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n50052025\Documents\"/>
    </mc:Choice>
  </mc:AlternateContent>
  <xr:revisionPtr revIDLastSave="0" documentId="8_{B3707DFB-C322-4F99-A673-49C027698D75}" xr6:coauthVersionLast="36" xr6:coauthVersionMax="36" xr10:uidLastSave="{00000000-0000-0000-0000-000000000000}"/>
  <bookViews>
    <workbookView xWindow="-110" yWindow="-110" windowWidth="19420" windowHeight="12300" tabRatio="854" firstSheet="13" activeTab="14" xr2:uid="{C51BAA4B-A061-46C0-B4B9-48F798000B7F}"/>
  </bookViews>
  <sheets>
    <sheet name="Cells Huawei 23032026 8h" sheetId="115" r:id="rId1"/>
    <sheet name="Cells Huawei 23032026 12h" sheetId="119" r:id="rId2"/>
    <sheet name="Cells Huawei 23032026 16h" sheetId="120" r:id="rId3"/>
    <sheet name="Cells Huawei 24032026 8h" sheetId="123" r:id="rId4"/>
    <sheet name="Cells Huawei 24032026 12h" sheetId="125" r:id="rId5"/>
    <sheet name="Cells Huawei 24032026 16h" sheetId="126" r:id="rId6"/>
    <sheet name="Cells Huawei 25032026 8h" sheetId="128" r:id="rId7"/>
    <sheet name="Cells Huawei 25032026 13h" sheetId="130" r:id="rId8"/>
    <sheet name="Cells Huawei 25032026 16h" sheetId="131" r:id="rId9"/>
    <sheet name="Cells Huawei 26032026 8h" sheetId="133" r:id="rId10"/>
    <sheet name="Cells Huawei 26032026 12h" sheetId="135" r:id="rId11"/>
    <sheet name="Cells Huawei 26032026 16h" sheetId="142" r:id="rId12"/>
    <sheet name="Cells Huawei 27032026 7h" sheetId="144" r:id="rId13"/>
    <sheet name="Cells Huawei 27032026 12h" sheetId="147" r:id="rId14"/>
    <sheet name="Cells Huawei 27032026 17h" sheetId="151" r:id="rId15"/>
    <sheet name="Rapport" sheetId="6" r:id="rId16"/>
    <sheet name="Breackdown-Global " sheetId="5" r:id="rId17"/>
    <sheet name="New" sheetId="4" r:id="rId18"/>
    <sheet name="UP" sheetId="3" r:id="rId19"/>
    <sheet name="TREND HW Cells" sheetId="7" r:id="rId20"/>
  </sheets>
  <externalReferences>
    <externalReference r:id="rId21"/>
    <externalReference r:id="rId22"/>
  </externalReferences>
  <definedNames>
    <definedName name="_xlnm._FilterDatabase" localSheetId="1" hidden="1">'Cells Huawei 23032026 12h'!$A$1:$AG$46</definedName>
    <definedName name="_xlnm._FilterDatabase" localSheetId="2" hidden="1">'Cells Huawei 23032026 16h'!$A$1:$AG$31</definedName>
    <definedName name="_xlnm._FilterDatabase" localSheetId="0" hidden="1">'Cells Huawei 23032026 8h'!$A$1:$AG$74</definedName>
    <definedName name="_xlnm._FilterDatabase" localSheetId="4" hidden="1">'Cells Huawei 24032026 12h'!$A$1:$AG$106</definedName>
    <definedName name="_xlnm._FilterDatabase" localSheetId="5" hidden="1">'Cells Huawei 24032026 16h'!$A$1:$AG$135</definedName>
    <definedName name="_xlnm._FilterDatabase" localSheetId="3" hidden="1">'Cells Huawei 24032026 8h'!$A$1:$AG$64</definedName>
    <definedName name="_xlnm._FilterDatabase" localSheetId="7" hidden="1">'Cells Huawei 25032026 13h'!$A$1:$AG$203</definedName>
    <definedName name="_xlnm._FilterDatabase" localSheetId="8" hidden="1">'Cells Huawei 25032026 16h'!$A$1:$AG$151</definedName>
    <definedName name="_xlnm._FilterDatabase" localSheetId="6" hidden="1">'Cells Huawei 25032026 8h'!$A$1:$AG$121</definedName>
    <definedName name="_xlnm._FilterDatabase" localSheetId="10" hidden="1">'Cells Huawei 26032026 12h'!$A$1:$AG$94</definedName>
    <definedName name="_xlnm._FilterDatabase" localSheetId="11" hidden="1">'Cells Huawei 26032026 16h'!$A$1:$AG$160</definedName>
    <definedName name="_xlnm._FilterDatabase" localSheetId="9" hidden="1">'Cells Huawei 26032026 8h'!$A$1:$AG$83</definedName>
    <definedName name="_xlnm._FilterDatabase" localSheetId="13" hidden="1">'Cells Huawei 27032026 12h'!$A$1:$AG$532</definedName>
    <definedName name="_xlnm._FilterDatabase" localSheetId="14" hidden="1">'Cells Huawei 27032026 17h'!$A$1:$AG$552</definedName>
    <definedName name="_xlnm._FilterDatabase" localSheetId="12" hidden="1">'Cells Huawei 27032026 7h'!$A$1:$AG$535</definedName>
    <definedName name="_xlnm._FilterDatabase" localSheetId="17" hidden="1">New!$A$1:$AG$1</definedName>
    <definedName name="_xlnm._FilterDatabase" localSheetId="18" hidden="1">UP!$A$1:$AG$1</definedName>
    <definedName name="camusat_ocm">'[1]CAMUSAT OCM DB'!$A$1:$G$431</definedName>
    <definedName name="ihs_ocm">'[1]IHS OCM DB'!$A$1:$U$1703</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3" i="151" l="1"/>
  <c r="AA4" i="151"/>
  <c r="AA5" i="151"/>
  <c r="AA6" i="151"/>
  <c r="AA7" i="151"/>
  <c r="AA8" i="151"/>
  <c r="AA9" i="151"/>
  <c r="AA10" i="151"/>
  <c r="AA11" i="151"/>
  <c r="AA12" i="151"/>
  <c r="AA13" i="151"/>
  <c r="AA14" i="151"/>
  <c r="AA15" i="151"/>
  <c r="AA16" i="151"/>
  <c r="AA17" i="151"/>
  <c r="AA18" i="151"/>
  <c r="AA19" i="151"/>
  <c r="AA20" i="151"/>
  <c r="AA21" i="151"/>
  <c r="AA22" i="151"/>
  <c r="AA23" i="151"/>
  <c r="AA24" i="151"/>
  <c r="AA25" i="151"/>
  <c r="AA26" i="151"/>
  <c r="AA27" i="151"/>
  <c r="AA28" i="151"/>
  <c r="AA29" i="151"/>
  <c r="AA30" i="151"/>
  <c r="AA31" i="151"/>
  <c r="AA32" i="151"/>
  <c r="AA33" i="151"/>
  <c r="AA34" i="151"/>
  <c r="AA35" i="151"/>
  <c r="AA36" i="151"/>
  <c r="AA37" i="151"/>
  <c r="AA38" i="151"/>
  <c r="AA39" i="151"/>
  <c r="AA40" i="151"/>
  <c r="AA41" i="151"/>
  <c r="AA42" i="151"/>
  <c r="AA43" i="151"/>
  <c r="AA44" i="151"/>
  <c r="AA45" i="151"/>
  <c r="AA46" i="151"/>
  <c r="AA47" i="151"/>
  <c r="AA48" i="151"/>
  <c r="AA49" i="151"/>
  <c r="AA50" i="151"/>
  <c r="AA51" i="151"/>
  <c r="AA52" i="151"/>
  <c r="AA53" i="151"/>
  <c r="AA54" i="151"/>
  <c r="AA55" i="151"/>
  <c r="AA56" i="151"/>
  <c r="AA57" i="151"/>
  <c r="AA58" i="151"/>
  <c r="AA59" i="151"/>
  <c r="AA60" i="151"/>
  <c r="AA61" i="151"/>
  <c r="AA62" i="151"/>
  <c r="AA63" i="151"/>
  <c r="AA64" i="151"/>
  <c r="AA65" i="151"/>
  <c r="AA66" i="151"/>
  <c r="AA67" i="151"/>
  <c r="AA68" i="151"/>
  <c r="AA69" i="151"/>
  <c r="AA70" i="151"/>
  <c r="AA71" i="151"/>
  <c r="AA72" i="151"/>
  <c r="AA73" i="151"/>
  <c r="AA74" i="151"/>
  <c r="AA75" i="151"/>
  <c r="AA76" i="151"/>
  <c r="AA77" i="151"/>
  <c r="AA78" i="151"/>
  <c r="AA79" i="151"/>
  <c r="AA80" i="151"/>
  <c r="AA81" i="151"/>
  <c r="AA82" i="151"/>
  <c r="AA83" i="151"/>
  <c r="AA84" i="151"/>
  <c r="AA85" i="151"/>
  <c r="AA86" i="151"/>
  <c r="AA87" i="151"/>
  <c r="AA88" i="151"/>
  <c r="AA89" i="151"/>
  <c r="AA90" i="151"/>
  <c r="AA91" i="151"/>
  <c r="AA92" i="151"/>
  <c r="AA93" i="151"/>
  <c r="AA94" i="151"/>
  <c r="AA95" i="151"/>
  <c r="AA96" i="151"/>
  <c r="AA97" i="151"/>
  <c r="AA98" i="151"/>
  <c r="AA99" i="151"/>
  <c r="AA100" i="151"/>
  <c r="AA101" i="151"/>
  <c r="AA102" i="151"/>
  <c r="AA103" i="151"/>
  <c r="AA104" i="151"/>
  <c r="AA105" i="151"/>
  <c r="AA106" i="151"/>
  <c r="AA107" i="151"/>
  <c r="AA108" i="151"/>
  <c r="AA109" i="151"/>
  <c r="AA110" i="151"/>
  <c r="AA111" i="151"/>
  <c r="AA112" i="151"/>
  <c r="AA113" i="151"/>
  <c r="AA114" i="151"/>
  <c r="AA115" i="151"/>
  <c r="AA116" i="151"/>
  <c r="AA117" i="151"/>
  <c r="AA118" i="151"/>
  <c r="AA119" i="151"/>
  <c r="AA120" i="151"/>
  <c r="AA121" i="151"/>
  <c r="AA122" i="151"/>
  <c r="AA123" i="151"/>
  <c r="AA124" i="151"/>
  <c r="AA125" i="151"/>
  <c r="AA126" i="151"/>
  <c r="AA127" i="151"/>
  <c r="AA128" i="151"/>
  <c r="AA129" i="151"/>
  <c r="AA130" i="151"/>
  <c r="AA131" i="151"/>
  <c r="AA132" i="151"/>
  <c r="AA133" i="151"/>
  <c r="AA134" i="151"/>
  <c r="AA135" i="151"/>
  <c r="AA136" i="151"/>
  <c r="AA137" i="151"/>
  <c r="AA138" i="151"/>
  <c r="AA139" i="151"/>
  <c r="AA140" i="151"/>
  <c r="AA141" i="151"/>
  <c r="AA142" i="151"/>
  <c r="AA143" i="151"/>
  <c r="AA144" i="151"/>
  <c r="AA145" i="151"/>
  <c r="AA146" i="151"/>
  <c r="AA147" i="151"/>
  <c r="AA148" i="151"/>
  <c r="AA149" i="151"/>
  <c r="AA150" i="151"/>
  <c r="AA151" i="151"/>
  <c r="AA152" i="151"/>
  <c r="AA153" i="151"/>
  <c r="AA154" i="151"/>
  <c r="AA155" i="151"/>
  <c r="AA156" i="151"/>
  <c r="AA157" i="151"/>
  <c r="AA158" i="151"/>
  <c r="AA159" i="151"/>
  <c r="AA160" i="151"/>
  <c r="AA161" i="151"/>
  <c r="AA162" i="151"/>
  <c r="AA163" i="151"/>
  <c r="AA164" i="151"/>
  <c r="AA165" i="151"/>
  <c r="AA166" i="151"/>
  <c r="AA167" i="151"/>
  <c r="AA168" i="151"/>
  <c r="AA169" i="151"/>
  <c r="AA170" i="151"/>
  <c r="AA171" i="151"/>
  <c r="AA172" i="151"/>
  <c r="AA173" i="151"/>
  <c r="AA174" i="151"/>
  <c r="AA175" i="151"/>
  <c r="AA176" i="151"/>
  <c r="AA177" i="151"/>
  <c r="AA178" i="151"/>
  <c r="AA179" i="151"/>
  <c r="AA180" i="151"/>
  <c r="AA181" i="151"/>
  <c r="AA182" i="151"/>
  <c r="AA183" i="151"/>
  <c r="AA184" i="151"/>
  <c r="AA185" i="151"/>
  <c r="AA186" i="151"/>
  <c r="AA187" i="151"/>
  <c r="AA188" i="151"/>
  <c r="AA189" i="151"/>
  <c r="AA190" i="151"/>
  <c r="AA191" i="151"/>
  <c r="AA192" i="151"/>
  <c r="AA193" i="151"/>
  <c r="AA194" i="151"/>
  <c r="AA195" i="151"/>
  <c r="AA196" i="151"/>
  <c r="AA197" i="151"/>
  <c r="AA198" i="151"/>
  <c r="AA199" i="151"/>
  <c r="AA200" i="151"/>
  <c r="AA201" i="151"/>
  <c r="AA202" i="151"/>
  <c r="AA203" i="151"/>
  <c r="AA204" i="151"/>
  <c r="AA205" i="151"/>
  <c r="AA206" i="151"/>
  <c r="AA207" i="151"/>
  <c r="AA208" i="151"/>
  <c r="AA209" i="151"/>
  <c r="AA210" i="151"/>
  <c r="AA211" i="151"/>
  <c r="AA212" i="151"/>
  <c r="AA213" i="151"/>
  <c r="AA214" i="151"/>
  <c r="AA215" i="151"/>
  <c r="AA216" i="151"/>
  <c r="AA217" i="151"/>
  <c r="AA218" i="151"/>
  <c r="AA219" i="151"/>
  <c r="AA220" i="151"/>
  <c r="AA221" i="151"/>
  <c r="AA222" i="151"/>
  <c r="AA223" i="151"/>
  <c r="AA224" i="151"/>
  <c r="AA225" i="151"/>
  <c r="AA226" i="151"/>
  <c r="AA227" i="151"/>
  <c r="AA228" i="151"/>
  <c r="AA229" i="151"/>
  <c r="AA230" i="151"/>
  <c r="AA231" i="151"/>
  <c r="AA232" i="151"/>
  <c r="AA233" i="151"/>
  <c r="AA234" i="151"/>
  <c r="AA235" i="151"/>
  <c r="AA236" i="151"/>
  <c r="AA237" i="151"/>
  <c r="AA238" i="151"/>
  <c r="AA239" i="151"/>
  <c r="AA240" i="151"/>
  <c r="AA241" i="151"/>
  <c r="AA242" i="151"/>
  <c r="AA243" i="151"/>
  <c r="AA244" i="151"/>
  <c r="AA245" i="151"/>
  <c r="AA246" i="151"/>
  <c r="AA247" i="151"/>
  <c r="AA248" i="151"/>
  <c r="AA249" i="151"/>
  <c r="AA250" i="151"/>
  <c r="AA251" i="151"/>
  <c r="AA252" i="151"/>
  <c r="AA253" i="151"/>
  <c r="AA254" i="151"/>
  <c r="AA255" i="151"/>
  <c r="AA256" i="151"/>
  <c r="AA257" i="151"/>
  <c r="AA258" i="151"/>
  <c r="AA259" i="151"/>
  <c r="AA260" i="151"/>
  <c r="AA261" i="151"/>
  <c r="AA262" i="151"/>
  <c r="AA263" i="151"/>
  <c r="AA264" i="151"/>
  <c r="AA265" i="151"/>
  <c r="AA266" i="151"/>
  <c r="AA267" i="151"/>
  <c r="AA268" i="151"/>
  <c r="AA269" i="151"/>
  <c r="AA270" i="151"/>
  <c r="AA271" i="151"/>
  <c r="AA272" i="151"/>
  <c r="AA273" i="151"/>
  <c r="AA274" i="151"/>
  <c r="AA275" i="151"/>
  <c r="AA276" i="151"/>
  <c r="AA277" i="151"/>
  <c r="AA278" i="151"/>
  <c r="AA279" i="151"/>
  <c r="AA280" i="151"/>
  <c r="AA281" i="151"/>
  <c r="AA282" i="151"/>
  <c r="AA283" i="151"/>
  <c r="AA284" i="151"/>
  <c r="AA285" i="151"/>
  <c r="AA286" i="151"/>
  <c r="AA287" i="151"/>
  <c r="AA288" i="151"/>
  <c r="AA289" i="151"/>
  <c r="AA290" i="151"/>
  <c r="AA291" i="151"/>
  <c r="AA292" i="151"/>
  <c r="AA293" i="151"/>
  <c r="AA294" i="151"/>
  <c r="AA295" i="151"/>
  <c r="AA296" i="151"/>
  <c r="AA297" i="151"/>
  <c r="AA298" i="151"/>
  <c r="AA299" i="151"/>
  <c r="AA300" i="151"/>
  <c r="AA301" i="151"/>
  <c r="AA302" i="151"/>
  <c r="AA303" i="151"/>
  <c r="AA304" i="151"/>
  <c r="AA305" i="151"/>
  <c r="AA306" i="151"/>
  <c r="AA307" i="151"/>
  <c r="AA308" i="151"/>
  <c r="AA309" i="151"/>
  <c r="AA310" i="151"/>
  <c r="AA311" i="151"/>
  <c r="AA312" i="151"/>
  <c r="AA313" i="151"/>
  <c r="AA314" i="151"/>
  <c r="AA315" i="151"/>
  <c r="AA316" i="151"/>
  <c r="AA317" i="151"/>
  <c r="AA318" i="151"/>
  <c r="AA319" i="151"/>
  <c r="AA320" i="151"/>
  <c r="AA321" i="151"/>
  <c r="AA322" i="151"/>
  <c r="AA323" i="151"/>
  <c r="AA324" i="151"/>
  <c r="AA325" i="151"/>
  <c r="AA326" i="151"/>
  <c r="AA327" i="151"/>
  <c r="AA328" i="151"/>
  <c r="AA329" i="151"/>
  <c r="AA330" i="151"/>
  <c r="AA331" i="151"/>
  <c r="AA332" i="151"/>
  <c r="AA333" i="151"/>
  <c r="AA334" i="151"/>
  <c r="AA335" i="151"/>
  <c r="AA336" i="151"/>
  <c r="AA337" i="151"/>
  <c r="AA338" i="151"/>
  <c r="AA339" i="151"/>
  <c r="AA340" i="151"/>
  <c r="AA341" i="151"/>
  <c r="AA342" i="151"/>
  <c r="AA343" i="151"/>
  <c r="AA344" i="151"/>
  <c r="AA345" i="151"/>
  <c r="AA346" i="151"/>
  <c r="AA347" i="151"/>
  <c r="AA348" i="151"/>
  <c r="AA349" i="151"/>
  <c r="AA350" i="151"/>
  <c r="AA351" i="151"/>
  <c r="AA352" i="151"/>
  <c r="AA353" i="151"/>
  <c r="AA354" i="151"/>
  <c r="AA355" i="151"/>
  <c r="AA356" i="151"/>
  <c r="AA357" i="151"/>
  <c r="AA358" i="151"/>
  <c r="AA359" i="151"/>
  <c r="AA360" i="151"/>
  <c r="AA361" i="151"/>
  <c r="AA362" i="151"/>
  <c r="AA363" i="151"/>
  <c r="AA364" i="151"/>
  <c r="AA365" i="151"/>
  <c r="AA366" i="151"/>
  <c r="AA367" i="151"/>
  <c r="AA368" i="151"/>
  <c r="AA369" i="151"/>
  <c r="AA370" i="151"/>
  <c r="AA371" i="151"/>
  <c r="AA372" i="151"/>
  <c r="AA373" i="151"/>
  <c r="AA374" i="151"/>
  <c r="AA375" i="151"/>
  <c r="AA376" i="151"/>
  <c r="AA377" i="151"/>
  <c r="AA378" i="151"/>
  <c r="AA379" i="151"/>
  <c r="AA380" i="151"/>
  <c r="AA381" i="151"/>
  <c r="AA382" i="151"/>
  <c r="AA383" i="151"/>
  <c r="AA384" i="151"/>
  <c r="AA385" i="151"/>
  <c r="AA386" i="151"/>
  <c r="AA387" i="151"/>
  <c r="AA388" i="151"/>
  <c r="AA389" i="151"/>
  <c r="AA390" i="151"/>
  <c r="AA391" i="151"/>
  <c r="AA392" i="151"/>
  <c r="AA393" i="151"/>
  <c r="AA394" i="151"/>
  <c r="AA395" i="151"/>
  <c r="AA396" i="151"/>
  <c r="AA397" i="151"/>
  <c r="AA398" i="151"/>
  <c r="AA399" i="151"/>
  <c r="AA400" i="151"/>
  <c r="AA401" i="151"/>
  <c r="AA402" i="151"/>
  <c r="AA403" i="151"/>
  <c r="AA404" i="151"/>
  <c r="AA405" i="151"/>
  <c r="AA406" i="151"/>
  <c r="AA407" i="151"/>
  <c r="AA408" i="151"/>
  <c r="AA409" i="151"/>
  <c r="AA410" i="151"/>
  <c r="AA411" i="151"/>
  <c r="AA412" i="151"/>
  <c r="AA413" i="151"/>
  <c r="AA414" i="151"/>
  <c r="AA415" i="151"/>
  <c r="AA416" i="151"/>
  <c r="AA417" i="151"/>
  <c r="AA418" i="151"/>
  <c r="AA419" i="151"/>
  <c r="AA420" i="151"/>
  <c r="AA421" i="151"/>
  <c r="AA422" i="151"/>
  <c r="AA423" i="151"/>
  <c r="AA424" i="151"/>
  <c r="AA425" i="151"/>
  <c r="AA426" i="151"/>
  <c r="AA427" i="151"/>
  <c r="AA428" i="151"/>
  <c r="AA429" i="151"/>
  <c r="AA430" i="151"/>
  <c r="AA431" i="151"/>
  <c r="AA432" i="151"/>
  <c r="AA433" i="151"/>
  <c r="AA434" i="151"/>
  <c r="AA435" i="151"/>
  <c r="AA436" i="151"/>
  <c r="AA437" i="151"/>
  <c r="AA438" i="151"/>
  <c r="AA439" i="151"/>
  <c r="AA440" i="151"/>
  <c r="AA441" i="151"/>
  <c r="AA442" i="151"/>
  <c r="AA443" i="151"/>
  <c r="AA444" i="151"/>
  <c r="AA445" i="151"/>
  <c r="AA446" i="151"/>
  <c r="AA447" i="151"/>
  <c r="AA448" i="151"/>
  <c r="AA449" i="151"/>
  <c r="AA450" i="151"/>
  <c r="AA451" i="151"/>
  <c r="AA452" i="151"/>
  <c r="AA453" i="151"/>
  <c r="AA454" i="151"/>
  <c r="AA455" i="151"/>
  <c r="AA456" i="151"/>
  <c r="AA457" i="151"/>
  <c r="AA458" i="151"/>
  <c r="AA459" i="151"/>
  <c r="AA460" i="151"/>
  <c r="AA461" i="151"/>
  <c r="AA462" i="151"/>
  <c r="AA463" i="151"/>
  <c r="AA464" i="151"/>
  <c r="AA465" i="151"/>
  <c r="AA466" i="151"/>
  <c r="AA467" i="151"/>
  <c r="AA468" i="151"/>
  <c r="AA469" i="151"/>
  <c r="AA470" i="151"/>
  <c r="AA471" i="151"/>
  <c r="AA472" i="151"/>
  <c r="AA473" i="151"/>
  <c r="AA474" i="151"/>
  <c r="AA475" i="151"/>
  <c r="AA476" i="151"/>
  <c r="AA477" i="151"/>
  <c r="AA478" i="151"/>
  <c r="AA479" i="151"/>
  <c r="AA480" i="151"/>
  <c r="AA481" i="151"/>
  <c r="AA482" i="151"/>
  <c r="AA483" i="151"/>
  <c r="AA484" i="151"/>
  <c r="AA485" i="151"/>
  <c r="AA486" i="151"/>
  <c r="AA487" i="151"/>
  <c r="AA488" i="151"/>
  <c r="AA489" i="151"/>
  <c r="AA490" i="151"/>
  <c r="AA491" i="151"/>
  <c r="AA492" i="151"/>
  <c r="AA493" i="151"/>
  <c r="AA494" i="151"/>
  <c r="AA495" i="151"/>
  <c r="AA496" i="151"/>
  <c r="AA497" i="151"/>
  <c r="AA498" i="151"/>
  <c r="AA499" i="151"/>
  <c r="AA500" i="151"/>
  <c r="AA501" i="151"/>
  <c r="AA502" i="151"/>
  <c r="AA503" i="151"/>
  <c r="AA504" i="151"/>
  <c r="AA505" i="151"/>
  <c r="AA506" i="151"/>
  <c r="AA507" i="151"/>
  <c r="AA508" i="151"/>
  <c r="AA509" i="151"/>
  <c r="AA510" i="151"/>
  <c r="AA511" i="151"/>
  <c r="AA512" i="151"/>
  <c r="AA513" i="151"/>
  <c r="AA514" i="151"/>
  <c r="AA515" i="151"/>
  <c r="AA516" i="151"/>
  <c r="AA517" i="151"/>
  <c r="AA518" i="151"/>
  <c r="AA519" i="151"/>
  <c r="AA520" i="151"/>
  <c r="AA521" i="151"/>
  <c r="AA522" i="151"/>
  <c r="AA523" i="151"/>
  <c r="AA524" i="151"/>
  <c r="AA525" i="151"/>
  <c r="AA526" i="151"/>
  <c r="AA527" i="151"/>
  <c r="AA528" i="151"/>
  <c r="AA529" i="151"/>
  <c r="AA530" i="151"/>
  <c r="AA531" i="151"/>
  <c r="AA532" i="151"/>
  <c r="AA533" i="151"/>
  <c r="AA534" i="151"/>
  <c r="AA535" i="151"/>
  <c r="AA536" i="151"/>
  <c r="AA537" i="151"/>
  <c r="AA538" i="151"/>
  <c r="AA539" i="151"/>
  <c r="AA540" i="151"/>
  <c r="AA541" i="151"/>
  <c r="AA542" i="151"/>
  <c r="AA543" i="151"/>
  <c r="AA544" i="151"/>
  <c r="AA545" i="151"/>
  <c r="AA546" i="151"/>
  <c r="AA547" i="151"/>
  <c r="AA548" i="151"/>
  <c r="AA549" i="151"/>
  <c r="AA550" i="151"/>
  <c r="AA551" i="151"/>
  <c r="AA552" i="151"/>
  <c r="AA2" i="151"/>
  <c r="Z3" i="151"/>
  <c r="Z4" i="151"/>
  <c r="Z5" i="151"/>
  <c r="Z6" i="151"/>
  <c r="Z7" i="151"/>
  <c r="Z8" i="151"/>
  <c r="Z9" i="151"/>
  <c r="Z10" i="151"/>
  <c r="Z11" i="151"/>
  <c r="Z12" i="151"/>
  <c r="Z13" i="151"/>
  <c r="Z14" i="151"/>
  <c r="Z15" i="151"/>
  <c r="Z16" i="151"/>
  <c r="Z17" i="151"/>
  <c r="Z18" i="151"/>
  <c r="Z19" i="151"/>
  <c r="Z20" i="151"/>
  <c r="Z21" i="151"/>
  <c r="Z22" i="151"/>
  <c r="Z23" i="151"/>
  <c r="Z24" i="151"/>
  <c r="Z25" i="151"/>
  <c r="Z26" i="151"/>
  <c r="Z27" i="151"/>
  <c r="Z28" i="151"/>
  <c r="Z29" i="151"/>
  <c r="Z30" i="151"/>
  <c r="Z31" i="151"/>
  <c r="Z32" i="151"/>
  <c r="Z33" i="151"/>
  <c r="Z34" i="151"/>
  <c r="Z35" i="151"/>
  <c r="Z36" i="151"/>
  <c r="Z37" i="151"/>
  <c r="Z38" i="151"/>
  <c r="Z39" i="151"/>
  <c r="Z40" i="151"/>
  <c r="Z41" i="151"/>
  <c r="Z42" i="151"/>
  <c r="Z43" i="151"/>
  <c r="Z44" i="151"/>
  <c r="Z45" i="151"/>
  <c r="Z46" i="151"/>
  <c r="Z47" i="151"/>
  <c r="Z48" i="151"/>
  <c r="Z49" i="151"/>
  <c r="Z50" i="151"/>
  <c r="Z51" i="151"/>
  <c r="Z52" i="151"/>
  <c r="Z53" i="151"/>
  <c r="Z54" i="151"/>
  <c r="Z55" i="151"/>
  <c r="Z56" i="151"/>
  <c r="Z57" i="151"/>
  <c r="Z58" i="151"/>
  <c r="Z59" i="151"/>
  <c r="Z60" i="151"/>
  <c r="Z61" i="151"/>
  <c r="Z62" i="151"/>
  <c r="Z63" i="151"/>
  <c r="Z64" i="151"/>
  <c r="Z65" i="151"/>
  <c r="Z66" i="151"/>
  <c r="Z67" i="151"/>
  <c r="Z68" i="151"/>
  <c r="Z69" i="151"/>
  <c r="Z70" i="151"/>
  <c r="Z71" i="151"/>
  <c r="Z72" i="151"/>
  <c r="Z73" i="151"/>
  <c r="Z74" i="151"/>
  <c r="Z75" i="151"/>
  <c r="Z76" i="151"/>
  <c r="Z77" i="151"/>
  <c r="Z78" i="151"/>
  <c r="Z79" i="151"/>
  <c r="Z80" i="151"/>
  <c r="Z81" i="151"/>
  <c r="Z82" i="151"/>
  <c r="Z83" i="151"/>
  <c r="Z84" i="151"/>
  <c r="Z85" i="151"/>
  <c r="Z86" i="151"/>
  <c r="Z87" i="151"/>
  <c r="Z88" i="151"/>
  <c r="Z89" i="151"/>
  <c r="Z90" i="151"/>
  <c r="Z91" i="151"/>
  <c r="Z92" i="151"/>
  <c r="Z93" i="151"/>
  <c r="Z94" i="151"/>
  <c r="Z95" i="151"/>
  <c r="Z96" i="151"/>
  <c r="Z97" i="151"/>
  <c r="Z98" i="151"/>
  <c r="Z99" i="151"/>
  <c r="Z100" i="151"/>
  <c r="Z101" i="151"/>
  <c r="Z102" i="151"/>
  <c r="Z103" i="151"/>
  <c r="Z104" i="151"/>
  <c r="Z105" i="151"/>
  <c r="Z106" i="151"/>
  <c r="Z107" i="151"/>
  <c r="Z108" i="151"/>
  <c r="Z109" i="151"/>
  <c r="Z110" i="151"/>
  <c r="Z111" i="151"/>
  <c r="Z112" i="151"/>
  <c r="Z113" i="151"/>
  <c r="Z114" i="151"/>
  <c r="Z115" i="151"/>
  <c r="Z116" i="151"/>
  <c r="Z117" i="151"/>
  <c r="Z118" i="151"/>
  <c r="Z119" i="151"/>
  <c r="Z120" i="151"/>
  <c r="Z121" i="151"/>
  <c r="Z122" i="151"/>
  <c r="Z123" i="151"/>
  <c r="Z124" i="151"/>
  <c r="Z125" i="151"/>
  <c r="Z126" i="151"/>
  <c r="Z127" i="151"/>
  <c r="Z128" i="151"/>
  <c r="Z129" i="151"/>
  <c r="Z130" i="151"/>
  <c r="Z131" i="151"/>
  <c r="Z132" i="151"/>
  <c r="Z133" i="151"/>
  <c r="Z134" i="151"/>
  <c r="Z135" i="151"/>
  <c r="Z136" i="151"/>
  <c r="Z137" i="151"/>
  <c r="Z138" i="151"/>
  <c r="Z139" i="151"/>
  <c r="Z140" i="151"/>
  <c r="Z141" i="151"/>
  <c r="Z142" i="151"/>
  <c r="Z143" i="151"/>
  <c r="Z144" i="151"/>
  <c r="Z145" i="151"/>
  <c r="Z146" i="151"/>
  <c r="Z147" i="151"/>
  <c r="Z148" i="151"/>
  <c r="Z149" i="151"/>
  <c r="Z150" i="151"/>
  <c r="Z151" i="151"/>
  <c r="Z152" i="151"/>
  <c r="Z153" i="151"/>
  <c r="Z154" i="151"/>
  <c r="Z155" i="151"/>
  <c r="Z156" i="151"/>
  <c r="Z157" i="151"/>
  <c r="Z158" i="151"/>
  <c r="Z159" i="151"/>
  <c r="Z160" i="151"/>
  <c r="Z161" i="151"/>
  <c r="Z162" i="151"/>
  <c r="Z163" i="151"/>
  <c r="Z164" i="151"/>
  <c r="Z165" i="151"/>
  <c r="Z166" i="151"/>
  <c r="Z167" i="151"/>
  <c r="Z168" i="151"/>
  <c r="Z169" i="151"/>
  <c r="Z170" i="151"/>
  <c r="Z171" i="151"/>
  <c r="Z172" i="151"/>
  <c r="Z173" i="151"/>
  <c r="Z174" i="151"/>
  <c r="Z175" i="151"/>
  <c r="Z176" i="151"/>
  <c r="Z177" i="151"/>
  <c r="Z178" i="151"/>
  <c r="Z179" i="151"/>
  <c r="Z180" i="151"/>
  <c r="Z181" i="151"/>
  <c r="Z182" i="151"/>
  <c r="Z183" i="151"/>
  <c r="Z184" i="151"/>
  <c r="Z185" i="151"/>
  <c r="Z186" i="151"/>
  <c r="Z187" i="151"/>
  <c r="Z188" i="151"/>
  <c r="Z189" i="151"/>
  <c r="Z190" i="151"/>
  <c r="Z191" i="151"/>
  <c r="Z192" i="151"/>
  <c r="Z193" i="151"/>
  <c r="Z194" i="151"/>
  <c r="Z195" i="151"/>
  <c r="Z196" i="151"/>
  <c r="Z197" i="151"/>
  <c r="Z198" i="151"/>
  <c r="Z199" i="151"/>
  <c r="Z200" i="151"/>
  <c r="Z201" i="151"/>
  <c r="Z202" i="151"/>
  <c r="Z203" i="151"/>
  <c r="Z204" i="151"/>
  <c r="Z205" i="151"/>
  <c r="Z206" i="151"/>
  <c r="Z207" i="151"/>
  <c r="Z208" i="151"/>
  <c r="Z209" i="151"/>
  <c r="Z210" i="151"/>
  <c r="Z211" i="151"/>
  <c r="Z212" i="151"/>
  <c r="Z213" i="151"/>
  <c r="Z214" i="151"/>
  <c r="Z215" i="151"/>
  <c r="Z216" i="151"/>
  <c r="Z217" i="151"/>
  <c r="Z218" i="151"/>
  <c r="Z219" i="151"/>
  <c r="Z220" i="151"/>
  <c r="Z221" i="151"/>
  <c r="Z222" i="151"/>
  <c r="Z223" i="151"/>
  <c r="Z224" i="151"/>
  <c r="Z225" i="151"/>
  <c r="Z226" i="151"/>
  <c r="Z227" i="151"/>
  <c r="Z228" i="151"/>
  <c r="Z229" i="151"/>
  <c r="Z230" i="151"/>
  <c r="Z231" i="151"/>
  <c r="Z232" i="151"/>
  <c r="Z233" i="151"/>
  <c r="Z234" i="151"/>
  <c r="Z235" i="151"/>
  <c r="Z236" i="151"/>
  <c r="Z237" i="151"/>
  <c r="Z238" i="151"/>
  <c r="Z239" i="151"/>
  <c r="Z240" i="151"/>
  <c r="Z241" i="151"/>
  <c r="Z242" i="151"/>
  <c r="Z243" i="151"/>
  <c r="Z244" i="151"/>
  <c r="Z245" i="151"/>
  <c r="Z246" i="151"/>
  <c r="Z247" i="151"/>
  <c r="Z248" i="151"/>
  <c r="Z249" i="151"/>
  <c r="Z250" i="151"/>
  <c r="Z251" i="151"/>
  <c r="Z252" i="151"/>
  <c r="Z253" i="151"/>
  <c r="Z254" i="151"/>
  <c r="Z255" i="151"/>
  <c r="Z256" i="151"/>
  <c r="Z257" i="151"/>
  <c r="Z258" i="151"/>
  <c r="Z259" i="151"/>
  <c r="Z260" i="151"/>
  <c r="Z261" i="151"/>
  <c r="Z262" i="151"/>
  <c r="Z263" i="151"/>
  <c r="Z264" i="151"/>
  <c r="Z265" i="151"/>
  <c r="Z266" i="151"/>
  <c r="Z267" i="151"/>
  <c r="Z268" i="151"/>
  <c r="Z269" i="151"/>
  <c r="Z270" i="151"/>
  <c r="Z271" i="151"/>
  <c r="Z272" i="151"/>
  <c r="Z273" i="151"/>
  <c r="Z274" i="151"/>
  <c r="Z275" i="151"/>
  <c r="Z276" i="151"/>
  <c r="Z277" i="151"/>
  <c r="Z278" i="151"/>
  <c r="Z279" i="151"/>
  <c r="Z280" i="151"/>
  <c r="Z281" i="151"/>
  <c r="Z282" i="151"/>
  <c r="Z283" i="151"/>
  <c r="Z284" i="151"/>
  <c r="Z285" i="151"/>
  <c r="Z286" i="151"/>
  <c r="Z287" i="151"/>
  <c r="Z288" i="151"/>
  <c r="Z289" i="151"/>
  <c r="Z290" i="151"/>
  <c r="Z291" i="151"/>
  <c r="Z292" i="151"/>
  <c r="Z293" i="151"/>
  <c r="Z294" i="151"/>
  <c r="Z295" i="151"/>
  <c r="Z296" i="151"/>
  <c r="Z297" i="151"/>
  <c r="Z298" i="151"/>
  <c r="Z299" i="151"/>
  <c r="Z300" i="151"/>
  <c r="Z301" i="151"/>
  <c r="Z302" i="151"/>
  <c r="Z303" i="151"/>
  <c r="Z304" i="151"/>
  <c r="Z305" i="151"/>
  <c r="Z306" i="151"/>
  <c r="Z307" i="151"/>
  <c r="Z308" i="151"/>
  <c r="Z309" i="151"/>
  <c r="Z310" i="151"/>
  <c r="Z311" i="151"/>
  <c r="Z312" i="151"/>
  <c r="Z313" i="151"/>
  <c r="Z314" i="151"/>
  <c r="Z315" i="151"/>
  <c r="Z316" i="151"/>
  <c r="Z317" i="151"/>
  <c r="Z318" i="151"/>
  <c r="Z319" i="151"/>
  <c r="Z320" i="151"/>
  <c r="Z321" i="151"/>
  <c r="Z322" i="151"/>
  <c r="Z323" i="151"/>
  <c r="Z324" i="151"/>
  <c r="Z325" i="151"/>
  <c r="Z326" i="151"/>
  <c r="Z327" i="151"/>
  <c r="Z328" i="151"/>
  <c r="Z329" i="151"/>
  <c r="Z330" i="151"/>
  <c r="Z331" i="151"/>
  <c r="Z332" i="151"/>
  <c r="Z333" i="151"/>
  <c r="Z334" i="151"/>
  <c r="Z335" i="151"/>
  <c r="Z336" i="151"/>
  <c r="Z337" i="151"/>
  <c r="Z338" i="151"/>
  <c r="Z339" i="151"/>
  <c r="Z340" i="151"/>
  <c r="Z341" i="151"/>
  <c r="Z342" i="151"/>
  <c r="Z343" i="151"/>
  <c r="Z344" i="151"/>
  <c r="Z345" i="151"/>
  <c r="Z346" i="151"/>
  <c r="Z347" i="151"/>
  <c r="Z348" i="151"/>
  <c r="Z349" i="151"/>
  <c r="Z350" i="151"/>
  <c r="Z351" i="151"/>
  <c r="Z352" i="151"/>
  <c r="Z353" i="151"/>
  <c r="Z354" i="151"/>
  <c r="Z355" i="151"/>
  <c r="Z356" i="151"/>
  <c r="Z357" i="151"/>
  <c r="Z358" i="151"/>
  <c r="Z359" i="151"/>
  <c r="Z360" i="151"/>
  <c r="Z361" i="151"/>
  <c r="Z362" i="151"/>
  <c r="Z363" i="151"/>
  <c r="Z364" i="151"/>
  <c r="Z365" i="151"/>
  <c r="Z366" i="151"/>
  <c r="Z367" i="151"/>
  <c r="Z368" i="151"/>
  <c r="Z369" i="151"/>
  <c r="Z370" i="151"/>
  <c r="Z371" i="151"/>
  <c r="Z372" i="151"/>
  <c r="Z373" i="151"/>
  <c r="Z374" i="151"/>
  <c r="Z375" i="151"/>
  <c r="Z376" i="151"/>
  <c r="Z377" i="151"/>
  <c r="Z378" i="151"/>
  <c r="Z379" i="151"/>
  <c r="Z380" i="151"/>
  <c r="Z381" i="151"/>
  <c r="Z382" i="151"/>
  <c r="Z383" i="151"/>
  <c r="Z384" i="151"/>
  <c r="Z385" i="151"/>
  <c r="Z386" i="151"/>
  <c r="Z387" i="151"/>
  <c r="Z388" i="151"/>
  <c r="Z389" i="151"/>
  <c r="Z390" i="151"/>
  <c r="Z391" i="151"/>
  <c r="Z392" i="151"/>
  <c r="Z393" i="151"/>
  <c r="Z394" i="151"/>
  <c r="Z395" i="151"/>
  <c r="Z396" i="151"/>
  <c r="Z397" i="151"/>
  <c r="Z398" i="151"/>
  <c r="Z399" i="151"/>
  <c r="Z400" i="151"/>
  <c r="Z401" i="151"/>
  <c r="Z402" i="151"/>
  <c r="Z403" i="151"/>
  <c r="Z404" i="151"/>
  <c r="Z405" i="151"/>
  <c r="Z406" i="151"/>
  <c r="Z407" i="151"/>
  <c r="Z408" i="151"/>
  <c r="Z409" i="151"/>
  <c r="Z410" i="151"/>
  <c r="Z411" i="151"/>
  <c r="Z412" i="151"/>
  <c r="Z413" i="151"/>
  <c r="Z414" i="151"/>
  <c r="Z415" i="151"/>
  <c r="Z416" i="151"/>
  <c r="Z417" i="151"/>
  <c r="Z418" i="151"/>
  <c r="Z419" i="151"/>
  <c r="Z420" i="151"/>
  <c r="Z421" i="151"/>
  <c r="Z422" i="151"/>
  <c r="Z423" i="151"/>
  <c r="Z424" i="151"/>
  <c r="Z425" i="151"/>
  <c r="Z426" i="151"/>
  <c r="Z427" i="151"/>
  <c r="Z428" i="151"/>
  <c r="Z429" i="151"/>
  <c r="Z430" i="151"/>
  <c r="Z431" i="151"/>
  <c r="Z432" i="151"/>
  <c r="Z433" i="151"/>
  <c r="Z434" i="151"/>
  <c r="Z435" i="151"/>
  <c r="Z436" i="151"/>
  <c r="Z437" i="151"/>
  <c r="Z438" i="151"/>
  <c r="Z439" i="151"/>
  <c r="Z440" i="151"/>
  <c r="Z441" i="151"/>
  <c r="Z442" i="151"/>
  <c r="Z443" i="151"/>
  <c r="Z444" i="151"/>
  <c r="Z445" i="151"/>
  <c r="Z446" i="151"/>
  <c r="Z447" i="151"/>
  <c r="Z448" i="151"/>
  <c r="Z449" i="151"/>
  <c r="Z450" i="151"/>
  <c r="Z451" i="151"/>
  <c r="Z452" i="151"/>
  <c r="Z453" i="151"/>
  <c r="Z454" i="151"/>
  <c r="Z455" i="151"/>
  <c r="Z456" i="151"/>
  <c r="Z457" i="151"/>
  <c r="Z458" i="151"/>
  <c r="Z459" i="151"/>
  <c r="Z460" i="151"/>
  <c r="Z461" i="151"/>
  <c r="Z462" i="151"/>
  <c r="Z463" i="151"/>
  <c r="Z464" i="151"/>
  <c r="Z465" i="151"/>
  <c r="Z466" i="151"/>
  <c r="Z467" i="151"/>
  <c r="Z468" i="151"/>
  <c r="Z469" i="151"/>
  <c r="Z470" i="151"/>
  <c r="Z471" i="151"/>
  <c r="Z472" i="151"/>
  <c r="Z473" i="151"/>
  <c r="Z474" i="151"/>
  <c r="Z475" i="151"/>
  <c r="Z476" i="151"/>
  <c r="Z477" i="151"/>
  <c r="Z478" i="151"/>
  <c r="Z479" i="151"/>
  <c r="Z480" i="151"/>
  <c r="Z481" i="151"/>
  <c r="Z482" i="151"/>
  <c r="Z483" i="151"/>
  <c r="Z484" i="151"/>
  <c r="Z485" i="151"/>
  <c r="Z486" i="151"/>
  <c r="Z487" i="151"/>
  <c r="Z488" i="151"/>
  <c r="Z489" i="151"/>
  <c r="Z490" i="151"/>
  <c r="Z491" i="151"/>
  <c r="Z492" i="151"/>
  <c r="Z493" i="151"/>
  <c r="Z494" i="151"/>
  <c r="Z495" i="151"/>
  <c r="Z496" i="151"/>
  <c r="Z497" i="151"/>
  <c r="Z498" i="151"/>
  <c r="Z499" i="151"/>
  <c r="Z500" i="151"/>
  <c r="Z501" i="151"/>
  <c r="Z502" i="151"/>
  <c r="Z503" i="151"/>
  <c r="Z504" i="151"/>
  <c r="Z505" i="151"/>
  <c r="Z506" i="151"/>
  <c r="Z507" i="151"/>
  <c r="Z508" i="151"/>
  <c r="Z509" i="151"/>
  <c r="Z510" i="151"/>
  <c r="Z511" i="151"/>
  <c r="Z512" i="151"/>
  <c r="Z513" i="151"/>
  <c r="Z514" i="151"/>
  <c r="Z515" i="151"/>
  <c r="Z516" i="151"/>
  <c r="Z517" i="151"/>
  <c r="Z518" i="151"/>
  <c r="Z519" i="151"/>
  <c r="Z520" i="151"/>
  <c r="Z521" i="151"/>
  <c r="Z522" i="151"/>
  <c r="Z523" i="151"/>
  <c r="Z524" i="151"/>
  <c r="Z525" i="151"/>
  <c r="Z526" i="151"/>
  <c r="Z527" i="151"/>
  <c r="Z528" i="151"/>
  <c r="Z529" i="151"/>
  <c r="Z530" i="151"/>
  <c r="Z531" i="151"/>
  <c r="Z532" i="151"/>
  <c r="Z533" i="151"/>
  <c r="Z534" i="151"/>
  <c r="Z535" i="151"/>
  <c r="Z536" i="151"/>
  <c r="Z537" i="151"/>
  <c r="Z538" i="151"/>
  <c r="Z539" i="151"/>
  <c r="Z540" i="151"/>
  <c r="Z541" i="151"/>
  <c r="Z542" i="151"/>
  <c r="Z543" i="151"/>
  <c r="Z544" i="151"/>
  <c r="Z545" i="151"/>
  <c r="Z546" i="151"/>
  <c r="Z547" i="151"/>
  <c r="Z548" i="151"/>
  <c r="Z549" i="151"/>
  <c r="Z550" i="151"/>
  <c r="Z551" i="151"/>
  <c r="Z552" i="151"/>
  <c r="Z2" i="151"/>
  <c r="J6" i="6" l="1"/>
  <c r="J7" i="6" s="1"/>
  <c r="G6" i="6"/>
  <c r="J535" i="144" l="1"/>
  <c r="AA535" i="144" s="1"/>
  <c r="B535" i="144"/>
  <c r="Z535" i="144" s="1"/>
  <c r="J534" i="144"/>
  <c r="AA534" i="144" s="1"/>
  <c r="B534" i="144"/>
  <c r="Y534" i="144" s="1"/>
  <c r="J533" i="144"/>
  <c r="AA533" i="144" s="1"/>
  <c r="B533" i="144"/>
  <c r="J532" i="144"/>
  <c r="AA532" i="144" s="1"/>
  <c r="B532" i="144"/>
  <c r="Z532" i="144" s="1"/>
  <c r="J531" i="144"/>
  <c r="AA531" i="144" s="1"/>
  <c r="B531" i="144"/>
  <c r="Z531" i="144" s="1"/>
  <c r="J530" i="144"/>
  <c r="AA530" i="144" s="1"/>
  <c r="B530" i="144"/>
  <c r="Z530" i="144" s="1"/>
  <c r="J529" i="144"/>
  <c r="AA529" i="144" s="1"/>
  <c r="B529" i="144"/>
  <c r="Y529" i="144" s="1"/>
  <c r="J528" i="144"/>
  <c r="AA528" i="144" s="1"/>
  <c r="B528" i="144"/>
  <c r="Z528" i="144" s="1"/>
  <c r="J527" i="144"/>
  <c r="AA527" i="144" s="1"/>
  <c r="B527" i="144"/>
  <c r="Y527" i="144" s="1"/>
  <c r="J526" i="144"/>
  <c r="AA526" i="144" s="1"/>
  <c r="B526" i="144"/>
  <c r="Y526" i="144" s="1"/>
  <c r="J525" i="144"/>
  <c r="AA525" i="144" s="1"/>
  <c r="B525" i="144"/>
  <c r="J524" i="144"/>
  <c r="AA524" i="144" s="1"/>
  <c r="B524" i="144"/>
  <c r="Y524" i="144" s="1"/>
  <c r="J523" i="144"/>
  <c r="AA523" i="144" s="1"/>
  <c r="B523" i="144"/>
  <c r="Z523" i="144" s="1"/>
  <c r="J522" i="144"/>
  <c r="AA522" i="144" s="1"/>
  <c r="B522" i="144"/>
  <c r="J521" i="144"/>
  <c r="AA521" i="144" s="1"/>
  <c r="B521" i="144"/>
  <c r="J520" i="144"/>
  <c r="AA520" i="144" s="1"/>
  <c r="B520" i="144"/>
  <c r="Z520" i="144" s="1"/>
  <c r="J519" i="144"/>
  <c r="AA519" i="144" s="1"/>
  <c r="B519" i="144"/>
  <c r="Z519" i="144" s="1"/>
  <c r="J518" i="144"/>
  <c r="AA518" i="144" s="1"/>
  <c r="B518" i="144"/>
  <c r="Z518" i="144" s="1"/>
  <c r="J517" i="144"/>
  <c r="AA517" i="144" s="1"/>
  <c r="B517" i="144"/>
  <c r="J516" i="144"/>
  <c r="AA516" i="144" s="1"/>
  <c r="B516" i="144"/>
  <c r="Z516" i="144" s="1"/>
  <c r="J515" i="144"/>
  <c r="AA515" i="144" s="1"/>
  <c r="B515" i="144"/>
  <c r="Y515" i="144" s="1"/>
  <c r="J514" i="144"/>
  <c r="AA514" i="144" s="1"/>
  <c r="B514" i="144"/>
  <c r="Z514" i="144" s="1"/>
  <c r="J513" i="144"/>
  <c r="AA513" i="144" s="1"/>
  <c r="B513" i="144"/>
  <c r="Y513" i="144" s="1"/>
  <c r="J512" i="144"/>
  <c r="AA512" i="144" s="1"/>
  <c r="B512" i="144"/>
  <c r="Z512" i="144" s="1"/>
  <c r="J511" i="144"/>
  <c r="AA511" i="144" s="1"/>
  <c r="B511" i="144"/>
  <c r="Y511" i="144" s="1"/>
  <c r="J510" i="144"/>
  <c r="AA510" i="144" s="1"/>
  <c r="B510" i="144"/>
  <c r="Z510" i="144" s="1"/>
  <c r="J509" i="144"/>
  <c r="AA509" i="144" s="1"/>
  <c r="B509" i="144"/>
  <c r="J508" i="144"/>
  <c r="AA508" i="144" s="1"/>
  <c r="B508" i="144"/>
  <c r="Z508" i="144" s="1"/>
  <c r="J507" i="144"/>
  <c r="AA507" i="144" s="1"/>
  <c r="B507" i="144"/>
  <c r="Y507" i="144" s="1"/>
  <c r="J506" i="144"/>
  <c r="AA506" i="144" s="1"/>
  <c r="B506" i="144"/>
  <c r="J505" i="144"/>
  <c r="AA505" i="144" s="1"/>
  <c r="B505" i="144"/>
  <c r="J504" i="144"/>
  <c r="AA504" i="144" s="1"/>
  <c r="B504" i="144"/>
  <c r="Z504" i="144" s="1"/>
  <c r="J503" i="144"/>
  <c r="AA503" i="144" s="1"/>
  <c r="B503" i="144"/>
  <c r="Z503" i="144" s="1"/>
  <c r="J502" i="144"/>
  <c r="AA502" i="144" s="1"/>
  <c r="B502" i="144"/>
  <c r="Z502" i="144" s="1"/>
  <c r="J501" i="144"/>
  <c r="AA501" i="144" s="1"/>
  <c r="B501" i="144"/>
  <c r="Z501" i="144" s="1"/>
  <c r="J500" i="144"/>
  <c r="AA500" i="144" s="1"/>
  <c r="B500" i="144"/>
  <c r="Z500" i="144" s="1"/>
  <c r="J499" i="144"/>
  <c r="AA499" i="144" s="1"/>
  <c r="B499" i="144"/>
  <c r="Z499" i="144" s="1"/>
  <c r="J498" i="144"/>
  <c r="AA498" i="144" s="1"/>
  <c r="B498" i="144"/>
  <c r="Z498" i="144" s="1"/>
  <c r="J497" i="144"/>
  <c r="AA497" i="144" s="1"/>
  <c r="B497" i="144"/>
  <c r="Y497" i="144" s="1"/>
  <c r="J496" i="144"/>
  <c r="AA496" i="144" s="1"/>
  <c r="B496" i="144"/>
  <c r="Z496" i="144" s="1"/>
  <c r="J495" i="144"/>
  <c r="AA495" i="144" s="1"/>
  <c r="B495" i="144"/>
  <c r="Z495" i="144" s="1"/>
  <c r="J494" i="144"/>
  <c r="AA494" i="144" s="1"/>
  <c r="B494" i="144"/>
  <c r="Z494" i="144" s="1"/>
  <c r="J493" i="144"/>
  <c r="AA493" i="144" s="1"/>
  <c r="B493" i="144"/>
  <c r="J492" i="144"/>
  <c r="AA492" i="144" s="1"/>
  <c r="B492" i="144"/>
  <c r="Y492" i="144" s="1"/>
  <c r="J491" i="144"/>
  <c r="AA491" i="144" s="1"/>
  <c r="B491" i="144"/>
  <c r="Y491" i="144" s="1"/>
  <c r="J490" i="144"/>
  <c r="AA490" i="144" s="1"/>
  <c r="B490" i="144"/>
  <c r="J489" i="144"/>
  <c r="AA489" i="144" s="1"/>
  <c r="B489" i="144"/>
  <c r="Z489" i="144" s="1"/>
  <c r="J488" i="144"/>
  <c r="AA488" i="144" s="1"/>
  <c r="B488" i="144"/>
  <c r="Y488" i="144" s="1"/>
  <c r="J487" i="144"/>
  <c r="AA487" i="144" s="1"/>
  <c r="B487" i="144"/>
  <c r="Z487" i="144" s="1"/>
  <c r="J486" i="144"/>
  <c r="AA486" i="144" s="1"/>
  <c r="B486" i="144"/>
  <c r="Y486" i="144" s="1"/>
  <c r="J485" i="144"/>
  <c r="AA485" i="144" s="1"/>
  <c r="B485" i="144"/>
  <c r="Z485" i="144" s="1"/>
  <c r="J484" i="144"/>
  <c r="AA484" i="144" s="1"/>
  <c r="B484" i="144"/>
  <c r="Z484" i="144" s="1"/>
  <c r="J483" i="144"/>
  <c r="AA483" i="144" s="1"/>
  <c r="B483" i="144"/>
  <c r="Z483" i="144" s="1"/>
  <c r="J482" i="144"/>
  <c r="AA482" i="144" s="1"/>
  <c r="B482" i="144"/>
  <c r="J481" i="144"/>
  <c r="AA481" i="144" s="1"/>
  <c r="B481" i="144"/>
  <c r="Y481" i="144" s="1"/>
  <c r="J480" i="144"/>
  <c r="AA480" i="144" s="1"/>
  <c r="B480" i="144"/>
  <c r="Z480" i="144" s="1"/>
  <c r="J479" i="144"/>
  <c r="AA479" i="144" s="1"/>
  <c r="B479" i="144"/>
  <c r="Y479" i="144" s="1"/>
  <c r="J478" i="144"/>
  <c r="AA478" i="144" s="1"/>
  <c r="B478" i="144"/>
  <c r="Z478" i="144" s="1"/>
  <c r="J477" i="144"/>
  <c r="AA477" i="144" s="1"/>
  <c r="B477" i="144"/>
  <c r="J476" i="144"/>
  <c r="AA476" i="144" s="1"/>
  <c r="B476" i="144"/>
  <c r="Y476" i="144" s="1"/>
  <c r="J475" i="144"/>
  <c r="AA475" i="144" s="1"/>
  <c r="B475" i="144"/>
  <c r="Y475" i="144" s="1"/>
  <c r="J474" i="144"/>
  <c r="AA474" i="144" s="1"/>
  <c r="B474" i="144"/>
  <c r="J473" i="144"/>
  <c r="AA473" i="144" s="1"/>
  <c r="B473" i="144"/>
  <c r="Z473" i="144" s="1"/>
  <c r="J472" i="144"/>
  <c r="AA472" i="144" s="1"/>
  <c r="B472" i="144"/>
  <c r="J471" i="144"/>
  <c r="AA471" i="144" s="1"/>
  <c r="B471" i="144"/>
  <c r="Z471" i="144" s="1"/>
  <c r="J470" i="144"/>
  <c r="AA470" i="144" s="1"/>
  <c r="B470" i="144"/>
  <c r="J469" i="144"/>
  <c r="AA469" i="144" s="1"/>
  <c r="B469" i="144"/>
  <c r="Y469" i="144" s="1"/>
  <c r="J468" i="144"/>
  <c r="AA468" i="144" s="1"/>
  <c r="B468" i="144"/>
  <c r="Z468" i="144" s="1"/>
  <c r="J467" i="144"/>
  <c r="AA467" i="144" s="1"/>
  <c r="B467" i="144"/>
  <c r="Y467" i="144" s="1"/>
  <c r="J466" i="144"/>
  <c r="AA466" i="144" s="1"/>
  <c r="B466" i="144"/>
  <c r="J465" i="144"/>
  <c r="AA465" i="144" s="1"/>
  <c r="B465" i="144"/>
  <c r="Y465" i="144" s="1"/>
  <c r="J464" i="144"/>
  <c r="AA464" i="144" s="1"/>
  <c r="B464" i="144"/>
  <c r="Z464" i="144" s="1"/>
  <c r="J463" i="144"/>
  <c r="AA463" i="144" s="1"/>
  <c r="B463" i="144"/>
  <c r="Z463" i="144" s="1"/>
  <c r="J462" i="144"/>
  <c r="AA462" i="144" s="1"/>
  <c r="B462" i="144"/>
  <c r="Z462" i="144" s="1"/>
  <c r="J461" i="144"/>
  <c r="AA461" i="144" s="1"/>
  <c r="B461" i="144"/>
  <c r="J460" i="144"/>
  <c r="AA460" i="144" s="1"/>
  <c r="B460" i="144"/>
  <c r="J459" i="144"/>
  <c r="AA459" i="144" s="1"/>
  <c r="B459" i="144"/>
  <c r="Z459" i="144" s="1"/>
  <c r="J458" i="144"/>
  <c r="AA458" i="144" s="1"/>
  <c r="B458" i="144"/>
  <c r="J457" i="144"/>
  <c r="AA457" i="144" s="1"/>
  <c r="B457" i="144"/>
  <c r="Z457" i="144" s="1"/>
  <c r="J456" i="144"/>
  <c r="AA456" i="144" s="1"/>
  <c r="B456" i="144"/>
  <c r="Z456" i="144" s="1"/>
  <c r="J455" i="144"/>
  <c r="AA455" i="144" s="1"/>
  <c r="B455" i="144"/>
  <c r="Z455" i="144" s="1"/>
  <c r="J454" i="144"/>
  <c r="AA454" i="144" s="1"/>
  <c r="B454" i="144"/>
  <c r="J453" i="144"/>
  <c r="AA453" i="144" s="1"/>
  <c r="B453" i="144"/>
  <c r="Z453" i="144" s="1"/>
  <c r="J452" i="144"/>
  <c r="AA452" i="144" s="1"/>
  <c r="B452" i="144"/>
  <c r="Z452" i="144" s="1"/>
  <c r="J451" i="144"/>
  <c r="AA451" i="144" s="1"/>
  <c r="B451" i="144"/>
  <c r="Z451" i="144" s="1"/>
  <c r="J450" i="144"/>
  <c r="AA450" i="144" s="1"/>
  <c r="B450" i="144"/>
  <c r="Z450" i="144" s="1"/>
  <c r="J449" i="144"/>
  <c r="AA449" i="144" s="1"/>
  <c r="B449" i="144"/>
  <c r="Y449" i="144" s="1"/>
  <c r="J448" i="144"/>
  <c r="AA448" i="144" s="1"/>
  <c r="B448" i="144"/>
  <c r="J447" i="144"/>
  <c r="AA447" i="144" s="1"/>
  <c r="B447" i="144"/>
  <c r="Z447" i="144" s="1"/>
  <c r="J446" i="144"/>
  <c r="AA446" i="144" s="1"/>
  <c r="B446" i="144"/>
  <c r="Y446" i="144" s="1"/>
  <c r="J445" i="144"/>
  <c r="AA445" i="144" s="1"/>
  <c r="B445" i="144"/>
  <c r="J444" i="144"/>
  <c r="AA444" i="144" s="1"/>
  <c r="B444" i="144"/>
  <c r="Z444" i="144" s="1"/>
  <c r="J443" i="144"/>
  <c r="AA443" i="144" s="1"/>
  <c r="B443" i="144"/>
  <c r="Z443" i="144" s="1"/>
  <c r="J442" i="144"/>
  <c r="AA442" i="144" s="1"/>
  <c r="B442" i="144"/>
  <c r="J441" i="144"/>
  <c r="AA441" i="144" s="1"/>
  <c r="B441" i="144"/>
  <c r="Z441" i="144" s="1"/>
  <c r="J440" i="144"/>
  <c r="AA440" i="144" s="1"/>
  <c r="B440" i="144"/>
  <c r="Z440" i="144" s="1"/>
  <c r="J439" i="144"/>
  <c r="AA439" i="144" s="1"/>
  <c r="B439" i="144"/>
  <c r="Z439" i="144" s="1"/>
  <c r="J438" i="144"/>
  <c r="AA438" i="144" s="1"/>
  <c r="B438" i="144"/>
  <c r="Z438" i="144" s="1"/>
  <c r="J437" i="144"/>
  <c r="AA437" i="144" s="1"/>
  <c r="B437" i="144"/>
  <c r="Z437" i="144" s="1"/>
  <c r="J436" i="144"/>
  <c r="AA436" i="144" s="1"/>
  <c r="B436" i="144"/>
  <c r="Z436" i="144" s="1"/>
  <c r="J435" i="144"/>
  <c r="AA435" i="144" s="1"/>
  <c r="B435" i="144"/>
  <c r="Z435" i="144" s="1"/>
  <c r="J434" i="144"/>
  <c r="AA434" i="144" s="1"/>
  <c r="B434" i="144"/>
  <c r="Y434" i="144" s="1"/>
  <c r="J433" i="144"/>
  <c r="AA433" i="144" s="1"/>
  <c r="B433" i="144"/>
  <c r="Y433" i="144" s="1"/>
  <c r="J432" i="144"/>
  <c r="AA432" i="144" s="1"/>
  <c r="B432" i="144"/>
  <c r="Z432" i="144" s="1"/>
  <c r="J431" i="144"/>
  <c r="AA431" i="144" s="1"/>
  <c r="B431" i="144"/>
  <c r="Y431" i="144" s="1"/>
  <c r="J430" i="144"/>
  <c r="AA430" i="144" s="1"/>
  <c r="B430" i="144"/>
  <c r="Y430" i="144" s="1"/>
  <c r="J429" i="144"/>
  <c r="AA429" i="144" s="1"/>
  <c r="B429" i="144"/>
  <c r="J428" i="144"/>
  <c r="AA428" i="144" s="1"/>
  <c r="B428" i="144"/>
  <c r="Z428" i="144" s="1"/>
  <c r="J427" i="144"/>
  <c r="AA427" i="144" s="1"/>
  <c r="B427" i="144"/>
  <c r="Z427" i="144" s="1"/>
  <c r="J426" i="144"/>
  <c r="AA426" i="144" s="1"/>
  <c r="B426" i="144"/>
  <c r="J425" i="144"/>
  <c r="AA425" i="144" s="1"/>
  <c r="B425" i="144"/>
  <c r="Y425" i="144" s="1"/>
  <c r="J424" i="144"/>
  <c r="AA424" i="144" s="1"/>
  <c r="B424" i="144"/>
  <c r="Y424" i="144" s="1"/>
  <c r="J423" i="144"/>
  <c r="AA423" i="144" s="1"/>
  <c r="B423" i="144"/>
  <c r="Z423" i="144" s="1"/>
  <c r="J422" i="144"/>
  <c r="AA422" i="144" s="1"/>
  <c r="B422" i="144"/>
  <c r="Z422" i="144" s="1"/>
  <c r="J421" i="144"/>
  <c r="AA421" i="144" s="1"/>
  <c r="B421" i="144"/>
  <c r="Y421" i="144" s="1"/>
  <c r="J420" i="144"/>
  <c r="AA420" i="144" s="1"/>
  <c r="B420" i="144"/>
  <c r="Z420" i="144" s="1"/>
  <c r="J419" i="144"/>
  <c r="AA419" i="144" s="1"/>
  <c r="B419" i="144"/>
  <c r="Y419" i="144" s="1"/>
  <c r="J418" i="144"/>
  <c r="AA418" i="144" s="1"/>
  <c r="B418" i="144"/>
  <c r="Z418" i="144" s="1"/>
  <c r="J417" i="144"/>
  <c r="AA417" i="144" s="1"/>
  <c r="B417" i="144"/>
  <c r="Y417" i="144" s="1"/>
  <c r="J416" i="144"/>
  <c r="AA416" i="144" s="1"/>
  <c r="B416" i="144"/>
  <c r="Z416" i="144" s="1"/>
  <c r="J415" i="144"/>
  <c r="AA415" i="144" s="1"/>
  <c r="B415" i="144"/>
  <c r="Y415" i="144" s="1"/>
  <c r="J414" i="144"/>
  <c r="AA414" i="144" s="1"/>
  <c r="B414" i="144"/>
  <c r="Y414" i="144" s="1"/>
  <c r="J413" i="144"/>
  <c r="AA413" i="144" s="1"/>
  <c r="B413" i="144"/>
  <c r="J412" i="144"/>
  <c r="AA412" i="144" s="1"/>
  <c r="B412" i="144"/>
  <c r="Y412" i="144" s="1"/>
  <c r="J411" i="144"/>
  <c r="AA411" i="144" s="1"/>
  <c r="B411" i="144"/>
  <c r="Z411" i="144" s="1"/>
  <c r="J410" i="144"/>
  <c r="AA410" i="144" s="1"/>
  <c r="B410" i="144"/>
  <c r="J409" i="144"/>
  <c r="AA409" i="144" s="1"/>
  <c r="B409" i="144"/>
  <c r="Y409" i="144" s="1"/>
  <c r="J408" i="144"/>
  <c r="AA408" i="144" s="1"/>
  <c r="B408" i="144"/>
  <c r="J407" i="144"/>
  <c r="AA407" i="144" s="1"/>
  <c r="B407" i="144"/>
  <c r="Z407" i="144" s="1"/>
  <c r="J406" i="144"/>
  <c r="AA406" i="144" s="1"/>
  <c r="B406" i="144"/>
  <c r="Y406" i="144" s="1"/>
  <c r="J405" i="144"/>
  <c r="AA405" i="144" s="1"/>
  <c r="B405" i="144"/>
  <c r="J404" i="144"/>
  <c r="AA404" i="144" s="1"/>
  <c r="B404" i="144"/>
  <c r="Z404" i="144" s="1"/>
  <c r="J403" i="144"/>
  <c r="AA403" i="144" s="1"/>
  <c r="B403" i="144"/>
  <c r="Y403" i="144" s="1"/>
  <c r="J402" i="144"/>
  <c r="AA402" i="144" s="1"/>
  <c r="B402" i="144"/>
  <c r="Z402" i="144" s="1"/>
  <c r="J401" i="144"/>
  <c r="AA401" i="144" s="1"/>
  <c r="B401" i="144"/>
  <c r="Y401" i="144" s="1"/>
  <c r="J400" i="144"/>
  <c r="AA400" i="144" s="1"/>
  <c r="B400" i="144"/>
  <c r="J399" i="144"/>
  <c r="AA399" i="144" s="1"/>
  <c r="B399" i="144"/>
  <c r="J398" i="144"/>
  <c r="AA398" i="144" s="1"/>
  <c r="B398" i="144"/>
  <c r="Z398" i="144" s="1"/>
  <c r="J397" i="144"/>
  <c r="AA397" i="144" s="1"/>
  <c r="B397" i="144"/>
  <c r="J396" i="144"/>
  <c r="AA396" i="144" s="1"/>
  <c r="B396" i="144"/>
  <c r="J395" i="144"/>
  <c r="AA395" i="144" s="1"/>
  <c r="B395" i="144"/>
  <c r="Y395" i="144" s="1"/>
  <c r="J394" i="144"/>
  <c r="AA394" i="144" s="1"/>
  <c r="B394" i="144"/>
  <c r="J393" i="144"/>
  <c r="AA393" i="144" s="1"/>
  <c r="B393" i="144"/>
  <c r="J392" i="144"/>
  <c r="AA392" i="144" s="1"/>
  <c r="B392" i="144"/>
  <c r="Z392" i="144" s="1"/>
  <c r="J391" i="144"/>
  <c r="AA391" i="144" s="1"/>
  <c r="B391" i="144"/>
  <c r="Z391" i="144" s="1"/>
  <c r="J390" i="144"/>
  <c r="AA390" i="144" s="1"/>
  <c r="B390" i="144"/>
  <c r="Z390" i="144" s="1"/>
  <c r="J389" i="144"/>
  <c r="AA389" i="144" s="1"/>
  <c r="B389" i="144"/>
  <c r="Z389" i="144" s="1"/>
  <c r="J388" i="144"/>
  <c r="AA388" i="144" s="1"/>
  <c r="B388" i="144"/>
  <c r="Z388" i="144" s="1"/>
  <c r="J387" i="144"/>
  <c r="AA387" i="144" s="1"/>
  <c r="B387" i="144"/>
  <c r="J386" i="144"/>
  <c r="AA386" i="144" s="1"/>
  <c r="B386" i="144"/>
  <c r="Z386" i="144" s="1"/>
  <c r="J385" i="144"/>
  <c r="AA385" i="144" s="1"/>
  <c r="B385" i="144"/>
  <c r="Y385" i="144" s="1"/>
  <c r="J384" i="144"/>
  <c r="AA384" i="144" s="1"/>
  <c r="B384" i="144"/>
  <c r="J383" i="144"/>
  <c r="AA383" i="144" s="1"/>
  <c r="B383" i="144"/>
  <c r="Z383" i="144" s="1"/>
  <c r="J382" i="144"/>
  <c r="AA382" i="144" s="1"/>
  <c r="B382" i="144"/>
  <c r="Z382" i="144" s="1"/>
  <c r="J381" i="144"/>
  <c r="AA381" i="144" s="1"/>
  <c r="B381" i="144"/>
  <c r="J380" i="144"/>
  <c r="AA380" i="144" s="1"/>
  <c r="B380" i="144"/>
  <c r="Z380" i="144" s="1"/>
  <c r="J379" i="144"/>
  <c r="AA379" i="144" s="1"/>
  <c r="B379" i="144"/>
  <c r="Y379" i="144" s="1"/>
  <c r="J378" i="144"/>
  <c r="AA378" i="144" s="1"/>
  <c r="B378" i="144"/>
  <c r="J377" i="144"/>
  <c r="AA377" i="144" s="1"/>
  <c r="B377" i="144"/>
  <c r="Z377" i="144" s="1"/>
  <c r="J376" i="144"/>
  <c r="AA376" i="144" s="1"/>
  <c r="B376" i="144"/>
  <c r="Z376" i="144" s="1"/>
  <c r="J375" i="144"/>
  <c r="AA375" i="144" s="1"/>
  <c r="B375" i="144"/>
  <c r="Z375" i="144" s="1"/>
  <c r="J374" i="144"/>
  <c r="AA374" i="144" s="1"/>
  <c r="B374" i="144"/>
  <c r="Z374" i="144" s="1"/>
  <c r="J373" i="144"/>
  <c r="AA373" i="144" s="1"/>
  <c r="B373" i="144"/>
  <c r="Y373" i="144" s="1"/>
  <c r="J372" i="144"/>
  <c r="AA372" i="144" s="1"/>
  <c r="B372" i="144"/>
  <c r="Z372" i="144" s="1"/>
  <c r="J371" i="144"/>
  <c r="AA371" i="144" s="1"/>
  <c r="B371" i="144"/>
  <c r="Z371" i="144" s="1"/>
  <c r="J370" i="144"/>
  <c r="AA370" i="144" s="1"/>
  <c r="B370" i="144"/>
  <c r="Z370" i="144" s="1"/>
  <c r="J369" i="144"/>
  <c r="AA369" i="144" s="1"/>
  <c r="B369" i="144"/>
  <c r="Y369" i="144" s="1"/>
  <c r="J368" i="144"/>
  <c r="AA368" i="144" s="1"/>
  <c r="B368" i="144"/>
  <c r="Z368" i="144" s="1"/>
  <c r="J367" i="144"/>
  <c r="AA367" i="144" s="1"/>
  <c r="B367" i="144"/>
  <c r="Z367" i="144" s="1"/>
  <c r="J366" i="144"/>
  <c r="AA366" i="144" s="1"/>
  <c r="B366" i="144"/>
  <c r="Z366" i="144" s="1"/>
  <c r="J365" i="144"/>
  <c r="AA365" i="144" s="1"/>
  <c r="B365" i="144"/>
  <c r="J364" i="144"/>
  <c r="AA364" i="144" s="1"/>
  <c r="B364" i="144"/>
  <c r="Z364" i="144" s="1"/>
  <c r="J363" i="144"/>
  <c r="AA363" i="144" s="1"/>
  <c r="B363" i="144"/>
  <c r="Z363" i="144" s="1"/>
  <c r="J362" i="144"/>
  <c r="AA362" i="144" s="1"/>
  <c r="B362" i="144"/>
  <c r="J361" i="144"/>
  <c r="AA361" i="144" s="1"/>
  <c r="B361" i="144"/>
  <c r="Z361" i="144" s="1"/>
  <c r="J360" i="144"/>
  <c r="AA360" i="144" s="1"/>
  <c r="B360" i="144"/>
  <c r="Y360" i="144" s="1"/>
  <c r="J359" i="144"/>
  <c r="AA359" i="144" s="1"/>
  <c r="B359" i="144"/>
  <c r="Z359" i="144" s="1"/>
  <c r="J358" i="144"/>
  <c r="AA358" i="144" s="1"/>
  <c r="B358" i="144"/>
  <c r="Z358" i="144" s="1"/>
  <c r="J357" i="144"/>
  <c r="AA357" i="144" s="1"/>
  <c r="B357" i="144"/>
  <c r="Y357" i="144" s="1"/>
  <c r="J356" i="144"/>
  <c r="AA356" i="144" s="1"/>
  <c r="B356" i="144"/>
  <c r="Y356" i="144" s="1"/>
  <c r="J355" i="144"/>
  <c r="AA355" i="144" s="1"/>
  <c r="B355" i="144"/>
  <c r="Y355" i="144" s="1"/>
  <c r="J354" i="144"/>
  <c r="AA354" i="144" s="1"/>
  <c r="B354" i="144"/>
  <c r="Z354" i="144" s="1"/>
  <c r="J353" i="144"/>
  <c r="AA353" i="144" s="1"/>
  <c r="B353" i="144"/>
  <c r="Z353" i="144" s="1"/>
  <c r="J352" i="144"/>
  <c r="AA352" i="144" s="1"/>
  <c r="B352" i="144"/>
  <c r="Z352" i="144" s="1"/>
  <c r="J351" i="144"/>
  <c r="AA351" i="144" s="1"/>
  <c r="B351" i="144"/>
  <c r="J350" i="144"/>
  <c r="AA350" i="144" s="1"/>
  <c r="B350" i="144"/>
  <c r="Y350" i="144" s="1"/>
  <c r="J349" i="144"/>
  <c r="AA349" i="144" s="1"/>
  <c r="B349" i="144"/>
  <c r="Y349" i="144" s="1"/>
  <c r="J348" i="144"/>
  <c r="AA348" i="144" s="1"/>
  <c r="B348" i="144"/>
  <c r="J347" i="144"/>
  <c r="AA347" i="144" s="1"/>
  <c r="B347" i="144"/>
  <c r="Y347" i="144" s="1"/>
  <c r="J346" i="144"/>
  <c r="AA346" i="144" s="1"/>
  <c r="B346" i="144"/>
  <c r="J345" i="144"/>
  <c r="AA345" i="144" s="1"/>
  <c r="B345" i="144"/>
  <c r="Z345" i="144" s="1"/>
  <c r="J344" i="144"/>
  <c r="AA344" i="144" s="1"/>
  <c r="B344" i="144"/>
  <c r="Z344" i="144" s="1"/>
  <c r="J343" i="144"/>
  <c r="AA343" i="144" s="1"/>
  <c r="B343" i="144"/>
  <c r="J342" i="144"/>
  <c r="AA342" i="144" s="1"/>
  <c r="B342" i="144"/>
  <c r="Z342" i="144" s="1"/>
  <c r="J341" i="144"/>
  <c r="AA341" i="144" s="1"/>
  <c r="B341" i="144"/>
  <c r="Y341" i="144" s="1"/>
  <c r="J340" i="144"/>
  <c r="AA340" i="144" s="1"/>
  <c r="B340" i="144"/>
  <c r="Y340" i="144" s="1"/>
  <c r="J339" i="144"/>
  <c r="AA339" i="144" s="1"/>
  <c r="B339" i="144"/>
  <c r="Y339" i="144" s="1"/>
  <c r="J338" i="144"/>
  <c r="AA338" i="144" s="1"/>
  <c r="B338" i="144"/>
  <c r="J337" i="144"/>
  <c r="AA337" i="144" s="1"/>
  <c r="B337" i="144"/>
  <c r="Y337" i="144" s="1"/>
  <c r="J336" i="144"/>
  <c r="AA336" i="144" s="1"/>
  <c r="B336" i="144"/>
  <c r="Z336" i="144" s="1"/>
  <c r="J335" i="144"/>
  <c r="AA335" i="144" s="1"/>
  <c r="B335" i="144"/>
  <c r="J334" i="144"/>
  <c r="AA334" i="144" s="1"/>
  <c r="B334" i="144"/>
  <c r="J333" i="144"/>
  <c r="AA333" i="144" s="1"/>
  <c r="B333" i="144"/>
  <c r="Z333" i="144" s="1"/>
  <c r="J332" i="144"/>
  <c r="AA332" i="144" s="1"/>
  <c r="B332" i="144"/>
  <c r="J331" i="144"/>
  <c r="AA331" i="144" s="1"/>
  <c r="B331" i="144"/>
  <c r="J330" i="144"/>
  <c r="AA330" i="144" s="1"/>
  <c r="B330" i="144"/>
  <c r="Z330" i="144" s="1"/>
  <c r="J329" i="144"/>
  <c r="AA329" i="144" s="1"/>
  <c r="B329" i="144"/>
  <c r="Z329" i="144" s="1"/>
  <c r="J328" i="144"/>
  <c r="AA328" i="144" s="1"/>
  <c r="B328" i="144"/>
  <c r="Y328" i="144" s="1"/>
  <c r="J327" i="144"/>
  <c r="AA327" i="144" s="1"/>
  <c r="B327" i="144"/>
  <c r="Z327" i="144" s="1"/>
  <c r="J326" i="144"/>
  <c r="AA326" i="144" s="1"/>
  <c r="B326" i="144"/>
  <c r="Z326" i="144" s="1"/>
  <c r="J325" i="144"/>
  <c r="AA325" i="144" s="1"/>
  <c r="B325" i="144"/>
  <c r="Z325" i="144" s="1"/>
  <c r="J324" i="144"/>
  <c r="AA324" i="144" s="1"/>
  <c r="B324" i="144"/>
  <c r="Z324" i="144" s="1"/>
  <c r="J323" i="144"/>
  <c r="AA323" i="144" s="1"/>
  <c r="B323" i="144"/>
  <c r="Y323" i="144" s="1"/>
  <c r="J322" i="144"/>
  <c r="AA322" i="144" s="1"/>
  <c r="B322" i="144"/>
  <c r="J321" i="144"/>
  <c r="AA321" i="144" s="1"/>
  <c r="B321" i="144"/>
  <c r="Z321" i="144" s="1"/>
  <c r="J320" i="144"/>
  <c r="AA320" i="144" s="1"/>
  <c r="B320" i="144"/>
  <c r="Z320" i="144" s="1"/>
  <c r="J319" i="144"/>
  <c r="AA319" i="144" s="1"/>
  <c r="B319" i="144"/>
  <c r="J318" i="144"/>
  <c r="AA318" i="144" s="1"/>
  <c r="B318" i="144"/>
  <c r="Z318" i="144" s="1"/>
  <c r="J317" i="144"/>
  <c r="AA317" i="144" s="1"/>
  <c r="B317" i="144"/>
  <c r="Z317" i="144" s="1"/>
  <c r="J316" i="144"/>
  <c r="AA316" i="144" s="1"/>
  <c r="B316" i="144"/>
  <c r="J315" i="144"/>
  <c r="AA315" i="144" s="1"/>
  <c r="B315" i="144"/>
  <c r="Z315" i="144" s="1"/>
  <c r="J314" i="144"/>
  <c r="AA314" i="144" s="1"/>
  <c r="B314" i="144"/>
  <c r="Z314" i="144" s="1"/>
  <c r="J313" i="144"/>
  <c r="AA313" i="144" s="1"/>
  <c r="B313" i="144"/>
  <c r="Z313" i="144" s="1"/>
  <c r="J312" i="144"/>
  <c r="AA312" i="144" s="1"/>
  <c r="B312" i="144"/>
  <c r="Z312" i="144" s="1"/>
  <c r="J311" i="144"/>
  <c r="AA311" i="144" s="1"/>
  <c r="B311" i="144"/>
  <c r="Z311" i="144" s="1"/>
  <c r="J310" i="144"/>
  <c r="AA310" i="144" s="1"/>
  <c r="B310" i="144"/>
  <c r="Z310" i="144" s="1"/>
  <c r="J309" i="144"/>
  <c r="AA309" i="144" s="1"/>
  <c r="B309" i="144"/>
  <c r="Z309" i="144" s="1"/>
  <c r="J308" i="144"/>
  <c r="AA308" i="144" s="1"/>
  <c r="B308" i="144"/>
  <c r="Y308" i="144" s="1"/>
  <c r="J307" i="144"/>
  <c r="AA307" i="144" s="1"/>
  <c r="B307" i="144"/>
  <c r="Y307" i="144" s="1"/>
  <c r="J306" i="144"/>
  <c r="AA306" i="144" s="1"/>
  <c r="B306" i="144"/>
  <c r="Z306" i="144" s="1"/>
  <c r="J305" i="144"/>
  <c r="AA305" i="144" s="1"/>
  <c r="B305" i="144"/>
  <c r="Z305" i="144" s="1"/>
  <c r="J304" i="144"/>
  <c r="AA304" i="144" s="1"/>
  <c r="B304" i="144"/>
  <c r="Y304" i="144" s="1"/>
  <c r="J303" i="144"/>
  <c r="AA303" i="144" s="1"/>
  <c r="B303" i="144"/>
  <c r="J302" i="144"/>
  <c r="AA302" i="144" s="1"/>
  <c r="B302" i="144"/>
  <c r="Z302" i="144" s="1"/>
  <c r="J301" i="144"/>
  <c r="AA301" i="144" s="1"/>
  <c r="B301" i="144"/>
  <c r="Y301" i="144" s="1"/>
  <c r="J300" i="144"/>
  <c r="AA300" i="144" s="1"/>
  <c r="B300" i="144"/>
  <c r="J299" i="144"/>
  <c r="AA299" i="144" s="1"/>
  <c r="B299" i="144"/>
  <c r="Y299" i="144" s="1"/>
  <c r="J298" i="144"/>
  <c r="AA298" i="144" s="1"/>
  <c r="B298" i="144"/>
  <c r="Z298" i="144" s="1"/>
  <c r="J297" i="144"/>
  <c r="AA297" i="144" s="1"/>
  <c r="B297" i="144"/>
  <c r="Z297" i="144" s="1"/>
  <c r="J296" i="144"/>
  <c r="AA296" i="144" s="1"/>
  <c r="B296" i="144"/>
  <c r="Y296" i="144" s="1"/>
  <c r="J295" i="144"/>
  <c r="AA295" i="144" s="1"/>
  <c r="B295" i="144"/>
  <c r="Y295" i="144" s="1"/>
  <c r="J294" i="144"/>
  <c r="AA294" i="144" s="1"/>
  <c r="B294" i="144"/>
  <c r="Z294" i="144" s="1"/>
  <c r="J293" i="144"/>
  <c r="AA293" i="144" s="1"/>
  <c r="B293" i="144"/>
  <c r="Z293" i="144" s="1"/>
  <c r="J292" i="144"/>
  <c r="AA292" i="144" s="1"/>
  <c r="B292" i="144"/>
  <c r="Y292" i="144" s="1"/>
  <c r="J291" i="144"/>
  <c r="AA291" i="144" s="1"/>
  <c r="B291" i="144"/>
  <c r="Y291" i="144" s="1"/>
  <c r="J290" i="144"/>
  <c r="AA290" i="144" s="1"/>
  <c r="B290" i="144"/>
  <c r="Z290" i="144" s="1"/>
  <c r="J289" i="144"/>
  <c r="AA289" i="144" s="1"/>
  <c r="B289" i="144"/>
  <c r="Z289" i="144" s="1"/>
  <c r="J288" i="144"/>
  <c r="AA288" i="144" s="1"/>
  <c r="B288" i="144"/>
  <c r="Z288" i="144" s="1"/>
  <c r="J287" i="144"/>
  <c r="AA287" i="144" s="1"/>
  <c r="B287" i="144"/>
  <c r="J286" i="144"/>
  <c r="AA286" i="144" s="1"/>
  <c r="B286" i="144"/>
  <c r="Y286" i="144" s="1"/>
  <c r="J285" i="144"/>
  <c r="AA285" i="144" s="1"/>
  <c r="B285" i="144"/>
  <c r="Z285" i="144" s="1"/>
  <c r="J284" i="144"/>
  <c r="AA284" i="144" s="1"/>
  <c r="B284" i="144"/>
  <c r="J283" i="144"/>
  <c r="AA283" i="144" s="1"/>
  <c r="B283" i="144"/>
  <c r="Y283" i="144" s="1"/>
  <c r="J282" i="144"/>
  <c r="AA282" i="144" s="1"/>
  <c r="B282" i="144"/>
  <c r="Z282" i="144" s="1"/>
  <c r="J281" i="144"/>
  <c r="AA281" i="144" s="1"/>
  <c r="B281" i="144"/>
  <c r="Z281" i="144" s="1"/>
  <c r="J280" i="144"/>
  <c r="AA280" i="144" s="1"/>
  <c r="B280" i="144"/>
  <c r="Y280" i="144" s="1"/>
  <c r="J279" i="144"/>
  <c r="AA279" i="144" s="1"/>
  <c r="B279" i="144"/>
  <c r="J278" i="144"/>
  <c r="AA278" i="144" s="1"/>
  <c r="B278" i="144"/>
  <c r="Z278" i="144" s="1"/>
  <c r="J277" i="144"/>
  <c r="AA277" i="144" s="1"/>
  <c r="B277" i="144"/>
  <c r="Z277" i="144" s="1"/>
  <c r="J276" i="144"/>
  <c r="AA276" i="144" s="1"/>
  <c r="B276" i="144"/>
  <c r="J275" i="144"/>
  <c r="AA275" i="144" s="1"/>
  <c r="B275" i="144"/>
  <c r="Y275" i="144" s="1"/>
  <c r="J274" i="144"/>
  <c r="AA274" i="144" s="1"/>
  <c r="B274" i="144"/>
  <c r="Z274" i="144" s="1"/>
  <c r="J273" i="144"/>
  <c r="AA273" i="144" s="1"/>
  <c r="B273" i="144"/>
  <c r="Y273" i="144" s="1"/>
  <c r="J272" i="144"/>
  <c r="AA272" i="144" s="1"/>
  <c r="B272" i="144"/>
  <c r="Z272" i="144" s="1"/>
  <c r="J271" i="144"/>
  <c r="AA271" i="144" s="1"/>
  <c r="B271" i="144"/>
  <c r="J270" i="144"/>
  <c r="AA270" i="144" s="1"/>
  <c r="B270" i="144"/>
  <c r="Y270" i="144" s="1"/>
  <c r="J269" i="144"/>
  <c r="AA269" i="144" s="1"/>
  <c r="B269" i="144"/>
  <c r="Y269" i="144" s="1"/>
  <c r="J268" i="144"/>
  <c r="AA268" i="144" s="1"/>
  <c r="B268" i="144"/>
  <c r="J267" i="144"/>
  <c r="AA267" i="144" s="1"/>
  <c r="B267" i="144"/>
  <c r="J266" i="144"/>
  <c r="AA266" i="144" s="1"/>
  <c r="B266" i="144"/>
  <c r="Y266" i="144" s="1"/>
  <c r="J265" i="144"/>
  <c r="AA265" i="144" s="1"/>
  <c r="B265" i="144"/>
  <c r="Z265" i="144" s="1"/>
  <c r="J264" i="144"/>
  <c r="AA264" i="144" s="1"/>
  <c r="B264" i="144"/>
  <c r="J263" i="144"/>
  <c r="AA263" i="144" s="1"/>
  <c r="B263" i="144"/>
  <c r="Z263" i="144" s="1"/>
  <c r="J262" i="144"/>
  <c r="AA262" i="144" s="1"/>
  <c r="B262" i="144"/>
  <c r="Z262" i="144" s="1"/>
  <c r="J261" i="144"/>
  <c r="AA261" i="144" s="1"/>
  <c r="B261" i="144"/>
  <c r="Z261" i="144" s="1"/>
  <c r="J260" i="144"/>
  <c r="AA260" i="144" s="1"/>
  <c r="B260" i="144"/>
  <c r="Y260" i="144" s="1"/>
  <c r="J259" i="144"/>
  <c r="AA259" i="144" s="1"/>
  <c r="B259" i="144"/>
  <c r="Y259" i="144" s="1"/>
  <c r="J258" i="144"/>
  <c r="AA258" i="144" s="1"/>
  <c r="B258" i="144"/>
  <c r="Z258" i="144" s="1"/>
  <c r="J257" i="144"/>
  <c r="AA257" i="144" s="1"/>
  <c r="B257" i="144"/>
  <c r="Y257" i="144" s="1"/>
  <c r="J256" i="144"/>
  <c r="AA256" i="144" s="1"/>
  <c r="B256" i="144"/>
  <c r="Y256" i="144" s="1"/>
  <c r="J255" i="144"/>
  <c r="AA255" i="144" s="1"/>
  <c r="B255" i="144"/>
  <c r="J254" i="144"/>
  <c r="AA254" i="144" s="1"/>
  <c r="B254" i="144"/>
  <c r="Y254" i="144" s="1"/>
  <c r="J253" i="144"/>
  <c r="AA253" i="144" s="1"/>
  <c r="B253" i="144"/>
  <c r="Y253" i="144" s="1"/>
  <c r="J252" i="144"/>
  <c r="AA252" i="144" s="1"/>
  <c r="B252" i="144"/>
  <c r="J251" i="144"/>
  <c r="AA251" i="144" s="1"/>
  <c r="B251" i="144"/>
  <c r="Z251" i="144" s="1"/>
  <c r="J250" i="144"/>
  <c r="AA250" i="144" s="1"/>
  <c r="B250" i="144"/>
  <c r="Y250" i="144" s="1"/>
  <c r="J249" i="144"/>
  <c r="AA249" i="144" s="1"/>
  <c r="B249" i="144"/>
  <c r="Z249" i="144" s="1"/>
  <c r="J248" i="144"/>
  <c r="AA248" i="144" s="1"/>
  <c r="B248" i="144"/>
  <c r="Z248" i="144" s="1"/>
  <c r="J247" i="144"/>
  <c r="AA247" i="144" s="1"/>
  <c r="B247" i="144"/>
  <c r="Z247" i="144" s="1"/>
  <c r="J246" i="144"/>
  <c r="AA246" i="144" s="1"/>
  <c r="B246" i="144"/>
  <c r="Z246" i="144" s="1"/>
  <c r="J245" i="144"/>
  <c r="AA245" i="144" s="1"/>
  <c r="B245" i="144"/>
  <c r="Z245" i="144" s="1"/>
  <c r="J244" i="144"/>
  <c r="AA244" i="144" s="1"/>
  <c r="B244" i="144"/>
  <c r="Z244" i="144" s="1"/>
  <c r="J243" i="144"/>
  <c r="AA243" i="144" s="1"/>
  <c r="B243" i="144"/>
  <c r="Y243" i="144" s="1"/>
  <c r="J242" i="144"/>
  <c r="AA242" i="144" s="1"/>
  <c r="B242" i="144"/>
  <c r="Z242" i="144" s="1"/>
  <c r="J241" i="144"/>
  <c r="AA241" i="144" s="1"/>
  <c r="B241" i="144"/>
  <c r="Y241" i="144" s="1"/>
  <c r="J240" i="144"/>
  <c r="AA240" i="144" s="1"/>
  <c r="B240" i="144"/>
  <c r="Y240" i="144" s="1"/>
  <c r="J239" i="144"/>
  <c r="AA239" i="144" s="1"/>
  <c r="B239" i="144"/>
  <c r="J238" i="144"/>
  <c r="AA238" i="144" s="1"/>
  <c r="B238" i="144"/>
  <c r="Y238" i="144" s="1"/>
  <c r="J237" i="144"/>
  <c r="AA237" i="144" s="1"/>
  <c r="B237" i="144"/>
  <c r="Y237" i="144" s="1"/>
  <c r="J236" i="144"/>
  <c r="AA236" i="144" s="1"/>
  <c r="B236" i="144"/>
  <c r="J235" i="144"/>
  <c r="AA235" i="144" s="1"/>
  <c r="B235" i="144"/>
  <c r="Z235" i="144" s="1"/>
  <c r="J234" i="144"/>
  <c r="AA234" i="144" s="1"/>
  <c r="B234" i="144"/>
  <c r="Y234" i="144" s="1"/>
  <c r="J233" i="144"/>
  <c r="AA233" i="144" s="1"/>
  <c r="B233" i="144"/>
  <c r="Z233" i="144" s="1"/>
  <c r="J232" i="144"/>
  <c r="AA232" i="144" s="1"/>
  <c r="B232" i="144"/>
  <c r="Z232" i="144" s="1"/>
  <c r="J231" i="144"/>
  <c r="AA231" i="144" s="1"/>
  <c r="B231" i="144"/>
  <c r="Z231" i="144" s="1"/>
  <c r="J230" i="144"/>
  <c r="AA230" i="144" s="1"/>
  <c r="B230" i="144"/>
  <c r="Z230" i="144" s="1"/>
  <c r="J229" i="144"/>
  <c r="AA229" i="144" s="1"/>
  <c r="B229" i="144"/>
  <c r="Y229" i="144" s="1"/>
  <c r="J228" i="144"/>
  <c r="AA228" i="144" s="1"/>
  <c r="B228" i="144"/>
  <c r="Y228" i="144" s="1"/>
  <c r="J227" i="144"/>
  <c r="AA227" i="144" s="1"/>
  <c r="B227" i="144"/>
  <c r="Y227" i="144" s="1"/>
  <c r="J226" i="144"/>
  <c r="AA226" i="144" s="1"/>
  <c r="B226" i="144"/>
  <c r="Z226" i="144" s="1"/>
  <c r="J225" i="144"/>
  <c r="AA225" i="144" s="1"/>
  <c r="B225" i="144"/>
  <c r="Y225" i="144" s="1"/>
  <c r="J224" i="144"/>
  <c r="AA224" i="144" s="1"/>
  <c r="B224" i="144"/>
  <c r="Z224" i="144" s="1"/>
  <c r="J223" i="144"/>
  <c r="AA223" i="144" s="1"/>
  <c r="B223" i="144"/>
  <c r="J222" i="144"/>
  <c r="AA222" i="144" s="1"/>
  <c r="B222" i="144"/>
  <c r="Z222" i="144" s="1"/>
  <c r="J221" i="144"/>
  <c r="AA221" i="144" s="1"/>
  <c r="B221" i="144"/>
  <c r="Z221" i="144" s="1"/>
  <c r="J220" i="144"/>
  <c r="AA220" i="144" s="1"/>
  <c r="B220" i="144"/>
  <c r="J219" i="144"/>
  <c r="AA219" i="144" s="1"/>
  <c r="B219" i="144"/>
  <c r="Z219" i="144" s="1"/>
  <c r="J218" i="144"/>
  <c r="AA218" i="144" s="1"/>
  <c r="B218" i="144"/>
  <c r="Y218" i="144" s="1"/>
  <c r="J217" i="144"/>
  <c r="AA217" i="144" s="1"/>
  <c r="B217" i="144"/>
  <c r="Y217" i="144" s="1"/>
  <c r="J216" i="144"/>
  <c r="AA216" i="144" s="1"/>
  <c r="B216" i="144"/>
  <c r="Z216" i="144" s="1"/>
  <c r="J215" i="144"/>
  <c r="AA215" i="144" s="1"/>
  <c r="B215" i="144"/>
  <c r="Z215" i="144" s="1"/>
  <c r="J214" i="144"/>
  <c r="AA214" i="144" s="1"/>
  <c r="B214" i="144"/>
  <c r="Z214" i="144" s="1"/>
  <c r="J213" i="144"/>
  <c r="AA213" i="144" s="1"/>
  <c r="B213" i="144"/>
  <c r="Y213" i="144" s="1"/>
  <c r="J212" i="144"/>
  <c r="AA212" i="144" s="1"/>
  <c r="B212" i="144"/>
  <c r="Y212" i="144" s="1"/>
  <c r="J211" i="144"/>
  <c r="AA211" i="144" s="1"/>
  <c r="B211" i="144"/>
  <c r="Y211" i="144" s="1"/>
  <c r="J210" i="144"/>
  <c r="AA210" i="144" s="1"/>
  <c r="B210" i="144"/>
  <c r="Z210" i="144" s="1"/>
  <c r="J209" i="144"/>
  <c r="AA209" i="144" s="1"/>
  <c r="B209" i="144"/>
  <c r="Y209" i="144" s="1"/>
  <c r="J208" i="144"/>
  <c r="AA208" i="144" s="1"/>
  <c r="B208" i="144"/>
  <c r="Z208" i="144" s="1"/>
  <c r="J207" i="144"/>
  <c r="AA207" i="144" s="1"/>
  <c r="B207" i="144"/>
  <c r="J206" i="144"/>
  <c r="AA206" i="144" s="1"/>
  <c r="B206" i="144"/>
  <c r="Y206" i="144" s="1"/>
  <c r="J205" i="144"/>
  <c r="AA205" i="144" s="1"/>
  <c r="B205" i="144"/>
  <c r="Z205" i="144" s="1"/>
  <c r="J204" i="144"/>
  <c r="AA204" i="144" s="1"/>
  <c r="B204" i="144"/>
  <c r="J203" i="144"/>
  <c r="AA203" i="144" s="1"/>
  <c r="B203" i="144"/>
  <c r="Z203" i="144" s="1"/>
  <c r="J202" i="144"/>
  <c r="AA202" i="144" s="1"/>
  <c r="B202" i="144"/>
  <c r="Z202" i="144" s="1"/>
  <c r="J201" i="144"/>
  <c r="AA201" i="144" s="1"/>
  <c r="B201" i="144"/>
  <c r="Z201" i="144" s="1"/>
  <c r="J200" i="144"/>
  <c r="AA200" i="144" s="1"/>
  <c r="B200" i="144"/>
  <c r="Y200" i="144" s="1"/>
  <c r="J199" i="144"/>
  <c r="AA199" i="144" s="1"/>
  <c r="B199" i="144"/>
  <c r="Y199" i="144" s="1"/>
  <c r="J198" i="144"/>
  <c r="AA198" i="144" s="1"/>
  <c r="B198" i="144"/>
  <c r="Z198" i="144" s="1"/>
  <c r="J197" i="144"/>
  <c r="AA197" i="144" s="1"/>
  <c r="B197" i="144"/>
  <c r="Z197" i="144" s="1"/>
  <c r="J196" i="144"/>
  <c r="AA196" i="144" s="1"/>
  <c r="B196" i="144"/>
  <c r="Z196" i="144" s="1"/>
  <c r="J195" i="144"/>
  <c r="AA195" i="144" s="1"/>
  <c r="B195" i="144"/>
  <c r="J194" i="144"/>
  <c r="AA194" i="144" s="1"/>
  <c r="B194" i="144"/>
  <c r="J193" i="144"/>
  <c r="AA193" i="144" s="1"/>
  <c r="B193" i="144"/>
  <c r="Z193" i="144" s="1"/>
  <c r="J192" i="144"/>
  <c r="AA192" i="144" s="1"/>
  <c r="B192" i="144"/>
  <c r="Z192" i="144" s="1"/>
  <c r="J191" i="144"/>
  <c r="AA191" i="144" s="1"/>
  <c r="B191" i="144"/>
  <c r="J190" i="144"/>
  <c r="AA190" i="144" s="1"/>
  <c r="B190" i="144"/>
  <c r="Z190" i="144" s="1"/>
  <c r="J189" i="144"/>
  <c r="AA189" i="144" s="1"/>
  <c r="B189" i="144"/>
  <c r="Z189" i="144" s="1"/>
  <c r="J188" i="144"/>
  <c r="AA188" i="144" s="1"/>
  <c r="B188" i="144"/>
  <c r="Y188" i="144" s="1"/>
  <c r="J187" i="144"/>
  <c r="AA187" i="144" s="1"/>
  <c r="B187" i="144"/>
  <c r="Y187" i="144" s="1"/>
  <c r="J186" i="144"/>
  <c r="AA186" i="144" s="1"/>
  <c r="B186" i="144"/>
  <c r="Z186" i="144" s="1"/>
  <c r="J185" i="144"/>
  <c r="AA185" i="144" s="1"/>
  <c r="B185" i="144"/>
  <c r="Z185" i="144" s="1"/>
  <c r="J184" i="144"/>
  <c r="AA184" i="144" s="1"/>
  <c r="B184" i="144"/>
  <c r="Z184" i="144" s="1"/>
  <c r="J183" i="144"/>
  <c r="AA183" i="144" s="1"/>
  <c r="B183" i="144"/>
  <c r="Z183" i="144" s="1"/>
  <c r="J182" i="144"/>
  <c r="AA182" i="144" s="1"/>
  <c r="B182" i="144"/>
  <c r="Z182" i="144" s="1"/>
  <c r="J181" i="144"/>
  <c r="AA181" i="144" s="1"/>
  <c r="B181" i="144"/>
  <c r="Z181" i="144" s="1"/>
  <c r="J180" i="144"/>
  <c r="AA180" i="144" s="1"/>
  <c r="B180" i="144"/>
  <c r="Y180" i="144" s="1"/>
  <c r="J179" i="144"/>
  <c r="AA179" i="144" s="1"/>
  <c r="B179" i="144"/>
  <c r="Y179" i="144" s="1"/>
  <c r="J178" i="144"/>
  <c r="AA178" i="144" s="1"/>
  <c r="B178" i="144"/>
  <c r="Z178" i="144" s="1"/>
  <c r="J177" i="144"/>
  <c r="AA177" i="144" s="1"/>
  <c r="B177" i="144"/>
  <c r="Z177" i="144" s="1"/>
  <c r="J176" i="144"/>
  <c r="AA176" i="144" s="1"/>
  <c r="B176" i="144"/>
  <c r="J175" i="144"/>
  <c r="AA175" i="144" s="1"/>
  <c r="B175" i="144"/>
  <c r="J174" i="144"/>
  <c r="AA174" i="144" s="1"/>
  <c r="B174" i="144"/>
  <c r="Y174" i="144" s="1"/>
  <c r="J173" i="144"/>
  <c r="AA173" i="144" s="1"/>
  <c r="B173" i="144"/>
  <c r="Y173" i="144" s="1"/>
  <c r="J172" i="144"/>
  <c r="AA172" i="144" s="1"/>
  <c r="B172" i="144"/>
  <c r="Y172" i="144" s="1"/>
  <c r="J171" i="144"/>
  <c r="AA171" i="144" s="1"/>
  <c r="B171" i="144"/>
  <c r="Y171" i="144" s="1"/>
  <c r="J170" i="144"/>
  <c r="AA170" i="144" s="1"/>
  <c r="B170" i="144"/>
  <c r="Y170" i="144" s="1"/>
  <c r="J169" i="144"/>
  <c r="AA169" i="144" s="1"/>
  <c r="B169" i="144"/>
  <c r="Z169" i="144" s="1"/>
  <c r="J168" i="144"/>
  <c r="AA168" i="144" s="1"/>
  <c r="B168" i="144"/>
  <c r="Z168" i="144" s="1"/>
  <c r="J167" i="144"/>
  <c r="AA167" i="144" s="1"/>
  <c r="B167" i="144"/>
  <c r="Z167" i="144" s="1"/>
  <c r="J166" i="144"/>
  <c r="AA166" i="144" s="1"/>
  <c r="B166" i="144"/>
  <c r="Z166" i="144" s="1"/>
  <c r="J165" i="144"/>
  <c r="AA165" i="144" s="1"/>
  <c r="B165" i="144"/>
  <c r="Z165" i="144" s="1"/>
  <c r="J164" i="144"/>
  <c r="AA164" i="144" s="1"/>
  <c r="B164" i="144"/>
  <c r="Z164" i="144" s="1"/>
  <c r="J163" i="144"/>
  <c r="AA163" i="144" s="1"/>
  <c r="B163" i="144"/>
  <c r="Y163" i="144" s="1"/>
  <c r="J162" i="144"/>
  <c r="AA162" i="144" s="1"/>
  <c r="B162" i="144"/>
  <c r="Z162" i="144" s="1"/>
  <c r="J161" i="144"/>
  <c r="AA161" i="144" s="1"/>
  <c r="B161" i="144"/>
  <c r="Z161" i="144" s="1"/>
  <c r="J160" i="144"/>
  <c r="AA160" i="144" s="1"/>
  <c r="B160" i="144"/>
  <c r="Z160" i="144" s="1"/>
  <c r="J159" i="144"/>
  <c r="AA159" i="144" s="1"/>
  <c r="B159" i="144"/>
  <c r="J158" i="144"/>
  <c r="AA158" i="144" s="1"/>
  <c r="B158" i="144"/>
  <c r="Y158" i="144" s="1"/>
  <c r="J157" i="144"/>
  <c r="AA157" i="144" s="1"/>
  <c r="B157" i="144"/>
  <c r="Y157" i="144" s="1"/>
  <c r="J156" i="144"/>
  <c r="AA156" i="144" s="1"/>
  <c r="B156" i="144"/>
  <c r="Y156" i="144" s="1"/>
  <c r="J155" i="144"/>
  <c r="AA155" i="144" s="1"/>
  <c r="B155" i="144"/>
  <c r="Z155" i="144" s="1"/>
  <c r="J154" i="144"/>
  <c r="AA154" i="144" s="1"/>
  <c r="B154" i="144"/>
  <c r="Z154" i="144" s="1"/>
  <c r="J153" i="144"/>
  <c r="AA153" i="144" s="1"/>
  <c r="B153" i="144"/>
  <c r="Z153" i="144" s="1"/>
  <c r="J152" i="144"/>
  <c r="AA152" i="144" s="1"/>
  <c r="B152" i="144"/>
  <c r="Y152" i="144" s="1"/>
  <c r="J151" i="144"/>
  <c r="AA151" i="144" s="1"/>
  <c r="B151" i="144"/>
  <c r="J150" i="144"/>
  <c r="AA150" i="144" s="1"/>
  <c r="B150" i="144"/>
  <c r="Z150" i="144" s="1"/>
  <c r="J149" i="144"/>
  <c r="AA149" i="144" s="1"/>
  <c r="B149" i="144"/>
  <c r="Z149" i="144" s="1"/>
  <c r="J148" i="144"/>
  <c r="AA148" i="144" s="1"/>
  <c r="B148" i="144"/>
  <c r="Z148" i="144" s="1"/>
  <c r="J147" i="144"/>
  <c r="AA147" i="144" s="1"/>
  <c r="B147" i="144"/>
  <c r="Y147" i="144" s="1"/>
  <c r="J146" i="144"/>
  <c r="AA146" i="144" s="1"/>
  <c r="B146" i="144"/>
  <c r="Z146" i="144" s="1"/>
  <c r="J145" i="144"/>
  <c r="AA145" i="144" s="1"/>
  <c r="B145" i="144"/>
  <c r="Z145" i="144" s="1"/>
  <c r="J144" i="144"/>
  <c r="AA144" i="144" s="1"/>
  <c r="B144" i="144"/>
  <c r="Y144" i="144" s="1"/>
  <c r="J143" i="144"/>
  <c r="AA143" i="144" s="1"/>
  <c r="B143" i="144"/>
  <c r="J142" i="144"/>
  <c r="AA142" i="144" s="1"/>
  <c r="B142" i="144"/>
  <c r="Z142" i="144" s="1"/>
  <c r="J141" i="144"/>
  <c r="AA141" i="144" s="1"/>
  <c r="B141" i="144"/>
  <c r="Z141" i="144" s="1"/>
  <c r="J140" i="144"/>
  <c r="AA140" i="144" s="1"/>
  <c r="B140" i="144"/>
  <c r="J139" i="144"/>
  <c r="AA139" i="144" s="1"/>
  <c r="B139" i="144"/>
  <c r="Z139" i="144" s="1"/>
  <c r="J138" i="144"/>
  <c r="AA138" i="144" s="1"/>
  <c r="B138" i="144"/>
  <c r="Y138" i="144" s="1"/>
  <c r="J137" i="144"/>
  <c r="AA137" i="144" s="1"/>
  <c r="B137" i="144"/>
  <c r="Z137" i="144" s="1"/>
  <c r="J136" i="144"/>
  <c r="AA136" i="144" s="1"/>
  <c r="B136" i="144"/>
  <c r="Y136" i="144" s="1"/>
  <c r="J135" i="144"/>
  <c r="AA135" i="144" s="1"/>
  <c r="B135" i="144"/>
  <c r="Z135" i="144" s="1"/>
  <c r="J134" i="144"/>
  <c r="AA134" i="144" s="1"/>
  <c r="B134" i="144"/>
  <c r="Z134" i="144" s="1"/>
  <c r="J133" i="144"/>
  <c r="AA133" i="144" s="1"/>
  <c r="B133" i="144"/>
  <c r="Y133" i="144" s="1"/>
  <c r="J132" i="144"/>
  <c r="AA132" i="144" s="1"/>
  <c r="B132" i="144"/>
  <c r="Z132" i="144" s="1"/>
  <c r="J131" i="144"/>
  <c r="AA131" i="144" s="1"/>
  <c r="B131" i="144"/>
  <c r="Y131" i="144" s="1"/>
  <c r="J130" i="144"/>
  <c r="AA130" i="144" s="1"/>
  <c r="B130" i="144"/>
  <c r="Z130" i="144" s="1"/>
  <c r="J129" i="144"/>
  <c r="AA129" i="144" s="1"/>
  <c r="B129" i="144"/>
  <c r="J128" i="144"/>
  <c r="AA128" i="144" s="1"/>
  <c r="B128" i="144"/>
  <c r="Y128" i="144" s="1"/>
  <c r="J127" i="144"/>
  <c r="AA127" i="144" s="1"/>
  <c r="B127" i="144"/>
  <c r="J126" i="144"/>
  <c r="AA126" i="144" s="1"/>
  <c r="B126" i="144"/>
  <c r="Y126" i="144" s="1"/>
  <c r="J125" i="144"/>
  <c r="AA125" i="144" s="1"/>
  <c r="B125" i="144"/>
  <c r="Z125" i="144" s="1"/>
  <c r="J124" i="144"/>
  <c r="AA124" i="144" s="1"/>
  <c r="B124" i="144"/>
  <c r="Y124" i="144" s="1"/>
  <c r="J123" i="144"/>
  <c r="AA123" i="144" s="1"/>
  <c r="B123" i="144"/>
  <c r="Z123" i="144" s="1"/>
  <c r="J122" i="144"/>
  <c r="AA122" i="144" s="1"/>
  <c r="B122" i="144"/>
  <c r="J121" i="144"/>
  <c r="AA121" i="144" s="1"/>
  <c r="B121" i="144"/>
  <c r="Y121" i="144" s="1"/>
  <c r="J120" i="144"/>
  <c r="AA120" i="144" s="1"/>
  <c r="B120" i="144"/>
  <c r="Z120" i="144" s="1"/>
  <c r="J119" i="144"/>
  <c r="AA119" i="144" s="1"/>
  <c r="B119" i="144"/>
  <c r="Z119" i="144" s="1"/>
  <c r="J118" i="144"/>
  <c r="AA118" i="144" s="1"/>
  <c r="B118" i="144"/>
  <c r="Z118" i="144" s="1"/>
  <c r="J117" i="144"/>
  <c r="AA117" i="144" s="1"/>
  <c r="B117" i="144"/>
  <c r="Y117" i="144" s="1"/>
  <c r="J116" i="144"/>
  <c r="AA116" i="144" s="1"/>
  <c r="B116" i="144"/>
  <c r="Z116" i="144" s="1"/>
  <c r="J115" i="144"/>
  <c r="AA115" i="144" s="1"/>
  <c r="B115" i="144"/>
  <c r="J114" i="144"/>
  <c r="AA114" i="144" s="1"/>
  <c r="B114" i="144"/>
  <c r="Z114" i="144" s="1"/>
  <c r="J113" i="144"/>
  <c r="AA113" i="144" s="1"/>
  <c r="B113" i="144"/>
  <c r="Y113" i="144" s="1"/>
  <c r="J112" i="144"/>
  <c r="AA112" i="144" s="1"/>
  <c r="B112" i="144"/>
  <c r="Z112" i="144" s="1"/>
  <c r="J111" i="144"/>
  <c r="AA111" i="144" s="1"/>
  <c r="B111" i="144"/>
  <c r="J110" i="144"/>
  <c r="AA110" i="144" s="1"/>
  <c r="B110" i="144"/>
  <c r="Y110" i="144" s="1"/>
  <c r="J109" i="144"/>
  <c r="AA109" i="144" s="1"/>
  <c r="B109" i="144"/>
  <c r="Y109" i="144" s="1"/>
  <c r="J108" i="144"/>
  <c r="AA108" i="144" s="1"/>
  <c r="B108" i="144"/>
  <c r="Y108" i="144" s="1"/>
  <c r="J107" i="144"/>
  <c r="AA107" i="144" s="1"/>
  <c r="B107" i="144"/>
  <c r="Y107" i="144" s="1"/>
  <c r="J106" i="144"/>
  <c r="AA106" i="144" s="1"/>
  <c r="B106" i="144"/>
  <c r="Y106" i="144" s="1"/>
  <c r="J105" i="144"/>
  <c r="AA105" i="144" s="1"/>
  <c r="B105" i="144"/>
  <c r="Z105" i="144" s="1"/>
  <c r="J104" i="144"/>
  <c r="AA104" i="144" s="1"/>
  <c r="B104" i="144"/>
  <c r="J103" i="144"/>
  <c r="AA103" i="144" s="1"/>
  <c r="B103" i="144"/>
  <c r="Z103" i="144" s="1"/>
  <c r="J102" i="144"/>
  <c r="AA102" i="144" s="1"/>
  <c r="B102" i="144"/>
  <c r="Z102" i="144" s="1"/>
  <c r="J101" i="144"/>
  <c r="AA101" i="144" s="1"/>
  <c r="B101" i="144"/>
  <c r="Z101" i="144" s="1"/>
  <c r="J100" i="144"/>
  <c r="AA100" i="144" s="1"/>
  <c r="B100" i="144"/>
  <c r="Z100" i="144" s="1"/>
  <c r="J99" i="144"/>
  <c r="AA99" i="144" s="1"/>
  <c r="B99" i="144"/>
  <c r="Y99" i="144" s="1"/>
  <c r="J98" i="144"/>
  <c r="AA98" i="144" s="1"/>
  <c r="B98" i="144"/>
  <c r="Z98" i="144" s="1"/>
  <c r="J97" i="144"/>
  <c r="AA97" i="144" s="1"/>
  <c r="B97" i="144"/>
  <c r="Y97" i="144" s="1"/>
  <c r="J96" i="144"/>
  <c r="AA96" i="144" s="1"/>
  <c r="B96" i="144"/>
  <c r="Y96" i="144" s="1"/>
  <c r="J95" i="144"/>
  <c r="AA95" i="144" s="1"/>
  <c r="B95" i="144"/>
  <c r="J94" i="144"/>
  <c r="AA94" i="144" s="1"/>
  <c r="B94" i="144"/>
  <c r="Y94" i="144" s="1"/>
  <c r="J93" i="144"/>
  <c r="AA93" i="144" s="1"/>
  <c r="B93" i="144"/>
  <c r="Y93" i="144" s="1"/>
  <c r="J92" i="144"/>
  <c r="AA92" i="144" s="1"/>
  <c r="B92" i="144"/>
  <c r="Y92" i="144" s="1"/>
  <c r="J91" i="144"/>
  <c r="AA91" i="144" s="1"/>
  <c r="B91" i="144"/>
  <c r="Y91" i="144" s="1"/>
  <c r="J90" i="144"/>
  <c r="AA90" i="144" s="1"/>
  <c r="B90" i="144"/>
  <c r="Y90" i="144" s="1"/>
  <c r="J89" i="144"/>
  <c r="AA89" i="144" s="1"/>
  <c r="B89" i="144"/>
  <c r="Y89" i="144" s="1"/>
  <c r="J88" i="144"/>
  <c r="AA88" i="144" s="1"/>
  <c r="B88" i="144"/>
  <c r="Z88" i="144" s="1"/>
  <c r="J87" i="144"/>
  <c r="AA87" i="144" s="1"/>
  <c r="B87" i="144"/>
  <c r="Z87" i="144" s="1"/>
  <c r="J86" i="144"/>
  <c r="AA86" i="144" s="1"/>
  <c r="B86" i="144"/>
  <c r="Z86" i="144" s="1"/>
  <c r="J85" i="144"/>
  <c r="AA85" i="144" s="1"/>
  <c r="B85" i="144"/>
  <c r="Y85" i="144" s="1"/>
  <c r="J84" i="144"/>
  <c r="AA84" i="144" s="1"/>
  <c r="B84" i="144"/>
  <c r="Z84" i="144" s="1"/>
  <c r="J83" i="144"/>
  <c r="AA83" i="144" s="1"/>
  <c r="B83" i="144"/>
  <c r="J82" i="144"/>
  <c r="AA82" i="144" s="1"/>
  <c r="B82" i="144"/>
  <c r="Z82" i="144" s="1"/>
  <c r="J81" i="144"/>
  <c r="AA81" i="144" s="1"/>
  <c r="B81" i="144"/>
  <c r="Z81" i="144" s="1"/>
  <c r="J80" i="144"/>
  <c r="AA80" i="144" s="1"/>
  <c r="B80" i="144"/>
  <c r="Y80" i="144" s="1"/>
  <c r="J79" i="144"/>
  <c r="AA79" i="144" s="1"/>
  <c r="B79" i="144"/>
  <c r="Y79" i="144" s="1"/>
  <c r="J78" i="144"/>
  <c r="AA78" i="144" s="1"/>
  <c r="B78" i="144"/>
  <c r="Z78" i="144" s="1"/>
  <c r="J77" i="144"/>
  <c r="AA77" i="144" s="1"/>
  <c r="B77" i="144"/>
  <c r="Z77" i="144" s="1"/>
  <c r="J76" i="144"/>
  <c r="AA76" i="144" s="1"/>
  <c r="B76" i="144"/>
  <c r="Z76" i="144" s="1"/>
  <c r="J75" i="144"/>
  <c r="AA75" i="144" s="1"/>
  <c r="B75" i="144"/>
  <c r="Z75" i="144" s="1"/>
  <c r="J74" i="144"/>
  <c r="AA74" i="144" s="1"/>
  <c r="B74" i="144"/>
  <c r="Z74" i="144" s="1"/>
  <c r="J73" i="144"/>
  <c r="AA73" i="144" s="1"/>
  <c r="B73" i="144"/>
  <c r="Z73" i="144" s="1"/>
  <c r="J72" i="144"/>
  <c r="AA72" i="144" s="1"/>
  <c r="B72" i="144"/>
  <c r="Z72" i="144" s="1"/>
  <c r="J71" i="144"/>
  <c r="AA71" i="144" s="1"/>
  <c r="B71" i="144"/>
  <c r="Z71" i="144" s="1"/>
  <c r="J70" i="144"/>
  <c r="AA70" i="144" s="1"/>
  <c r="B70" i="144"/>
  <c r="Z70" i="144" s="1"/>
  <c r="J69" i="144"/>
  <c r="AA69" i="144" s="1"/>
  <c r="B69" i="144"/>
  <c r="Z69" i="144" s="1"/>
  <c r="J68" i="144"/>
  <c r="AA68" i="144" s="1"/>
  <c r="B68" i="144"/>
  <c r="Z68" i="144" s="1"/>
  <c r="J67" i="144"/>
  <c r="AA67" i="144" s="1"/>
  <c r="B67" i="144"/>
  <c r="J66" i="144"/>
  <c r="AA66" i="144" s="1"/>
  <c r="B66" i="144"/>
  <c r="Y66" i="144" s="1"/>
  <c r="J65" i="144"/>
  <c r="AA65" i="144" s="1"/>
  <c r="B65" i="144"/>
  <c r="Z65" i="144" s="1"/>
  <c r="J64" i="144"/>
  <c r="AA64" i="144" s="1"/>
  <c r="B64" i="144"/>
  <c r="Y64" i="144" s="1"/>
  <c r="J63" i="144"/>
  <c r="AA63" i="144" s="1"/>
  <c r="B63" i="144"/>
  <c r="Y63" i="144" s="1"/>
  <c r="J62" i="144"/>
  <c r="AA62" i="144" s="1"/>
  <c r="B62" i="144"/>
  <c r="Z62" i="144" s="1"/>
  <c r="J61" i="144"/>
  <c r="AA61" i="144" s="1"/>
  <c r="B61" i="144"/>
  <c r="Z61" i="144" s="1"/>
  <c r="J60" i="144"/>
  <c r="AA60" i="144" s="1"/>
  <c r="B60" i="144"/>
  <c r="Y60" i="144" s="1"/>
  <c r="J59" i="144"/>
  <c r="AA59" i="144" s="1"/>
  <c r="B59" i="144"/>
  <c r="Y59" i="144" s="1"/>
  <c r="J58" i="144"/>
  <c r="AA58" i="144" s="1"/>
  <c r="B58" i="144"/>
  <c r="Y58" i="144" s="1"/>
  <c r="J57" i="144"/>
  <c r="AA57" i="144" s="1"/>
  <c r="B57" i="144"/>
  <c r="Z57" i="144" s="1"/>
  <c r="J56" i="144"/>
  <c r="AA56" i="144" s="1"/>
  <c r="B56" i="144"/>
  <c r="Y56" i="144" s="1"/>
  <c r="J55" i="144"/>
  <c r="AA55" i="144" s="1"/>
  <c r="B55" i="144"/>
  <c r="Z55" i="144" s="1"/>
  <c r="J54" i="144"/>
  <c r="AA54" i="144" s="1"/>
  <c r="B54" i="144"/>
  <c r="Z54" i="144" s="1"/>
  <c r="J53" i="144"/>
  <c r="AA53" i="144" s="1"/>
  <c r="B53" i="144"/>
  <c r="Y53" i="144" s="1"/>
  <c r="J52" i="144"/>
  <c r="AA52" i="144" s="1"/>
  <c r="B52" i="144"/>
  <c r="Y52" i="144" s="1"/>
  <c r="J51" i="144"/>
  <c r="AA51" i="144" s="1"/>
  <c r="B51" i="144"/>
  <c r="J50" i="144"/>
  <c r="AA50" i="144" s="1"/>
  <c r="B50" i="144"/>
  <c r="Y50" i="144" s="1"/>
  <c r="J49" i="144"/>
  <c r="AA49" i="144" s="1"/>
  <c r="B49" i="144"/>
  <c r="Z49" i="144" s="1"/>
  <c r="J48" i="144"/>
  <c r="AA48" i="144" s="1"/>
  <c r="B48" i="144"/>
  <c r="Y48" i="144" s="1"/>
  <c r="J47" i="144"/>
  <c r="AA47" i="144" s="1"/>
  <c r="B47" i="144"/>
  <c r="Y47" i="144" s="1"/>
  <c r="J46" i="144"/>
  <c r="AA46" i="144" s="1"/>
  <c r="B46" i="144"/>
  <c r="Y46" i="144" s="1"/>
  <c r="J45" i="144"/>
  <c r="AA45" i="144" s="1"/>
  <c r="B45" i="144"/>
  <c r="Z45" i="144" s="1"/>
  <c r="J44" i="144"/>
  <c r="AA44" i="144" s="1"/>
  <c r="B44" i="144"/>
  <c r="Z44" i="144" s="1"/>
  <c r="J43" i="144"/>
  <c r="AA43" i="144" s="1"/>
  <c r="B43" i="144"/>
  <c r="Z43" i="144" s="1"/>
  <c r="J42" i="144"/>
  <c r="AA42" i="144" s="1"/>
  <c r="B42" i="144"/>
  <c r="Y42" i="144" s="1"/>
  <c r="J41" i="144"/>
  <c r="AA41" i="144" s="1"/>
  <c r="B41" i="144"/>
  <c r="Z41" i="144" s="1"/>
  <c r="J40" i="144"/>
  <c r="AA40" i="144" s="1"/>
  <c r="B40" i="144"/>
  <c r="Y40" i="144" s="1"/>
  <c r="J39" i="144"/>
  <c r="AA39" i="144" s="1"/>
  <c r="B39" i="144"/>
  <c r="Z39" i="144" s="1"/>
  <c r="J38" i="144"/>
  <c r="AA38" i="144" s="1"/>
  <c r="B38" i="144"/>
  <c r="Z38" i="144" s="1"/>
  <c r="J37" i="144"/>
  <c r="AA37" i="144" s="1"/>
  <c r="B37" i="144"/>
  <c r="Z37" i="144" s="1"/>
  <c r="J36" i="144"/>
  <c r="AA36" i="144" s="1"/>
  <c r="B36" i="144"/>
  <c r="Z36" i="144" s="1"/>
  <c r="J35" i="144"/>
  <c r="AA35" i="144" s="1"/>
  <c r="B35" i="144"/>
  <c r="J34" i="144"/>
  <c r="AA34" i="144" s="1"/>
  <c r="B34" i="144"/>
  <c r="Y34" i="144" s="1"/>
  <c r="J33" i="144"/>
  <c r="AA33" i="144" s="1"/>
  <c r="B33" i="144"/>
  <c r="Z33" i="144" s="1"/>
  <c r="J32" i="144"/>
  <c r="AA32" i="144" s="1"/>
  <c r="B32" i="144"/>
  <c r="Y32" i="144" s="1"/>
  <c r="J31" i="144"/>
  <c r="AA31" i="144" s="1"/>
  <c r="B31" i="144"/>
  <c r="Y31" i="144" s="1"/>
  <c r="J30" i="144"/>
  <c r="AA30" i="144" s="1"/>
  <c r="B30" i="144"/>
  <c r="Z30" i="144" s="1"/>
  <c r="J29" i="144"/>
  <c r="AA29" i="144" s="1"/>
  <c r="B29" i="144"/>
  <c r="Z29" i="144" s="1"/>
  <c r="J28" i="144"/>
  <c r="AA28" i="144" s="1"/>
  <c r="B28" i="144"/>
  <c r="Z28" i="144" s="1"/>
  <c r="J27" i="144"/>
  <c r="AA27" i="144" s="1"/>
  <c r="B27" i="144"/>
  <c r="Z27" i="144" s="1"/>
  <c r="J26" i="144"/>
  <c r="AA26" i="144" s="1"/>
  <c r="B26" i="144"/>
  <c r="Z26" i="144" s="1"/>
  <c r="J25" i="144"/>
  <c r="AA25" i="144" s="1"/>
  <c r="B25" i="144"/>
  <c r="Y25" i="144" s="1"/>
  <c r="J24" i="144"/>
  <c r="AA24" i="144" s="1"/>
  <c r="B24" i="144"/>
  <c r="Y24" i="144" s="1"/>
  <c r="J23" i="144"/>
  <c r="AA23" i="144" s="1"/>
  <c r="B23" i="144"/>
  <c r="Z23" i="144" s="1"/>
  <c r="J22" i="144"/>
  <c r="AA22" i="144" s="1"/>
  <c r="B22" i="144"/>
  <c r="Z22" i="144" s="1"/>
  <c r="J21" i="144"/>
  <c r="AA21" i="144" s="1"/>
  <c r="B21" i="144"/>
  <c r="Z21" i="144" s="1"/>
  <c r="J20" i="144"/>
  <c r="AA20" i="144" s="1"/>
  <c r="B20" i="144"/>
  <c r="Z20" i="144" s="1"/>
  <c r="J19" i="144"/>
  <c r="AA19" i="144" s="1"/>
  <c r="B19" i="144"/>
  <c r="J18" i="144"/>
  <c r="AA18" i="144" s="1"/>
  <c r="B18" i="144"/>
  <c r="Y18" i="144" s="1"/>
  <c r="J17" i="144"/>
  <c r="AA17" i="144" s="1"/>
  <c r="B17" i="144"/>
  <c r="Y17" i="144" s="1"/>
  <c r="J16" i="144"/>
  <c r="AA16" i="144" s="1"/>
  <c r="B16" i="144"/>
  <c r="Y16" i="144" s="1"/>
  <c r="J15" i="144"/>
  <c r="AA15" i="144" s="1"/>
  <c r="B15" i="144"/>
  <c r="Z15" i="144" s="1"/>
  <c r="J14" i="144"/>
  <c r="AA14" i="144" s="1"/>
  <c r="B14" i="144"/>
  <c r="Z14" i="144" s="1"/>
  <c r="J13" i="144"/>
  <c r="AA13" i="144" s="1"/>
  <c r="B13" i="144"/>
  <c r="Y13" i="144" s="1"/>
  <c r="J12" i="144"/>
  <c r="AA12" i="144" s="1"/>
  <c r="B12" i="144"/>
  <c r="Z12" i="144" s="1"/>
  <c r="J11" i="144"/>
  <c r="AA11" i="144" s="1"/>
  <c r="B11" i="144"/>
  <c r="Y11" i="144" s="1"/>
  <c r="J10" i="144"/>
  <c r="AA10" i="144" s="1"/>
  <c r="B10" i="144"/>
  <c r="Y10" i="144" s="1"/>
  <c r="J9" i="144"/>
  <c r="AA9" i="144" s="1"/>
  <c r="B9" i="144"/>
  <c r="Z9" i="144" s="1"/>
  <c r="J8" i="144"/>
  <c r="AA8" i="144" s="1"/>
  <c r="B8" i="144"/>
  <c r="Z8" i="144" s="1"/>
  <c r="J7" i="144"/>
  <c r="AA7" i="144" s="1"/>
  <c r="B7" i="144"/>
  <c r="Y7" i="144" s="1"/>
  <c r="J6" i="144"/>
  <c r="AA6" i="144" s="1"/>
  <c r="B6" i="144"/>
  <c r="Z6" i="144" s="1"/>
  <c r="J5" i="144"/>
  <c r="AA5" i="144" s="1"/>
  <c r="B5" i="144"/>
  <c r="Z5" i="144" s="1"/>
  <c r="J4" i="144"/>
  <c r="AA4" i="144" s="1"/>
  <c r="B4" i="144"/>
  <c r="Y4" i="144" s="1"/>
  <c r="J3" i="144"/>
  <c r="AA3" i="144" s="1"/>
  <c r="B3" i="144"/>
  <c r="J2" i="144"/>
  <c r="AA2" i="144" s="1"/>
  <c r="B2" i="144"/>
  <c r="Y2" i="144" s="1"/>
  <c r="Y184" i="144" l="1"/>
  <c r="Z121" i="144"/>
  <c r="Z106" i="144"/>
  <c r="Z339" i="144"/>
  <c r="Y353" i="144"/>
  <c r="Z419" i="144"/>
  <c r="Y201" i="144"/>
  <c r="Z24" i="144"/>
  <c r="Z79" i="144"/>
  <c r="Z18" i="144"/>
  <c r="Z157" i="144"/>
  <c r="Z273" i="144"/>
  <c r="Z10" i="144"/>
  <c r="Z257" i="144"/>
  <c r="Z296" i="144"/>
  <c r="Y251" i="144"/>
  <c r="Z34" i="144"/>
  <c r="Y311" i="144"/>
  <c r="Y443" i="144"/>
  <c r="Z56" i="144"/>
  <c r="Z85" i="144"/>
  <c r="Z341" i="144"/>
  <c r="Z63" i="144"/>
  <c r="Z179" i="144"/>
  <c r="Z253" i="144"/>
  <c r="Z93" i="144"/>
  <c r="Z491" i="144"/>
  <c r="Y523" i="144"/>
  <c r="Z109" i="144"/>
  <c r="Z212" i="144"/>
  <c r="Z256" i="144"/>
  <c r="Z117" i="144"/>
  <c r="Y139" i="144"/>
  <c r="Z89" i="144"/>
  <c r="Y285" i="144"/>
  <c r="Z433" i="144"/>
  <c r="Z529" i="144"/>
  <c r="Z507" i="144"/>
  <c r="Z269" i="144"/>
  <c r="Z395" i="144"/>
  <c r="Z4" i="144"/>
  <c r="Y39" i="144"/>
  <c r="Z434" i="144"/>
  <c r="Z449" i="144"/>
  <c r="Y261" i="144"/>
  <c r="Z356" i="144"/>
  <c r="Y84" i="144"/>
  <c r="Y162" i="144"/>
  <c r="Z301" i="144"/>
  <c r="Y495" i="144"/>
  <c r="Y33" i="144"/>
  <c r="Z126" i="144"/>
  <c r="Y141" i="144"/>
  <c r="Z200" i="144"/>
  <c r="Y222" i="144"/>
  <c r="Z229" i="144"/>
  <c r="Z347" i="144"/>
  <c r="Y428" i="144"/>
  <c r="Y473" i="144"/>
  <c r="Z217" i="144"/>
  <c r="Z401" i="144"/>
  <c r="Z240" i="144"/>
  <c r="Y290" i="144"/>
  <c r="Z328" i="144"/>
  <c r="Y98" i="144"/>
  <c r="Z280" i="144"/>
  <c r="Z414" i="144"/>
  <c r="Z58" i="144"/>
  <c r="Z94" i="144"/>
  <c r="Z144" i="144"/>
  <c r="Z156" i="144"/>
  <c r="Z171" i="144"/>
  <c r="Z170" i="144"/>
  <c r="Y317" i="144"/>
  <c r="Y324" i="144"/>
  <c r="Y352" i="144"/>
  <c r="Y377" i="144"/>
  <c r="Z406" i="144"/>
  <c r="Y462" i="144"/>
  <c r="Z241" i="144"/>
  <c r="Y274" i="144"/>
  <c r="Z11" i="144"/>
  <c r="Y75" i="144"/>
  <c r="Z340" i="144"/>
  <c r="Z291" i="144"/>
  <c r="Y366" i="144"/>
  <c r="Y78" i="144"/>
  <c r="Y224" i="144"/>
  <c r="Y245" i="144"/>
  <c r="Y336" i="144"/>
  <c r="Y389" i="144"/>
  <c r="Y444" i="144"/>
  <c r="Y29" i="144"/>
  <c r="Z90" i="144"/>
  <c r="Y161" i="144"/>
  <c r="Y189" i="144"/>
  <c r="Z211" i="144"/>
  <c r="Y382" i="144"/>
  <c r="Y418" i="144"/>
  <c r="Y438" i="144"/>
  <c r="Z511" i="144"/>
  <c r="Y361" i="144"/>
  <c r="Y376" i="144"/>
  <c r="Z467" i="144"/>
  <c r="Z323" i="144"/>
  <c r="Z308" i="144"/>
  <c r="Z357" i="144"/>
  <c r="Z373" i="144"/>
  <c r="Y440" i="144"/>
  <c r="Y450" i="144"/>
  <c r="Z475" i="144"/>
  <c r="Y202" i="144"/>
  <c r="Y208" i="144"/>
  <c r="Y137" i="144"/>
  <c r="Y142" i="144"/>
  <c r="Y148" i="144"/>
  <c r="Z173" i="144"/>
  <c r="Y198" i="144"/>
  <c r="Y185" i="144"/>
  <c r="Y164" i="144"/>
  <c r="Y169" i="144"/>
  <c r="Y181" i="144"/>
  <c r="Z209" i="144"/>
  <c r="Z254" i="144"/>
  <c r="Y282" i="144"/>
  <c r="Z304" i="144"/>
  <c r="Y309" i="144"/>
  <c r="Y315" i="144"/>
  <c r="Z337" i="144"/>
  <c r="Z349" i="144"/>
  <c r="Y358" i="144"/>
  <c r="Y374" i="144"/>
  <c r="Z379" i="144"/>
  <c r="Z385" i="144"/>
  <c r="Y77" i="144"/>
  <c r="Y221" i="144"/>
  <c r="Y226" i="144"/>
  <c r="Y232" i="144"/>
  <c r="Y293" i="144"/>
  <c r="Z369" i="144"/>
  <c r="Y416" i="144"/>
  <c r="Z431" i="144"/>
  <c r="Y441" i="144"/>
  <c r="Z446" i="144"/>
  <c r="Y288" i="144"/>
  <c r="Z299" i="144"/>
  <c r="Y321" i="144"/>
  <c r="Y344" i="144"/>
  <c r="Z355" i="144"/>
  <c r="Y364" i="144"/>
  <c r="Y427" i="144"/>
  <c r="Z488" i="144"/>
  <c r="Y498" i="144"/>
  <c r="Y514" i="144"/>
  <c r="Z526" i="144"/>
  <c r="Y41" i="144"/>
  <c r="Y101" i="144"/>
  <c r="Y153" i="144"/>
  <c r="Y168" i="144"/>
  <c r="Z486" i="144"/>
  <c r="Y8" i="144"/>
  <c r="Z47" i="144"/>
  <c r="Y70" i="144"/>
  <c r="Y86" i="144"/>
  <c r="Z91" i="144"/>
  <c r="Z96" i="144"/>
  <c r="Z213" i="144"/>
  <c r="Z237" i="144"/>
  <c r="Y248" i="144"/>
  <c r="Z270" i="144"/>
  <c r="Z275" i="144"/>
  <c r="Z292" i="144"/>
  <c r="Y320" i="144"/>
  <c r="Y325" i="144"/>
  <c r="Y363" i="144"/>
  <c r="Y368" i="144"/>
  <c r="Y390" i="144"/>
  <c r="Y402" i="144"/>
  <c r="Y435" i="144"/>
  <c r="Z469" i="144"/>
  <c r="Z481" i="144"/>
  <c r="Z492" i="144"/>
  <c r="Z497" i="144"/>
  <c r="Y508" i="144"/>
  <c r="Z513" i="144"/>
  <c r="Y531" i="144"/>
  <c r="Z2" i="144"/>
  <c r="Z13" i="144"/>
  <c r="Z25" i="144"/>
  <c r="Z42" i="144"/>
  <c r="Y54" i="144"/>
  <c r="Y65" i="144"/>
  <c r="Y102" i="144"/>
  <c r="Z113" i="144"/>
  <c r="Y119" i="144"/>
  <c r="Y125" i="144"/>
  <c r="Y520" i="144"/>
  <c r="Y9" i="144"/>
  <c r="Z97" i="144"/>
  <c r="Z108" i="144"/>
  <c r="Z138" i="144"/>
  <c r="Y155" i="144"/>
  <c r="Y160" i="144"/>
  <c r="Z199" i="144"/>
  <c r="Y244" i="144"/>
  <c r="Y205" i="144"/>
  <c r="Y210" i="144"/>
  <c r="Z260" i="144"/>
  <c r="Z266" i="144"/>
  <c r="Y272" i="144"/>
  <c r="Y277" i="144"/>
  <c r="Y305" i="144"/>
  <c r="Y333" i="144"/>
  <c r="Y380" i="144"/>
  <c r="Y386" i="144"/>
  <c r="Y398" i="144"/>
  <c r="Y411" i="144"/>
  <c r="Y422" i="144"/>
  <c r="Y459" i="144"/>
  <c r="Z465" i="144"/>
  <c r="Y504" i="144"/>
  <c r="Z243" i="144"/>
  <c r="Z259" i="144"/>
  <c r="Y354" i="144"/>
  <c r="Z476" i="144"/>
  <c r="Z92" i="144"/>
  <c r="Y214" i="144"/>
  <c r="Y26" i="144"/>
  <c r="Y49" i="144"/>
  <c r="Y55" i="144"/>
  <c r="Y61" i="144"/>
  <c r="Z66" i="144"/>
  <c r="Z133" i="144"/>
  <c r="Y150" i="144"/>
  <c r="Y165" i="144"/>
  <c r="Y182" i="144"/>
  <c r="Z227" i="144"/>
  <c r="Y327" i="144"/>
  <c r="Y370" i="144"/>
  <c r="Y392" i="144"/>
  <c r="Z417" i="144"/>
  <c r="Y432" i="144"/>
  <c r="Y437" i="144"/>
  <c r="Y447" i="144"/>
  <c r="Y453" i="144"/>
  <c r="Y483" i="144"/>
  <c r="Y494" i="144"/>
  <c r="Z286" i="144"/>
  <c r="Z425" i="144"/>
  <c r="Z430" i="144"/>
  <c r="Y478" i="144"/>
  <c r="Y489" i="144"/>
  <c r="Y510" i="144"/>
  <c r="Z515" i="144"/>
  <c r="Z527" i="144"/>
  <c r="Y480" i="144"/>
  <c r="Y496" i="144"/>
  <c r="Y499" i="144"/>
  <c r="Y330" i="144"/>
  <c r="Y456" i="144"/>
  <c r="Z524" i="144"/>
  <c r="Y112" i="144"/>
  <c r="Y118" i="144"/>
  <c r="Z158" i="144"/>
  <c r="Z163" i="144"/>
  <c r="Z107" i="144"/>
  <c r="Y23" i="144"/>
  <c r="Y45" i="144"/>
  <c r="Z50" i="144"/>
  <c r="Y74" i="144"/>
  <c r="Y105" i="144"/>
  <c r="Y116" i="144"/>
  <c r="Y134" i="144"/>
  <c r="Y166" i="144"/>
  <c r="Y183" i="144"/>
  <c r="Z188" i="144"/>
  <c r="Z206" i="144"/>
  <c r="Z534" i="144"/>
  <c r="Z64" i="144"/>
  <c r="Z80" i="144"/>
  <c r="Y68" i="144"/>
  <c r="Y502" i="144"/>
  <c r="Z40" i="144"/>
  <c r="Z152" i="144"/>
  <c r="Z307" i="144"/>
  <c r="Y312" i="144"/>
  <c r="Y318" i="144"/>
  <c r="Z424" i="144"/>
  <c r="Z479" i="144"/>
  <c r="Y289" i="144"/>
  <c r="Y298" i="144"/>
  <c r="Y302" i="144"/>
  <c r="Y306" i="144"/>
  <c r="Y14" i="144"/>
  <c r="Y21" i="144"/>
  <c r="Y28" i="144"/>
  <c r="Z31" i="144"/>
  <c r="Z35" i="144"/>
  <c r="Y35" i="144"/>
  <c r="Z52" i="144"/>
  <c r="Z59" i="144"/>
  <c r="Y73" i="144"/>
  <c r="Y87" i="144"/>
  <c r="Z128" i="144"/>
  <c r="Z136" i="144"/>
  <c r="Z174" i="144"/>
  <c r="Y190" i="144"/>
  <c r="Z218" i="144"/>
  <c r="Z234" i="144"/>
  <c r="Z238" i="144"/>
  <c r="Y242" i="144"/>
  <c r="Z264" i="144"/>
  <c r="Y264" i="144"/>
  <c r="Z397" i="144"/>
  <c r="Y397" i="144"/>
  <c r="Z415" i="144"/>
  <c r="Z461" i="144"/>
  <c r="Y461" i="144"/>
  <c r="Z466" i="144"/>
  <c r="Y466" i="144"/>
  <c r="Z239" i="144"/>
  <c r="Y239" i="144"/>
  <c r="Y247" i="144"/>
  <c r="Z252" i="144"/>
  <c r="Y252" i="144"/>
  <c r="Z472" i="144"/>
  <c r="Y472" i="144"/>
  <c r="Z187" i="144"/>
  <c r="Y203" i="144"/>
  <c r="Z207" i="144"/>
  <c r="Y207" i="144"/>
  <c r="Y15" i="144"/>
  <c r="Y22" i="144"/>
  <c r="Y36" i="144"/>
  <c r="Y43" i="144"/>
  <c r="Z46" i="144"/>
  <c r="Z53" i="144"/>
  <c r="Z60" i="144"/>
  <c r="Y88" i="144"/>
  <c r="Z110" i="144"/>
  <c r="Z122" i="144"/>
  <c r="Y122" i="144"/>
  <c r="Z176" i="144"/>
  <c r="Y176" i="144"/>
  <c r="Y196" i="144"/>
  <c r="Y215" i="144"/>
  <c r="Y219" i="144"/>
  <c r="Z223" i="144"/>
  <c r="Y223" i="144"/>
  <c r="Y231" i="144"/>
  <c r="Y235" i="144"/>
  <c r="Z295" i="144"/>
  <c r="Z360" i="144"/>
  <c r="Z378" i="144"/>
  <c r="Y378" i="144"/>
  <c r="Z393" i="144"/>
  <c r="Y393" i="144"/>
  <c r="Z442" i="144"/>
  <c r="Y442" i="144"/>
  <c r="Y485" i="144"/>
  <c r="Y517" i="144"/>
  <c r="Z517" i="144"/>
  <c r="Z32" i="144"/>
  <c r="Z67" i="144"/>
  <c r="Y67" i="144"/>
  <c r="Z95" i="144"/>
  <c r="Y95" i="144"/>
  <c r="Y5" i="144"/>
  <c r="Y12" i="144"/>
  <c r="Z19" i="144"/>
  <c r="Y19" i="144"/>
  <c r="Z99" i="144"/>
  <c r="Y103" i="144"/>
  <c r="Y114" i="144"/>
  <c r="Y192" i="144"/>
  <c r="Z322" i="144"/>
  <c r="Y322" i="144"/>
  <c r="Z332" i="144"/>
  <c r="Y332" i="144"/>
  <c r="Y457" i="144"/>
  <c r="Y57" i="144"/>
  <c r="Y71" i="144"/>
  <c r="Y81" i="144"/>
  <c r="Y145" i="144"/>
  <c r="Y149" i="144"/>
  <c r="Z172" i="144"/>
  <c r="Z180" i="144"/>
  <c r="Z408" i="144"/>
  <c r="Y408" i="144"/>
  <c r="Z412" i="144"/>
  <c r="Z111" i="144"/>
  <c r="Y111" i="144"/>
  <c r="Y115" i="144"/>
  <c r="Z115" i="144"/>
  <c r="Y130" i="144"/>
  <c r="Z204" i="144"/>
  <c r="Y204" i="144"/>
  <c r="Z279" i="144"/>
  <c r="Y279" i="144"/>
  <c r="Z283" i="144"/>
  <c r="Z346" i="144"/>
  <c r="Y346" i="144"/>
  <c r="Z350" i="144"/>
  <c r="Y383" i="144"/>
  <c r="Z477" i="144"/>
  <c r="Y477" i="144"/>
  <c r="Y512" i="144"/>
  <c r="Z384" i="144"/>
  <c r="Y384" i="144"/>
  <c r="Z394" i="144"/>
  <c r="Y394" i="144"/>
  <c r="Z399" i="144"/>
  <c r="Y399" i="144"/>
  <c r="Z403" i="144"/>
  <c r="Z421" i="144"/>
  <c r="Z129" i="144"/>
  <c r="Y129" i="144"/>
  <c r="Z175" i="144"/>
  <c r="Y175" i="144"/>
  <c r="Z331" i="144"/>
  <c r="Y331" i="144"/>
  <c r="Z426" i="144"/>
  <c r="Y426" i="144"/>
  <c r="Z458" i="144"/>
  <c r="Y458" i="144"/>
  <c r="Z482" i="144"/>
  <c r="Y482" i="144"/>
  <c r="Z509" i="144"/>
  <c r="Y509" i="144"/>
  <c r="Z220" i="144"/>
  <c r="Y220" i="144"/>
  <c r="Y100" i="144"/>
  <c r="Y123" i="144"/>
  <c r="Z127" i="144"/>
  <c r="Y127" i="144"/>
  <c r="Z131" i="144"/>
  <c r="Y135" i="144"/>
  <c r="Y154" i="144"/>
  <c r="Y177" i="144"/>
  <c r="Z448" i="144"/>
  <c r="Y448" i="144"/>
  <c r="Z533" i="144"/>
  <c r="Y533" i="144"/>
  <c r="Z387" i="144"/>
  <c r="Y387" i="144"/>
  <c r="Z16" i="144"/>
  <c r="Y30" i="144"/>
  <c r="Y37" i="144"/>
  <c r="Y44" i="144"/>
  <c r="Z51" i="144"/>
  <c r="Y51" i="144"/>
  <c r="Y197" i="144"/>
  <c r="Y216" i="144"/>
  <c r="Z228" i="144"/>
  <c r="Z271" i="144"/>
  <c r="Y271" i="144"/>
  <c r="Z319" i="144"/>
  <c r="Y319" i="144"/>
  <c r="Y6" i="144"/>
  <c r="Y20" i="144"/>
  <c r="Y27" i="144"/>
  <c r="Y72" i="144"/>
  <c r="Y82" i="144"/>
  <c r="Y146" i="144"/>
  <c r="Y193" i="144"/>
  <c r="Z267" i="144"/>
  <c r="Y267" i="144"/>
  <c r="Y314" i="144"/>
  <c r="Z362" i="144"/>
  <c r="Y362" i="144"/>
  <c r="Z400" i="144"/>
  <c r="Y400" i="144"/>
  <c r="Z409" i="144"/>
  <c r="Y505" i="144"/>
  <c r="Z505" i="144"/>
  <c r="Y528" i="144"/>
  <c r="Z104" i="144"/>
  <c r="Y104" i="144"/>
  <c r="Z338" i="144"/>
  <c r="Y338" i="144"/>
  <c r="Z405" i="144"/>
  <c r="Y405" i="144"/>
  <c r="Z3" i="144"/>
  <c r="Y3" i="144"/>
  <c r="Z276" i="144"/>
  <c r="Y276" i="144"/>
  <c r="Z334" i="144"/>
  <c r="Y334" i="144"/>
  <c r="Z410" i="144"/>
  <c r="Y410" i="144"/>
  <c r="Z454" i="144"/>
  <c r="Y454" i="144"/>
  <c r="Z143" i="144"/>
  <c r="Y143" i="144"/>
  <c r="Z191" i="144"/>
  <c r="Y191" i="144"/>
  <c r="Y120" i="144"/>
  <c r="Y132" i="144"/>
  <c r="Z147" i="144"/>
  <c r="Z381" i="144"/>
  <c r="Y381" i="144"/>
  <c r="Z396" i="144"/>
  <c r="Y396" i="144"/>
  <c r="Z7" i="144"/>
  <c r="Z17" i="144"/>
  <c r="Y38" i="144"/>
  <c r="Z124" i="144"/>
  <c r="Y140" i="144"/>
  <c r="Z140" i="144"/>
  <c r="Y178" i="144"/>
  <c r="Y186" i="144"/>
  <c r="Z225" i="144"/>
  <c r="Z250" i="144"/>
  <c r="Y367" i="144"/>
  <c r="Y371" i="144"/>
  <c r="Z445" i="144"/>
  <c r="Y445" i="144"/>
  <c r="Z460" i="144"/>
  <c r="Y460" i="144"/>
  <c r="Z470" i="144"/>
  <c r="Y470" i="144"/>
  <c r="Z151" i="144"/>
  <c r="Y151" i="144"/>
  <c r="Z343" i="144"/>
  <c r="Y343" i="144"/>
  <c r="Z48" i="144"/>
  <c r="Y62" i="144"/>
  <c r="Y69" i="144"/>
  <c r="Y76" i="144"/>
  <c r="Z83" i="144"/>
  <c r="Y83" i="144"/>
  <c r="Z159" i="144"/>
  <c r="Y159" i="144"/>
  <c r="Y167" i="144"/>
  <c r="Z194" i="144"/>
  <c r="Y194" i="144"/>
  <c r="Y258" i="144"/>
  <c r="Z268" i="144"/>
  <c r="Y268" i="144"/>
  <c r="Y195" i="144"/>
  <c r="Z195" i="144"/>
  <c r="Z255" i="144"/>
  <c r="Y255" i="144"/>
  <c r="Y263" i="144"/>
  <c r="Z316" i="144"/>
  <c r="Y316" i="144"/>
  <c r="Z335" i="144"/>
  <c r="Y335" i="144"/>
  <c r="Z493" i="144"/>
  <c r="Y493" i="144"/>
  <c r="Y501" i="144"/>
  <c r="Z521" i="144"/>
  <c r="Y521" i="144"/>
  <c r="Z287" i="144"/>
  <c r="Y287" i="144"/>
  <c r="Z474" i="144"/>
  <c r="Y474" i="144"/>
  <c r="Z525" i="144"/>
  <c r="Y525" i="144"/>
  <c r="Z236" i="144"/>
  <c r="Y236" i="144"/>
  <c r="Z303" i="144"/>
  <c r="Y303" i="144"/>
  <c r="Z490" i="144"/>
  <c r="Y490" i="144"/>
  <c r="Z506" i="144"/>
  <c r="Y506" i="144"/>
  <c r="Z522" i="144"/>
  <c r="Y522" i="144"/>
  <c r="Z284" i="144"/>
  <c r="Y284" i="144"/>
  <c r="Z351" i="144"/>
  <c r="Y351" i="144"/>
  <c r="Y451" i="144"/>
  <c r="Y463" i="144"/>
  <c r="Y518" i="144"/>
  <c r="Y530" i="144"/>
  <c r="Z300" i="144"/>
  <c r="Y300" i="144"/>
  <c r="Z365" i="144"/>
  <c r="Y365" i="144"/>
  <c r="Z348" i="144"/>
  <c r="Y348" i="144"/>
  <c r="Z413" i="144"/>
  <c r="Y413" i="144"/>
  <c r="Z429" i="144"/>
  <c r="Y429" i="144"/>
  <c r="Y464" i="144"/>
  <c r="Y233" i="144"/>
  <c r="Y249" i="144"/>
  <c r="Y265" i="144"/>
  <c r="Y281" i="144"/>
  <c r="Y297" i="144"/>
  <c r="Y313" i="144"/>
  <c r="Y329" i="144"/>
  <c r="Y345" i="144"/>
  <c r="Y359" i="144"/>
  <c r="Y375" i="144"/>
  <c r="Y391" i="144"/>
  <c r="Y407" i="144"/>
  <c r="Y423" i="144"/>
  <c r="Y439" i="144"/>
  <c r="Y455" i="144"/>
  <c r="Y471" i="144"/>
  <c r="Y487" i="144"/>
  <c r="Y503" i="144"/>
  <c r="Y519" i="144"/>
  <c r="Y535" i="144"/>
  <c r="Y230" i="144"/>
  <c r="Y246" i="144"/>
  <c r="Y262" i="144"/>
  <c r="Y278" i="144"/>
  <c r="Y294" i="144"/>
  <c r="Y310" i="144"/>
  <c r="Y326" i="144"/>
  <c r="Y342" i="144"/>
  <c r="Y372" i="144"/>
  <c r="Y388" i="144"/>
  <c r="Y404" i="144"/>
  <c r="Y420" i="144"/>
  <c r="Y436" i="144"/>
  <c r="Y452" i="144"/>
  <c r="Y468" i="144"/>
  <c r="Y484" i="144"/>
  <c r="Y500" i="144"/>
  <c r="Y516" i="144"/>
  <c r="Y532" i="144"/>
  <c r="M27" i="6"/>
  <c r="M23" i="6"/>
  <c r="M22" i="6"/>
  <c r="M21" i="6"/>
  <c r="M20" i="6"/>
  <c r="M16" i="6"/>
  <c r="M15" i="6"/>
  <c r="M14" i="6"/>
  <c r="M13" i="6"/>
  <c r="M12" i="6"/>
  <c r="M5" i="6"/>
  <c r="M4" i="6"/>
  <c r="M3" i="6"/>
  <c r="M7" i="6" s="1"/>
  <c r="L23" i="6"/>
  <c r="L22" i="6"/>
  <c r="L21" i="6"/>
  <c r="L20" i="6"/>
  <c r="L16" i="6"/>
  <c r="L14" i="6"/>
  <c r="L13" i="6"/>
  <c r="L12" i="6"/>
  <c r="L6" i="6"/>
  <c r="L5" i="6"/>
  <c r="L4" i="6"/>
  <c r="L3" i="6"/>
  <c r="L11" i="6"/>
  <c r="L7" i="6"/>
  <c r="K23" i="6"/>
  <c r="K22" i="6"/>
  <c r="K21" i="6"/>
  <c r="K20" i="6"/>
  <c r="K16" i="6"/>
  <c r="K14" i="6"/>
  <c r="K13" i="6"/>
  <c r="K12" i="6"/>
  <c r="K6" i="6"/>
  <c r="K5" i="6"/>
  <c r="K4" i="6"/>
  <c r="K3" i="6"/>
  <c r="I7" i="6"/>
  <c r="K11" i="6"/>
  <c r="H7" i="5"/>
  <c r="I7" i="5"/>
  <c r="J7" i="5"/>
  <c r="K7" i="5"/>
  <c r="L7" i="5"/>
  <c r="M7" i="5"/>
  <c r="N7" i="5"/>
  <c r="O7" i="5"/>
  <c r="P7" i="5"/>
  <c r="H10" i="5"/>
  <c r="I10" i="5"/>
  <c r="J10" i="5"/>
  <c r="K10" i="5"/>
  <c r="L10" i="5"/>
  <c r="M10" i="5"/>
  <c r="N10" i="5"/>
  <c r="O10" i="5"/>
  <c r="P10" i="5"/>
  <c r="H17" i="5"/>
  <c r="I17" i="5"/>
  <c r="J17" i="5"/>
  <c r="K17" i="5"/>
  <c r="L17" i="5"/>
  <c r="M17" i="5"/>
  <c r="N17" i="5"/>
  <c r="O17" i="5"/>
  <c r="P17" i="5"/>
  <c r="E6" i="5"/>
  <c r="E7" i="5"/>
  <c r="E8" i="5"/>
  <c r="E9" i="5"/>
  <c r="E10" i="5"/>
  <c r="E11" i="5"/>
  <c r="E12" i="5"/>
  <c r="E13" i="5"/>
  <c r="E14" i="5"/>
  <c r="E15" i="5"/>
  <c r="E16" i="5"/>
  <c r="E5" i="5"/>
  <c r="B16" i="5"/>
  <c r="B15" i="5"/>
  <c r="B14" i="5"/>
  <c r="B13" i="5"/>
  <c r="B12" i="5"/>
  <c r="B11" i="5"/>
  <c r="B10" i="5"/>
  <c r="B9" i="5"/>
  <c r="B8" i="5"/>
  <c r="B7" i="5"/>
  <c r="B6" i="5"/>
  <c r="B5" i="5"/>
  <c r="J160" i="142"/>
  <c r="AA160" i="142" s="1"/>
  <c r="B160" i="142"/>
  <c r="Z160" i="142" s="1"/>
  <c r="J159" i="142"/>
  <c r="AA159" i="142" s="1"/>
  <c r="B159" i="142"/>
  <c r="Y159" i="142" s="1"/>
  <c r="J158" i="142"/>
  <c r="AA158" i="142" s="1"/>
  <c r="B158" i="142"/>
  <c r="J157" i="142"/>
  <c r="AA157" i="142" s="1"/>
  <c r="I14" i="5" s="1"/>
  <c r="B157" i="142"/>
  <c r="Z157" i="142" s="1"/>
  <c r="J156" i="142"/>
  <c r="AA156" i="142" s="1"/>
  <c r="B156" i="142"/>
  <c r="Z156" i="142" s="1"/>
  <c r="J155" i="142"/>
  <c r="AA155" i="142" s="1"/>
  <c r="B155" i="142"/>
  <c r="J154" i="142"/>
  <c r="AA154" i="142" s="1"/>
  <c r="B154" i="142"/>
  <c r="J153" i="142"/>
  <c r="AA153" i="142" s="1"/>
  <c r="B153" i="142"/>
  <c r="J152" i="142"/>
  <c r="AA152" i="142" s="1"/>
  <c r="B152" i="142"/>
  <c r="Z152" i="142" s="1"/>
  <c r="J151" i="142"/>
  <c r="AA151" i="142" s="1"/>
  <c r="B151" i="142"/>
  <c r="J150" i="142"/>
  <c r="AA150" i="142" s="1"/>
  <c r="B150" i="142"/>
  <c r="Y150" i="142" s="1"/>
  <c r="J149" i="142"/>
  <c r="AA149" i="142" s="1"/>
  <c r="B149" i="142"/>
  <c r="Z149" i="142" s="1"/>
  <c r="J148" i="142"/>
  <c r="AA148" i="142" s="1"/>
  <c r="B148" i="142"/>
  <c r="Z148" i="142" s="1"/>
  <c r="J147" i="142"/>
  <c r="AA147" i="142" s="1"/>
  <c r="B147" i="142"/>
  <c r="Z147" i="142" s="1"/>
  <c r="J146" i="142"/>
  <c r="AA146" i="142" s="1"/>
  <c r="B146" i="142"/>
  <c r="Z146" i="142" s="1"/>
  <c r="J145" i="142"/>
  <c r="AA145" i="142" s="1"/>
  <c r="B145" i="142"/>
  <c r="J144" i="142"/>
  <c r="AA144" i="142" s="1"/>
  <c r="B144" i="142"/>
  <c r="Z144" i="142" s="1"/>
  <c r="J143" i="142"/>
  <c r="AA143" i="142" s="1"/>
  <c r="B143" i="142"/>
  <c r="J142" i="142"/>
  <c r="AA142" i="142" s="1"/>
  <c r="B142" i="142"/>
  <c r="Z142" i="142" s="1"/>
  <c r="J141" i="142"/>
  <c r="AA141" i="142" s="1"/>
  <c r="B141" i="142"/>
  <c r="Z141" i="142" s="1"/>
  <c r="J140" i="142"/>
  <c r="AA140" i="142" s="1"/>
  <c r="B140" i="142"/>
  <c r="J139" i="142"/>
  <c r="AA139" i="142" s="1"/>
  <c r="B139" i="142"/>
  <c r="Y139" i="142" s="1"/>
  <c r="J138" i="142"/>
  <c r="AA138" i="142" s="1"/>
  <c r="B138" i="142"/>
  <c r="Y138" i="142" s="1"/>
  <c r="J137" i="142"/>
  <c r="AA137" i="142" s="1"/>
  <c r="B137" i="142"/>
  <c r="Z137" i="142" s="1"/>
  <c r="J136" i="142"/>
  <c r="AA136" i="142" s="1"/>
  <c r="B136" i="142"/>
  <c r="Z136" i="142" s="1"/>
  <c r="J135" i="142"/>
  <c r="AA135" i="142" s="1"/>
  <c r="B135" i="142"/>
  <c r="Z135" i="142" s="1"/>
  <c r="J134" i="142"/>
  <c r="AA134" i="142" s="1"/>
  <c r="B134" i="142"/>
  <c r="J133" i="142"/>
  <c r="AA133" i="142" s="1"/>
  <c r="B133" i="142"/>
  <c r="Z133" i="142" s="1"/>
  <c r="J132" i="142"/>
  <c r="AA132" i="142" s="1"/>
  <c r="B132" i="142"/>
  <c r="Z132" i="142" s="1"/>
  <c r="J131" i="142"/>
  <c r="AA131" i="142" s="1"/>
  <c r="B131" i="142"/>
  <c r="J130" i="142"/>
  <c r="AA130" i="142" s="1"/>
  <c r="B130" i="142"/>
  <c r="Z130" i="142" s="1"/>
  <c r="J129" i="142"/>
  <c r="AA129" i="142" s="1"/>
  <c r="B129" i="142"/>
  <c r="J128" i="142"/>
  <c r="AA128" i="142" s="1"/>
  <c r="B128" i="142"/>
  <c r="J127" i="142"/>
  <c r="AA127" i="142" s="1"/>
  <c r="B127" i="142"/>
  <c r="Z127" i="142" s="1"/>
  <c r="J126" i="142"/>
  <c r="AA126" i="142" s="1"/>
  <c r="B126" i="142"/>
  <c r="J125" i="142"/>
  <c r="AA125" i="142" s="1"/>
  <c r="B125" i="142"/>
  <c r="Y125" i="142" s="1"/>
  <c r="J124" i="142"/>
  <c r="AA124" i="142" s="1"/>
  <c r="B124" i="142"/>
  <c r="Y124" i="142" s="1"/>
  <c r="J123" i="142"/>
  <c r="AA123" i="142" s="1"/>
  <c r="B123" i="142"/>
  <c r="Z123" i="142" s="1"/>
  <c r="J122" i="142"/>
  <c r="AA122" i="142" s="1"/>
  <c r="B122" i="142"/>
  <c r="Z122" i="142" s="1"/>
  <c r="J121" i="142"/>
  <c r="AA121" i="142" s="1"/>
  <c r="B121" i="142"/>
  <c r="Z121" i="142" s="1"/>
  <c r="J120" i="142"/>
  <c r="AA120" i="142" s="1"/>
  <c r="B120" i="142"/>
  <c r="J119" i="142"/>
  <c r="AA119" i="142" s="1"/>
  <c r="B119" i="142"/>
  <c r="Y119" i="142" s="1"/>
  <c r="J118" i="142"/>
  <c r="AA118" i="142" s="1"/>
  <c r="B118" i="142"/>
  <c r="J117" i="142"/>
  <c r="AA117" i="142" s="1"/>
  <c r="B117" i="142"/>
  <c r="J116" i="142"/>
  <c r="AA116" i="142" s="1"/>
  <c r="B116" i="142"/>
  <c r="Y116" i="142" s="1"/>
  <c r="J115" i="142"/>
  <c r="AA115" i="142" s="1"/>
  <c r="B115" i="142"/>
  <c r="Z115" i="142" s="1"/>
  <c r="J114" i="142"/>
  <c r="AA114" i="142" s="1"/>
  <c r="B114" i="142"/>
  <c r="Z114" i="142" s="1"/>
  <c r="J113" i="142"/>
  <c r="AA113" i="142" s="1"/>
  <c r="B113" i="142"/>
  <c r="Z113" i="142" s="1"/>
  <c r="J112" i="142"/>
  <c r="AA112" i="142" s="1"/>
  <c r="B112" i="142"/>
  <c r="Z112" i="142" s="1"/>
  <c r="J111" i="142"/>
  <c r="AA111" i="142" s="1"/>
  <c r="B111" i="142"/>
  <c r="J110" i="142"/>
  <c r="AA110" i="142" s="1"/>
  <c r="B110" i="142"/>
  <c r="J109" i="142"/>
  <c r="AA109" i="142" s="1"/>
  <c r="B109" i="142"/>
  <c r="J108" i="142"/>
  <c r="AA108" i="142" s="1"/>
  <c r="B108" i="142"/>
  <c r="Z108" i="142" s="1"/>
  <c r="J107" i="142"/>
  <c r="AA107" i="142" s="1"/>
  <c r="B107" i="142"/>
  <c r="Y107" i="142" s="1"/>
  <c r="J106" i="142"/>
  <c r="AA106" i="142" s="1"/>
  <c r="B106" i="142"/>
  <c r="J105" i="142"/>
  <c r="AA105" i="142" s="1"/>
  <c r="B105" i="142"/>
  <c r="Z105" i="142" s="1"/>
  <c r="J104" i="142"/>
  <c r="AA104" i="142" s="1"/>
  <c r="B104" i="142"/>
  <c r="Z104" i="142" s="1"/>
  <c r="J103" i="142"/>
  <c r="AA103" i="142" s="1"/>
  <c r="B103" i="142"/>
  <c r="Y103" i="142" s="1"/>
  <c r="J102" i="142"/>
  <c r="AA102" i="142" s="1"/>
  <c r="B102" i="142"/>
  <c r="Z102" i="142" s="1"/>
  <c r="J101" i="142"/>
  <c r="AA101" i="142" s="1"/>
  <c r="B101" i="142"/>
  <c r="Z101" i="142" s="1"/>
  <c r="J100" i="142"/>
  <c r="AA100" i="142" s="1"/>
  <c r="B100" i="142"/>
  <c r="Z100" i="142" s="1"/>
  <c r="J99" i="142"/>
  <c r="AA99" i="142" s="1"/>
  <c r="B99" i="142"/>
  <c r="J98" i="142"/>
  <c r="AA98" i="142" s="1"/>
  <c r="B98" i="142"/>
  <c r="Y98" i="142" s="1"/>
  <c r="J97" i="142"/>
  <c r="AA97" i="142" s="1"/>
  <c r="B97" i="142"/>
  <c r="Y97" i="142" s="1"/>
  <c r="J96" i="142"/>
  <c r="AA96" i="142" s="1"/>
  <c r="B96" i="142"/>
  <c r="Z96" i="142" s="1"/>
  <c r="J95" i="142"/>
  <c r="AA95" i="142" s="1"/>
  <c r="B95" i="142"/>
  <c r="Z95" i="142" s="1"/>
  <c r="J94" i="142"/>
  <c r="AA94" i="142" s="1"/>
  <c r="B94" i="142"/>
  <c r="Z94" i="142" s="1"/>
  <c r="J93" i="142"/>
  <c r="AA93" i="142" s="1"/>
  <c r="B93" i="142"/>
  <c r="J92" i="142"/>
  <c r="AA92" i="142" s="1"/>
  <c r="B92" i="142"/>
  <c r="J91" i="142"/>
  <c r="AA91" i="142" s="1"/>
  <c r="B91" i="142"/>
  <c r="Z91" i="142" s="1"/>
  <c r="J90" i="142"/>
  <c r="AA90" i="142" s="1"/>
  <c r="B90" i="142"/>
  <c r="J89" i="142"/>
  <c r="AA89" i="142" s="1"/>
  <c r="B89" i="142"/>
  <c r="Z89" i="142" s="1"/>
  <c r="J88" i="142"/>
  <c r="AA88" i="142" s="1"/>
  <c r="B88" i="142"/>
  <c r="Y88" i="142" s="1"/>
  <c r="J87" i="142"/>
  <c r="AA87" i="142" s="1"/>
  <c r="B87" i="142"/>
  <c r="Y87" i="142" s="1"/>
  <c r="J86" i="142"/>
  <c r="AA86" i="142" s="1"/>
  <c r="B86" i="142"/>
  <c r="Z86" i="142" s="1"/>
  <c r="J85" i="142"/>
  <c r="AA85" i="142" s="1"/>
  <c r="B85" i="142"/>
  <c r="Z85" i="142" s="1"/>
  <c r="J84" i="142"/>
  <c r="AA84" i="142" s="1"/>
  <c r="B84" i="142"/>
  <c r="Z84" i="142" s="1"/>
  <c r="J83" i="142"/>
  <c r="AA83" i="142" s="1"/>
  <c r="B83" i="142"/>
  <c r="Z83" i="142" s="1"/>
  <c r="J82" i="142"/>
  <c r="AA82" i="142" s="1"/>
  <c r="B82" i="142"/>
  <c r="J81" i="142"/>
  <c r="AA81" i="142" s="1"/>
  <c r="B81" i="142"/>
  <c r="J80" i="142"/>
  <c r="AA80" i="142" s="1"/>
  <c r="B80" i="142"/>
  <c r="Z80" i="142" s="1"/>
  <c r="J79" i="142"/>
  <c r="AA79" i="142" s="1"/>
  <c r="B79" i="142"/>
  <c r="Z79" i="142" s="1"/>
  <c r="J78" i="142"/>
  <c r="AA78" i="142" s="1"/>
  <c r="B78" i="142"/>
  <c r="Z78" i="142" s="1"/>
  <c r="J77" i="142"/>
  <c r="AA77" i="142" s="1"/>
  <c r="B77" i="142"/>
  <c r="Z77" i="142" s="1"/>
  <c r="J76" i="142"/>
  <c r="AA76" i="142" s="1"/>
  <c r="B76" i="142"/>
  <c r="Z76" i="142" s="1"/>
  <c r="J75" i="142"/>
  <c r="AA75" i="142" s="1"/>
  <c r="B75" i="142"/>
  <c r="J74" i="142"/>
  <c r="AA74" i="142" s="1"/>
  <c r="B74" i="142"/>
  <c r="Y74" i="142" s="1"/>
  <c r="J73" i="142"/>
  <c r="AA73" i="142" s="1"/>
  <c r="B73" i="142"/>
  <c r="Z73" i="142" s="1"/>
  <c r="J72" i="142"/>
  <c r="AA72" i="142" s="1"/>
  <c r="B72" i="142"/>
  <c r="J71" i="142"/>
  <c r="AA71" i="142" s="1"/>
  <c r="B71" i="142"/>
  <c r="J70" i="142"/>
  <c r="AA70" i="142" s="1"/>
  <c r="B70" i="142"/>
  <c r="Z70" i="142" s="1"/>
  <c r="J69" i="142"/>
  <c r="AA69" i="142" s="1"/>
  <c r="B69" i="142"/>
  <c r="J68" i="142"/>
  <c r="AA68" i="142" s="1"/>
  <c r="B68" i="142"/>
  <c r="Y68" i="142" s="1"/>
  <c r="J67" i="142"/>
  <c r="AA67" i="142" s="1"/>
  <c r="B67" i="142"/>
  <c r="J66" i="142"/>
  <c r="AA66" i="142" s="1"/>
  <c r="B66" i="142"/>
  <c r="Y66" i="142" s="1"/>
  <c r="J65" i="142"/>
  <c r="AA65" i="142" s="1"/>
  <c r="B65" i="142"/>
  <c r="Z65" i="142" s="1"/>
  <c r="J64" i="142"/>
  <c r="AA64" i="142" s="1"/>
  <c r="B64" i="142"/>
  <c r="Y64" i="142" s="1"/>
  <c r="J63" i="142"/>
  <c r="AA63" i="142" s="1"/>
  <c r="B63" i="142"/>
  <c r="Y63" i="142" s="1"/>
  <c r="J62" i="142"/>
  <c r="AA62" i="142" s="1"/>
  <c r="B62" i="142"/>
  <c r="Y62" i="142" s="1"/>
  <c r="J61" i="142"/>
  <c r="AA61" i="142" s="1"/>
  <c r="B61" i="142"/>
  <c r="Z61" i="142" s="1"/>
  <c r="J60" i="142"/>
  <c r="AA60" i="142" s="1"/>
  <c r="B60" i="142"/>
  <c r="Z60" i="142" s="1"/>
  <c r="J59" i="142"/>
  <c r="AA59" i="142" s="1"/>
  <c r="B59" i="142"/>
  <c r="J58" i="142"/>
  <c r="AA58" i="142" s="1"/>
  <c r="B58" i="142"/>
  <c r="J57" i="142"/>
  <c r="AA57" i="142" s="1"/>
  <c r="B57" i="142"/>
  <c r="Z57" i="142" s="1"/>
  <c r="J56" i="142"/>
  <c r="AA56" i="142" s="1"/>
  <c r="B56" i="142"/>
  <c r="Z56" i="142" s="1"/>
  <c r="J55" i="142"/>
  <c r="AA55" i="142" s="1"/>
  <c r="B55" i="142"/>
  <c r="J54" i="142"/>
  <c r="AA54" i="142" s="1"/>
  <c r="B54" i="142"/>
  <c r="Y54" i="142" s="1"/>
  <c r="J53" i="142"/>
  <c r="AA53" i="142" s="1"/>
  <c r="B53" i="142"/>
  <c r="Z53" i="142" s="1"/>
  <c r="J52" i="142"/>
  <c r="AA52" i="142" s="1"/>
  <c r="B52" i="142"/>
  <c r="Y52" i="142" s="1"/>
  <c r="J51" i="142"/>
  <c r="AA51" i="142" s="1"/>
  <c r="B51" i="142"/>
  <c r="Z51" i="142" s="1"/>
  <c r="J50" i="142"/>
  <c r="AA50" i="142" s="1"/>
  <c r="B50" i="142"/>
  <c r="Z50" i="142" s="1"/>
  <c r="J49" i="142"/>
  <c r="AA49" i="142" s="1"/>
  <c r="B49" i="142"/>
  <c r="J48" i="142"/>
  <c r="AA48" i="142" s="1"/>
  <c r="B48" i="142"/>
  <c r="Z48" i="142" s="1"/>
  <c r="J47" i="142"/>
  <c r="AA47" i="142" s="1"/>
  <c r="B47" i="142"/>
  <c r="J46" i="142"/>
  <c r="AA46" i="142" s="1"/>
  <c r="B46" i="142"/>
  <c r="J45" i="142"/>
  <c r="AA45" i="142" s="1"/>
  <c r="B45" i="142"/>
  <c r="Y45" i="142" s="1"/>
  <c r="J44" i="142"/>
  <c r="AA44" i="142" s="1"/>
  <c r="B44" i="142"/>
  <c r="J43" i="142"/>
  <c r="AA43" i="142" s="1"/>
  <c r="B43" i="142"/>
  <c r="Z43" i="142" s="1"/>
  <c r="J42" i="142"/>
  <c r="AA42" i="142" s="1"/>
  <c r="B42" i="142"/>
  <c r="Z42" i="142" s="1"/>
  <c r="J41" i="142"/>
  <c r="AA41" i="142" s="1"/>
  <c r="B41" i="142"/>
  <c r="Y41" i="142" s="1"/>
  <c r="J40" i="142"/>
  <c r="AA40" i="142" s="1"/>
  <c r="B40" i="142"/>
  <c r="Z40" i="142" s="1"/>
  <c r="J39" i="142"/>
  <c r="AA39" i="142" s="1"/>
  <c r="B39" i="142"/>
  <c r="Z39" i="142" s="1"/>
  <c r="J38" i="142"/>
  <c r="AA38" i="142" s="1"/>
  <c r="B38" i="142"/>
  <c r="Z38" i="142" s="1"/>
  <c r="J37" i="142"/>
  <c r="AA37" i="142" s="1"/>
  <c r="B37" i="142"/>
  <c r="Z37" i="142" s="1"/>
  <c r="J36" i="142"/>
  <c r="AA36" i="142" s="1"/>
  <c r="B36" i="142"/>
  <c r="Z36" i="142" s="1"/>
  <c r="J35" i="142"/>
  <c r="AA35" i="142" s="1"/>
  <c r="B35" i="142"/>
  <c r="Z35" i="142" s="1"/>
  <c r="J34" i="142"/>
  <c r="AA34" i="142" s="1"/>
  <c r="B34" i="142"/>
  <c r="Z34" i="142" s="1"/>
  <c r="J33" i="142"/>
  <c r="AA33" i="142" s="1"/>
  <c r="B33" i="142"/>
  <c r="Y33" i="142" s="1"/>
  <c r="J32" i="142"/>
  <c r="AA32" i="142" s="1"/>
  <c r="B32" i="142"/>
  <c r="J31" i="142"/>
  <c r="AA31" i="142" s="1"/>
  <c r="B31" i="142"/>
  <c r="Y31" i="142" s="1"/>
  <c r="J30" i="142"/>
  <c r="AA30" i="142" s="1"/>
  <c r="B30" i="142"/>
  <c r="Z30" i="142" s="1"/>
  <c r="J29" i="142"/>
  <c r="AA29" i="142" s="1"/>
  <c r="B29" i="142"/>
  <c r="Z29" i="142" s="1"/>
  <c r="J28" i="142"/>
  <c r="AA28" i="142" s="1"/>
  <c r="B28" i="142"/>
  <c r="Z28" i="142" s="1"/>
  <c r="J27" i="142"/>
  <c r="AA27" i="142" s="1"/>
  <c r="B27" i="142"/>
  <c r="Y27" i="142" s="1"/>
  <c r="J26" i="142"/>
  <c r="AA26" i="142" s="1"/>
  <c r="B26" i="142"/>
  <c r="Y26" i="142" s="1"/>
  <c r="J25" i="142"/>
  <c r="AA25" i="142" s="1"/>
  <c r="B25" i="142"/>
  <c r="Z25" i="142" s="1"/>
  <c r="J24" i="142"/>
  <c r="AA24" i="142" s="1"/>
  <c r="B24" i="142"/>
  <c r="Y24" i="142" s="1"/>
  <c r="J23" i="142"/>
  <c r="AA23" i="142" s="1"/>
  <c r="B23" i="142"/>
  <c r="Z23" i="142" s="1"/>
  <c r="J22" i="142"/>
  <c r="AA22" i="142" s="1"/>
  <c r="B22" i="142"/>
  <c r="J21" i="142"/>
  <c r="AA21" i="142" s="1"/>
  <c r="B21" i="142"/>
  <c r="Z21" i="142" s="1"/>
  <c r="J20" i="142"/>
  <c r="AA20" i="142" s="1"/>
  <c r="B20" i="142"/>
  <c r="Z20" i="142" s="1"/>
  <c r="J19" i="142"/>
  <c r="AA19" i="142" s="1"/>
  <c r="B19" i="142"/>
  <c r="Z19" i="142" s="1"/>
  <c r="J18" i="142"/>
  <c r="AA18" i="142" s="1"/>
  <c r="B18" i="142"/>
  <c r="Z18" i="142" s="1"/>
  <c r="J17" i="142"/>
  <c r="AA17" i="142" s="1"/>
  <c r="B17" i="142"/>
  <c r="Z17" i="142" s="1"/>
  <c r="J16" i="142"/>
  <c r="AA16" i="142" s="1"/>
  <c r="B16" i="142"/>
  <c r="Z16" i="142" s="1"/>
  <c r="J15" i="142"/>
  <c r="AA15" i="142" s="1"/>
  <c r="B15" i="142"/>
  <c r="Z15" i="142" s="1"/>
  <c r="J14" i="142"/>
  <c r="AA14" i="142" s="1"/>
  <c r="B14" i="142"/>
  <c r="Z14" i="142" s="1"/>
  <c r="J13" i="142"/>
  <c r="AA13" i="142" s="1"/>
  <c r="B13" i="142"/>
  <c r="Y13" i="142" s="1"/>
  <c r="J12" i="142"/>
  <c r="AA12" i="142" s="1"/>
  <c r="B12" i="142"/>
  <c r="J11" i="142"/>
  <c r="AA11" i="142" s="1"/>
  <c r="B11" i="142"/>
  <c r="Z11" i="142" s="1"/>
  <c r="J10" i="142"/>
  <c r="AA10" i="142" s="1"/>
  <c r="B10" i="142"/>
  <c r="Y10" i="142" s="1"/>
  <c r="J9" i="142"/>
  <c r="AA9" i="142" s="1"/>
  <c r="B9" i="142"/>
  <c r="Z9" i="142" s="1"/>
  <c r="J8" i="142"/>
  <c r="AA8" i="142" s="1"/>
  <c r="B8" i="142"/>
  <c r="Y8" i="142" s="1"/>
  <c r="J7" i="142"/>
  <c r="AA7" i="142" s="1"/>
  <c r="B7" i="142"/>
  <c r="Y7" i="142" s="1"/>
  <c r="J6" i="142"/>
  <c r="AA6" i="142" s="1"/>
  <c r="B6" i="142"/>
  <c r="Z6" i="142" s="1"/>
  <c r="J5" i="142"/>
  <c r="AA5" i="142" s="1"/>
  <c r="B5" i="142"/>
  <c r="J4" i="142"/>
  <c r="AA4" i="142" s="1"/>
  <c r="B4" i="142"/>
  <c r="Y4" i="142" s="1"/>
  <c r="J3" i="142"/>
  <c r="AA3" i="142" s="1"/>
  <c r="B3" i="142"/>
  <c r="Z3" i="142" s="1"/>
  <c r="J2" i="142"/>
  <c r="AA2" i="142" s="1"/>
  <c r="B2" i="142"/>
  <c r="Z2" i="142" s="1"/>
  <c r="M11" i="6" l="1"/>
  <c r="K7" i="6"/>
  <c r="P13" i="5"/>
  <c r="L8" i="5"/>
  <c r="I9" i="5"/>
  <c r="J12" i="5"/>
  <c r="K15" i="5"/>
  <c r="L11" i="5"/>
  <c r="M9" i="5"/>
  <c r="H13" i="5"/>
  <c r="O13" i="5"/>
  <c r="O9" i="5"/>
  <c r="K13" i="5"/>
  <c r="P15" i="5"/>
  <c r="K12" i="5"/>
  <c r="O8" i="5"/>
  <c r="N8" i="5"/>
  <c r="O15" i="5"/>
  <c r="O16" i="5"/>
  <c r="H14" i="5"/>
  <c r="K16" i="5"/>
  <c r="M8" i="5"/>
  <c r="H12" i="5"/>
  <c r="P11" i="5"/>
  <c r="M13" i="5"/>
  <c r="J8" i="5"/>
  <c r="P9" i="5"/>
  <c r="I15" i="5"/>
  <c r="M11" i="5"/>
  <c r="J13" i="5"/>
  <c r="N9" i="5"/>
  <c r="I13" i="5"/>
  <c r="K11" i="5"/>
  <c r="M16" i="5"/>
  <c r="L9" i="5"/>
  <c r="L16" i="5"/>
  <c r="P12" i="5"/>
  <c r="K9" i="5"/>
  <c r="M14" i="5"/>
  <c r="H11" i="5"/>
  <c r="L14" i="5"/>
  <c r="N12" i="5"/>
  <c r="I16" i="5"/>
  <c r="K14" i="5"/>
  <c r="M12" i="5"/>
  <c r="H9" i="5"/>
  <c r="I12" i="5"/>
  <c r="L15" i="5"/>
  <c r="N13" i="5"/>
  <c r="K8" i="5"/>
  <c r="O11" i="5"/>
  <c r="L13" i="5"/>
  <c r="I8" i="5"/>
  <c r="P16" i="5"/>
  <c r="H8" i="5"/>
  <c r="N16" i="5"/>
  <c r="O14" i="5"/>
  <c r="J11" i="5"/>
  <c r="N14" i="5"/>
  <c r="I11" i="5"/>
  <c r="O12" i="5"/>
  <c r="J9" i="5"/>
  <c r="J16" i="5"/>
  <c r="H16" i="5"/>
  <c r="J14" i="5"/>
  <c r="L12" i="5"/>
  <c r="P8" i="5"/>
  <c r="N15" i="5"/>
  <c r="M15" i="5"/>
  <c r="M6" i="5"/>
  <c r="N6" i="5"/>
  <c r="J15" i="5"/>
  <c r="N11" i="5"/>
  <c r="H15" i="5"/>
  <c r="P14" i="5"/>
  <c r="P6" i="5"/>
  <c r="O6" i="5"/>
  <c r="H6" i="5"/>
  <c r="L6" i="5"/>
  <c r="K6" i="5"/>
  <c r="J6" i="5"/>
  <c r="I6" i="5"/>
  <c r="Z119" i="142"/>
  <c r="Z138" i="142"/>
  <c r="Y157" i="142"/>
  <c r="Z125" i="142"/>
  <c r="Z74" i="142"/>
  <c r="Z68" i="142"/>
  <c r="Y19" i="142"/>
  <c r="Y6" i="142"/>
  <c r="Y132" i="142"/>
  <c r="Y146" i="142"/>
  <c r="Y83" i="142"/>
  <c r="Y96" i="142"/>
  <c r="Y102" i="142"/>
  <c r="Y2" i="142"/>
  <c r="Z63" i="142"/>
  <c r="Z26" i="142"/>
  <c r="Y50" i="142"/>
  <c r="Y80" i="142"/>
  <c r="Z4" i="142"/>
  <c r="Z66" i="142"/>
  <c r="Y73" i="142"/>
  <c r="Y114" i="142"/>
  <c r="Y16" i="142"/>
  <c r="Z54" i="142"/>
  <c r="Z31" i="142"/>
  <c r="Z88" i="142"/>
  <c r="Y101" i="142"/>
  <c r="Z139" i="142"/>
  <c r="Z150" i="142"/>
  <c r="Z124" i="142"/>
  <c r="Y136" i="142"/>
  <c r="Y141" i="142"/>
  <c r="Z27" i="142"/>
  <c r="Y91" i="142"/>
  <c r="Z97" i="142"/>
  <c r="Y85" i="142"/>
  <c r="Y79" i="142"/>
  <c r="Z45" i="142"/>
  <c r="Y130" i="142"/>
  <c r="Y144" i="142"/>
  <c r="Z32" i="142"/>
  <c r="Y32" i="142"/>
  <c r="Z12" i="142"/>
  <c r="Y12" i="142"/>
  <c r="Z55" i="142"/>
  <c r="Y55" i="142"/>
  <c r="Z120" i="142"/>
  <c r="Y120" i="142"/>
  <c r="Z81" i="142"/>
  <c r="Y81" i="142"/>
  <c r="Y115" i="142"/>
  <c r="Y18" i="142"/>
  <c r="Z103" i="142"/>
  <c r="Y59" i="142"/>
  <c r="Z59" i="142"/>
  <c r="Y110" i="142"/>
  <c r="Z110" i="142"/>
  <c r="Z92" i="142"/>
  <c r="Y92" i="142"/>
  <c r="Z69" i="142"/>
  <c r="Y69" i="142"/>
  <c r="Y145" i="142"/>
  <c r="Z145" i="142"/>
  <c r="Y48" i="142"/>
  <c r="Y34" i="142"/>
  <c r="Z64" i="142"/>
  <c r="Z87" i="142"/>
  <c r="Z13" i="142"/>
  <c r="Y14" i="142"/>
  <c r="Z24" i="142"/>
  <c r="Y35" i="142"/>
  <c r="Y72" i="142"/>
  <c r="Z72" i="142"/>
  <c r="Y113" i="142"/>
  <c r="Z62" i="142"/>
  <c r="Z107" i="142"/>
  <c r="Y22" i="142"/>
  <c r="Z22" i="142"/>
  <c r="Y128" i="142"/>
  <c r="Z128" i="142"/>
  <c r="Z159" i="142"/>
  <c r="Y160" i="142"/>
  <c r="Y76" i="142"/>
  <c r="Y82" i="142"/>
  <c r="Z82" i="142"/>
  <c r="Y49" i="142"/>
  <c r="Z49" i="142"/>
  <c r="Y61" i="142"/>
  <c r="Y121" i="142"/>
  <c r="Y156" i="142"/>
  <c r="Z71" i="142"/>
  <c r="Y71" i="142"/>
  <c r="Y65" i="142"/>
  <c r="Y25" i="142"/>
  <c r="Y40" i="142"/>
  <c r="Y118" i="142"/>
  <c r="Z118" i="142"/>
  <c r="Y137" i="142"/>
  <c r="Y123" i="142"/>
  <c r="Y129" i="142"/>
  <c r="Z129" i="142"/>
  <c r="Y70" i="142"/>
  <c r="Y147" i="142"/>
  <c r="Y53" i="142"/>
  <c r="Y122" i="142"/>
  <c r="Y3" i="142"/>
  <c r="Y36" i="142"/>
  <c r="Y57" i="142"/>
  <c r="Y100" i="142"/>
  <c r="Y105" i="142"/>
  <c r="Y135" i="142"/>
  <c r="Y149" i="142"/>
  <c r="Z10" i="142"/>
  <c r="Y23" i="142"/>
  <c r="Z41" i="142"/>
  <c r="Y84" i="142"/>
  <c r="Y89" i="142"/>
  <c r="Z116" i="142"/>
  <c r="Y95" i="142"/>
  <c r="Y112" i="142"/>
  <c r="Y46" i="142"/>
  <c r="Z46" i="142"/>
  <c r="Z7" i="142"/>
  <c r="Y11" i="142"/>
  <c r="Y29" i="142"/>
  <c r="Z90" i="142"/>
  <c r="Y90" i="142"/>
  <c r="Y94" i="142"/>
  <c r="Z111" i="142"/>
  <c r="Y111" i="142"/>
  <c r="Y43" i="142"/>
  <c r="Z8" i="142"/>
  <c r="Z158" i="142"/>
  <c r="Y158" i="142"/>
  <c r="Z58" i="142"/>
  <c r="Y58" i="142"/>
  <c r="Z75" i="142"/>
  <c r="Y75" i="142"/>
  <c r="Z109" i="142"/>
  <c r="Y109" i="142"/>
  <c r="Z98" i="142"/>
  <c r="Y17" i="142"/>
  <c r="Z33" i="142"/>
  <c r="Z47" i="142"/>
  <c r="Y47" i="142"/>
  <c r="Y28" i="142"/>
  <c r="Y39" i="142"/>
  <c r="Z52" i="142"/>
  <c r="Z67" i="142"/>
  <c r="Y67" i="142"/>
  <c r="Z93" i="142"/>
  <c r="Y93" i="142"/>
  <c r="Z154" i="142"/>
  <c r="Y154" i="142"/>
  <c r="Z106" i="142"/>
  <c r="Y106" i="142"/>
  <c r="Y99" i="142"/>
  <c r="Z99" i="142"/>
  <c r="Y142" i="142"/>
  <c r="Y15" i="142"/>
  <c r="Y37" i="142"/>
  <c r="Y42" i="142"/>
  <c r="Y51" i="142"/>
  <c r="Y60" i="142"/>
  <c r="Y86" i="142"/>
  <c r="Y148" i="142"/>
  <c r="Y20" i="142"/>
  <c r="Y30" i="142"/>
  <c r="Y56" i="142"/>
  <c r="Y77" i="142"/>
  <c r="Z126" i="142"/>
  <c r="Y126" i="142"/>
  <c r="Y152" i="142"/>
  <c r="Y133" i="142"/>
  <c r="Y78" i="142"/>
  <c r="Z155" i="142"/>
  <c r="Y155" i="142"/>
  <c r="Z5" i="142"/>
  <c r="Y5" i="142"/>
  <c r="Y21" i="142"/>
  <c r="Y38" i="142"/>
  <c r="Y104" i="142"/>
  <c r="Y108" i="142"/>
  <c r="Z117" i="142"/>
  <c r="Y117" i="142"/>
  <c r="Y127" i="142"/>
  <c r="Y9" i="142"/>
  <c r="Y44" i="142"/>
  <c r="Z44" i="142"/>
  <c r="Z131" i="142"/>
  <c r="Y131" i="142"/>
  <c r="Z140" i="142"/>
  <c r="Y140" i="142"/>
  <c r="Z143" i="142"/>
  <c r="Y143" i="142"/>
  <c r="Z153" i="142"/>
  <c r="Y153" i="142"/>
  <c r="Z134" i="142"/>
  <c r="Y134" i="142"/>
  <c r="Z151" i="142"/>
  <c r="Y151" i="142"/>
  <c r="J94" i="135"/>
  <c r="AA94" i="135" s="1"/>
  <c r="B94" i="135"/>
  <c r="Z94" i="135" s="1"/>
  <c r="J93" i="135"/>
  <c r="AA93" i="135" s="1"/>
  <c r="B93" i="135"/>
  <c r="Y93" i="135" s="1"/>
  <c r="J92" i="135"/>
  <c r="AA92" i="135" s="1"/>
  <c r="B92" i="135"/>
  <c r="Y92" i="135" s="1"/>
  <c r="J91" i="135"/>
  <c r="AA91" i="135" s="1"/>
  <c r="B91" i="135"/>
  <c r="Y91" i="135" s="1"/>
  <c r="J90" i="135"/>
  <c r="AA90" i="135" s="1"/>
  <c r="B90" i="135"/>
  <c r="Y90" i="135" s="1"/>
  <c r="J89" i="135"/>
  <c r="AA89" i="135" s="1"/>
  <c r="B89" i="135"/>
  <c r="Y89" i="135" s="1"/>
  <c r="J88" i="135"/>
  <c r="AA88" i="135" s="1"/>
  <c r="B88" i="135"/>
  <c r="Y88" i="135" s="1"/>
  <c r="J87" i="135"/>
  <c r="AA87" i="135" s="1"/>
  <c r="B87" i="135"/>
  <c r="J86" i="135"/>
  <c r="AA86" i="135" s="1"/>
  <c r="B86" i="135"/>
  <c r="J85" i="135"/>
  <c r="AA85" i="135" s="1"/>
  <c r="B85" i="135"/>
  <c r="Z85" i="135" s="1"/>
  <c r="J84" i="135"/>
  <c r="AA84" i="135" s="1"/>
  <c r="B84" i="135"/>
  <c r="Y84" i="135" s="1"/>
  <c r="J83" i="135"/>
  <c r="AA83" i="135" s="1"/>
  <c r="B83" i="135"/>
  <c r="J82" i="135"/>
  <c r="AA82" i="135" s="1"/>
  <c r="B82" i="135"/>
  <c r="Z82" i="135" s="1"/>
  <c r="J81" i="135"/>
  <c r="AA81" i="135" s="1"/>
  <c r="B81" i="135"/>
  <c r="J80" i="135"/>
  <c r="AA80" i="135" s="1"/>
  <c r="B80" i="135"/>
  <c r="J79" i="135"/>
  <c r="AA79" i="135" s="1"/>
  <c r="B79" i="135"/>
  <c r="J78" i="135"/>
  <c r="AA78" i="135" s="1"/>
  <c r="B78" i="135"/>
  <c r="J77" i="135"/>
  <c r="AA77" i="135" s="1"/>
  <c r="B77" i="135"/>
  <c r="J76" i="135"/>
  <c r="AA76" i="135" s="1"/>
  <c r="B76" i="135"/>
  <c r="Z76" i="135" s="1"/>
  <c r="J75" i="135"/>
  <c r="AA75" i="135" s="1"/>
  <c r="B75" i="135"/>
  <c r="Y75" i="135" s="1"/>
  <c r="J74" i="135"/>
  <c r="AA74" i="135" s="1"/>
  <c r="B74" i="135"/>
  <c r="Z74" i="135" s="1"/>
  <c r="J73" i="135"/>
  <c r="AA73" i="135" s="1"/>
  <c r="B73" i="135"/>
  <c r="J72" i="135"/>
  <c r="AA72" i="135" s="1"/>
  <c r="B72" i="135"/>
  <c r="J71" i="135"/>
  <c r="AA71" i="135" s="1"/>
  <c r="B71" i="135"/>
  <c r="Z71" i="135" s="1"/>
  <c r="J70" i="135"/>
  <c r="AA70" i="135" s="1"/>
  <c r="B70" i="135"/>
  <c r="J69" i="135"/>
  <c r="AA69" i="135" s="1"/>
  <c r="B69" i="135"/>
  <c r="J68" i="135"/>
  <c r="AA68" i="135" s="1"/>
  <c r="B68" i="135"/>
  <c r="Z68" i="135" s="1"/>
  <c r="J67" i="135"/>
  <c r="AA67" i="135" s="1"/>
  <c r="B67" i="135"/>
  <c r="Z67" i="135" s="1"/>
  <c r="J66" i="135"/>
  <c r="AA66" i="135" s="1"/>
  <c r="B66" i="135"/>
  <c r="Y66" i="135" s="1"/>
  <c r="J65" i="135"/>
  <c r="AA65" i="135" s="1"/>
  <c r="B65" i="135"/>
  <c r="J64" i="135"/>
  <c r="AA64" i="135" s="1"/>
  <c r="B64" i="135"/>
  <c r="J63" i="135"/>
  <c r="AA63" i="135" s="1"/>
  <c r="B63" i="135"/>
  <c r="Z63" i="135" s="1"/>
  <c r="J62" i="135"/>
  <c r="AA62" i="135" s="1"/>
  <c r="B62" i="135"/>
  <c r="J61" i="135"/>
  <c r="AA61" i="135" s="1"/>
  <c r="B61" i="135"/>
  <c r="J60" i="135"/>
  <c r="AA60" i="135" s="1"/>
  <c r="B60" i="135"/>
  <c r="J59" i="135"/>
  <c r="AA59" i="135" s="1"/>
  <c r="B59" i="135"/>
  <c r="J58" i="135"/>
  <c r="AA58" i="135" s="1"/>
  <c r="B58" i="135"/>
  <c r="Z58" i="135" s="1"/>
  <c r="J57" i="135"/>
  <c r="AA57" i="135" s="1"/>
  <c r="B57" i="135"/>
  <c r="Z57" i="135" s="1"/>
  <c r="J56" i="135"/>
  <c r="AA56" i="135" s="1"/>
  <c r="B56" i="135"/>
  <c r="Y56" i="135" s="1"/>
  <c r="J55" i="135"/>
  <c r="AA55" i="135" s="1"/>
  <c r="B55" i="135"/>
  <c r="J54" i="135"/>
  <c r="AA54" i="135" s="1"/>
  <c r="B54" i="135"/>
  <c r="Y54" i="135" s="1"/>
  <c r="J53" i="135"/>
  <c r="AA53" i="135" s="1"/>
  <c r="B53" i="135"/>
  <c r="J52" i="135"/>
  <c r="AA52" i="135" s="1"/>
  <c r="B52" i="135"/>
  <c r="Y52" i="135" s="1"/>
  <c r="J51" i="135"/>
  <c r="AA51" i="135" s="1"/>
  <c r="B51" i="135"/>
  <c r="J50" i="135"/>
  <c r="AA50" i="135" s="1"/>
  <c r="B50" i="135"/>
  <c r="J49" i="135"/>
  <c r="AA49" i="135" s="1"/>
  <c r="B49" i="135"/>
  <c r="J48" i="135"/>
  <c r="AA48" i="135" s="1"/>
  <c r="B48" i="135"/>
  <c r="J47" i="135"/>
  <c r="AA47" i="135" s="1"/>
  <c r="B47" i="135"/>
  <c r="J46" i="135"/>
  <c r="AA46" i="135" s="1"/>
  <c r="B46" i="135"/>
  <c r="J45" i="135"/>
  <c r="AA45" i="135" s="1"/>
  <c r="B45" i="135"/>
  <c r="J44" i="135"/>
  <c r="AA44" i="135" s="1"/>
  <c r="B44" i="135"/>
  <c r="J43" i="135"/>
  <c r="AA43" i="135" s="1"/>
  <c r="B43" i="135"/>
  <c r="J42" i="135"/>
  <c r="AA42" i="135" s="1"/>
  <c r="B42" i="135"/>
  <c r="Y42" i="135" s="1"/>
  <c r="J41" i="135"/>
  <c r="AA41" i="135" s="1"/>
  <c r="B41" i="135"/>
  <c r="J40" i="135"/>
  <c r="AA40" i="135" s="1"/>
  <c r="B40" i="135"/>
  <c r="J39" i="135"/>
  <c r="AA39" i="135" s="1"/>
  <c r="B39" i="135"/>
  <c r="J38" i="135"/>
  <c r="AA38" i="135" s="1"/>
  <c r="B38" i="135"/>
  <c r="J37" i="135"/>
  <c r="AA37" i="135" s="1"/>
  <c r="B37" i="135"/>
  <c r="J36" i="135"/>
  <c r="AA36" i="135" s="1"/>
  <c r="B36" i="135"/>
  <c r="J35" i="135"/>
  <c r="AA35" i="135" s="1"/>
  <c r="B35" i="135"/>
  <c r="J34" i="135"/>
  <c r="AA34" i="135" s="1"/>
  <c r="B34" i="135"/>
  <c r="J33" i="135"/>
  <c r="AA33" i="135" s="1"/>
  <c r="B33" i="135"/>
  <c r="J32" i="135"/>
  <c r="AA32" i="135" s="1"/>
  <c r="B32" i="135"/>
  <c r="J31" i="135"/>
  <c r="AA31" i="135" s="1"/>
  <c r="B31" i="135"/>
  <c r="J30" i="135"/>
  <c r="AA30" i="135" s="1"/>
  <c r="B30" i="135"/>
  <c r="Y30" i="135" s="1"/>
  <c r="J29" i="135"/>
  <c r="AA29" i="135" s="1"/>
  <c r="B29" i="135"/>
  <c r="Z29" i="135" s="1"/>
  <c r="J28" i="135"/>
  <c r="AA28" i="135" s="1"/>
  <c r="B28" i="135"/>
  <c r="Z28" i="135" s="1"/>
  <c r="J27" i="135"/>
  <c r="AA27" i="135" s="1"/>
  <c r="B27" i="135"/>
  <c r="J26" i="135"/>
  <c r="AA26" i="135" s="1"/>
  <c r="B26" i="135"/>
  <c r="J25" i="135"/>
  <c r="AA25" i="135" s="1"/>
  <c r="B25" i="135"/>
  <c r="J24" i="135"/>
  <c r="AA24" i="135" s="1"/>
  <c r="B24" i="135"/>
  <c r="J23" i="135"/>
  <c r="AA23" i="135" s="1"/>
  <c r="B23" i="135"/>
  <c r="J22" i="135"/>
  <c r="AA22" i="135" s="1"/>
  <c r="B22" i="135"/>
  <c r="Z22" i="135" s="1"/>
  <c r="J21" i="135"/>
  <c r="AA21" i="135" s="1"/>
  <c r="B21" i="135"/>
  <c r="J20" i="135"/>
  <c r="AA20" i="135" s="1"/>
  <c r="B20" i="135"/>
  <c r="J19" i="135"/>
  <c r="AA19" i="135" s="1"/>
  <c r="B19" i="135"/>
  <c r="J18" i="135"/>
  <c r="AA18" i="135" s="1"/>
  <c r="B18" i="135"/>
  <c r="J17" i="135"/>
  <c r="AA17" i="135" s="1"/>
  <c r="B17" i="135"/>
  <c r="J16" i="135"/>
  <c r="AA16" i="135" s="1"/>
  <c r="B16" i="135"/>
  <c r="J15" i="135"/>
  <c r="AA15" i="135" s="1"/>
  <c r="B15" i="135"/>
  <c r="Z15" i="135" s="1"/>
  <c r="J14" i="135"/>
  <c r="AA14" i="135" s="1"/>
  <c r="B14" i="135"/>
  <c r="Z14" i="135" s="1"/>
  <c r="J13" i="135"/>
  <c r="AA13" i="135" s="1"/>
  <c r="B13" i="135"/>
  <c r="Z13" i="135" s="1"/>
  <c r="J12" i="135"/>
  <c r="AA12" i="135" s="1"/>
  <c r="B12" i="135"/>
  <c r="Y12" i="135" s="1"/>
  <c r="J11" i="135"/>
  <c r="AA11" i="135" s="1"/>
  <c r="B11" i="135"/>
  <c r="Y11" i="135" s="1"/>
  <c r="J10" i="135"/>
  <c r="AA10" i="135" s="1"/>
  <c r="B10" i="135"/>
  <c r="J9" i="135"/>
  <c r="AA9" i="135" s="1"/>
  <c r="B9" i="135"/>
  <c r="Y9" i="135" s="1"/>
  <c r="J8" i="135"/>
  <c r="AA8" i="135" s="1"/>
  <c r="B8" i="135"/>
  <c r="J7" i="135"/>
  <c r="AA7" i="135" s="1"/>
  <c r="B7" i="135"/>
  <c r="J6" i="135"/>
  <c r="AA6" i="135" s="1"/>
  <c r="B6" i="135"/>
  <c r="Y6" i="135" s="1"/>
  <c r="J5" i="135"/>
  <c r="AA5" i="135" s="1"/>
  <c r="B5" i="135"/>
  <c r="Y5" i="135" s="1"/>
  <c r="J4" i="135"/>
  <c r="AA4" i="135" s="1"/>
  <c r="B4" i="135"/>
  <c r="J3" i="135"/>
  <c r="AA3" i="135" s="1"/>
  <c r="B3" i="135"/>
  <c r="J2" i="135"/>
  <c r="AA2" i="135" s="1"/>
  <c r="B2" i="135"/>
  <c r="Z90" i="135" l="1"/>
  <c r="Z54" i="135"/>
  <c r="Y74" i="135"/>
  <c r="Z92" i="135"/>
  <c r="Y67" i="135"/>
  <c r="Z84" i="135"/>
  <c r="Z66" i="135"/>
  <c r="Z93" i="135"/>
  <c r="Y14" i="135"/>
  <c r="Y57" i="135"/>
  <c r="Z52" i="135"/>
  <c r="Y29" i="135"/>
  <c r="Y13" i="135"/>
  <c r="Y63" i="135"/>
  <c r="Y58" i="135"/>
  <c r="Y82" i="135"/>
  <c r="Z56" i="135"/>
  <c r="Y28" i="135"/>
  <c r="Z12" i="135"/>
  <c r="Z75" i="135"/>
  <c r="Z19" i="135"/>
  <c r="Y19" i="135"/>
  <c r="Z32" i="135"/>
  <c r="Y32" i="135"/>
  <c r="Y62" i="135"/>
  <c r="Z62" i="135"/>
  <c r="Y20" i="135"/>
  <c r="Z20" i="135"/>
  <c r="Y3" i="135"/>
  <c r="Z3" i="135"/>
  <c r="Z2" i="135"/>
  <c r="Y2" i="135"/>
  <c r="Y34" i="135"/>
  <c r="Z34" i="135"/>
  <c r="Y37" i="135"/>
  <c r="Z37" i="135"/>
  <c r="Y39" i="135"/>
  <c r="Z39" i="135"/>
  <c r="Y55" i="135"/>
  <c r="Z55" i="135"/>
  <c r="Y21" i="135"/>
  <c r="Z21" i="135"/>
  <c r="Y40" i="135"/>
  <c r="Z40" i="135"/>
  <c r="Y10" i="135"/>
  <c r="Z10" i="135"/>
  <c r="Y36" i="135"/>
  <c r="Z36" i="135"/>
  <c r="Y41" i="135"/>
  <c r="Z41" i="135"/>
  <c r="Z81" i="135"/>
  <c r="Y81" i="135"/>
  <c r="Z89" i="135"/>
  <c r="Y85" i="135"/>
  <c r="Y38" i="135"/>
  <c r="Z38" i="135"/>
  <c r="Y51" i="135"/>
  <c r="Z51" i="135"/>
  <c r="Y27" i="135"/>
  <c r="Z27" i="135"/>
  <c r="Y31" i="135"/>
  <c r="Z31" i="135"/>
  <c r="Y33" i="135"/>
  <c r="Z33" i="135"/>
  <c r="Y45" i="135"/>
  <c r="Z45" i="135"/>
  <c r="Y4" i="135"/>
  <c r="Z4" i="135"/>
  <c r="Y7" i="135"/>
  <c r="Z7" i="135"/>
  <c r="Y35" i="135"/>
  <c r="Z35" i="135"/>
  <c r="Y46" i="135"/>
  <c r="Z46" i="135"/>
  <c r="Y53" i="135"/>
  <c r="Z53" i="135"/>
  <c r="Z61" i="135"/>
  <c r="Y61" i="135"/>
  <c r="Y69" i="135"/>
  <c r="Z69" i="135"/>
  <c r="Z79" i="135"/>
  <c r="Y79" i="135"/>
  <c r="Z8" i="135"/>
  <c r="Y8" i="135"/>
  <c r="Y47" i="135"/>
  <c r="Z47" i="135"/>
  <c r="Y70" i="135"/>
  <c r="Z70" i="135"/>
  <c r="Y80" i="135"/>
  <c r="Z80" i="135"/>
  <c r="Y87" i="135"/>
  <c r="Z87" i="135"/>
  <c r="Y68" i="135"/>
  <c r="Y15" i="135"/>
  <c r="Z9" i="135"/>
  <c r="Y22" i="135"/>
  <c r="Z43" i="135"/>
  <c r="Y43" i="135"/>
  <c r="Y48" i="135"/>
  <c r="Z48" i="135"/>
  <c r="Y59" i="135"/>
  <c r="Z59" i="135"/>
  <c r="Y64" i="135"/>
  <c r="Z64" i="135"/>
  <c r="Y72" i="135"/>
  <c r="Z72" i="135"/>
  <c r="Y77" i="135"/>
  <c r="Z77" i="135"/>
  <c r="Y83" i="135"/>
  <c r="Z83" i="135"/>
  <c r="Y86" i="135"/>
  <c r="Z86" i="135"/>
  <c r="Z42" i="135"/>
  <c r="Y16" i="135"/>
  <c r="Z16" i="135"/>
  <c r="Y23" i="135"/>
  <c r="Z23" i="135"/>
  <c r="Z91" i="135"/>
  <c r="Y71" i="135"/>
  <c r="Z88" i="135"/>
  <c r="Z30" i="135"/>
  <c r="Z11" i="135"/>
  <c r="Z6" i="135"/>
  <c r="Z5" i="135"/>
  <c r="Y17" i="135"/>
  <c r="Z17" i="135"/>
  <c r="Y24" i="135"/>
  <c r="Z24" i="135"/>
  <c r="Y60" i="135"/>
  <c r="Z60" i="135"/>
  <c r="Y65" i="135"/>
  <c r="Z65" i="135"/>
  <c r="Y73" i="135"/>
  <c r="Z73" i="135"/>
  <c r="Y78" i="135"/>
  <c r="Z78" i="135"/>
  <c r="Y18" i="135"/>
  <c r="Z18" i="135"/>
  <c r="Z44" i="135"/>
  <c r="Y44" i="135"/>
  <c r="Z49" i="135"/>
  <c r="Y49" i="135"/>
  <c r="Y25" i="135"/>
  <c r="Z25" i="135"/>
  <c r="Y26" i="135"/>
  <c r="Z26" i="135"/>
  <c r="Y50" i="135"/>
  <c r="Z50" i="135"/>
  <c r="Y94" i="135"/>
  <c r="Y76" i="135"/>
  <c r="J83" i="133" l="1"/>
  <c r="AA83" i="133" s="1"/>
  <c r="B83" i="133"/>
  <c r="Z83" i="133" s="1"/>
  <c r="J82" i="133"/>
  <c r="AA82" i="133" s="1"/>
  <c r="B82" i="133"/>
  <c r="Y82" i="133" s="1"/>
  <c r="J81" i="133"/>
  <c r="AA81" i="133" s="1"/>
  <c r="B81" i="133"/>
  <c r="Y81" i="133" s="1"/>
  <c r="J80" i="133"/>
  <c r="AA80" i="133" s="1"/>
  <c r="B80" i="133"/>
  <c r="Z80" i="133" s="1"/>
  <c r="J79" i="133"/>
  <c r="AA79" i="133" s="1"/>
  <c r="B79" i="133"/>
  <c r="J78" i="133"/>
  <c r="AA78" i="133" s="1"/>
  <c r="B78" i="133"/>
  <c r="J77" i="133"/>
  <c r="AA77" i="133" s="1"/>
  <c r="B77" i="133"/>
  <c r="J76" i="133"/>
  <c r="AA76" i="133" s="1"/>
  <c r="B76" i="133"/>
  <c r="Z76" i="133" s="1"/>
  <c r="J75" i="133"/>
  <c r="AA75" i="133" s="1"/>
  <c r="B75" i="133"/>
  <c r="Z75" i="133" s="1"/>
  <c r="J74" i="133"/>
  <c r="AA74" i="133" s="1"/>
  <c r="B74" i="133"/>
  <c r="Y74" i="133" s="1"/>
  <c r="J73" i="133"/>
  <c r="AA73" i="133" s="1"/>
  <c r="B73" i="133"/>
  <c r="J72" i="133"/>
  <c r="AA72" i="133" s="1"/>
  <c r="B72" i="133"/>
  <c r="J71" i="133"/>
  <c r="AA71" i="133" s="1"/>
  <c r="B71" i="133"/>
  <c r="Y71" i="133" s="1"/>
  <c r="J70" i="133"/>
  <c r="AA70" i="133" s="1"/>
  <c r="B70" i="133"/>
  <c r="Y70" i="133" s="1"/>
  <c r="J69" i="133"/>
  <c r="AA69" i="133" s="1"/>
  <c r="B69" i="133"/>
  <c r="Y69" i="133" s="1"/>
  <c r="J68" i="133"/>
  <c r="AA68" i="133" s="1"/>
  <c r="B68" i="133"/>
  <c r="J67" i="133"/>
  <c r="AA67" i="133" s="1"/>
  <c r="B67" i="133"/>
  <c r="J66" i="133"/>
  <c r="AA66" i="133" s="1"/>
  <c r="B66" i="133"/>
  <c r="J65" i="133"/>
  <c r="AA65" i="133" s="1"/>
  <c r="B65" i="133"/>
  <c r="Z65" i="133" s="1"/>
  <c r="J64" i="133"/>
  <c r="AA64" i="133" s="1"/>
  <c r="B64" i="133"/>
  <c r="Y64" i="133" s="1"/>
  <c r="J63" i="133"/>
  <c r="AA63" i="133" s="1"/>
  <c r="B63" i="133"/>
  <c r="Y63" i="133" s="1"/>
  <c r="J62" i="133"/>
  <c r="AA62" i="133" s="1"/>
  <c r="B62" i="133"/>
  <c r="Z62" i="133" s="1"/>
  <c r="J61" i="133"/>
  <c r="AA61" i="133" s="1"/>
  <c r="B61" i="133"/>
  <c r="Z61" i="133" s="1"/>
  <c r="J60" i="133"/>
  <c r="AA60" i="133" s="1"/>
  <c r="B60" i="133"/>
  <c r="Y60" i="133" s="1"/>
  <c r="J59" i="133"/>
  <c r="AA59" i="133" s="1"/>
  <c r="B59" i="133"/>
  <c r="Z59" i="133" s="1"/>
  <c r="J58" i="133"/>
  <c r="AA58" i="133" s="1"/>
  <c r="B58" i="133"/>
  <c r="Z58" i="133" s="1"/>
  <c r="J57" i="133"/>
  <c r="AA57" i="133" s="1"/>
  <c r="B57" i="133"/>
  <c r="Y57" i="133" s="1"/>
  <c r="J56" i="133"/>
  <c r="AA56" i="133" s="1"/>
  <c r="B56" i="133"/>
  <c r="Y56" i="133" s="1"/>
  <c r="J55" i="133"/>
  <c r="AA55" i="133" s="1"/>
  <c r="B55" i="133"/>
  <c r="J54" i="133"/>
  <c r="AA54" i="133" s="1"/>
  <c r="B54" i="133"/>
  <c r="J53" i="133"/>
  <c r="AA53" i="133" s="1"/>
  <c r="B53" i="133"/>
  <c r="Y53" i="133" s="1"/>
  <c r="J52" i="133"/>
  <c r="AA52" i="133" s="1"/>
  <c r="B52" i="133"/>
  <c r="Y52" i="133" s="1"/>
  <c r="J51" i="133"/>
  <c r="AA51" i="133" s="1"/>
  <c r="B51" i="133"/>
  <c r="J50" i="133"/>
  <c r="AA50" i="133" s="1"/>
  <c r="B50" i="133"/>
  <c r="Y50" i="133" s="1"/>
  <c r="J49" i="133"/>
  <c r="AA49" i="133" s="1"/>
  <c r="B49" i="133"/>
  <c r="J48" i="133"/>
  <c r="AA48" i="133" s="1"/>
  <c r="B48" i="133"/>
  <c r="J47" i="133"/>
  <c r="AA47" i="133" s="1"/>
  <c r="B47" i="133"/>
  <c r="J46" i="133"/>
  <c r="AA46" i="133" s="1"/>
  <c r="B46" i="133"/>
  <c r="J45" i="133"/>
  <c r="AA45" i="133" s="1"/>
  <c r="B45" i="133"/>
  <c r="J44" i="133"/>
  <c r="AA44" i="133" s="1"/>
  <c r="B44" i="133"/>
  <c r="Y44" i="133" s="1"/>
  <c r="J43" i="133"/>
  <c r="AA43" i="133" s="1"/>
  <c r="B43" i="133"/>
  <c r="Y43" i="133" s="1"/>
  <c r="J42" i="133"/>
  <c r="AA42" i="133" s="1"/>
  <c r="B42" i="133"/>
  <c r="Y42" i="133" s="1"/>
  <c r="J41" i="133"/>
  <c r="AA41" i="133" s="1"/>
  <c r="B41" i="133"/>
  <c r="Y41" i="133" s="1"/>
  <c r="J40" i="133"/>
  <c r="AA40" i="133" s="1"/>
  <c r="B40" i="133"/>
  <c r="J39" i="133"/>
  <c r="AA39" i="133" s="1"/>
  <c r="B39" i="133"/>
  <c r="Z39" i="133" s="1"/>
  <c r="J38" i="133"/>
  <c r="AA38" i="133" s="1"/>
  <c r="B38" i="133"/>
  <c r="Y38" i="133" s="1"/>
  <c r="J37" i="133"/>
  <c r="AA37" i="133" s="1"/>
  <c r="B37" i="133"/>
  <c r="Y37" i="133" s="1"/>
  <c r="J36" i="133"/>
  <c r="AA36" i="133" s="1"/>
  <c r="B36" i="133"/>
  <c r="J35" i="133"/>
  <c r="AA35" i="133" s="1"/>
  <c r="B35" i="133"/>
  <c r="Y35" i="133" s="1"/>
  <c r="J34" i="133"/>
  <c r="AA34" i="133" s="1"/>
  <c r="B34" i="133"/>
  <c r="J33" i="133"/>
  <c r="AA33" i="133" s="1"/>
  <c r="B33" i="133"/>
  <c r="J32" i="133"/>
  <c r="AA32" i="133" s="1"/>
  <c r="B32" i="133"/>
  <c r="J31" i="133"/>
  <c r="AA31" i="133" s="1"/>
  <c r="B31" i="133"/>
  <c r="J30" i="133"/>
  <c r="AA30" i="133" s="1"/>
  <c r="B30" i="133"/>
  <c r="J29" i="133"/>
  <c r="AA29" i="133" s="1"/>
  <c r="B29" i="133"/>
  <c r="J28" i="133"/>
  <c r="AA28" i="133" s="1"/>
  <c r="B28" i="133"/>
  <c r="J27" i="133"/>
  <c r="AA27" i="133" s="1"/>
  <c r="B27" i="133"/>
  <c r="J26" i="133"/>
  <c r="AA26" i="133" s="1"/>
  <c r="B26" i="133"/>
  <c r="Y26" i="133" s="1"/>
  <c r="J25" i="133"/>
  <c r="AA25" i="133" s="1"/>
  <c r="B25" i="133"/>
  <c r="J24" i="133"/>
  <c r="AA24" i="133" s="1"/>
  <c r="B24" i="133"/>
  <c r="J23" i="133"/>
  <c r="AA23" i="133" s="1"/>
  <c r="B23" i="133"/>
  <c r="Z23" i="133" s="1"/>
  <c r="J22" i="133"/>
  <c r="AA22" i="133" s="1"/>
  <c r="B22" i="133"/>
  <c r="Y22" i="133" s="1"/>
  <c r="J21" i="133"/>
  <c r="AA21" i="133" s="1"/>
  <c r="B21" i="133"/>
  <c r="J20" i="133"/>
  <c r="AA20" i="133" s="1"/>
  <c r="B20" i="133"/>
  <c r="Z20" i="133" s="1"/>
  <c r="J19" i="133"/>
  <c r="AA19" i="133" s="1"/>
  <c r="B19" i="133"/>
  <c r="Y19" i="133" s="1"/>
  <c r="J18" i="133"/>
  <c r="AA18" i="133" s="1"/>
  <c r="B18" i="133"/>
  <c r="J17" i="133"/>
  <c r="AA17" i="133" s="1"/>
  <c r="B17" i="133"/>
  <c r="J16" i="133"/>
  <c r="AA16" i="133" s="1"/>
  <c r="B16" i="133"/>
  <c r="Z16" i="133" s="1"/>
  <c r="J15" i="133"/>
  <c r="AA15" i="133" s="1"/>
  <c r="B15" i="133"/>
  <c r="Y15" i="133" s="1"/>
  <c r="J14" i="133"/>
  <c r="AA14" i="133" s="1"/>
  <c r="B14" i="133"/>
  <c r="J13" i="133"/>
  <c r="AA13" i="133" s="1"/>
  <c r="B13" i="133"/>
  <c r="Y13" i="133" s="1"/>
  <c r="J12" i="133"/>
  <c r="AA12" i="133" s="1"/>
  <c r="B12" i="133"/>
  <c r="J11" i="133"/>
  <c r="AA11" i="133" s="1"/>
  <c r="B11" i="133"/>
  <c r="J10" i="133"/>
  <c r="AA10" i="133" s="1"/>
  <c r="B10" i="133"/>
  <c r="J9" i="133"/>
  <c r="AA9" i="133" s="1"/>
  <c r="B9" i="133"/>
  <c r="J8" i="133"/>
  <c r="AA8" i="133" s="1"/>
  <c r="B8" i="133"/>
  <c r="J7" i="133"/>
  <c r="AA7" i="133" s="1"/>
  <c r="B7" i="133"/>
  <c r="Z7" i="133" s="1"/>
  <c r="J6" i="133"/>
  <c r="AA6" i="133" s="1"/>
  <c r="B6" i="133"/>
  <c r="Y6" i="133" s="1"/>
  <c r="J5" i="133"/>
  <c r="AA5" i="133" s="1"/>
  <c r="B5" i="133"/>
  <c r="J4" i="133"/>
  <c r="AA4" i="133" s="1"/>
  <c r="B4" i="133"/>
  <c r="J3" i="133"/>
  <c r="AA3" i="133" s="1"/>
  <c r="B3" i="133"/>
  <c r="J2" i="133"/>
  <c r="AA2" i="133" s="1"/>
  <c r="B2" i="133"/>
  <c r="J23" i="6"/>
  <c r="J22" i="6"/>
  <c r="J21" i="6"/>
  <c r="J20" i="6"/>
  <c r="J16" i="6"/>
  <c r="J14" i="6"/>
  <c r="J13" i="6"/>
  <c r="J12" i="6"/>
  <c r="J5" i="6"/>
  <c r="J4" i="6"/>
  <c r="J3" i="6"/>
  <c r="I23" i="6"/>
  <c r="I22" i="6"/>
  <c r="I21" i="6"/>
  <c r="I20" i="6"/>
  <c r="I16" i="6"/>
  <c r="I14" i="6"/>
  <c r="I13" i="6"/>
  <c r="I12" i="6"/>
  <c r="I6" i="6"/>
  <c r="I5" i="6"/>
  <c r="I4" i="6"/>
  <c r="I3" i="6"/>
  <c r="H23" i="6"/>
  <c r="H22" i="6"/>
  <c r="H21" i="6"/>
  <c r="H20" i="6"/>
  <c r="H16" i="6"/>
  <c r="H14" i="6"/>
  <c r="H13" i="6"/>
  <c r="H12" i="6"/>
  <c r="H6" i="6"/>
  <c r="H5" i="6"/>
  <c r="H4" i="6"/>
  <c r="H3" i="6"/>
  <c r="J151" i="131"/>
  <c r="AA151" i="131" s="1"/>
  <c r="B151" i="131"/>
  <c r="J150" i="131"/>
  <c r="AA150" i="131" s="1"/>
  <c r="B150" i="131"/>
  <c r="Y150" i="131" s="1"/>
  <c r="J149" i="131"/>
  <c r="AA149" i="131" s="1"/>
  <c r="B149" i="131"/>
  <c r="J148" i="131"/>
  <c r="AA148" i="131" s="1"/>
  <c r="B148" i="131"/>
  <c r="J147" i="131"/>
  <c r="AA147" i="131" s="1"/>
  <c r="B147" i="131"/>
  <c r="Z147" i="131" s="1"/>
  <c r="J146" i="131"/>
  <c r="AA146" i="131" s="1"/>
  <c r="B146" i="131"/>
  <c r="J145" i="131"/>
  <c r="AA145" i="131" s="1"/>
  <c r="B145" i="131"/>
  <c r="J144" i="131"/>
  <c r="AA144" i="131" s="1"/>
  <c r="B144" i="131"/>
  <c r="J143" i="131"/>
  <c r="AA143" i="131" s="1"/>
  <c r="B143" i="131"/>
  <c r="J142" i="131"/>
  <c r="AA142" i="131" s="1"/>
  <c r="B142" i="131"/>
  <c r="J141" i="131"/>
  <c r="AA141" i="131" s="1"/>
  <c r="B141" i="131"/>
  <c r="Y141" i="131" s="1"/>
  <c r="J140" i="131"/>
  <c r="AA140" i="131" s="1"/>
  <c r="B140" i="131"/>
  <c r="Z140" i="131" s="1"/>
  <c r="J139" i="131"/>
  <c r="AA139" i="131" s="1"/>
  <c r="B139" i="131"/>
  <c r="Y139" i="131" s="1"/>
  <c r="J138" i="131"/>
  <c r="AA138" i="131" s="1"/>
  <c r="B138" i="131"/>
  <c r="J137" i="131"/>
  <c r="AA137" i="131" s="1"/>
  <c r="B137" i="131"/>
  <c r="J136" i="131"/>
  <c r="AA136" i="131" s="1"/>
  <c r="B136" i="131"/>
  <c r="J135" i="131"/>
  <c r="AA135" i="131" s="1"/>
  <c r="B135" i="131"/>
  <c r="Y135" i="131" s="1"/>
  <c r="J134" i="131"/>
  <c r="AA134" i="131" s="1"/>
  <c r="B134" i="131"/>
  <c r="J133" i="131"/>
  <c r="AA133" i="131" s="1"/>
  <c r="B133" i="131"/>
  <c r="J132" i="131"/>
  <c r="AA132" i="131" s="1"/>
  <c r="B132" i="131"/>
  <c r="J131" i="131"/>
  <c r="AA131" i="131" s="1"/>
  <c r="B131" i="131"/>
  <c r="J130" i="131"/>
  <c r="AA130" i="131" s="1"/>
  <c r="B130" i="131"/>
  <c r="Z130" i="131" s="1"/>
  <c r="J129" i="131"/>
  <c r="AA129" i="131" s="1"/>
  <c r="B129" i="131"/>
  <c r="Y129" i="131" s="1"/>
  <c r="J128" i="131"/>
  <c r="AA128" i="131" s="1"/>
  <c r="B128" i="131"/>
  <c r="Z128" i="131" s="1"/>
  <c r="J127" i="131"/>
  <c r="AA127" i="131" s="1"/>
  <c r="B127" i="131"/>
  <c r="Y127" i="131" s="1"/>
  <c r="J126" i="131"/>
  <c r="AA126" i="131" s="1"/>
  <c r="B126" i="131"/>
  <c r="J125" i="131"/>
  <c r="AA125" i="131" s="1"/>
  <c r="B125" i="131"/>
  <c r="J124" i="131"/>
  <c r="AA124" i="131" s="1"/>
  <c r="B124" i="131"/>
  <c r="J123" i="131"/>
  <c r="AA123" i="131" s="1"/>
  <c r="B123" i="131"/>
  <c r="J122" i="131"/>
  <c r="AA122" i="131" s="1"/>
  <c r="B122" i="131"/>
  <c r="J121" i="131"/>
  <c r="AA121" i="131" s="1"/>
  <c r="B121" i="131"/>
  <c r="Z121" i="131" s="1"/>
  <c r="J120" i="131"/>
  <c r="AA120" i="131" s="1"/>
  <c r="B120" i="131"/>
  <c r="Z120" i="131" s="1"/>
  <c r="J119" i="131"/>
  <c r="AA119" i="131" s="1"/>
  <c r="B119" i="131"/>
  <c r="Z119" i="131" s="1"/>
  <c r="J118" i="131"/>
  <c r="AA118" i="131" s="1"/>
  <c r="B118" i="131"/>
  <c r="Z118" i="131" s="1"/>
  <c r="J117" i="131"/>
  <c r="AA117" i="131" s="1"/>
  <c r="B117" i="131"/>
  <c r="Y117" i="131" s="1"/>
  <c r="J116" i="131"/>
  <c r="AA116" i="131" s="1"/>
  <c r="B116" i="131"/>
  <c r="J115" i="131"/>
  <c r="AA115" i="131" s="1"/>
  <c r="B115" i="131"/>
  <c r="J114" i="131"/>
  <c r="AA114" i="131" s="1"/>
  <c r="B114" i="131"/>
  <c r="J113" i="131"/>
  <c r="AA113" i="131" s="1"/>
  <c r="B113" i="131"/>
  <c r="Y113" i="131" s="1"/>
  <c r="J112" i="131"/>
  <c r="AA112" i="131" s="1"/>
  <c r="B112" i="131"/>
  <c r="Z112" i="131" s="1"/>
  <c r="J111" i="131"/>
  <c r="AA111" i="131" s="1"/>
  <c r="B111" i="131"/>
  <c r="Y111" i="131" s="1"/>
  <c r="J110" i="131"/>
  <c r="AA110" i="131" s="1"/>
  <c r="B110" i="131"/>
  <c r="J109" i="131"/>
  <c r="AA109" i="131" s="1"/>
  <c r="B109" i="131"/>
  <c r="J108" i="131"/>
  <c r="AA108" i="131" s="1"/>
  <c r="B108" i="131"/>
  <c r="Y108" i="131" s="1"/>
  <c r="J107" i="131"/>
  <c r="AA107" i="131" s="1"/>
  <c r="B107" i="131"/>
  <c r="Y107" i="131" s="1"/>
  <c r="J106" i="131"/>
  <c r="AA106" i="131" s="1"/>
  <c r="B106" i="131"/>
  <c r="Y106" i="131" s="1"/>
  <c r="J105" i="131"/>
  <c r="AA105" i="131" s="1"/>
  <c r="B105" i="131"/>
  <c r="J104" i="131"/>
  <c r="AA104" i="131" s="1"/>
  <c r="B104" i="131"/>
  <c r="J103" i="131"/>
  <c r="AA103" i="131" s="1"/>
  <c r="B103" i="131"/>
  <c r="J102" i="131"/>
  <c r="AA102" i="131" s="1"/>
  <c r="B102" i="131"/>
  <c r="J101" i="131"/>
  <c r="AA101" i="131" s="1"/>
  <c r="B101" i="131"/>
  <c r="J100" i="131"/>
  <c r="AA100" i="131" s="1"/>
  <c r="B100" i="131"/>
  <c r="J99" i="131"/>
  <c r="AA99" i="131" s="1"/>
  <c r="B99" i="131"/>
  <c r="J98" i="131"/>
  <c r="AA98" i="131" s="1"/>
  <c r="B98" i="131"/>
  <c r="J97" i="131"/>
  <c r="AA97" i="131" s="1"/>
  <c r="B97" i="131"/>
  <c r="J96" i="131"/>
  <c r="AA96" i="131" s="1"/>
  <c r="B96" i="131"/>
  <c r="J95" i="131"/>
  <c r="AA95" i="131" s="1"/>
  <c r="B95" i="131"/>
  <c r="J94" i="131"/>
  <c r="AA94" i="131" s="1"/>
  <c r="B94" i="131"/>
  <c r="J93" i="131"/>
  <c r="AA93" i="131" s="1"/>
  <c r="B93" i="131"/>
  <c r="J92" i="131"/>
  <c r="AA92" i="131" s="1"/>
  <c r="B92" i="131"/>
  <c r="J91" i="131"/>
  <c r="AA91" i="131" s="1"/>
  <c r="B91" i="131"/>
  <c r="Z91" i="131" s="1"/>
  <c r="J90" i="131"/>
  <c r="AA90" i="131" s="1"/>
  <c r="B90" i="131"/>
  <c r="Y90" i="131" s="1"/>
  <c r="J89" i="131"/>
  <c r="AA89" i="131" s="1"/>
  <c r="B89" i="131"/>
  <c r="Y89" i="131" s="1"/>
  <c r="J88" i="131"/>
  <c r="AA88" i="131" s="1"/>
  <c r="B88" i="131"/>
  <c r="J87" i="131"/>
  <c r="AA87" i="131" s="1"/>
  <c r="B87" i="131"/>
  <c r="J86" i="131"/>
  <c r="AA86" i="131" s="1"/>
  <c r="B86" i="131"/>
  <c r="J85" i="131"/>
  <c r="AA85" i="131" s="1"/>
  <c r="B85" i="131"/>
  <c r="Y85" i="131" s="1"/>
  <c r="J84" i="131"/>
  <c r="AA84" i="131" s="1"/>
  <c r="B84" i="131"/>
  <c r="J83" i="131"/>
  <c r="AA83" i="131" s="1"/>
  <c r="B83" i="131"/>
  <c r="J82" i="131"/>
  <c r="AA82" i="131" s="1"/>
  <c r="B82" i="131"/>
  <c r="J81" i="131"/>
  <c r="AA81" i="131" s="1"/>
  <c r="B81" i="131"/>
  <c r="J80" i="131"/>
  <c r="AA80" i="131" s="1"/>
  <c r="B80" i="131"/>
  <c r="Z80" i="131" s="1"/>
  <c r="J79" i="131"/>
  <c r="AA79" i="131" s="1"/>
  <c r="B79" i="131"/>
  <c r="J78" i="131"/>
  <c r="AA78" i="131" s="1"/>
  <c r="B78" i="131"/>
  <c r="Z78" i="131" s="1"/>
  <c r="J77" i="131"/>
  <c r="AA77" i="131" s="1"/>
  <c r="B77" i="131"/>
  <c r="J76" i="131"/>
  <c r="AA76" i="131" s="1"/>
  <c r="B76" i="131"/>
  <c r="J75" i="131"/>
  <c r="AA75" i="131" s="1"/>
  <c r="B75" i="131"/>
  <c r="J74" i="131"/>
  <c r="AA74" i="131" s="1"/>
  <c r="B74" i="131"/>
  <c r="J73" i="131"/>
  <c r="AA73" i="131" s="1"/>
  <c r="B73" i="131"/>
  <c r="J72" i="131"/>
  <c r="AA72" i="131" s="1"/>
  <c r="B72" i="131"/>
  <c r="J71" i="131"/>
  <c r="AA71" i="131" s="1"/>
  <c r="B71" i="131"/>
  <c r="J70" i="131"/>
  <c r="AA70" i="131" s="1"/>
  <c r="B70" i="131"/>
  <c r="J69" i="131"/>
  <c r="AA69" i="131" s="1"/>
  <c r="B69" i="131"/>
  <c r="J68" i="131"/>
  <c r="AA68" i="131" s="1"/>
  <c r="B68" i="131"/>
  <c r="J67" i="131"/>
  <c r="AA67" i="131" s="1"/>
  <c r="B67" i="131"/>
  <c r="J66" i="131"/>
  <c r="AA66" i="131" s="1"/>
  <c r="B66" i="131"/>
  <c r="Y66" i="131" s="1"/>
  <c r="J65" i="131"/>
  <c r="AA65" i="131" s="1"/>
  <c r="B65" i="131"/>
  <c r="Y65" i="131" s="1"/>
  <c r="J64" i="131"/>
  <c r="AA64" i="131" s="1"/>
  <c r="B64" i="131"/>
  <c r="Y64" i="131" s="1"/>
  <c r="J63" i="131"/>
  <c r="AA63" i="131" s="1"/>
  <c r="B63" i="131"/>
  <c r="J62" i="131"/>
  <c r="AA62" i="131" s="1"/>
  <c r="B62" i="131"/>
  <c r="J61" i="131"/>
  <c r="AA61" i="131" s="1"/>
  <c r="B61" i="131"/>
  <c r="J60" i="131"/>
  <c r="AA60" i="131" s="1"/>
  <c r="B60" i="131"/>
  <c r="Y60" i="131" s="1"/>
  <c r="J59" i="131"/>
  <c r="AA59" i="131" s="1"/>
  <c r="B59" i="131"/>
  <c r="J58" i="131"/>
  <c r="AA58" i="131" s="1"/>
  <c r="B58" i="131"/>
  <c r="J57" i="131"/>
  <c r="AA57" i="131" s="1"/>
  <c r="B57" i="131"/>
  <c r="J56" i="131"/>
  <c r="AA56" i="131" s="1"/>
  <c r="B56" i="131"/>
  <c r="J55" i="131"/>
  <c r="AA55" i="131" s="1"/>
  <c r="B55" i="131"/>
  <c r="J54" i="131"/>
  <c r="AA54" i="131" s="1"/>
  <c r="B54" i="131"/>
  <c r="J53" i="131"/>
  <c r="AA53" i="131" s="1"/>
  <c r="B53" i="131"/>
  <c r="J52" i="131"/>
  <c r="AA52" i="131" s="1"/>
  <c r="B52" i="131"/>
  <c r="J51" i="131"/>
  <c r="AA51" i="131" s="1"/>
  <c r="B51" i="131"/>
  <c r="J50" i="131"/>
  <c r="AA50" i="131" s="1"/>
  <c r="B50" i="131"/>
  <c r="J49" i="131"/>
  <c r="AA49" i="131" s="1"/>
  <c r="B49" i="131"/>
  <c r="J48" i="131"/>
  <c r="AA48" i="131" s="1"/>
  <c r="B48" i="131"/>
  <c r="Y48" i="131" s="1"/>
  <c r="J47" i="131"/>
  <c r="AA47" i="131" s="1"/>
  <c r="B47" i="131"/>
  <c r="J46" i="131"/>
  <c r="AA46" i="131" s="1"/>
  <c r="B46" i="131"/>
  <c r="J45" i="131"/>
  <c r="AA45" i="131" s="1"/>
  <c r="B45" i="131"/>
  <c r="Z45" i="131" s="1"/>
  <c r="J44" i="131"/>
  <c r="AA44" i="131" s="1"/>
  <c r="B44" i="131"/>
  <c r="Z44" i="131" s="1"/>
  <c r="J43" i="131"/>
  <c r="AA43" i="131" s="1"/>
  <c r="B43" i="131"/>
  <c r="J42" i="131"/>
  <c r="AA42" i="131" s="1"/>
  <c r="B42" i="131"/>
  <c r="J41" i="131"/>
  <c r="AA41" i="131" s="1"/>
  <c r="B41" i="131"/>
  <c r="J40" i="131"/>
  <c r="AA40" i="131" s="1"/>
  <c r="B40" i="131"/>
  <c r="J39" i="131"/>
  <c r="AA39" i="131" s="1"/>
  <c r="B39" i="131"/>
  <c r="Y39" i="131" s="1"/>
  <c r="J38" i="131"/>
  <c r="AA38" i="131" s="1"/>
  <c r="B38" i="131"/>
  <c r="J37" i="131"/>
  <c r="AA37" i="131" s="1"/>
  <c r="B37" i="131"/>
  <c r="Y37" i="131" s="1"/>
  <c r="J36" i="131"/>
  <c r="AA36" i="131" s="1"/>
  <c r="B36" i="131"/>
  <c r="J35" i="131"/>
  <c r="AA35" i="131" s="1"/>
  <c r="B35" i="131"/>
  <c r="Y35" i="131" s="1"/>
  <c r="J34" i="131"/>
  <c r="AA34" i="131" s="1"/>
  <c r="B34" i="131"/>
  <c r="J33" i="131"/>
  <c r="AA33" i="131" s="1"/>
  <c r="B33" i="131"/>
  <c r="Z33" i="131" s="1"/>
  <c r="J32" i="131"/>
  <c r="AA32" i="131" s="1"/>
  <c r="B32" i="131"/>
  <c r="J31" i="131"/>
  <c r="AA31" i="131" s="1"/>
  <c r="B31" i="131"/>
  <c r="J30" i="131"/>
  <c r="AA30" i="131" s="1"/>
  <c r="B30" i="131"/>
  <c r="J29" i="131"/>
  <c r="AA29" i="131" s="1"/>
  <c r="B29" i="131"/>
  <c r="J28" i="131"/>
  <c r="AA28" i="131" s="1"/>
  <c r="B28" i="131"/>
  <c r="J27" i="131"/>
  <c r="AA27" i="131" s="1"/>
  <c r="B27" i="131"/>
  <c r="J26" i="131"/>
  <c r="AA26" i="131" s="1"/>
  <c r="B26" i="131"/>
  <c r="J25" i="131"/>
  <c r="AA25" i="131" s="1"/>
  <c r="B25" i="131"/>
  <c r="J24" i="131"/>
  <c r="AA24" i="131" s="1"/>
  <c r="B24" i="131"/>
  <c r="J23" i="131"/>
  <c r="AA23" i="131" s="1"/>
  <c r="B23" i="131"/>
  <c r="J22" i="131"/>
  <c r="AA22" i="131" s="1"/>
  <c r="B22" i="131"/>
  <c r="Y22" i="131" s="1"/>
  <c r="J21" i="131"/>
  <c r="AA21" i="131" s="1"/>
  <c r="B21" i="131"/>
  <c r="J20" i="131"/>
  <c r="AA20" i="131" s="1"/>
  <c r="B20" i="131"/>
  <c r="J19" i="131"/>
  <c r="AA19" i="131" s="1"/>
  <c r="B19" i="131"/>
  <c r="J18" i="131"/>
  <c r="AA18" i="131" s="1"/>
  <c r="B18" i="131"/>
  <c r="J17" i="131"/>
  <c r="AA17" i="131" s="1"/>
  <c r="B17" i="131"/>
  <c r="J16" i="131"/>
  <c r="AA16" i="131" s="1"/>
  <c r="B16" i="131"/>
  <c r="Z16" i="131" s="1"/>
  <c r="J15" i="131"/>
  <c r="AA15" i="131" s="1"/>
  <c r="B15" i="131"/>
  <c r="Y15" i="131" s="1"/>
  <c r="J14" i="131"/>
  <c r="AA14" i="131" s="1"/>
  <c r="B14" i="131"/>
  <c r="Z14" i="131" s="1"/>
  <c r="J13" i="131"/>
  <c r="AA13" i="131" s="1"/>
  <c r="B13" i="131"/>
  <c r="J12" i="131"/>
  <c r="AA12" i="131" s="1"/>
  <c r="B12" i="131"/>
  <c r="J11" i="131"/>
  <c r="AA11" i="131" s="1"/>
  <c r="B11" i="131"/>
  <c r="J10" i="131"/>
  <c r="AA10" i="131" s="1"/>
  <c r="B10" i="131"/>
  <c r="J9" i="131"/>
  <c r="AA9" i="131" s="1"/>
  <c r="B9" i="131"/>
  <c r="J8" i="131"/>
  <c r="AA8" i="131" s="1"/>
  <c r="B8" i="131"/>
  <c r="J7" i="131"/>
  <c r="AA7" i="131" s="1"/>
  <c r="B7" i="131"/>
  <c r="J6" i="131"/>
  <c r="AA6" i="131" s="1"/>
  <c r="B6" i="131"/>
  <c r="Y6" i="131" s="1"/>
  <c r="J5" i="131"/>
  <c r="AA5" i="131" s="1"/>
  <c r="B5" i="131"/>
  <c r="Y5" i="131" s="1"/>
  <c r="J4" i="131"/>
  <c r="AA4" i="131" s="1"/>
  <c r="B4" i="131"/>
  <c r="J3" i="131"/>
  <c r="AA3" i="131" s="1"/>
  <c r="B3" i="131"/>
  <c r="Y3" i="131" s="1"/>
  <c r="J2" i="131"/>
  <c r="AA2" i="131" s="1"/>
  <c r="B2" i="131"/>
  <c r="H11" i="6" l="1"/>
  <c r="I11" i="6"/>
  <c r="H7" i="6"/>
  <c r="J11" i="6"/>
  <c r="Y80" i="133"/>
  <c r="Y59" i="133"/>
  <c r="Z53" i="133"/>
  <c r="Y16" i="133"/>
  <c r="Y39" i="133"/>
  <c r="Z38" i="133"/>
  <c r="Y62" i="133"/>
  <c r="Z71" i="133"/>
  <c r="Y7" i="133"/>
  <c r="Z56" i="133"/>
  <c r="Z70" i="133"/>
  <c r="Y75" i="133"/>
  <c r="Z64" i="133"/>
  <c r="Z42" i="133"/>
  <c r="Z74" i="133"/>
  <c r="Y61" i="133"/>
  <c r="Z60" i="133"/>
  <c r="Z81" i="133"/>
  <c r="Z63" i="133"/>
  <c r="Z52" i="133"/>
  <c r="Z26" i="133"/>
  <c r="Y76" i="133"/>
  <c r="Z37" i="133"/>
  <c r="Z13" i="133"/>
  <c r="Z25" i="133"/>
  <c r="Y25" i="133"/>
  <c r="Y66" i="133"/>
  <c r="Z66" i="133"/>
  <c r="Y79" i="133"/>
  <c r="Z79" i="133"/>
  <c r="Y58" i="133"/>
  <c r="Y31" i="133"/>
  <c r="Z31" i="133"/>
  <c r="Y2" i="133"/>
  <c r="Z2" i="133"/>
  <c r="Y12" i="133"/>
  <c r="Z12" i="133"/>
  <c r="Z54" i="133"/>
  <c r="Y54" i="133"/>
  <c r="Y77" i="133"/>
  <c r="Z77" i="133"/>
  <c r="Y34" i="133"/>
  <c r="Z34" i="133"/>
  <c r="Y46" i="133"/>
  <c r="Z46" i="133"/>
  <c r="Z48" i="133"/>
  <c r="Y48" i="133"/>
  <c r="Y83" i="133"/>
  <c r="Y65" i="133"/>
  <c r="Y78" i="133"/>
  <c r="Z78" i="133"/>
  <c r="Y3" i="133"/>
  <c r="Z3" i="133"/>
  <c r="Y45" i="133"/>
  <c r="Z45" i="133"/>
  <c r="Y47" i="133"/>
  <c r="Z47" i="133"/>
  <c r="Z4" i="133"/>
  <c r="Y4" i="133"/>
  <c r="Y27" i="133"/>
  <c r="Z27" i="133"/>
  <c r="Y29" i="133"/>
  <c r="Z29" i="133"/>
  <c r="Y32" i="133"/>
  <c r="Z32" i="133"/>
  <c r="Y51" i="133"/>
  <c r="Z51" i="133"/>
  <c r="Z67" i="133"/>
  <c r="Y67" i="133"/>
  <c r="Y72" i="133"/>
  <c r="Z72" i="133"/>
  <c r="Z14" i="133"/>
  <c r="Y14" i="133"/>
  <c r="Y21" i="133"/>
  <c r="Z21" i="133"/>
  <c r="Y28" i="133"/>
  <c r="Z28" i="133"/>
  <c r="Y30" i="133"/>
  <c r="Z30" i="133"/>
  <c r="Z33" i="133"/>
  <c r="Y33" i="133"/>
  <c r="Z40" i="133"/>
  <c r="Y40" i="133"/>
  <c r="Y49" i="133"/>
  <c r="Z49" i="133"/>
  <c r="Z68" i="133"/>
  <c r="Y68" i="133"/>
  <c r="Y73" i="133"/>
  <c r="Z73" i="133"/>
  <c r="Z44" i="133"/>
  <c r="Y36" i="133"/>
  <c r="Z36" i="133"/>
  <c r="Z35" i="133"/>
  <c r="Y20" i="133"/>
  <c r="Y11" i="133"/>
  <c r="Z11" i="133"/>
  <c r="Z43" i="133"/>
  <c r="Z19" i="133"/>
  <c r="Y55" i="133"/>
  <c r="Z55" i="133"/>
  <c r="Y23" i="133"/>
  <c r="Y5" i="133"/>
  <c r="Z5" i="133"/>
  <c r="Y8" i="133"/>
  <c r="Z8" i="133"/>
  <c r="Z69" i="133"/>
  <c r="Z22" i="133"/>
  <c r="Z9" i="133"/>
  <c r="Y9" i="133"/>
  <c r="Z6" i="133"/>
  <c r="Y10" i="133"/>
  <c r="Z10" i="133"/>
  <c r="Y17" i="133"/>
  <c r="Z17" i="133"/>
  <c r="Y18" i="133"/>
  <c r="Z18" i="133"/>
  <c r="Y24" i="133"/>
  <c r="Z24" i="133"/>
  <c r="Z82" i="133"/>
  <c r="Z57" i="133"/>
  <c r="Z41" i="133"/>
  <c r="Z15" i="133"/>
  <c r="Z50" i="133"/>
  <c r="Y121" i="131"/>
  <c r="Y118" i="131"/>
  <c r="Y130" i="131"/>
  <c r="Y80" i="131"/>
  <c r="Z48" i="131"/>
  <c r="Y119" i="131"/>
  <c r="Z64" i="131"/>
  <c r="Y140" i="131"/>
  <c r="Z139" i="131"/>
  <c r="Z141" i="131"/>
  <c r="Z65" i="131"/>
  <c r="Y45" i="131"/>
  <c r="Z107" i="131"/>
  <c r="Z129" i="131"/>
  <c r="Z106" i="131"/>
  <c r="Z127" i="131"/>
  <c r="Y91" i="131"/>
  <c r="Z111" i="131"/>
  <c r="Z90" i="131"/>
  <c r="Y109" i="131"/>
  <c r="Z109" i="131"/>
  <c r="Y61" i="131"/>
  <c r="Z61" i="131"/>
  <c r="Y102" i="131"/>
  <c r="Z102" i="131"/>
  <c r="Y69" i="131"/>
  <c r="Z69" i="131"/>
  <c r="Z117" i="131"/>
  <c r="Y86" i="131"/>
  <c r="Z86" i="131"/>
  <c r="Y94" i="131"/>
  <c r="Z94" i="131"/>
  <c r="Y110" i="131"/>
  <c r="Z110" i="131"/>
  <c r="Z34" i="131"/>
  <c r="Y34" i="131"/>
  <c r="Y42" i="131"/>
  <c r="Z42" i="131"/>
  <c r="Y56" i="131"/>
  <c r="Z56" i="131"/>
  <c r="Z71" i="131"/>
  <c r="Y71" i="131"/>
  <c r="Y77" i="131"/>
  <c r="Z77" i="131"/>
  <c r="Y104" i="131"/>
  <c r="Z104" i="131"/>
  <c r="Z135" i="131"/>
  <c r="Y123" i="131"/>
  <c r="Z123" i="131"/>
  <c r="Y8" i="131"/>
  <c r="Z8" i="131"/>
  <c r="Z11" i="131"/>
  <c r="Y11" i="131"/>
  <c r="Y24" i="131"/>
  <c r="Z24" i="131"/>
  <c r="Z32" i="131"/>
  <c r="Y32" i="131"/>
  <c r="Z50" i="131"/>
  <c r="Y50" i="131"/>
  <c r="Y70" i="131"/>
  <c r="Z70" i="131"/>
  <c r="Z95" i="131"/>
  <c r="Y95" i="131"/>
  <c r="Y103" i="131"/>
  <c r="Z103" i="131"/>
  <c r="Y116" i="131"/>
  <c r="Z116" i="131"/>
  <c r="Y124" i="131"/>
  <c r="Z124" i="131"/>
  <c r="Y132" i="131"/>
  <c r="Z132" i="131"/>
  <c r="Y136" i="131"/>
  <c r="Z136" i="131"/>
  <c r="Y144" i="131"/>
  <c r="Z144" i="131"/>
  <c r="Y149" i="131"/>
  <c r="Z149" i="131"/>
  <c r="Y12" i="131"/>
  <c r="Z12" i="131"/>
  <c r="Y20" i="131"/>
  <c r="Z20" i="131"/>
  <c r="Z25" i="131"/>
  <c r="Y25" i="131"/>
  <c r="Y43" i="131"/>
  <c r="Z43" i="131"/>
  <c r="Y51" i="131"/>
  <c r="Z51" i="131"/>
  <c r="Y63" i="131"/>
  <c r="Z63" i="131"/>
  <c r="Y88" i="131"/>
  <c r="Z88" i="131"/>
  <c r="Y96" i="131"/>
  <c r="Z96" i="131"/>
  <c r="Y125" i="131"/>
  <c r="Z125" i="131"/>
  <c r="Y133" i="131"/>
  <c r="Z133" i="131"/>
  <c r="Y137" i="131"/>
  <c r="Z137" i="131"/>
  <c r="Y131" i="131"/>
  <c r="Z131" i="131"/>
  <c r="Z7" i="131"/>
  <c r="Y7" i="131"/>
  <c r="Y10" i="131"/>
  <c r="Z10" i="131"/>
  <c r="Z18" i="131"/>
  <c r="Y18" i="131"/>
  <c r="Z23" i="131"/>
  <c r="Y23" i="131"/>
  <c r="Y31" i="131"/>
  <c r="Z31" i="131"/>
  <c r="Y40" i="131"/>
  <c r="Z40" i="131"/>
  <c r="Y49" i="131"/>
  <c r="Z49" i="131"/>
  <c r="Y115" i="131"/>
  <c r="Z115" i="131"/>
  <c r="Y19" i="131"/>
  <c r="Z19" i="131"/>
  <c r="Z41" i="131"/>
  <c r="Y41" i="131"/>
  <c r="Z62" i="131"/>
  <c r="Y62" i="131"/>
  <c r="Y87" i="131"/>
  <c r="Z87" i="131"/>
  <c r="Z108" i="131"/>
  <c r="Z66" i="131"/>
  <c r="Y78" i="131"/>
  <c r="Y44" i="131"/>
  <c r="Y33" i="131"/>
  <c r="Z60" i="131"/>
  <c r="Z22" i="131"/>
  <c r="Z5" i="131"/>
  <c r="Z145" i="131"/>
  <c r="Y145" i="131"/>
  <c r="Z52" i="131"/>
  <c r="Y52" i="131"/>
  <c r="Z57" i="131"/>
  <c r="Y57" i="131"/>
  <c r="Y72" i="131"/>
  <c r="Z72" i="131"/>
  <c r="Y97" i="131"/>
  <c r="Z97" i="131"/>
  <c r="Y105" i="131"/>
  <c r="Z105" i="131"/>
  <c r="Z126" i="131"/>
  <c r="Y126" i="131"/>
  <c r="Z138" i="131"/>
  <c r="Y138" i="131"/>
  <c r="Y146" i="131"/>
  <c r="Z146" i="131"/>
  <c r="Z27" i="131"/>
  <c r="Y27" i="131"/>
  <c r="Z53" i="131"/>
  <c r="Y53" i="131"/>
  <c r="Y58" i="131"/>
  <c r="Z58" i="131"/>
  <c r="Y73" i="131"/>
  <c r="Z73" i="131"/>
  <c r="Z6" i="131"/>
  <c r="Y28" i="131"/>
  <c r="Z28" i="131"/>
  <c r="Y46" i="131"/>
  <c r="Z46" i="131"/>
  <c r="Y54" i="131"/>
  <c r="Z54" i="131"/>
  <c r="Y74" i="131"/>
  <c r="Z74" i="131"/>
  <c r="Y83" i="131"/>
  <c r="Z83" i="131"/>
  <c r="Z99" i="131"/>
  <c r="Y99" i="131"/>
  <c r="Z114" i="131"/>
  <c r="Y114" i="131"/>
  <c r="Z150" i="131"/>
  <c r="Y128" i="131"/>
  <c r="Z89" i="131"/>
  <c r="Y13" i="131"/>
  <c r="Z13" i="131"/>
  <c r="Y36" i="131"/>
  <c r="Z36" i="131"/>
  <c r="Z142" i="131"/>
  <c r="Y142" i="131"/>
  <c r="Y4" i="131"/>
  <c r="Z4" i="131"/>
  <c r="Y2" i="131"/>
  <c r="Z2" i="131"/>
  <c r="Z21" i="131"/>
  <c r="Y21" i="131"/>
  <c r="Z29" i="131"/>
  <c r="Y29" i="131"/>
  <c r="Z38" i="131"/>
  <c r="Y38" i="131"/>
  <c r="Z47" i="131"/>
  <c r="Y47" i="131"/>
  <c r="Z55" i="131"/>
  <c r="Y55" i="131"/>
  <c r="Y59" i="131"/>
  <c r="Z59" i="131"/>
  <c r="Y67" i="131"/>
  <c r="Z67" i="131"/>
  <c r="Y75" i="131"/>
  <c r="Z75" i="131"/>
  <c r="Y81" i="131"/>
  <c r="Z81" i="131"/>
  <c r="Y84" i="131"/>
  <c r="Z84" i="131"/>
  <c r="Y92" i="131"/>
  <c r="Z92" i="131"/>
  <c r="Y100" i="131"/>
  <c r="Z100" i="131"/>
  <c r="Z3" i="131"/>
  <c r="Z39" i="131"/>
  <c r="Y16" i="131"/>
  <c r="Y26" i="131"/>
  <c r="Z26" i="131"/>
  <c r="Z9" i="131"/>
  <c r="Y9" i="131"/>
  <c r="Y17" i="131"/>
  <c r="Z17" i="131"/>
  <c r="Y30" i="131"/>
  <c r="Z30" i="131"/>
  <c r="Y68" i="131"/>
  <c r="Z68" i="131"/>
  <c r="Y76" i="131"/>
  <c r="Z76" i="131"/>
  <c r="Y82" i="131"/>
  <c r="Z82" i="131"/>
  <c r="Y93" i="131"/>
  <c r="Z93" i="131"/>
  <c r="Y101" i="131"/>
  <c r="Z101" i="131"/>
  <c r="Y122" i="131"/>
  <c r="Z122" i="131"/>
  <c r="Y134" i="131"/>
  <c r="Z134" i="131"/>
  <c r="Z148" i="131"/>
  <c r="Y148" i="131"/>
  <c r="Y151" i="131"/>
  <c r="Z151" i="131"/>
  <c r="Y120" i="131"/>
  <c r="Y112" i="131"/>
  <c r="Z35" i="131"/>
  <c r="Z15" i="131"/>
  <c r="Z85" i="131"/>
  <c r="Z37" i="131"/>
  <c r="Y14" i="131"/>
  <c r="Y143" i="131"/>
  <c r="Z143" i="131"/>
  <c r="Y79" i="131"/>
  <c r="Z79" i="131"/>
  <c r="Y98" i="131"/>
  <c r="Z98" i="131"/>
  <c r="Y147" i="131"/>
  <c r="Z113" i="131"/>
  <c r="J203" i="130" l="1"/>
  <c r="AA203" i="130" s="1"/>
  <c r="B203" i="130"/>
  <c r="J202" i="130"/>
  <c r="AA202" i="130" s="1"/>
  <c r="B202" i="130"/>
  <c r="J201" i="130"/>
  <c r="AA201" i="130" s="1"/>
  <c r="B201" i="130"/>
  <c r="J200" i="130"/>
  <c r="AA200" i="130" s="1"/>
  <c r="B200" i="130"/>
  <c r="J199" i="130"/>
  <c r="AA199" i="130" s="1"/>
  <c r="B199" i="130"/>
  <c r="Y199" i="130" s="1"/>
  <c r="J198" i="130"/>
  <c r="AA198" i="130" s="1"/>
  <c r="B198" i="130"/>
  <c r="J197" i="130"/>
  <c r="AA197" i="130" s="1"/>
  <c r="B197" i="130"/>
  <c r="Y197" i="130" s="1"/>
  <c r="J196" i="130"/>
  <c r="AA196" i="130" s="1"/>
  <c r="B196" i="130"/>
  <c r="J195" i="130"/>
  <c r="AA195" i="130" s="1"/>
  <c r="B195" i="130"/>
  <c r="J194" i="130"/>
  <c r="AA194" i="130" s="1"/>
  <c r="B194" i="130"/>
  <c r="J193" i="130"/>
  <c r="AA193" i="130" s="1"/>
  <c r="B193" i="130"/>
  <c r="Y193" i="130" s="1"/>
  <c r="J192" i="130"/>
  <c r="AA192" i="130" s="1"/>
  <c r="B192" i="130"/>
  <c r="J191" i="130"/>
  <c r="AA191" i="130" s="1"/>
  <c r="B191" i="130"/>
  <c r="Y191" i="130" s="1"/>
  <c r="J190" i="130"/>
  <c r="AA190" i="130" s="1"/>
  <c r="B190" i="130"/>
  <c r="Y190" i="130" s="1"/>
  <c r="J189" i="130"/>
  <c r="AA189" i="130" s="1"/>
  <c r="B189" i="130"/>
  <c r="Z189" i="130" s="1"/>
  <c r="J188" i="130"/>
  <c r="AA188" i="130" s="1"/>
  <c r="B188" i="130"/>
  <c r="Y188" i="130" s="1"/>
  <c r="J187" i="130"/>
  <c r="AA187" i="130" s="1"/>
  <c r="B187" i="130"/>
  <c r="J186" i="130"/>
  <c r="AA186" i="130" s="1"/>
  <c r="B186" i="130"/>
  <c r="Z186" i="130" s="1"/>
  <c r="J185" i="130"/>
  <c r="AA185" i="130" s="1"/>
  <c r="B185" i="130"/>
  <c r="Y185" i="130" s="1"/>
  <c r="J184" i="130"/>
  <c r="AA184" i="130" s="1"/>
  <c r="B184" i="130"/>
  <c r="Y184" i="130" s="1"/>
  <c r="J183" i="130"/>
  <c r="AA183" i="130" s="1"/>
  <c r="B183" i="130"/>
  <c r="J182" i="130"/>
  <c r="AA182" i="130" s="1"/>
  <c r="B182" i="130"/>
  <c r="Y182" i="130" s="1"/>
  <c r="J181" i="130"/>
  <c r="AA181" i="130" s="1"/>
  <c r="B181" i="130"/>
  <c r="J180" i="130"/>
  <c r="AA180" i="130" s="1"/>
  <c r="B180" i="130"/>
  <c r="J179" i="130"/>
  <c r="AA179" i="130" s="1"/>
  <c r="B179" i="130"/>
  <c r="J178" i="130"/>
  <c r="AA178" i="130" s="1"/>
  <c r="B178" i="130"/>
  <c r="J177" i="130"/>
  <c r="AA177" i="130" s="1"/>
  <c r="B177" i="130"/>
  <c r="J176" i="130"/>
  <c r="AA176" i="130" s="1"/>
  <c r="B176" i="130"/>
  <c r="J175" i="130"/>
  <c r="AA175" i="130" s="1"/>
  <c r="B175" i="130"/>
  <c r="Y175" i="130" s="1"/>
  <c r="J174" i="130"/>
  <c r="AA174" i="130" s="1"/>
  <c r="B174" i="130"/>
  <c r="J173" i="130"/>
  <c r="AA173" i="130" s="1"/>
  <c r="B173" i="130"/>
  <c r="Y173" i="130" s="1"/>
  <c r="J172" i="130"/>
  <c r="AA172" i="130" s="1"/>
  <c r="B172" i="130"/>
  <c r="Y172" i="130" s="1"/>
  <c r="J171" i="130"/>
  <c r="AA171" i="130" s="1"/>
  <c r="B171" i="130"/>
  <c r="J170" i="130"/>
  <c r="AA170" i="130" s="1"/>
  <c r="B170" i="130"/>
  <c r="J169" i="130"/>
  <c r="AA169" i="130" s="1"/>
  <c r="B169" i="130"/>
  <c r="J168" i="130"/>
  <c r="AA168" i="130" s="1"/>
  <c r="B168" i="130"/>
  <c r="Y168" i="130" s="1"/>
  <c r="J167" i="130"/>
  <c r="AA167" i="130" s="1"/>
  <c r="B167" i="130"/>
  <c r="Z167" i="130" s="1"/>
  <c r="J166" i="130"/>
  <c r="AA166" i="130" s="1"/>
  <c r="B166" i="130"/>
  <c r="J165" i="130"/>
  <c r="AA165" i="130" s="1"/>
  <c r="B165" i="130"/>
  <c r="J164" i="130"/>
  <c r="AA164" i="130" s="1"/>
  <c r="B164" i="130"/>
  <c r="J163" i="130"/>
  <c r="AA163" i="130" s="1"/>
  <c r="B163" i="130"/>
  <c r="J162" i="130"/>
  <c r="AA162" i="130" s="1"/>
  <c r="B162" i="130"/>
  <c r="Y162" i="130" s="1"/>
  <c r="J161" i="130"/>
  <c r="AA161" i="130" s="1"/>
  <c r="B161" i="130"/>
  <c r="J160" i="130"/>
  <c r="AA160" i="130" s="1"/>
  <c r="B160" i="130"/>
  <c r="Y160" i="130" s="1"/>
  <c r="J159" i="130"/>
  <c r="AA159" i="130" s="1"/>
  <c r="B159" i="130"/>
  <c r="J158" i="130"/>
  <c r="AA158" i="130" s="1"/>
  <c r="B158" i="130"/>
  <c r="Z158" i="130" s="1"/>
  <c r="J157" i="130"/>
  <c r="AA157" i="130" s="1"/>
  <c r="B157" i="130"/>
  <c r="Y157" i="130" s="1"/>
  <c r="J156" i="130"/>
  <c r="AA156" i="130" s="1"/>
  <c r="B156" i="130"/>
  <c r="Z156" i="130" s="1"/>
  <c r="J155" i="130"/>
  <c r="AA155" i="130" s="1"/>
  <c r="B155" i="130"/>
  <c r="Y155" i="130" s="1"/>
  <c r="J154" i="130"/>
  <c r="AA154" i="130" s="1"/>
  <c r="B154" i="130"/>
  <c r="Y154" i="130" s="1"/>
  <c r="J153" i="130"/>
  <c r="AA153" i="130" s="1"/>
  <c r="B153" i="130"/>
  <c r="J152" i="130"/>
  <c r="AA152" i="130" s="1"/>
  <c r="B152" i="130"/>
  <c r="Y152" i="130" s="1"/>
  <c r="J151" i="130"/>
  <c r="AA151" i="130" s="1"/>
  <c r="B151" i="130"/>
  <c r="J150" i="130"/>
  <c r="AA150" i="130" s="1"/>
  <c r="B150" i="130"/>
  <c r="J149" i="130"/>
  <c r="AA149" i="130" s="1"/>
  <c r="B149" i="130"/>
  <c r="Y149" i="130" s="1"/>
  <c r="J148" i="130"/>
  <c r="AA148" i="130" s="1"/>
  <c r="B148" i="130"/>
  <c r="J147" i="130"/>
  <c r="AA147" i="130" s="1"/>
  <c r="B147" i="130"/>
  <c r="J146" i="130"/>
  <c r="AA146" i="130" s="1"/>
  <c r="B146" i="130"/>
  <c r="Y146" i="130" s="1"/>
  <c r="J145" i="130"/>
  <c r="AA145" i="130" s="1"/>
  <c r="B145" i="130"/>
  <c r="J144" i="130"/>
  <c r="AA144" i="130" s="1"/>
  <c r="B144" i="130"/>
  <c r="Y144" i="130" s="1"/>
  <c r="J143" i="130"/>
  <c r="AA143" i="130" s="1"/>
  <c r="B143" i="130"/>
  <c r="Z143" i="130" s="1"/>
  <c r="J142" i="130"/>
  <c r="AA142" i="130" s="1"/>
  <c r="B142" i="130"/>
  <c r="J141" i="130"/>
  <c r="AA141" i="130" s="1"/>
  <c r="B141" i="130"/>
  <c r="J140" i="130"/>
  <c r="AA140" i="130" s="1"/>
  <c r="B140" i="130"/>
  <c r="J139" i="130"/>
  <c r="AA139" i="130" s="1"/>
  <c r="B139" i="130"/>
  <c r="J138" i="130"/>
  <c r="AA138" i="130" s="1"/>
  <c r="B138" i="130"/>
  <c r="Z138" i="130" s="1"/>
  <c r="J137" i="130"/>
  <c r="AA137" i="130" s="1"/>
  <c r="B137" i="130"/>
  <c r="Y137" i="130" s="1"/>
  <c r="J136" i="130"/>
  <c r="AA136" i="130" s="1"/>
  <c r="B136" i="130"/>
  <c r="J135" i="130"/>
  <c r="AA135" i="130" s="1"/>
  <c r="B135" i="130"/>
  <c r="J134" i="130"/>
  <c r="AA134" i="130" s="1"/>
  <c r="B134" i="130"/>
  <c r="J133" i="130"/>
  <c r="AA133" i="130" s="1"/>
  <c r="B133" i="130"/>
  <c r="Y133" i="130" s="1"/>
  <c r="J132" i="130"/>
  <c r="AA132" i="130" s="1"/>
  <c r="B132" i="130"/>
  <c r="Y132" i="130" s="1"/>
  <c r="J131" i="130"/>
  <c r="AA131" i="130" s="1"/>
  <c r="B131" i="130"/>
  <c r="Y131" i="130" s="1"/>
  <c r="J130" i="130"/>
  <c r="AA130" i="130" s="1"/>
  <c r="B130" i="130"/>
  <c r="J129" i="130"/>
  <c r="AA129" i="130" s="1"/>
  <c r="B129" i="130"/>
  <c r="J128" i="130"/>
  <c r="AA128" i="130" s="1"/>
  <c r="B128" i="130"/>
  <c r="Z128" i="130" s="1"/>
  <c r="J127" i="130"/>
  <c r="AA127" i="130" s="1"/>
  <c r="B127" i="130"/>
  <c r="Y127" i="130" s="1"/>
  <c r="J126" i="130"/>
  <c r="AA126" i="130" s="1"/>
  <c r="B126" i="130"/>
  <c r="J125" i="130"/>
  <c r="AA125" i="130" s="1"/>
  <c r="B125" i="130"/>
  <c r="J124" i="130"/>
  <c r="AA124" i="130" s="1"/>
  <c r="B124" i="130"/>
  <c r="J123" i="130"/>
  <c r="AA123" i="130" s="1"/>
  <c r="B123" i="130"/>
  <c r="J122" i="130"/>
  <c r="AA122" i="130" s="1"/>
  <c r="B122" i="130"/>
  <c r="J121" i="130"/>
  <c r="AA121" i="130" s="1"/>
  <c r="B121" i="130"/>
  <c r="J120" i="130"/>
  <c r="AA120" i="130" s="1"/>
  <c r="B120" i="130"/>
  <c r="J119" i="130"/>
  <c r="AA119" i="130" s="1"/>
  <c r="B119" i="130"/>
  <c r="J118" i="130"/>
  <c r="AA118" i="130" s="1"/>
  <c r="B118" i="130"/>
  <c r="J117" i="130"/>
  <c r="AA117" i="130" s="1"/>
  <c r="B117" i="130"/>
  <c r="J116" i="130"/>
  <c r="AA116" i="130" s="1"/>
  <c r="B116" i="130"/>
  <c r="J115" i="130"/>
  <c r="AA115" i="130" s="1"/>
  <c r="B115" i="130"/>
  <c r="J114" i="130"/>
  <c r="AA114" i="130" s="1"/>
  <c r="B114" i="130"/>
  <c r="J113" i="130"/>
  <c r="AA113" i="130" s="1"/>
  <c r="B113" i="130"/>
  <c r="Z113" i="130" s="1"/>
  <c r="J112" i="130"/>
  <c r="AA112" i="130" s="1"/>
  <c r="B112" i="130"/>
  <c r="J111" i="130"/>
  <c r="AA111" i="130" s="1"/>
  <c r="B111" i="130"/>
  <c r="J110" i="130"/>
  <c r="AA110" i="130" s="1"/>
  <c r="B110" i="130"/>
  <c r="J109" i="130"/>
  <c r="AA109" i="130" s="1"/>
  <c r="B109" i="130"/>
  <c r="J108" i="130"/>
  <c r="AA108" i="130" s="1"/>
  <c r="B108" i="130"/>
  <c r="Z108" i="130" s="1"/>
  <c r="J107" i="130"/>
  <c r="AA107" i="130" s="1"/>
  <c r="B107" i="130"/>
  <c r="Y107" i="130" s="1"/>
  <c r="J106" i="130"/>
  <c r="AA106" i="130" s="1"/>
  <c r="B106" i="130"/>
  <c r="J105" i="130"/>
  <c r="AA105" i="130" s="1"/>
  <c r="B105" i="130"/>
  <c r="J104" i="130"/>
  <c r="AA104" i="130" s="1"/>
  <c r="B104" i="130"/>
  <c r="Y104" i="130" s="1"/>
  <c r="J103" i="130"/>
  <c r="AA103" i="130" s="1"/>
  <c r="B103" i="130"/>
  <c r="Y103" i="130" s="1"/>
  <c r="J102" i="130"/>
  <c r="AA102" i="130" s="1"/>
  <c r="B102" i="130"/>
  <c r="J101" i="130"/>
  <c r="AA101" i="130" s="1"/>
  <c r="B101" i="130"/>
  <c r="J100" i="130"/>
  <c r="AA100" i="130" s="1"/>
  <c r="B100" i="130"/>
  <c r="J99" i="130"/>
  <c r="AA99" i="130" s="1"/>
  <c r="B99" i="130"/>
  <c r="J98" i="130"/>
  <c r="AA98" i="130" s="1"/>
  <c r="B98" i="130"/>
  <c r="Z98" i="130" s="1"/>
  <c r="J97" i="130"/>
  <c r="AA97" i="130" s="1"/>
  <c r="B97" i="130"/>
  <c r="Z97" i="130" s="1"/>
  <c r="J96" i="130"/>
  <c r="AA96" i="130" s="1"/>
  <c r="B96" i="130"/>
  <c r="Y96" i="130" s="1"/>
  <c r="J95" i="130"/>
  <c r="AA95" i="130" s="1"/>
  <c r="B95" i="130"/>
  <c r="J94" i="130"/>
  <c r="AA94" i="130" s="1"/>
  <c r="B94" i="130"/>
  <c r="J93" i="130"/>
  <c r="AA93" i="130" s="1"/>
  <c r="B93" i="130"/>
  <c r="J92" i="130"/>
  <c r="AA92" i="130" s="1"/>
  <c r="B92" i="130"/>
  <c r="J91" i="130"/>
  <c r="AA91" i="130" s="1"/>
  <c r="B91" i="130"/>
  <c r="J90" i="130"/>
  <c r="AA90" i="130" s="1"/>
  <c r="B90" i="130"/>
  <c r="Z90" i="130" s="1"/>
  <c r="J89" i="130"/>
  <c r="AA89" i="130" s="1"/>
  <c r="B89" i="130"/>
  <c r="J88" i="130"/>
  <c r="AA88" i="130" s="1"/>
  <c r="B88" i="130"/>
  <c r="J87" i="130"/>
  <c r="AA87" i="130" s="1"/>
  <c r="B87" i="130"/>
  <c r="J86" i="130"/>
  <c r="AA86" i="130" s="1"/>
  <c r="B86" i="130"/>
  <c r="J85" i="130"/>
  <c r="AA85" i="130" s="1"/>
  <c r="B85" i="130"/>
  <c r="J84" i="130"/>
  <c r="AA84" i="130" s="1"/>
  <c r="B84" i="130"/>
  <c r="J83" i="130"/>
  <c r="AA83" i="130" s="1"/>
  <c r="B83" i="130"/>
  <c r="Y83" i="130" s="1"/>
  <c r="J82" i="130"/>
  <c r="AA82" i="130" s="1"/>
  <c r="B82" i="130"/>
  <c r="J81" i="130"/>
  <c r="AA81" i="130" s="1"/>
  <c r="B81" i="130"/>
  <c r="J80" i="130"/>
  <c r="AA80" i="130" s="1"/>
  <c r="B80" i="130"/>
  <c r="J79" i="130"/>
  <c r="AA79" i="130" s="1"/>
  <c r="B79" i="130"/>
  <c r="Y79" i="130" s="1"/>
  <c r="J78" i="130"/>
  <c r="AA78" i="130" s="1"/>
  <c r="B78" i="130"/>
  <c r="Y78" i="130" s="1"/>
  <c r="J77" i="130"/>
  <c r="AA77" i="130" s="1"/>
  <c r="B77" i="130"/>
  <c r="Y77" i="130" s="1"/>
  <c r="J76" i="130"/>
  <c r="AA76" i="130" s="1"/>
  <c r="B76" i="130"/>
  <c r="J75" i="130"/>
  <c r="AA75" i="130" s="1"/>
  <c r="B75" i="130"/>
  <c r="J74" i="130"/>
  <c r="AA74" i="130" s="1"/>
  <c r="B74" i="130"/>
  <c r="J73" i="130"/>
  <c r="AA73" i="130" s="1"/>
  <c r="B73" i="130"/>
  <c r="J72" i="130"/>
  <c r="AA72" i="130" s="1"/>
  <c r="B72" i="130"/>
  <c r="Z72" i="130" s="1"/>
  <c r="J71" i="130"/>
  <c r="AA71" i="130" s="1"/>
  <c r="B71" i="130"/>
  <c r="Z71" i="130" s="1"/>
  <c r="J70" i="130"/>
  <c r="AA70" i="130" s="1"/>
  <c r="B70" i="130"/>
  <c r="Y70" i="130" s="1"/>
  <c r="J69" i="130"/>
  <c r="AA69" i="130" s="1"/>
  <c r="B69" i="130"/>
  <c r="Y69" i="130" s="1"/>
  <c r="J68" i="130"/>
  <c r="AA68" i="130" s="1"/>
  <c r="B68" i="130"/>
  <c r="J67" i="130"/>
  <c r="AA67" i="130" s="1"/>
  <c r="B67" i="130"/>
  <c r="J66" i="130"/>
  <c r="AA66" i="130" s="1"/>
  <c r="B66" i="130"/>
  <c r="J65" i="130"/>
  <c r="AA65" i="130" s="1"/>
  <c r="B65" i="130"/>
  <c r="J64" i="130"/>
  <c r="AA64" i="130" s="1"/>
  <c r="B64" i="130"/>
  <c r="Y64" i="130" s="1"/>
  <c r="J63" i="130"/>
  <c r="AA63" i="130" s="1"/>
  <c r="B63" i="130"/>
  <c r="J62" i="130"/>
  <c r="AA62" i="130" s="1"/>
  <c r="B62" i="130"/>
  <c r="J61" i="130"/>
  <c r="AA61" i="130" s="1"/>
  <c r="B61" i="130"/>
  <c r="J60" i="130"/>
  <c r="AA60" i="130" s="1"/>
  <c r="B60" i="130"/>
  <c r="J59" i="130"/>
  <c r="AA59" i="130" s="1"/>
  <c r="B59" i="130"/>
  <c r="J58" i="130"/>
  <c r="AA58" i="130" s="1"/>
  <c r="B58" i="130"/>
  <c r="Y58" i="130" s="1"/>
  <c r="J57" i="130"/>
  <c r="AA57" i="130" s="1"/>
  <c r="B57" i="130"/>
  <c r="J56" i="130"/>
  <c r="AA56" i="130" s="1"/>
  <c r="B56" i="130"/>
  <c r="J55" i="130"/>
  <c r="AA55" i="130" s="1"/>
  <c r="B55" i="130"/>
  <c r="J54" i="130"/>
  <c r="AA54" i="130" s="1"/>
  <c r="B54" i="130"/>
  <c r="Y54" i="130" s="1"/>
  <c r="J53" i="130"/>
  <c r="AA53" i="130" s="1"/>
  <c r="B53" i="130"/>
  <c r="J52" i="130"/>
  <c r="AA52" i="130" s="1"/>
  <c r="B52" i="130"/>
  <c r="J51" i="130"/>
  <c r="AA51" i="130" s="1"/>
  <c r="B51" i="130"/>
  <c r="J50" i="130"/>
  <c r="AA50" i="130" s="1"/>
  <c r="B50" i="130"/>
  <c r="Y50" i="130" s="1"/>
  <c r="J49" i="130"/>
  <c r="AA49" i="130" s="1"/>
  <c r="B49" i="130"/>
  <c r="Y49" i="130" s="1"/>
  <c r="J48" i="130"/>
  <c r="AA48" i="130" s="1"/>
  <c r="B48" i="130"/>
  <c r="J47" i="130"/>
  <c r="AA47" i="130" s="1"/>
  <c r="B47" i="130"/>
  <c r="J46" i="130"/>
  <c r="AA46" i="130" s="1"/>
  <c r="B46" i="130"/>
  <c r="Y46" i="130" s="1"/>
  <c r="J45" i="130"/>
  <c r="AA45" i="130" s="1"/>
  <c r="B45" i="130"/>
  <c r="Y45" i="130" s="1"/>
  <c r="J44" i="130"/>
  <c r="AA44" i="130" s="1"/>
  <c r="B44" i="130"/>
  <c r="Y44" i="130" s="1"/>
  <c r="J43" i="130"/>
  <c r="AA43" i="130" s="1"/>
  <c r="B43" i="130"/>
  <c r="J42" i="130"/>
  <c r="AA42" i="130" s="1"/>
  <c r="B42" i="130"/>
  <c r="J41" i="130"/>
  <c r="AA41" i="130" s="1"/>
  <c r="B41" i="130"/>
  <c r="J40" i="130"/>
  <c r="AA40" i="130" s="1"/>
  <c r="B40" i="130"/>
  <c r="J39" i="130"/>
  <c r="AA39" i="130" s="1"/>
  <c r="B39" i="130"/>
  <c r="J38" i="130"/>
  <c r="AA38" i="130" s="1"/>
  <c r="B38" i="130"/>
  <c r="Y38" i="130" s="1"/>
  <c r="J37" i="130"/>
  <c r="AA37" i="130" s="1"/>
  <c r="B37" i="130"/>
  <c r="J36" i="130"/>
  <c r="AA36" i="130" s="1"/>
  <c r="B36" i="130"/>
  <c r="J35" i="130"/>
  <c r="AA35" i="130" s="1"/>
  <c r="B35" i="130"/>
  <c r="J34" i="130"/>
  <c r="AA34" i="130" s="1"/>
  <c r="B34" i="130"/>
  <c r="J33" i="130"/>
  <c r="AA33" i="130" s="1"/>
  <c r="B33" i="130"/>
  <c r="J32" i="130"/>
  <c r="AA32" i="130" s="1"/>
  <c r="B32" i="130"/>
  <c r="J31" i="130"/>
  <c r="AA31" i="130" s="1"/>
  <c r="B31" i="130"/>
  <c r="J30" i="130"/>
  <c r="AA30" i="130" s="1"/>
  <c r="B30" i="130"/>
  <c r="Y30" i="130" s="1"/>
  <c r="J29" i="130"/>
  <c r="AA29" i="130" s="1"/>
  <c r="B29" i="130"/>
  <c r="J28" i="130"/>
  <c r="AA28" i="130" s="1"/>
  <c r="B28" i="130"/>
  <c r="Y28" i="130" s="1"/>
  <c r="J27" i="130"/>
  <c r="AA27" i="130" s="1"/>
  <c r="B27" i="130"/>
  <c r="J26" i="130"/>
  <c r="AA26" i="130" s="1"/>
  <c r="B26" i="130"/>
  <c r="J25" i="130"/>
  <c r="AA25" i="130" s="1"/>
  <c r="B25" i="130"/>
  <c r="Y25" i="130" s="1"/>
  <c r="J24" i="130"/>
  <c r="AA24" i="130" s="1"/>
  <c r="B24" i="130"/>
  <c r="J23" i="130"/>
  <c r="AA23" i="130" s="1"/>
  <c r="B23" i="130"/>
  <c r="J22" i="130"/>
  <c r="AA22" i="130" s="1"/>
  <c r="B22" i="130"/>
  <c r="Y22" i="130" s="1"/>
  <c r="J21" i="130"/>
  <c r="AA21" i="130" s="1"/>
  <c r="B21" i="130"/>
  <c r="J20" i="130"/>
  <c r="AA20" i="130" s="1"/>
  <c r="B20" i="130"/>
  <c r="Z20" i="130" s="1"/>
  <c r="J19" i="130"/>
  <c r="AA19" i="130" s="1"/>
  <c r="B19" i="130"/>
  <c r="J18" i="130"/>
  <c r="AA18" i="130" s="1"/>
  <c r="B18" i="130"/>
  <c r="J17" i="130"/>
  <c r="AA17" i="130" s="1"/>
  <c r="B17" i="130"/>
  <c r="J16" i="130"/>
  <c r="AA16" i="130" s="1"/>
  <c r="B16" i="130"/>
  <c r="J15" i="130"/>
  <c r="AA15" i="130" s="1"/>
  <c r="B15" i="130"/>
  <c r="Z15" i="130" s="1"/>
  <c r="J14" i="130"/>
  <c r="AA14" i="130" s="1"/>
  <c r="B14" i="130"/>
  <c r="J13" i="130"/>
  <c r="AA13" i="130" s="1"/>
  <c r="B13" i="130"/>
  <c r="J12" i="130"/>
  <c r="AA12" i="130" s="1"/>
  <c r="B12" i="130"/>
  <c r="J11" i="130"/>
  <c r="AA11" i="130" s="1"/>
  <c r="B11" i="130"/>
  <c r="J10" i="130"/>
  <c r="AA10" i="130" s="1"/>
  <c r="B10" i="130"/>
  <c r="J9" i="130"/>
  <c r="AA9" i="130" s="1"/>
  <c r="B9" i="130"/>
  <c r="J8" i="130"/>
  <c r="AA8" i="130" s="1"/>
  <c r="B8" i="130"/>
  <c r="J7" i="130"/>
  <c r="AA7" i="130" s="1"/>
  <c r="B7" i="130"/>
  <c r="J6" i="130"/>
  <c r="AA6" i="130" s="1"/>
  <c r="B6" i="130"/>
  <c r="J5" i="130"/>
  <c r="AA5" i="130" s="1"/>
  <c r="B5" i="130"/>
  <c r="Z5" i="130" s="1"/>
  <c r="J4" i="130"/>
  <c r="AA4" i="130" s="1"/>
  <c r="B4" i="130"/>
  <c r="Z4" i="130" s="1"/>
  <c r="J3" i="130"/>
  <c r="AA3" i="130" s="1"/>
  <c r="B3" i="130"/>
  <c r="Y3" i="130" s="1"/>
  <c r="J2" i="130"/>
  <c r="AA2" i="130" s="1"/>
  <c r="B2" i="130"/>
  <c r="J121" i="128"/>
  <c r="AA121" i="128" s="1"/>
  <c r="B121" i="128"/>
  <c r="J120" i="128"/>
  <c r="AA120" i="128" s="1"/>
  <c r="B120" i="128"/>
  <c r="Y120" i="128" s="1"/>
  <c r="J119" i="128"/>
  <c r="AA119" i="128" s="1"/>
  <c r="B119" i="128"/>
  <c r="J118" i="128"/>
  <c r="AA118" i="128" s="1"/>
  <c r="B118" i="128"/>
  <c r="J117" i="128"/>
  <c r="AA117" i="128" s="1"/>
  <c r="B117" i="128"/>
  <c r="Y117" i="128" s="1"/>
  <c r="J116" i="128"/>
  <c r="AA116" i="128" s="1"/>
  <c r="B116" i="128"/>
  <c r="Y116" i="128" s="1"/>
  <c r="J115" i="128"/>
  <c r="AA115" i="128" s="1"/>
  <c r="B115" i="128"/>
  <c r="Y115" i="128" s="1"/>
  <c r="J114" i="128"/>
  <c r="AA114" i="128" s="1"/>
  <c r="B114" i="128"/>
  <c r="Y114" i="128" s="1"/>
  <c r="J113" i="128"/>
  <c r="AA113" i="128" s="1"/>
  <c r="B113" i="128"/>
  <c r="Y113" i="128" s="1"/>
  <c r="J112" i="128"/>
  <c r="AA112" i="128" s="1"/>
  <c r="B112" i="128"/>
  <c r="J111" i="128"/>
  <c r="AA111" i="128" s="1"/>
  <c r="B111" i="128"/>
  <c r="Z111" i="128" s="1"/>
  <c r="J110" i="128"/>
  <c r="AA110" i="128" s="1"/>
  <c r="B110" i="128"/>
  <c r="Y110" i="128" s="1"/>
  <c r="J109" i="128"/>
  <c r="AA109" i="128" s="1"/>
  <c r="B109" i="128"/>
  <c r="Y109" i="128" s="1"/>
  <c r="J108" i="128"/>
  <c r="AA108" i="128" s="1"/>
  <c r="B108" i="128"/>
  <c r="Y108" i="128" s="1"/>
  <c r="J107" i="128"/>
  <c r="AA107" i="128" s="1"/>
  <c r="B107" i="128"/>
  <c r="Y107" i="128" s="1"/>
  <c r="J106" i="128"/>
  <c r="AA106" i="128" s="1"/>
  <c r="B106" i="128"/>
  <c r="Y106" i="128" s="1"/>
  <c r="J105" i="128"/>
  <c r="AA105" i="128" s="1"/>
  <c r="B105" i="128"/>
  <c r="Z105" i="128" s="1"/>
  <c r="J104" i="128"/>
  <c r="AA104" i="128" s="1"/>
  <c r="B104" i="128"/>
  <c r="Y104" i="128" s="1"/>
  <c r="J103" i="128"/>
  <c r="AA103" i="128" s="1"/>
  <c r="B103" i="128"/>
  <c r="J102" i="128"/>
  <c r="AA102" i="128" s="1"/>
  <c r="B102" i="128"/>
  <c r="Y102" i="128" s="1"/>
  <c r="J101" i="128"/>
  <c r="AA101" i="128" s="1"/>
  <c r="B101" i="128"/>
  <c r="Y101" i="128" s="1"/>
  <c r="J100" i="128"/>
  <c r="AA100" i="128" s="1"/>
  <c r="B100" i="128"/>
  <c r="J99" i="128"/>
  <c r="AA99" i="128" s="1"/>
  <c r="B99" i="128"/>
  <c r="Y99" i="128" s="1"/>
  <c r="J98" i="128"/>
  <c r="AA98" i="128" s="1"/>
  <c r="B98" i="128"/>
  <c r="Y98" i="128" s="1"/>
  <c r="J97" i="128"/>
  <c r="AA97" i="128" s="1"/>
  <c r="B97" i="128"/>
  <c r="Y97" i="128" s="1"/>
  <c r="J96" i="128"/>
  <c r="AA96" i="128" s="1"/>
  <c r="B96" i="128"/>
  <c r="Y96" i="128" s="1"/>
  <c r="J95" i="128"/>
  <c r="AA95" i="128" s="1"/>
  <c r="B95" i="128"/>
  <c r="Y95" i="128" s="1"/>
  <c r="J94" i="128"/>
  <c r="AA94" i="128" s="1"/>
  <c r="B94" i="128"/>
  <c r="Z94" i="128" s="1"/>
  <c r="J93" i="128"/>
  <c r="AA93" i="128" s="1"/>
  <c r="B93" i="128"/>
  <c r="Y93" i="128" s="1"/>
  <c r="J92" i="128"/>
  <c r="AA92" i="128" s="1"/>
  <c r="B92" i="128"/>
  <c r="Y92" i="128" s="1"/>
  <c r="J91" i="128"/>
  <c r="AA91" i="128" s="1"/>
  <c r="B91" i="128"/>
  <c r="Z91" i="128" s="1"/>
  <c r="J90" i="128"/>
  <c r="AA90" i="128" s="1"/>
  <c r="B90" i="128"/>
  <c r="Y90" i="128" s="1"/>
  <c r="J89" i="128"/>
  <c r="AA89" i="128" s="1"/>
  <c r="B89" i="128"/>
  <c r="J88" i="128"/>
  <c r="AA88" i="128" s="1"/>
  <c r="B88" i="128"/>
  <c r="Y88" i="128" s="1"/>
  <c r="J87" i="128"/>
  <c r="AA87" i="128" s="1"/>
  <c r="B87" i="128"/>
  <c r="Z87" i="128" s="1"/>
  <c r="J86" i="128"/>
  <c r="AA86" i="128" s="1"/>
  <c r="B86" i="128"/>
  <c r="Y86" i="128" s="1"/>
  <c r="J85" i="128"/>
  <c r="AA85" i="128" s="1"/>
  <c r="B85" i="128"/>
  <c r="Y85" i="128" s="1"/>
  <c r="J84" i="128"/>
  <c r="AA84" i="128" s="1"/>
  <c r="B84" i="128"/>
  <c r="Z84" i="128" s="1"/>
  <c r="J83" i="128"/>
  <c r="AA83" i="128" s="1"/>
  <c r="B83" i="128"/>
  <c r="Y83" i="128" s="1"/>
  <c r="J82" i="128"/>
  <c r="AA82" i="128" s="1"/>
  <c r="B82" i="128"/>
  <c r="Y82" i="128" s="1"/>
  <c r="J81" i="128"/>
  <c r="AA81" i="128" s="1"/>
  <c r="B81" i="128"/>
  <c r="J80" i="128"/>
  <c r="AA80" i="128" s="1"/>
  <c r="B80" i="128"/>
  <c r="Y80" i="128" s="1"/>
  <c r="J79" i="128"/>
  <c r="AA79" i="128" s="1"/>
  <c r="B79" i="128"/>
  <c r="Y79" i="128" s="1"/>
  <c r="J78" i="128"/>
  <c r="AA78" i="128" s="1"/>
  <c r="B78" i="128"/>
  <c r="J77" i="128"/>
  <c r="AA77" i="128" s="1"/>
  <c r="B77" i="128"/>
  <c r="Y77" i="128" s="1"/>
  <c r="J76" i="128"/>
  <c r="AA76" i="128" s="1"/>
  <c r="B76" i="128"/>
  <c r="Z76" i="128" s="1"/>
  <c r="J75" i="128"/>
  <c r="AA75" i="128" s="1"/>
  <c r="B75" i="128"/>
  <c r="Y75" i="128" s="1"/>
  <c r="J74" i="128"/>
  <c r="AA74" i="128" s="1"/>
  <c r="B74" i="128"/>
  <c r="J73" i="128"/>
  <c r="AA73" i="128" s="1"/>
  <c r="B73" i="128"/>
  <c r="J72" i="128"/>
  <c r="AA72" i="128" s="1"/>
  <c r="B72" i="128"/>
  <c r="J71" i="128"/>
  <c r="AA71" i="128" s="1"/>
  <c r="B71" i="128"/>
  <c r="Z71" i="128" s="1"/>
  <c r="J70" i="128"/>
  <c r="AA70" i="128" s="1"/>
  <c r="B70" i="128"/>
  <c r="Z70" i="128" s="1"/>
  <c r="J69" i="128"/>
  <c r="AA69" i="128" s="1"/>
  <c r="B69" i="128"/>
  <c r="Z69" i="128" s="1"/>
  <c r="J68" i="128"/>
  <c r="AA68" i="128" s="1"/>
  <c r="B68" i="128"/>
  <c r="Y68" i="128" s="1"/>
  <c r="J67" i="128"/>
  <c r="AA67" i="128" s="1"/>
  <c r="B67" i="128"/>
  <c r="J66" i="128"/>
  <c r="AA66" i="128" s="1"/>
  <c r="B66" i="128"/>
  <c r="Y66" i="128" s="1"/>
  <c r="J65" i="128"/>
  <c r="AA65" i="128" s="1"/>
  <c r="B65" i="128"/>
  <c r="J64" i="128"/>
  <c r="AA64" i="128" s="1"/>
  <c r="B64" i="128"/>
  <c r="J63" i="128"/>
  <c r="AA63" i="128" s="1"/>
  <c r="B63" i="128"/>
  <c r="Z63" i="128" s="1"/>
  <c r="J62" i="128"/>
  <c r="AA62" i="128" s="1"/>
  <c r="B62" i="128"/>
  <c r="Y62" i="128" s="1"/>
  <c r="J61" i="128"/>
  <c r="AA61" i="128" s="1"/>
  <c r="B61" i="128"/>
  <c r="Y61" i="128" s="1"/>
  <c r="J60" i="128"/>
  <c r="AA60" i="128" s="1"/>
  <c r="B60" i="128"/>
  <c r="Y60" i="128" s="1"/>
  <c r="J59" i="128"/>
  <c r="AA59" i="128" s="1"/>
  <c r="B59" i="128"/>
  <c r="J58" i="128"/>
  <c r="AA58" i="128" s="1"/>
  <c r="B58" i="128"/>
  <c r="J57" i="128"/>
  <c r="AA57" i="128" s="1"/>
  <c r="B57" i="128"/>
  <c r="J56" i="128"/>
  <c r="AA56" i="128" s="1"/>
  <c r="B56" i="128"/>
  <c r="Y56" i="128" s="1"/>
  <c r="J55" i="128"/>
  <c r="AA55" i="128" s="1"/>
  <c r="B55" i="128"/>
  <c r="Y55" i="128" s="1"/>
  <c r="J54" i="128"/>
  <c r="AA54" i="128" s="1"/>
  <c r="B54" i="128"/>
  <c r="Y54" i="128" s="1"/>
  <c r="J53" i="128"/>
  <c r="AA53" i="128" s="1"/>
  <c r="B53" i="128"/>
  <c r="Y53" i="128" s="1"/>
  <c r="J52" i="128"/>
  <c r="AA52" i="128" s="1"/>
  <c r="B52" i="128"/>
  <c r="J51" i="128"/>
  <c r="AA51" i="128" s="1"/>
  <c r="B51" i="128"/>
  <c r="J50" i="128"/>
  <c r="AA50" i="128" s="1"/>
  <c r="B50" i="128"/>
  <c r="Y50" i="128" s="1"/>
  <c r="J49" i="128"/>
  <c r="AA49" i="128" s="1"/>
  <c r="B49" i="128"/>
  <c r="Y49" i="128" s="1"/>
  <c r="J48" i="128"/>
  <c r="AA48" i="128" s="1"/>
  <c r="B48" i="128"/>
  <c r="Z48" i="128" s="1"/>
  <c r="J47" i="128"/>
  <c r="AA47" i="128" s="1"/>
  <c r="B47" i="128"/>
  <c r="Y47" i="128" s="1"/>
  <c r="J46" i="128"/>
  <c r="AA46" i="128" s="1"/>
  <c r="B46" i="128"/>
  <c r="J45" i="128"/>
  <c r="AA45" i="128" s="1"/>
  <c r="B45" i="128"/>
  <c r="Z45" i="128" s="1"/>
  <c r="J44" i="128"/>
  <c r="AA44" i="128" s="1"/>
  <c r="B44" i="128"/>
  <c r="Z44" i="128" s="1"/>
  <c r="J43" i="128"/>
  <c r="AA43" i="128" s="1"/>
  <c r="B43" i="128"/>
  <c r="J42" i="128"/>
  <c r="AA42" i="128" s="1"/>
  <c r="B42" i="128"/>
  <c r="Y42" i="128" s="1"/>
  <c r="J41" i="128"/>
  <c r="AA41" i="128" s="1"/>
  <c r="B41" i="128"/>
  <c r="Y41" i="128" s="1"/>
  <c r="J40" i="128"/>
  <c r="AA40" i="128" s="1"/>
  <c r="B40" i="128"/>
  <c r="Y40" i="128" s="1"/>
  <c r="J39" i="128"/>
  <c r="AA39" i="128" s="1"/>
  <c r="B39" i="128"/>
  <c r="Y39" i="128" s="1"/>
  <c r="J38" i="128"/>
  <c r="AA38" i="128" s="1"/>
  <c r="B38" i="128"/>
  <c r="Z38" i="128" s="1"/>
  <c r="J37" i="128"/>
  <c r="AA37" i="128" s="1"/>
  <c r="B37" i="128"/>
  <c r="J36" i="128"/>
  <c r="AA36" i="128" s="1"/>
  <c r="B36" i="128"/>
  <c r="Z36" i="128" s="1"/>
  <c r="J35" i="128"/>
  <c r="AA35" i="128" s="1"/>
  <c r="B35" i="128"/>
  <c r="J34" i="128"/>
  <c r="AA34" i="128" s="1"/>
  <c r="B34" i="128"/>
  <c r="Y34" i="128" s="1"/>
  <c r="J33" i="128"/>
  <c r="AA33" i="128" s="1"/>
  <c r="B33" i="128"/>
  <c r="Y33" i="128" s="1"/>
  <c r="J32" i="128"/>
  <c r="AA32" i="128" s="1"/>
  <c r="B32" i="128"/>
  <c r="J31" i="128"/>
  <c r="AA31" i="128" s="1"/>
  <c r="B31" i="128"/>
  <c r="Z31" i="128" s="1"/>
  <c r="J30" i="128"/>
  <c r="AA30" i="128" s="1"/>
  <c r="B30" i="128"/>
  <c r="Y30" i="128" s="1"/>
  <c r="J29" i="128"/>
  <c r="AA29" i="128" s="1"/>
  <c r="B29" i="128"/>
  <c r="J28" i="128"/>
  <c r="AA28" i="128" s="1"/>
  <c r="B28" i="128"/>
  <c r="J27" i="128"/>
  <c r="AA27" i="128" s="1"/>
  <c r="B27" i="128"/>
  <c r="J26" i="128"/>
  <c r="AA26" i="128" s="1"/>
  <c r="B26" i="128"/>
  <c r="Y26" i="128" s="1"/>
  <c r="J25" i="128"/>
  <c r="AA25" i="128" s="1"/>
  <c r="B25" i="128"/>
  <c r="Z25" i="128" s="1"/>
  <c r="J24" i="128"/>
  <c r="AA24" i="128" s="1"/>
  <c r="B24" i="128"/>
  <c r="Y24" i="128" s="1"/>
  <c r="J23" i="128"/>
  <c r="AA23" i="128" s="1"/>
  <c r="B23" i="128"/>
  <c r="Y23" i="128" s="1"/>
  <c r="J22" i="128"/>
  <c r="AA22" i="128" s="1"/>
  <c r="B22" i="128"/>
  <c r="Y22" i="128" s="1"/>
  <c r="J21" i="128"/>
  <c r="AA21" i="128" s="1"/>
  <c r="B21" i="128"/>
  <c r="Z21" i="128" s="1"/>
  <c r="J20" i="128"/>
  <c r="AA20" i="128" s="1"/>
  <c r="B20" i="128"/>
  <c r="J19" i="128"/>
  <c r="AA19" i="128" s="1"/>
  <c r="B19" i="128"/>
  <c r="J18" i="128"/>
  <c r="AA18" i="128" s="1"/>
  <c r="B18" i="128"/>
  <c r="J17" i="128"/>
  <c r="AA17" i="128" s="1"/>
  <c r="B17" i="128"/>
  <c r="Y17" i="128" s="1"/>
  <c r="J16" i="128"/>
  <c r="AA16" i="128" s="1"/>
  <c r="B16" i="128"/>
  <c r="Y16" i="128" s="1"/>
  <c r="J15" i="128"/>
  <c r="AA15" i="128" s="1"/>
  <c r="B15" i="128"/>
  <c r="Z15" i="128" s="1"/>
  <c r="J14" i="128"/>
  <c r="AA14" i="128" s="1"/>
  <c r="B14" i="128"/>
  <c r="Z14" i="128" s="1"/>
  <c r="J13" i="128"/>
  <c r="AA13" i="128" s="1"/>
  <c r="B13" i="128"/>
  <c r="Y13" i="128" s="1"/>
  <c r="J12" i="128"/>
  <c r="AA12" i="128" s="1"/>
  <c r="B12" i="128"/>
  <c r="Y12" i="128" s="1"/>
  <c r="J11" i="128"/>
  <c r="AA11" i="128" s="1"/>
  <c r="B11" i="128"/>
  <c r="Y11" i="128" s="1"/>
  <c r="J10" i="128"/>
  <c r="AA10" i="128" s="1"/>
  <c r="B10" i="128"/>
  <c r="J9" i="128"/>
  <c r="AA9" i="128" s="1"/>
  <c r="B9" i="128"/>
  <c r="Z9" i="128" s="1"/>
  <c r="J8" i="128"/>
  <c r="AA8" i="128" s="1"/>
  <c r="B8" i="128"/>
  <c r="J7" i="128"/>
  <c r="AA7" i="128" s="1"/>
  <c r="B7" i="128"/>
  <c r="Y7" i="128" s="1"/>
  <c r="J6" i="128"/>
  <c r="AA6" i="128" s="1"/>
  <c r="B6" i="128"/>
  <c r="J5" i="128"/>
  <c r="AA5" i="128" s="1"/>
  <c r="B5" i="128"/>
  <c r="J4" i="128"/>
  <c r="AA4" i="128" s="1"/>
  <c r="B4" i="128"/>
  <c r="Y4" i="128" s="1"/>
  <c r="J3" i="128"/>
  <c r="AA3" i="128" s="1"/>
  <c r="B3" i="128"/>
  <c r="Y3" i="128" s="1"/>
  <c r="J2" i="128"/>
  <c r="AA2" i="128" s="1"/>
  <c r="B2" i="128"/>
  <c r="Z2" i="128" s="1"/>
  <c r="G23" i="6"/>
  <c r="G22" i="6"/>
  <c r="G21" i="6"/>
  <c r="G20" i="6"/>
  <c r="G16" i="6"/>
  <c r="G14" i="6"/>
  <c r="G13" i="6"/>
  <c r="G12" i="6"/>
  <c r="G5" i="6"/>
  <c r="G4" i="6"/>
  <c r="G3" i="6"/>
  <c r="G7" i="6" s="1"/>
  <c r="F23" i="6"/>
  <c r="F22" i="6"/>
  <c r="F21" i="6"/>
  <c r="F20" i="6"/>
  <c r="F16" i="6"/>
  <c r="F14" i="6"/>
  <c r="F13" i="6"/>
  <c r="F12" i="6"/>
  <c r="F6" i="6"/>
  <c r="F5" i="6"/>
  <c r="F4" i="6"/>
  <c r="F3" i="6"/>
  <c r="F7" i="6" s="1"/>
  <c r="E23" i="6"/>
  <c r="E22" i="6"/>
  <c r="E21" i="6"/>
  <c r="E20" i="6"/>
  <c r="E16" i="6"/>
  <c r="E14" i="6"/>
  <c r="E13" i="6"/>
  <c r="E12" i="6"/>
  <c r="E6" i="6"/>
  <c r="E5" i="6"/>
  <c r="E4" i="6"/>
  <c r="E3" i="6"/>
  <c r="J135" i="126"/>
  <c r="AA135" i="126" s="1"/>
  <c r="B135" i="126"/>
  <c r="J134" i="126"/>
  <c r="AA134" i="126" s="1"/>
  <c r="B134" i="126"/>
  <c r="Z134" i="126" s="1"/>
  <c r="J133" i="126"/>
  <c r="AA133" i="126" s="1"/>
  <c r="B133" i="126"/>
  <c r="J132" i="126"/>
  <c r="AA132" i="126" s="1"/>
  <c r="B132" i="126"/>
  <c r="Z132" i="126" s="1"/>
  <c r="J131" i="126"/>
  <c r="AA131" i="126" s="1"/>
  <c r="B131" i="126"/>
  <c r="Y131" i="126" s="1"/>
  <c r="J130" i="126"/>
  <c r="AA130" i="126" s="1"/>
  <c r="B130" i="126"/>
  <c r="Y130" i="126" s="1"/>
  <c r="J129" i="126"/>
  <c r="AA129" i="126" s="1"/>
  <c r="B129" i="126"/>
  <c r="Z129" i="126" s="1"/>
  <c r="J128" i="126"/>
  <c r="AA128" i="126" s="1"/>
  <c r="B128" i="126"/>
  <c r="Y128" i="126" s="1"/>
  <c r="J127" i="126"/>
  <c r="AA127" i="126" s="1"/>
  <c r="B127" i="126"/>
  <c r="Y127" i="126" s="1"/>
  <c r="J126" i="126"/>
  <c r="AA126" i="126" s="1"/>
  <c r="B126" i="126"/>
  <c r="Z126" i="126" s="1"/>
  <c r="J125" i="126"/>
  <c r="AA125" i="126" s="1"/>
  <c r="B125" i="126"/>
  <c r="J124" i="126"/>
  <c r="AA124" i="126" s="1"/>
  <c r="B124" i="126"/>
  <c r="J123" i="126"/>
  <c r="AA123" i="126" s="1"/>
  <c r="B123" i="126"/>
  <c r="J122" i="126"/>
  <c r="AA122" i="126" s="1"/>
  <c r="B122" i="126"/>
  <c r="J121" i="126"/>
  <c r="AA121" i="126" s="1"/>
  <c r="B121" i="126"/>
  <c r="Z121" i="126" s="1"/>
  <c r="J120" i="126"/>
  <c r="AA120" i="126" s="1"/>
  <c r="B120" i="126"/>
  <c r="Y120" i="126" s="1"/>
  <c r="J119" i="126"/>
  <c r="AA119" i="126" s="1"/>
  <c r="B119" i="126"/>
  <c r="Z119" i="126" s="1"/>
  <c r="J118" i="126"/>
  <c r="AA118" i="126" s="1"/>
  <c r="B118" i="126"/>
  <c r="Y118" i="126" s="1"/>
  <c r="J117" i="126"/>
  <c r="AA117" i="126" s="1"/>
  <c r="B117" i="126"/>
  <c r="Y117" i="126" s="1"/>
  <c r="J116" i="126"/>
  <c r="AA116" i="126" s="1"/>
  <c r="B116" i="126"/>
  <c r="J115" i="126"/>
  <c r="AA115" i="126" s="1"/>
  <c r="B115" i="126"/>
  <c r="J114" i="126"/>
  <c r="AA114" i="126" s="1"/>
  <c r="B114" i="126"/>
  <c r="J113" i="126"/>
  <c r="AA113" i="126" s="1"/>
  <c r="B113" i="126"/>
  <c r="Y113" i="126" s="1"/>
  <c r="J112" i="126"/>
  <c r="AA112" i="126" s="1"/>
  <c r="B112" i="126"/>
  <c r="Z112" i="126" s="1"/>
  <c r="J111" i="126"/>
  <c r="AA111" i="126" s="1"/>
  <c r="B111" i="126"/>
  <c r="Z111" i="126" s="1"/>
  <c r="J110" i="126"/>
  <c r="AA110" i="126" s="1"/>
  <c r="B110" i="126"/>
  <c r="Y110" i="126" s="1"/>
  <c r="J109" i="126"/>
  <c r="AA109" i="126" s="1"/>
  <c r="B109" i="126"/>
  <c r="Y109" i="126" s="1"/>
  <c r="J108" i="126"/>
  <c r="AA108" i="126" s="1"/>
  <c r="B108" i="126"/>
  <c r="J107" i="126"/>
  <c r="AA107" i="126" s="1"/>
  <c r="B107" i="126"/>
  <c r="J106" i="126"/>
  <c r="AA106" i="126" s="1"/>
  <c r="B106" i="126"/>
  <c r="J105" i="126"/>
  <c r="AA105" i="126" s="1"/>
  <c r="B105" i="126"/>
  <c r="Y105" i="126" s="1"/>
  <c r="J104" i="126"/>
  <c r="AA104" i="126" s="1"/>
  <c r="B104" i="126"/>
  <c r="Y104" i="126" s="1"/>
  <c r="J103" i="126"/>
  <c r="AA103" i="126" s="1"/>
  <c r="B103" i="126"/>
  <c r="Z103" i="126" s="1"/>
  <c r="J102" i="126"/>
  <c r="AA102" i="126" s="1"/>
  <c r="B102" i="126"/>
  <c r="Y102" i="126" s="1"/>
  <c r="J101" i="126"/>
  <c r="AA101" i="126" s="1"/>
  <c r="B101" i="126"/>
  <c r="Y101" i="126" s="1"/>
  <c r="J100" i="126"/>
  <c r="AA100" i="126" s="1"/>
  <c r="B100" i="126"/>
  <c r="Z100" i="126" s="1"/>
  <c r="J99" i="126"/>
  <c r="AA99" i="126" s="1"/>
  <c r="B99" i="126"/>
  <c r="Y99" i="126" s="1"/>
  <c r="J98" i="126"/>
  <c r="AA98" i="126" s="1"/>
  <c r="B98" i="126"/>
  <c r="Z98" i="126" s="1"/>
  <c r="J97" i="126"/>
  <c r="AA97" i="126" s="1"/>
  <c r="B97" i="126"/>
  <c r="Y97" i="126" s="1"/>
  <c r="J96" i="126"/>
  <c r="AA96" i="126" s="1"/>
  <c r="B96" i="126"/>
  <c r="J95" i="126"/>
  <c r="AA95" i="126" s="1"/>
  <c r="B95" i="126"/>
  <c r="Y95" i="126" s="1"/>
  <c r="J94" i="126"/>
  <c r="AA94" i="126" s="1"/>
  <c r="B94" i="126"/>
  <c r="J93" i="126"/>
  <c r="AA93" i="126" s="1"/>
  <c r="B93" i="126"/>
  <c r="J92" i="126"/>
  <c r="AA92" i="126" s="1"/>
  <c r="B92" i="126"/>
  <c r="Y92" i="126" s="1"/>
  <c r="J91" i="126"/>
  <c r="AA91" i="126" s="1"/>
  <c r="B91" i="126"/>
  <c r="Y91" i="126" s="1"/>
  <c r="J90" i="126"/>
  <c r="AA90" i="126" s="1"/>
  <c r="B90" i="126"/>
  <c r="Y90" i="126" s="1"/>
  <c r="J89" i="126"/>
  <c r="AA89" i="126" s="1"/>
  <c r="B89" i="126"/>
  <c r="Y89" i="126" s="1"/>
  <c r="J88" i="126"/>
  <c r="AA88" i="126" s="1"/>
  <c r="B88" i="126"/>
  <c r="Y88" i="126" s="1"/>
  <c r="J87" i="126"/>
  <c r="AA87" i="126" s="1"/>
  <c r="B87" i="126"/>
  <c r="Y87" i="126" s="1"/>
  <c r="J86" i="126"/>
  <c r="AA86" i="126" s="1"/>
  <c r="B86" i="126"/>
  <c r="Z86" i="126" s="1"/>
  <c r="J85" i="126"/>
  <c r="AA85" i="126" s="1"/>
  <c r="B85" i="126"/>
  <c r="Z85" i="126" s="1"/>
  <c r="J84" i="126"/>
  <c r="AA84" i="126" s="1"/>
  <c r="B84" i="126"/>
  <c r="Y84" i="126" s="1"/>
  <c r="J83" i="126"/>
  <c r="AA83" i="126" s="1"/>
  <c r="B83" i="126"/>
  <c r="Y83" i="126" s="1"/>
  <c r="J82" i="126"/>
  <c r="AA82" i="126" s="1"/>
  <c r="B82" i="126"/>
  <c r="Z82" i="126" s="1"/>
  <c r="J81" i="126"/>
  <c r="AA81" i="126" s="1"/>
  <c r="B81" i="126"/>
  <c r="J80" i="126"/>
  <c r="AA80" i="126" s="1"/>
  <c r="B80" i="126"/>
  <c r="J79" i="126"/>
  <c r="AA79" i="126" s="1"/>
  <c r="B79" i="126"/>
  <c r="Y79" i="126" s="1"/>
  <c r="J78" i="126"/>
  <c r="AA78" i="126" s="1"/>
  <c r="B78" i="126"/>
  <c r="J77" i="126"/>
  <c r="AA77" i="126" s="1"/>
  <c r="B77" i="126"/>
  <c r="Y77" i="126" s="1"/>
  <c r="J76" i="126"/>
  <c r="AA76" i="126" s="1"/>
  <c r="B76" i="126"/>
  <c r="Z76" i="126" s="1"/>
  <c r="J75" i="126"/>
  <c r="AA75" i="126" s="1"/>
  <c r="B75" i="126"/>
  <c r="J74" i="126"/>
  <c r="AA74" i="126" s="1"/>
  <c r="B74" i="126"/>
  <c r="J73" i="126"/>
  <c r="AA73" i="126" s="1"/>
  <c r="B73" i="126"/>
  <c r="J72" i="126"/>
  <c r="AA72" i="126" s="1"/>
  <c r="B72" i="126"/>
  <c r="Y72" i="126" s="1"/>
  <c r="J71" i="126"/>
  <c r="AA71" i="126" s="1"/>
  <c r="B71" i="126"/>
  <c r="Y71" i="126" s="1"/>
  <c r="J70" i="126"/>
  <c r="AA70" i="126" s="1"/>
  <c r="B70" i="126"/>
  <c r="Y70" i="126" s="1"/>
  <c r="J69" i="126"/>
  <c r="AA69" i="126" s="1"/>
  <c r="B69" i="126"/>
  <c r="J68" i="126"/>
  <c r="AA68" i="126" s="1"/>
  <c r="B68" i="126"/>
  <c r="J67" i="126"/>
  <c r="AA67" i="126" s="1"/>
  <c r="B67" i="126"/>
  <c r="J66" i="126"/>
  <c r="AA66" i="126" s="1"/>
  <c r="B66" i="126"/>
  <c r="J65" i="126"/>
  <c r="AA65" i="126" s="1"/>
  <c r="B65" i="126"/>
  <c r="Z65" i="126" s="1"/>
  <c r="J64" i="126"/>
  <c r="AA64" i="126" s="1"/>
  <c r="B64" i="126"/>
  <c r="Z64" i="126" s="1"/>
  <c r="J63" i="126"/>
  <c r="AA63" i="126" s="1"/>
  <c r="B63" i="126"/>
  <c r="Y63" i="126" s="1"/>
  <c r="J62" i="126"/>
  <c r="AA62" i="126" s="1"/>
  <c r="B62" i="126"/>
  <c r="Z62" i="126" s="1"/>
  <c r="J61" i="126"/>
  <c r="AA61" i="126" s="1"/>
  <c r="B61" i="126"/>
  <c r="Y61" i="126" s="1"/>
  <c r="J60" i="126"/>
  <c r="AA60" i="126" s="1"/>
  <c r="B60" i="126"/>
  <c r="J59" i="126"/>
  <c r="AA59" i="126" s="1"/>
  <c r="B59" i="126"/>
  <c r="Y59" i="126" s="1"/>
  <c r="J58" i="126"/>
  <c r="AA58" i="126" s="1"/>
  <c r="B58" i="126"/>
  <c r="J57" i="126"/>
  <c r="AA57" i="126" s="1"/>
  <c r="B57" i="126"/>
  <c r="Y57" i="126" s="1"/>
  <c r="J56" i="126"/>
  <c r="AA56" i="126" s="1"/>
  <c r="B56" i="126"/>
  <c r="Y56" i="126" s="1"/>
  <c r="J55" i="126"/>
  <c r="AA55" i="126" s="1"/>
  <c r="B55" i="126"/>
  <c r="Y55" i="126" s="1"/>
  <c r="J54" i="126"/>
  <c r="AA54" i="126" s="1"/>
  <c r="B54" i="126"/>
  <c r="Z54" i="126" s="1"/>
  <c r="J53" i="126"/>
  <c r="AA53" i="126" s="1"/>
  <c r="B53" i="126"/>
  <c r="J52" i="126"/>
  <c r="AA52" i="126" s="1"/>
  <c r="B52" i="126"/>
  <c r="J51" i="126"/>
  <c r="AA51" i="126" s="1"/>
  <c r="B51" i="126"/>
  <c r="Y51" i="126" s="1"/>
  <c r="J50" i="126"/>
  <c r="AA50" i="126" s="1"/>
  <c r="B50" i="126"/>
  <c r="Y50" i="126" s="1"/>
  <c r="J49" i="126"/>
  <c r="AA49" i="126" s="1"/>
  <c r="B49" i="126"/>
  <c r="J48" i="126"/>
  <c r="AA48" i="126" s="1"/>
  <c r="B48" i="126"/>
  <c r="J47" i="126"/>
  <c r="AA47" i="126" s="1"/>
  <c r="B47" i="126"/>
  <c r="Z47" i="126" s="1"/>
  <c r="J46" i="126"/>
  <c r="AA46" i="126" s="1"/>
  <c r="B46" i="126"/>
  <c r="Y46" i="126" s="1"/>
  <c r="J45" i="126"/>
  <c r="AA45" i="126" s="1"/>
  <c r="B45" i="126"/>
  <c r="J44" i="126"/>
  <c r="AA44" i="126" s="1"/>
  <c r="B44" i="126"/>
  <c r="Y44" i="126" s="1"/>
  <c r="J43" i="126"/>
  <c r="AA43" i="126" s="1"/>
  <c r="B43" i="126"/>
  <c r="Y43" i="126" s="1"/>
  <c r="J42" i="126"/>
  <c r="AA42" i="126" s="1"/>
  <c r="B42" i="126"/>
  <c r="J41" i="126"/>
  <c r="AA41" i="126" s="1"/>
  <c r="B41" i="126"/>
  <c r="J40" i="126"/>
  <c r="AA40" i="126" s="1"/>
  <c r="B40" i="126"/>
  <c r="Y40" i="126" s="1"/>
  <c r="J39" i="126"/>
  <c r="AA39" i="126" s="1"/>
  <c r="B39" i="126"/>
  <c r="Y39" i="126" s="1"/>
  <c r="J38" i="126"/>
  <c r="AA38" i="126" s="1"/>
  <c r="B38" i="126"/>
  <c r="Y38" i="126" s="1"/>
  <c r="J37" i="126"/>
  <c r="AA37" i="126" s="1"/>
  <c r="B37" i="126"/>
  <c r="Y37" i="126" s="1"/>
  <c r="J36" i="126"/>
  <c r="AA36" i="126" s="1"/>
  <c r="B36" i="126"/>
  <c r="J35" i="126"/>
  <c r="AA35" i="126" s="1"/>
  <c r="B35" i="126"/>
  <c r="J34" i="126"/>
  <c r="AA34" i="126" s="1"/>
  <c r="B34" i="126"/>
  <c r="J33" i="126"/>
  <c r="AA33" i="126" s="1"/>
  <c r="B33" i="126"/>
  <c r="Y33" i="126" s="1"/>
  <c r="J32" i="126"/>
  <c r="AA32" i="126" s="1"/>
  <c r="B32" i="126"/>
  <c r="J31" i="126"/>
  <c r="AA31" i="126" s="1"/>
  <c r="B31" i="126"/>
  <c r="J30" i="126"/>
  <c r="AA30" i="126" s="1"/>
  <c r="B30" i="126"/>
  <c r="J29" i="126"/>
  <c r="AA29" i="126" s="1"/>
  <c r="B29" i="126"/>
  <c r="Z29" i="126" s="1"/>
  <c r="J28" i="126"/>
  <c r="AA28" i="126" s="1"/>
  <c r="B28" i="126"/>
  <c r="Y28" i="126" s="1"/>
  <c r="J27" i="126"/>
  <c r="AA27" i="126" s="1"/>
  <c r="B27" i="126"/>
  <c r="Z27" i="126" s="1"/>
  <c r="J26" i="126"/>
  <c r="AA26" i="126" s="1"/>
  <c r="B26" i="126"/>
  <c r="Y26" i="126" s="1"/>
  <c r="J25" i="126"/>
  <c r="AA25" i="126" s="1"/>
  <c r="B25" i="126"/>
  <c r="Y25" i="126" s="1"/>
  <c r="J24" i="126"/>
  <c r="AA24" i="126" s="1"/>
  <c r="B24" i="126"/>
  <c r="Y24" i="126" s="1"/>
  <c r="J23" i="126"/>
  <c r="AA23" i="126" s="1"/>
  <c r="B23" i="126"/>
  <c r="Y23" i="126" s="1"/>
  <c r="J22" i="126"/>
  <c r="AA22" i="126" s="1"/>
  <c r="B22" i="126"/>
  <c r="J21" i="126"/>
  <c r="AA21" i="126" s="1"/>
  <c r="B21" i="126"/>
  <c r="J20" i="126"/>
  <c r="AA20" i="126" s="1"/>
  <c r="B20" i="126"/>
  <c r="J19" i="126"/>
  <c r="AA19" i="126" s="1"/>
  <c r="B19" i="126"/>
  <c r="Z19" i="126" s="1"/>
  <c r="J18" i="126"/>
  <c r="AA18" i="126" s="1"/>
  <c r="B18" i="126"/>
  <c r="J17" i="126"/>
  <c r="AA17" i="126" s="1"/>
  <c r="B17" i="126"/>
  <c r="Z17" i="126" s="1"/>
  <c r="J16" i="126"/>
  <c r="AA16" i="126" s="1"/>
  <c r="B16" i="126"/>
  <c r="J15" i="126"/>
  <c r="AA15" i="126" s="1"/>
  <c r="B15" i="126"/>
  <c r="J14" i="126"/>
  <c r="AA14" i="126" s="1"/>
  <c r="B14" i="126"/>
  <c r="J13" i="126"/>
  <c r="AA13" i="126" s="1"/>
  <c r="B13" i="126"/>
  <c r="J12" i="126"/>
  <c r="AA12" i="126" s="1"/>
  <c r="B12" i="126"/>
  <c r="Z12" i="126" s="1"/>
  <c r="J11" i="126"/>
  <c r="AA11" i="126" s="1"/>
  <c r="B11" i="126"/>
  <c r="Y11" i="126" s="1"/>
  <c r="J10" i="126"/>
  <c r="AA10" i="126" s="1"/>
  <c r="B10" i="126"/>
  <c r="Y10" i="126" s="1"/>
  <c r="J9" i="126"/>
  <c r="AA9" i="126" s="1"/>
  <c r="B9" i="126"/>
  <c r="Y9" i="126" s="1"/>
  <c r="J8" i="126"/>
  <c r="AA8" i="126" s="1"/>
  <c r="B8" i="126"/>
  <c r="Y8" i="126" s="1"/>
  <c r="J7" i="126"/>
  <c r="AA7" i="126" s="1"/>
  <c r="B7" i="126"/>
  <c r="Z7" i="126" s="1"/>
  <c r="J6" i="126"/>
  <c r="AA6" i="126" s="1"/>
  <c r="B6" i="126"/>
  <c r="Z6" i="126" s="1"/>
  <c r="J5" i="126"/>
  <c r="AA5" i="126" s="1"/>
  <c r="B5" i="126"/>
  <c r="J4" i="126"/>
  <c r="AA4" i="126" s="1"/>
  <c r="B4" i="126"/>
  <c r="Y4" i="126" s="1"/>
  <c r="J3" i="126"/>
  <c r="AA3" i="126" s="1"/>
  <c r="B3" i="126"/>
  <c r="Y3" i="126" s="1"/>
  <c r="J2" i="126"/>
  <c r="AA2" i="126" s="1"/>
  <c r="B2" i="126"/>
  <c r="J106" i="125"/>
  <c r="AA106" i="125" s="1"/>
  <c r="B106" i="125"/>
  <c r="Y106" i="125" s="1"/>
  <c r="J105" i="125"/>
  <c r="AA105" i="125" s="1"/>
  <c r="B105" i="125"/>
  <c r="J104" i="125"/>
  <c r="AA104" i="125" s="1"/>
  <c r="B104" i="125"/>
  <c r="J103" i="125"/>
  <c r="AA103" i="125" s="1"/>
  <c r="B103" i="125"/>
  <c r="J102" i="125"/>
  <c r="AA102" i="125" s="1"/>
  <c r="B102" i="125"/>
  <c r="Y102" i="125" s="1"/>
  <c r="J101" i="125"/>
  <c r="AA101" i="125" s="1"/>
  <c r="B101" i="125"/>
  <c r="J100" i="125"/>
  <c r="AA100" i="125" s="1"/>
  <c r="B100" i="125"/>
  <c r="J99" i="125"/>
  <c r="AA99" i="125" s="1"/>
  <c r="B99" i="125"/>
  <c r="Y99" i="125" s="1"/>
  <c r="J98" i="125"/>
  <c r="AA98" i="125" s="1"/>
  <c r="B98" i="125"/>
  <c r="Z98" i="125" s="1"/>
  <c r="J97" i="125"/>
  <c r="AA97" i="125" s="1"/>
  <c r="B97" i="125"/>
  <c r="Y97" i="125" s="1"/>
  <c r="J96" i="125"/>
  <c r="AA96" i="125" s="1"/>
  <c r="B96" i="125"/>
  <c r="Y96" i="125" s="1"/>
  <c r="J95" i="125"/>
  <c r="AA95" i="125" s="1"/>
  <c r="B95" i="125"/>
  <c r="J94" i="125"/>
  <c r="AA94" i="125" s="1"/>
  <c r="B94" i="125"/>
  <c r="Y94" i="125" s="1"/>
  <c r="J93" i="125"/>
  <c r="AA93" i="125" s="1"/>
  <c r="B93" i="125"/>
  <c r="J92" i="125"/>
  <c r="AA92" i="125" s="1"/>
  <c r="B92" i="125"/>
  <c r="J91" i="125"/>
  <c r="AA91" i="125" s="1"/>
  <c r="B91" i="125"/>
  <c r="J90" i="125"/>
  <c r="AA90" i="125" s="1"/>
  <c r="B90" i="125"/>
  <c r="J89" i="125"/>
  <c r="AA89" i="125" s="1"/>
  <c r="B89" i="125"/>
  <c r="Z89" i="125" s="1"/>
  <c r="J88" i="125"/>
  <c r="AA88" i="125" s="1"/>
  <c r="B88" i="125"/>
  <c r="Y88" i="125" s="1"/>
  <c r="J87" i="125"/>
  <c r="AA87" i="125" s="1"/>
  <c r="B87" i="125"/>
  <c r="Y87" i="125" s="1"/>
  <c r="J86" i="125"/>
  <c r="AA86" i="125" s="1"/>
  <c r="B86" i="125"/>
  <c r="Y86" i="125" s="1"/>
  <c r="J85" i="125"/>
  <c r="AA85" i="125" s="1"/>
  <c r="B85" i="125"/>
  <c r="J84" i="125"/>
  <c r="AA84" i="125" s="1"/>
  <c r="B84" i="125"/>
  <c r="J83" i="125"/>
  <c r="AA83" i="125" s="1"/>
  <c r="B83" i="125"/>
  <c r="J82" i="125"/>
  <c r="AA82" i="125" s="1"/>
  <c r="B82" i="125"/>
  <c r="J81" i="125"/>
  <c r="AA81" i="125" s="1"/>
  <c r="B81" i="125"/>
  <c r="Z81" i="125" s="1"/>
  <c r="J80" i="125"/>
  <c r="AA80" i="125" s="1"/>
  <c r="B80" i="125"/>
  <c r="Y80" i="125" s="1"/>
  <c r="J79" i="125"/>
  <c r="AA79" i="125" s="1"/>
  <c r="B79" i="125"/>
  <c r="Z79" i="125" s="1"/>
  <c r="J78" i="125"/>
  <c r="AA78" i="125" s="1"/>
  <c r="B78" i="125"/>
  <c r="J77" i="125"/>
  <c r="AA77" i="125" s="1"/>
  <c r="B77" i="125"/>
  <c r="J76" i="125"/>
  <c r="AA76" i="125" s="1"/>
  <c r="B76" i="125"/>
  <c r="J75" i="125"/>
  <c r="AA75" i="125" s="1"/>
  <c r="B75" i="125"/>
  <c r="J74" i="125"/>
  <c r="AA74" i="125" s="1"/>
  <c r="B74" i="125"/>
  <c r="J73" i="125"/>
  <c r="AA73" i="125" s="1"/>
  <c r="B73" i="125"/>
  <c r="Y73" i="125" s="1"/>
  <c r="J72" i="125"/>
  <c r="AA72" i="125" s="1"/>
  <c r="B72" i="125"/>
  <c r="Z72" i="125" s="1"/>
  <c r="J71" i="125"/>
  <c r="AA71" i="125" s="1"/>
  <c r="B71" i="125"/>
  <c r="Y71" i="125" s="1"/>
  <c r="J70" i="125"/>
  <c r="AA70" i="125" s="1"/>
  <c r="B70" i="125"/>
  <c r="J69" i="125"/>
  <c r="AA69" i="125" s="1"/>
  <c r="B69" i="125"/>
  <c r="Z69" i="125" s="1"/>
  <c r="J68" i="125"/>
  <c r="AA68" i="125" s="1"/>
  <c r="B68" i="125"/>
  <c r="Z68" i="125" s="1"/>
  <c r="J67" i="125"/>
  <c r="AA67" i="125" s="1"/>
  <c r="B67" i="125"/>
  <c r="Y67" i="125" s="1"/>
  <c r="J66" i="125"/>
  <c r="AA66" i="125" s="1"/>
  <c r="B66" i="125"/>
  <c r="Y66" i="125" s="1"/>
  <c r="J65" i="125"/>
  <c r="AA65" i="125" s="1"/>
  <c r="B65" i="125"/>
  <c r="Y65" i="125" s="1"/>
  <c r="J64" i="125"/>
  <c r="AA64" i="125" s="1"/>
  <c r="B64" i="125"/>
  <c r="J63" i="125"/>
  <c r="AA63" i="125" s="1"/>
  <c r="B63" i="125"/>
  <c r="J62" i="125"/>
  <c r="AA62" i="125" s="1"/>
  <c r="B62" i="125"/>
  <c r="J61" i="125"/>
  <c r="AA61" i="125" s="1"/>
  <c r="B61" i="125"/>
  <c r="J60" i="125"/>
  <c r="AA60" i="125" s="1"/>
  <c r="B60" i="125"/>
  <c r="J59" i="125"/>
  <c r="AA59" i="125" s="1"/>
  <c r="B59" i="125"/>
  <c r="J58" i="125"/>
  <c r="AA58" i="125" s="1"/>
  <c r="B58" i="125"/>
  <c r="Z58" i="125" s="1"/>
  <c r="J57" i="125"/>
  <c r="AA57" i="125" s="1"/>
  <c r="B57" i="125"/>
  <c r="Y57" i="125" s="1"/>
  <c r="J56" i="125"/>
  <c r="AA56" i="125" s="1"/>
  <c r="B56" i="125"/>
  <c r="Z56" i="125" s="1"/>
  <c r="J55" i="125"/>
  <c r="AA55" i="125" s="1"/>
  <c r="B55" i="125"/>
  <c r="J54" i="125"/>
  <c r="AA54" i="125" s="1"/>
  <c r="B54" i="125"/>
  <c r="J53" i="125"/>
  <c r="AA53" i="125" s="1"/>
  <c r="B53" i="125"/>
  <c r="Y53" i="125" s="1"/>
  <c r="J52" i="125"/>
  <c r="AA52" i="125" s="1"/>
  <c r="B52" i="125"/>
  <c r="J51" i="125"/>
  <c r="AA51" i="125" s="1"/>
  <c r="B51" i="125"/>
  <c r="J50" i="125"/>
  <c r="AA50" i="125" s="1"/>
  <c r="B50" i="125"/>
  <c r="J49" i="125"/>
  <c r="AA49" i="125" s="1"/>
  <c r="B49" i="125"/>
  <c r="J48" i="125"/>
  <c r="AA48" i="125" s="1"/>
  <c r="B48" i="125"/>
  <c r="J47" i="125"/>
  <c r="AA47" i="125" s="1"/>
  <c r="B47" i="125"/>
  <c r="J46" i="125"/>
  <c r="AA46" i="125" s="1"/>
  <c r="B46" i="125"/>
  <c r="J45" i="125"/>
  <c r="AA45" i="125" s="1"/>
  <c r="B45" i="125"/>
  <c r="Y45" i="125" s="1"/>
  <c r="J44" i="125"/>
  <c r="AA44" i="125" s="1"/>
  <c r="B44" i="125"/>
  <c r="Y44" i="125" s="1"/>
  <c r="J43" i="125"/>
  <c r="AA43" i="125" s="1"/>
  <c r="B43" i="125"/>
  <c r="Z43" i="125" s="1"/>
  <c r="J42" i="125"/>
  <c r="AA42" i="125" s="1"/>
  <c r="B42" i="125"/>
  <c r="Y42" i="125" s="1"/>
  <c r="J41" i="125"/>
  <c r="AA41" i="125" s="1"/>
  <c r="B41" i="125"/>
  <c r="J40" i="125"/>
  <c r="AA40" i="125" s="1"/>
  <c r="B40" i="125"/>
  <c r="J39" i="125"/>
  <c r="AA39" i="125" s="1"/>
  <c r="B39" i="125"/>
  <c r="J38" i="125"/>
  <c r="AA38" i="125" s="1"/>
  <c r="B38" i="125"/>
  <c r="J37" i="125"/>
  <c r="AA37" i="125" s="1"/>
  <c r="B37" i="125"/>
  <c r="Y37" i="125" s="1"/>
  <c r="J36" i="125"/>
  <c r="AA36" i="125" s="1"/>
  <c r="B36" i="125"/>
  <c r="J35" i="125"/>
  <c r="AA35" i="125" s="1"/>
  <c r="B35" i="125"/>
  <c r="J34" i="125"/>
  <c r="AA34" i="125" s="1"/>
  <c r="B34" i="125"/>
  <c r="Y34" i="125" s="1"/>
  <c r="J33" i="125"/>
  <c r="AA33" i="125" s="1"/>
  <c r="B33" i="125"/>
  <c r="Y33" i="125" s="1"/>
  <c r="J32" i="125"/>
  <c r="AA32" i="125" s="1"/>
  <c r="B32" i="125"/>
  <c r="J31" i="125"/>
  <c r="AA31" i="125" s="1"/>
  <c r="B31" i="125"/>
  <c r="Y31" i="125" s="1"/>
  <c r="J30" i="125"/>
  <c r="AA30" i="125" s="1"/>
  <c r="B30" i="125"/>
  <c r="Z30" i="125" s="1"/>
  <c r="J29" i="125"/>
  <c r="AA29" i="125" s="1"/>
  <c r="B29" i="125"/>
  <c r="J28" i="125"/>
  <c r="AA28" i="125" s="1"/>
  <c r="B28" i="125"/>
  <c r="Z28" i="125" s="1"/>
  <c r="J27" i="125"/>
  <c r="AA27" i="125" s="1"/>
  <c r="B27" i="125"/>
  <c r="Y27" i="125" s="1"/>
  <c r="J26" i="125"/>
  <c r="AA26" i="125" s="1"/>
  <c r="B26" i="125"/>
  <c r="J25" i="125"/>
  <c r="AA25" i="125" s="1"/>
  <c r="B25" i="125"/>
  <c r="J24" i="125"/>
  <c r="AA24" i="125" s="1"/>
  <c r="B24" i="125"/>
  <c r="J23" i="125"/>
  <c r="AA23" i="125" s="1"/>
  <c r="B23" i="125"/>
  <c r="Z23" i="125" s="1"/>
  <c r="J22" i="125"/>
  <c r="AA22" i="125" s="1"/>
  <c r="B22" i="125"/>
  <c r="Y22" i="125" s="1"/>
  <c r="J21" i="125"/>
  <c r="AA21" i="125" s="1"/>
  <c r="B21" i="125"/>
  <c r="J20" i="125"/>
  <c r="AA20" i="125" s="1"/>
  <c r="B20" i="125"/>
  <c r="J19" i="125"/>
  <c r="AA19" i="125" s="1"/>
  <c r="B19" i="125"/>
  <c r="Z19" i="125" s="1"/>
  <c r="J18" i="125"/>
  <c r="AA18" i="125" s="1"/>
  <c r="B18" i="125"/>
  <c r="J17" i="125"/>
  <c r="AA17" i="125" s="1"/>
  <c r="B17" i="125"/>
  <c r="J16" i="125"/>
  <c r="AA16" i="125" s="1"/>
  <c r="B16" i="125"/>
  <c r="J15" i="125"/>
  <c r="AA15" i="125" s="1"/>
  <c r="B15" i="125"/>
  <c r="Y15" i="125" s="1"/>
  <c r="J14" i="125"/>
  <c r="AA14" i="125" s="1"/>
  <c r="B14" i="125"/>
  <c r="J13" i="125"/>
  <c r="AA13" i="125" s="1"/>
  <c r="B13" i="125"/>
  <c r="J12" i="125"/>
  <c r="AA12" i="125" s="1"/>
  <c r="B12" i="125"/>
  <c r="J11" i="125"/>
  <c r="AA11" i="125" s="1"/>
  <c r="B11" i="125"/>
  <c r="Z11" i="125" s="1"/>
  <c r="J10" i="125"/>
  <c r="AA10" i="125" s="1"/>
  <c r="B10" i="125"/>
  <c r="Y10" i="125" s="1"/>
  <c r="J9" i="125"/>
  <c r="AA9" i="125" s="1"/>
  <c r="B9" i="125"/>
  <c r="J8" i="125"/>
  <c r="AA8" i="125" s="1"/>
  <c r="B8" i="125"/>
  <c r="J7" i="125"/>
  <c r="AA7" i="125" s="1"/>
  <c r="B7" i="125"/>
  <c r="J6" i="125"/>
  <c r="AA6" i="125" s="1"/>
  <c r="B6" i="125"/>
  <c r="Y6" i="125" s="1"/>
  <c r="J5" i="125"/>
  <c r="AA5" i="125" s="1"/>
  <c r="B5" i="125"/>
  <c r="Y5" i="125" s="1"/>
  <c r="J4" i="125"/>
  <c r="AA4" i="125" s="1"/>
  <c r="B4" i="125"/>
  <c r="J3" i="125"/>
  <c r="AA3" i="125" s="1"/>
  <c r="B3" i="125"/>
  <c r="Y3" i="125" s="1"/>
  <c r="J2" i="125"/>
  <c r="AA2" i="125" s="1"/>
  <c r="B2" i="125"/>
  <c r="F11" i="6" l="1"/>
  <c r="E7" i="6"/>
  <c r="E11" i="6"/>
  <c r="G11" i="6"/>
  <c r="Y167" i="130"/>
  <c r="Z96" i="130"/>
  <c r="Z162" i="130"/>
  <c r="Z70" i="130"/>
  <c r="Y189" i="130"/>
  <c r="Z54" i="130"/>
  <c r="Y108" i="130"/>
  <c r="Z107" i="130"/>
  <c r="Z25" i="130"/>
  <c r="Z103" i="130"/>
  <c r="Z22" i="130"/>
  <c r="Y20" i="130"/>
  <c r="Y97" i="130"/>
  <c r="Z185" i="130"/>
  <c r="Y90" i="130"/>
  <c r="Z184" i="130"/>
  <c r="Z173" i="130"/>
  <c r="Z83" i="130"/>
  <c r="Y15" i="130"/>
  <c r="Z168" i="130"/>
  <c r="Z191" i="130"/>
  <c r="Z188" i="130"/>
  <c r="Z157" i="130"/>
  <c r="Z154" i="130"/>
  <c r="Y128" i="130"/>
  <c r="Z46" i="130"/>
  <c r="Y4" i="130"/>
  <c r="Z197" i="130"/>
  <c r="Z146" i="130"/>
  <c r="Z127" i="130"/>
  <c r="Z79" i="130"/>
  <c r="Z193" i="130"/>
  <c r="Z58" i="130"/>
  <c r="Y158" i="130"/>
  <c r="Z144" i="130"/>
  <c r="Z45" i="130"/>
  <c r="Y138" i="130"/>
  <c r="Y113" i="130"/>
  <c r="Y72" i="130"/>
  <c r="Z30" i="130"/>
  <c r="Z175" i="130"/>
  <c r="Y71" i="130"/>
  <c r="Z28" i="130"/>
  <c r="Y41" i="130"/>
  <c r="Z41" i="130"/>
  <c r="Y57" i="130"/>
  <c r="Z57" i="130"/>
  <c r="Y93" i="130"/>
  <c r="Z93" i="130"/>
  <c r="Y124" i="130"/>
  <c r="Z124" i="130"/>
  <c r="Y170" i="130"/>
  <c r="Z170" i="130"/>
  <c r="Y186" i="130"/>
  <c r="Z3" i="130"/>
  <c r="Y6" i="130"/>
  <c r="Z6" i="130"/>
  <c r="Y31" i="130"/>
  <c r="Z31" i="130"/>
  <c r="Y91" i="130"/>
  <c r="Z91" i="130"/>
  <c r="Y122" i="130"/>
  <c r="Z122" i="130"/>
  <c r="Y147" i="130"/>
  <c r="Z147" i="130"/>
  <c r="Y179" i="130"/>
  <c r="Z179" i="130"/>
  <c r="Y56" i="130"/>
  <c r="Z56" i="130"/>
  <c r="Y73" i="130"/>
  <c r="Z73" i="130"/>
  <c r="Y180" i="130"/>
  <c r="Z180" i="130"/>
  <c r="Y156" i="130"/>
  <c r="Y7" i="130"/>
  <c r="Z7" i="130"/>
  <c r="Y74" i="130"/>
  <c r="Z74" i="130"/>
  <c r="Y195" i="130"/>
  <c r="Z195" i="130"/>
  <c r="Y198" i="130"/>
  <c r="Z198" i="130"/>
  <c r="Y202" i="130"/>
  <c r="Z202" i="130"/>
  <c r="Z172" i="130"/>
  <c r="Z149" i="130"/>
  <c r="Z50" i="130"/>
  <c r="Y23" i="130"/>
  <c r="Z23" i="130"/>
  <c r="Y80" i="130"/>
  <c r="Z80" i="130"/>
  <c r="Y84" i="130"/>
  <c r="Z84" i="130"/>
  <c r="Y106" i="130"/>
  <c r="Z106" i="130"/>
  <c r="Y176" i="130"/>
  <c r="Z176" i="130"/>
  <c r="Y17" i="130"/>
  <c r="Z17" i="130"/>
  <c r="Y24" i="130"/>
  <c r="Z24" i="130"/>
  <c r="Y85" i="130"/>
  <c r="Z85" i="130"/>
  <c r="Y100" i="130"/>
  <c r="Z100" i="130"/>
  <c r="Y123" i="130"/>
  <c r="Z123" i="130"/>
  <c r="Y140" i="130"/>
  <c r="Z140" i="130"/>
  <c r="Y177" i="130"/>
  <c r="Z177" i="130"/>
  <c r="Y18" i="130"/>
  <c r="Z18" i="130"/>
  <c r="Y33" i="130"/>
  <c r="Z33" i="130"/>
  <c r="Y67" i="130"/>
  <c r="Z67" i="130"/>
  <c r="Z178" i="130"/>
  <c r="Y178" i="130"/>
  <c r="Y200" i="130"/>
  <c r="Z200" i="130"/>
  <c r="Y2" i="130"/>
  <c r="Z2" i="130"/>
  <c r="Y8" i="130"/>
  <c r="Z8" i="130"/>
  <c r="Y68" i="130"/>
  <c r="Z68" i="130"/>
  <c r="Y94" i="130"/>
  <c r="Z94" i="130"/>
  <c r="Y109" i="130"/>
  <c r="Z109" i="130"/>
  <c r="Y134" i="130"/>
  <c r="Z134" i="130"/>
  <c r="Z132" i="130"/>
  <c r="Z49" i="130"/>
  <c r="Y16" i="130"/>
  <c r="Z16" i="130"/>
  <c r="Y39" i="130"/>
  <c r="Z39" i="130"/>
  <c r="Y55" i="130"/>
  <c r="Z55" i="130"/>
  <c r="Y48" i="130"/>
  <c r="Z48" i="130"/>
  <c r="Y92" i="130"/>
  <c r="Z92" i="130"/>
  <c r="Y115" i="130"/>
  <c r="Z115" i="130"/>
  <c r="Y148" i="130"/>
  <c r="Z148" i="130"/>
  <c r="Y47" i="130"/>
  <c r="Z47" i="130"/>
  <c r="Y62" i="130"/>
  <c r="Z62" i="130"/>
  <c r="Y65" i="130"/>
  <c r="Z65" i="130"/>
  <c r="Y114" i="130"/>
  <c r="Z114" i="130"/>
  <c r="Y163" i="130"/>
  <c r="Z163" i="130"/>
  <c r="Y201" i="130"/>
  <c r="Z201" i="130"/>
  <c r="Y40" i="130"/>
  <c r="Z40" i="130"/>
  <c r="Y164" i="130"/>
  <c r="Z164" i="130"/>
  <c r="Y187" i="130"/>
  <c r="Z187" i="130"/>
  <c r="Y86" i="130"/>
  <c r="Z86" i="130"/>
  <c r="Z101" i="130"/>
  <c r="Y101" i="130"/>
  <c r="Y139" i="130"/>
  <c r="Z139" i="130"/>
  <c r="Y141" i="130"/>
  <c r="Z141" i="130"/>
  <c r="Y165" i="130"/>
  <c r="Z165" i="130"/>
  <c r="Z155" i="130"/>
  <c r="Y34" i="130"/>
  <c r="Z34" i="130"/>
  <c r="Y142" i="130"/>
  <c r="Z142" i="130"/>
  <c r="Y171" i="130"/>
  <c r="Z171" i="130"/>
  <c r="Y19" i="130"/>
  <c r="Z19" i="130"/>
  <c r="Y27" i="130"/>
  <c r="Z27" i="130"/>
  <c r="Y43" i="130"/>
  <c r="Z43" i="130"/>
  <c r="Y95" i="130"/>
  <c r="Z95" i="130"/>
  <c r="Y110" i="130"/>
  <c r="Z110" i="130"/>
  <c r="Z126" i="130"/>
  <c r="Y126" i="130"/>
  <c r="Y135" i="130"/>
  <c r="Z135" i="130"/>
  <c r="Y159" i="130"/>
  <c r="Z159" i="130"/>
  <c r="Y181" i="130"/>
  <c r="Z181" i="130"/>
  <c r="Y196" i="130"/>
  <c r="Z196" i="130"/>
  <c r="Y203" i="130"/>
  <c r="Z203" i="130"/>
  <c r="Z182" i="130"/>
  <c r="Z131" i="130"/>
  <c r="Z69" i="130"/>
  <c r="Y143" i="130"/>
  <c r="Z133" i="130"/>
  <c r="Y99" i="130"/>
  <c r="Z99" i="130"/>
  <c r="Y130" i="130"/>
  <c r="Z130" i="130"/>
  <c r="Y192" i="130"/>
  <c r="Z192" i="130"/>
  <c r="Y32" i="130"/>
  <c r="Z32" i="130"/>
  <c r="Y63" i="130"/>
  <c r="Z63" i="130"/>
  <c r="Y66" i="130"/>
  <c r="Z66" i="130"/>
  <c r="Z116" i="130"/>
  <c r="Y116" i="130"/>
  <c r="Y194" i="130"/>
  <c r="Z194" i="130"/>
  <c r="Y26" i="130"/>
  <c r="Z26" i="130"/>
  <c r="Y42" i="130"/>
  <c r="Z42" i="130"/>
  <c r="Y75" i="130"/>
  <c r="Z75" i="130"/>
  <c r="Y102" i="130"/>
  <c r="Z102" i="130"/>
  <c r="Z117" i="130"/>
  <c r="Y117" i="130"/>
  <c r="Y125" i="130"/>
  <c r="Z125" i="130"/>
  <c r="Y150" i="130"/>
  <c r="Z150" i="130"/>
  <c r="Z166" i="130"/>
  <c r="Y166" i="130"/>
  <c r="Y9" i="130"/>
  <c r="Z9" i="130"/>
  <c r="Z35" i="130"/>
  <c r="Y35" i="130"/>
  <c r="Y51" i="130"/>
  <c r="Z51" i="130"/>
  <c r="Y59" i="130"/>
  <c r="Z59" i="130"/>
  <c r="Y76" i="130"/>
  <c r="Z76" i="130"/>
  <c r="Y118" i="130"/>
  <c r="Z118" i="130"/>
  <c r="Y151" i="130"/>
  <c r="Z151" i="130"/>
  <c r="Y81" i="130"/>
  <c r="Z81" i="130"/>
  <c r="Z64" i="130"/>
  <c r="Z44" i="130"/>
  <c r="Y13" i="130"/>
  <c r="Z13" i="130"/>
  <c r="Z78" i="130"/>
  <c r="Y5" i="130"/>
  <c r="Z77" i="130"/>
  <c r="Y10" i="130"/>
  <c r="Z10" i="130"/>
  <c r="Y36" i="130"/>
  <c r="Z36" i="130"/>
  <c r="Y52" i="130"/>
  <c r="Z52" i="130"/>
  <c r="Y60" i="130"/>
  <c r="Z60" i="130"/>
  <c r="Y11" i="130"/>
  <c r="Z11" i="130"/>
  <c r="Y14" i="130"/>
  <c r="Z14" i="130"/>
  <c r="Y21" i="130"/>
  <c r="Z21" i="130"/>
  <c r="Y29" i="130"/>
  <c r="Z29" i="130"/>
  <c r="Z37" i="130"/>
  <c r="Y37" i="130"/>
  <c r="Y53" i="130"/>
  <c r="Z53" i="130"/>
  <c r="Z61" i="130"/>
  <c r="Y61" i="130"/>
  <c r="Y82" i="130"/>
  <c r="Z82" i="130"/>
  <c r="Y87" i="130"/>
  <c r="Z87" i="130"/>
  <c r="Y89" i="130"/>
  <c r="Z89" i="130"/>
  <c r="Y105" i="130"/>
  <c r="Z105" i="130"/>
  <c r="Y112" i="130"/>
  <c r="Z112" i="130"/>
  <c r="Y120" i="130"/>
  <c r="Z120" i="130"/>
  <c r="Y145" i="130"/>
  <c r="Z145" i="130"/>
  <c r="Y153" i="130"/>
  <c r="Z153" i="130"/>
  <c r="Y161" i="130"/>
  <c r="Z161" i="130"/>
  <c r="Y169" i="130"/>
  <c r="Z169" i="130"/>
  <c r="Y174" i="130"/>
  <c r="Z174" i="130"/>
  <c r="Y12" i="130"/>
  <c r="Z12" i="130"/>
  <c r="Z190" i="130"/>
  <c r="Y88" i="130"/>
  <c r="Z88" i="130"/>
  <c r="Y111" i="130"/>
  <c r="Z111" i="130"/>
  <c r="Y119" i="130"/>
  <c r="Z119" i="130"/>
  <c r="Y136" i="130"/>
  <c r="Z136" i="130"/>
  <c r="Z152" i="130"/>
  <c r="Y183" i="130"/>
  <c r="Z183" i="130"/>
  <c r="Z199" i="130"/>
  <c r="Z160" i="130"/>
  <c r="Z104" i="130"/>
  <c r="Z137" i="130"/>
  <c r="Z38" i="130"/>
  <c r="Y121" i="130"/>
  <c r="Z121" i="130"/>
  <c r="Y129" i="130"/>
  <c r="Z129" i="130"/>
  <c r="Y98" i="130"/>
  <c r="Z68" i="128"/>
  <c r="Y69" i="128"/>
  <c r="Y84" i="128"/>
  <c r="Y25" i="128"/>
  <c r="Z24" i="128"/>
  <c r="Z23" i="128"/>
  <c r="Y14" i="128"/>
  <c r="Z55" i="128"/>
  <c r="Z98" i="128"/>
  <c r="Z97" i="128"/>
  <c r="Z62" i="128"/>
  <c r="Z95" i="128"/>
  <c r="Z93" i="128"/>
  <c r="Z13" i="128"/>
  <c r="Z47" i="128"/>
  <c r="Z117" i="128"/>
  <c r="Y87" i="128"/>
  <c r="Y45" i="128"/>
  <c r="Z86" i="128"/>
  <c r="Z41" i="128"/>
  <c r="Z3" i="128"/>
  <c r="Y70" i="128"/>
  <c r="Z85" i="128"/>
  <c r="Z83" i="128"/>
  <c r="Y48" i="128"/>
  <c r="Z22" i="128"/>
  <c r="Y63" i="128"/>
  <c r="Z54" i="128"/>
  <c r="Z82" i="128"/>
  <c r="Z116" i="128"/>
  <c r="Z61" i="128"/>
  <c r="Z17" i="128"/>
  <c r="Y44" i="128"/>
  <c r="Y21" i="128"/>
  <c r="Y111" i="128"/>
  <c r="Z92" i="128"/>
  <c r="Z39" i="128"/>
  <c r="Z56" i="128"/>
  <c r="Y9" i="128"/>
  <c r="Y105" i="128"/>
  <c r="Z102" i="128"/>
  <c r="Y91" i="128"/>
  <c r="Y38" i="128"/>
  <c r="Y36" i="128"/>
  <c r="Z33" i="128"/>
  <c r="Z7" i="128"/>
  <c r="Z109" i="128"/>
  <c r="Z104" i="128"/>
  <c r="Z101" i="128"/>
  <c r="Z90" i="128"/>
  <c r="Z79" i="128"/>
  <c r="Z120" i="128"/>
  <c r="Z88" i="128"/>
  <c r="Z49" i="128"/>
  <c r="Z26" i="128"/>
  <c r="Y2" i="128"/>
  <c r="Z108" i="128"/>
  <c r="Z99" i="128"/>
  <c r="Y76" i="128"/>
  <c r="Y71" i="128"/>
  <c r="Z34" i="128"/>
  <c r="Y31" i="128"/>
  <c r="Y15" i="128"/>
  <c r="Z12" i="128"/>
  <c r="Z30" i="128"/>
  <c r="Y58" i="128"/>
  <c r="Z58" i="128"/>
  <c r="Y73" i="128"/>
  <c r="Z73" i="128"/>
  <c r="Y89" i="128"/>
  <c r="Z89" i="128"/>
  <c r="Y103" i="128"/>
  <c r="Z103" i="128"/>
  <c r="Y43" i="128"/>
  <c r="Z43" i="128"/>
  <c r="Y81" i="128"/>
  <c r="Z81" i="128"/>
  <c r="Y119" i="128"/>
  <c r="Z119" i="128"/>
  <c r="Z66" i="128"/>
  <c r="Z96" i="128"/>
  <c r="Z50" i="128"/>
  <c r="Z42" i="128"/>
  <c r="Z114" i="128"/>
  <c r="Z113" i="128"/>
  <c r="Y8" i="128"/>
  <c r="Z8" i="128"/>
  <c r="Z75" i="128"/>
  <c r="Z60" i="128"/>
  <c r="Z110" i="128"/>
  <c r="Z11" i="128"/>
  <c r="Z4" i="128"/>
  <c r="Y51" i="128"/>
  <c r="Z51" i="128"/>
  <c r="Y59" i="128"/>
  <c r="Z59" i="128"/>
  <c r="Z107" i="128"/>
  <c r="Y20" i="128"/>
  <c r="Z20" i="128"/>
  <c r="Y32" i="128"/>
  <c r="Z32" i="128"/>
  <c r="Y37" i="128"/>
  <c r="Z37" i="128"/>
  <c r="Y52" i="128"/>
  <c r="Z52" i="128"/>
  <c r="Y67" i="128"/>
  <c r="Z67" i="128"/>
  <c r="Y121" i="128"/>
  <c r="Z121" i="128"/>
  <c r="Z5" i="128"/>
  <c r="Y5" i="128"/>
  <c r="Y27" i="128"/>
  <c r="Z27" i="128"/>
  <c r="Y35" i="128"/>
  <c r="Z35" i="128"/>
  <c r="Y46" i="128"/>
  <c r="Z46" i="128"/>
  <c r="Y78" i="128"/>
  <c r="Z78" i="128"/>
  <c r="Y118" i="128"/>
  <c r="Z118" i="128"/>
  <c r="Y94" i="128"/>
  <c r="Z106" i="128"/>
  <c r="Y18" i="128"/>
  <c r="Z18" i="128"/>
  <c r="Y65" i="128"/>
  <c r="Z65" i="128"/>
  <c r="Z19" i="128"/>
  <c r="Y19" i="128"/>
  <c r="Z74" i="128"/>
  <c r="Y74" i="128"/>
  <c r="Z115" i="128"/>
  <c r="Z80" i="128"/>
  <c r="Y100" i="128"/>
  <c r="Z100" i="128"/>
  <c r="Y28" i="128"/>
  <c r="Z28" i="128"/>
  <c r="Z16" i="128"/>
  <c r="Z40" i="128"/>
  <c r="Y10" i="128"/>
  <c r="Z10" i="128"/>
  <c r="Y29" i="128"/>
  <c r="Z29" i="128"/>
  <c r="Y57" i="128"/>
  <c r="Z57" i="128"/>
  <c r="Y64" i="128"/>
  <c r="Z64" i="128"/>
  <c r="Y72" i="128"/>
  <c r="Z72" i="128"/>
  <c r="Y112" i="128"/>
  <c r="Z112" i="128"/>
  <c r="Z77" i="128"/>
  <c r="Z53" i="128"/>
  <c r="Y6" i="128"/>
  <c r="Z6" i="128"/>
  <c r="Z70" i="126"/>
  <c r="Z63" i="126"/>
  <c r="Z59" i="126"/>
  <c r="Y112" i="126"/>
  <c r="Z89" i="126"/>
  <c r="Z38" i="126"/>
  <c r="Y85" i="126"/>
  <c r="Y111" i="126"/>
  <c r="Z92" i="126"/>
  <c r="Z110" i="126"/>
  <c r="Z105" i="126"/>
  <c r="Z91" i="126"/>
  <c r="Z50" i="126"/>
  <c r="Y29" i="126"/>
  <c r="Z9" i="126"/>
  <c r="Z101" i="126"/>
  <c r="Y6" i="126"/>
  <c r="Z4" i="126"/>
  <c r="Y129" i="126"/>
  <c r="Z84" i="126"/>
  <c r="Z25" i="126"/>
  <c r="Z128" i="126"/>
  <c r="Z24" i="126"/>
  <c r="Z3" i="126"/>
  <c r="Z120" i="126"/>
  <c r="Z83" i="126"/>
  <c r="Y47" i="126"/>
  <c r="Y64" i="126"/>
  <c r="Z127" i="126"/>
  <c r="Z97" i="126"/>
  <c r="Z79" i="126"/>
  <c r="Z46" i="126"/>
  <c r="Y126" i="126"/>
  <c r="Z113" i="126"/>
  <c r="Z77" i="126"/>
  <c r="Z57" i="126"/>
  <c r="Z71" i="126"/>
  <c r="Z44" i="126"/>
  <c r="Z43" i="126"/>
  <c r="Z109" i="126"/>
  <c r="Z90" i="126"/>
  <c r="Y7" i="126"/>
  <c r="Y134" i="126"/>
  <c r="Z56" i="126"/>
  <c r="Y82" i="126"/>
  <c r="Z8" i="126"/>
  <c r="Y41" i="126"/>
  <c r="Z41" i="126"/>
  <c r="Y67" i="126"/>
  <c r="Z67" i="126"/>
  <c r="Y132" i="126"/>
  <c r="Z131" i="126"/>
  <c r="Y65" i="126"/>
  <c r="Y12" i="126"/>
  <c r="Y75" i="126"/>
  <c r="Z75" i="126"/>
  <c r="Y116" i="126"/>
  <c r="Z116" i="126"/>
  <c r="Y100" i="126"/>
  <c r="Y53" i="126"/>
  <c r="Z53" i="126"/>
  <c r="Y108" i="126"/>
  <c r="Z108" i="126"/>
  <c r="Z130" i="126"/>
  <c r="Z99" i="126"/>
  <c r="Z28" i="126"/>
  <c r="Y27" i="126"/>
  <c r="Y13" i="126"/>
  <c r="Z13" i="126"/>
  <c r="Y18" i="126"/>
  <c r="Z18" i="126"/>
  <c r="Y20" i="126"/>
  <c r="Z20" i="126"/>
  <c r="Z34" i="126"/>
  <c r="Y34" i="126"/>
  <c r="Y73" i="126"/>
  <c r="Z73" i="126"/>
  <c r="Z80" i="126"/>
  <c r="Y80" i="126"/>
  <c r="Y96" i="126"/>
  <c r="Z96" i="126"/>
  <c r="Y106" i="126"/>
  <c r="Z106" i="126"/>
  <c r="Y114" i="126"/>
  <c r="Z114" i="126"/>
  <c r="Y135" i="126"/>
  <c r="Z135" i="126"/>
  <c r="Y98" i="126"/>
  <c r="Z26" i="126"/>
  <c r="Y121" i="126"/>
  <c r="Y36" i="126"/>
  <c r="Z36" i="126"/>
  <c r="Z21" i="126"/>
  <c r="Y21" i="126"/>
  <c r="Z35" i="126"/>
  <c r="Y35" i="126"/>
  <c r="Z52" i="126"/>
  <c r="Y52" i="126"/>
  <c r="Y66" i="126"/>
  <c r="Z66" i="126"/>
  <c r="Y74" i="126"/>
  <c r="Z74" i="126"/>
  <c r="Y81" i="126"/>
  <c r="Z81" i="126"/>
  <c r="Y107" i="126"/>
  <c r="Z107" i="126"/>
  <c r="Z115" i="126"/>
  <c r="Y115" i="126"/>
  <c r="Y124" i="126"/>
  <c r="Z124" i="126"/>
  <c r="Z23" i="126"/>
  <c r="Y69" i="126"/>
  <c r="Z69" i="126"/>
  <c r="Y122" i="126"/>
  <c r="Z122" i="126"/>
  <c r="Y119" i="126"/>
  <c r="Z88" i="126"/>
  <c r="Y62" i="126"/>
  <c r="Z37" i="126"/>
  <c r="Y45" i="126"/>
  <c r="Z45" i="126"/>
  <c r="Y49" i="126"/>
  <c r="Z49" i="126"/>
  <c r="Y58" i="126"/>
  <c r="Z58" i="126"/>
  <c r="Z118" i="126"/>
  <c r="Y76" i="126"/>
  <c r="Z55" i="126"/>
  <c r="Y16" i="126"/>
  <c r="Z16" i="126"/>
  <c r="Z31" i="126"/>
  <c r="Y31" i="126"/>
  <c r="Y78" i="126"/>
  <c r="Z78" i="126"/>
  <c r="Y93" i="126"/>
  <c r="Z93" i="126"/>
  <c r="Z104" i="126"/>
  <c r="Z87" i="126"/>
  <c r="Z61" i="126"/>
  <c r="Y54" i="126"/>
  <c r="Z123" i="126"/>
  <c r="Y123" i="126"/>
  <c r="Z117" i="126"/>
  <c r="Z40" i="126"/>
  <c r="Y19" i="126"/>
  <c r="Y32" i="126"/>
  <c r="Z32" i="126"/>
  <c r="Y42" i="126"/>
  <c r="Z42" i="126"/>
  <c r="Y48" i="126"/>
  <c r="Z48" i="126"/>
  <c r="Y60" i="126"/>
  <c r="Z60" i="126"/>
  <c r="Y94" i="126"/>
  <c r="Z94" i="126"/>
  <c r="Y103" i="126"/>
  <c r="Z11" i="126"/>
  <c r="Z102" i="126"/>
  <c r="Z95" i="126"/>
  <c r="Y86" i="126"/>
  <c r="Z51" i="126"/>
  <c r="Z39" i="126"/>
  <c r="Z33" i="126"/>
  <c r="Y2" i="126"/>
  <c r="Z2" i="126"/>
  <c r="Y14" i="126"/>
  <c r="Z14" i="126"/>
  <c r="Z68" i="126"/>
  <c r="Y68" i="126"/>
  <c r="Y125" i="126"/>
  <c r="Z125" i="126"/>
  <c r="Y133" i="126"/>
  <c r="Z133" i="126"/>
  <c r="Y15" i="126"/>
  <c r="Z15" i="126"/>
  <c r="Y22" i="126"/>
  <c r="Z22" i="126"/>
  <c r="Y30" i="126"/>
  <c r="Z30" i="126"/>
  <c r="Y5" i="126"/>
  <c r="Z5" i="126"/>
  <c r="Z72" i="126"/>
  <c r="Y17" i="126"/>
  <c r="Z10" i="126"/>
  <c r="Y28" i="125"/>
  <c r="Z27" i="125"/>
  <c r="Y72" i="125"/>
  <c r="Y43" i="125"/>
  <c r="Z42" i="125"/>
  <c r="Z31" i="125"/>
  <c r="Y11" i="125"/>
  <c r="Z71" i="125"/>
  <c r="Z10" i="125"/>
  <c r="Z94" i="125"/>
  <c r="Z3" i="125"/>
  <c r="Y89" i="125"/>
  <c r="Z88" i="125"/>
  <c r="Y79" i="125"/>
  <c r="Z66" i="125"/>
  <c r="Z73" i="125"/>
  <c r="Z65" i="125"/>
  <c r="Z57" i="125"/>
  <c r="Y19" i="125"/>
  <c r="Z67" i="125"/>
  <c r="Y98" i="125"/>
  <c r="Y81" i="125"/>
  <c r="Z33" i="125"/>
  <c r="Z97" i="125"/>
  <c r="Z80" i="125"/>
  <c r="Y69" i="125"/>
  <c r="Z106" i="125"/>
  <c r="Z87" i="125"/>
  <c r="Z99" i="125"/>
  <c r="Y40" i="125"/>
  <c r="Z40" i="125"/>
  <c r="Y56" i="125"/>
  <c r="Y2" i="125"/>
  <c r="Z2" i="125"/>
  <c r="Y47" i="125"/>
  <c r="Z47" i="125"/>
  <c r="Z9" i="125"/>
  <c r="Y9" i="125"/>
  <c r="Y63" i="125"/>
  <c r="Z63" i="125"/>
  <c r="Z39" i="125"/>
  <c r="Y39" i="125"/>
  <c r="Z55" i="125"/>
  <c r="Y55" i="125"/>
  <c r="Y62" i="125"/>
  <c r="Z62" i="125"/>
  <c r="Z77" i="125"/>
  <c r="Y77" i="125"/>
  <c r="Y93" i="125"/>
  <c r="Z93" i="125"/>
  <c r="Y103" i="125"/>
  <c r="Z103" i="125"/>
  <c r="Y105" i="125"/>
  <c r="Z105" i="125"/>
  <c r="Y35" i="125"/>
  <c r="Z35" i="125"/>
  <c r="Z70" i="125"/>
  <c r="Y70" i="125"/>
  <c r="Z78" i="125"/>
  <c r="Y78" i="125"/>
  <c r="Z104" i="125"/>
  <c r="Y104" i="125"/>
  <c r="Z96" i="125"/>
  <c r="Z86" i="125"/>
  <c r="Z25" i="125"/>
  <c r="Y25" i="125"/>
  <c r="Y26" i="125"/>
  <c r="Z26" i="125"/>
  <c r="Z16" i="125"/>
  <c r="Y16" i="125"/>
  <c r="Y38" i="125"/>
  <c r="Z38" i="125"/>
  <c r="Y46" i="125"/>
  <c r="Z46" i="125"/>
  <c r="Y61" i="125"/>
  <c r="Z61" i="125"/>
  <c r="Y76" i="125"/>
  <c r="Z76" i="125"/>
  <c r="Y84" i="125"/>
  <c r="Z84" i="125"/>
  <c r="Y92" i="125"/>
  <c r="Z92" i="125"/>
  <c r="Y8" i="125"/>
  <c r="Z8" i="125"/>
  <c r="Y17" i="125"/>
  <c r="Z17" i="125"/>
  <c r="Z85" i="125"/>
  <c r="Y85" i="125"/>
  <c r="Z18" i="125"/>
  <c r="Y18" i="125"/>
  <c r="Y48" i="125"/>
  <c r="Z48" i="125"/>
  <c r="Z7" i="125"/>
  <c r="Y7" i="125"/>
  <c r="Y24" i="125"/>
  <c r="Z24" i="125"/>
  <c r="Y54" i="125"/>
  <c r="Z54" i="125"/>
  <c r="Y58" i="125"/>
  <c r="Z44" i="125"/>
  <c r="Z34" i="125"/>
  <c r="Y30" i="125"/>
  <c r="Y23" i="125"/>
  <c r="Z22" i="125"/>
  <c r="Y68" i="125"/>
  <c r="Z53" i="125"/>
  <c r="Z15" i="125"/>
  <c r="Y4" i="125"/>
  <c r="Z4" i="125"/>
  <c r="Y13" i="125"/>
  <c r="Z13" i="125"/>
  <c r="Y21" i="125"/>
  <c r="Z21" i="125"/>
  <c r="Y29" i="125"/>
  <c r="Z29" i="125"/>
  <c r="Y32" i="125"/>
  <c r="Z32" i="125"/>
  <c r="Y51" i="125"/>
  <c r="Z51" i="125"/>
  <c r="Z6" i="125"/>
  <c r="Z14" i="125"/>
  <c r="Y14" i="125"/>
  <c r="Y36" i="125"/>
  <c r="Z36" i="125"/>
  <c r="Z52" i="125"/>
  <c r="Y52" i="125"/>
  <c r="Y59" i="125"/>
  <c r="Z59" i="125"/>
  <c r="Y74" i="125"/>
  <c r="Z74" i="125"/>
  <c r="Y82" i="125"/>
  <c r="Z82" i="125"/>
  <c r="Y90" i="125"/>
  <c r="Z90" i="125"/>
  <c r="Y100" i="125"/>
  <c r="Z100" i="125"/>
  <c r="Z102" i="125"/>
  <c r="Z5" i="125"/>
  <c r="Z75" i="125"/>
  <c r="Y75" i="125"/>
  <c r="Z83" i="125"/>
  <c r="Y83" i="125"/>
  <c r="Z91" i="125"/>
  <c r="Y91" i="125"/>
  <c r="Z95" i="125"/>
  <c r="Y95" i="125"/>
  <c r="Z101" i="125"/>
  <c r="Y101" i="125"/>
  <c r="Z45" i="125"/>
  <c r="Z12" i="125"/>
  <c r="Y12" i="125"/>
  <c r="Y60" i="125"/>
  <c r="Z60" i="125"/>
  <c r="Z37" i="125"/>
  <c r="Y41" i="125"/>
  <c r="Z41" i="125"/>
  <c r="Y49" i="125"/>
  <c r="Z49" i="125"/>
  <c r="Y64" i="125"/>
  <c r="Z64" i="125"/>
  <c r="Z20" i="125"/>
  <c r="Y20" i="125"/>
  <c r="Y50" i="125"/>
  <c r="Z50" i="125"/>
  <c r="J64" i="123" l="1"/>
  <c r="AA64" i="123" s="1"/>
  <c r="B64" i="123"/>
  <c r="Y64" i="123" s="1"/>
  <c r="J63" i="123"/>
  <c r="AA63" i="123" s="1"/>
  <c r="B63" i="123"/>
  <c r="Z63" i="123" s="1"/>
  <c r="J62" i="123"/>
  <c r="AA62" i="123" s="1"/>
  <c r="B62" i="123"/>
  <c r="Y62" i="123" s="1"/>
  <c r="J61" i="123"/>
  <c r="AA61" i="123" s="1"/>
  <c r="B61" i="123"/>
  <c r="J60" i="123"/>
  <c r="AA60" i="123" s="1"/>
  <c r="B60" i="123"/>
  <c r="Y60" i="123" s="1"/>
  <c r="J59" i="123"/>
  <c r="AA59" i="123" s="1"/>
  <c r="B59" i="123"/>
  <c r="Y59" i="123" s="1"/>
  <c r="J58" i="123"/>
  <c r="AA58" i="123" s="1"/>
  <c r="B58" i="123"/>
  <c r="Y58" i="123" s="1"/>
  <c r="J57" i="123"/>
  <c r="AA57" i="123" s="1"/>
  <c r="B57" i="123"/>
  <c r="Y57" i="123" s="1"/>
  <c r="J56" i="123"/>
  <c r="AA56" i="123" s="1"/>
  <c r="B56" i="123"/>
  <c r="J55" i="123"/>
  <c r="AA55" i="123" s="1"/>
  <c r="B55" i="123"/>
  <c r="J54" i="123"/>
  <c r="AA54" i="123" s="1"/>
  <c r="B54" i="123"/>
  <c r="Z54" i="123" s="1"/>
  <c r="J53" i="123"/>
  <c r="AA53" i="123" s="1"/>
  <c r="B53" i="123"/>
  <c r="J52" i="123"/>
  <c r="AA52" i="123" s="1"/>
  <c r="B52" i="123"/>
  <c r="J51" i="123"/>
  <c r="AA51" i="123" s="1"/>
  <c r="B51" i="123"/>
  <c r="Z51" i="123" s="1"/>
  <c r="J50" i="123"/>
  <c r="AA50" i="123" s="1"/>
  <c r="B50" i="123"/>
  <c r="Y50" i="123" s="1"/>
  <c r="J49" i="123"/>
  <c r="AA49" i="123" s="1"/>
  <c r="B49" i="123"/>
  <c r="Y49" i="123" s="1"/>
  <c r="J48" i="123"/>
  <c r="AA48" i="123" s="1"/>
  <c r="B48" i="123"/>
  <c r="Y48" i="123" s="1"/>
  <c r="J47" i="123"/>
  <c r="AA47" i="123" s="1"/>
  <c r="B47" i="123"/>
  <c r="J46" i="123"/>
  <c r="AA46" i="123" s="1"/>
  <c r="B46" i="123"/>
  <c r="J45" i="123"/>
  <c r="AA45" i="123" s="1"/>
  <c r="B45" i="123"/>
  <c r="Y45" i="123" s="1"/>
  <c r="J44" i="123"/>
  <c r="AA44" i="123" s="1"/>
  <c r="B44" i="123"/>
  <c r="Y44" i="123" s="1"/>
  <c r="J43" i="123"/>
  <c r="AA43" i="123" s="1"/>
  <c r="B43" i="123"/>
  <c r="J42" i="123"/>
  <c r="AA42" i="123" s="1"/>
  <c r="B42" i="123"/>
  <c r="Y42" i="123" s="1"/>
  <c r="J41" i="123"/>
  <c r="AA41" i="123" s="1"/>
  <c r="B41" i="123"/>
  <c r="J40" i="123"/>
  <c r="AA40" i="123" s="1"/>
  <c r="B40" i="123"/>
  <c r="J39" i="123"/>
  <c r="AA39" i="123" s="1"/>
  <c r="B39" i="123"/>
  <c r="J38" i="123"/>
  <c r="AA38" i="123" s="1"/>
  <c r="B38" i="123"/>
  <c r="J37" i="123"/>
  <c r="AA37" i="123" s="1"/>
  <c r="B37" i="123"/>
  <c r="Y37" i="123" s="1"/>
  <c r="J36" i="123"/>
  <c r="AA36" i="123" s="1"/>
  <c r="B36" i="123"/>
  <c r="Y36" i="123" s="1"/>
  <c r="J35" i="123"/>
  <c r="AA35" i="123" s="1"/>
  <c r="B35" i="123"/>
  <c r="Y35" i="123" s="1"/>
  <c r="J34" i="123"/>
  <c r="AA34" i="123" s="1"/>
  <c r="B34" i="123"/>
  <c r="J33" i="123"/>
  <c r="AA33" i="123" s="1"/>
  <c r="B33" i="123"/>
  <c r="J32" i="123"/>
  <c r="AA32" i="123" s="1"/>
  <c r="B32" i="123"/>
  <c r="J31" i="123"/>
  <c r="AA31" i="123" s="1"/>
  <c r="B31" i="123"/>
  <c r="J30" i="123"/>
  <c r="AA30" i="123" s="1"/>
  <c r="B30" i="123"/>
  <c r="J29" i="123"/>
  <c r="AA29" i="123" s="1"/>
  <c r="B29" i="123"/>
  <c r="J28" i="123"/>
  <c r="AA28" i="123" s="1"/>
  <c r="B28" i="123"/>
  <c r="Z28" i="123" s="1"/>
  <c r="J27" i="123"/>
  <c r="AA27" i="123" s="1"/>
  <c r="B27" i="123"/>
  <c r="J26" i="123"/>
  <c r="AA26" i="123" s="1"/>
  <c r="B26" i="123"/>
  <c r="Y26" i="123" s="1"/>
  <c r="J25" i="123"/>
  <c r="AA25" i="123" s="1"/>
  <c r="B25" i="123"/>
  <c r="J24" i="123"/>
  <c r="AA24" i="123" s="1"/>
  <c r="B24" i="123"/>
  <c r="Y24" i="123" s="1"/>
  <c r="J23" i="123"/>
  <c r="AA23" i="123" s="1"/>
  <c r="B23" i="123"/>
  <c r="J22" i="123"/>
  <c r="AA22" i="123" s="1"/>
  <c r="B22" i="123"/>
  <c r="J21" i="123"/>
  <c r="AA21" i="123" s="1"/>
  <c r="B21" i="123"/>
  <c r="J20" i="123"/>
  <c r="AA20" i="123" s="1"/>
  <c r="B20" i="123"/>
  <c r="J19" i="123"/>
  <c r="AA19" i="123" s="1"/>
  <c r="B19" i="123"/>
  <c r="J18" i="123"/>
  <c r="AA18" i="123" s="1"/>
  <c r="B18" i="123"/>
  <c r="J17" i="123"/>
  <c r="AA17" i="123" s="1"/>
  <c r="B17" i="123"/>
  <c r="J16" i="123"/>
  <c r="AA16" i="123" s="1"/>
  <c r="B16" i="123"/>
  <c r="J15" i="123"/>
  <c r="AA15" i="123" s="1"/>
  <c r="B15" i="123"/>
  <c r="J14" i="123"/>
  <c r="AA14" i="123" s="1"/>
  <c r="B14" i="123"/>
  <c r="J13" i="123"/>
  <c r="AA13" i="123" s="1"/>
  <c r="B13" i="123"/>
  <c r="J12" i="123"/>
  <c r="AA12" i="123" s="1"/>
  <c r="B12" i="123"/>
  <c r="J11" i="123"/>
  <c r="AA11" i="123" s="1"/>
  <c r="B11" i="123"/>
  <c r="J10" i="123"/>
  <c r="AA10" i="123" s="1"/>
  <c r="B10" i="123"/>
  <c r="Z10" i="123" s="1"/>
  <c r="J9" i="123"/>
  <c r="AA9" i="123" s="1"/>
  <c r="B9" i="123"/>
  <c r="Y9" i="123" s="1"/>
  <c r="J8" i="123"/>
  <c r="AA8" i="123" s="1"/>
  <c r="B8" i="123"/>
  <c r="J7" i="123"/>
  <c r="AA7" i="123" s="1"/>
  <c r="B7" i="123"/>
  <c r="J6" i="123"/>
  <c r="AA6" i="123" s="1"/>
  <c r="B6" i="123"/>
  <c r="J5" i="123"/>
  <c r="AA5" i="123" s="1"/>
  <c r="B5" i="123"/>
  <c r="J4" i="123"/>
  <c r="AA4" i="123" s="1"/>
  <c r="B4" i="123"/>
  <c r="J3" i="123"/>
  <c r="AA3" i="123" s="1"/>
  <c r="B3" i="123"/>
  <c r="J2" i="123"/>
  <c r="AA2" i="123" s="1"/>
  <c r="B2" i="123"/>
  <c r="Y2" i="123" s="1"/>
  <c r="D23" i="6"/>
  <c r="D22" i="6"/>
  <c r="D21" i="6"/>
  <c r="D20" i="6"/>
  <c r="D16" i="6"/>
  <c r="D14" i="6"/>
  <c r="D12" i="6"/>
  <c r="D4" i="6"/>
  <c r="D3" i="6"/>
  <c r="D7" i="6" s="1"/>
  <c r="C23" i="6"/>
  <c r="C22" i="6"/>
  <c r="C21" i="6"/>
  <c r="C20" i="6"/>
  <c r="C16" i="6"/>
  <c r="C14" i="6"/>
  <c r="C12" i="6"/>
  <c r="C6" i="6"/>
  <c r="C7" i="6" s="1"/>
  <c r="C5" i="6"/>
  <c r="C4" i="6"/>
  <c r="C3" i="6"/>
  <c r="B27" i="6"/>
  <c r="B23" i="6"/>
  <c r="B22" i="6"/>
  <c r="B21" i="6"/>
  <c r="B20" i="6"/>
  <c r="B16" i="6"/>
  <c r="B15" i="6"/>
  <c r="B14" i="6"/>
  <c r="B13" i="6"/>
  <c r="B12" i="6"/>
  <c r="B6" i="6"/>
  <c r="B5" i="6"/>
  <c r="B4" i="6"/>
  <c r="B3" i="6"/>
  <c r="J31" i="120"/>
  <c r="AA31" i="120" s="1"/>
  <c r="B31" i="120"/>
  <c r="Y31" i="120" s="1"/>
  <c r="J30" i="120"/>
  <c r="AA30" i="120" s="1"/>
  <c r="B30" i="120"/>
  <c r="Y30" i="120" s="1"/>
  <c r="J29" i="120"/>
  <c r="AA29" i="120" s="1"/>
  <c r="B29" i="120"/>
  <c r="Y29" i="120" s="1"/>
  <c r="J28" i="120"/>
  <c r="AA28" i="120" s="1"/>
  <c r="B28" i="120"/>
  <c r="J27" i="120"/>
  <c r="AA27" i="120" s="1"/>
  <c r="B27" i="120"/>
  <c r="Z27" i="120" s="1"/>
  <c r="J26" i="120"/>
  <c r="AA26" i="120" s="1"/>
  <c r="B26" i="120"/>
  <c r="Y26" i="120" s="1"/>
  <c r="J25" i="120"/>
  <c r="AA25" i="120" s="1"/>
  <c r="B25" i="120"/>
  <c r="Z25" i="120" s="1"/>
  <c r="J24" i="120"/>
  <c r="AA24" i="120" s="1"/>
  <c r="B24" i="120"/>
  <c r="J23" i="120"/>
  <c r="AA23" i="120" s="1"/>
  <c r="B23" i="120"/>
  <c r="J22" i="120"/>
  <c r="AA22" i="120" s="1"/>
  <c r="B22" i="120"/>
  <c r="J21" i="120"/>
  <c r="AA21" i="120" s="1"/>
  <c r="B21" i="120"/>
  <c r="Y21" i="120" s="1"/>
  <c r="J20" i="120"/>
  <c r="AA20" i="120" s="1"/>
  <c r="B20" i="120"/>
  <c r="J19" i="120"/>
  <c r="AA19" i="120" s="1"/>
  <c r="B19" i="120"/>
  <c r="Z19" i="120" s="1"/>
  <c r="J18" i="120"/>
  <c r="AA18" i="120" s="1"/>
  <c r="B18" i="120"/>
  <c r="Z18" i="120" s="1"/>
  <c r="J17" i="120"/>
  <c r="AA17" i="120" s="1"/>
  <c r="B17" i="120"/>
  <c r="Z17" i="120" s="1"/>
  <c r="J16" i="120"/>
  <c r="AA16" i="120" s="1"/>
  <c r="B16" i="120"/>
  <c r="Y16" i="120" s="1"/>
  <c r="J15" i="120"/>
  <c r="AA15" i="120" s="1"/>
  <c r="B15" i="120"/>
  <c r="Y15" i="120" s="1"/>
  <c r="J14" i="120"/>
  <c r="AA14" i="120" s="1"/>
  <c r="B14" i="120"/>
  <c r="Y14" i="120" s="1"/>
  <c r="J13" i="120"/>
  <c r="AA13" i="120" s="1"/>
  <c r="B13" i="120"/>
  <c r="J12" i="120"/>
  <c r="AA12" i="120" s="1"/>
  <c r="B12" i="120"/>
  <c r="J11" i="120"/>
  <c r="AA11" i="120" s="1"/>
  <c r="B11" i="120"/>
  <c r="Y11" i="120" s="1"/>
  <c r="J10" i="120"/>
  <c r="AA10" i="120" s="1"/>
  <c r="B10" i="120"/>
  <c r="Y10" i="120" s="1"/>
  <c r="J9" i="120"/>
  <c r="AA9" i="120" s="1"/>
  <c r="B9" i="120"/>
  <c r="J8" i="120"/>
  <c r="AA8" i="120" s="1"/>
  <c r="B8" i="120"/>
  <c r="J7" i="120"/>
  <c r="AA7" i="120" s="1"/>
  <c r="B7" i="120"/>
  <c r="Y7" i="120" s="1"/>
  <c r="J6" i="120"/>
  <c r="AA6" i="120" s="1"/>
  <c r="B6" i="120"/>
  <c r="Y6" i="120" s="1"/>
  <c r="J5" i="120"/>
  <c r="AA5" i="120" s="1"/>
  <c r="B5" i="120"/>
  <c r="Y5" i="120" s="1"/>
  <c r="J4" i="120"/>
  <c r="AA4" i="120" s="1"/>
  <c r="B4" i="120"/>
  <c r="J3" i="120"/>
  <c r="AA3" i="120" s="1"/>
  <c r="B3" i="120"/>
  <c r="J2" i="120"/>
  <c r="AA2" i="120" s="1"/>
  <c r="B2" i="120"/>
  <c r="J46" i="119"/>
  <c r="AA46" i="119" s="1"/>
  <c r="B46" i="119"/>
  <c r="J45" i="119"/>
  <c r="AA45" i="119" s="1"/>
  <c r="B45" i="119"/>
  <c r="Y45" i="119" s="1"/>
  <c r="J44" i="119"/>
  <c r="AA44" i="119" s="1"/>
  <c r="B44" i="119"/>
  <c r="J43" i="119"/>
  <c r="AA43" i="119" s="1"/>
  <c r="B43" i="119"/>
  <c r="Z43" i="119" s="1"/>
  <c r="J42" i="119"/>
  <c r="AA42" i="119" s="1"/>
  <c r="B42" i="119"/>
  <c r="J41" i="119"/>
  <c r="AA41" i="119" s="1"/>
  <c r="B41" i="119"/>
  <c r="J40" i="119"/>
  <c r="AA40" i="119" s="1"/>
  <c r="B40" i="119"/>
  <c r="J39" i="119"/>
  <c r="AA39" i="119" s="1"/>
  <c r="B39" i="119"/>
  <c r="Y39" i="119" s="1"/>
  <c r="J38" i="119"/>
  <c r="AA38" i="119" s="1"/>
  <c r="B38" i="119"/>
  <c r="Y38" i="119" s="1"/>
  <c r="J37" i="119"/>
  <c r="AA37" i="119" s="1"/>
  <c r="B37" i="119"/>
  <c r="Y37" i="119" s="1"/>
  <c r="J36" i="119"/>
  <c r="AA36" i="119" s="1"/>
  <c r="B36" i="119"/>
  <c r="J35" i="119"/>
  <c r="AA35" i="119" s="1"/>
  <c r="B35" i="119"/>
  <c r="Z35" i="119" s="1"/>
  <c r="J34" i="119"/>
  <c r="AA34" i="119" s="1"/>
  <c r="B34" i="119"/>
  <c r="Y34" i="119" s="1"/>
  <c r="J33" i="119"/>
  <c r="AA33" i="119" s="1"/>
  <c r="B33" i="119"/>
  <c r="J32" i="119"/>
  <c r="AA32" i="119" s="1"/>
  <c r="B32" i="119"/>
  <c r="J31" i="119"/>
  <c r="AA31" i="119" s="1"/>
  <c r="B31" i="119"/>
  <c r="Y31" i="119" s="1"/>
  <c r="J30" i="119"/>
  <c r="AA30" i="119" s="1"/>
  <c r="B30" i="119"/>
  <c r="J29" i="119"/>
  <c r="AA29" i="119" s="1"/>
  <c r="B29" i="119"/>
  <c r="J28" i="119"/>
  <c r="AA28" i="119" s="1"/>
  <c r="B28" i="119"/>
  <c r="Y28" i="119" s="1"/>
  <c r="J27" i="119"/>
  <c r="AA27" i="119" s="1"/>
  <c r="B27" i="119"/>
  <c r="Y27" i="119" s="1"/>
  <c r="J26" i="119"/>
  <c r="AA26" i="119" s="1"/>
  <c r="B26" i="119"/>
  <c r="Z26" i="119" s="1"/>
  <c r="J25" i="119"/>
  <c r="AA25" i="119" s="1"/>
  <c r="B25" i="119"/>
  <c r="J24" i="119"/>
  <c r="AA24" i="119" s="1"/>
  <c r="B24" i="119"/>
  <c r="J23" i="119"/>
  <c r="AA23" i="119" s="1"/>
  <c r="B23" i="119"/>
  <c r="J22" i="119"/>
  <c r="AA22" i="119" s="1"/>
  <c r="B22" i="119"/>
  <c r="J21" i="119"/>
  <c r="AA21" i="119" s="1"/>
  <c r="B21" i="119"/>
  <c r="J20" i="119"/>
  <c r="AA20" i="119" s="1"/>
  <c r="B20" i="119"/>
  <c r="J19" i="119"/>
  <c r="AA19" i="119" s="1"/>
  <c r="B19" i="119"/>
  <c r="J18" i="119"/>
  <c r="AA18" i="119" s="1"/>
  <c r="B18" i="119"/>
  <c r="J17" i="119"/>
  <c r="AA17" i="119" s="1"/>
  <c r="B17" i="119"/>
  <c r="Z17" i="119" s="1"/>
  <c r="J16" i="119"/>
  <c r="AA16" i="119" s="1"/>
  <c r="B16" i="119"/>
  <c r="J15" i="119"/>
  <c r="AA15" i="119" s="1"/>
  <c r="B15" i="119"/>
  <c r="J14" i="119"/>
  <c r="AA14" i="119" s="1"/>
  <c r="B14" i="119"/>
  <c r="J13" i="119"/>
  <c r="AA13" i="119" s="1"/>
  <c r="B13" i="119"/>
  <c r="J12" i="119"/>
  <c r="AA12" i="119" s="1"/>
  <c r="B12" i="119"/>
  <c r="Y12" i="119" s="1"/>
  <c r="J11" i="119"/>
  <c r="AA11" i="119" s="1"/>
  <c r="B11" i="119"/>
  <c r="J10" i="119"/>
  <c r="AA10" i="119" s="1"/>
  <c r="B10" i="119"/>
  <c r="J9" i="119"/>
  <c r="AA9" i="119" s="1"/>
  <c r="B9" i="119"/>
  <c r="Z9" i="119" s="1"/>
  <c r="J8" i="119"/>
  <c r="AA8" i="119" s="1"/>
  <c r="B8" i="119"/>
  <c r="Z8" i="119" s="1"/>
  <c r="J7" i="119"/>
  <c r="AA7" i="119" s="1"/>
  <c r="B7" i="119"/>
  <c r="J6" i="119"/>
  <c r="AA6" i="119" s="1"/>
  <c r="B6" i="119"/>
  <c r="J5" i="119"/>
  <c r="AA5" i="119" s="1"/>
  <c r="B5" i="119"/>
  <c r="J4" i="119"/>
  <c r="AA4" i="119" s="1"/>
  <c r="B4" i="119"/>
  <c r="J3" i="119"/>
  <c r="AA3" i="119" s="1"/>
  <c r="B3" i="119"/>
  <c r="J2" i="119"/>
  <c r="AA2" i="119" s="1"/>
  <c r="B2" i="119"/>
  <c r="J74" i="115"/>
  <c r="AA74" i="115" s="1"/>
  <c r="B74" i="115"/>
  <c r="J73" i="115"/>
  <c r="AA73" i="115" s="1"/>
  <c r="B73" i="115"/>
  <c r="Y73" i="115" s="1"/>
  <c r="J72" i="115"/>
  <c r="AA72" i="115" s="1"/>
  <c r="B72" i="115"/>
  <c r="J71" i="115"/>
  <c r="AA71" i="115" s="1"/>
  <c r="B71" i="115"/>
  <c r="J70" i="115"/>
  <c r="AA70" i="115" s="1"/>
  <c r="B70" i="115"/>
  <c r="J69" i="115"/>
  <c r="AA69" i="115" s="1"/>
  <c r="B69" i="115"/>
  <c r="J68" i="115"/>
  <c r="AA68" i="115" s="1"/>
  <c r="B68" i="115"/>
  <c r="Y68" i="115" s="1"/>
  <c r="J67" i="115"/>
  <c r="AA67" i="115" s="1"/>
  <c r="B67" i="115"/>
  <c r="Y67" i="115" s="1"/>
  <c r="J66" i="115"/>
  <c r="AA66" i="115" s="1"/>
  <c r="B66" i="115"/>
  <c r="Y66" i="115" s="1"/>
  <c r="J65" i="115"/>
  <c r="AA65" i="115" s="1"/>
  <c r="B65" i="115"/>
  <c r="Z65" i="115" s="1"/>
  <c r="J64" i="115"/>
  <c r="AA64" i="115" s="1"/>
  <c r="B64" i="115"/>
  <c r="J63" i="115"/>
  <c r="AA63" i="115" s="1"/>
  <c r="B63" i="115"/>
  <c r="Z63" i="115" s="1"/>
  <c r="J62" i="115"/>
  <c r="AA62" i="115" s="1"/>
  <c r="B62" i="115"/>
  <c r="Y62" i="115" s="1"/>
  <c r="J61" i="115"/>
  <c r="AA61" i="115" s="1"/>
  <c r="B61" i="115"/>
  <c r="J60" i="115"/>
  <c r="AA60" i="115" s="1"/>
  <c r="B60" i="115"/>
  <c r="Y60" i="115" s="1"/>
  <c r="J59" i="115"/>
  <c r="AA59" i="115" s="1"/>
  <c r="B59" i="115"/>
  <c r="J58" i="115"/>
  <c r="AA58" i="115" s="1"/>
  <c r="B58" i="115"/>
  <c r="Y58" i="115" s="1"/>
  <c r="J57" i="115"/>
  <c r="AA57" i="115" s="1"/>
  <c r="B57" i="115"/>
  <c r="J56" i="115"/>
  <c r="AA56" i="115" s="1"/>
  <c r="B56" i="115"/>
  <c r="J55" i="115"/>
  <c r="AA55" i="115" s="1"/>
  <c r="B55" i="115"/>
  <c r="J54" i="115"/>
  <c r="AA54" i="115" s="1"/>
  <c r="B54" i="115"/>
  <c r="Z54" i="115" s="1"/>
  <c r="J53" i="115"/>
  <c r="AA53" i="115" s="1"/>
  <c r="B53" i="115"/>
  <c r="Z53" i="115" s="1"/>
  <c r="J52" i="115"/>
  <c r="AA52" i="115" s="1"/>
  <c r="B52" i="115"/>
  <c r="Y52" i="115" s="1"/>
  <c r="J51" i="115"/>
  <c r="AA51" i="115" s="1"/>
  <c r="B51" i="115"/>
  <c r="Z51" i="115" s="1"/>
  <c r="J50" i="115"/>
  <c r="AA50" i="115" s="1"/>
  <c r="B50" i="115"/>
  <c r="Z50" i="115" s="1"/>
  <c r="J49" i="115"/>
  <c r="AA49" i="115" s="1"/>
  <c r="B49" i="115"/>
  <c r="Y49" i="115" s="1"/>
  <c r="J48" i="115"/>
  <c r="AA48" i="115" s="1"/>
  <c r="B48" i="115"/>
  <c r="J47" i="115"/>
  <c r="AA47" i="115" s="1"/>
  <c r="B47" i="115"/>
  <c r="J46" i="115"/>
  <c r="AA46" i="115" s="1"/>
  <c r="B46" i="115"/>
  <c r="J45" i="115"/>
  <c r="AA45" i="115" s="1"/>
  <c r="B45" i="115"/>
  <c r="J44" i="115"/>
  <c r="AA44" i="115" s="1"/>
  <c r="B44" i="115"/>
  <c r="J43" i="115"/>
  <c r="AA43" i="115" s="1"/>
  <c r="B43" i="115"/>
  <c r="J42" i="115"/>
  <c r="AA42" i="115" s="1"/>
  <c r="B42" i="115"/>
  <c r="J41" i="115"/>
  <c r="AA41" i="115" s="1"/>
  <c r="B41" i="115"/>
  <c r="J40" i="115"/>
  <c r="AA40" i="115" s="1"/>
  <c r="B40" i="115"/>
  <c r="J39" i="115"/>
  <c r="AA39" i="115" s="1"/>
  <c r="B39" i="115"/>
  <c r="J38" i="115"/>
  <c r="AA38" i="115" s="1"/>
  <c r="B38" i="115"/>
  <c r="J37" i="115"/>
  <c r="AA37" i="115" s="1"/>
  <c r="B37" i="115"/>
  <c r="J36" i="115"/>
  <c r="AA36" i="115" s="1"/>
  <c r="B36" i="115"/>
  <c r="J35" i="115"/>
  <c r="AA35" i="115" s="1"/>
  <c r="B35" i="115"/>
  <c r="J34" i="115"/>
  <c r="AA34" i="115" s="1"/>
  <c r="B34" i="115"/>
  <c r="J33" i="115"/>
  <c r="AA33" i="115" s="1"/>
  <c r="B33" i="115"/>
  <c r="Z33" i="115" s="1"/>
  <c r="J32" i="115"/>
  <c r="AA32" i="115" s="1"/>
  <c r="B32" i="115"/>
  <c r="Y32" i="115" s="1"/>
  <c r="J31" i="115"/>
  <c r="AA31" i="115" s="1"/>
  <c r="B31" i="115"/>
  <c r="Y31" i="115" s="1"/>
  <c r="J30" i="115"/>
  <c r="AA30" i="115" s="1"/>
  <c r="B30" i="115"/>
  <c r="J29" i="115"/>
  <c r="AA29" i="115" s="1"/>
  <c r="B29" i="115"/>
  <c r="Y29" i="115" s="1"/>
  <c r="J28" i="115"/>
  <c r="AA28" i="115" s="1"/>
  <c r="B28" i="115"/>
  <c r="J27" i="115"/>
  <c r="AA27" i="115" s="1"/>
  <c r="B27" i="115"/>
  <c r="J26" i="115"/>
  <c r="AA26" i="115" s="1"/>
  <c r="B26" i="115"/>
  <c r="J25" i="115"/>
  <c r="AA25" i="115" s="1"/>
  <c r="B25" i="115"/>
  <c r="Y25" i="115" s="1"/>
  <c r="J24" i="115"/>
  <c r="AA24" i="115" s="1"/>
  <c r="B24" i="115"/>
  <c r="Y24" i="115" s="1"/>
  <c r="J23" i="115"/>
  <c r="AA23" i="115" s="1"/>
  <c r="B23" i="115"/>
  <c r="Y23" i="115" s="1"/>
  <c r="J22" i="115"/>
  <c r="AA22" i="115" s="1"/>
  <c r="B22" i="115"/>
  <c r="J21" i="115"/>
  <c r="AA21" i="115" s="1"/>
  <c r="B21" i="115"/>
  <c r="J20" i="115"/>
  <c r="AA20" i="115" s="1"/>
  <c r="B20" i="115"/>
  <c r="J19" i="115"/>
  <c r="AA19" i="115" s="1"/>
  <c r="B19" i="115"/>
  <c r="Y19" i="115" s="1"/>
  <c r="J18" i="115"/>
  <c r="AA18" i="115" s="1"/>
  <c r="B18" i="115"/>
  <c r="Y18" i="115" s="1"/>
  <c r="J17" i="115"/>
  <c r="AA17" i="115" s="1"/>
  <c r="B17" i="115"/>
  <c r="J16" i="115"/>
  <c r="AA16" i="115" s="1"/>
  <c r="B16" i="115"/>
  <c r="J15" i="115"/>
  <c r="AA15" i="115" s="1"/>
  <c r="B15" i="115"/>
  <c r="J14" i="115"/>
  <c r="AA14" i="115" s="1"/>
  <c r="B14" i="115"/>
  <c r="J13" i="115"/>
  <c r="AA13" i="115" s="1"/>
  <c r="B13" i="115"/>
  <c r="J12" i="115"/>
  <c r="AA12" i="115" s="1"/>
  <c r="B12" i="115"/>
  <c r="J11" i="115"/>
  <c r="AA11" i="115" s="1"/>
  <c r="B11" i="115"/>
  <c r="Z11" i="115" s="1"/>
  <c r="J10" i="115"/>
  <c r="AA10" i="115" s="1"/>
  <c r="B10" i="115"/>
  <c r="Y10" i="115" s="1"/>
  <c r="J9" i="115"/>
  <c r="AA9" i="115" s="1"/>
  <c r="B9" i="115"/>
  <c r="J8" i="115"/>
  <c r="AA8" i="115" s="1"/>
  <c r="B8" i="115"/>
  <c r="J7" i="115"/>
  <c r="AA7" i="115" s="1"/>
  <c r="B7" i="115"/>
  <c r="J6" i="115"/>
  <c r="AA6" i="115" s="1"/>
  <c r="B6" i="115"/>
  <c r="Z6" i="115" s="1"/>
  <c r="J5" i="115"/>
  <c r="AA5" i="115" s="1"/>
  <c r="B5" i="115"/>
  <c r="J4" i="115"/>
  <c r="AA4" i="115" s="1"/>
  <c r="B4" i="115"/>
  <c r="J3" i="115"/>
  <c r="AA3" i="115" s="1"/>
  <c r="B3" i="115"/>
  <c r="J2" i="115"/>
  <c r="AA2" i="115" s="1"/>
  <c r="B2" i="115"/>
  <c r="Y2" i="115" s="1"/>
  <c r="Z57" i="123" l="1"/>
  <c r="Z49" i="123"/>
  <c r="Z62" i="123"/>
  <c r="Z36" i="123"/>
  <c r="Z24" i="123"/>
  <c r="Y63" i="123"/>
  <c r="Z60" i="123"/>
  <c r="Z37" i="123"/>
  <c r="Y30" i="123"/>
  <c r="Z30" i="123"/>
  <c r="Z38" i="123"/>
  <c r="Y38" i="123"/>
  <c r="Z64" i="123"/>
  <c r="Z59" i="123"/>
  <c r="Z15" i="123"/>
  <c r="Y15" i="123"/>
  <c r="Y19" i="123"/>
  <c r="Z19" i="123"/>
  <c r="Z25" i="123"/>
  <c r="Y25" i="123"/>
  <c r="Y29" i="123"/>
  <c r="Z29" i="123"/>
  <c r="Y61" i="123"/>
  <c r="Z61" i="123"/>
  <c r="Y31" i="123"/>
  <c r="Z31" i="123"/>
  <c r="Y39" i="123"/>
  <c r="Z39" i="123"/>
  <c r="Y17" i="123"/>
  <c r="Z17" i="123"/>
  <c r="Z52" i="123"/>
  <c r="Y52" i="123"/>
  <c r="Z58" i="123"/>
  <c r="Z35" i="123"/>
  <c r="Y4" i="123"/>
  <c r="Z4" i="123"/>
  <c r="Z18" i="123"/>
  <c r="Y18" i="123"/>
  <c r="Y20" i="123"/>
  <c r="Z20" i="123"/>
  <c r="Y32" i="123"/>
  <c r="Z32" i="123"/>
  <c r="Y40" i="123"/>
  <c r="Z40" i="123"/>
  <c r="Y53" i="123"/>
  <c r="Z53" i="123"/>
  <c r="Y54" i="123"/>
  <c r="Z2" i="123"/>
  <c r="Y16" i="123"/>
  <c r="Z16" i="123"/>
  <c r="Y5" i="123"/>
  <c r="Z5" i="123"/>
  <c r="Y11" i="123"/>
  <c r="Z11" i="123"/>
  <c r="Y21" i="123"/>
  <c r="Z21" i="123"/>
  <c r="Z33" i="123"/>
  <c r="Y33" i="123"/>
  <c r="Y41" i="123"/>
  <c r="Z41" i="123"/>
  <c r="Y46" i="123"/>
  <c r="Z46" i="123"/>
  <c r="Y51" i="123"/>
  <c r="Z26" i="123"/>
  <c r="Z50" i="123"/>
  <c r="Y47" i="123"/>
  <c r="Z47" i="123"/>
  <c r="Y55" i="123"/>
  <c r="Z55" i="123"/>
  <c r="Z7" i="123"/>
  <c r="Y7" i="123"/>
  <c r="Y13" i="123"/>
  <c r="Z13" i="123"/>
  <c r="Y23" i="123"/>
  <c r="Z23" i="123"/>
  <c r="Y27" i="123"/>
  <c r="Z27" i="123"/>
  <c r="Y43" i="123"/>
  <c r="Z43" i="123"/>
  <c r="Y56" i="123"/>
  <c r="Z56" i="123"/>
  <c r="Z48" i="123"/>
  <c r="Z45" i="123"/>
  <c r="Y6" i="123"/>
  <c r="Z6" i="123"/>
  <c r="Y12" i="123"/>
  <c r="Z12" i="123"/>
  <c r="Y22" i="123"/>
  <c r="Z22" i="123"/>
  <c r="Z34" i="123"/>
  <c r="Y34" i="123"/>
  <c r="Y10" i="123"/>
  <c r="Z9" i="123"/>
  <c r="Y3" i="123"/>
  <c r="Z3" i="123"/>
  <c r="Z8" i="123"/>
  <c r="Y8" i="123"/>
  <c r="Z14" i="123"/>
  <c r="Y14" i="123"/>
  <c r="Z42" i="123"/>
  <c r="Y28" i="123"/>
  <c r="Z44" i="123"/>
  <c r="C11" i="6"/>
  <c r="D11" i="6"/>
  <c r="B7" i="6"/>
  <c r="B11" i="6"/>
  <c r="Z21" i="120"/>
  <c r="Y25" i="120"/>
  <c r="Z5" i="120"/>
  <c r="Y18" i="120"/>
  <c r="Z16" i="120"/>
  <c r="Z14" i="120"/>
  <c r="Z15" i="120"/>
  <c r="Y27" i="120"/>
  <c r="Z26" i="120"/>
  <c r="Z10" i="120"/>
  <c r="Y9" i="120"/>
  <c r="Z9" i="120"/>
  <c r="Y20" i="120"/>
  <c r="Z20" i="120"/>
  <c r="Z7" i="120"/>
  <c r="Z2" i="120"/>
  <c r="Y2" i="120"/>
  <c r="Y24" i="120"/>
  <c r="Z24" i="120"/>
  <c r="Y3" i="120"/>
  <c r="Z3" i="120"/>
  <c r="Z31" i="120"/>
  <c r="Z4" i="120"/>
  <c r="Y4" i="120"/>
  <c r="Y28" i="120"/>
  <c r="Z28" i="120"/>
  <c r="Z12" i="120"/>
  <c r="Y12" i="120"/>
  <c r="Y13" i="120"/>
  <c r="Z13" i="120"/>
  <c r="Y8" i="120"/>
  <c r="Z8" i="120"/>
  <c r="Y23" i="120"/>
  <c r="Z23" i="120"/>
  <c r="Z6" i="120"/>
  <c r="Y19" i="120"/>
  <c r="Z11" i="120"/>
  <c r="Z29" i="120"/>
  <c r="Y22" i="120"/>
  <c r="Z22" i="120"/>
  <c r="Y17" i="120"/>
  <c r="Z30" i="120"/>
  <c r="Y8" i="119"/>
  <c r="Z27" i="119"/>
  <c r="Y43" i="119"/>
  <c r="Z39" i="119"/>
  <c r="Z37" i="119"/>
  <c r="Y26" i="119"/>
  <c r="Y35" i="119"/>
  <c r="Z31" i="119"/>
  <c r="Y13" i="119"/>
  <c r="Z13" i="119"/>
  <c r="Z23" i="119"/>
  <c r="Y23" i="119"/>
  <c r="Y30" i="119"/>
  <c r="Z30" i="119"/>
  <c r="Z5" i="119"/>
  <c r="Y5" i="119"/>
  <c r="Y42" i="119"/>
  <c r="Z42" i="119"/>
  <c r="Z45" i="119"/>
  <c r="Z28" i="119"/>
  <c r="Z34" i="119"/>
  <c r="Y3" i="119"/>
  <c r="Z3" i="119"/>
  <c r="Y11" i="119"/>
  <c r="Z11" i="119"/>
  <c r="Y19" i="119"/>
  <c r="Z19" i="119"/>
  <c r="Y21" i="119"/>
  <c r="Z21" i="119"/>
  <c r="Y32" i="119"/>
  <c r="Z32" i="119"/>
  <c r="Y40" i="119"/>
  <c r="Z40" i="119"/>
  <c r="Z46" i="119"/>
  <c r="Y46" i="119"/>
  <c r="Z12" i="119"/>
  <c r="Y4" i="119"/>
  <c r="Z4" i="119"/>
  <c r="Y20" i="119"/>
  <c r="Z20" i="119"/>
  <c r="Y22" i="119"/>
  <c r="Z22" i="119"/>
  <c r="Y29" i="119"/>
  <c r="Z29" i="119"/>
  <c r="Y33" i="119"/>
  <c r="Z33" i="119"/>
  <c r="Y41" i="119"/>
  <c r="Z41" i="119"/>
  <c r="Y9" i="119"/>
  <c r="Y6" i="119"/>
  <c r="Z6" i="119"/>
  <c r="Z15" i="119"/>
  <c r="Y15" i="119"/>
  <c r="Y25" i="119"/>
  <c r="Z25" i="119"/>
  <c r="Y36" i="119"/>
  <c r="Z36" i="119"/>
  <c r="Y44" i="119"/>
  <c r="Z44" i="119"/>
  <c r="Y7" i="119"/>
  <c r="Z7" i="119"/>
  <c r="Y16" i="119"/>
  <c r="Z16" i="119"/>
  <c r="Y14" i="119"/>
  <c r="Z14" i="119"/>
  <c r="Y24" i="119"/>
  <c r="Z24" i="119"/>
  <c r="Z38" i="119"/>
  <c r="Y17" i="119"/>
  <c r="Y2" i="119"/>
  <c r="Z2" i="119"/>
  <c r="Y10" i="119"/>
  <c r="Z10" i="119"/>
  <c r="Y18" i="119"/>
  <c r="Z18" i="119"/>
  <c r="Z52" i="115"/>
  <c r="Y65" i="115"/>
  <c r="Z19" i="115"/>
  <c r="Z18" i="115"/>
  <c r="Z10" i="115"/>
  <c r="Y53" i="115"/>
  <c r="Z23" i="115"/>
  <c r="Z74" i="115"/>
  <c r="Y74" i="115"/>
  <c r="Z61" i="115"/>
  <c r="Y61" i="115"/>
  <c r="Z73" i="115"/>
  <c r="Y63" i="115"/>
  <c r="Y44" i="115"/>
  <c r="Z44" i="115"/>
  <c r="Z72" i="115"/>
  <c r="Y72" i="115"/>
  <c r="Y51" i="115"/>
  <c r="Z45" i="115"/>
  <c r="Y45" i="115"/>
  <c r="Z55" i="115"/>
  <c r="Y55" i="115"/>
  <c r="Z70" i="115"/>
  <c r="Y70" i="115"/>
  <c r="Z68" i="115"/>
  <c r="Z62" i="115"/>
  <c r="Z2" i="115"/>
  <c r="Z3" i="115"/>
  <c r="Y3" i="115"/>
  <c r="Z69" i="115"/>
  <c r="Y69" i="115"/>
  <c r="Y37" i="115"/>
  <c r="Z37" i="115"/>
  <c r="Z59" i="115"/>
  <c r="Y59" i="115"/>
  <c r="Y54" i="115"/>
  <c r="Z58" i="115"/>
  <c r="Y27" i="115"/>
  <c r="Z27" i="115"/>
  <c r="Y34" i="115"/>
  <c r="Z34" i="115"/>
  <c r="Y28" i="115"/>
  <c r="Z28" i="115"/>
  <c r="Y14" i="115"/>
  <c r="Z14" i="115"/>
  <c r="Y9" i="115"/>
  <c r="Z9" i="115"/>
  <c r="Y36" i="115"/>
  <c r="Z36" i="115"/>
  <c r="Z25" i="115"/>
  <c r="Y6" i="115"/>
  <c r="Y42" i="115"/>
  <c r="Z42" i="115"/>
  <c r="Z67" i="115"/>
  <c r="Y22" i="115"/>
  <c r="Z22" i="115"/>
  <c r="Y33" i="115"/>
  <c r="Y7" i="115"/>
  <c r="Z7" i="115"/>
  <c r="Y8" i="115"/>
  <c r="Z8" i="115"/>
  <c r="Y17" i="115"/>
  <c r="Z17" i="115"/>
  <c r="Z60" i="115"/>
  <c r="Y50" i="115"/>
  <c r="Z32" i="115"/>
  <c r="Y26" i="115"/>
  <c r="Z26" i="115"/>
  <c r="Y16" i="115"/>
  <c r="Z16" i="115"/>
  <c r="Z66" i="115"/>
  <c r="Z49" i="115"/>
  <c r="Y41" i="115"/>
  <c r="Z41" i="115"/>
  <c r="Y15" i="115"/>
  <c r="Z15" i="115"/>
  <c r="Y5" i="115"/>
  <c r="Z5" i="115"/>
  <c r="Y13" i="115"/>
  <c r="Z13" i="115"/>
  <c r="Y40" i="115"/>
  <c r="Z40" i="115"/>
  <c r="Z48" i="115"/>
  <c r="Y48" i="115"/>
  <c r="Z31" i="115"/>
  <c r="Z24" i="115"/>
  <c r="Y11" i="115"/>
  <c r="Y38" i="115"/>
  <c r="Z38" i="115"/>
  <c r="Y46" i="115"/>
  <c r="Z46" i="115"/>
  <c r="Y56" i="115"/>
  <c r="Z56" i="115"/>
  <c r="Y20" i="115"/>
  <c r="Z20" i="115"/>
  <c r="Y30" i="115"/>
  <c r="Z30" i="115"/>
  <c r="Y64" i="115"/>
  <c r="Z64" i="115"/>
  <c r="Y4" i="115"/>
  <c r="Z4" i="115"/>
  <c r="Y12" i="115"/>
  <c r="Z12" i="115"/>
  <c r="Y21" i="115"/>
  <c r="Z21" i="115"/>
  <c r="Y39" i="115"/>
  <c r="Z39" i="115"/>
  <c r="Y47" i="115"/>
  <c r="Z47" i="115"/>
  <c r="Y57" i="115"/>
  <c r="Z57" i="115"/>
  <c r="Y71" i="115"/>
  <c r="Z71" i="115"/>
  <c r="Y35" i="115"/>
  <c r="Z35" i="115"/>
  <c r="Y43" i="115"/>
  <c r="Z43" i="115"/>
  <c r="Z29" i="115"/>
  <c r="C10" i="5" l="1"/>
  <c r="C15" i="5" l="1"/>
  <c r="D14" i="5"/>
  <c r="D13" i="5"/>
  <c r="D12" i="5"/>
  <c r="D11" i="5"/>
  <c r="D10" i="5"/>
  <c r="C13" i="5"/>
  <c r="D15" i="5"/>
  <c r="C7" i="5"/>
  <c r="Q6" i="5" l="1"/>
  <c r="C16" i="5" l="1"/>
  <c r="C14" i="5"/>
  <c r="C12" i="5"/>
  <c r="C11" i="5"/>
  <c r="C9" i="5"/>
  <c r="C8" i="5"/>
  <c r="C5" i="5"/>
  <c r="D16" i="5"/>
  <c r="D9" i="5"/>
  <c r="D8" i="5"/>
  <c r="D7" i="5"/>
  <c r="D6" i="5"/>
  <c r="D5" i="5"/>
  <c r="C6" i="5" l="1"/>
  <c r="Q17" i="5" l="1"/>
  <c r="Q10" i="5"/>
  <c r="Q16" i="5" l="1"/>
  <c r="Q15" i="5"/>
  <c r="Q9" i="5"/>
  <c r="E17" i="5"/>
  <c r="Q7" i="5"/>
  <c r="C17" i="5"/>
  <c r="Q13" i="5"/>
  <c r="B17" i="5"/>
  <c r="D17" i="5"/>
  <c r="B27" i="5" l="1"/>
  <c r="B28" i="5" s="1"/>
  <c r="Q8" i="5" l="1"/>
  <c r="M18" i="5"/>
  <c r="O18" i="5"/>
  <c r="P18" i="5"/>
  <c r="N18" i="5"/>
  <c r="I18" i="5"/>
  <c r="J18" i="5"/>
  <c r="H18" i="5"/>
  <c r="K18" i="5"/>
  <c r="Q12" i="5"/>
  <c r="Q11" i="5"/>
  <c r="L18" i="5"/>
  <c r="Q14" i="5"/>
  <c r="Q18" i="5" l="1"/>
</calcChain>
</file>

<file path=xl/sharedStrings.xml><?xml version="1.0" encoding="utf-8"?>
<sst xmlns="http://schemas.openxmlformats.org/spreadsheetml/2006/main" count="55111" uniqueCount="6474">
  <si>
    <t>Alarm Source</t>
  </si>
  <si>
    <t>Site code</t>
  </si>
  <si>
    <t>Ticket ID</t>
  </si>
  <si>
    <t>Powerco</t>
  </si>
  <si>
    <t>Topologie</t>
  </si>
  <si>
    <t>Alarm Name</t>
  </si>
  <si>
    <t>Summary</t>
  </si>
  <si>
    <t>Alarm Location Info</t>
  </si>
  <si>
    <t>First Occurred On</t>
  </si>
  <si>
    <t>Duration</t>
  </si>
  <si>
    <t>Possible Cause</t>
  </si>
  <si>
    <t>Raw Alarm Severity</t>
  </si>
  <si>
    <t>Domain</t>
  </si>
  <si>
    <t>Alarm Identifier</t>
  </si>
  <si>
    <t>Clearance Status</t>
  </si>
  <si>
    <t>Alarm Occurrences</t>
  </si>
  <si>
    <t>Action Plan</t>
  </si>
  <si>
    <t>Action de resolution</t>
  </si>
  <si>
    <t>Date de resolution</t>
  </si>
  <si>
    <t>Comment</t>
  </si>
  <si>
    <t>Porteur</t>
  </si>
  <si>
    <t>RCA</t>
  </si>
  <si>
    <t>Causes</t>
  </si>
  <si>
    <t>SBC</t>
  </si>
  <si>
    <t>Ville</t>
  </si>
  <si>
    <t>Region</t>
  </si>
  <si>
    <t>Temps</t>
  </si>
  <si>
    <t>Nombre</t>
  </si>
  <si>
    <t>STATUT Cells</t>
  </si>
  <si>
    <t>Ages Cells</t>
  </si>
  <si>
    <t>Jour d'extraction</t>
  </si>
  <si>
    <t>SEMAINE</t>
  </si>
  <si>
    <t>Occurrence</t>
  </si>
  <si>
    <t>Cell Unavailable</t>
  </si>
  <si>
    <t>Unknown Probable Cause</t>
  </si>
  <si>
    <t>Major</t>
  </si>
  <si>
    <t>RAN-4G</t>
  </si>
  <si>
    <t>Uncleared</t>
  </si>
  <si>
    <t>1</t>
  </si>
  <si>
    <t>HAMMER_OU-NO</t>
  </si>
  <si>
    <t>02/03/2026 8h</t>
  </si>
  <si>
    <t>BO RAN</t>
  </si>
  <si>
    <t>GSM Local Cell Unusable</t>
  </si>
  <si>
    <t>REDUCED_ALARM_REPORTING</t>
  </si>
  <si>
    <t>RAN-2G</t>
  </si>
  <si>
    <t>Local Cell Unusable</t>
  </si>
  <si>
    <t>RAN</t>
  </si>
  <si>
    <t>RF Unit DC Input Power Failure</t>
  </si>
  <si>
    <t>EXTERNAL_POWER_SUPPLY_FAILURE</t>
  </si>
  <si>
    <t>RF Unit Maintenance Link Failure</t>
  </si>
  <si>
    <t>Cabinet No.=0, Subrack No.=72, Slot No.=0, Board Type=MRRU, Specific Problem=Other  Equipment Alarm</t>
  </si>
  <si>
    <t>Cabinet No.=0, Subrack No.=72, Slot No.=0, Board Type=MRRU, Specific Problem=Other</t>
  </si>
  <si>
    <t>INVALID_MESSAGE_RECEIVED</t>
  </si>
  <si>
    <t>NRD_188_H_Indoor-Agence-Garoua</t>
  </si>
  <si>
    <t>RF Unit VSWR Threshold Crossed</t>
  </si>
  <si>
    <t>LINE_INTERFACE_FAILURE</t>
  </si>
  <si>
    <t>Minor</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</si>
  <si>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</si>
  <si>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OCM</t>
  </si>
  <si>
    <t>Point Ingenierie OCM</t>
  </si>
  <si>
    <t>OCM SPMS</t>
  </si>
  <si>
    <t>S1 Interface Fault</t>
  </si>
  <si>
    <t>CALL_ESTABLISHMENT_ERROR</t>
  </si>
  <si>
    <t>02/03/2026 11h</t>
  </si>
  <si>
    <t>NEW CASE</t>
  </si>
  <si>
    <t>UP</t>
  </si>
  <si>
    <t>Region/Ville</t>
  </si>
  <si>
    <t>T&lt;1H</t>
  </si>
  <si>
    <t>1H&lt;T&lt;2H</t>
  </si>
  <si>
    <t>2H&lt;T&lt;4H</t>
  </si>
  <si>
    <t>4H&lt;T&lt;8H</t>
  </si>
  <si>
    <t>8H&lt;T&lt;16H</t>
  </si>
  <si>
    <t>16H&lt;T&lt;24H</t>
  </si>
  <si>
    <t>24H&lt;T&lt;48H</t>
  </si>
  <si>
    <t>48H&lt;T&lt;72H</t>
  </si>
  <si>
    <t>T&gt;72H</t>
  </si>
  <si>
    <t>TOTAL</t>
  </si>
  <si>
    <t>BO TX</t>
  </si>
  <si>
    <t>TELEINFRA</t>
  </si>
  <si>
    <t>HAMMER_LT-SW</t>
  </si>
  <si>
    <t>HW SPMS</t>
  </si>
  <si>
    <t>IHS</t>
  </si>
  <si>
    <t>Camusat</t>
  </si>
  <si>
    <t>CAMUSAT</t>
  </si>
  <si>
    <t>MTN</t>
  </si>
  <si>
    <t>Camtel</t>
  </si>
  <si>
    <t>Grand Total</t>
  </si>
  <si>
    <t>STATUT CELLS DOWN</t>
  </si>
  <si>
    <t>Nbre Cell Down</t>
  </si>
  <si>
    <t>Old Cases</t>
  </si>
  <si>
    <t>New Cases</t>
  </si>
  <si>
    <t>Nbre Cell Down  Resolus</t>
  </si>
  <si>
    <t xml:space="preserve">Taux de Resolution </t>
  </si>
  <si>
    <t>STATUT CELLS PAR OWNER</t>
  </si>
  <si>
    <t>FME</t>
  </si>
  <si>
    <t xml:space="preserve">BO </t>
  </si>
  <si>
    <t>PowerCo</t>
  </si>
  <si>
    <t>SPARES (HW SPMS &amp; OCM SPMS)</t>
  </si>
  <si>
    <t>CELLS IMPACTEES PAR POWER ISSUE</t>
  </si>
  <si>
    <t>CELLS IMPACTEES PAR LES SPARES</t>
  </si>
  <si>
    <t>Dates</t>
  </si>
  <si>
    <t>Initial</t>
  </si>
  <si>
    <t>ONGOING</t>
  </si>
  <si>
    <t>12/05/2025 11h20</t>
  </si>
  <si>
    <t>12/05/2025 18h</t>
  </si>
  <si>
    <t>13/05/2025 9h20</t>
  </si>
  <si>
    <t>13/05/2025 11h40</t>
  </si>
  <si>
    <t>13/05/2025 17h30</t>
  </si>
  <si>
    <t>14/05/2025 11h25</t>
  </si>
  <si>
    <t>14/05/2025 17h30</t>
  </si>
  <si>
    <t>15/05/2025 9h20</t>
  </si>
  <si>
    <t>15/05/2025 11h45</t>
  </si>
  <si>
    <t>16/05/2025 7h30</t>
  </si>
  <si>
    <t>16/05/2025 11h30</t>
  </si>
  <si>
    <t>16/05/2025 19h30</t>
  </si>
  <si>
    <t>19/05/2025 8h25</t>
  </si>
  <si>
    <t>19/05/2025 13h58</t>
  </si>
  <si>
    <t>21/05/2025 7h10</t>
  </si>
  <si>
    <t>21/05/2025 8h15</t>
  </si>
  <si>
    <t>21/05/2025 12h30</t>
  </si>
  <si>
    <t>21/05/2025 17h15</t>
  </si>
  <si>
    <t>22/05/2025 7h</t>
  </si>
  <si>
    <t>22/05/2025 12h</t>
  </si>
  <si>
    <t>22/05/2025 16h</t>
  </si>
  <si>
    <t>22/05/2025 18h30</t>
  </si>
  <si>
    <t>23/05/2025 7h45</t>
  </si>
  <si>
    <t>23/05/2025 12h45</t>
  </si>
  <si>
    <t>24/05/2025 9h</t>
  </si>
  <si>
    <t>24/05/2025 14h20</t>
  </si>
  <si>
    <t>26/05/2025 8h20</t>
  </si>
  <si>
    <t>26/05/2025 12h</t>
  </si>
  <si>
    <t>26/05/2025 17h30</t>
  </si>
  <si>
    <t>27/05/2025 7h45</t>
  </si>
  <si>
    <t>27/05/2025 11h40</t>
  </si>
  <si>
    <t>27/05/2025 17h30</t>
  </si>
  <si>
    <t>28/05/2025 7h</t>
  </si>
  <si>
    <t>28/05/2025 12h20</t>
  </si>
  <si>
    <t>28/05/2025 16h40</t>
  </si>
  <si>
    <t>30/05/2025 7h30</t>
  </si>
  <si>
    <t>30/05/2025 11h30</t>
  </si>
  <si>
    <t>30/05/2025 16h</t>
  </si>
  <si>
    <t>31/05/2025 8h30</t>
  </si>
  <si>
    <t>02/06/2025 9h30</t>
  </si>
  <si>
    <t>02/06/2025 15h</t>
  </si>
  <si>
    <t>02/06/2025 17h30</t>
  </si>
  <si>
    <t>03/06/2025 7h30</t>
  </si>
  <si>
    <t>03/06/2025 12h50</t>
  </si>
  <si>
    <t>03/06/2025 18h10</t>
  </si>
  <si>
    <t>04/06/2025 8h</t>
  </si>
  <si>
    <t>04/06/2025 12h45</t>
  </si>
  <si>
    <t>04/06/2025 17h30</t>
  </si>
  <si>
    <t>05/06/2025 7h15</t>
  </si>
  <si>
    <t>05/06/2025 12h30</t>
  </si>
  <si>
    <t>05/06/2025 16h20</t>
  </si>
  <si>
    <t>05/06/2025 19h</t>
  </si>
  <si>
    <t>07/06/2025 10h45</t>
  </si>
  <si>
    <t>09/06/2025 8h20</t>
  </si>
  <si>
    <t>09/06/2025 12h</t>
  </si>
  <si>
    <t>09/06/2025 17h</t>
  </si>
  <si>
    <t>10/06/2025 9h20</t>
  </si>
  <si>
    <t>10/06/2025 13h</t>
  </si>
  <si>
    <t>10/06/2025 17h</t>
  </si>
  <si>
    <t>11/06/2025 7h30</t>
  </si>
  <si>
    <t>11/06/2025 11h45</t>
  </si>
  <si>
    <t>11/06/2025 16h45</t>
  </si>
  <si>
    <t>12/06/2025 7h35</t>
  </si>
  <si>
    <t>12/06/2025 12h</t>
  </si>
  <si>
    <t>12/06/2025 15h10</t>
  </si>
  <si>
    <t>12/06/2025 17h30</t>
  </si>
  <si>
    <t>13/06/2025 7h20</t>
  </si>
  <si>
    <t>13/06/2025 12h10</t>
  </si>
  <si>
    <t>13/06/2025 17h</t>
  </si>
  <si>
    <t>16/06/2025 8h10</t>
  </si>
  <si>
    <t>16/06/2025 12h20</t>
  </si>
  <si>
    <t>16/06/2025 16h20</t>
  </si>
  <si>
    <t>16/06/2025 18h25</t>
  </si>
  <si>
    <t>17/06/2025 7h50</t>
  </si>
  <si>
    <t>17/06/2025 11h30</t>
  </si>
  <si>
    <t>17/06/2025 15h30</t>
  </si>
  <si>
    <t>17/06/2025 18h45</t>
  </si>
  <si>
    <t>18/06/2025 7h45</t>
  </si>
  <si>
    <t>18/06/2025 11h20</t>
  </si>
  <si>
    <t>18/06/2025 18h</t>
  </si>
  <si>
    <t>19/06/2025 8h30</t>
  </si>
  <si>
    <t>19/06/2025 15h20</t>
  </si>
  <si>
    <t>19/06/2025 18h50</t>
  </si>
  <si>
    <t>20/06/2025 8h</t>
  </si>
  <si>
    <t>20/06/2025 12h50</t>
  </si>
  <si>
    <t>20/06/2025 16h</t>
  </si>
  <si>
    <t>23/06/2025 7h55</t>
  </si>
  <si>
    <t>23/06/2025 11h30</t>
  </si>
  <si>
    <t>23/06/2025 17h20</t>
  </si>
  <si>
    <t>24/06/2025 8h</t>
  </si>
  <si>
    <t>24/06/2025 13h</t>
  </si>
  <si>
    <t>24/06/2025 17h</t>
  </si>
  <si>
    <t>25/06/2025 8h</t>
  </si>
  <si>
    <t>25/06/2025 12h15</t>
  </si>
  <si>
    <t>25/06/2025 17h50</t>
  </si>
  <si>
    <t>26/06/2025 8h10</t>
  </si>
  <si>
    <t>26/06/2025 12h25</t>
  </si>
  <si>
    <t>26/06/2025 16h10</t>
  </si>
  <si>
    <t>27/06/2025 6h30</t>
  </si>
  <si>
    <t>27/06/2025 12h30</t>
  </si>
  <si>
    <t>27/06/2025  18h</t>
  </si>
  <si>
    <t>28/06/2025 7h</t>
  </si>
  <si>
    <t>28/06/2025  18h</t>
  </si>
  <si>
    <t>29/06/2025 7h</t>
  </si>
  <si>
    <t>30/06/2025 7h</t>
  </si>
  <si>
    <t>30/06/2025 11h15</t>
  </si>
  <si>
    <t>30/06/2025 16h30</t>
  </si>
  <si>
    <t>30/06/2025 19h</t>
  </si>
  <si>
    <t>01/07/2025 6h45</t>
  </si>
  <si>
    <t>01/07/2025 12h</t>
  </si>
  <si>
    <t>01/07/2025 16h</t>
  </si>
  <si>
    <t>01/07/2025 18h30</t>
  </si>
  <si>
    <t>02/07/2025 6h30</t>
  </si>
  <si>
    <t>02/07/2025 10h30</t>
  </si>
  <si>
    <t>02/07/2025 14h50</t>
  </si>
  <si>
    <t>02/07/2025 18h50</t>
  </si>
  <si>
    <t>03/07/2025 7h50</t>
  </si>
  <si>
    <t>03/07/2025 11h</t>
  </si>
  <si>
    <t>03/07/2025 18h</t>
  </si>
  <si>
    <t>04/07/2025 7h</t>
  </si>
  <si>
    <t>04/07/2025 10h30</t>
  </si>
  <si>
    <t>04/07/2025 15h30</t>
  </si>
  <si>
    <t>05/07/2025 6h50</t>
  </si>
  <si>
    <t>05/07/2025 15h</t>
  </si>
  <si>
    <t>07/07/2025 6h30</t>
  </si>
  <si>
    <t>07/07/2025 12h</t>
  </si>
  <si>
    <t>07/07/2025 16h20</t>
  </si>
  <si>
    <t>07/07/2025 18h30</t>
  </si>
  <si>
    <t>08/07/2025 8h</t>
  </si>
  <si>
    <t>08/07/2025 11h45</t>
  </si>
  <si>
    <t>08/07/2025 16h45</t>
  </si>
  <si>
    <t>08/07/2025 19h35</t>
  </si>
  <si>
    <t>09/07/2025 8h10</t>
  </si>
  <si>
    <t>09/07/2025 12h</t>
  </si>
  <si>
    <t>09/07/2025 16h10</t>
  </si>
  <si>
    <t>09/07/2025 18h55</t>
  </si>
  <si>
    <t>10/07/2025 6h30</t>
  </si>
  <si>
    <t>10/07/2025 11h</t>
  </si>
  <si>
    <t>10/07/2025 16h35</t>
  </si>
  <si>
    <t>10/07/2025 18h40</t>
  </si>
  <si>
    <t>11/07/2025 8h</t>
  </si>
  <si>
    <t>11/07/2025 11h</t>
  </si>
  <si>
    <t>11/07/2025 16h45</t>
  </si>
  <si>
    <t>11/07/2025 17h45</t>
  </si>
  <si>
    <t>12/07/2025 6h</t>
  </si>
  <si>
    <t>12/07/2025 13h</t>
  </si>
  <si>
    <t>12/07/2025  17h</t>
  </si>
  <si>
    <t>13/07/2025  10h</t>
  </si>
  <si>
    <t>13/07/2025 15h</t>
  </si>
  <si>
    <t>14/07/2025 6h55</t>
  </si>
  <si>
    <t>14/07/2025 10h35</t>
  </si>
  <si>
    <t>14/07/2025 15h35</t>
  </si>
  <si>
    <t>14/07/2025 18h15</t>
  </si>
  <si>
    <t>15/07/2025 8h15</t>
  </si>
  <si>
    <t>15/07/2025 11h15</t>
  </si>
  <si>
    <t>15/07/2025 16h</t>
  </si>
  <si>
    <t>15/07/2025 18h25</t>
  </si>
  <si>
    <t>16/07/2025 6h20</t>
  </si>
  <si>
    <t>16/07/2025 12h</t>
  </si>
  <si>
    <t>16/07/2025 18h</t>
  </si>
  <si>
    <t>17/07/2025 6h20</t>
  </si>
  <si>
    <t>17/07/2025 11h35</t>
  </si>
  <si>
    <t>17/07/2025 18h10</t>
  </si>
  <si>
    <t>18/07/2025 7h</t>
  </si>
  <si>
    <t>18/07/2025 10h30</t>
  </si>
  <si>
    <t>18/07/2025  17h30</t>
  </si>
  <si>
    <t>19/07/2025 6h30</t>
  </si>
  <si>
    <t>19/07/2025 14h</t>
  </si>
  <si>
    <t>20/07/2025 11h30</t>
  </si>
  <si>
    <t>20/07/2025  16h30</t>
  </si>
  <si>
    <t>21/07/2025  6h30</t>
  </si>
  <si>
    <t>21/07/2025  10h30</t>
  </si>
  <si>
    <t>21/07/2025  15h35</t>
  </si>
  <si>
    <t>21/07/2025  18h</t>
  </si>
  <si>
    <t>22/07/2025  7h</t>
  </si>
  <si>
    <t>22/07/2025 12h30</t>
  </si>
  <si>
    <t>22/07/2025 16h20</t>
  </si>
  <si>
    <t>23/07/2025 6h30</t>
  </si>
  <si>
    <t>23/07/2025 11h50</t>
  </si>
  <si>
    <t>23/07/2025 16h</t>
  </si>
  <si>
    <t>23/07/2025 18h20</t>
  </si>
  <si>
    <t>24/07/2025 8h10</t>
  </si>
  <si>
    <t>24/07/2025 11h30</t>
  </si>
  <si>
    <t>24/07/2025 16h20</t>
  </si>
  <si>
    <t>24/07/2025 18h30</t>
  </si>
  <si>
    <t>25/07/2025 8h</t>
  </si>
  <si>
    <t>25/07/2025 11h30</t>
  </si>
  <si>
    <t>26/07/2025 7h40</t>
  </si>
  <si>
    <t>26/07/2025 14h45</t>
  </si>
  <si>
    <t>27/07/2025 7h45</t>
  </si>
  <si>
    <t>27//07/2025 14h30</t>
  </si>
  <si>
    <t>28//07/2025 11h30</t>
  </si>
  <si>
    <t>28//07/2025 15h53</t>
  </si>
  <si>
    <t>28//07/2025 18h34</t>
  </si>
  <si>
    <t>29//07/2025 8h</t>
  </si>
  <si>
    <t>29//07/2025 11h40</t>
  </si>
  <si>
    <t>29//07/2025 16h30</t>
  </si>
  <si>
    <t>30//07/2025 8h</t>
  </si>
  <si>
    <t>30//07/2025 11h30</t>
  </si>
  <si>
    <t>30//07/2025 16h50</t>
  </si>
  <si>
    <t>30//07/2025 19h</t>
  </si>
  <si>
    <t>31//07/2025 8h</t>
  </si>
  <si>
    <t>31//07/2025 11h35</t>
  </si>
  <si>
    <t>31//07/2025 19h15</t>
  </si>
  <si>
    <t>01//08/2025 8h</t>
  </si>
  <si>
    <t>01//08/2025 11h30</t>
  </si>
  <si>
    <t>01//08/2025 17h</t>
  </si>
  <si>
    <t>02/08/2025 6h30</t>
  </si>
  <si>
    <t>02/08/2025 15h30</t>
  </si>
  <si>
    <t>03/08/2025 8h30</t>
  </si>
  <si>
    <t>04/08/2025 8h20</t>
  </si>
  <si>
    <t>04/08/2025 11h35</t>
  </si>
  <si>
    <t>04/08/2025 17h</t>
  </si>
  <si>
    <t>05/08/2025 8h20</t>
  </si>
  <si>
    <t>05/08/2025 11h40</t>
  </si>
  <si>
    <t>05/08/2025 17h35</t>
  </si>
  <si>
    <t>06/08/2025 8h</t>
  </si>
  <si>
    <t>06/08/2025 11h30</t>
  </si>
  <si>
    <t>06/08/2025 16h</t>
  </si>
  <si>
    <t>06/08/2025 18h</t>
  </si>
  <si>
    <t>07/08/2025 8h</t>
  </si>
  <si>
    <t>07/08/2025 11h35</t>
  </si>
  <si>
    <t>07/08/2025 15h40</t>
  </si>
  <si>
    <t>07/08/2025 18h</t>
  </si>
  <si>
    <t>08/08/2025 7h55</t>
  </si>
  <si>
    <t>08/08/2025 11h30</t>
  </si>
  <si>
    <t>08/08/2025 15h50</t>
  </si>
  <si>
    <t>09/08/2025 7h10</t>
  </si>
  <si>
    <t>09/08/2025 12h10</t>
  </si>
  <si>
    <t>10/08/2025 9h15</t>
  </si>
  <si>
    <t>11/08/2025 8h15</t>
  </si>
  <si>
    <t>11/08/2025 11h15</t>
  </si>
  <si>
    <t>11/08/2025 15h35</t>
  </si>
  <si>
    <t>11/08/2025 16h</t>
  </si>
  <si>
    <t>12/08/2025 8h15</t>
  </si>
  <si>
    <t>12/08/2025 11h35</t>
  </si>
  <si>
    <t>12/08/2025 15h35</t>
  </si>
  <si>
    <t>12/08/2025 18h35</t>
  </si>
  <si>
    <t>13/08/2025 7h55</t>
  </si>
  <si>
    <t>13/08/2025 12h15</t>
  </si>
  <si>
    <t>13/08/2025 18h45</t>
  </si>
  <si>
    <t>14/08/2025 7h55</t>
  </si>
  <si>
    <t>14/08/2025 11h25</t>
  </si>
  <si>
    <t>14/08/2025 16h15</t>
  </si>
  <si>
    <t>14/08/2025 18h</t>
  </si>
  <si>
    <t>15/08/2025 6h50</t>
  </si>
  <si>
    <t>15/08/2025 14h20</t>
  </si>
  <si>
    <t>16/08/2025 6h50</t>
  </si>
  <si>
    <t>16/08/2025 14h10</t>
  </si>
  <si>
    <t>17/08/2025 8h50</t>
  </si>
  <si>
    <t>18/08/2025 8h20</t>
  </si>
  <si>
    <t>18/08/2025 11h30</t>
  </si>
  <si>
    <t>18/08/2025 16h30</t>
  </si>
  <si>
    <t>18/08/2025 18h25</t>
  </si>
  <si>
    <t>19/08/2025 8h15</t>
  </si>
  <si>
    <t>19/08/2025 11h30</t>
  </si>
  <si>
    <t>19/08/2025 16h20</t>
  </si>
  <si>
    <t>19/08/2025 19h10</t>
  </si>
  <si>
    <t>20/08/2025 8h</t>
  </si>
  <si>
    <t>20/08/2025 11h25</t>
  </si>
  <si>
    <t>20/08/2025 15h50</t>
  </si>
  <si>
    <t>20/08/2025 18h</t>
  </si>
  <si>
    <t>21/08/2025 8h</t>
  </si>
  <si>
    <t>21/08/2025 11h15</t>
  </si>
  <si>
    <t>21/08/2025 16h</t>
  </si>
  <si>
    <t>21/08/2025 18h35</t>
  </si>
  <si>
    <t>22/08/2025 8h15</t>
  </si>
  <si>
    <t>22/08/2025 11h30</t>
  </si>
  <si>
    <t>22/08/2025 17h45</t>
  </si>
  <si>
    <t>23/08/2025 7h15</t>
  </si>
  <si>
    <t>23/08/2025 12h15</t>
  </si>
  <si>
    <t>23/08/2025 15h15</t>
  </si>
  <si>
    <t>24/08/2025 9h</t>
  </si>
  <si>
    <t>25/08/2025 8h20</t>
  </si>
  <si>
    <t>25/08/2025 11h15</t>
  </si>
  <si>
    <t>25/08/2025 15h20</t>
  </si>
  <si>
    <t>25/08/2025 18h</t>
  </si>
  <si>
    <t>26/08/2025 8h20</t>
  </si>
  <si>
    <t>26/08/2025 11h</t>
  </si>
  <si>
    <t>26/08/2025 15h10</t>
  </si>
  <si>
    <t>26/08/2025 18h</t>
  </si>
  <si>
    <t>27/08/2025 7h44</t>
  </si>
  <si>
    <t>27/08/2025 11h20</t>
  </si>
  <si>
    <t>27/08/2025 15h20</t>
  </si>
  <si>
    <t>27/08/2025 18h</t>
  </si>
  <si>
    <t>28/08/2025 8h15</t>
  </si>
  <si>
    <t>28/08/2025 11h25</t>
  </si>
  <si>
    <t>28/08/2025 15h35</t>
  </si>
  <si>
    <t>28/08/2025 17h45</t>
  </si>
  <si>
    <t>29/08/2025 8h15</t>
  </si>
  <si>
    <t>29/08/2025 11h20</t>
  </si>
  <si>
    <t>29/08/2025 16h</t>
  </si>
  <si>
    <t>29/08/2025 18h</t>
  </si>
  <si>
    <t>30/08/2025 6h35</t>
  </si>
  <si>
    <t>30/08/2025 13h15</t>
  </si>
  <si>
    <t>30/08/2025 16h45</t>
  </si>
  <si>
    <t>31/08/2025 6h45</t>
  </si>
  <si>
    <t>01/09/2025 8h20</t>
  </si>
  <si>
    <t>01/09/2025 11h35</t>
  </si>
  <si>
    <t>01/09/2025 15h50</t>
  </si>
  <si>
    <t>01/09/2025 18h30</t>
  </si>
  <si>
    <t>02/09/2025 8h15</t>
  </si>
  <si>
    <t>02/09/2025 11h</t>
  </si>
  <si>
    <t>02/09/2025 16h30</t>
  </si>
  <si>
    <t>02/09/2025 18h</t>
  </si>
  <si>
    <t>03/09/2025 8h15</t>
  </si>
  <si>
    <t>03/09/2025 11h35</t>
  </si>
  <si>
    <t>03/09/2025 16h</t>
  </si>
  <si>
    <t>03/09/2025 18h</t>
  </si>
  <si>
    <t>04/09/2025 8h25</t>
  </si>
  <si>
    <t>04/09/2025 11h40</t>
  </si>
  <si>
    <t>04/09/2025 16h</t>
  </si>
  <si>
    <t>04/09/2025 18h</t>
  </si>
  <si>
    <t>05/09/2025 8h20</t>
  </si>
  <si>
    <t>05/09/2025 11h35</t>
  </si>
  <si>
    <t>05/09/2025 19h30</t>
  </si>
  <si>
    <t>06/09/2025 6h25</t>
  </si>
  <si>
    <t>06/09/2025 12h25</t>
  </si>
  <si>
    <t>06/09/2025 16h25</t>
  </si>
  <si>
    <t>07/09/2025 10h25</t>
  </si>
  <si>
    <t>07/09/2025 13h25</t>
  </si>
  <si>
    <t>08/09/2025 7h</t>
  </si>
  <si>
    <t>08/09/2025 11h</t>
  </si>
  <si>
    <t>08/09/2025 17h30</t>
  </si>
  <si>
    <t>09/09/2025 6h50</t>
  </si>
  <si>
    <t>09/09/2025 13h</t>
  </si>
  <si>
    <t>09/09/2025 16h40</t>
  </si>
  <si>
    <t>09/09/2025 18h40</t>
  </si>
  <si>
    <t>10/09/2025 8h14</t>
  </si>
  <si>
    <t>10/09/2025 11h30</t>
  </si>
  <si>
    <t>10/09/2025 16h</t>
  </si>
  <si>
    <t>10/09/2025 18h</t>
  </si>
  <si>
    <t>11/09/2025 8h18</t>
  </si>
  <si>
    <t>11/09/2025 11h10</t>
  </si>
  <si>
    <t>11/09/2025 16h</t>
  </si>
  <si>
    <t>11/09/2025 18h</t>
  </si>
  <si>
    <t>12/09/2025 8h15</t>
  </si>
  <si>
    <t>12/09/2025 11h30</t>
  </si>
  <si>
    <t>12/09/2025 16h</t>
  </si>
  <si>
    <t>12/09/2025 18h</t>
  </si>
  <si>
    <t>13/09/2025 6h30</t>
  </si>
  <si>
    <t>13/09/2025 12h30</t>
  </si>
  <si>
    <t>13/09/2025 15h30</t>
  </si>
  <si>
    <t>14/09/2025 10h</t>
  </si>
  <si>
    <t>14/09/2025 13h</t>
  </si>
  <si>
    <t>15/09/2025 8h30</t>
  </si>
  <si>
    <t>15/09/2025 11h20</t>
  </si>
  <si>
    <t>15/09/2025 16h15</t>
  </si>
  <si>
    <t>15/09/2025 18h</t>
  </si>
  <si>
    <t>16/09/2025 7h55</t>
  </si>
  <si>
    <t>16/09/2025 11h45</t>
  </si>
  <si>
    <t>16/09/2025 16h</t>
  </si>
  <si>
    <t>16/09/2025 18h</t>
  </si>
  <si>
    <t>17/09/2025 8h</t>
  </si>
  <si>
    <t>17/09/2025 11h15</t>
  </si>
  <si>
    <t>17/09/2025 15h25</t>
  </si>
  <si>
    <t>18/09/2025 8h</t>
  </si>
  <si>
    <t>18/09/2025 11h30</t>
  </si>
  <si>
    <t>18/09/2025 15h45</t>
  </si>
  <si>
    <t>18/09/2025 17h45</t>
  </si>
  <si>
    <t>19/09/2025 8h15</t>
  </si>
  <si>
    <t>19/09/2025 11h35</t>
  </si>
  <si>
    <t>19/09/2025 15h30</t>
  </si>
  <si>
    <t>19/09/2025 18h15</t>
  </si>
  <si>
    <t>20/09/2025 6h50</t>
  </si>
  <si>
    <t>21/09/2025 11h30</t>
  </si>
  <si>
    <t>21/09/2025 15h30</t>
  </si>
  <si>
    <t>22/09/2025 8h25</t>
  </si>
  <si>
    <t>22/09/2025 12h10</t>
  </si>
  <si>
    <t>22/09/2025 16h20</t>
  </si>
  <si>
    <t>23/09/2025 8h10</t>
  </si>
  <si>
    <t>23/09/2025 11h30</t>
  </si>
  <si>
    <t>23/09/2025 16h50</t>
  </si>
  <si>
    <t>23/09/2025 18h</t>
  </si>
  <si>
    <t>24/09/2025 7h50</t>
  </si>
  <si>
    <t>24/09/2025 11h35</t>
  </si>
  <si>
    <t>24/09/2025 15h15</t>
  </si>
  <si>
    <t>24/09/2025 19h</t>
  </si>
  <si>
    <t>25/09/2025 8h15</t>
  </si>
  <si>
    <t>25/09/2025 11h25</t>
  </si>
  <si>
    <t>25/09/2025 16h15</t>
  </si>
  <si>
    <t>25/09/2025 18h35</t>
  </si>
  <si>
    <t>26/09/2025 8h15</t>
  </si>
  <si>
    <t>26/09/2025 12h</t>
  </si>
  <si>
    <t>26/09/2025 18h25</t>
  </si>
  <si>
    <t>27/09/2025 6h50</t>
  </si>
  <si>
    <t>27/09/2025 14h25</t>
  </si>
  <si>
    <t>27/09/2025 16h35</t>
  </si>
  <si>
    <t>28/09/2025 10h</t>
  </si>
  <si>
    <t>28/09/2025 14h</t>
  </si>
  <si>
    <t>29/09/2025 8h25</t>
  </si>
  <si>
    <t>29/09/2025 12h</t>
  </si>
  <si>
    <t>29/09/2025 15h</t>
  </si>
  <si>
    <t>29/09/2025 18h</t>
  </si>
  <si>
    <t>30/09/2025 8h20</t>
  </si>
  <si>
    <t>30/09/2025 11h55</t>
  </si>
  <si>
    <t>30/09/2025 16h15</t>
  </si>
  <si>
    <t>30/09/2025 18h30</t>
  </si>
  <si>
    <t>01/10/2025 8h</t>
  </si>
  <si>
    <t>01/10/2025 11h30</t>
  </si>
  <si>
    <t>01/10/2025 15h55</t>
  </si>
  <si>
    <t>02/10/2025 8h10</t>
  </si>
  <si>
    <t>02/10/2025 11h20</t>
  </si>
  <si>
    <t>02/10/2025 16h11</t>
  </si>
  <si>
    <t>02/10/2025 18h</t>
  </si>
  <si>
    <t>03/10/2025 7h45</t>
  </si>
  <si>
    <t>03/10/2025 10h45</t>
  </si>
  <si>
    <t>03/10/2025 17h</t>
  </si>
  <si>
    <t>04/10/2025 6h55</t>
  </si>
  <si>
    <t>04/10/2025 13h15</t>
  </si>
  <si>
    <t>04/10/2025 15h30</t>
  </si>
  <si>
    <t>05/10/2025 10h45</t>
  </si>
  <si>
    <t>05/10/2025 14h45</t>
  </si>
  <si>
    <t>06/10/2025 8h25</t>
  </si>
  <si>
    <t>06/10/2025 11h30</t>
  </si>
  <si>
    <t>06/10/2025 16h30</t>
  </si>
  <si>
    <t>07/10/2025 8h</t>
  </si>
  <si>
    <t>07/10/2025 11h30</t>
  </si>
  <si>
    <t>07/10/2025 16h15</t>
  </si>
  <si>
    <t>08/10/2025 8h</t>
  </si>
  <si>
    <t>08/10/2025 11h30</t>
  </si>
  <si>
    <t>08/10/2025 16h20</t>
  </si>
  <si>
    <t>08/10/2025 18h25</t>
  </si>
  <si>
    <t>09/10/2025 8h</t>
  </si>
  <si>
    <t>09/10/2025 12h10</t>
  </si>
  <si>
    <t>09/10/2025 16h</t>
  </si>
  <si>
    <t>09/10/2025 18h</t>
  </si>
  <si>
    <t>10/10/2025 8h</t>
  </si>
  <si>
    <t>10/10/2025 11h15</t>
  </si>
  <si>
    <t>10/10/2025 17h25</t>
  </si>
  <si>
    <t>11/10/2025 6h50</t>
  </si>
  <si>
    <t>11/10/2025 12h50</t>
  </si>
  <si>
    <t>11/10/2025 15h50</t>
  </si>
  <si>
    <t>12/10/2025 9h</t>
  </si>
  <si>
    <t>12/10/2025 13h30</t>
  </si>
  <si>
    <t>13/10/2025 8h25</t>
  </si>
  <si>
    <t>13/10/2025 11h45</t>
  </si>
  <si>
    <t>13/10/2025 15h50</t>
  </si>
  <si>
    <t>13/10/2025 18h</t>
  </si>
  <si>
    <t>14/10/2025 8h20</t>
  </si>
  <si>
    <t>14/10/2025 12h</t>
  </si>
  <si>
    <t>14/10/2025 16h40</t>
  </si>
  <si>
    <t>14/10/2025 19h</t>
  </si>
  <si>
    <t>15/10/2025 8h</t>
  </si>
  <si>
    <t>15/10/2025 11h35</t>
  </si>
  <si>
    <t>15/10/2025 15h45</t>
  </si>
  <si>
    <t>15/10/2025 18h20</t>
  </si>
  <si>
    <t>16/10/2025 8h</t>
  </si>
  <si>
    <t>16/10/2025 12h</t>
  </si>
  <si>
    <t>16/10/2025 16h</t>
  </si>
  <si>
    <t>16/10/2025 18h</t>
  </si>
  <si>
    <t>17/10/2025 8h</t>
  </si>
  <si>
    <t>17/10/2025 12h</t>
  </si>
  <si>
    <t>18/10/2025 6h50</t>
  </si>
  <si>
    <t>18/10/2025 12h</t>
  </si>
  <si>
    <t>18/10/2025 15h</t>
  </si>
  <si>
    <t>19/10/2025 10h15</t>
  </si>
  <si>
    <t>19/10/2025 13h15</t>
  </si>
  <si>
    <t>19/10/2025 15h15</t>
  </si>
  <si>
    <t>20/10/2025 8h10</t>
  </si>
  <si>
    <t>20/10/2025 11h50</t>
  </si>
  <si>
    <t>20/10/2025 16h</t>
  </si>
  <si>
    <t>20/10/2025 18h</t>
  </si>
  <si>
    <t>21/10/2025 8h</t>
  </si>
  <si>
    <t>21/10/2025 11h40</t>
  </si>
  <si>
    <t>21/10/2025 15h40</t>
  </si>
  <si>
    <t>21/10/2025 18h</t>
  </si>
  <si>
    <t>22/10/2025 8h</t>
  </si>
  <si>
    <t>22/10/2025 11h45</t>
  </si>
  <si>
    <t>22/10/2025 15h45</t>
  </si>
  <si>
    <t>22/10/2025 17h35</t>
  </si>
  <si>
    <t>23/10/2025 7h</t>
  </si>
  <si>
    <t>23/10/2025 11h</t>
  </si>
  <si>
    <t>23/10/2025 15h15</t>
  </si>
  <si>
    <t>24/10/2025 8h</t>
  </si>
  <si>
    <t>24/10/2025 13h</t>
  </si>
  <si>
    <t>24/10/2025 17h30</t>
  </si>
  <si>
    <t>25/10/2025 7h15</t>
  </si>
  <si>
    <t>25/10/2025 11h15</t>
  </si>
  <si>
    <t>25/10/2025 15h15</t>
  </si>
  <si>
    <t>26/10/2025 10h30</t>
  </si>
  <si>
    <t>26/10/2025 13h30</t>
  </si>
  <si>
    <t>26/10/2025 16h30</t>
  </si>
  <si>
    <t>27/10/2025 7h</t>
  </si>
  <si>
    <t>27/10/2025 12h</t>
  </si>
  <si>
    <t>28/10/2025 6h30</t>
  </si>
  <si>
    <t>28/10/2025 13h30</t>
  </si>
  <si>
    <t>28/10/2025 17h30</t>
  </si>
  <si>
    <t>29/10/2025 7h10</t>
  </si>
  <si>
    <t>29/10/2025 11h30</t>
  </si>
  <si>
    <t>29/10/2025 15h</t>
  </si>
  <si>
    <t>30/10/2025 8h</t>
  </si>
  <si>
    <t>30/10/2025 13h</t>
  </si>
  <si>
    <t>30/10/2025 17h</t>
  </si>
  <si>
    <t>30/10/2025 18h</t>
  </si>
  <si>
    <t>31/10/2025 8h15</t>
  </si>
  <si>
    <t>31/10/2025 11h45</t>
  </si>
  <si>
    <t>31/10/2025 15h</t>
  </si>
  <si>
    <t>31/10/2025 17h30</t>
  </si>
  <si>
    <t>01/11/2025 7h</t>
  </si>
  <si>
    <t>01/11/2025 12h50</t>
  </si>
  <si>
    <t>01/11/2025 17h30</t>
  </si>
  <si>
    <t>02/11/2025 9h</t>
  </si>
  <si>
    <t>02/11/2025 16h40</t>
  </si>
  <si>
    <t>03/11/2025 8h30</t>
  </si>
  <si>
    <t>03/11/2025 12h30</t>
  </si>
  <si>
    <t>03/11/2025 16h30</t>
  </si>
  <si>
    <t>04/11/2025 8h30</t>
  </si>
  <si>
    <t>04/11/2025 11h30</t>
  </si>
  <si>
    <t>04/11/2025 19h</t>
  </si>
  <si>
    <t>05/11/2025 8h20</t>
  </si>
  <si>
    <t>05/11/2025 12h</t>
  </si>
  <si>
    <t>05/11/2025 16h20</t>
  </si>
  <si>
    <t>06/11/2025 8h35</t>
  </si>
  <si>
    <t>06/11/2025 12h</t>
  </si>
  <si>
    <t>06/11/2025 15h30</t>
  </si>
  <si>
    <t>06/11/2025 18h15</t>
  </si>
  <si>
    <t>07/11/2025 8h15</t>
  </si>
  <si>
    <t>07/11/2025 12h20</t>
  </si>
  <si>
    <t>07/11/2025 15h30</t>
  </si>
  <si>
    <t>07/11/2025 18h10</t>
  </si>
  <si>
    <t>08/11/2025 7h45</t>
  </si>
  <si>
    <t>08/11/2025 11h45</t>
  </si>
  <si>
    <t>08/11/2025 15h45</t>
  </si>
  <si>
    <t>09/11/2025 10h</t>
  </si>
  <si>
    <t>09/11/2025 14h</t>
  </si>
  <si>
    <t>10/11/2025 8h25</t>
  </si>
  <si>
    <t>10/11/2025 11h35</t>
  </si>
  <si>
    <t>10/11/2025 15h35</t>
  </si>
  <si>
    <t>10/11/2025 18h</t>
  </si>
  <si>
    <t>11/11/2025 8h30</t>
  </si>
  <si>
    <t>11/11/2025 12h</t>
  </si>
  <si>
    <t>11/11/2025 15h30</t>
  </si>
  <si>
    <t>12/11/2025 8h30</t>
  </si>
  <si>
    <t>12/11/2025 11h20</t>
  </si>
  <si>
    <t>12/11/2025 15h30</t>
  </si>
  <si>
    <t>12/11/2025 18h</t>
  </si>
  <si>
    <t>13/11/2025 8h15</t>
  </si>
  <si>
    <t>13/11/2025 12h</t>
  </si>
  <si>
    <t>13/11/2025 15h30</t>
  </si>
  <si>
    <t>13/11/2025 18h30</t>
  </si>
  <si>
    <t>14/11/2025 8h50</t>
  </si>
  <si>
    <t>14/11/2025 11h55</t>
  </si>
  <si>
    <t>14/11/2025 17h40</t>
  </si>
  <si>
    <t>15/11/2025 8h30</t>
  </si>
  <si>
    <t>15/11/2025 11h30</t>
  </si>
  <si>
    <t>15/11/2025 15h30</t>
  </si>
  <si>
    <t>16/11/2025 10h15</t>
  </si>
  <si>
    <t>16/11/2025 15h15</t>
  </si>
  <si>
    <t>17/11/2025 8h45</t>
  </si>
  <si>
    <t>17/11/2025 11h45</t>
  </si>
  <si>
    <t>17/11/2025 16h</t>
  </si>
  <si>
    <t>17/11/2025 18h30</t>
  </si>
  <si>
    <t>18/11/2025 8h30</t>
  </si>
  <si>
    <t>18/11/2025 11h40</t>
  </si>
  <si>
    <t>18/11/2025 16h</t>
  </si>
  <si>
    <t>19/11/2025 8h30</t>
  </si>
  <si>
    <t>19/11/2025 11h50</t>
  </si>
  <si>
    <t>19/11/2025 16h30</t>
  </si>
  <si>
    <t>20/11/2025 8h30</t>
  </si>
  <si>
    <t>20/11/2025 11h30</t>
  </si>
  <si>
    <t>20/11/2025 14h50</t>
  </si>
  <si>
    <t>20/11/2025 17h30</t>
  </si>
  <si>
    <t>21/11/2025 8h20</t>
  </si>
  <si>
    <t>21/11/2025 11h40</t>
  </si>
  <si>
    <t>21/11/2025 16h</t>
  </si>
  <si>
    <t>21/11/2025 18h20</t>
  </si>
  <si>
    <t>22/11/2025 7h50</t>
  </si>
  <si>
    <t>22/11/2025 11h50</t>
  </si>
  <si>
    <t>22/11/2025 14h50</t>
  </si>
  <si>
    <t>23/11/2025 11h35</t>
  </si>
  <si>
    <t>23/11/2025 14h35</t>
  </si>
  <si>
    <t>24/11/2025 8h30</t>
  </si>
  <si>
    <t>24/11/2025 11h30</t>
  </si>
  <si>
    <t>24/11/2025 15h40</t>
  </si>
  <si>
    <t>24/11/2025 17h50</t>
  </si>
  <si>
    <t>25/11/2025 8h30</t>
  </si>
  <si>
    <t>25/11/2025 12h</t>
  </si>
  <si>
    <t>25/11/2025 17h15</t>
  </si>
  <si>
    <t>26/11/2025 8h40</t>
  </si>
  <si>
    <t>26/11/2025 12h</t>
  </si>
  <si>
    <t>27/11/2025 8h30</t>
  </si>
  <si>
    <t>27/11/2025 12h10</t>
  </si>
  <si>
    <t>27/11/2025 15h10</t>
  </si>
  <si>
    <t>27/11/2025 18h30</t>
  </si>
  <si>
    <t>28/11/2025 8h25</t>
  </si>
  <si>
    <t>28/11/2025 11h40</t>
  </si>
  <si>
    <t>28/11/2025 16h</t>
  </si>
  <si>
    <t>29/11/2025 8h30</t>
  </si>
  <si>
    <t>29/11/2025 12h30</t>
  </si>
  <si>
    <t>29/11/2025 16h</t>
  </si>
  <si>
    <t>30/11/2025 11h</t>
  </si>
  <si>
    <t>30/11/2025 14h30</t>
  </si>
  <si>
    <t>01/12/2025 9h</t>
  </si>
  <si>
    <t>01/12/2025 12h30</t>
  </si>
  <si>
    <t>01/12/2025 16h20</t>
  </si>
  <si>
    <t>02/12/2025 8h30</t>
  </si>
  <si>
    <t>02/12/2025 11h30</t>
  </si>
  <si>
    <t>02/12/2025 15h30</t>
  </si>
  <si>
    <t>02/12/2025 18h30</t>
  </si>
  <si>
    <t>03/12/2025 8h20</t>
  </si>
  <si>
    <t>03/12/2025 11h</t>
  </si>
  <si>
    <t>03/12/2025 15h30</t>
  </si>
  <si>
    <t>03/12/2025 17h50</t>
  </si>
  <si>
    <t>04/12/2025 8h30</t>
  </si>
  <si>
    <t>04/12/2025 11h</t>
  </si>
  <si>
    <t>04/12/2025 16h</t>
  </si>
  <si>
    <t>05/12/2025 8h30</t>
  </si>
  <si>
    <t>05/12/2025 11h20</t>
  </si>
  <si>
    <t>05/12/2025 16h</t>
  </si>
  <si>
    <t>06/12/2025 8h30</t>
  </si>
  <si>
    <t>06/12/2025 11h50</t>
  </si>
  <si>
    <t>06/12/2025 14h55</t>
  </si>
  <si>
    <t>07/12/2025 10h15</t>
  </si>
  <si>
    <t>07/12/2025 14h15</t>
  </si>
  <si>
    <t>08/12/2025 8h30</t>
  </si>
  <si>
    <t>08/12/2025 11h30</t>
  </si>
  <si>
    <t>08/12/2025 16h</t>
  </si>
  <si>
    <t>09/12/2025 8h30</t>
  </si>
  <si>
    <t>09/12/2025 11h30</t>
  </si>
  <si>
    <t>09/12/2025 17h</t>
  </si>
  <si>
    <t>10/12/2025 11h25</t>
  </si>
  <si>
    <t>10/12/2025 16h20</t>
  </si>
  <si>
    <t>11/12/2025 8h30</t>
  </si>
  <si>
    <t>11/12/2025 11h30</t>
  </si>
  <si>
    <t>11/12/2025 18h</t>
  </si>
  <si>
    <t>12/12/2025 8h30</t>
  </si>
  <si>
    <t>12/12/2025 12h30</t>
  </si>
  <si>
    <t>12/12/2025 16h</t>
  </si>
  <si>
    <t>13/12/2025 8h50</t>
  </si>
  <si>
    <t>13/12/2025 12h30</t>
  </si>
  <si>
    <t>13/12/2025 15h</t>
  </si>
  <si>
    <t>14/12/2025 11h15</t>
  </si>
  <si>
    <t>15/12/2025 8h30</t>
  </si>
  <si>
    <t>15/12/2025 11h45</t>
  </si>
  <si>
    <t>15/12/2025 17h</t>
  </si>
  <si>
    <t>16/12/2025 8h30</t>
  </si>
  <si>
    <t>16/12/2025 11h30</t>
  </si>
  <si>
    <t>16/12/2025 16h</t>
  </si>
  <si>
    <t>17/12/2025 8h15</t>
  </si>
  <si>
    <t>17/12/2025 11h30</t>
  </si>
  <si>
    <t>17/12/2025 17h30</t>
  </si>
  <si>
    <t>18/12/2025 8h15</t>
  </si>
  <si>
    <t>18/12/2025 11h45</t>
  </si>
  <si>
    <t>18/12/2025 17h20</t>
  </si>
  <si>
    <t>19/12/2025 9h</t>
  </si>
  <si>
    <t>19/12/2025 12h</t>
  </si>
  <si>
    <t>19/12/2025 16h</t>
  </si>
  <si>
    <t>20/12/2025 8h30</t>
  </si>
  <si>
    <t>20/12/2025 11h30</t>
  </si>
  <si>
    <t>21/12/2025 10h35</t>
  </si>
  <si>
    <t>21/12/2025 14h35</t>
  </si>
  <si>
    <t>22/12/2025 9h</t>
  </si>
  <si>
    <t>22/12/2025 12h</t>
  </si>
  <si>
    <t>22/12/2025 17h40</t>
  </si>
  <si>
    <t>23/12/2025 9h</t>
  </si>
  <si>
    <t>23/12/2025 11h</t>
  </si>
  <si>
    <t>23/12/2025 16h15</t>
  </si>
  <si>
    <t>24/12/2025 8h</t>
  </si>
  <si>
    <t>24/12/2025 12h</t>
  </si>
  <si>
    <t>24/12/2025 17h30</t>
  </si>
  <si>
    <t>26/12/2025 8h</t>
  </si>
  <si>
    <t>26/12/2025 11h50</t>
  </si>
  <si>
    <t>26/12/2025 16h30</t>
  </si>
  <si>
    <t>27/12/2025 8h35</t>
  </si>
  <si>
    <t>27/12/2025 12h35</t>
  </si>
  <si>
    <t>27/12/2025 15h15</t>
  </si>
  <si>
    <t>28/12/2025 10h45</t>
  </si>
  <si>
    <t>28/12/2025 15h15</t>
  </si>
  <si>
    <t>29/12/2025 8h30</t>
  </si>
  <si>
    <t>29/12/2025 13h</t>
  </si>
  <si>
    <t>29/12/2025 16h</t>
  </si>
  <si>
    <t>29/12/2025 18h</t>
  </si>
  <si>
    <t>30/12/2025 8h</t>
  </si>
  <si>
    <t>30/12/2025 12h</t>
  </si>
  <si>
    <t>30/12/2025 17h</t>
  </si>
  <si>
    <t>31/12/2025 9h</t>
  </si>
  <si>
    <t>31/12/2025 11h</t>
  </si>
  <si>
    <t>02/01/2026 9h</t>
  </si>
  <si>
    <t>02/01/2026 11h</t>
  </si>
  <si>
    <t>02/01/2026 17h</t>
  </si>
  <si>
    <t>03/01/2026 8h30</t>
  </si>
  <si>
    <t>03/01/2026 12h</t>
  </si>
  <si>
    <t>03/01/2026 14h30</t>
  </si>
  <si>
    <t>04/01/2026 10h50</t>
  </si>
  <si>
    <t>04/01/2026 13h50</t>
  </si>
  <si>
    <t>05/01/2026 8h10</t>
  </si>
  <si>
    <t>05/01/2026 11h10</t>
  </si>
  <si>
    <t>05/01/2026 15h10</t>
  </si>
  <si>
    <t>06/01/2026 8h10</t>
  </si>
  <si>
    <t>06/01/2026 11h10</t>
  </si>
  <si>
    <t>06/01/2026 16h10</t>
  </si>
  <si>
    <t>07/01/2026 8h30</t>
  </si>
  <si>
    <t>07/01/2026 11h</t>
  </si>
  <si>
    <t>07/01/2026 16h</t>
  </si>
  <si>
    <t>08/01/2026 9h</t>
  </si>
  <si>
    <t>08/01/2026 12h</t>
  </si>
  <si>
    <t>08/01/2026 17h</t>
  </si>
  <si>
    <t>09/01/2026 8h</t>
  </si>
  <si>
    <t>09/01/2026 11h</t>
  </si>
  <si>
    <t>09/01/2026 16h</t>
  </si>
  <si>
    <t>10/01/2026 9h</t>
  </si>
  <si>
    <t>10/01/2026 13h</t>
  </si>
  <si>
    <t>10/01/2026 15h</t>
  </si>
  <si>
    <t>11/01/2026 11h</t>
  </si>
  <si>
    <t>11/01/2026 14h</t>
  </si>
  <si>
    <t>12/01/2026 8h</t>
  </si>
  <si>
    <t>12/01/2026 12h</t>
  </si>
  <si>
    <t>12/01/2026 16h</t>
  </si>
  <si>
    <t>13/01/2026 8h</t>
  </si>
  <si>
    <t>13/01/2026 11h</t>
  </si>
  <si>
    <t>13/01/2026 16h</t>
  </si>
  <si>
    <t>14/01/2026 8h</t>
  </si>
  <si>
    <t>14/01/2026 12h</t>
  </si>
  <si>
    <t>14/01/2026 16h</t>
  </si>
  <si>
    <t>15/01/2026 8h</t>
  </si>
  <si>
    <t>15/01/2026 12h</t>
  </si>
  <si>
    <t>15/01/2026 16h</t>
  </si>
  <si>
    <t>16/01/2026 8h</t>
  </si>
  <si>
    <t>16/01/2026 11h</t>
  </si>
  <si>
    <t>16/01/2026 17h</t>
  </si>
  <si>
    <t>17/01/2026 9h</t>
  </si>
  <si>
    <t>17/01/2026 12h</t>
  </si>
  <si>
    <t>17/01/2026 15h</t>
  </si>
  <si>
    <t>18/01/2026 11h</t>
  </si>
  <si>
    <t>18/01/2026 14h</t>
  </si>
  <si>
    <t>19/01/2026 8h</t>
  </si>
  <si>
    <t>19/01/2026 11h</t>
  </si>
  <si>
    <t>19/01/2026 15h</t>
  </si>
  <si>
    <t>20/01/2026 8h</t>
  </si>
  <si>
    <t>20/01/2026 11h</t>
  </si>
  <si>
    <t>20/01/2026 15h</t>
  </si>
  <si>
    <t>21/01/2026 8h</t>
  </si>
  <si>
    <t>21/01/2026 11h</t>
  </si>
  <si>
    <t>21/01/2026 16h</t>
  </si>
  <si>
    <t>22/01/2026 8h</t>
  </si>
  <si>
    <t>22/01/2026 11h</t>
  </si>
  <si>
    <t>22/01/2026 16h</t>
  </si>
  <si>
    <t>23/01/2026 8h</t>
  </si>
  <si>
    <t>23/01/2026 11h</t>
  </si>
  <si>
    <t>23/01/2026 16h</t>
  </si>
  <si>
    <t>24/01/2026 9h</t>
  </si>
  <si>
    <t>24/01/2026 12h</t>
  </si>
  <si>
    <t>24/01/2026 15h</t>
  </si>
  <si>
    <t>25/01/2026 12h</t>
  </si>
  <si>
    <t>25/01/2026 15h</t>
  </si>
  <si>
    <t>26/01/2026 8h</t>
  </si>
  <si>
    <t>26/01/2026 11h</t>
  </si>
  <si>
    <t>26/01/2026 16h</t>
  </si>
  <si>
    <t>27/01/2026 8h</t>
  </si>
  <si>
    <t>27/01/2026 11h</t>
  </si>
  <si>
    <t>27/01/2027 16h</t>
  </si>
  <si>
    <t>28/01/2026 8h</t>
  </si>
  <si>
    <t>28/01/2026 11h</t>
  </si>
  <si>
    <t>28/01/2026 16h</t>
  </si>
  <si>
    <t>29/01/2026 8h</t>
  </si>
  <si>
    <t>29/01/2026 12h</t>
  </si>
  <si>
    <t>29/01/2026 16h</t>
  </si>
  <si>
    <t>30/01/2026 8h</t>
  </si>
  <si>
    <t xml:space="preserve">30/01/2026 11h </t>
  </si>
  <si>
    <t xml:space="preserve">30/01/2026 16h </t>
  </si>
  <si>
    <t>31/01/2026 8h</t>
  </si>
  <si>
    <t>31/01/2026 12h</t>
  </si>
  <si>
    <t>31/01/2026 15h</t>
  </si>
  <si>
    <t>01/02/2026 12h</t>
  </si>
  <si>
    <t>01/02/2026 16h</t>
  </si>
  <si>
    <t>02/02/2026 8h</t>
  </si>
  <si>
    <t>02/02/2026 11h</t>
  </si>
  <si>
    <t>02/02/2026 16h</t>
  </si>
  <si>
    <t>03/02/2026 8h</t>
  </si>
  <si>
    <t>03/02/2026 11h</t>
  </si>
  <si>
    <t>03/02/2026 16h</t>
  </si>
  <si>
    <t>04/02/2026 8h</t>
  </si>
  <si>
    <t xml:space="preserve">04/02/2026 11h </t>
  </si>
  <si>
    <t>04/02/2026 16h</t>
  </si>
  <si>
    <t>BBU CPRI Interface Error</t>
  </si>
  <si>
    <t>Cabinet No.=0, Subrack No.=0, Slot No.=4, Port No.=0, Sub Port No.=0, Board Type=UBBP, Specific Problem=Receive No Signal  Equipment Alarm</t>
  </si>
  <si>
    <t>Cabinet No.=0, Subrack No.=0, Slot No.=4, Port No.=0, Sub Port No.=0, Board Type=UBBP, Specific Problem=Receive No Signal</t>
  </si>
  <si>
    <t>Cabinet No.=0, Subrack No.=0, Slot No.=4, Port No.=1, Sub Port No.=0, Board Type=UBBP, Specific Problem=Receive No Signal  Equipment Alarm</t>
  </si>
  <si>
    <t>Cabinet No.=0, Subrack No.=0, Slot No.=4, Port No.=1, Sub Port No.=0, Board Type=UBBP, Specific Problem=Receive No Signal</t>
  </si>
  <si>
    <t>Cabinet No.=0, Subrack No.=0, Slot No.=4, Port No.=2, Sub Port No.=0, Board Type=UBBP, Specific Problem=Receive No Signal  Equipment Alarm</t>
  </si>
  <si>
    <t>Cabinet No.=0, Subrack No.=0, Slot No.=4, Port No.=2, Sub Port No.=0, Board Type=UBBP, Specific Problem=Receive No Signal</t>
  </si>
  <si>
    <t>Cabinet No.=0, Subrack No.=0, Slot No.=3, Port No.=0, Sub Port No.=0, Board Type=UBBP, Specific Problem=Receive No Signal  Equipment Alarm</t>
  </si>
  <si>
    <t>Cabinet No.=0, Subrack No.=0, Slot No.=3, Port No.=0, Sub Port No.=0, Board Type=UBBP, Specific Problem=Receive No Signal</t>
  </si>
  <si>
    <t>EXN_154_H_Zidim-IHS</t>
  </si>
  <si>
    <t>Cabinet No.=0, Subrack No.=0, Slot No.=2, Port No.=1, Sub Port No.=0, Board Type=UBBP, Specific Problem=Receive No Signal  Equipment Alarm</t>
  </si>
  <si>
    <t>Cabinet No.=0, Subrack No.=0, Slot No.=2, Port No.=1, Sub Port No.=0, Board Type=UBBP, Specific Problem=Receive No Signal</t>
  </si>
  <si>
    <t>OST_209_H_Koupa-Matapit-IHS</t>
  </si>
  <si>
    <t>Cabinet No.=0, Subrack No.=0, Slot No.=2, Port No.=0, Sub Port No.=0, Board Type=UBBP, Specific Problem=Receive No Signal  Equipment Alarm</t>
  </si>
  <si>
    <t>Cabinet No.=0, Subrack No.=0, Slot No.=2, Port No.=0, Sub Port No.=0, Board Type=UBBP, Specific Problem=Receive No Signal</t>
  </si>
  <si>
    <t>OST_361_H_Dschang-LEFETSA-FOTO</t>
  </si>
  <si>
    <t>Cabinet No.=0, Subrack No.=0, Slot No.=3, Port No.=2, Sub Port No.=0, Board Type=UBBP, Specific Problem=Receive No Signal  Equipment Alarm</t>
  </si>
  <si>
    <t>Cabinet No.=0, Subrack No.=0, Slot No.=3, Port No.=2, Sub Port No.=0, Board Type=UBBP, Specific Problem=Receive No Signal</t>
  </si>
  <si>
    <t>Cabinet No.=0, Subrack No.=0, Slot No.=2, Port No.=2, Sub Port No.=0, Board Type=UBBP, Specific Problem=Receive No Signal  Equipment Alarm</t>
  </si>
  <si>
    <t>Cabinet No.=0, Subrack No.=0, Slot No.=2, Port No.=2, Sub Port No.=0, Board Type=UBBP, Specific Problem=Receive No Signal</t>
  </si>
  <si>
    <t>site down</t>
  </si>
  <si>
    <t>EXN_352_H_Maroua-Frolina</t>
  </si>
  <si>
    <t>EXN_023_H_Meri</t>
  </si>
  <si>
    <t>Cabinet No.=0, Subrack No.=0, Slot No.=3, Port No.=1, Sub Port No.=0, Board Type=UBBP, Specific Problem=Receive No Signal  Equipment Alarm</t>
  </si>
  <si>
    <t>Cabinet No.=0, Subrack No.=0, Slot No.=3, Port No.=1, Sub Port No.=0, Board Type=UBBP, Specific Problem=Receive No Signal</t>
  </si>
  <si>
    <t>NRO_170_H_Bda-II-Council-area</t>
  </si>
  <si>
    <t>Cabinet No.=0, Subrack No.=0, Slot No.=4, Port No.=0, Sub Port No.=0, Board Type=UBBP, Specific Problem=CPRI Interface Reception Error  Equipment Alarm</t>
  </si>
  <si>
    <t>Cabinet No.=0, Subrack No.=0, Slot No.=4, Port No.=0, Sub Port No.=0, Board Type=UBBP, Specific Problem=CPRI Interface Reception Error</t>
  </si>
  <si>
    <t>EXN_510_H_KOUSSERI-MASSAKI</t>
  </si>
  <si>
    <t>OST_370_H_Foumbot-Lycee-Technique</t>
  </si>
  <si>
    <t>EXN_512_H_KOUSSERI-BABOU</t>
  </si>
  <si>
    <t>BBU CPRI Optical Module or Electrical Port Not Ready</t>
  </si>
  <si>
    <t>Cabinet No.=0, Subrack No.=0, Slot No.=3, Port No.=2, Board Type=UBBP  Equipment Alarm</t>
  </si>
  <si>
    <t>Cabinet No.=0, Subrack No.=0, Slot No.=3, Port No.=2, Board Type=UBBP</t>
  </si>
  <si>
    <t>REPLACEABLE_UNIT_MISSING</t>
  </si>
  <si>
    <t>Cabinet No.=0, Subrack No.=0, Slot No.=3, Port No.=1, Board Type=UBBP  Equipment Alarm</t>
  </si>
  <si>
    <t>Cabinet No.=0, Subrack No.=0, Slot No.=3, Port No.=1, Board Type=UBBP</t>
  </si>
  <si>
    <t>OST_368_H_Foumbot-mbanjou</t>
  </si>
  <si>
    <t>Board Hardware Fault</t>
  </si>
  <si>
    <t>Cabinet No.=0, Subrack No.=0, Slot No.=7, Board Type=UMPT, Specific Problem=Other  Equipment Alarm</t>
  </si>
  <si>
    <t>Cabinet No.=0, Subrack No.=0, Slot No.=7, Board Type=UMPT, Specific Problem=Other</t>
  </si>
  <si>
    <t>Cabinet No.=0, Subrack No.=0, Slot No.=1, Board Type=UBBP, Specific Problem=Other  Equipment Alarm</t>
  </si>
  <si>
    <t>Cabinet No.=0, Subrack No.=0, Slot No.=1, Board Type=UBBP, Specific Problem=Other</t>
  </si>
  <si>
    <t>OST_361_H_Dschang-LEFETSA-FOTO_L</t>
  </si>
  <si>
    <t>eNodeB Function Name=OST_361_H_Dschang-LEFETSA-FOTO_L, Local Cell ID=13, Cell FDD TDD indication=FDD, NB-IoT Cell Flag=FALSE, Cell Name=OST_361_H_Dschang-LEFETSA-FOTO_L8_3, eNodeB ID=18361, Cell ID=13, Specific Problem=RF module abnormal  Processing Error Alarm</t>
  </si>
  <si>
    <t>eNodeB Function Name=OST_361_H_Dschang-LEFETSA-FOTO_L, Local Cell ID=13, Cell FDD TDD indication=FDD, NB-IoT Cell Flag=FALSE, Cell Name=OST_361_H_Dschang-LEFETSA-FOTO_L8_3, eNodeB ID=18361, Cell ID=13, Specific Problem=RF module abnormal</t>
  </si>
  <si>
    <t>eNodeB Function Name=OST_361_H_Dschang-LEFETSA-FOTO_L, Local Cell ID=12, Cell FDD TDD indication=FDD, NB-IoT Cell Flag=FALSE, Cell Name=OST_361_H_Dschang-LEFETSA-FOTO_L8_2, eNodeB ID=18361, Cell ID=12, Specific Problem=RF module abnormal  Processing Error Alarm</t>
  </si>
  <si>
    <t>eNodeB Function Name=OST_361_H_Dschang-LEFETSA-FOTO_L, Local Cell ID=12, Cell FDD TDD indication=FDD, NB-IoT Cell Flag=FALSE, Cell Name=OST_361_H_Dschang-LEFETSA-FOTO_L8_2, eNodeB ID=18361, Cell ID=12, Specific Problem=RF module abnormal</t>
  </si>
  <si>
    <t>eNodeB Function Name=OST_361_H_Dschang-LEFETSA-FOTO_L, Local Cell ID=2, Cell FDD TDD indication=FDD, NB-IoT Cell Flag=FALSE, Cell Name=OST_361_H_Dschang-LEFETSA-FOTO_L7_2, eNodeB ID=18361, Cell ID=2, Specific Problem=RF module abnormal  Processing Error Alarm</t>
  </si>
  <si>
    <t>eNodeB Function Name=OST_361_H_Dschang-LEFETSA-FOTO_L, Local Cell ID=2, Cell FDD TDD indication=FDD, NB-IoT Cell Flag=FALSE, Cell Name=OST_361_H_Dschang-LEFETSA-FOTO_L7_2, eNodeB ID=18361, Cell ID=2, Specific Problem=RF module abnormal</t>
  </si>
  <si>
    <t>eNodeB Function Name=OST_361_H_Dschang-LEFETSA-FOTO_L, Local Cell ID=3, Cell FDD TDD indication=FDD, NB-IoT Cell Flag=FALSE, Cell Name=OST_361_H_Dschang-LEFETSA-FOTO_L7_3, eNodeB ID=18361, Cell ID=3, Specific Problem=RF module abnormal  Processing Error Alarm</t>
  </si>
  <si>
    <t>eNodeB Function Name=OST_361_H_Dschang-LEFETSA-FOTO_L, Local Cell ID=3, Cell FDD TDD indication=FDD, NB-IoT Cell Flag=FALSE, Cell Name=OST_361_H_Dschang-LEFETSA-FOTO_L7_3, eNodeB ID=18361, Cell ID=3, Specific Problem=RF module abnormal</t>
  </si>
  <si>
    <t>ADM_232_H_NGD-MAL-BAOURO_L</t>
  </si>
  <si>
    <t>eNodeB Function Name=ADM_232_H_NGD-MAL-BAOURO_L, Local Cell ID=61, Cell FDD TDD indication=TDD, NB-IoT Cell Flag=FALSE, Cell Name=ADM_232_H_NGD-MAL-BAOURO_L26_13, eNodeB ID=21232, Cell ID=61, Specific Problem=RF Power OFF  Processing Error Alarm</t>
  </si>
  <si>
    <t>eNodeB Function Name=ADM_232_H_NGD-MAL-BAOURO_L, Local Cell ID=61, Cell FDD TDD indication=TDD, NB-IoT Cell Flag=FALSE, Cell Name=ADM_232_H_NGD-MAL-BAOURO_L26_13, eNodeB ID=21232, Cell ID=61, Specific Problem=RF Power OFF</t>
  </si>
  <si>
    <t>eNodeB Function Name=ADM_232_H_NGD-MAL-BAOURO_L, Local Cell ID=41, Cell FDD TDD indication=TDD, NB-IoT Cell Flag=FALSE, Cell Name=ADM_232_H_NGD-MAL-BAOURO_L26_11, eNodeB ID=21232, Cell ID=41, Specific Problem=RF Power OFF  Processing Error Alarm</t>
  </si>
  <si>
    <t>eNodeB Function Name=ADM_232_H_NGD-MAL-BAOURO_L, Local Cell ID=41, Cell FDD TDD indication=TDD, NB-IoT Cell Flag=FALSE, Cell Name=ADM_232_H_NGD-MAL-BAOURO_L26_11, eNodeB ID=21232, Cell ID=41, Specific Problem=RF Power OFF</t>
  </si>
  <si>
    <t>eNodeB Function Name=ADM_232_H_NGD-MAL-BAOURO_L, Local Cell ID=51, Cell FDD TDD indication=TDD, NB-IoT Cell Flag=FALSE, Cell Name=ADM_232_H_NGD-MAL-BAOURO_L26_12, eNodeB ID=21232, Cell ID=51, Specific Problem=RF Power OFF  Processing Error Alarm</t>
  </si>
  <si>
    <t>eNodeB Function Name=ADM_232_H_NGD-MAL-BAOURO_L, Local Cell ID=51, Cell FDD TDD indication=TDD, NB-IoT Cell Flag=FALSE, Cell Name=ADM_232_H_NGD-MAL-BAOURO_L26_12, eNodeB ID=21232, Cell ID=51, Specific Problem=RF Power OFF</t>
  </si>
  <si>
    <t>OST_209_H_Koupa-Matapit-IHS_L</t>
  </si>
  <si>
    <t>eNodeB Function Name=OST_209_H_Koupa-Matapit-IHS_L, Local Cell ID=1, Cell FDD TDD indication=FDD, NB-IoT Cell Flag=FALSE, Cell Name=OST_209_H_Koupa-Matapit-IHS_L7_1, eNodeB ID=18209, Cell ID=1, Specific Problem=RF module abnormal  Processing Error Alarm</t>
  </si>
  <si>
    <t>eNodeB Function Name=OST_209_H_Koupa-Matapit-IHS_L, Local Cell ID=1, Cell FDD TDD indication=FDD, NB-IoT Cell Flag=FALSE, Cell Name=OST_209_H_Koupa-Matapit-IHS_L7_1, eNodeB ID=18209, Cell ID=1, Specific Problem=RF module abnormal</t>
  </si>
  <si>
    <t>eNodeB Function Name=OST_209_H_Koupa-Matapit-IHS_L, Local Cell ID=11, Cell FDD TDD indication=FDD, NB-IoT Cell Flag=FALSE, Cell Name=OST_209_H_Koupa-Matapit-IHS_L8_1, eNodeB ID=18209, Cell ID=11, Specific Problem=RF module abnormal  Processing Error Alarm</t>
  </si>
  <si>
    <t>eNodeB Function Name=OST_209_H_Koupa-Matapit-IHS_L, Local Cell ID=11, Cell FDD TDD indication=FDD, NB-IoT Cell Flag=FALSE, Cell Name=OST_209_H_Koupa-Matapit-IHS_L8_1, eNodeB ID=18209, Cell ID=11, Specific Problem=RF module abnormal</t>
  </si>
  <si>
    <t>SUD_144_URH_SUDCAM_V9</t>
  </si>
  <si>
    <t>EXN_370_URH_MADAYIC</t>
  </si>
  <si>
    <t>eNodeB Function Name=EXN_370_URH_MADAYIC, Local Cell ID=11, Cell FDD TDD indication=FDD, NB-IoT Cell Flag=FALSE, Cell Name=URH_MADAYIC_L8_1, eNodeB ID=2399, Cell ID=11, Specific Problem=RF Power OFF  Processing Error Alarm</t>
  </si>
  <si>
    <t>eNodeB Function Name=EXN_370_URH_MADAYIC, Local Cell ID=11, Cell FDD TDD indication=FDD, NB-IoT Cell Flag=FALSE, Cell Name=URH_MADAYIC_L8_1, eNodeB ID=2399, Cell ID=11, Specific Problem=RF Power OFF</t>
  </si>
  <si>
    <t>eNodeB Function Name=EXN_370_URH_MADAYIC, Local Cell ID=13, Cell FDD TDD indication=FDD, NB-IoT Cell Flag=FALSE, Cell Name=URH_MADAYIC_L8_3, eNodeB ID=2399, Cell ID=13, Specific Problem=RF Power OFF  Processing Error Alarm</t>
  </si>
  <si>
    <t>eNodeB Function Name=EXN_370_URH_MADAYIC, Local Cell ID=13, Cell FDD TDD indication=FDD, NB-IoT Cell Flag=FALSE, Cell Name=URH_MADAYIC_L8_3, eNodeB ID=2399, Cell ID=13, Specific Problem=RF Power OFF</t>
  </si>
  <si>
    <t>eNodeB Function Name=EXN_370_URH_MADAYIC, Local Cell ID=12, Cell FDD TDD indication=FDD, NB-IoT Cell Flag=FALSE, Cell Name=URH_MADAYIC_L8_2, eNodeB ID=2399, Cell ID=12, Specific Problem=RF Power OFF  Processing Error Alarm</t>
  </si>
  <si>
    <t>eNodeB Function Name=EXN_370_URH_MADAYIC, Local Cell ID=12, Cell FDD TDD indication=FDD, NB-IoT Cell Flag=FALSE, Cell Name=URH_MADAYIC_L8_2, eNodeB ID=2399, Cell ID=12, Specific Problem=RF Power OFF</t>
  </si>
  <si>
    <t>OST_022_H_Bandja</t>
  </si>
  <si>
    <t>Ethernet Link Fault</t>
  </si>
  <si>
    <t>Cabinet No.=0, Subrack No.=0, Slot No.=7, Port No.=0, Specific Problem=Ethernet Link Fault  Communication Alarm</t>
  </si>
  <si>
    <t>Cabinet No.=0, Subrack No.=0, Slot No.=7, Port No.=0, Specific Problem=Ethernet Link Fault</t>
  </si>
  <si>
    <t>2026-02-05 19:27:06</t>
  </si>
  <si>
    <t>144161531 1 OCM_NEW_U2020_RAN Ethernet Link Fault</t>
  </si>
  <si>
    <t>NRD_112_H_TONGO-IHS</t>
  </si>
  <si>
    <t>2026-02-15 16:27:09</t>
  </si>
  <si>
    <t>147582934 1 OCM_NEW_U2020_RAN Ethernet Link Fault</t>
  </si>
  <si>
    <t>EXN_037_H_Mindif</t>
  </si>
  <si>
    <t>DLA_RNC_Master</t>
  </si>
  <si>
    <t>Subrack No.=0, Slot No.=19, Ethernet Port No.=2, Alarm Cause=Link Broken  Communication Alarm</t>
  </si>
  <si>
    <t>Subrack No.=0, Slot No.=19, Ethernet Port No.=2, Alarm Cause=Link Broken</t>
  </si>
  <si>
    <t>2026-02-24 23:31:44</t>
  </si>
  <si>
    <t>EQUIPMENT_MALFUNCTION</t>
  </si>
  <si>
    <t>RAN-3G</t>
  </si>
  <si>
    <t>151080908 1 OCM_NEW_U2020_RAN Ethernet Link Fault</t>
  </si>
  <si>
    <t>Subrack No.=0, Slot No.=19, Ethernet Port No.=3, Alarm Cause=Link Broken  Communication Alarm</t>
  </si>
  <si>
    <t>Subrack No.=0, Slot No.=19, Ethernet Port No.=3, Alarm Cause=Link Broken</t>
  </si>
  <si>
    <t>151080909 1 OCM_NEW_U2020_RAN Ethernet Link Fault</t>
  </si>
  <si>
    <t>EXN_047_H_Hina</t>
  </si>
  <si>
    <t>GNSS Antenna Fault</t>
  </si>
  <si>
    <t>Cabinet No.=0, Subrack No.=0, Slot No.=7, Board Type=UMPT, Specific Problem=Antenna Open-Circuited  Equipment Alarm</t>
  </si>
  <si>
    <t>Cabinet No.=0, Subrack No.=0, Slot No.=7, Board Type=UMPT, Specific Problem=Antenna Open-Circuited</t>
  </si>
  <si>
    <t>GBTS Function Name=EXN_370_URH_MADAYIC, Local Cell ID=0, Specific Problem=RF Resource Unavailable  Quality of Service Alarm</t>
  </si>
  <si>
    <t>GBTS Function Name=EXN_370_URH_MADAYIC, Local Cell ID=0, Specific Problem=RF Resource Unavailable</t>
  </si>
  <si>
    <t>GBTS Function Name=EXN_154_H_Zidim-IHS, Local Cell ID=5, Specific Problem=RF Resource Unavailable  Quality of Service Alarm</t>
  </si>
  <si>
    <t>GBTS Function Name=EXN_154_H_Zidim-IHS, Local Cell ID=5, Specific Problem=RF Resource Unavailable</t>
  </si>
  <si>
    <t>GBTS Function Name=OST_209_H_Koupa-Matapit-IHS, Local Cell ID=4, Specific Problem=RF Resource Unavailable  Quality of Service Alarm</t>
  </si>
  <si>
    <t>GBTS Function Name=OST_209_H_Koupa-Matapit-IHS, Local Cell ID=4, Specific Problem=RF Resource Unavailable</t>
  </si>
  <si>
    <t>GBTS Function Name=OST_361_H_Dschang-LEFETSA-FOTO, Local Cell ID=1, Specific Problem=RF Resource Unavailable  Quality of Service Alarm</t>
  </si>
  <si>
    <t>GBTS Function Name=OST_361_H_Dschang-LEFETSA-FOTO, Local Cell ID=1, Specific Problem=RF Resource Unavailable</t>
  </si>
  <si>
    <t>GBTS Function Name=OST_361_H_Dschang-LEFETSA-FOTO, Local Cell ID=2, Specific Problem=RF Resource Unavailable  Quality of Service Alarm</t>
  </si>
  <si>
    <t>GBTS Function Name=OST_361_H_Dschang-LEFETSA-FOTO, Local Cell ID=2, Specific Problem=RF Resource Unavailable</t>
  </si>
  <si>
    <t>GBTS Function Name=EXN_352_H_Maroua-Frolina, Local Cell ID=1, Specific Problem=RF Resource Unavailable  Quality of Service Alarm</t>
  </si>
  <si>
    <t>GBTS Function Name=EXN_352_H_Maroua-Frolina, Local Cell ID=1, Specific Problem=RF Resource Unavailable</t>
  </si>
  <si>
    <t>GBTS Function Name=EXN_023_H_Meri, Local Cell ID=2, Specific Problem=RF Resource Unavailable  Quality of Service Alarm</t>
  </si>
  <si>
    <t>GBTS Function Name=EXN_023_H_Meri, Local Cell ID=2, Specific Problem=RF Resource Unavailable</t>
  </si>
  <si>
    <t>GBTS Function Name=EXN_510_H_KOUSSERI-MASSAKI, Local Cell ID=1, Specific Problem=RF Resource Unavailable  Quality of Service Alarm</t>
  </si>
  <si>
    <t>GBTS Function Name=EXN_510_H_KOUSSERI-MASSAKI, Local Cell ID=1, Specific Problem=RF Resource Unavailable</t>
  </si>
  <si>
    <t>OST_359_H_Bandjoun-Famleng</t>
  </si>
  <si>
    <t>NodeB Function Name=OST_359_H_Bandjoun-Famleng_U, Local Cell ID=55085, Specific Problem=Uplink RF Resource Unavailable  Quality of Service Alarm</t>
  </si>
  <si>
    <t>NodeB Function Name=OST_359_H_Bandjoun-Famleng_U, Local Cell ID=55085, Specific Problem=Uplink RF Resource Unavailable</t>
  </si>
  <si>
    <t>NodeB Function Name=OST_359_H_Bandjoun-Famleng_U, Local Cell ID=55083, Specific Problem=Downlink RF Resource Unavailable  Quality of Service Alarm</t>
  </si>
  <si>
    <t>NodeB Function Name=OST_359_H_Bandjoun-Famleng_U, Local Cell ID=55083, Specific Problem=Downlink RF Resource Unavailable</t>
  </si>
  <si>
    <t>NodeB Function Name=OST_359_H_Bandjoun-Famleng_U, Local Cell ID=47051, Specific Problem=Downlink Frequency Beyond RF Range  Quality of Service Alarm</t>
  </si>
  <si>
    <t>NodeB Function Name=OST_359_H_Bandjoun-Famleng_U, Local Cell ID=47051, Specific Problem=Downlink Frequency Beyond RF Range</t>
  </si>
  <si>
    <t>NodeB Function Name=OST_359_H_Bandjoun-Famleng_U, Local Cell ID=55085, Specific Problem=Downlink RF Resource Unavailable  Quality of Service Alarm</t>
  </si>
  <si>
    <t>NodeB Function Name=OST_359_H_Bandjoun-Famleng_U, Local Cell ID=55085, Specific Problem=Downlink RF Resource Unavailable</t>
  </si>
  <si>
    <t>NodeB Function Name=OST_359_H_Bandjoun-Famleng_U, Local Cell ID=55083, Specific Problem=Uplink RF Resource Unavailable  Quality of Service Alarm</t>
  </si>
  <si>
    <t>NodeB Function Name=OST_359_H_Bandjoun-Famleng_U, Local Cell ID=55083, Specific Problem=Uplink RF Resource Unavailable</t>
  </si>
  <si>
    <t>NodeB Function Name=OST_359_H_Bandjoun-Famleng_U, Local Cell ID=47051, Specific Problem=Uplink Frequency Beyond RF Range  Quality of Service Alarm</t>
  </si>
  <si>
    <t>NodeB Function Name=OST_359_H_Bandjoun-Famleng_U, Local Cell ID=47051, Specific Problem=Uplink Frequency Beyond RF Range</t>
  </si>
  <si>
    <t>NodeB Function Name=OST_359_H_Bandjoun-Famleng_U, Local Cell ID=55084, Specific Problem=Downlink Frequency Beyond RF Range  Quality of Service Alarm</t>
  </si>
  <si>
    <t>NodeB Function Name=OST_359_H_Bandjoun-Famleng_U, Local Cell ID=55084, Specific Problem=Downlink Frequency Beyond RF Range</t>
  </si>
  <si>
    <t>NodeB Function Name=OST_359_H_Bandjoun-Famleng_U, Local Cell ID=55084, Specific Problem=Uplink Frequency Beyond RF Range  Quality of Service Alarm</t>
  </si>
  <si>
    <t>NodeB Function Name=OST_359_H_Bandjoun-Famleng_U, Local Cell ID=55084, Specific Problem=Uplink Frequency Beyond RF Range</t>
  </si>
  <si>
    <t>NodeB Function Name=EXN_370_URH_MADAYIC, Local Cell ID=64824, Specific Problem=RF Board Unavailable  Quality of Service Alarm</t>
  </si>
  <si>
    <t>NodeB Function Name=EXN_370_URH_MADAYIC, Local Cell ID=64824, Specific Problem=RF Board Unavailable</t>
  </si>
  <si>
    <t>NodeB Function Name=EXN_370_URH_MADAYIC, Local Cell ID=64826, Specific Problem=RF Board Unavailable  Quality of Service Alarm</t>
  </si>
  <si>
    <t>NodeB Function Name=EXN_370_URH_MADAYIC, Local Cell ID=64826, Specific Problem=RF Board Unavailable</t>
  </si>
  <si>
    <t>NodeB Function Name=EXN_370_URH_MADAYIC, Local Cell ID=64825, Specific Problem=RF Board Unavailable  Quality of Service Alarm</t>
  </si>
  <si>
    <t>NodeB Function Name=EXN_370_URH_MADAYIC, Local Cell ID=64825, Specific Problem=RF Board Unavailable</t>
  </si>
  <si>
    <t>NodeB Function Name=EXN_154_H_Zidim-IHS_U, Local Cell ID=48231, Specific Problem=RF Board Unavailable  Quality of Service Alarm</t>
  </si>
  <si>
    <t>NodeB Function Name=EXN_154_H_Zidim-IHS_U, Local Cell ID=48231, Specific Problem=RF Board Unavailable</t>
  </si>
  <si>
    <t>NodeB Function Name=OST_209_H_Koupa-Matapit-IHS_U, Local Cell ID=47260, Specific Problem=RF Board Unavailable  Quality of Service Alarm</t>
  </si>
  <si>
    <t>NodeB Function Name=OST_209_H_Koupa-Matapit-IHS_U, Local Cell ID=47260, Specific Problem=RF Board Unavailable</t>
  </si>
  <si>
    <t>NodeB Function Name=EXN_352_H_Maroua-Frolina_U, Local Cell ID=57003, Specific Problem=RF Board Unavailable  Quality of Service Alarm</t>
  </si>
  <si>
    <t>NodeB Function Name=EXN_352_H_Maroua-Frolina_U, Local Cell ID=57003, Specific Problem=RF Board Unavailable</t>
  </si>
  <si>
    <t>NodeB Function Name=EXN_352_H_Maroua-Frolina_U, Local Cell ID=57004, Specific Problem=RF Board Unavailable  Quality of Service Alarm</t>
  </si>
  <si>
    <t>NodeB Function Name=EXN_352_H_Maroua-Frolina_U, Local Cell ID=57004, Specific Problem=RF Board Unavailable</t>
  </si>
  <si>
    <t>NodeB Function Name=EXN_352_H_Maroua-Frolina_U, Local Cell ID=57006, Specific Problem=RF Board Unavailable  Quality of Service Alarm</t>
  </si>
  <si>
    <t>NodeB Function Name=EXN_352_H_Maroua-Frolina_U, Local Cell ID=57006, Specific Problem=RF Board Unavailable</t>
  </si>
  <si>
    <t>NodeB Function Name=EXN_352_H_Maroua-Frolina_U, Local Cell ID=57008, Specific Problem=RF Board Unavailable  Quality of Service Alarm</t>
  </si>
  <si>
    <t>NodeB Function Name=EXN_352_H_Maroua-Frolina_U, Local Cell ID=57008, Specific Problem=RF Board Unavailable</t>
  </si>
  <si>
    <t>NodeB Function Name=EXN_352_H_Maroua-Frolina_U, Local Cell ID=57007, Specific Problem=RF Board Unavailable  Quality of Service Alarm</t>
  </si>
  <si>
    <t>NodeB Function Name=EXN_352_H_Maroua-Frolina_U, Local Cell ID=57007, Specific Problem=RF Board Unavailable</t>
  </si>
  <si>
    <t>NodeB Function Name=EXN_352_H_Maroua-Frolina_U, Local Cell ID=57005, Specific Problem=RF Board Unavailable  Quality of Service Alarm</t>
  </si>
  <si>
    <t>NodeB Function Name=EXN_352_H_Maroua-Frolina_U, Local Cell ID=57005, Specific Problem=RF Board Unavailable</t>
  </si>
  <si>
    <t>NodeB Function Name=EXN_023_H_Meri_U, Local Cell ID=57163, Specific Problem=RF Board Unavailable  Quality of Service Alarm</t>
  </si>
  <si>
    <t>NodeB Function Name=EXN_023_H_Meri_U, Local Cell ID=57163, Specific Problem=RF Board Unavailable</t>
  </si>
  <si>
    <t>NodeB Function Name=EXN_023_H_Meri_U, Local Cell ID=57164, Specific Problem=RF Board Unavailable  Quality of Service Alarm</t>
  </si>
  <si>
    <t>NodeB Function Name=EXN_023_H_Meri_U, Local Cell ID=57164, Specific Problem=RF Board Unavailable</t>
  </si>
  <si>
    <t>NodeB Function Name=EXN_023_H_Meri_U, Local Cell ID=57165, Specific Problem=RF Board Unavailable  Quality of Service Alarm</t>
  </si>
  <si>
    <t>NodeB Function Name=EXN_023_H_Meri_U, Local Cell ID=57165, Specific Problem=RF Board Unavailable</t>
  </si>
  <si>
    <t>NodeB Function Name=NRO_170_H_Bda-II-Council-area_U, Local Cell ID=45183, Specific Problem=Uplink Frequency Beyond RF Range  Quality of Service Alarm</t>
  </si>
  <si>
    <t>NodeB Function Name=NRO_170_H_Bda-II-Council-area_U, Local Cell ID=45183, Specific Problem=Uplink Frequency Beyond RF Range</t>
  </si>
  <si>
    <t>NodeB Function Name=NRO_170_H_Bda-II-Council-area_U, Local Cell ID=45183, Specific Problem=Downlink Frequency Beyond RF Range  Quality of Service Alarm</t>
  </si>
  <si>
    <t>NodeB Function Name=NRO_170_H_Bda-II-Council-area_U, Local Cell ID=45183, Specific Problem=Downlink Frequency Beyond RF Range</t>
  </si>
  <si>
    <t>NodeB Function Name=NRO_170_H_Bda-II-Council-area_U, Local Cell ID=50551, Specific Problem=RF Board Unavailable  Quality of Service Alarm</t>
  </si>
  <si>
    <t>NodeB Function Name=NRO_170_H_Bda-II-Council-area_U, Local Cell ID=50551, Specific Problem=RF Board Unavailable</t>
  </si>
  <si>
    <t>NodeB Function Name=NRO_170_H_Bda-II-Council-area_U, Local Cell ID=50552, Specific Problem=RF Board Unavailable  Quality of Service Alarm</t>
  </si>
  <si>
    <t>NodeB Function Name=NRO_170_H_Bda-II-Council-area_U, Local Cell ID=50552, Specific Problem=RF Board Unavailable</t>
  </si>
  <si>
    <t>NodeB Function Name=NRO_170_H_Bda-II-Council-area_U, Local Cell ID=50550, Specific Problem=RF Board Unavailable  Quality of Service Alarm</t>
  </si>
  <si>
    <t>NodeB Function Name=NRO_170_H_Bda-II-Council-area_U, Local Cell ID=50550, Specific Problem=RF Board Unavailable</t>
  </si>
  <si>
    <t>NodeB Function Name=EXN_510_H_KOUSSERI-MASSAKI_U, Local Cell ID=48094, Specific Problem=RF Board Unavailable  Quality of Service Alarm</t>
  </si>
  <si>
    <t>NodeB Function Name=EXN_510_H_KOUSSERI-MASSAKI_U, Local Cell ID=48094, Specific Problem=RF Board Unavailable</t>
  </si>
  <si>
    <t>NodeB Function Name=EXN_512_H_KOUSSERI-BABOU_U, Local Cell ID=48074, Specific Problem=RF Board Unavailable  Quality of Service Alarm</t>
  </si>
  <si>
    <t>NodeB Function Name=EXN_512_H_KOUSSERI-BABOU_U, Local Cell ID=48074, Specific Problem=RF Board Unavailable</t>
  </si>
  <si>
    <t>NodeB Function Name=EXN_512_H_KOUSSERI-BABOU_U, Local Cell ID=56953, Specific Problem=RF Board Unavailable  Quality of Service Alarm</t>
  </si>
  <si>
    <t>NodeB Function Name=EXN_512_H_KOUSSERI-BABOU_U, Local Cell ID=56953, Specific Problem=RF Board Unavailable</t>
  </si>
  <si>
    <t>NodeB Function Name=EXN_512_H_KOUSSERI-BABOU_U, Local Cell ID=56955, Specific Problem=RF Board Unavailable  Quality of Service Alarm</t>
  </si>
  <si>
    <t>NodeB Function Name=EXN_512_H_KOUSSERI-BABOU_U, Local Cell ID=56955, Specific Problem=RF Board Unavailable</t>
  </si>
  <si>
    <t>NodeB Function Name=EXN_512_H_KOUSSERI-BABOU_U, Local Cell ID=56952, Specific Problem=RF Board Unavailable  Quality of Service Alarm</t>
  </si>
  <si>
    <t>NodeB Function Name=EXN_512_H_KOUSSERI-BABOU_U, Local Cell ID=56952, Specific Problem=RF Board Unavailable</t>
  </si>
  <si>
    <t>NodeB Function Name=EXN_512_H_KOUSSERI-BABOU_U, Local Cell ID=56951, Specific Problem=RF Board Unavailable  Quality of Service Alarm</t>
  </si>
  <si>
    <t>NodeB Function Name=EXN_512_H_KOUSSERI-BABOU_U, Local Cell ID=56951, Specific Problem=RF Board Unavailable</t>
  </si>
  <si>
    <t>NodeB Function Name=EXN_512_H_KOUSSERI-BABOU_U, Local Cell ID=48073, Specific Problem=RF Board Unavailable  Quality of Service Alarm</t>
  </si>
  <si>
    <t>NodeB Function Name=EXN_512_H_KOUSSERI-BABOU_U, Local Cell ID=48073, Specific Problem=RF Board Unavailable</t>
  </si>
  <si>
    <t>NodeB Function Name=EXN_512_H_KOUSSERI-BABOU_U, Local Cell ID=56957, Specific Problem=RF Board Unavailable  Quality of Service Alarm</t>
  </si>
  <si>
    <t>NodeB Function Name=EXN_512_H_KOUSSERI-BABOU_U, Local Cell ID=56957, Specific Problem=RF Board Unavailable</t>
  </si>
  <si>
    <t>NodeB Function Name=EXN_512_H_KOUSSERI-BABOU_U, Local Cell ID=56958, Specific Problem=RF Board Unavailable  Quality of Service Alarm</t>
  </si>
  <si>
    <t>NodeB Function Name=EXN_512_H_KOUSSERI-BABOU_U, Local Cell ID=56958, Specific Problem=RF Board Unavailable</t>
  </si>
  <si>
    <t>NodeB Function Name=EXN_512_H_KOUSSERI-BABOU_U, Local Cell ID=56956, Specific Problem=RF Board Unavailable  Quality of Service Alarm</t>
  </si>
  <si>
    <t>NodeB Function Name=EXN_512_H_KOUSSERI-BABOU_U, Local Cell ID=56956, Specific Problem=RF Board Unavailable</t>
  </si>
  <si>
    <t>NodeB Function Name=EXN_512_H_KOUSSERI-BABOU_U, Local Cell ID=48073, Specific Problem=Baseband Board Unavailable  Quality of Service Alarm</t>
  </si>
  <si>
    <t>NodeB Function Name=EXN_512_H_KOUSSERI-BABOU_U, Local Cell ID=48073, Specific Problem=Baseband Board Unavailable</t>
  </si>
  <si>
    <t>NodeB Function Name=EXN_512_H_KOUSSERI-BABOU_U, Local Cell ID=56957, Specific Problem=Baseband Board Unavailable  Quality of Service Alarm</t>
  </si>
  <si>
    <t>NodeB Function Name=EXN_512_H_KOUSSERI-BABOU_U, Local Cell ID=56957, Specific Problem=Baseband Board Unavailable</t>
  </si>
  <si>
    <t>NodeB Function Name=EXN_512_H_KOUSSERI-BABOU_U, Local Cell ID=48075, Specific Problem=Baseband Board Unavailable  Quality of Service Alarm</t>
  </si>
  <si>
    <t>NodeB Function Name=EXN_512_H_KOUSSERI-BABOU_U, Local Cell ID=48075, Specific Problem=Baseband Board Unavailable</t>
  </si>
  <si>
    <t>NodeB Function Name=EXN_512_H_KOUSSERI-BABOU_U, Local Cell ID=56954, Specific Problem=RF Board Unavailable  Quality of Service Alarm</t>
  </si>
  <si>
    <t>NodeB Function Name=EXN_512_H_KOUSSERI-BABOU_U, Local Cell ID=56954, Specific Problem=RF Board Unavailable</t>
  </si>
  <si>
    <t>NodeB Function Name=EXN_512_H_KOUSSERI-BABOU_U, Local Cell ID=48074, Specific Problem=Baseband Board Unavailable  Quality of Service Alarm</t>
  </si>
  <si>
    <t>NodeB Function Name=EXN_512_H_KOUSSERI-BABOU_U, Local Cell ID=48074, Specific Problem=Baseband Board Unavailable</t>
  </si>
  <si>
    <t>NodeB Function Name=EXN_512_H_KOUSSERI-BABOU_U, Local Cell ID=56958, Specific Problem=Baseband Board Unavailable  Quality of Service Alarm</t>
  </si>
  <si>
    <t>NodeB Function Name=EXN_512_H_KOUSSERI-BABOU_U, Local Cell ID=56958, Specific Problem=Baseband Board Unavailable</t>
  </si>
  <si>
    <t>NodeB Function Name=EXN_512_H_KOUSSERI-BABOU_U, Local Cell ID=48075, Specific Problem=RF Board Unavailable  Quality of Service Alarm</t>
  </si>
  <si>
    <t>NodeB Function Name=EXN_512_H_KOUSSERI-BABOU_U, Local Cell ID=48075, Specific Problem=RF Board Unavailable</t>
  </si>
  <si>
    <t>NodeB Function Name=EXN_512_H_KOUSSERI-BABOU_U, Local Cell ID=56950, Specific Problem=RF Board Unavailable  Quality of Service Alarm</t>
  </si>
  <si>
    <t>NodeB Function Name=EXN_512_H_KOUSSERI-BABOU_U, Local Cell ID=56950, Specific Problem=RF Board Unavailable</t>
  </si>
  <si>
    <t>NodeB Function Name=EXN_512_H_KOUSSERI-BABOU_U, Local Cell ID=56956, Specific Problem=Baseband Board Unavailable  Quality of Service Alarm</t>
  </si>
  <si>
    <t>NodeB Function Name=EXN_512_H_KOUSSERI-BABOU_U, Local Cell ID=56956, Specific Problem=Baseband Board Unavailable</t>
  </si>
  <si>
    <t>EXN_320_URH_BERENG</t>
  </si>
  <si>
    <t>RF Unit CPRI Interface Error</t>
  </si>
  <si>
    <t>Cabinet No.=0, Subrack No.=70, Slot No.=0, Port No.=Port 1(East), Sub Port No.=NULL, Board Type=MRRU, Specific Problem=CPRI Interface Reception Error  Communication Alarm</t>
  </si>
  <si>
    <t>Cabinet No.=0, Subrack No.=70, Slot No.=0, Port No.=Port 1(East), Sub Port No.=NULL, Board Type=MRRU, Specific Problem=CPRI Interface Reception Error</t>
  </si>
  <si>
    <t>Cabinet No.=0, Subrack No.=70, Slot No.=0, Board Type=MRRU  Equipment Alarm</t>
  </si>
  <si>
    <t>Cabinet No.=0, Subrack No.=70, Slot No.=0, Board Type=MRRU</t>
  </si>
  <si>
    <t>Cabinet No.=0, Subrack No.=80, Slot No.=0, Board Type=MRRU  Equipment Alarm</t>
  </si>
  <si>
    <t>Cabinet No.=0, Subrack No.=80, Slot No.=0, Board Type=MRRU</t>
  </si>
  <si>
    <t>ADM_232_H_NGD-MAL-BAOURO</t>
  </si>
  <si>
    <t>RF Unit External Power Supply Insufficient</t>
  </si>
  <si>
    <t>BATTERY_FAILURE</t>
  </si>
  <si>
    <t>Cabinet No.=0, Subrack No.=71, Slot No.=0, Board Type=MRRU, Specific Problem=Other  Equipment Alarm</t>
  </si>
  <si>
    <t>Cabinet No.=0, Subrack No.=71, Slot No.=0, Board Type=MRRU, Specific Problem=Other</t>
  </si>
  <si>
    <t>Cabinet No.=0, Subrack No.=70, Slot No.=0, Board Type=MRRU, Specific Problem=Other  Equipment Alarm</t>
  </si>
  <si>
    <t>Cabinet No.=0, Subrack No.=70, Slot No.=0, Board Type=MRRU, Specific Problem=Other</t>
  </si>
  <si>
    <t>Cabinet No.=0, Subrack No.=61, Slot No.=0, Board Type=MRRU, Specific Problem=Other  Equipment Alarm</t>
  </si>
  <si>
    <t>Cabinet No.=0, Subrack No.=61, Slot No.=0, Board Type=MRRU, Specific Problem=Other</t>
  </si>
  <si>
    <t>Cabinet No.=0, Subrack No.=60, Slot No.=0, Board Type=MRRU, Specific Problem=Other  Equipment Alarm</t>
  </si>
  <si>
    <t>Cabinet No.=0, Subrack No.=60, Slot No.=0, Board Type=MRRU, Specific Problem=Other</t>
  </si>
  <si>
    <t>Cabinet No.=0, Subrack No.=62, Slot No.=0, Board Type=MRRU, Specific Problem=Other  Equipment Alarm</t>
  </si>
  <si>
    <t>Cabinet No.=0, Subrack No.=62, Slot No.=0, Board Type=MRRU, Specific Problem=Other</t>
  </si>
  <si>
    <t>Cabinet No.=0, Subrack No.=82, Slot No.=0, Board Type=MRRU, Specific Problem=Other  Equipment Alarm</t>
  </si>
  <si>
    <t>Cabinet No.=0, Subrack No.=82, Slot No.=0, Board Type=MRRU, Specific Problem=Other</t>
  </si>
  <si>
    <t>Cabinet No.=0, Subrack No.=81, Slot No.=0, Board Type=MRRU, Specific Problem=Other  Equipment Alarm</t>
  </si>
  <si>
    <t>Cabinet No.=0, Subrack No.=81, Slot No.=0, Board Type=MRRU, Specific Problem=Other</t>
  </si>
  <si>
    <t>Cabinet No.=0, Subrack No.=80, Slot No.=0, Board Type=MRRU, Specific Problem=Other  Equipment Alarm</t>
  </si>
  <si>
    <t>Cabinet No.=0, Subrack No.=80, Slot No.=0, Board Type=MRRU, Specific Problem=Other</t>
  </si>
  <si>
    <t>SUO_301_H_Buea-Koke-Quater</t>
  </si>
  <si>
    <t>EXN_418_URH_DJAKANA</t>
  </si>
  <si>
    <t>Cabinet No.=0, Subrack No.=70, Slot No.=0, TX Channel No.=1, Board Type=MRRU, VSWR Alarm Threshold (0.1)=30, VSWR(0.1)=76, Output Power (0.1 dBm)=332, RF Port=NULL  Equipment Alarm</t>
  </si>
  <si>
    <t>Cabinet No.=0, Subrack No.=70, Slot No.=0, TX Channel No.=1, Board Type=MRRU, VSWR Alarm Threshold (0.1)=30, VSWR(0.1)=76, Output Power (0.1 dBm)=332, RF Port=NULL</t>
  </si>
  <si>
    <t>EXN_353_H_Maroua-Missinguileo</t>
  </si>
  <si>
    <t>OST_015_H_Bafang</t>
  </si>
  <si>
    <t>OST_411_H_Koutaba-Teyandi</t>
  </si>
  <si>
    <t>OST_275_H_Malanden</t>
  </si>
  <si>
    <t>Cabinet No.=0, Subrack No.=72, Slot No.=0, TX Channel No.=1, Board Type=MRRU, VSWR Alarm Threshold (0.1)=20, VSWR(0.1)=26, Output Power (0.1 dBm)=337, RF Port=NULL  Equipment Alarm</t>
  </si>
  <si>
    <t>Cabinet No.=0, Subrack No.=72, Slot No.=0, TX Channel No.=1, Board Type=MRRU, VSWR Alarm Threshold (0.1)=20, VSWR(0.1)=26, Output Power (0.1 dBm)=337, RF Port=NULL</t>
  </si>
  <si>
    <t>eNodeB Function Name=SUD_144_URH_SUDCAM_V9, S1 Interface ID=40000, CN Operator ID=0, Description=NULL, Local Description=eNB:MCC_624 MNC_02, MMECAPINFO=NULL, Specific Problem=User block  Processing Error Alarm</t>
  </si>
  <si>
    <t>eNodeB Function Name=SUD_144_URH_SUDCAM_V9, S1 Interface ID=40000, CN Operator ID=0, Description=NULL, Local Description=eNB:MCC_624 MNC_02, MMECAPINFO=NULL, Specific Problem=User block</t>
  </si>
  <si>
    <t>OST_353_H_Bfsam-St-Francois</t>
  </si>
  <si>
    <t>FAKE</t>
  </si>
  <si>
    <t>OST_039_H_Malantouen</t>
  </si>
  <si>
    <t>eNodeB Function Name=OST_209_H_Koupa-Matapit-IHS_L, Local Cell ID=3, Cell FDD TDD indication=FDD, NB-IoT Cell Flag=FALSE, Cell Name=OST_209_H_Koupa-Matapit-IHS_L7_3, eNodeB ID=18209, Cell ID=3, Specific Problem=RF module abnormal  Processing Error Alarm</t>
  </si>
  <si>
    <t>eNodeB Function Name=OST_209_H_Koupa-Matapit-IHS_L, Local Cell ID=3, Cell FDD TDD indication=FDD, NB-IoT Cell Flag=FALSE, Cell Name=OST_209_H_Koupa-Matapit-IHS_L7_3, eNodeB ID=18209, Cell ID=3, Specific Problem=RF module abnormal</t>
  </si>
  <si>
    <t>eNodeB Function Name=OST_209_H_Koupa-Matapit-IHS_L, Local Cell ID=13, Cell FDD TDD indication=FDD, NB-IoT Cell Flag=FALSE, Cell Name=OST_209_H_Koupa-Matapit-IHS_L8_3, eNodeB ID=18209, Cell ID=13, Specific Problem=RF module abnormal  Processing Error Alarm</t>
  </si>
  <si>
    <t>eNodeB Function Name=OST_209_H_Koupa-Matapit-IHS_L, Local Cell ID=13, Cell FDD TDD indication=FDD, NB-IoT Cell Flag=FALSE, Cell Name=OST_209_H_Koupa-Matapit-IHS_L8_3, eNodeB ID=18209, Cell ID=13, Specific Problem=RF module abnormal</t>
  </si>
  <si>
    <t>GBTS Function Name=OST_209_H_Koupa-Matapit-IHS, Local Cell ID=6, Specific Problem=RF Resource Unavailable  Quality of Service Alarm</t>
  </si>
  <si>
    <t>GBTS Function Name=OST_209_H_Koupa-Matapit-IHS, Local Cell ID=6, Specific Problem=RF Resource Unavailable</t>
  </si>
  <si>
    <t>NodeB Function Name=OST_209_H_Koupa-Matapit-IHS_U, Local Cell ID=47262, Specific Problem=RF Board Unavailable  Quality of Service Alarm</t>
  </si>
  <si>
    <t>NodeB Function Name=OST_209_H_Koupa-Matapit-IHS_U, Local Cell ID=47262, Specific Problem=RF Board Unavailable</t>
  </si>
  <si>
    <t>02/03/2026 16h</t>
  </si>
  <si>
    <t>DOWN</t>
  </si>
  <si>
    <t>Cabinet No.=0, Subrack No.=61, Slot No.=0, Board Type=MRRU  Equipment Alarm</t>
  </si>
  <si>
    <t>Cabinet No.=0, Subrack No.=61, Slot No.=0, Board Type=MRRU</t>
  </si>
  <si>
    <t>Cabinet No.=0, Subrack No.=60, Slot No.=0, Board Type=MRRU  Equipment Alarm</t>
  </si>
  <si>
    <t>Cabinet No.=0, Subrack No.=60, Slot No.=0, Board Type=MRRU</t>
  </si>
  <si>
    <t>Cabinet No.=0, Subrack No.=81, Slot No.=0, Board Type=MRRU  Equipment Alarm</t>
  </si>
  <si>
    <t>Cabinet No.=0, Subrack No.=81, Slot No.=0, Board Type=MRRU</t>
  </si>
  <si>
    <t>03/03/2026 8h</t>
  </si>
  <si>
    <t>03/03/2026 11h</t>
  </si>
  <si>
    <t>Cabinet No.=0, Subrack No.=71, Slot No.=0, TX Channel No.=3, Board Type=MRRU, VSWR Alarm Threshold (0.1)=30, VSWR(0.1)=250, Output Power (0.1 dBm)=351, RF Port=A-MQ4  Equipment Alarm</t>
  </si>
  <si>
    <t>Cabinet No.=0, Subrack No.=71, Slot No.=0, TX Channel No.=3, Board Type=MRRU, VSWR Alarm Threshold (0.1)=30, VSWR(0.1)=250, Output Power (0.1 dBm)=351, RF Port=A-MQ4</t>
  </si>
  <si>
    <t>03/03/2026 17h</t>
  </si>
  <si>
    <t>OST_243_H_Batcham-II</t>
  </si>
  <si>
    <t>04/03/2026 8h</t>
  </si>
  <si>
    <t>05/02/2026 8h</t>
  </si>
  <si>
    <t>05/02/2026 11h</t>
  </si>
  <si>
    <t>05/02/2026 16h</t>
  </si>
  <si>
    <t>06/02/2026 8h</t>
  </si>
  <si>
    <t>06/02/2026 11h</t>
  </si>
  <si>
    <t>06/02/2026 16h</t>
  </si>
  <si>
    <t>07/02/2026 9h</t>
  </si>
  <si>
    <t>07/02/2026 12h</t>
  </si>
  <si>
    <t>07/02/2026 15h</t>
  </si>
  <si>
    <t>08/02/2026 10h</t>
  </si>
  <si>
    <t>08/02/2026 15h</t>
  </si>
  <si>
    <t>09/02/2026 8h</t>
  </si>
  <si>
    <t>09/02/2026 11h</t>
  </si>
  <si>
    <t>09/02/2026 16h</t>
  </si>
  <si>
    <t>10/02/2026 8h</t>
  </si>
  <si>
    <t>10/02/2026 11h</t>
  </si>
  <si>
    <t>10/02/2026 16h</t>
  </si>
  <si>
    <t>11/02/2026 9h</t>
  </si>
  <si>
    <t>11/02/2026 12h</t>
  </si>
  <si>
    <t>11/02/2026 15h</t>
  </si>
  <si>
    <t>12/02/2026 8h</t>
  </si>
  <si>
    <t>12/02/2026 11h</t>
  </si>
  <si>
    <t>12/02/2026 16h</t>
  </si>
  <si>
    <t>13/02/2026 8h</t>
  </si>
  <si>
    <t>13/02/2026 11h</t>
  </si>
  <si>
    <t>13/02/2026 16h</t>
  </si>
  <si>
    <t>14/02/2026 9h</t>
  </si>
  <si>
    <t>14/02/2026 12h</t>
  </si>
  <si>
    <t>14/02/2026 15h</t>
  </si>
  <si>
    <t>15/02/2026 11h</t>
  </si>
  <si>
    <t>15/02/2026 14h</t>
  </si>
  <si>
    <t>16/02/2026 8h</t>
  </si>
  <si>
    <t xml:space="preserve">16/02/2026 11h </t>
  </si>
  <si>
    <t>16/02/2026 16h</t>
  </si>
  <si>
    <t>17/02/2026 8h</t>
  </si>
  <si>
    <t xml:space="preserve">17/02/2026 12h </t>
  </si>
  <si>
    <t>17/02/2026 16h</t>
  </si>
  <si>
    <t>18/02/2026 9h</t>
  </si>
  <si>
    <t>18/02/2026 12h</t>
  </si>
  <si>
    <t>18/02/2026 15h</t>
  </si>
  <si>
    <t>19/02/2026 8h</t>
  </si>
  <si>
    <t>19/02/2026 12h</t>
  </si>
  <si>
    <t>19/02/2026 16h</t>
  </si>
  <si>
    <t>20/02/2026 8h</t>
  </si>
  <si>
    <t>20/02/2026 12h</t>
  </si>
  <si>
    <t>20/02/2026 16h</t>
  </si>
  <si>
    <t>21/02/2026 9h</t>
  </si>
  <si>
    <t>21/02/2026 12h</t>
  </si>
  <si>
    <t>21/02/2026 15h</t>
  </si>
  <si>
    <t>22/02/2026 11h</t>
  </si>
  <si>
    <t>22/02/2026 16h</t>
  </si>
  <si>
    <t>23/02/2026 8h</t>
  </si>
  <si>
    <t>23/02/2026 11h</t>
  </si>
  <si>
    <t>23/02/2026 16h</t>
  </si>
  <si>
    <t>24/02/2026 8h</t>
  </si>
  <si>
    <t>24/02/2026 11h</t>
  </si>
  <si>
    <t>24/02/2026 16h</t>
  </si>
  <si>
    <t>25/02/2026 9h</t>
  </si>
  <si>
    <t xml:space="preserve">25/02/2026 12h </t>
  </si>
  <si>
    <t>25/02/2026 16h</t>
  </si>
  <si>
    <t>26/02/2026 8h</t>
  </si>
  <si>
    <t>26/02/2026 12h</t>
  </si>
  <si>
    <t>26/02/2026 16h</t>
  </si>
  <si>
    <t>27/02/2026 8h</t>
  </si>
  <si>
    <t>27/02/2026 12h</t>
  </si>
  <si>
    <t>27/02/2026 16h</t>
  </si>
  <si>
    <t>28/02/2026 9h</t>
  </si>
  <si>
    <t>28/02/2026 12h</t>
  </si>
  <si>
    <t>28/02/2026 16h</t>
  </si>
  <si>
    <t>01/03/2026 11h</t>
  </si>
  <si>
    <t>01/03/2026 14h</t>
  </si>
  <si>
    <t>04/03/2026 10h</t>
  </si>
  <si>
    <t>GBTS Function Name=SUO_301_H_Buea-Koke-Quater, Local Cell ID=2, Specific Problem=RF Resource Unavailable  Quality of Service Alarm</t>
  </si>
  <si>
    <t>GBTS Function Name=SUO_301_H_Buea-Koke-Quater, Local Cell ID=2, Specific Problem=RF Resource Unavailable</t>
  </si>
  <si>
    <t>NodeB Function Name=SUO_301_H_Buea-Koke-Quater_U, Local Cell ID=45848, Specific Problem=RF Board Unavailable  Quality of Service Alarm</t>
  </si>
  <si>
    <t>NodeB Function Name=SUO_301_H_Buea-Koke-Quater_U, Local Cell ID=45848, Specific Problem=RF Board Unavailable</t>
  </si>
  <si>
    <t>04/03/2026 15h</t>
  </si>
  <si>
    <t>SUO_301_H_Buea-Koke-Quater_L</t>
  </si>
  <si>
    <t>eNodeB Function Name=SUO_301_H_Buea-Koke-Quater_L, Local Cell ID=13, Cell FDD TDD indication=FDD, NB-IoT Cell Flag=FALSE, Cell Name=SUO_301_H_Buea-Koke-Quater_L8_3, eNodeB ID=15301, Cell ID=13, Specific Problem=Invalid parameter setting  Processing Error Alarm</t>
  </si>
  <si>
    <t>eNodeB Function Name=SUO_301_H_Buea-Koke-Quater_L, Local Cell ID=13, Cell FDD TDD indication=FDD, NB-IoT Cell Flag=FALSE, Cell Name=SUO_301_H_Buea-Koke-Quater_L8_3, eNodeB ID=15301, Cell ID=13, Specific Problem=Invalid parameter setting</t>
  </si>
  <si>
    <t>eNodeB Function Name=SUO_301_H_Buea-Koke-Quater_L, Local Cell ID=3, Cell FDD TDD indication=FDD, NB-IoT Cell Flag=FALSE, Cell Name=SUO_301_H_Buea-Koke-Quater_L7_3, eNodeB ID=15301, Cell ID=3, Specific Problem=Invalid parameter setting  Processing Error Alarm</t>
  </si>
  <si>
    <t>eNodeB Function Name=SUO_301_H_Buea-Koke-Quater_L, Local Cell ID=3, Cell FDD TDD indication=FDD, NB-IoT Cell Flag=FALSE, Cell Name=SUO_301_H_Buea-Koke-Quater_L7_3, eNodeB ID=15301, Cell ID=3, Specific Problem=Invalid parameter setting</t>
  </si>
  <si>
    <t>Cabinet No.=0, Subrack No.=72, Slot No.=0, Specific Problem=Cabinet Power Supply Abnormal  Equipment Alarm</t>
  </si>
  <si>
    <t>Cabinet No.=0, Subrack No.=72, Slot No.=0, Specific Problem=Cabinet Power Supply Abnormal</t>
  </si>
  <si>
    <t>05/03/2026 8h</t>
  </si>
  <si>
    <t>05/03/2026 12h</t>
  </si>
  <si>
    <t>05/03/2026 17h</t>
  </si>
  <si>
    <t>OST_342_H_FOUMBAN-NEW</t>
  </si>
  <si>
    <t>GBTS Function Name=EXN_512_H_KOUSSERI-BABOU, Local Cell ID=1, Specific Problem=RF Resource Unavailable  Quality of Service Alarm</t>
  </si>
  <si>
    <t>GBTS Function Name=EXN_512_H_KOUSSERI-BABOU, Local Cell ID=1, Specific Problem=RF Resource Unavailable</t>
  </si>
  <si>
    <t>GBTS Function Name=EXN_512_H_KOUSSERI-BABOU, Local Cell ID=0, Specific Problem=RF Resource Unavailable  Quality of Service Alarm</t>
  </si>
  <si>
    <t>GBTS Function Name=EXN_512_H_KOUSSERI-BABOU, Local Cell ID=0, Specific Problem=RF Resource Unavailable</t>
  </si>
  <si>
    <t>GBTS Function Name=EXN_512_H_KOUSSERI-BABOU, Local Cell ID=2, Specific Problem=RF Resource Unavailable  Quality of Service Alarm</t>
  </si>
  <si>
    <t>GBTS Function Name=EXN_512_H_KOUSSERI-BABOU, Local Cell ID=2, Specific Problem=RF Resource Unavailable</t>
  </si>
  <si>
    <t>GBTS Function Name=OST_342_H_FOUMBAN-NEW, Local Cell ID=4, Specific Problem=RF Resource Unavailable  Quality of Service Alarm</t>
  </si>
  <si>
    <t>GBTS Function Name=OST_342_H_FOUMBAN-NEW, Local Cell ID=4, Specific Problem=RF Resource Unavailable</t>
  </si>
  <si>
    <t>139657617 1 OCM_NEW_U2020_RAN Local Cell Unusable</t>
  </si>
  <si>
    <t>NodeB Function Name=EXN_383_URH_AKMASSIRAK, Local Cell ID=65205, Specific Problem=Local Cell Number Exceeded Specification of Uplink Baseband Equipment  Quality of Service Alarm</t>
  </si>
  <si>
    <t>EXN_383_URH_AKMASSIRAK</t>
  </si>
  <si>
    <t>NodeB Function Name=EXN_383_URH_AKMASSIRAK, Local Cell ID=65205, Specific Problem=Local Cell Number Exceeded Specification of Uplink Baseband Equipment</t>
  </si>
  <si>
    <t>2026-01-21 17:58:03</t>
  </si>
  <si>
    <t>139657619 1 OCM_NEW_U2020_RAN Local Cell Unusable</t>
  </si>
  <si>
    <t>NodeB Function Name=EXN_383_URH_AKMASSIRAK, Local Cell ID=65205, Specific Problem=License Capability Limited  Quality of Service Alarm</t>
  </si>
  <si>
    <t>NodeB Function Name=EXN_383_URH_AKMASSIRAK, Local Cell ID=65205, Specific Problem=License Capability Limited</t>
  </si>
  <si>
    <t>139657620 1 OCM_NEW_U2020_RAN Local Cell Unusable</t>
  </si>
  <si>
    <t>NodeB Function Name=EXN_383_URH_AKMASSIRAK, Local Cell ID=65206, Specific Problem=License Capability Limited  Quality of Service Alarm</t>
  </si>
  <si>
    <t>NodeB Function Name=EXN_383_URH_AKMASSIRAK, Local Cell ID=65206, Specific Problem=License Capability Limited</t>
  </si>
  <si>
    <t>139657618 1 OCM_NEW_U2020_RAN Local Cell Unusable</t>
  </si>
  <si>
    <t>NodeB Function Name=EXN_383_URH_AKMASSIRAK, Local Cell ID=65206, Specific Problem=Local Cell Number Exceeded Specification of Uplink Baseband Equipment  Quality of Service Alarm</t>
  </si>
  <si>
    <t>NodeB Function Name=EXN_383_URH_AKMASSIRAK, Local Cell ID=65206, Specific Problem=Local Cell Number Exceeded Specification of Uplink Baseband Equipment</t>
  </si>
  <si>
    <t>NodeB Function Name=OST_342_H_Foumban-New_U, Local Cell ID=55014, Specific Problem=RF Board Unavailable  Quality of Service Alarm</t>
  </si>
  <si>
    <t>NodeB Function Name=OST_342_H_Foumban-New_U, Local Cell ID=55014, Specific Problem=RF Board Unavailable</t>
  </si>
  <si>
    <t>NodeB Function Name=OST_342_H_Foumban-New_U, Local Cell ID=55013, Specific Problem=RF Board Unavailable  Quality of Service Alarm</t>
  </si>
  <si>
    <t>NodeB Function Name=OST_342_H_Foumban-New_U, Local Cell ID=55013, Specific Problem=RF Board Unavailable</t>
  </si>
  <si>
    <t>NodeB Function Name=OST_342_H_Foumban-New_U, Local Cell ID=55015, Specific Problem=RF Board Unavailable  Quality of Service Alarm</t>
  </si>
  <si>
    <t>NodeB Function Name=OST_342_H_Foumban-New_U, Local Cell ID=55015, Specific Problem=RF Board Unavailable</t>
  </si>
  <si>
    <t>NRO_169_H_Bda-Cowboy-Junct-Ngomngham</t>
  </si>
  <si>
    <t>Cabinet No.=0, Subrack No.=70, Slot No.=0, Port No.=Port 0(West), Sub Port No.=NULL, Board Type=MRRU, Specific Problem=CPRI Interface Reception Error  Communication Alarm</t>
  </si>
  <si>
    <t>NRD_311_URH_NADOURA</t>
  </si>
  <si>
    <t>Cabinet No.=0, Subrack No.=70, Slot No.=0, Port No.=Port 0(West), Sub Port No.=NULL, Board Type=MRRU, Specific Problem=CPRI Interface Reception Error</t>
  </si>
  <si>
    <t>Cabinet No.=0, Subrack No.=71, Slot No.=0, Board Type=MRRU  Equipment Alarm</t>
  </si>
  <si>
    <t>Cabinet No.=0, Subrack No.=71, Slot No.=0, Board Type=MRRU</t>
  </si>
  <si>
    <t>Cabinet No.=0, Subrack No.=62, Slot No.=0, Power Port=NULL, Board Type=MRRU, Specific Problem=Cabinet Power Supply Abnormal  Equipment Alarm</t>
  </si>
  <si>
    <t>Cabinet No.=0, Subrack No.=62, Slot No.=0, Power Port=NULL, Board Type=MRRU, Specific Problem=Cabinet Power Supply Abnormal</t>
  </si>
  <si>
    <t>Cabinet No.=0, Subrack No.=70, Slot No.=0, Power Port=NULL, Board Type=MRRU, Specific Problem=Cabinet Power Supply Abnormal  Equipment Alarm</t>
  </si>
  <si>
    <t>Cabinet No.=0, Subrack No.=70, Slot No.=0, Power Port=NULL, Board Type=MRRU, Specific Problem=Cabinet Power Supply Abnormal</t>
  </si>
  <si>
    <t>Cabinet No.=0, Subrack No.=60, Slot No.=0, Power Port=NULL, Board Type=MRRU, Specific Problem=Cabinet Power Supply Abnormal  Equipment Alarm</t>
  </si>
  <si>
    <t>Cabinet No.=0, Subrack No.=60, Slot No.=0, Power Port=NULL, Board Type=MRRU, Specific Problem=Cabinet Power Supply Abnormal</t>
  </si>
  <si>
    <t>Cabinet No.=0, Subrack No.=72, Slot No.=0, Power Port=NULL, Board Type=MRRU, Specific Problem=Cabinet Power Supply Abnormal  Equipment Alarm</t>
  </si>
  <si>
    <t>Cabinet No.=0, Subrack No.=72, Slot No.=0, Power Port=NULL, Board Type=MRRU, Specific Problem=Cabinet Power Supply Abnormal</t>
  </si>
  <si>
    <t>Cabinet No.=0, Subrack No.=71, Slot No.=0, Power Port=NULL, Board Type=MRRU, Specific Problem=Cabinet Power Supply Abnormal  Equipment Alarm</t>
  </si>
  <si>
    <t>Cabinet No.=0, Subrack No.=71, Slot No.=0, Power Port=NULL, Board Type=MRRU, Specific Problem=Cabinet Power Supply Abnormal</t>
  </si>
  <si>
    <t>Cabinet No.=0, Subrack No.=61, Slot No.=0, Power Port=NULL, Board Type=MRRU, Specific Problem=Cabinet Power Supply Abnormal  Equipment Alarm</t>
  </si>
  <si>
    <t>Cabinet No.=0, Subrack No.=61, Slot No.=0, Power Port=NULL, Board Type=MRRU, Specific Problem=Cabinet Power Supply Abnormal</t>
  </si>
  <si>
    <t>139534789 1 OCM_NEW_U2020_RAN RF Unit VSWR Threshold Crossed</t>
  </si>
  <si>
    <t>Cabinet No.=0, Subrack No.=81, Slot No.=0, TX Channel No.=5, Board Type=MRRU, VSWR Alarm Threshold (0.1)=30, VSWR(0.1)=250, Output Power (0.1 dBm)=298, RF Port=NULL  Equipment Alarm</t>
  </si>
  <si>
    <t>Cabinet No.=0, Subrack No.=81, Slot No.=0, TX Channel No.=5, Board Type=MRRU, VSWR Alarm Threshold (0.1)=30, VSWR(0.1)=250, Output Power (0.1 dBm)=298, RF Port=NULL</t>
  </si>
  <si>
    <t>2026-01-21 09:35:24</t>
  </si>
  <si>
    <t>139534792 1 OCM_NEW_U2020_RAN RF Unit VSWR Threshold Crossed</t>
  </si>
  <si>
    <t>Cabinet No.=0, Subrack No.=82, Slot No.=0, TX Channel No.=5, Board Type=MRRU, VSWR Alarm Threshold (0.1)=30, VSWR(0.1)=250, Output Power (0.1 dBm)=299, RF Port=NULL  Equipment Alarm</t>
  </si>
  <si>
    <t>Cabinet No.=0, Subrack No.=82, Slot No.=0, TX Channel No.=5, Board Type=MRRU, VSWR Alarm Threshold (0.1)=30, VSWR(0.1)=250, Output Power (0.1 dBm)=299, RF Port=NULL</t>
  </si>
  <si>
    <t>2026-01-21 09:35:25</t>
  </si>
  <si>
    <t>139534795 1 OCM_NEW_U2020_RAN RF Unit VSWR Threshold Crossed</t>
  </si>
  <si>
    <t>Cabinet No.=0, Subrack No.=80, Slot No.=0, TX Channel No.=5, Board Type=MRRU, VSWR Alarm Threshold (0.1)=30, VSWR(0.1)=250, Output Power (0.1 dBm)=297, RF Port=NULL  Equipment Alarm</t>
  </si>
  <si>
    <t>Cabinet No.=0, Subrack No.=80, Slot No.=0, TX Channel No.=5, Board Type=MRRU, VSWR Alarm Threshold (0.1)=30, VSWR(0.1)=250, Output Power (0.1 dBm)=297, RF Port=NULL</t>
  </si>
  <si>
    <t>2026-01-21 09:35:26</t>
  </si>
  <si>
    <t>139535136 1 OCM_NEW_U2020_RAN RF Unit VSWR Threshold Crossed</t>
  </si>
  <si>
    <t>Cabinet No.=0, Subrack No.=81, Slot No.=0, TX Channel No.=7, Board Type=MRRU, VSWR Alarm Threshold (0.1)=30, VSWR(0.1)=250, Output Power (0.1 dBm)=369, RF Port=NULL  Equipment Alarm</t>
  </si>
  <si>
    <t>Cabinet No.=0, Subrack No.=81, Slot No.=0, TX Channel No.=7, Board Type=MRRU, VSWR Alarm Threshold (0.1)=30, VSWR(0.1)=250, Output Power (0.1 dBm)=369, RF Port=NULL</t>
  </si>
  <si>
    <t>2026-01-21 09:37:24</t>
  </si>
  <si>
    <t>139535135 1 OCM_NEW_U2020_RAN RF Unit VSWR Threshold Crossed</t>
  </si>
  <si>
    <t>Cabinet No.=0, Subrack No.=81, Slot No.=0, TX Channel No.=6, Board Type=MRRU, VSWR Alarm Threshold (0.1)=30, VSWR(0.1)=250, Output Power (0.1 dBm)=367, RF Port=NULL  Equipment Alarm</t>
  </si>
  <si>
    <t>Cabinet No.=0, Subrack No.=81, Slot No.=0, TX Channel No.=6, Board Type=MRRU, VSWR Alarm Threshold (0.1)=30, VSWR(0.1)=250, Output Power (0.1 dBm)=367, RF Port=NULL</t>
  </si>
  <si>
    <t>139535143 1 OCM_NEW_U2020_RAN RF Unit VSWR Threshold Crossed</t>
  </si>
  <si>
    <t>Cabinet No.=0, Subrack No.=82, Slot No.=0, TX Channel No.=7, Board Type=MRRU, VSWR Alarm Threshold (0.1)=30, VSWR(0.1)=250, Output Power (0.1 dBm)=375, RF Port=NULL  Equipment Alarm</t>
  </si>
  <si>
    <t>Cabinet No.=0, Subrack No.=82, Slot No.=0, TX Channel No.=7, Board Type=MRRU, VSWR Alarm Threshold (0.1)=30, VSWR(0.1)=250, Output Power (0.1 dBm)=375, RF Port=NULL</t>
  </si>
  <si>
    <t>2026-01-21 09:37:25</t>
  </si>
  <si>
    <t>139535142 1 OCM_NEW_U2020_RAN RF Unit VSWR Threshold Crossed</t>
  </si>
  <si>
    <t>Cabinet No.=0, Subrack No.=82, Slot No.=0, TX Channel No.=6, Board Type=MRRU, VSWR Alarm Threshold (0.1)=30, VSWR(0.1)=250, Output Power (0.1 dBm)=375, RF Port=NULL  Equipment Alarm</t>
  </si>
  <si>
    <t>Cabinet No.=0, Subrack No.=82, Slot No.=0, TX Channel No.=6, Board Type=MRRU, VSWR Alarm Threshold (0.1)=30, VSWR(0.1)=250, Output Power (0.1 dBm)=375, RF Port=NULL</t>
  </si>
  <si>
    <t>139535145 1 OCM_NEW_U2020_RAN RF Unit VSWR Threshold Crossed</t>
  </si>
  <si>
    <t>Cabinet No.=0, Subrack No.=80, Slot No.=0, TX Channel No.=7, Board Type=MRRU, VSWR Alarm Threshold (0.1)=30, VSWR(0.1)=250, Output Power (0.1 dBm)=377, RF Port=NULL  Equipment Alarm</t>
  </si>
  <si>
    <t>Cabinet No.=0, Subrack No.=80, Slot No.=0, TX Channel No.=7, Board Type=MRRU, VSWR Alarm Threshold (0.1)=30, VSWR(0.1)=250, Output Power (0.1 dBm)=377, RF Port=NULL</t>
  </si>
  <si>
    <t>2026-01-21 09:37:26</t>
  </si>
  <si>
    <t>139535144 1 OCM_NEW_U2020_RAN RF Unit VSWR Threshold Crossed</t>
  </si>
  <si>
    <t>Cabinet No.=0, Subrack No.=80, Slot No.=0, TX Channel No.=6, Board Type=MRRU, VSWR Alarm Threshold (0.1)=30, VSWR(0.1)=250, Output Power (0.1 dBm)=376, RF Port=NULL  Equipment Alarm</t>
  </si>
  <si>
    <t>Cabinet No.=0, Subrack No.=80, Slot No.=0, TX Channel No.=6, Board Type=MRRU, VSWR Alarm Threshold (0.1)=30, VSWR(0.1)=250, Output Power (0.1 dBm)=376, RF Port=NULL</t>
  </si>
  <si>
    <t>139535395 1 OCM_NEW_U2020_RAN RF Unit VSWR Threshold Crossed</t>
  </si>
  <si>
    <t>Cabinet No.=0, Subrack No.=81, Slot No.=0, TX Channel No.=8, Board Type=MRRU, VSWR Alarm Threshold (0.1)=30, VSWR(0.1)=250, Output Power (0.1 dBm)=302, RF Port=NULL  Equipment Alarm</t>
  </si>
  <si>
    <t>Cabinet No.=0, Subrack No.=81, Slot No.=0, TX Channel No.=8, Board Type=MRRU, VSWR Alarm Threshold (0.1)=30, VSWR(0.1)=250, Output Power (0.1 dBm)=302, RF Port=NULL</t>
  </si>
  <si>
    <t>2026-01-21 09:39:24</t>
  </si>
  <si>
    <t>139535400 1 OCM_NEW_U2020_RAN RF Unit VSWR Threshold Crossed</t>
  </si>
  <si>
    <t>Cabinet No.=0, Subrack No.=82, Slot No.=0, TX Channel No.=8, Board Type=MRRU, VSWR Alarm Threshold (0.1)=30, VSWR(0.1)=250, Output Power (0.1 dBm)=306, RF Port=NULL  Equipment Alarm</t>
  </si>
  <si>
    <t>Cabinet No.=0, Subrack No.=82, Slot No.=0, TX Channel No.=8, Board Type=MRRU, VSWR Alarm Threshold (0.1)=30, VSWR(0.1)=250, Output Power (0.1 dBm)=306, RF Port=NULL</t>
  </si>
  <si>
    <t>2026-01-21 09:39:25</t>
  </si>
  <si>
    <t>139535402 1 OCM_NEW_U2020_RAN RF Unit VSWR Threshold Crossed</t>
  </si>
  <si>
    <t>Cabinet No.=0, Subrack No.=80, Slot No.=0, TX Channel No.=8, Board Type=MRRU, VSWR Alarm Threshold (0.1)=30, VSWR(0.1)=250, Output Power (0.1 dBm)=310, RF Port=NULL  Equipment Alarm</t>
  </si>
  <si>
    <t>Cabinet No.=0, Subrack No.=80, Slot No.=0, TX Channel No.=8, Board Type=MRRU, VSWR Alarm Threshold (0.1)=30, VSWR(0.1)=250, Output Power (0.1 dBm)=310, RF Port=NULL</t>
  </si>
  <si>
    <t>2026-01-21 09:39:26</t>
  </si>
  <si>
    <t>OST_264_H_Fosset</t>
  </si>
  <si>
    <t>06/03/2026 : Site down</t>
  </si>
  <si>
    <t>RCA inconnue</t>
  </si>
  <si>
    <t>06/03/2026 9h</t>
  </si>
  <si>
    <t>Cabinet No.=0, Subrack No.=81, Slot No.=0, Power Port=NULL, Board Type=MRRU, Specific Problem=Cabinet Power Supply Abnormal  Equipment Alarm</t>
  </si>
  <si>
    <t>Cabinet No.=0, Subrack No.=81, Slot No.=0, Power Port=NULL, Board Type=MRRU, Specific Problem=Cabinet Power Supply Abnormal</t>
  </si>
  <si>
    <t>Cabinet No.=0, Subrack No.=82, Slot No.=0, Power Port=NULL, Board Type=MRRU, Specific Problem=Cabinet Power Supply Abnormal  Equipment Alarm</t>
  </si>
  <si>
    <t>Cabinet No.=0, Subrack No.=82, Slot No.=0, Power Port=NULL, Board Type=MRRU, Specific Problem=Cabinet Power Supply Abnormal</t>
  </si>
  <si>
    <t>Cabinet No.=0, Subrack No.=80, Slot No.=0, Power Port=NULL, Board Type=MRRU, Specific Problem=Cabinet Power Supply Abnormal  Equipment Alarm</t>
  </si>
  <si>
    <t>Cabinet No.=0, Subrack No.=80, Slot No.=0, Power Port=NULL, Board Type=MRRU, Specific Problem=Cabinet Power Supply Abnormal</t>
  </si>
  <si>
    <t>Cabinet No.=0, Subrack No.=71, Slot No.=0, Power Port=NULL, Board Type=MRRU, Power Connector Temperature (C/F)=127/261, Specific Problem=Temperature Unacceptable  Equipment Alarm</t>
  </si>
  <si>
    <t>RF Unit Power Connector Abnormal</t>
  </si>
  <si>
    <t>Cabinet No.=0, Subrack No.=71, Slot No.=0, Power Port=NULL, Board Type=MRRU, Power Connector Temperature (C/F)=127/261, Specific Problem=Temperature Unacceptable</t>
  </si>
  <si>
    <t>SWAP</t>
  </si>
  <si>
    <t>06/03/2026 12h</t>
  </si>
  <si>
    <t>06/03/2026 17h</t>
  </si>
  <si>
    <t>07/03/2026 9h</t>
  </si>
  <si>
    <t>07/03/2026 11h</t>
  </si>
  <si>
    <t>Cabinet No.=0, Subrack No.=71, Slot No.=0, TX Channel No.=4, Board Type=MRRU, VSWR Alarm Threshold (0.1)=30, VSWR(0.1)=250, Output Power (0.1 dBm)=352, RF Port=A-MQ4  Equipment Alarm</t>
  </si>
  <si>
    <t>Cabinet No.=0, Subrack No.=71, Slot No.=0, TX Channel No.=4, Board Type=MRRU, VSWR Alarm Threshold (0.1)=30, VSWR(0.1)=250, Output Power (0.1 dBm)=352, RF Port=A-MQ4</t>
  </si>
  <si>
    <t>Cabinet No.=0, Subrack No.=0, Slot No.=2, Port No.=0, Sub Port No.=0, Board Type=UBBP, Specific Problem=CPRI Interface Reception Error  Equipment Alarm</t>
  </si>
  <si>
    <t>Cabinet No.=0, Subrack No.=0, Slot No.=2, Port No.=0, Sub Port No.=0, Board Type=UBBP, Specific Problem=CPRI Interface Reception Error</t>
  </si>
  <si>
    <t>2026-03-08 15:39:14</t>
  </si>
  <si>
    <t>154504609 1 OCM_NEW_U2020_RAN Ethernet Link Fault</t>
  </si>
  <si>
    <t>OST_283_H_Baligam</t>
  </si>
  <si>
    <t>08/03/2026 14h</t>
  </si>
  <si>
    <t>09/03/2026 9h</t>
  </si>
  <si>
    <t>EXN_518_URH_GAZARO</t>
  </si>
  <si>
    <t>eNodeB Function Name=EXN_518_URH_GAZARO, Local Cell ID=11, Cell FDD TDD indication=FDD, NB-IoT Cell Flag=FALSE, Cell Name=URH_GAZARO_L8_1, eNodeB ID=2450, Cell ID=11, Specific Problem=RF Power OFF  Processing Error Alarm</t>
  </si>
  <si>
    <t>eNodeB Function Name=EXN_518_URH_GAZARO, Local Cell ID=11, Cell FDD TDD indication=FDD, NB-IoT Cell Flag=FALSE, Cell Name=URH_GAZARO_L8_1, eNodeB ID=2450, Cell ID=11, Specific Problem=RF Power OFF</t>
  </si>
  <si>
    <t>eNodeB Function Name=EXN_518_URH_GAZARO, Local Cell ID=12, Cell FDD TDD indication=FDD, NB-IoT Cell Flag=FALSE, Cell Name=URH_GAZARO_L8_2, eNodeB ID=2450, Cell ID=12, Specific Problem=RF Power OFF  Processing Error Alarm</t>
  </si>
  <si>
    <t>eNodeB Function Name=EXN_518_URH_GAZARO, Local Cell ID=12, Cell FDD TDD indication=FDD, NB-IoT Cell Flag=FALSE, Cell Name=URH_GAZARO_L8_2, eNodeB ID=2450, Cell ID=12, Specific Problem=RF Power OFF</t>
  </si>
  <si>
    <t>eNodeB Function Name=EXN_518_URH_GAZARO, Local Cell ID=13, Cell FDD TDD indication=FDD, NB-IoT Cell Flag=FALSE, Cell Name=URH_GAZARO_L8_3, eNodeB ID=2450, Cell ID=13, Specific Problem=RF Power OFF  Processing Error Alarm</t>
  </si>
  <si>
    <t>eNodeB Function Name=EXN_518_URH_GAZARO, Local Cell ID=13, Cell FDD TDD indication=FDD, NB-IoT Cell Flag=FALSE, Cell Name=URH_GAZARO_L8_3, eNodeB ID=2450, Cell ID=13, Specific Problem=RF Power OFF</t>
  </si>
  <si>
    <t>GBTS Function Name=EXN_518_URH_GAZARO, Local Cell ID=0, Specific Problem=RF Resource Unavailable  Quality of Service Alarm</t>
  </si>
  <si>
    <t>GBTS Function Name=EXN_518_URH_GAZARO, Local Cell ID=0, Specific Problem=RF Resource Unavailable</t>
  </si>
  <si>
    <t>NodeB Function Name=EXN_518_URH_GAZARO, Local Cell ID=64938, Specific Problem=RF Board Unavailable  Quality of Service Alarm</t>
  </si>
  <si>
    <t>NodeB Function Name=EXN_518_URH_GAZARO, Local Cell ID=64938, Specific Problem=RF Board Unavailable</t>
  </si>
  <si>
    <t>NodeB Function Name=EXN_518_URH_GAZARO, Local Cell ID=64940, Specific Problem=RF Board Unavailable  Quality of Service Alarm</t>
  </si>
  <si>
    <t>NodeB Function Name=EXN_518_URH_GAZARO, Local Cell ID=64940, Specific Problem=RF Board Unavailable</t>
  </si>
  <si>
    <t>NodeB Function Name=EXN_518_URH_GAZARO, Local Cell ID=64939, Specific Problem=RF Board Unavailable  Quality of Service Alarm</t>
  </si>
  <si>
    <t>NodeB Function Name=EXN_518_URH_GAZARO, Local Cell ID=64939, Specific Problem=RF Board Unavailable</t>
  </si>
  <si>
    <t>09/03/2026 12h</t>
  </si>
  <si>
    <t>2026-03-09 16:01:56</t>
  </si>
  <si>
    <t>154876869 1 OCM_NEW_U2020_RAN S1 Interface Fault</t>
  </si>
  <si>
    <t>10/03/2026 11h</t>
  </si>
  <si>
    <t>07/03/2026 17h</t>
  </si>
  <si>
    <t>08/03/2026 10h</t>
  </si>
  <si>
    <t>09/03/2026 17h</t>
  </si>
  <si>
    <t>10/03/2026 8h</t>
  </si>
  <si>
    <t>10/03/2026 18h</t>
  </si>
  <si>
    <t>11/03/2026 8h</t>
  </si>
  <si>
    <t>11/03/2026 11h</t>
  </si>
  <si>
    <t>Cabinet No.=0, Subrack No.=72, Slot No.=0, Board Type=MRRU  Equipment Alarm</t>
  </si>
  <si>
    <t>Cabinet No.=0, Subrack No.=72, Slot No.=0, Board Type=MRRU</t>
  </si>
  <si>
    <t>Cabinet No.=0, Subrack No.=62, Slot No.=0, Board Type=MRRU  Equipment Alarm</t>
  </si>
  <si>
    <t>Cabinet No.=0, Subrack No.=62, Slot No.=0, Board Type=MRRU</t>
  </si>
  <si>
    <t>11/03/2026 16h</t>
  </si>
  <si>
    <t>Cabinet No.=0, Subrack No.=82, Slot No.=0, TX Channel No.=4, Board Type=MRRU, VSWR Alarm Threshold (0.1)=30, VSWR(0.1)=121, Output Power (0.1 dBm)=390, RF Port=NULL  Equipment Alarm</t>
  </si>
  <si>
    <t>Cabinet No.=0, Subrack No.=82, Slot No.=0, TX Channel No.=4, Board Type=MRRU, VSWR Alarm Threshold (0.1)=30, VSWR(0.1)=121, Output Power (0.1 dBm)=390, RF Port=NULL</t>
  </si>
  <si>
    <t>INC-20260312-00001435</t>
  </si>
  <si>
    <t>2026-03-12 00:26:43</t>
  </si>
  <si>
    <t>155700437 1 OCM_NEW_U2020_RAN BBU CPRI Interface Error</t>
  </si>
  <si>
    <t>EXN_437_URH_ZEMILE</t>
  </si>
  <si>
    <t>INC-20260312-00001973</t>
  </si>
  <si>
    <t>eNodeB Function Name=EXN_437_URH_ZEMILE, Local Cell ID=13, Cell FDD TDD indication=FDD, NB-IoT Cell Flag=FALSE, Cell Name=URH_ZEMILE_L8_3, eNodeB ID=2360, Cell ID=13, Specific Problem=RF Power OFF  Processing Error Alarm</t>
  </si>
  <si>
    <t>eNodeB Function Name=EXN_437_URH_ZEMILE, Local Cell ID=13, Cell FDD TDD indication=FDD, NB-IoT Cell Flag=FALSE, Cell Name=URH_ZEMILE_L8_3, eNodeB ID=2360, Cell ID=13, Specific Problem=RF Power OFF</t>
  </si>
  <si>
    <t>2026-03-12 01:32:15</t>
  </si>
  <si>
    <t>155776537 1 OCM_NEW_U2020_RAN Cell Unavailable</t>
  </si>
  <si>
    <t>eNodeB Function Name=EXN_437_URH_ZEMILE, Local Cell ID=12, Cell FDD TDD indication=FDD, NB-IoT Cell Flag=FALSE, Cell Name=URH_ZEMILE_L8_2, eNodeB ID=2360, Cell ID=12, Specific Problem=RF Power OFF  Processing Error Alarm</t>
  </si>
  <si>
    <t>eNodeB Function Name=EXN_437_URH_ZEMILE, Local Cell ID=12, Cell FDD TDD indication=FDD, NB-IoT Cell Flag=FALSE, Cell Name=URH_ZEMILE_L8_2, eNodeB ID=2360, Cell ID=12, Specific Problem=RF Power OFF</t>
  </si>
  <si>
    <t>155776539 1 OCM_NEW_U2020_RAN Cell Unavailable</t>
  </si>
  <si>
    <t>eNodeB Function Name=EXN_437_URH_ZEMILE, Local Cell ID=11, Cell FDD TDD indication=FDD, NB-IoT Cell Flag=FALSE, Cell Name=URH_ZEMILE_L8_1, eNodeB ID=2360, Cell ID=11, Specific Problem=RF Power OFF  Processing Error Alarm</t>
  </si>
  <si>
    <t>eNodeB Function Name=EXN_437_URH_ZEMILE, Local Cell ID=11, Cell FDD TDD indication=FDD, NB-IoT Cell Flag=FALSE, Cell Name=URH_ZEMILE_L8_1, eNodeB ID=2360, Cell ID=11, Specific Problem=RF Power OFF</t>
  </si>
  <si>
    <t>155776538 1 OCM_NEW_U2020_RAN Cell Unavailable</t>
  </si>
  <si>
    <t>SUO_046_H_Ilor-MTN_L</t>
  </si>
  <si>
    <t>GBTS Function Name=EXN_352_H_Maroua-Frolina, Local Cell ID=2, Specific Problem=RF Resource Unavailable  Quality of Service Alarm</t>
  </si>
  <si>
    <t>GBTS Function Name=EXN_352_H_Maroua-Frolina, Local Cell ID=2, Specific Problem=RF Resource Unavailable</t>
  </si>
  <si>
    <t>GBTS Function Name=EXN_352_H_Maroua-Frolina, Local Cell ID=0, Specific Problem=RF Resource Unavailable  Quality of Service Alarm</t>
  </si>
  <si>
    <t>GBTS Function Name=EXN_352_H_Maroua-Frolina, Local Cell ID=0, Specific Problem=RF Resource Unavailable</t>
  </si>
  <si>
    <t>INC-20260312-00001502</t>
  </si>
  <si>
    <t>2026-03-12 00:33:52</t>
  </si>
  <si>
    <t>155721301 1 OCM_NEW_U2020_RAN GSM Local Cell Unusable</t>
  </si>
  <si>
    <t>INC-20260312-00001526</t>
  </si>
  <si>
    <t>2026-03-12 00:35:33</t>
  </si>
  <si>
    <t>155748781 1 OCM_NEW_U2020_RAN GSM Local Cell Unusable</t>
  </si>
  <si>
    <t>INC-20260312-00001962</t>
  </si>
  <si>
    <t>GBTS Function Name=EXN_437_URH_ZEMILE, Local Cell ID=0, Specific Problem=RF Resource Unavailable  Quality of Service Alarm</t>
  </si>
  <si>
    <t>GBTS Function Name=EXN_437_URH_ZEMILE, Local Cell ID=0, Specific Problem=RF Resource Unavailable</t>
  </si>
  <si>
    <t>2026-03-12 01:30:15</t>
  </si>
  <si>
    <t>155776283 1 OCM_NEW_U2020_RAN GSM Local Cell Unusable</t>
  </si>
  <si>
    <t>NodeB Function Name=EXN_352_H_Maroua-Frolina_U, Local Cell ID=57002, Specific Problem=RF Board Unavailable  Quality of Service Alarm</t>
  </si>
  <si>
    <t>NodeB Function Name=EXN_352_H_Maroua-Frolina_U, Local Cell ID=57002, Specific Problem=RF Board Unavailable</t>
  </si>
  <si>
    <t>NodeB Function Name=EXN_352_H_Maroua-Frolina_U, Local Cell ID=57000, Specific Problem=RF Board Unavailable  Quality of Service Alarm</t>
  </si>
  <si>
    <t>NodeB Function Name=EXN_352_H_Maroua-Frolina_U, Local Cell ID=57000, Specific Problem=RF Board Unavailable</t>
  </si>
  <si>
    <t>NodeB Function Name=EXN_352_H_Maroua-Frolina_U, Local Cell ID=57001, Specific Problem=RF Board Unavailable  Quality of Service Alarm</t>
  </si>
  <si>
    <t>NodeB Function Name=EXN_352_H_Maroua-Frolina_U, Local Cell ID=57001, Specific Problem=RF Board Unavailable</t>
  </si>
  <si>
    <t>2026-03-12 00:28:55</t>
  </si>
  <si>
    <t>155700441 1 OCM_NEW_U2020_RAN Local Cell Unusable</t>
  </si>
  <si>
    <t>INC-20260312-00001388</t>
  </si>
  <si>
    <t>2026-03-12 00:30:33</t>
  </si>
  <si>
    <t>155739805 1 OCM_NEW_U2020_RAN Local Cell Unusable</t>
  </si>
  <si>
    <t>155739707 1 OCM_NEW_U2020_RAN Local Cell Unusable</t>
  </si>
  <si>
    <t>155739807 1 OCM_NEW_U2020_RAN Local Cell Unusable</t>
  </si>
  <si>
    <t>INC-20260312-00001796</t>
  </si>
  <si>
    <t>NodeB Function Name=EXN_437_URH_ZEMILE, Local Cell ID=64636, Specific Problem=RF Board Unavailable  Quality of Service Alarm</t>
  </si>
  <si>
    <t>NodeB Function Name=EXN_437_URH_ZEMILE, Local Cell ID=64636, Specific Problem=RF Board Unavailable</t>
  </si>
  <si>
    <t>2026-03-12 01:30:13</t>
  </si>
  <si>
    <t>155776290 1 OCM_NEW_U2020_RAN Local Cell Unusable</t>
  </si>
  <si>
    <t>NodeB Function Name=EXN_437_URH_ZEMILE, Local Cell ID=64637, Specific Problem=RF Board Unavailable  Quality of Service Alarm</t>
  </si>
  <si>
    <t>NodeB Function Name=EXN_437_URH_ZEMILE, Local Cell ID=64637, Specific Problem=RF Board Unavailable</t>
  </si>
  <si>
    <t>155776291 1 OCM_NEW_U2020_RAN Local Cell Unusable</t>
  </si>
  <si>
    <t>NodeB Function Name=EXN_437_URH_ZEMILE, Local Cell ID=64635, Specific Problem=RF Board Unavailable  Quality of Service Alarm</t>
  </si>
  <si>
    <t>NodeB Function Name=EXN_437_URH_ZEMILE, Local Cell ID=64635, Specific Problem=RF Board Unavailable</t>
  </si>
  <si>
    <t>155776289 1 OCM_NEW_U2020_RAN Local Cell Unusable</t>
  </si>
  <si>
    <t>2026-03-12 00:25:58</t>
  </si>
  <si>
    <t>155728838 1 OCM_NEW_U2020_RAN RF Unit CPRI Interface Error</t>
  </si>
  <si>
    <t>2026-03-12 00:28:22</t>
  </si>
  <si>
    <t>155739809 1 OCM_NEW_U2020_RAN RF Unit DC Input Power Failure</t>
  </si>
  <si>
    <t>2026-03-12 01:30:17</t>
  </si>
  <si>
    <t>155776287 1 OCM_NEW_U2020_RAN RF Unit DC Input Power Failure</t>
  </si>
  <si>
    <t>155700418 1 OCM_NEW_U2020_RAN RF Unit Maintenance Link Failure</t>
  </si>
  <si>
    <t>155739391 1 OCM_NEW_U2020_RAN RF Unit Maintenance Link Failure</t>
  </si>
  <si>
    <t>2026-03-12 01:32:07</t>
  </si>
  <si>
    <t>155776322 1 OCM_NEW_U2020_RAN RF Unit Maintenance Link Failure</t>
  </si>
  <si>
    <t>Cabinet No.=0, Subrack No.=71, Slot No.=0, TX Channel No.=8, Board Type=MRRU, VSWR Alarm Threshold (0.1)=30, VSWR(0.1)=250, Output Power (0.1 dBm)=381, RF Port=B-MQ4  Equipment Alarm</t>
  </si>
  <si>
    <t>Cabinet No.=0, Subrack No.=71, Slot No.=0, TX Channel No.=8, Board Type=MRRU, VSWR Alarm Threshold (0.1)=30, VSWR(0.1)=250, Output Power (0.1 dBm)=381, RF Port=B-MQ4</t>
  </si>
  <si>
    <t>NEW SITE</t>
  </si>
  <si>
    <t>Pilote</t>
  </si>
  <si>
    <t>RURAL SITE</t>
  </si>
  <si>
    <t>Cabinet No.=0, Subrack No.=101, Slot No.=0, Board Type=AIRU, Specific Problem=Other  Equipment Alarm</t>
  </si>
  <si>
    <t>Cabinet No.=0, Subrack No.=101, Slot No.=0, Board Type=AIRU, Specific Problem=Other</t>
  </si>
  <si>
    <t>2026-03-12 08:34:26</t>
  </si>
  <si>
    <t>155916093 1 OCM_NEW_U2020_RAN RF Unit VSWR Threshold Crossed</t>
  </si>
  <si>
    <t>155916092 1 OCM_NEW_U2020_RAN RF Unit VSWR Threshold Crossed</t>
  </si>
  <si>
    <t>Power</t>
  </si>
  <si>
    <t>OST_092_H_Taram-FH</t>
  </si>
  <si>
    <t>Cabinet No.=0, Subrack No.=71, Slot No.=0, TX Channel No.=1, Board Type=MRRU, VSWR Alarm Threshold (0.1)=30, VSWR(0.1)=250, Output Power (0.1 dBm)=316, RF Port=A-MQ4  Equipment Alarm</t>
  </si>
  <si>
    <t>Cabinet No.=0, Subrack No.=71, Slot No.=0, TX Channel No.=1, Board Type=MRRU, VSWR Alarm Threshold (0.1)=30, VSWR(0.1)=250, Output Power (0.1 dBm)=316, RF Port=A-MQ4</t>
  </si>
  <si>
    <t>PHASE 2 SWAP</t>
  </si>
  <si>
    <t>SUO_046_H_Ilor-MTN</t>
  </si>
  <si>
    <t>eNodeB Function Name=SUO_046_H_Ilor-MTN_L, Local Cell ID=1, Cell FDD TDD indication=FDD, NB-IoT Cell Flag=FALSE, Cell Name=SUO_046_H_Ilor-MTN_L7_1, eNodeB ID=15046, Cell ID=1, Specific Problem=RF module abnormal  Processing Error Alarm</t>
  </si>
  <si>
    <t>eNodeB Function Name=SUO_046_H_Ilor-MTN_L, Local Cell ID=1, Cell FDD TDD indication=FDD, NB-IoT Cell Flag=FALSE, Cell Name=SUO_046_H_Ilor-MTN_L7_1, eNodeB ID=15046, Cell ID=1, Specific Problem=RF module abnormal</t>
  </si>
  <si>
    <t>eNodeB Function Name=SUO_046_H_Ilor-MTN_L, Local Cell ID=11, Cell FDD TDD indication=FDD, NB-IoT Cell Flag=FALSE, Cell Name=SUO_046_H_Ilor-MTN_L8_1, eNodeB ID=15046, Cell ID=11, Specific Problem=RF module abnormal  Processing Error Alarm</t>
  </si>
  <si>
    <t>eNodeB Function Name=SUO_046_H_Ilor-MTN_L, Local Cell ID=11, Cell FDD TDD indication=FDD, NB-IoT Cell Flag=FALSE, Cell Name=SUO_046_H_Ilor-MTN_L8_1, eNodeB ID=15046, Cell ID=11, Specific Problem=RF module abnormal</t>
  </si>
  <si>
    <t>GBTS Function Name=SUO_046_H_Ilor-MTN, Local Cell ID=0, Specific Problem=RF Resource Unavailable  Quality of Service Alarm</t>
  </si>
  <si>
    <t>GBTS Function Name=SUO_046_H_Ilor-MTN, Local Cell ID=0, Specific Problem=RF Resource Unavailable</t>
  </si>
  <si>
    <t>NodeB Function Name=SUO_046_H_Ilor-MTN_U, Local Cell ID=45913, Specific Problem=RF Board Unavailable  Quality of Service Alarm</t>
  </si>
  <si>
    <t>NodeB Function Name=SUO_046_H_Ilor-MTN_U, Local Cell ID=45913, Specific Problem=RF Board Unavailable</t>
  </si>
  <si>
    <t>12/03/2026 8h</t>
  </si>
  <si>
    <t>12/03/2026 12h</t>
  </si>
  <si>
    <t>12/03/2026 18h</t>
  </si>
  <si>
    <t>OST_092_H_Taram-FH_L</t>
  </si>
  <si>
    <t>eNodeB Function Name=OST_092_H_Taram-FH_L, Local Cell ID=22, Cell FDD TDD indication=FDD, NB-IoT Cell Flag=FALSE, Cell Name=OST_092_H_Taram-FH_L18_2, eNodeB ID=18092, Cell ID=22, Specific Problem=Insufficient CPRI bandwidth  Processing Error Alarm</t>
  </si>
  <si>
    <t>eNodeB Function Name=OST_092_H_Taram-FH_L, Local Cell ID=22, Cell FDD TDD indication=FDD, NB-IoT Cell Flag=FALSE, Cell Name=OST_092_H_Taram-FH_L18_2, eNodeB ID=18092, Cell ID=22, Specific Problem=Insufficient CPRI bandwidth</t>
  </si>
  <si>
    <t>NRD_040_H_Ouro-Kessoun</t>
  </si>
  <si>
    <t>GBTS Function Name=NRD_040_H_Ouro-Kessoun, Local Cell ID=1, Specific Problem=RF Resource Unavailable  Quality of Service Alarm</t>
  </si>
  <si>
    <t>GBTS Function Name=NRD_040_H_Ouro-Kessoun, Local Cell ID=1, Specific Problem=RF Resource Unavailable</t>
  </si>
  <si>
    <t>NRD_060_H_Garoua-Djamboutou-Village</t>
  </si>
  <si>
    <t>GBTS Function Name=NRD_040_H_Ouro-Kessoun, Local Cell ID=0, Specific Problem=RF Resource Unavailable  Quality of Service Alarm</t>
  </si>
  <si>
    <t>GBTS Function Name=NRD_040_H_Ouro-Kessoun, Local Cell ID=0, Specific Problem=RF Resource Unavailable</t>
  </si>
  <si>
    <t>NodeB Function Name=OST_092_H_Taram-FH_U, Local Cell ID=55485, Specific Problem=Insufficient uplink CPRI bandwidth  Quality of Service Alarm</t>
  </si>
  <si>
    <t>NodeB Function Name=OST_092_H_Taram-FH_U, Local Cell ID=55485, Specific Problem=Insufficient uplink CPRI bandwidth</t>
  </si>
  <si>
    <t>13/03/2026 8h</t>
  </si>
  <si>
    <t>13/03/2026 11h</t>
  </si>
  <si>
    <t>13/03/2026 16h</t>
  </si>
  <si>
    <t>ADM_026_H_Ngd-Agence</t>
  </si>
  <si>
    <t>INC-20260313-00012315</t>
  </si>
  <si>
    <t>2026-03-13 18:33:26</t>
  </si>
  <si>
    <t>156455218 1 OCM_NEW_U2020_RAN Cell Unavailable</t>
  </si>
  <si>
    <t>156455217 1 OCM_NEW_U2020_RAN Cell Unavailable</t>
  </si>
  <si>
    <t>156455216 1 OCM_NEW_U2020_RAN Cell Unavailable</t>
  </si>
  <si>
    <t>INC-20260313-00012330</t>
  </si>
  <si>
    <t>156455200 1 OCM_NEW_U2020_RAN GSM Local Cell Unusable</t>
  </si>
  <si>
    <t>GBTS Function Name=OST_264_H_Fosset, Local Cell ID=5, Specific Problem=RF Resource Unavailable  Quality of Service Alarm</t>
  </si>
  <si>
    <t>GBTS Function Name=OST_264_H_Fosset, Local Cell ID=5, Specific Problem=RF Resource Unavailable</t>
  </si>
  <si>
    <t>GBTS Function Name=OST_264_H_Fosset, Local Cell ID=4, Specific Problem=RF Resource Unavailable  Quality of Service Alarm</t>
  </si>
  <si>
    <t>GBTS Function Name=OST_264_H_Fosset, Local Cell ID=4, Specific Problem=RF Resource Unavailable</t>
  </si>
  <si>
    <t>GBTS Function Name=OST_264_H_Fosset, Local Cell ID=3, Specific Problem=RF Resource Unavailable  Quality of Service Alarm</t>
  </si>
  <si>
    <t>GBTS Function Name=OST_264_H_Fosset, Local Cell ID=3, Specific Problem=RF Resource Unavailable</t>
  </si>
  <si>
    <t>GBTS Function Name=OST_264_H_Fosset, Local Cell ID=1, Specific Problem=RF Resource Unavailable  Quality of Service Alarm</t>
  </si>
  <si>
    <t>GBTS Function Name=OST_264_H_Fosset, Local Cell ID=1, Specific Problem=RF Resource Unavailable</t>
  </si>
  <si>
    <t>GBTS Function Name=OST_264_H_Fosset, Local Cell ID=0, Specific Problem=RF Resource Unavailable  Quality of Service Alarm</t>
  </si>
  <si>
    <t>GBTS Function Name=OST_264_H_Fosset, Local Cell ID=0, Specific Problem=RF Resource Unavailable</t>
  </si>
  <si>
    <t>GBTS Function Name=OST_264_H_Fosset, Local Cell ID=2, Specific Problem=RF Resource Unavailable  Quality of Service Alarm</t>
  </si>
  <si>
    <t>GBTS Function Name=OST_264_H_Fosset, Local Cell ID=2, Specific Problem=RF Resource Unavailable</t>
  </si>
  <si>
    <t>NodeB Function Name=OST_264_H_Fosset_U, Local Cell ID=60632, Specific Problem=RF Board Unavailable  Quality of Service Alarm</t>
  </si>
  <si>
    <t>NodeB Function Name=OST_264_H_Fosset_U, Local Cell ID=60632, Specific Problem=RF Board Unavailable</t>
  </si>
  <si>
    <t>NodeB Function Name=OST_264_H_Fosset_U, Local Cell ID=60630, Specific Problem=RF Board Unavailable  Quality of Service Alarm</t>
  </si>
  <si>
    <t>NodeB Function Name=OST_264_H_Fosset_U, Local Cell ID=60630, Specific Problem=RF Board Unavailable</t>
  </si>
  <si>
    <t>NodeB Function Name=OST_264_H_Fosset_U, Local Cell ID=60631, Specific Problem=RF Board Unavailable  Quality of Service Alarm</t>
  </si>
  <si>
    <t>NodeB Function Name=OST_264_H_Fosset_U, Local Cell ID=60631, Specific Problem=RF Board Unavailable</t>
  </si>
  <si>
    <t>INC-20260313-00012178</t>
  </si>
  <si>
    <t>2026-03-13 18:33:21</t>
  </si>
  <si>
    <t>156455192 1 OCM_NEW_U2020_RAN Local Cell Unusable</t>
  </si>
  <si>
    <t>156455193 1 OCM_NEW_U2020_RAN Local Cell Unusable</t>
  </si>
  <si>
    <t>156455194 1 OCM_NEW_U2020_RAN Local Cell Unusable</t>
  </si>
  <si>
    <t>NodeB Function Name=OST_264_H_Fosset_U, Local Cell ID=60634, Specific Problem=RF Board Unavailable  Quality of Service Alarm</t>
  </si>
  <si>
    <t>NodeB Function Name=OST_264_H_Fosset_U, Local Cell ID=60634, Specific Problem=RF Board Unavailable</t>
  </si>
  <si>
    <t>NodeB Function Name=OST_264_H_Fosset_U, Local Cell ID=60633, Specific Problem=RF Board Unavailable  Quality of Service Alarm</t>
  </si>
  <si>
    <t>NodeB Function Name=OST_264_H_Fosset_U, Local Cell ID=60633, Specific Problem=RF Board Unavailable</t>
  </si>
  <si>
    <t>NodeB Function Name=OST_264_H_Fosset_U, Local Cell ID=60635, Specific Problem=RF Board Unavailable  Quality of Service Alarm</t>
  </si>
  <si>
    <t>NodeB Function Name=OST_264_H_Fosset_U, Local Cell ID=60635, Specific Problem=RF Board Unavailable</t>
  </si>
  <si>
    <t>NodeB Function Name=OST_264_H_Fosset_U, Local Cell ID=60637, Specific Problem=RF Board Unavailable  Quality of Service Alarm</t>
  </si>
  <si>
    <t>NodeB Function Name=OST_264_H_Fosset_U, Local Cell ID=60637, Specific Problem=RF Board Unavailable</t>
  </si>
  <si>
    <t>NodeB Function Name=OST_264_H_Fosset_U, Local Cell ID=60636, Specific Problem=RF Board Unavailable  Quality of Service Alarm</t>
  </si>
  <si>
    <t>NodeB Function Name=OST_264_H_Fosset_U, Local Cell ID=60636, Specific Problem=RF Board Unavailable</t>
  </si>
  <si>
    <t>NodeB Function Name=OST_264_H_Fosset_U, Local Cell ID=60638, Specific Problem=RF Board Unavailable  Quality of Service Alarm</t>
  </si>
  <si>
    <t>NodeB Function Name=OST_264_H_Fosset_U, Local Cell ID=60638, Specific Problem=RF Board Unavailable</t>
  </si>
  <si>
    <t>NodeB Function Name=OST_264_H_Fosset_U, Local Cell ID=47394, Specific Problem=RF Board Unavailable  Quality of Service Alarm</t>
  </si>
  <si>
    <t>NodeB Function Name=OST_264_H_Fosset_U, Local Cell ID=47394, Specific Problem=RF Board Unavailable</t>
  </si>
  <si>
    <t>NodeB Function Name=OST_264_H_Fosset_U, Local Cell ID=47393, Specific Problem=RF Board Unavailable  Quality of Service Alarm</t>
  </si>
  <si>
    <t>NodeB Function Name=OST_264_H_Fosset_U, Local Cell ID=47393, Specific Problem=RF Board Unavailable</t>
  </si>
  <si>
    <t>NodeB Function Name=OST_264_H_Fosset_U, Local Cell ID=47395, Specific Problem=RF Board Unavailable  Quality of Service Alarm</t>
  </si>
  <si>
    <t>NodeB Function Name=OST_264_H_Fosset_U, Local Cell ID=47395, Specific Problem=RF Board Unavailable</t>
  </si>
  <si>
    <t>Cabinet No.=0, Subrack No.=100, Slot No.=0, Board Type=AIRU  Equipment Alarm</t>
  </si>
  <si>
    <t>Cabinet No.=0, Subrack No.=100, Slot No.=0, Board Type=AIRU</t>
  </si>
  <si>
    <t>2026-03-13 18:33:24</t>
  </si>
  <si>
    <t>156456076 1 OCM_NEW_U2020_RAN RF Unit DC Input Power Failure</t>
  </si>
  <si>
    <t>Cabinet No.=0, Subrack No.=110, Slot No.=0, Board Type=MRRU  Equipment Alarm</t>
  </si>
  <si>
    <t>Cabinet No.=0, Subrack No.=110, Slot No.=0, Board Type=MRRU</t>
  </si>
  <si>
    <t>Cabinet No.=0, Subrack No.=111, Slot No.=0, Board Type=MRRU  Equipment Alarm</t>
  </si>
  <si>
    <t>Cabinet No.=0, Subrack No.=111, Slot No.=0, Board Type=MRRU</t>
  </si>
  <si>
    <t>Cabinet No.=0, Subrack No.=101, Slot No.=0, Board Type=AIRU  Equipment Alarm</t>
  </si>
  <si>
    <t>Cabinet No.=0, Subrack No.=101, Slot No.=0, Board Type=AIRU</t>
  </si>
  <si>
    <t>Cabinet No.=0, Subrack No.=102, Slot No.=0, Board Type=AIRU  Equipment Alarm</t>
  </si>
  <si>
    <t>Cabinet No.=0, Subrack No.=102, Slot No.=0, Board Type=AIRU</t>
  </si>
  <si>
    <t>Cabinet No.=0, Subrack No.=100, Slot No.=0, Board Type=AIRU, Specific Problem=Other  Equipment Alarm</t>
  </si>
  <si>
    <t>Cabinet No.=0, Subrack No.=100, Slot No.=0, Board Type=AIRU, Specific Problem=Other</t>
  </si>
  <si>
    <t>2026-03-13 18:33:18</t>
  </si>
  <si>
    <t>156455232 1 OCM_NEW_U2020_RAN RF Unit Maintenance Link Failure</t>
  </si>
  <si>
    <t>Cabinet No.=0, Subrack No.=102, Slot No.=0, Board Type=AIRU, Specific Problem=Other  Equipment Alarm</t>
  </si>
  <si>
    <t>Cabinet No.=0, Subrack No.=102, Slot No.=0, Board Type=AIRU, Specific Problem=Other</t>
  </si>
  <si>
    <t>Cabinet No.=0, Subrack No.=110, Slot No.=0, Board Type=MRRU, Specific Problem=Other  Equipment Alarm</t>
  </si>
  <si>
    <t>Cabinet No.=0, Subrack No.=110, Slot No.=0, Board Type=MRRU, Specific Problem=Other</t>
  </si>
  <si>
    <t>Cabinet No.=0, Subrack No.=111, Slot No.=0, Board Type=MRRU, Specific Problem=Other  Equipment Alarm</t>
  </si>
  <si>
    <t>Cabinet No.=0, Subrack No.=111, Slot No.=0, Board Type=MRRU, Specific Problem=Other</t>
  </si>
  <si>
    <t>Cabinet No.=0, Subrack No.=71, Slot No.=0, TX Channel No.=2, Board Type=MRRU, VSWR Alarm Threshold (0.1)=30, VSWR(0.1)=250, Output Power (0.1 dBm)=314, RF Port=A-MQ4  Equipment Alarm</t>
  </si>
  <si>
    <t>Cabinet No.=0, Subrack No.=71, Slot No.=0, TX Channel No.=2, Board Type=MRRU, VSWR Alarm Threshold (0.1)=30, VSWR(0.1)=250, Output Power (0.1 dBm)=314, RF Port=A-MQ4</t>
  </si>
  <si>
    <t>OST_101_H_Foumban-Njinka</t>
  </si>
  <si>
    <t>OST_101_H_Foumban-Njinka_L</t>
  </si>
  <si>
    <t>eNodeB Function Name=OST_101_H_Foumban-Njinka_L, Local Cell ID=1, Cell FDD TDD indication=FDD, NB-IoT Cell Flag=FALSE, Cell Name=OST_101_H_Foumban-Njinka_L7_1, eNodeB ID=18101, Cell ID=1, Specific Problem=RF module abnormal  Processing Error Alarm</t>
  </si>
  <si>
    <t>eNodeB Function Name=OST_101_H_Foumban-Njinka_L, Local Cell ID=1, Cell FDD TDD indication=FDD, NB-IoT Cell Flag=FALSE, Cell Name=OST_101_H_Foumban-Njinka_L7_1, eNodeB ID=18101, Cell ID=1, Specific Problem=RF module abnormal</t>
  </si>
  <si>
    <t>eNodeB Function Name=OST_101_H_Foumban-Njinka_L, Local Cell ID=11, Cell FDD TDD indication=FDD, NB-IoT Cell Flag=FALSE, Cell Name=OST_101_H_Foumban-Njinka_L8_1, eNodeB ID=18101, Cell ID=11, Specific Problem=RF module abnormal  Processing Error Alarm</t>
  </si>
  <si>
    <t>eNodeB Function Name=OST_101_H_Foumban-Njinka_L, Local Cell ID=11, Cell FDD TDD indication=FDD, NB-IoT Cell Flag=FALSE, Cell Name=OST_101_H_Foumban-Njinka_L8_1, eNodeB ID=18101, Cell ID=11, Specific Problem=RF module abnormal</t>
  </si>
  <si>
    <t>GBTS Function Name=OST_101_H_Foumban-Njinka, Local Cell ID=0, Specific Problem=RF Resource Unavailable  Quality of Service Alarm</t>
  </si>
  <si>
    <t>GBTS Function Name=OST_101_H_Foumban-Njinka, Local Cell ID=0, Specific Problem=RF Resource Unavailable</t>
  </si>
  <si>
    <t>2026-03-14 12:31:13</t>
  </si>
  <si>
    <t>156753558 1 OCM_NEW_U2020_RAN Local Cell Unusable</t>
  </si>
  <si>
    <t>14/03/2026 17h</t>
  </si>
  <si>
    <t>14/03/2026 8h</t>
  </si>
  <si>
    <t>OST_139_H_Fokoue-IHS</t>
  </si>
  <si>
    <t>15/03/2026 10h</t>
  </si>
  <si>
    <t>2026-03-15 09:59:07</t>
  </si>
  <si>
    <t>157135574 1 OCM_NEW_U2020_RAN Cell Unavailable</t>
  </si>
  <si>
    <t>157135576 1 OCM_NEW_U2020_RAN Cell Unavailable</t>
  </si>
  <si>
    <t>157135575 1 OCM_NEW_U2020_RAN Cell Unavailable</t>
  </si>
  <si>
    <t>NRO_113_H_Bamenda-Park-Pharmacy-MTN</t>
  </si>
  <si>
    <t>2026-03-15 09:57:49</t>
  </si>
  <si>
    <t>157135793 1 OCM_NEW_U2020_RAN RF Unit DC Input Power Failure</t>
  </si>
  <si>
    <t>157135441 1 OCM_NEW_U2020_RAN RF Unit Maintenance Link Failure</t>
  </si>
  <si>
    <t>15/03/2026 12h</t>
  </si>
  <si>
    <t>EXN_243_H_Kossehone</t>
  </si>
  <si>
    <t>Cabinet No.=0, Subrack No.=0, Slot No.=2, Port No.=0, Sub Port No.=0, Board Type=UBBP, Specific Problem=Receive Power Too Low  Equipment Alarm</t>
  </si>
  <si>
    <t>Cabinet No.=0, Subrack No.=0, Slot No.=2, Port No.=0, Sub Port No.=0, Board Type=UBBP, Specific Problem=Receive Power Too Low</t>
  </si>
  <si>
    <t>2026-03-15 08:43:17</t>
  </si>
  <si>
    <t>157252550 1 OCM_NEW_U2020_RAN BBU CPRI Interface Error</t>
  </si>
  <si>
    <t>2026-03-15 17:52:30</t>
  </si>
  <si>
    <t>157299984 1 OCM_NEW_U2020_RAN Ethernet Link Fault</t>
  </si>
  <si>
    <t>16/03/2026 8h</t>
  </si>
  <si>
    <t>16/03/2026 : Feedback BO RAN attendu pour la suite des actions
14/03/2026 : Intervention en cours
13/03/2026  : Relance faite au BO RAN
10/03/2026 : Feedback FME apres intervention : D’apres le constat terrain fait, le VSWR present sur ce site est lie au port non utilise. A la lecture de la photo en Pj, le Port A n’est pas en service || BO RAN interpele pour analyse approfondie
08/03/2026 : Port non utiliser || Evidence partager 
06/03/2026 : Besoin d'analyse BO RAN || check and clean jumper, port of rru 71(sector 2) || FME active || ETA a partage</t>
  </si>
  <si>
    <t>16/03/2026 11h</t>
  </si>
  <si>
    <t>Cabinet No.=0, Subrack No.=81, Slot No.=0, TX Channel No.=6, Board Type=MRRU, VSWR Alarm Threshold (0.1)=30, VSWR(0.1)=87, Output Power (0.1 dBm)=398, RF Port=NULL  Equipment Alarm</t>
  </si>
  <si>
    <t>Cabinet No.=0, Subrack No.=81, Slot No.=0, TX Channel No.=6, Board Type=MRRU, VSWR Alarm Threshold (0.1)=30, VSWR(0.1)=87, Output Power (0.1 dBm)=398, RF Port=NULL</t>
  </si>
  <si>
    <t>2026-03-16 08:04:11</t>
  </si>
  <si>
    <t>157541143 1 OCM_NEW_U2020_RAN RF Unit VSWR Threshold Crossed</t>
  </si>
  <si>
    <t>Cabinet No.=0, Subrack No.=81, Slot No.=0, TX Channel No.=5, Board Type=MRRU, VSWR Alarm Threshold (0.1)=30, VSWR(0.1)=106, Output Power (0.1 dBm)=366, RF Port=NULL  Equipment Alarm</t>
  </si>
  <si>
    <t>Cabinet No.=0, Subrack No.=81, Slot No.=0, TX Channel No.=5, Board Type=MRRU, VSWR Alarm Threshold (0.1)=30, VSWR(0.1)=106, Output Power (0.1 dBm)=366, RF Port=NULL</t>
  </si>
  <si>
    <t>2026-03-16 08:16:11</t>
  </si>
  <si>
    <t>157544059 1 OCM_NEW_U2020_RAN RF Unit VSWR Threshold Crossed</t>
  </si>
  <si>
    <t>Cabinet No.=0, Subrack No.=81, Slot No.=0, TX Channel No.=7, Board Type=MRRU, VSWR Alarm Threshold (0.1)=30, VSWR(0.1)=127, Output Power (0.1 dBm)=350, RF Port=NULL  Equipment Alarm</t>
  </si>
  <si>
    <t>Cabinet No.=0, Subrack No.=81, Slot No.=0, TX Channel No.=7, Board Type=MRRU, VSWR Alarm Threshold (0.1)=30, VSWR(0.1)=127, Output Power (0.1 dBm)=350, RF Port=NULL</t>
  </si>
  <si>
    <t>2026-03-16 08:28:11</t>
  </si>
  <si>
    <t>157546679 1 OCM_NEW_U2020_RAN RF Unit VSWR Threshold Crossed</t>
  </si>
  <si>
    <t>Cabinet No.=0, Subrack No.=81, Slot No.=0, TX Channel No.=8, Board Type=MRRU, VSWR Alarm Threshold (0.1)=30, VSWR(0.1)=136, Output Power (0.1 dBm)=336, RF Port=NULL  Equipment Alarm</t>
  </si>
  <si>
    <t>Cabinet No.=0, Subrack No.=81, Slot No.=0, TX Channel No.=8, Board Type=MRRU, VSWR Alarm Threshold (0.1)=30, VSWR(0.1)=136, Output Power (0.1 dBm)=336, RF Port=NULL</t>
  </si>
  <si>
    <t>2026-03-16 08:30:11</t>
  </si>
  <si>
    <t>157547151 1 OCM_NEW_U2020_RAN RF Unit VSWR Threshold Crossed</t>
  </si>
  <si>
    <t>16/03/2026 16h</t>
  </si>
  <si>
    <t>eNodeB Function Name=SUO_301_H_Buea-Koke-Quater_L, Local Cell ID=53, Cell FDD TDD indication=TDD, NB-IoT Cell Flag=FALSE, Cell Name=SUO_301_H_Buea-Koke-Quater_L26_32, eNodeB ID=15301, Cell ID=53, Specific Problem=Invalid parameter setting  Processing Error Alarm</t>
  </si>
  <si>
    <t>eNodeB Function Name=SUO_301_H_Buea-Koke-Quater_L, Local Cell ID=53, Cell FDD TDD indication=TDD, NB-IoT Cell Flag=FALSE, Cell Name=SUO_301_H_Buea-Koke-Quater_L26_32, eNodeB ID=15301, Cell ID=53, Specific Problem=Invalid parameter setting</t>
  </si>
  <si>
    <t>eNodeB Function Name=SUO_301_H_Buea-Koke-Quater_L, Local Cell ID=43, Cell FDD TDD indication=TDD, NB-IoT Cell Flag=FALSE, Cell Name=SUO_301_H_Buea-Koke-Quater_L26_31, eNodeB ID=15301, Cell ID=43, Specific Problem=Invalid parameter setting  Processing Error Alarm</t>
  </si>
  <si>
    <t>eNodeB Function Name=SUO_301_H_Buea-Koke-Quater_L, Local Cell ID=43, Cell FDD TDD indication=TDD, NB-IoT Cell Flag=FALSE, Cell Name=SUO_301_H_Buea-Koke-Quater_L26_31, eNodeB ID=15301, Cell ID=43, Specific Problem=Invalid parameter setting</t>
  </si>
  <si>
    <t>eNodeB Function Name=OST_361_H_Dschang-LEFETSA-FOTO_L, Local Cell ID=41, Cell FDD TDD indication=TDD, NB-IoT Cell Flag=FALSE, Cell Name=OST_361_H_Dschang-LEFETSA-FOTO_L26_11, eNodeB ID=18361, Cell ID=41, Specific Problem=Clock not usable  Processing Error Alarm</t>
  </si>
  <si>
    <t>eNodeB Function Name=OST_361_H_Dschang-LEFETSA-FOTO_L, Local Cell ID=41, Cell FDD TDD indication=TDD, NB-IoT Cell Flag=FALSE, Cell Name=OST_361_H_Dschang-LEFETSA-FOTO_L26_11, eNodeB ID=18361, Cell ID=41, Specific Problem=Clock not usable</t>
  </si>
  <si>
    <t>eNodeB Function Name=OST_361_H_Dschang-LEFETSA-FOTO_L, Local Cell ID=43, Cell FDD TDD indication=TDD, NB-IoT Cell Flag=FALSE, Cell Name=OST_361_H_Dschang-LEFETSA-FOTO_L26_31, eNodeB ID=18361, Cell ID=43, Specific Problem=Clock not usable  Processing Error Alarm</t>
  </si>
  <si>
    <t>eNodeB Function Name=OST_361_H_Dschang-LEFETSA-FOTO_L, Local Cell ID=43, Cell FDD TDD indication=TDD, NB-IoT Cell Flag=FALSE, Cell Name=OST_361_H_Dschang-LEFETSA-FOTO_L26_31, eNodeB ID=18361, Cell ID=43, Specific Problem=Clock not usable</t>
  </si>
  <si>
    <t>eNodeB Function Name=OST_361_H_Dschang-LEFETSA-FOTO_L, Local Cell ID=51, Cell FDD TDD indication=TDD, NB-IoT Cell Flag=FALSE, Cell Name=OST_361_H_Dschang-LEFETSA-FOTO_L26_12, eNodeB ID=18361, Cell ID=51, Specific Problem=Clock not usable  Processing Error Alarm</t>
  </si>
  <si>
    <t>eNodeB Function Name=OST_361_H_Dschang-LEFETSA-FOTO_L, Local Cell ID=51, Cell FDD TDD indication=TDD, NB-IoT Cell Flag=FALSE, Cell Name=OST_361_H_Dschang-LEFETSA-FOTO_L26_12, eNodeB ID=18361, Cell ID=51, Specific Problem=Clock not usable</t>
  </si>
  <si>
    <t>eNodeB Function Name=OST_361_H_Dschang-LEFETSA-FOTO_L, Local Cell ID=53, Cell FDD TDD indication=TDD, NB-IoT Cell Flag=FALSE, Cell Name=OST_361_H_Dschang-LEFETSA-FOTO_L26_32, eNodeB ID=18361, Cell ID=53, Specific Problem=Clock not usable  Processing Error Alarm</t>
  </si>
  <si>
    <t>eNodeB Function Name=OST_361_H_Dschang-LEFETSA-FOTO_L, Local Cell ID=53, Cell FDD TDD indication=TDD, NB-IoT Cell Flag=FALSE, Cell Name=OST_361_H_Dschang-LEFETSA-FOTO_L26_32, eNodeB ID=18361, Cell ID=53, Specific Problem=Clock not usable</t>
  </si>
  <si>
    <t>eNodeB Function Name=OST_361_H_Dschang-LEFETSA-FOTO_L, Local Cell ID=52, Cell FDD TDD indication=TDD, NB-IoT Cell Flag=FALSE, Cell Name=OST_361_H_Dschang-LEFETSA-FOTO_L26_22, eNodeB ID=18361, Cell ID=52, Specific Problem=Clock not usable  Processing Error Alarm</t>
  </si>
  <si>
    <t>eNodeB Function Name=OST_361_H_Dschang-LEFETSA-FOTO_L, Local Cell ID=52, Cell FDD TDD indication=TDD, NB-IoT Cell Flag=FALSE, Cell Name=OST_361_H_Dschang-LEFETSA-FOTO_L26_22, eNodeB ID=18361, Cell ID=52, Specific Problem=Clock not usable</t>
  </si>
  <si>
    <t>eNodeB Function Name=OST_361_H_Dschang-LEFETSA-FOTO_L, Local Cell ID=42, Cell FDD TDD indication=TDD, NB-IoT Cell Flag=FALSE, Cell Name=OST_361_H_Dschang-LEFETSA-FOTO_L26_21, eNodeB ID=18361, Cell ID=42, Specific Problem=Clock not usable  Processing Error Alarm</t>
  </si>
  <si>
    <t>eNodeB Function Name=OST_361_H_Dschang-LEFETSA-FOTO_L, Local Cell ID=42, Cell FDD TDD indication=TDD, NB-IoT Cell Flag=FALSE, Cell Name=OST_361_H_Dschang-LEFETSA-FOTO_L26_21, eNodeB ID=18361, Cell ID=42, Specific Problem=Clock not usable</t>
  </si>
  <si>
    <t>OST_367_H_Foumban-Mambain_L</t>
  </si>
  <si>
    <t>eNodeB Function Name=OST_367_H_Foumban-Mambain_L, Local Cell ID=21, Cell FDD TDD indication=FDD, NB-IoT Cell Flag=FALSE, Cell Name=OST_367_H_Foumban-Mambain_L18_1, eNodeB ID=18367, Cell ID=21, Specific Problem=RF Power OFF  Processing Error Alarm</t>
  </si>
  <si>
    <t>eNodeB Function Name=OST_367_H_Foumban-Mambain_L, Local Cell ID=21, Cell FDD TDD indication=FDD, NB-IoT Cell Flag=FALSE, Cell Name=OST_367_H_Foumban-Mambain_L18_1, eNodeB ID=18367, Cell ID=21, Specific Problem=RF Power OFF</t>
  </si>
  <si>
    <t>NRD_040_H_Ouro-Kessoun_L</t>
  </si>
  <si>
    <t>GBTS Function Name=NRD_040_H_Ouro-Kessoun, Local Cell ID=4, Specific Problem=RF Resource Unavailable  Quality of Service Alarm</t>
  </si>
  <si>
    <t>GBTS Function Name=NRD_040_H_Ouro-Kessoun, Local Cell ID=4, Specific Problem=RF Resource Unavailable</t>
  </si>
  <si>
    <t>OST_367_H_Foumban-Mambain</t>
  </si>
  <si>
    <t>GBTS Function Name=OST_367_H_Foumban-Mambain, Local Cell ID=3, Specific Problem=RF Resource Unavailable  Quality of Service Alarm</t>
  </si>
  <si>
    <t>GBTS Function Name=OST_367_H_Foumban-Mambain, Local Cell ID=3, Specific Problem=RF Resource Unavailable</t>
  </si>
  <si>
    <t>NodeB Function Name=NRD_040_H_Ouro-Kessoun_U, Local Cell ID=52154, Specific Problem=Uplink RF Resource Unavailable  Quality of Service Alarm</t>
  </si>
  <si>
    <t>NodeB Function Name=NRD_040_H_Ouro-Kessoun_U, Local Cell ID=52154, Specific Problem=Uplink RF Resource Unavailable</t>
  </si>
  <si>
    <t>NodeB Function Name=NRD_040_H_Ouro-Kessoun_U, Local Cell ID=52154, Specific Problem=Downlink RF Resource Unavailable  Quality of Service Alarm</t>
  </si>
  <si>
    <t>NodeB Function Name=NRD_040_H_Ouro-Kessoun_U, Local Cell ID=52154, Specific Problem=Downlink RF Resource Unavailable</t>
  </si>
  <si>
    <t>NodeB Function Name=NRD_040_H_Ouro-Kessoun_U, Local Cell ID=52153, Specific Problem=Downlink RF Resource Unavailable  Quality of Service Alarm</t>
  </si>
  <si>
    <t>NodeB Function Name=NRD_040_H_Ouro-Kessoun_U, Local Cell ID=52153, Specific Problem=Downlink RF Resource Unavailable</t>
  </si>
  <si>
    <t>NodeB Function Name=NRD_040_H_Ouro-Kessoun_U, Local Cell ID=52155, Specific Problem=Downlink RF Resource Unavailable  Quality of Service Alarm</t>
  </si>
  <si>
    <t>NodeB Function Name=NRD_040_H_Ouro-Kessoun_U, Local Cell ID=52155, Specific Problem=Downlink RF Resource Unavailable</t>
  </si>
  <si>
    <t>NodeB Function Name=NRD_040_H_Ouro-Kessoun_U, Local Cell ID=52153, Specific Problem=Uplink RF Resource Unavailable  Quality of Service Alarm</t>
  </si>
  <si>
    <t>NodeB Function Name=NRD_040_H_Ouro-Kessoun_U, Local Cell ID=52153, Specific Problem=Uplink RF Resource Unavailable</t>
  </si>
  <si>
    <t>NodeB Function Name=NRD_040_H_Ouro-Kessoun_U, Local Cell ID=52155, Specific Problem=Uplink RF Resource Unavailable  Quality of Service Alarm</t>
  </si>
  <si>
    <t>NodeB Function Name=NRD_040_H_Ouro-Kessoun_U, Local Cell ID=52155, Specific Problem=Uplink RF Resource Unavailable</t>
  </si>
  <si>
    <t>NodeB Function Name=OST_367_H_Foumban-Mambain_U, Local Cell ID=54961, Specific Problem=RF Board Unavailable  Quality of Service Alarm</t>
  </si>
  <si>
    <t>NodeB Function Name=OST_367_H_Foumban-Mambain_U, Local Cell ID=54961, Specific Problem=RF Board Unavailable</t>
  </si>
  <si>
    <t>NodeB Function Name=OST_367_H_Foumban-Mambain_U, Local Cell ID=54960, Specific Problem=RF Board Unavailable  Quality of Service Alarm</t>
  </si>
  <si>
    <t>NodeB Function Name=OST_367_H_Foumban-Mambain_U, Local Cell ID=54960, Specific Problem=RF Board Unavailable</t>
  </si>
  <si>
    <t>NodeB Function Name=OST_367_H_Foumban-Mambain_U, Local Cell ID=54962, Specific Problem=RF Board Unavailable  Quality of Service Alarm</t>
  </si>
  <si>
    <t>NodeB Function Name=OST_367_H_Foumban-Mambain_U, Local Cell ID=54962, Specific Problem=RF Board Unavailable</t>
  </si>
  <si>
    <t>Cabinet No.=0, Subrack No.=71, Slot No.=0, TX Channel No.=6, Board Type=MRRU, VSWR Alarm Threshold (0.1)=20, VSWR(0.1)=250, Output Power (0.1 dBm)=317, RF Port=B-MQ4  Equipment Alarm</t>
  </si>
  <si>
    <t>Cabinet No.=0, Subrack No.=71, Slot No.=0, TX Channel No.=6, Board Type=MRRU, VSWR Alarm Threshold (0.1)=20, VSWR(0.1)=250, Output Power (0.1 dBm)=317, RF Port=B-MQ4</t>
  </si>
  <si>
    <t>Cabinet No.=0, Subrack No.=80, Slot No.=0, TX Channel No.=5, Board Type=MRRU, VSWR Alarm Threshold (0.1)=20, VSWR(0.1)=250, Output Power (0.1 dBm)=273, RF Port=NULL  Equipment Alarm</t>
  </si>
  <si>
    <t>Cabinet No.=0, Subrack No.=80, Slot No.=0, TX Channel No.=5, Board Type=MRRU, VSWR Alarm Threshold (0.1)=20, VSWR(0.1)=250, Output Power (0.1 dBm)=273, RF Port=NULL</t>
  </si>
  <si>
    <t>Cabinet No.=0, Subrack No.=82, Slot No.=0, TX Channel No.=8, Board Type=MRRU, VSWR Alarm Threshold (0.1)=20, VSWR(0.1)=250, Output Power (0.1 dBm)=283, RF Port=NULL  Equipment Alarm</t>
  </si>
  <si>
    <t>Cabinet No.=0, Subrack No.=82, Slot No.=0, TX Channel No.=8, Board Type=MRRU, VSWR Alarm Threshold (0.1)=20, VSWR(0.1)=250, Output Power (0.1 dBm)=283, RF Port=NULL</t>
  </si>
  <si>
    <t>Cabinet No.=0, Subrack No.=72, Slot No.=0, TX Channel No.=4, Board Type=MRRU, VSWR Alarm Threshold (0.1)=20, VSWR(0.1)=250, Output Power (0.1 dBm)=431, RF Port=A-MQ4  Equipment Alarm</t>
  </si>
  <si>
    <t>Cabinet No.=0, Subrack No.=72, Slot No.=0, TX Channel No.=4, Board Type=MRRU, VSWR Alarm Threshold (0.1)=20, VSWR(0.1)=250, Output Power (0.1 dBm)=431, RF Port=A-MQ4</t>
  </si>
  <si>
    <t>Cabinet No.=0, Subrack No.=82, Slot No.=0, TX Channel No.=5, Board Type=MRRU, VSWR Alarm Threshold (0.1)=20, VSWR(0.1)=250, Output Power (0.1 dBm)=271, RF Port=NULL  Equipment Alarm</t>
  </si>
  <si>
    <t>Cabinet No.=0, Subrack No.=82, Slot No.=0, TX Channel No.=5, Board Type=MRRU, VSWR Alarm Threshold (0.1)=20, VSWR(0.1)=250, Output Power (0.1 dBm)=271, RF Port=NULL</t>
  </si>
  <si>
    <t>Cabinet No.=0, Subrack No.=80, Slot No.=0, TX Channel No.=6, Board Type=MRRU, VSWR Alarm Threshold (0.1)=20, VSWR(0.1)=250, Output Power (0.1 dBm)=344, RF Port=NULL  Equipment Alarm</t>
  </si>
  <si>
    <t>Cabinet No.=0, Subrack No.=80, Slot No.=0, TX Channel No.=6, Board Type=MRRU, VSWR Alarm Threshold (0.1)=20, VSWR(0.1)=250, Output Power (0.1 dBm)=344, RF Port=NULL</t>
  </si>
  <si>
    <t>Cabinet No.=0, Subrack No.=81, Slot No.=0, TX Channel No.=7, Board Type=MRRU, VSWR Alarm Threshold (0.1)=20, VSWR(0.1)=250, Output Power (0.1 dBm)=351, RF Port=NULL  Equipment Alarm</t>
  </si>
  <si>
    <t>Cabinet No.=0, Subrack No.=81, Slot No.=0, TX Channel No.=7, Board Type=MRRU, VSWR Alarm Threshold (0.1)=20, VSWR(0.1)=250, Output Power (0.1 dBm)=351, RF Port=NULL</t>
  </si>
  <si>
    <t>Cabinet No.=0, Subrack No.=82, Slot No.=0, TX Channel No.=6, Board Type=MRRU, VSWR Alarm Threshold (0.1)=20, VSWR(0.1)=250, Output Power (0.1 dBm)=343, RF Port=NULL  Equipment Alarm</t>
  </si>
  <si>
    <t>Cabinet No.=0, Subrack No.=82, Slot No.=0, TX Channel No.=6, Board Type=MRRU, VSWR Alarm Threshold (0.1)=20, VSWR(0.1)=250, Output Power (0.1 dBm)=343, RF Port=NULL</t>
  </si>
  <si>
    <t>Cabinet No.=0, Subrack No.=81, Slot No.=0, TX Channel No.=5, Board Type=MRRU, VSWR Alarm Threshold (0.1)=20, VSWR(0.1)=250, Output Power (0.1 dBm)=275, RF Port=NULL  Equipment Alarm</t>
  </si>
  <si>
    <t>Cabinet No.=0, Subrack No.=81, Slot No.=0, TX Channel No.=5, Board Type=MRRU, VSWR Alarm Threshold (0.1)=20, VSWR(0.1)=250, Output Power (0.1 dBm)=275, RF Port=NULL</t>
  </si>
  <si>
    <t>Cabinet No.=0, Subrack No.=81, Slot No.=0, TX Channel No.=8, Board Type=MRRU, VSWR Alarm Threshold (0.1)=20, VSWR(0.1)=250, Output Power (0.1 dBm)=283, RF Port=NULL  Equipment Alarm</t>
  </si>
  <si>
    <t>Cabinet No.=0, Subrack No.=81, Slot No.=0, TX Channel No.=8, Board Type=MRRU, VSWR Alarm Threshold (0.1)=20, VSWR(0.1)=250, Output Power (0.1 dBm)=283, RF Port=NULL</t>
  </si>
  <si>
    <t>Cabinet No.=0, Subrack No.=80, Slot No.=0, TX Channel No.=7, Board Type=MRRU, VSWR Alarm Threshold (0.1)=20, VSWR(0.1)=250, Output Power (0.1 dBm)=411, RF Port=NULL  Equipment Alarm</t>
  </si>
  <si>
    <t>Cabinet No.=0, Subrack No.=80, Slot No.=0, TX Channel No.=7, Board Type=MRRU, VSWR Alarm Threshold (0.1)=20, VSWR(0.1)=250, Output Power (0.1 dBm)=411, RF Port=NULL</t>
  </si>
  <si>
    <t>Cabinet No.=0, Subrack No.=82, Slot No.=0, TX Channel No.=7, Board Type=MRRU, VSWR Alarm Threshold (0.1)=20, VSWR(0.1)=250, Output Power (0.1 dBm)=352, RF Port=NULL  Equipment Alarm</t>
  </si>
  <si>
    <t>Cabinet No.=0, Subrack No.=82, Slot No.=0, TX Channel No.=7, Board Type=MRRU, VSWR Alarm Threshold (0.1)=20, VSWR(0.1)=250, Output Power (0.1 dBm)=352, RF Port=NULL</t>
  </si>
  <si>
    <t>Cabinet No.=0, Subrack No.=71, Slot No.=0, TX Channel No.=3, Board Type=MRRU, VSWR Alarm Threshold (0.1)=20, VSWR(0.1)=71, Output Power (0.1 dBm)=462, RF Port=A-MQ4  Equipment Alarm</t>
  </si>
  <si>
    <t>Cabinet No.=0, Subrack No.=71, Slot No.=0, TX Channel No.=3, Board Type=MRRU, VSWR Alarm Threshold (0.1)=20, VSWR(0.1)=71, Output Power (0.1 dBm)=462, RF Port=A-MQ4</t>
  </si>
  <si>
    <t>Cabinet No.=0, Subrack No.=71, Slot No.=0, TX Channel No.=8, Board Type=MRRU, VSWR Alarm Threshold (0.1)=20, VSWR(0.1)=250, Output Power (0.1 dBm)=313, RF Port=B-MQ4  Equipment Alarm</t>
  </si>
  <si>
    <t>Cabinet No.=0, Subrack No.=71, Slot No.=0, TX Channel No.=8, Board Type=MRRU, VSWR Alarm Threshold (0.1)=20, VSWR(0.1)=250, Output Power (0.1 dBm)=313, RF Port=B-MQ4</t>
  </si>
  <si>
    <t>Cabinet No.=0, Subrack No.=71, Slot No.=0, TX Channel No.=7, Board Type=MRRU, VSWR Alarm Threshold (0.1)=20, VSWR(0.1)=250, Output Power (0.1 dBm)=316, RF Port=B-MQ4  Equipment Alarm</t>
  </si>
  <si>
    <t>Cabinet No.=0, Subrack No.=71, Slot No.=0, TX Channel No.=7, Board Type=MRRU, VSWR Alarm Threshold (0.1)=20, VSWR(0.1)=250, Output Power (0.1 dBm)=316, RF Port=B-MQ4</t>
  </si>
  <si>
    <t>Cabinet No.=0, Subrack No.=81, Slot No.=0, TX Channel No.=6, Board Type=MRRU, VSWR Alarm Threshold (0.1)=20, VSWR(0.1)=250, Output Power (0.1 dBm)=344, RF Port=NULL  Equipment Alarm</t>
  </si>
  <si>
    <t>Cabinet No.=0, Subrack No.=81, Slot No.=0, TX Channel No.=6, Board Type=MRRU, VSWR Alarm Threshold (0.1)=20, VSWR(0.1)=250, Output Power (0.1 dBm)=344, RF Port=NULL</t>
  </si>
  <si>
    <t>Cabinet No.=0, Subrack No.=80, Slot No.=0, TX Channel No.=8, Board Type=MRRU, VSWR Alarm Threshold (0.1)=20, VSWR(0.1)=250, Output Power (0.1 dBm)=342, RF Port=NULL  Equipment Alarm</t>
  </si>
  <si>
    <t>Cabinet No.=0, Subrack No.=80, Slot No.=0, TX Channel No.=8, Board Type=MRRU, VSWR Alarm Threshold (0.1)=20, VSWR(0.1)=250, Output Power (0.1 dBm)=342, RF Port=NULL</t>
  </si>
  <si>
    <t>Cabinet No.=0, Subrack No.=71, Slot No.=0, TX Channel No.=5, Board Type=MRRU, VSWR Alarm Threshold (0.1)=20, VSWR(0.1)=147, Output Power (0.1 dBm)=315, RF Port=B-MQ4  Equipment Alarm</t>
  </si>
  <si>
    <t>Cabinet No.=0, Subrack No.=71, Slot No.=0, TX Channel No.=5, Board Type=MRRU, VSWR Alarm Threshold (0.1)=20, VSWR(0.1)=147, Output Power (0.1 dBm)=315, RF Port=B-MQ4</t>
  </si>
  <si>
    <t>16/03/2026 : SWAP le 20 Fevrier 2026</t>
  </si>
  <si>
    <t>17/03/2026 8h</t>
  </si>
  <si>
    <t>17/03/2026 : SWAP en cours ce jour</t>
  </si>
  <si>
    <t>NRO_037_H_Kumbo</t>
  </si>
  <si>
    <t>eNodeB Function Name=SUO_301_H_Buea-Koke-Quater_L, Local Cell ID=63, Cell FDD TDD indication=TDD, NB-IoT Cell Flag=FALSE, Cell Name=SUO_301_H_Buea-Koke-Quater_L26_33, eNodeB ID=15301, Cell ID=63, Specific Problem=Invalid parameter setting  Processing Error Alarm</t>
  </si>
  <si>
    <t>eNodeB Function Name=SUO_301_H_Buea-Koke-Quater_L, Local Cell ID=63, Cell FDD TDD indication=TDD, NB-IoT Cell Flag=FALSE, Cell Name=SUO_301_H_Buea-Koke-Quater_L26_33, eNodeB ID=15301, Cell ID=63, Specific Problem=Invalid parameter setting</t>
  </si>
  <si>
    <t>NRO_170_H_Bda-II-Council-area_L</t>
  </si>
  <si>
    <t>eNodeB Function Name=NRO_170_H_Bda-II-Council-area_L, Local Cell ID=61, Cell FDD TDD indication=TDD, NB-IoT Cell Flag=FALSE, Cell Name=NRO_170_H_Bda-II-Council-area_L26_13, eNodeB ID=14170, Cell ID=61, Specific Problem=Baseband equipment abnormal  Processing Error Alarm</t>
  </si>
  <si>
    <t>eNodeB Function Name=NRO_170_H_Bda-II-Council-area_L, Local Cell ID=61, Cell FDD TDD indication=TDD, NB-IoT Cell Flag=FALSE, Cell Name=NRO_170_H_Bda-II-Council-area_L26_13, eNodeB ID=14170, Cell ID=61, Specific Problem=Baseband equipment abnormal</t>
  </si>
  <si>
    <t>eNodeB Function Name=NRO_170_H_Bda-II-Council-area_L, Local Cell ID=63, Cell FDD TDD indication=TDD, NB-IoT Cell Flag=FALSE, Cell Name=NRO_170_H_Bda-II-Council-area_L26_33, eNodeB ID=14170, Cell ID=63, Specific Problem=Baseband equipment abnormal  Processing Error Alarm</t>
  </si>
  <si>
    <t>eNodeB Function Name=NRO_170_H_Bda-II-Council-area_L, Local Cell ID=63, Cell FDD TDD indication=TDD, NB-IoT Cell Flag=FALSE, Cell Name=NRO_170_H_Bda-II-Council-area_L26_33, eNodeB ID=14170, Cell ID=63, Specific Problem=Baseband equipment abnormal</t>
  </si>
  <si>
    <t>eNodeB Function Name=NRO_170_H_Bda-II-Council-area_L, Local Cell ID=62, Cell FDD TDD indication=TDD, NB-IoT Cell Flag=FALSE, Cell Name=NRO_170_H_Bda-II-Council-area_L26_23, eNodeB ID=14170, Cell ID=62, Specific Problem=Baseband equipment abnormal  Processing Error Alarm</t>
  </si>
  <si>
    <t>eNodeB Function Name=NRO_170_H_Bda-II-Council-area_L, Local Cell ID=62, Cell FDD TDD indication=TDD, NB-IoT Cell Flag=FALSE, Cell Name=NRO_170_H_Bda-II-Council-area_L26_23, eNodeB ID=14170, Cell ID=62, Specific Problem=Baseband equipment abnormal</t>
  </si>
  <si>
    <t>eNodeB Function Name=NRD_040_H_Ouro-Kessoun_L, Local Cell ID=25, Cell FDD TDD indication=FDD, NB-IoT Cell Flag=FALSE, Cell Name=NRD_040_H_Ouro-Kessoun_L18_6S_5, eNodeB ID=16040, Cell ID=25, Specific Problem=RF module abnormal  Processing Error Alarm</t>
  </si>
  <si>
    <t>eNodeB Function Name=NRD_040_H_Ouro-Kessoun_L, Local Cell ID=25, Cell FDD TDD indication=FDD, NB-IoT Cell Flag=FALSE, Cell Name=NRD_040_H_Ouro-Kessoun_L18_6S_5, eNodeB ID=16040, Cell ID=25, Specific Problem=RF module abnormal</t>
  </si>
  <si>
    <t>eNodeB Function Name=NRD_040_H_Ouro-Kessoun_L, Local Cell ID=22, Cell FDD TDD indication=FDD, NB-IoT Cell Flag=FALSE, Cell Name=NRD_040_H_Ouro-Kessoun_L18_6S_2, eNodeB ID=16040, Cell ID=22, Specific Problem=RF module abnormal  Processing Error Alarm</t>
  </si>
  <si>
    <t>eNodeB Function Name=NRD_040_H_Ouro-Kessoun_L, Local Cell ID=22, Cell FDD TDD indication=FDD, NB-IoT Cell Flag=FALSE, Cell Name=NRD_040_H_Ouro-Kessoun_L18_6S_2, eNodeB ID=16040, Cell ID=22, Specific Problem=RF module abnormal</t>
  </si>
  <si>
    <t>14/03/2026 12h</t>
  </si>
  <si>
    <t>17/03/2026 13h</t>
  </si>
  <si>
    <t>SUO_157_H_NEW-Bonako</t>
  </si>
  <si>
    <t>17/03/2026 16h</t>
  </si>
  <si>
    <t>GBTS Function Name=NRD_040_H_Ouro-Kessoun, Local Cell ID=5, Specific Problem=RF Resource Unavailable  Quality of Service Alarm</t>
  </si>
  <si>
    <t>GBTS Function Name=NRD_040_H_Ouro-Kessoun, Local Cell ID=5, Specific Problem=RF Resource Unavailable</t>
  </si>
  <si>
    <t>NodeB Function Name=NRD_040_H_Ouro-Kessoun_U, Local Cell ID=52156, Specific Problem=Downlink RF Resource Unavailable  Quality of Service Alarm</t>
  </si>
  <si>
    <t>NodeB Function Name=NRD_040_H_Ouro-Kessoun_U, Local Cell ID=52156, Specific Problem=Downlink RF Resource Unavailable</t>
  </si>
  <si>
    <t>NodeB Function Name=NRD_040_H_Ouro-Kessoun_U, Local Cell ID=52156, Specific Problem=Uplink RF Resource Unavailable  Quality of Service Alarm</t>
  </si>
  <si>
    <t>NodeB Function Name=NRD_040_H_Ouro-Kessoun_U, Local Cell ID=52156, Specific Problem=Uplink RF Resource Unavailable</t>
  </si>
  <si>
    <t>NodeB Function Name=NRD_040_H_Ouro-Kessoun_U, Local Cell ID=52158, Specific Problem=Uplink RF Resource Unavailable  Quality of Service Alarm</t>
  </si>
  <si>
    <t>NodeB Function Name=NRD_040_H_Ouro-Kessoun_U, Local Cell ID=52158, Specific Problem=Uplink RF Resource Unavailable</t>
  </si>
  <si>
    <t>NodeB Function Name=NRD_040_H_Ouro-Kessoun_U, Local Cell ID=52157, Specific Problem=Uplink RF Resource Unavailable  Quality of Service Alarm</t>
  </si>
  <si>
    <t>NodeB Function Name=NRD_040_H_Ouro-Kessoun_U, Local Cell ID=52157, Specific Problem=Uplink RF Resource Unavailable</t>
  </si>
  <si>
    <t>NodeB Function Name=NRD_040_H_Ouro-Kessoun_U, Local Cell ID=52158, Specific Problem=Downlink RF Resource Unavailable  Quality of Service Alarm</t>
  </si>
  <si>
    <t>NodeB Function Name=NRD_040_H_Ouro-Kessoun_U, Local Cell ID=52158, Specific Problem=Downlink RF Resource Unavailable</t>
  </si>
  <si>
    <t>NodeB Function Name=NRD_040_H_Ouro-Kessoun_U, Local Cell ID=52157, Specific Problem=Downlink RF Resource Unavailable  Quality of Service Alarm</t>
  </si>
  <si>
    <t>NodeB Function Name=NRD_040_H_Ouro-Kessoun_U, Local Cell ID=52157, Specific Problem=Downlink RF Resource Unavailable</t>
  </si>
  <si>
    <t>NodeB Function Name=NRD_040_H_Ouro-Kessoun_U, Local Cell ID=52151, Specific Problem=Uplink RF Resource Unavailable  Quality of Service Alarm</t>
  </si>
  <si>
    <t>NodeB Function Name=NRD_040_H_Ouro-Kessoun_U, Local Cell ID=52151, Specific Problem=Uplink RF Resource Unavailable</t>
  </si>
  <si>
    <t>NodeB Function Name=NRD_040_H_Ouro-Kessoun_U, Local Cell ID=52150, Specific Problem=Downlink RF Resource Unavailable  Quality of Service Alarm</t>
  </si>
  <si>
    <t>NodeB Function Name=NRD_040_H_Ouro-Kessoun_U, Local Cell ID=52150, Specific Problem=Downlink RF Resource Unavailable</t>
  </si>
  <si>
    <t>NodeB Function Name=NRD_040_H_Ouro-Kessoun_U, Local Cell ID=52151, Specific Problem=Downlink RF Resource Unavailable  Quality of Service Alarm</t>
  </si>
  <si>
    <t>NodeB Function Name=NRD_040_H_Ouro-Kessoun_U, Local Cell ID=52151, Specific Problem=Downlink RF Resource Unavailable</t>
  </si>
  <si>
    <t>NodeB Function Name=NRD_040_H_Ouro-Kessoun_U, Local Cell ID=52152, Specific Problem=Uplink RF Resource Unavailable  Quality of Service Alarm</t>
  </si>
  <si>
    <t>NodeB Function Name=NRD_040_H_Ouro-Kessoun_U, Local Cell ID=52152, Specific Problem=Uplink RF Resource Unavailable</t>
  </si>
  <si>
    <t>NodeB Function Name=NRD_040_H_Ouro-Kessoun_U, Local Cell ID=52150, Specific Problem=Uplink RF Resource Unavailable  Quality of Service Alarm</t>
  </si>
  <si>
    <t>NodeB Function Name=NRD_040_H_Ouro-Kessoun_U, Local Cell ID=52150, Specific Problem=Uplink RF Resource Unavailable</t>
  </si>
  <si>
    <t>17/03/2026 : Feedback BO PROJET : Power issue, need to complete power installation</t>
  </si>
  <si>
    <t>17/03/2026 : Feedback BO PROJET : CPRI Interface Reception Error, need check fiber or SFP</t>
  </si>
  <si>
    <t>17/03/2026 : Week 12
12/03/2026 : SWAP le 20 Fevrier 2026</t>
  </si>
  <si>
    <t>17/03/2026 : Week 12
12/03/2026 : SWAP le 12 Fevrier 2026</t>
  </si>
  <si>
    <t>17/03/2026 : Week 12
14/03/2026 : Besoin d'analyse BO RAN ||Power stability / good breaker  ratings require onsite || Site vandalise</t>
  </si>
  <si>
    <t xml:space="preserve">17/03/2026 : Week 12
14/03/2026 : Swape en cours </t>
  </si>
  <si>
    <t>17/03/2026 : Week 12
16/03/2026 : SWAP le 15 Mars 2026</t>
  </si>
  <si>
    <t>17/03/2026 : Week 12
12/03/2026 : SWAP le 14 Fevrier 2026</t>
  </si>
  <si>
    <t>17/03/2026 : Week 12
13/03/2026 :  SWAP le 01 Fevrier 2026</t>
  </si>
  <si>
    <t>17/03/2026 : Week 12
12/03/2026 : SWAP ce jour 12032026</t>
  </si>
  <si>
    <t>17/03/2026 : Week 12
12/03/2026 : SWAP le 05 Fevrier 2026</t>
  </si>
  <si>
    <t>17/03/2026 : Week 12
12/03/2026 : SWAP le 15 Fevrier 2026</t>
  </si>
  <si>
    <t>17/03/2026 : Week 12
08/03/2026 : SWAP le 19 Fevrier 2026</t>
  </si>
  <si>
    <t>17/03/2026 : Week 12
12/03/2026 : SWAP le 17 Fevrier 2026</t>
  </si>
  <si>
    <t xml:space="preserve">17/03/2026 : Week 12
09/03/2026 : SWAPE le 7 Fevrier </t>
  </si>
  <si>
    <t>17/03/2026 : Week 12
16/03/2026 : Swap le 13 Mars 2026</t>
  </si>
  <si>
    <t>Projet Huawei</t>
  </si>
  <si>
    <t>SUO_222_H_Buea-Bakwere-Town-MTN</t>
  </si>
  <si>
    <t>Cabinet No.=0, Subrack No.=0, Slot No.=4, Port No.=2, Board Type=UBBP  Equipment Alarm</t>
  </si>
  <si>
    <t>Cabinet No.=0, Subrack No.=0, Slot No.=4, Port No.=2, Board Type=UBBP</t>
  </si>
  <si>
    <t>EXN_497_URH_LOUGUERE_KONDONG</t>
  </si>
  <si>
    <t>eNodeB Function Name=EXN_497_URH_LOUGUERE_KONDONG, Local Cell ID=11, Cell FDD TDD indication=FDD, NB-IoT Cell Flag=FALSE, Cell Name=URH_LOUGUERE_KONDONG_L8_1, eNodeB ID=25160, Cell ID=11, Specific Problem=RF Power OFF  Processing Error Alarm</t>
  </si>
  <si>
    <t>eNodeB Function Name=EXN_497_URH_LOUGUERE_KONDONG, Local Cell ID=11, Cell FDD TDD indication=FDD, NB-IoT Cell Flag=FALSE, Cell Name=URH_LOUGUERE_KONDONG_L8_1, eNodeB ID=25160, Cell ID=11, Specific Problem=RF Power OFF</t>
  </si>
  <si>
    <t>2026-03-17 19:20:36</t>
  </si>
  <si>
    <t>158227664 1 OCM_NEW_U2020_RAN Cell Unavailable</t>
  </si>
  <si>
    <t>eNodeB Function Name=EXN_497_URH_LOUGUERE_KONDONG, Local Cell ID=13, Cell FDD TDD indication=FDD, NB-IoT Cell Flag=FALSE, Cell Name=URH_LOUGUERE_KONDONG_L8_3, eNodeB ID=25160, Cell ID=13, Specific Problem=RF Power OFF  Processing Error Alarm</t>
  </si>
  <si>
    <t>eNodeB Function Name=EXN_497_URH_LOUGUERE_KONDONG, Local Cell ID=13, Cell FDD TDD indication=FDD, NB-IoT Cell Flag=FALSE, Cell Name=URH_LOUGUERE_KONDONG_L8_3, eNodeB ID=25160, Cell ID=13, Specific Problem=RF Power OFF</t>
  </si>
  <si>
    <t>158227663 1 OCM_NEW_U2020_RAN Cell Unavailable</t>
  </si>
  <si>
    <t>eNodeB Function Name=EXN_497_URH_LOUGUERE_KONDONG, Local Cell ID=12, Cell FDD TDD indication=FDD, NB-IoT Cell Flag=FALSE, Cell Name=URH_LOUGUERE_KONDONG_L8_2, eNodeB ID=25160, Cell ID=12, Specific Problem=RF Power OFF  Processing Error Alarm</t>
  </si>
  <si>
    <t>eNodeB Function Name=EXN_497_URH_LOUGUERE_KONDONG, Local Cell ID=12, Cell FDD TDD indication=FDD, NB-IoT Cell Flag=FALSE, Cell Name=URH_LOUGUERE_KONDONG_L8_2, eNodeB ID=25160, Cell ID=12, Specific Problem=RF Power OFF</t>
  </si>
  <si>
    <t>158227662 1 OCM_NEW_U2020_RAN Cell Unavailable</t>
  </si>
  <si>
    <t>SUO_222_H_Buea-Bakwere-Town-MTN_L</t>
  </si>
  <si>
    <t>eNodeB Function Name=SUO_222_H_Buea-Bakwere-Town-MTN_L, Local Cell ID=21, Cell FDD TDD indication=FDD, NB-IoT Cell Flag=FALSE, Cell Name=SUO_222_H_Buea-Bakwere-Town-MTN_L18_1, eNodeB ID=15222, Cell ID=21, Specific Problem=RF module abnormal  Processing Error Alarm</t>
  </si>
  <si>
    <t>eNodeB Function Name=SUO_222_H_Buea-Bakwere-Town-MTN_L, Local Cell ID=21, Cell FDD TDD indication=FDD, NB-IoT Cell Flag=FALSE, Cell Name=SUO_222_H_Buea-Bakwere-Town-MTN_L18_1, eNodeB ID=15222, Cell ID=21, Specific Problem=RF module abnormal</t>
  </si>
  <si>
    <t>eNodeB Function Name=NRD_040_H_Ouro-Kessoun_L, Local Cell ID=21, Cell FDD TDD indication=FDD, NB-IoT Cell Flag=FALSE, Cell Name=NRD_040_H_Ouro-Kessoun_L18_1, eNodeB ID=16040, Cell ID=21, Specific Problem=RF module abnormal  Processing Error Alarm</t>
  </si>
  <si>
    <t>eNodeB Function Name=NRD_040_H_Ouro-Kessoun_L, Local Cell ID=21, Cell FDD TDD indication=FDD, NB-IoT Cell Flag=FALSE, Cell Name=NRD_040_H_Ouro-Kessoun_L18_1, eNodeB ID=16040, Cell ID=21, Specific Problem=RF module abnormal</t>
  </si>
  <si>
    <t>2026-03-17 19:45:22</t>
  </si>
  <si>
    <t>158239915 1 OCM_NEW_U2020_RAN Ethernet Link Fault</t>
  </si>
  <si>
    <t>GBTS Function Name=EXN_497_URH_LOUGUERE_KONDONG, Local Cell ID=0, Specific Problem=RF Resource Unavailable  Quality of Service Alarm</t>
  </si>
  <si>
    <t>GBTS Function Name=EXN_497_URH_LOUGUERE_KONDONG, Local Cell ID=0, Specific Problem=RF Resource Unavailable</t>
  </si>
  <si>
    <t>2026-03-17 19:20:40</t>
  </si>
  <si>
    <t>158227668 1 OCM_NEW_U2020_RAN GSM Local Cell Unusable</t>
  </si>
  <si>
    <t>GBTS Function Name=SUO_222_H_Buea-Bakwere-Town-MTN, Local Cell ID=3, Specific Problem=RF Resource Unavailable  Quality of Service Alarm</t>
  </si>
  <si>
    <t>GBTS Function Name=SUO_222_H_Buea-Bakwere-Town-MTN, Local Cell ID=3, Specific Problem=RF Resource Unavailable</t>
  </si>
  <si>
    <t>GBTS Function Name=NRD_040_H_Ouro-Kessoun, Local Cell ID=3, Specific Problem=RF Resource Unavailable  Quality of Service Alarm</t>
  </si>
  <si>
    <t>GBTS Function Name=NRD_040_H_Ouro-Kessoun, Local Cell ID=3, Specific Problem=RF Resource Unavailable</t>
  </si>
  <si>
    <t>GBTS Function Name=NRD_040_H_Ouro-Kessoun, Local Cell ID=2, Specific Problem=RF Resource Unavailable  Quality of Service Alarm</t>
  </si>
  <si>
    <t>GBTS Function Name=NRD_040_H_Ouro-Kessoun, Local Cell ID=2, Specific Problem=RF Resource Unavailable</t>
  </si>
  <si>
    <t>NodeB Function Name=EXN_497_URH_LOUGUERE_KONDONG, Local Cell ID=65234, Specific Problem=RF Board Unavailable  Quality of Service Alarm</t>
  </si>
  <si>
    <t>NodeB Function Name=EXN_497_URH_LOUGUERE_KONDONG, Local Cell ID=65234, Specific Problem=RF Board Unavailable</t>
  </si>
  <si>
    <t>2026-03-17 19:20:34</t>
  </si>
  <si>
    <t>158227665 1 OCM_NEW_U2020_RAN Local Cell Unusable</t>
  </si>
  <si>
    <t>NodeB Function Name=EXN_497_URH_LOUGUERE_KONDONG, Local Cell ID=65236, Specific Problem=RF Board Unavailable  Quality of Service Alarm</t>
  </si>
  <si>
    <t>NodeB Function Name=EXN_497_URH_LOUGUERE_KONDONG, Local Cell ID=65236, Specific Problem=RF Board Unavailable</t>
  </si>
  <si>
    <t>158227667 1 OCM_NEW_U2020_RAN Local Cell Unusable</t>
  </si>
  <si>
    <t>NodeB Function Name=EXN_497_URH_LOUGUERE_KONDONG, Local Cell ID=65235, Specific Problem=RF Board Unavailable  Quality of Service Alarm</t>
  </si>
  <si>
    <t>NodeB Function Name=EXN_497_URH_LOUGUERE_KONDONG, Local Cell ID=65235, Specific Problem=RF Board Unavailable</t>
  </si>
  <si>
    <t>158227666 1 OCM_NEW_U2020_RAN Local Cell Unusable</t>
  </si>
  <si>
    <t>NodeB Function Name=SUO_222_H_Buea-Bakwere-Town-MTN_U, Local Cell ID=51451, Specific Problem=RF Board Unavailable  Quality of Service Alarm</t>
  </si>
  <si>
    <t>NodeB Function Name=SUO_222_H_Buea-Bakwere-Town-MTN_U, Local Cell ID=51451, Specific Problem=RF Board Unavailable</t>
  </si>
  <si>
    <t>NodeB Function Name=SUO_222_H_Buea-Bakwere-Town-MTN_U, Local Cell ID=51452, Specific Problem=RF Board Unavailable  Quality of Service Alarm</t>
  </si>
  <si>
    <t>NodeB Function Name=SUO_222_H_Buea-Bakwere-Town-MTN_U, Local Cell ID=51452, Specific Problem=RF Board Unavailable</t>
  </si>
  <si>
    <t>NodeB Function Name=SUO_222_H_Buea-Bakwere-Town-MTN_U, Local Cell ID=51450, Specific Problem=RF Board Unavailable  Quality of Service Alarm</t>
  </si>
  <si>
    <t>NodeB Function Name=SUO_222_H_Buea-Bakwere-Town-MTN_U, Local Cell ID=51450, Specific Problem=RF Board Unavailable</t>
  </si>
  <si>
    <t>NodeB Function Name=NRD_040_H_Ouro-Kessoun_U, Local Cell ID=52152, Specific Problem=Downlink RF Resource Unavailable  Quality of Service Alarm</t>
  </si>
  <si>
    <t>NodeB Function Name=NRD_040_H_Ouro-Kessoun_U, Local Cell ID=52152, Specific Problem=Downlink RF Resource Unavailable</t>
  </si>
  <si>
    <t>ADM_132_H_Beka-Hossere-MTN-IHS</t>
  </si>
  <si>
    <t>2026-03-17 19:20:38</t>
  </si>
  <si>
    <t>158227676 1 OCM_NEW_U2020_RAN RF Unit DC Input Power Failure</t>
  </si>
  <si>
    <t>Cabinet No.=0, Subrack No.=71, Slot No.=0, Specific Problem=Cabinet Power Supply Abnormal  Equipment Alarm</t>
  </si>
  <si>
    <t>Cabinet No.=0, Subrack No.=71, Slot No.=0, Specific Problem=Cabinet Power Supply Abnormal</t>
  </si>
  <si>
    <t>Cabinet No.=0, Subrack No.=62, Slot No.=0, Specific Problem=Cabinet Power Supply Abnormal  Equipment Alarm</t>
  </si>
  <si>
    <t>Cabinet No.=0, Subrack No.=62, Slot No.=0, Specific Problem=Cabinet Power Supply Abnormal</t>
  </si>
  <si>
    <t>Cabinet No.=0, Subrack No.=61, Slot No.=0, Specific Problem=Cabinet Power Supply Abnormal  Equipment Alarm</t>
  </si>
  <si>
    <t>Cabinet No.=0, Subrack No.=61, Slot No.=0, Specific Problem=Cabinet Power Supply Abnormal</t>
  </si>
  <si>
    <t>Cabinet No.=0, Subrack No.=60, Slot No.=0, Specific Problem=Cabinet Power Supply Abnormal  Equipment Alarm</t>
  </si>
  <si>
    <t>Cabinet No.=0, Subrack No.=60, Slot No.=0, Specific Problem=Cabinet Power Supply Abnormal</t>
  </si>
  <si>
    <t>2026-03-17 19:20:32</t>
  </si>
  <si>
    <t>158227669 1 OCM_NEW_U2020_RAN RF Unit Maintenance Link Failure</t>
  </si>
  <si>
    <t>eNodeB Function Name=ADM_132_H_Beka-Hossere-MTN-IHS_L, S1 Interface ID=40003, CN Operator ID=0, Description=MME:MCC_624 MNC_02 MMEI_32769_32, Local Description=eNB:MCC_624 MNC_02, MMECAPINFO=NULL, Specific Problem=Lower-layer link fault  Processing Error Alarm</t>
  </si>
  <si>
    <t>eNodeB Function Name=ADM_132_H_Beka-Hossere-MTN-IHS_L, S1 Interface ID=40003, CN Operator ID=0, Description=MME:MCC_624 MNC_02 MMEI_32769_32, Local Description=eNB:MCC_624 MNC_02, MMECAPINFO=NULL, Specific Problem=Lower-layer link fault</t>
  </si>
  <si>
    <t>eNodeB Function Name=ADM_132_H_Beka-Hossere-MTN-IHS_L, S1 Interface ID=40005, CN Operator ID=0, Description=MME:MCC_624 MNC_02 MMEI_32769_16, Local Description=eNB:MCC_624 MNC_02, MMECAPINFO=NULL, Specific Problem=Lower-layer link fault  Processing Error Alarm</t>
  </si>
  <si>
    <t>eNodeB Function Name=ADM_132_H_Beka-Hossere-MTN-IHS_L, S1 Interface ID=40005, CN Operator ID=0, Description=MME:MCC_624 MNC_02 MMEI_32769_16, Local Description=eNB:MCC_624 MNC_02, MMECAPINFO=NULL, Specific Problem=Lower-layer link fault</t>
  </si>
  <si>
    <t>eNodeB Function Name=ADM_232_H_NGD-MAL-BAOURO_L, S1 Interface ID=40000, CN Operator ID=0, Description=MME:MCC_624 MNC_02 MMEI_32769_32, Local Description=eNB:MCC_624 MNC_02, MMECAPINFO=NULL, Specific Problem=Lower-layer link fault  Processing Error Alarm</t>
  </si>
  <si>
    <t>eNodeB Function Name=ADM_232_H_NGD-MAL-BAOURO_L, S1 Interface ID=40000, CN Operator ID=0, Description=MME:MCC_624 MNC_02 MMEI_32769_32, Local Description=eNB:MCC_624 MNC_02, MMECAPINFO=NULL, Specific Problem=Lower-layer link fault</t>
  </si>
  <si>
    <t>eNodeB Function Name=ADM_232_H_NGD-MAL-BAOURO_L, S1 Interface ID=40002, CN Operator ID=0, Description=MME:MCC_624 MNC_02 MMEI_32769_16, Local Description=eNB:MCC_624 MNC_02, MMECAPINFO=NULL, Specific Problem=Lower-layer link fault  Processing Error Alarm</t>
  </si>
  <si>
    <t>eNodeB Function Name=ADM_232_H_NGD-MAL-BAOURO_L, S1 Interface ID=40002, CN Operator ID=0, Description=MME:MCC_624 MNC_02 MMEI_32769_16, Local Description=eNB:MCC_624 MNC_02, MMECAPINFO=NULL, Specific Problem=Lower-layer link fault</t>
  </si>
  <si>
    <t>18/03/2026 8h</t>
  </si>
  <si>
    <t>18/03/2026 12h</t>
  </si>
  <si>
    <t>EXN_098_H_Guirvidig</t>
  </si>
  <si>
    <t>Cabinet No.=0, Subrack No.=0, Slot No.=3, Port No.=2, Sub Port No.=0, Board Type=UBBP, Specific Problem=CPRI Interface Reception Error  Equipment Alarm</t>
  </si>
  <si>
    <t>Cabinet No.=0, Subrack No.=0, Slot No.=3, Port No.=2, Sub Port No.=0, Board Type=UBBP, Specific Problem=CPRI Interface Reception Error</t>
  </si>
  <si>
    <t>18/03/2026 : SWAP le 22 Fevrier 2026</t>
  </si>
  <si>
    <t>EXN_098_H_Guirvidig_L</t>
  </si>
  <si>
    <t>eNodeB Function Name=EXN_098_H_Guirvidig_L, Local Cell ID=23, Cell FDD TDD indication=FDD, NB-IoT Cell Flag=FALSE, Cell Name=EXN_098_H_Guirvidig_L18_3, eNodeB ID=19098, Cell ID=23, Specific Problem=RF module abnormal  Processing Error Alarm</t>
  </si>
  <si>
    <t>eNodeB Function Name=EXN_098_H_Guirvidig_L, Local Cell ID=23, Cell FDD TDD indication=FDD, NB-IoT Cell Flag=FALSE, Cell Name=EXN_098_H_Guirvidig_L18_3, eNodeB ID=19098, Cell ID=23, Specific Problem=RF module abnormal</t>
  </si>
  <si>
    <t>NRD_060_H_Garoua-Djamboutou-Village_L</t>
  </si>
  <si>
    <t>eNodeB Function Name=NRD_060_H_Garoua-Djamboutou-Village_L, Local Cell ID=22, Cell FDD TDD indication=FDD, NB-IoT Cell Flag=FALSE, Cell Name=NRD_060_H_Garoua-Djamboutou-Village_L18_2, eNodeB ID=16060, Cell ID=22, Specific Problem=RF module abnormal  Processing Error Alarm</t>
  </si>
  <si>
    <t>eNodeB Function Name=NRD_060_H_Garoua-Djamboutou-Village_L, Local Cell ID=22, Cell FDD TDD indication=FDD, NB-IoT Cell Flag=FALSE, Cell Name=NRD_060_H_Garoua-Djamboutou-Village_L18_2, eNodeB ID=16060, Cell ID=22, Specific Problem=RF module abnormal</t>
  </si>
  <si>
    <t>GBTS Function Name=EXN_098_H_Guirvidig, Local Cell ID=3, Specific Problem=RF Resource Unavailable  Quality of Service Alarm</t>
  </si>
  <si>
    <t>GBTS Function Name=EXN_098_H_Guirvidig, Local Cell ID=3, Specific Problem=RF Resource Unavailable</t>
  </si>
  <si>
    <t>GBTS Function Name=NRD_060_H_Garoua-Djamboutou-Village, Local Cell ID=4, Specific Problem=RF Resource Unavailable  Quality of Service Alarm</t>
  </si>
  <si>
    <t>GBTS Function Name=NRD_060_H_Garoua-Djamboutou-Village, Local Cell ID=4, Specific Problem=RF Resource Unavailable</t>
  </si>
  <si>
    <t>NodeB Function Name=EXN_098_H_Guirvidig_U, Local Cell ID=57357, Specific Problem=RF Board Unavailable  Quality of Service Alarm</t>
  </si>
  <si>
    <t>NodeB Function Name=EXN_098_H_Guirvidig_U, Local Cell ID=57357, Specific Problem=RF Board Unavailable</t>
  </si>
  <si>
    <t>NodeB Function Name=EXN_098_H_Guirvidig_U, Local Cell ID=57358, Specific Problem=RF Board Unavailable  Quality of Service Alarm</t>
  </si>
  <si>
    <t>NodeB Function Name=EXN_098_H_Guirvidig_U, Local Cell ID=57358, Specific Problem=RF Board Unavailable</t>
  </si>
  <si>
    <t>NodeB Function Name=EXN_098_H_Guirvidig_U, Local Cell ID=57356, Specific Problem=RF Board Unavailable  Quality of Service Alarm</t>
  </si>
  <si>
    <t>NodeB Function Name=EXN_098_H_Guirvidig_U, Local Cell ID=57356, Specific Problem=RF Board Unavailable</t>
  </si>
  <si>
    <t>NodeB Function Name=NRD_060_H_Garoua-Djamboutou-Village_U, Local Cell ID=52214, Specific Problem=Downlink RF Resource Unavailable  Quality of Service Alarm</t>
  </si>
  <si>
    <t>NodeB Function Name=NRD_060_H_Garoua-Djamboutou-Village_U, Local Cell ID=52214, Specific Problem=Downlink RF Resource Unavailable</t>
  </si>
  <si>
    <t>NodeB Function Name=NRD_060_H_Garoua-Djamboutou-Village_U, Local Cell ID=52214, Specific Problem=Uplink RF Resource Unavailable  Quality of Service Alarm</t>
  </si>
  <si>
    <t>NodeB Function Name=NRD_060_H_Garoua-Djamboutou-Village_U, Local Cell ID=52214, Specific Problem=Uplink RF Resource Unavailable</t>
  </si>
  <si>
    <t>NodeB Function Name=NRD_060_H_Garoua-Djamboutou-Village_U, Local Cell ID=52215, Specific Problem=Uplink RF Resource Unavailable  Quality of Service Alarm</t>
  </si>
  <si>
    <t>NodeB Function Name=NRD_060_H_Garoua-Djamboutou-Village_U, Local Cell ID=52215, Specific Problem=Uplink RF Resource Unavailable</t>
  </si>
  <si>
    <t>NodeB Function Name=NRD_060_H_Garoua-Djamboutou-Village_U, Local Cell ID=52213, Specific Problem=Downlink RF Resource Unavailable  Quality of Service Alarm</t>
  </si>
  <si>
    <t>NodeB Function Name=NRD_060_H_Garoua-Djamboutou-Village_U, Local Cell ID=52213, Specific Problem=Downlink RF Resource Unavailable</t>
  </si>
  <si>
    <t>NodeB Function Name=NRD_060_H_Garoua-Djamboutou-Village_U, Local Cell ID=52213, Specific Problem=Uplink RF Resource Unavailable  Quality of Service Alarm</t>
  </si>
  <si>
    <t>NodeB Function Name=NRD_060_H_Garoua-Djamboutou-Village_U, Local Cell ID=52213, Specific Problem=Uplink RF Resource Unavailable</t>
  </si>
  <si>
    <t>NodeB Function Name=NRD_060_H_Garoua-Djamboutou-Village_U, Local Cell ID=52215, Specific Problem=Downlink RF Resource Unavailable  Quality of Service Alarm</t>
  </si>
  <si>
    <t>NodeB Function Name=NRD_060_H_Garoua-Djamboutou-Village_U, Local Cell ID=52215, Specific Problem=Downlink RF Resource Unavailable</t>
  </si>
  <si>
    <t>18/03/2026 16h</t>
  </si>
  <si>
    <t>18/03/2026 :Besoin d'analyse BO RAN || Désactivation du pooling des sites (4G) du grand Nord vers Douala et Yaoundé (Huawei) a la demande d'OCM</t>
  </si>
  <si>
    <t>SUO_266_H_Ekata-IHS</t>
  </si>
  <si>
    <t>SUO_256_H_Muyuka-Yoke</t>
  </si>
  <si>
    <t>SUO_255_H_Muyuka-Beach-Bush-IHS</t>
  </si>
  <si>
    <t>SUO_246_H_GBHS-Muyuka-IHS</t>
  </si>
  <si>
    <t>OST_420_URH_KOUROMMARCHE</t>
  </si>
  <si>
    <t>eNodeB Function Name=OST_420_URH_KOUROMMARCHE, Local Cell ID=12, Cell FDD TDD indication=FDD, NB-IoT Cell Flag=FALSE, Cell Name=OST_420_URH_KOUROMMARCHE_L8_2, eNodeB ID=18420, Cell ID=12, Specific Problem=Insufficient CPRI bandwidth  Processing Error Alarm</t>
  </si>
  <si>
    <t>eNodeB Function Name=OST_420_URH_KOUROMMARCHE, Local Cell ID=12, Cell FDD TDD indication=FDD, NB-IoT Cell Flag=FALSE, Cell Name=OST_420_URH_KOUROMMARCHE_L8_2, eNodeB ID=18420, Cell ID=12, Specific Problem=Insufficient CPRI bandwidth</t>
  </si>
  <si>
    <t>2026-03-18 14:26:26</t>
  </si>
  <si>
    <t>158636403 1 OCM_NEW_U2020_RAN Cell Unavailable</t>
  </si>
  <si>
    <t>eNodeB Function Name=OST_420_URH_KOUROMMARCHE, Local Cell ID=13, Cell FDD TDD indication=FDD, NB-IoT Cell Flag=FALSE, Cell Name=OST_420_URH_KOUROMMARCHE_L8_3, eNodeB ID=18420, Cell ID=13, Specific Problem=Insufficient CPRI bandwidth  Processing Error Alarm</t>
  </si>
  <si>
    <t>eNodeB Function Name=OST_420_URH_KOUROMMARCHE, Local Cell ID=13, Cell FDD TDD indication=FDD, NB-IoT Cell Flag=FALSE, Cell Name=OST_420_URH_KOUROMMARCHE_L8_3, eNodeB ID=18420, Cell ID=13, Specific Problem=Insufficient CPRI bandwidth</t>
  </si>
  <si>
    <t>158636404 1 OCM_NEW_U2020_RAN Cell Unavailable</t>
  </si>
  <si>
    <t>eNodeB Function Name=OST_420_URH_KOUROMMARCHE, Local Cell ID=11, Cell FDD TDD indication=FDD, NB-IoT Cell Flag=FALSE, Cell Name=OST_420_URH_KOUROMMARCHE_L8_1, eNodeB ID=18420, Cell ID=11, Specific Problem=Insufficient CPRI bandwidth  Processing Error Alarm</t>
  </si>
  <si>
    <t>eNodeB Function Name=OST_420_URH_KOUROMMARCHE, Local Cell ID=11, Cell FDD TDD indication=FDD, NB-IoT Cell Flag=FALSE, Cell Name=OST_420_URH_KOUROMMARCHE_L8_1, eNodeB ID=18420, Cell ID=11, Specific Problem=Insufficient CPRI bandwidth</t>
  </si>
  <si>
    <t>158636402 1 OCM_NEW_U2020_RAN Cell Unavailable</t>
  </si>
  <si>
    <t>SUO_010_H_Bambili</t>
  </si>
  <si>
    <t>18/03/2026 : SWAP en cours ce jour</t>
  </si>
  <si>
    <t>Cabinet No.=0, Subrack No.=82, Slot No.=0, Board Type=MRRU  Equipment Alarm</t>
  </si>
  <si>
    <t>Cabinet No.=0, Subrack No.=82, Slot No.=0, Board Type=MRRU</t>
  </si>
  <si>
    <t>SUO_228_H_MOLYKO-CHIEF-STREET-MTN</t>
  </si>
  <si>
    <t>Cabinet No.=0, Subrack No.=71, Slot No.=0, TX Channel No.=1, Board Type=MRRU, VSWR Alarm Threshold (0.1)=20, VSWR(0.1)=24, Output Power (0.1 dBm)=359, RF Port=NULL  Equipment Alarm</t>
  </si>
  <si>
    <t>Cabinet No.=0, Subrack No.=71, Slot No.=0, TX Channel No.=1, Board Type=MRRU, VSWR Alarm Threshold (0.1)=20, VSWR(0.1)=24, Output Power (0.1 dBm)=359, RF Port=NULL</t>
  </si>
  <si>
    <t>SUO_234_H_Limbe-Mile_1</t>
  </si>
  <si>
    <t>SUO_216_H_Kumba-Nkamlikum</t>
  </si>
  <si>
    <t>SUO_134_H_Mbonge</t>
  </si>
  <si>
    <t>SUO_082_H_Limbe-Semme-Beach-MTN</t>
  </si>
  <si>
    <t>SUO_070_H_Yoke</t>
  </si>
  <si>
    <t>SUO_054_H_Kumba-Lutherian-Church-MTN</t>
  </si>
  <si>
    <t>SUO_047_H_Ekondo Nege MTN</t>
  </si>
  <si>
    <t>SUO_012_H_Muyuka</t>
  </si>
  <si>
    <t>SUO_003_H_Limbe-UQ</t>
  </si>
  <si>
    <t>OST_380_URH_NJITAPON</t>
  </si>
  <si>
    <t>OST_348_H_Bfsam-Ndionkou-II</t>
  </si>
  <si>
    <t>OST_310_H_Bamendou-II</t>
  </si>
  <si>
    <t>OST_301_H_Bantoum-II-IHS</t>
  </si>
  <si>
    <t>OST_232_H_Bfsam-Tyo-II</t>
  </si>
  <si>
    <t>eNodeB Function Name=OST_232_H_Bfsam-Tyo-II_L, S1 Interface ID=40003, CN Operator ID=0, Description=MME:MCC_624 MNC_02 MMEI_32769_16, Local Description=eNB:MCC_624 MNC_02, MMECAPINFO=NULL, Specific Problem=Lower-layer link fault  Processing Error Alarm</t>
  </si>
  <si>
    <t>eNodeB Function Name=OST_232_H_Bfsam-Tyo-II_L, S1 Interface ID=40003, CN Operator ID=0, Description=MME:MCC_624 MNC_02 MMEI_32769_16, Local Description=eNB:MCC_624 MNC_02, MMECAPINFO=NULL, Specific Problem=Lower-layer link fault</t>
  </si>
  <si>
    <t>OST_221_H_Bamendjing-MTN-IHS</t>
  </si>
  <si>
    <t>OST_056_H_Bamendou</t>
  </si>
  <si>
    <t>OST_051_H_Bayangam</t>
  </si>
  <si>
    <t>OST_030_H_Bamendjing-IHS</t>
  </si>
  <si>
    <t>NRO_243_H_Bda-Mulang</t>
  </si>
  <si>
    <t>NRO_121_H_Bamenda-Foncha-Street-IHS</t>
  </si>
  <si>
    <t>2026-03-18 12:59:05</t>
  </si>
  <si>
    <t>2026-03-18 12:59:04</t>
  </si>
  <si>
    <t>2026-03-18 12:56:06</t>
  </si>
  <si>
    <t>158599169 1 OCM_NEW_U2020_RAN S1 Interface Fault</t>
  </si>
  <si>
    <t>158599193 1 OCM_NEW_U2020_RAN S1 Interface Fault</t>
  </si>
  <si>
    <t>2026-03-18 12:56:05</t>
  </si>
  <si>
    <t>158596977 1 OCM_NEW_U2020_RAN S1 Interface Fault</t>
  </si>
  <si>
    <t>158596988 1 OCM_NEW_U2020_RAN S1 Interface Fault</t>
  </si>
  <si>
    <t>19/03/2026 8h</t>
  </si>
  <si>
    <t>eNodeB Function Name=NRD_311_URH_NADOURA, Local Cell ID=11, Cell FDD TDD indication=FDD, NB-IoT Cell Flag=FALSE, Cell Name=URH_NADOURA_L8_1, eNodeB ID=2357, Cell ID=11, Specific Problem=CPRI Interface Error  Processing Error Alarm</t>
  </si>
  <si>
    <t>eNodeB Function Name=NRD_311_URH_NADOURA, Local Cell ID=11, Cell FDD TDD indication=FDD, NB-IoT Cell Flag=FALSE, Cell Name=URH_NADOURA_L8_1, eNodeB ID=2357, Cell ID=11, Specific Problem=CPRI Interface Error</t>
  </si>
  <si>
    <t>eNodeB Function Name=NRD_311_URH_NADOURA, Local Cell ID=12, Cell FDD TDD indication=FDD, NB-IoT Cell Flag=FALSE, Cell Name=URH_NADOURA_L8_2, eNodeB ID=2357, Cell ID=12, Specific Problem=CPRI Interface Error  Processing Error Alarm</t>
  </si>
  <si>
    <t>eNodeB Function Name=NRD_311_URH_NADOURA, Local Cell ID=12, Cell FDD TDD indication=FDD, NB-IoT Cell Flag=FALSE, Cell Name=URH_NADOURA_L8_2, eNodeB ID=2357, Cell ID=12, Specific Problem=CPRI Interface Error</t>
  </si>
  <si>
    <t>eNodeB Function Name=NRD_311_URH_NADOURA, Local Cell ID=13, Cell FDD TDD indication=FDD, NB-IoT Cell Flag=FALSE, Cell Name=URH_NADOURA_L8_3, eNodeB ID=2357, Cell ID=13, Specific Problem=CPRI Interface Error  Processing Error Alarm</t>
  </si>
  <si>
    <t>eNodeB Function Name=NRD_311_URH_NADOURA, Local Cell ID=13, Cell FDD TDD indication=FDD, NB-IoT Cell Flag=FALSE, Cell Name=URH_NADOURA_L8_3, eNodeB ID=2357, Cell ID=13, Specific Problem=CPRI Interface Error</t>
  </si>
  <si>
    <t>EXN_018_H_Guidiguis</t>
  </si>
  <si>
    <t>19/03/2026 : SWAP le 17 Fevrier</t>
  </si>
  <si>
    <t>eNodeB Function Name=SUO_228_H_MOLYKO-CHIEF-STREET-MTN _L, S1 Interface ID=40001, CN Operator ID=0, Description=NULL, Local Description=eNB:MCC_624 MNC_02, MMECAPINFO=NULL, Specific Problem=Lower-layer link fault  Processing Error Alarm</t>
  </si>
  <si>
    <t>eNodeB Function Name=SUO_228_H_MOLYKO-CHIEF-STREET-MTN _L, S1 Interface ID=40001, CN Operator ID=0, Description=NULL, Local Description=eNB:MCC_624 MNC_02, MMECAPINFO=NULL, Specific Problem=Lower-layer link fault</t>
  </si>
  <si>
    <t>eNodeB Function Name=OST_353_H_Bfsam-St-Francois_L, S1 Interface ID=40002, CN Operator ID=0, Description=NULL, Local Description=eNB:MCC_624 MNC_02, MMECAPINFO=NULL, Specific Problem=Lower-layer link fault  Processing Error Alarm</t>
  </si>
  <si>
    <t>eNodeB Function Name=OST_353_H_Bfsam-St-Francois_L, S1 Interface ID=40002, CN Operator ID=0, Description=NULL, Local Description=eNB:MCC_624 MNC_02, MMECAPINFO=NULL, Specific Problem=Lower-layer link fault</t>
  </si>
  <si>
    <t>eNodeB Function Name=SUO_234_H_Limbe-Mile_1_L, S1 Interface ID=40003, CN Operator ID=0, Description=NULL, Local Description=eNB:MCC_624 MNC_02, MMECAPINFO=NULL, Specific Problem=Lower-layer link fault  Processing Error Alarm</t>
  </si>
  <si>
    <t>eNodeB Function Name=SUO_234_H_Limbe-Mile_1_L, S1 Interface ID=40003, CN Operator ID=0, Description=NULL, Local Description=eNB:MCC_624 MNC_02, MMECAPINFO=NULL, Specific Problem=Lower-layer link fault</t>
  </si>
  <si>
    <t>eNodeB Function Name=SUO_157_H_NEW-Bonako_L, S1 Interface ID=40001, CN Operator ID=0, Description=NULL, Local Description=eNB:MCC_624 MNC_02, MMECAPINFO=NULL, Specific Problem=Lower-layer link fault  Processing Error Alarm</t>
  </si>
  <si>
    <t>eNodeB Function Name=SUO_157_H_NEW-Bonako_L, S1 Interface ID=40001, CN Operator ID=0, Description=NULL, Local Description=eNB:MCC_624 MNC_02, MMECAPINFO=NULL, Specific Problem=Lower-layer link fault</t>
  </si>
  <si>
    <t>eNodeB Function Name=SUO_216_H_Kumba-Nkamlikum_L, S1 Interface ID=40003, CN Operator ID=0, Description=NULL, Local Description=eNB:MCC_624 MNC_02, MMECAPINFO=NULL, Specific Problem=Lower-layer link fault  Processing Error Alarm</t>
  </si>
  <si>
    <t>eNodeB Function Name=SUO_216_H_Kumba-Nkamlikum_L, S1 Interface ID=40003, CN Operator ID=0, Description=NULL, Local Description=eNB:MCC_624 MNC_02, MMECAPINFO=NULL, Specific Problem=Lower-layer link fault</t>
  </si>
  <si>
    <t>19/03/2026 12h</t>
  </si>
  <si>
    <t>BBU CPRI Optical Module Fault</t>
  </si>
  <si>
    <t>REPLACEABLE_UNIT_PROBLEM</t>
  </si>
  <si>
    <t>19/03/2026 16h</t>
  </si>
  <si>
    <t>19/03/2026: Relance faite a MTN ce jour || Escalade faite a silvain
18/03/2026 : Power instability || Mail sent to MTN</t>
  </si>
  <si>
    <t>2026-03-19 11:25:19</t>
  </si>
  <si>
    <t>158980511 1 OCM_NEW_U2020_RAN BBU CPRI Optical Module Fault</t>
  </si>
  <si>
    <t xml:space="preserve">
 19/03/2026 : Le power a ete restaure par MTN, mais les cabled d'alimentation des RRUs vandalises n'ont pas encore ete livres par OCM || Nous attendons la MAD desdits cables
16/03/2026 : Site vandalise  || Point envoye a OCM
15/03/2026 : Besoin d'analyse BO RAN || Disjonction des breakers</t>
  </si>
  <si>
    <t>19/03/2026 : Feedback analyse BO PROJET : All RRU are down, need check RRU power/Fiber/sfp
NEW SITE</t>
  </si>
  <si>
    <t>19/03/2026 : Feedback analyse BO PROJET : RRU high band sec2 down, need check fiber/SFP/Ned also solve VSWR on RRU Hb sec1 and 3
NEW SITE</t>
  </si>
  <si>
    <t>19/03/2026 : Feedback analyse BO Projet : All RRU are down, need check RRU power/Fiber/sfp
NEW SITE</t>
  </si>
  <si>
    <t>19/03/2026 : Feedback BO Projet : RRU low band sec2 down
NEW SITE</t>
  </si>
  <si>
    <t>19/03/2026 : RRU midle band sec 1 down,need check VSWR on all sec
NEW SITE</t>
  </si>
  <si>
    <t>19/03/2026 : Feedback BO Projet : Site down, need check power and ODU. After site restored, need check all RRU status
NEW SITE</t>
  </si>
  <si>
    <t>19/03/2026 : RRU LB sec 2, 3 down + RRU HB sec3 down. Need check fiber or SFP and VSWR issue on RRU mb SEC2
NEW SITE</t>
  </si>
  <si>
    <t>19/03/2026 : MPR down, need check power/ODU
NEW SITE</t>
  </si>
  <si>
    <t>19/03/2026 : FE down
NEW SITE</t>
  </si>
  <si>
    <t>19/03/2026 : RRU fiber mistmatch and need sove VSWR
NEW SITE</t>
  </si>
  <si>
    <t>19/03/2026 : B.O project correction ongoing
NEW SITE</t>
  </si>
  <si>
    <t>19/03/2026 : Up under monitoring
NEW SITE</t>
  </si>
  <si>
    <t>19/03/2026 : Need check VSWR on RRU MB sec 3 port 7
NEW SITE</t>
  </si>
  <si>
    <t>2026-03-19 17:34:14</t>
  </si>
  <si>
    <t>159101558 1 OCM_NEW_U2020_RAN BBU CPRI Interface Error</t>
  </si>
  <si>
    <t>SUO_073_H_Mamfe-Brasserie</t>
  </si>
  <si>
    <t>2026-03-19 17:34:35</t>
  </si>
  <si>
    <t>159101262 1 OCM_NEW_U2020_RAN Cell Unavailable</t>
  </si>
  <si>
    <t>159101263 1 OCM_NEW_U2020_RAN Cell Unavailable</t>
  </si>
  <si>
    <t>2026-03-19 17:37:18</t>
  </si>
  <si>
    <t>159102069 1 OCM_NEW_U2020_RAN GSM Local Cell Unusable</t>
  </si>
  <si>
    <t>Cabinet No.=0, Subrack No.=71, Slot No.=0, Port No.=Port 0(West), Sub Port No.=NULL, Board Type=MRRU, Specific Problem=CPRI Interface Reception Error  Communication Alarm</t>
  </si>
  <si>
    <t>Cabinet No.=0, Subrack No.=71, Slot No.=0, Port No.=Port 0(West), Sub Port No.=NULL, Board Type=MRRU, Specific Problem=CPRI Interface Reception Error</t>
  </si>
  <si>
    <t>159101226 1 OCM_NEW_U2020_RAN RF Unit Maintenance Link Failure</t>
  </si>
  <si>
    <t>20/03/2026 8h</t>
  </si>
  <si>
    <t>EXN_018_H_Guidiguis_L</t>
  </si>
  <si>
    <t>INC-20260320-00003842</t>
  </si>
  <si>
    <t>2026-03-20 07:34:49</t>
  </si>
  <si>
    <t>159337526 1 OCM_NEW_U2020_RAN RF Unit VSWR Threshold Crossed</t>
  </si>
  <si>
    <t>20/03/2026 12h</t>
  </si>
  <si>
    <t>eNodeB Function Name=SUO_012_H_Muyuka_L, S1 Interface ID=40001, CN Operator ID=0, Description=NULL, Local Description=eNB:MCC_624 MNC_02, MMECAPINFO=NULL, Specific Problem=Lower-layer link fault  Processing Error Alarm</t>
  </si>
  <si>
    <t>eNodeB Function Name=SUO_012_H_Muyuka_L, S1 Interface ID=40001, CN Operator ID=0, Description=NULL, Local Description=eNB:MCC_624 MNC_02, MMECAPINFO=NULL, Specific Problem=Lower-layer link fault</t>
  </si>
  <si>
    <t>20/03/2026 15h</t>
  </si>
  <si>
    <t>SUO_106_H_Mamfe-Centre-IHS</t>
  </si>
  <si>
    <t>2026-03-20 14:17:53</t>
  </si>
  <si>
    <t>159458549 1 OCM_NEW_U2020_RAN BBU CPRI Interface Error</t>
  </si>
  <si>
    <t>159458557 1 OCM_NEW_U2020_RAN BBU CPRI Interface Error</t>
  </si>
  <si>
    <t>159458553 1 OCM_NEW_U2020_RAN BBU CPRI Interface Error</t>
  </si>
  <si>
    <t>Cabinet No.=0, Subrack No.=0, Slot No.=3, Port No.=1, Sub Port No.=0, Board Type=UBBP, Specific Problem=CPRI Interface Reception Error  Equipment Alarm</t>
  </si>
  <si>
    <t>Cabinet No.=0, Subrack No.=0, Slot No.=3, Port No.=1, Sub Port No.=0, Board Type=UBBP, Specific Problem=CPRI Interface Reception Error</t>
  </si>
  <si>
    <t>2026-03-20 14:19:27</t>
  </si>
  <si>
    <t>159458561 1 OCM_NEW_U2020_RAN Cell Unavailable</t>
  </si>
  <si>
    <t>159458563 1 OCM_NEW_U2020_RAN Cell Unavailable</t>
  </si>
  <si>
    <t>159458565 1 OCM_NEW_U2020_RAN Cell Unavailable</t>
  </si>
  <si>
    <t>2026-03-20 14:19:30</t>
  </si>
  <si>
    <t>159458567 1 OCM_NEW_U2020_RAN Cell Unavailable</t>
  </si>
  <si>
    <t>2026-03-20 14:21:33</t>
  </si>
  <si>
    <t>159459005 1 OCM_NEW_U2020_RAN Cell Unavailable</t>
  </si>
  <si>
    <t>159459007 1 OCM_NEW_U2020_RAN Cell Unavailable</t>
  </si>
  <si>
    <t>159459006 1 OCM_NEW_U2020_RAN Cell Unavailable</t>
  </si>
  <si>
    <t>159459003 1 OCM_NEW_U2020_RAN Cell Unavailable</t>
  </si>
  <si>
    <t>159459004 1 OCM_NEW_U2020_RAN Cell Unavailable</t>
  </si>
  <si>
    <t>159459002 1 OCM_NEW_U2020_RAN Cell Unavailable</t>
  </si>
  <si>
    <t>OST_051_H_Bayangam_L</t>
  </si>
  <si>
    <t>eNodeB Function Name=OST_051_H_Bayangam_L, Local Cell ID=1, Cell FDD TDD indication=FDD, NB-IoT Cell Flag=FALSE, Cell Name=OST_051_H_Bayangam_L7_1, eNodeB ID=18051, Cell ID=1, Specific Problem=RF module abnormal  Processing Error Alarm</t>
  </si>
  <si>
    <t>eNodeB Function Name=OST_051_H_Bayangam_L, Local Cell ID=1, Cell FDD TDD indication=FDD, NB-IoT Cell Flag=FALSE, Cell Name=OST_051_H_Bayangam_L7_1, eNodeB ID=18051, Cell ID=1, Specific Problem=RF module abnormal</t>
  </si>
  <si>
    <t>eNodeB Function Name=OST_051_H_Bayangam_L, Local Cell ID=11, Cell FDD TDD indication=FDD, NB-IoT Cell Flag=FALSE, Cell Name=OST_051_H_Bayangam_L8_1, eNodeB ID=18051, Cell ID=11, Specific Problem=RF module abnormal  Processing Error Alarm</t>
  </si>
  <si>
    <t>eNodeB Function Name=OST_051_H_Bayangam_L, Local Cell ID=11, Cell FDD TDD indication=FDD, NB-IoT Cell Flag=FALSE, Cell Name=OST_051_H_Bayangam_L8_1, eNodeB ID=18051, Cell ID=11, Specific Problem=RF module abnormal</t>
  </si>
  <si>
    <t>eNodeB Function Name=EXN_018_H_Guidiguis_L, Local Cell ID=22, Cell FDD TDD indication=FDD, NB-IoT Cell Flag=FALSE, Cell Name=EXN_018_H_Guidiguis_L18_2, eNodeB ID=19018, Cell ID=22, Specific Problem=RF module abnormal  Processing Error Alarm</t>
  </si>
  <si>
    <t>eNodeB Function Name=EXN_018_H_Guidiguis_L, Local Cell ID=22, Cell FDD TDD indication=FDD, NB-IoT Cell Flag=FALSE, Cell Name=EXN_018_H_Guidiguis_L18_2, eNodeB ID=19018, Cell ID=22, Specific Problem=RF module abnormal</t>
  </si>
  <si>
    <t>159458511 1 OCM_NEW_U2020_RAN GNSS Antenna Fault</t>
  </si>
  <si>
    <t>2026-03-20 14:25:00</t>
  </si>
  <si>
    <t>159460244 1 OCM_NEW_U2020_RAN GSM Local Cell Unusable</t>
  </si>
  <si>
    <t>159460243 1 OCM_NEW_U2020_RAN GSM Local Cell Unusable</t>
  </si>
  <si>
    <t>GBTS Function Name=OST_051_H_Bayangam, Local Cell ID=4, Specific Problem=RF Resource Unavailable  Quality of Service Alarm</t>
  </si>
  <si>
    <t>GBTS Function Name=OST_051_H_Bayangam, Local Cell ID=4, Specific Problem=RF Resource Unavailable</t>
  </si>
  <si>
    <t>GBTS Function Name=EXN_018_H_Guidiguis, Local Cell ID=2, Specific Problem=RF Resource Unavailable  Quality of Service Alarm</t>
  </si>
  <si>
    <t>GBTS Function Name=EXN_018_H_Guidiguis, Local Cell ID=2, Specific Problem=RF Resource Unavailable</t>
  </si>
  <si>
    <t>2026-03-21 03:55:36</t>
  </si>
  <si>
    <t>159696340 1 OCM_NEW_U2020_RAN GSM Local Cell Unusable</t>
  </si>
  <si>
    <t>2026-03-20 17:01:15</t>
  </si>
  <si>
    <t>159519158 1 OCM_NEW_U2020_RAN Local Cell Unusable</t>
  </si>
  <si>
    <t>159519160 1 OCM_NEW_U2020_RAN Local Cell Unusable</t>
  </si>
  <si>
    <t>159519154 1 OCM_NEW_U2020_RAN Local Cell Unusable</t>
  </si>
  <si>
    <t>159519166 1 OCM_NEW_U2020_RAN Local Cell Unusable</t>
  </si>
  <si>
    <t>159519156 1 OCM_NEW_U2020_RAN Local Cell Unusable</t>
  </si>
  <si>
    <t>159519164 1 OCM_NEW_U2020_RAN Local Cell Unusable</t>
  </si>
  <si>
    <t>159519162 1 OCM_NEW_U2020_RAN Local Cell Unusable</t>
  </si>
  <si>
    <t>159519152 1 OCM_NEW_U2020_RAN Local Cell Unusable</t>
  </si>
  <si>
    <t>NodeB Function Name=OST_051_H_Bayangam_U, Local Cell ID=47130, Specific Problem=RF Board Unavailable  Quality of Service Alarm</t>
  </si>
  <si>
    <t>NodeB Function Name=OST_051_H_Bayangam_U, Local Cell ID=47130, Specific Problem=RF Board Unavailable</t>
  </si>
  <si>
    <t>NodeB Function Name=EXN_018_H_Guidiguis_U, Local Cell ID=57133, Specific Problem=RF Board Unavailable  Quality of Service Alarm</t>
  </si>
  <si>
    <t>NodeB Function Name=EXN_018_H_Guidiguis_U, Local Cell ID=57133, Specific Problem=RF Board Unavailable</t>
  </si>
  <si>
    <t>NodeB Function Name=EXN_018_H_Guidiguis_U, Local Cell ID=57134, Specific Problem=RF Board Unavailable  Quality of Service Alarm</t>
  </si>
  <si>
    <t>NodeB Function Name=EXN_018_H_Guidiguis_U, Local Cell ID=57134, Specific Problem=RF Board Unavailable</t>
  </si>
  <si>
    <t>NodeB Function Name=EXN_018_H_Guidiguis_U, Local Cell ID=57135, Specific Problem=RF Board Unavailable  Quality of Service Alarm</t>
  </si>
  <si>
    <t>NodeB Function Name=EXN_018_H_Guidiguis_U, Local Cell ID=57135, Specific Problem=RF Board Unavailable</t>
  </si>
  <si>
    <t>2026-03-20 17:05:42</t>
  </si>
  <si>
    <t>2026-03-20 16:40:26</t>
  </si>
  <si>
    <t>159512789 1 OCM_NEW_U2020_RAN RF Unit CPRI Interface Error</t>
  </si>
  <si>
    <t>159458517 1 OCM_NEW_U2020_RAN RF Unit Maintenance Link Failure</t>
  </si>
  <si>
    <t>159458518 1 OCM_NEW_U2020_RAN RF Unit Maintenance Link Failure</t>
  </si>
  <si>
    <t>159458519 1 OCM_NEW_U2020_RAN RF Unit Maintenance Link Failure</t>
  </si>
  <si>
    <t>Cabinet No.=0, Subrack No.=71, Slot No.=0, TX Channel No.=1, Board Type=MRRU, VSWR Alarm Threshold (0.1)=30, VSWR(0.1)=102, Output Power (0.1 dBm)=321, RF Port=A-MQ4  Equipment Alarm</t>
  </si>
  <si>
    <t>Cabinet No.=0, Subrack No.=71, Slot No.=0, TX Channel No.=1, Board Type=MRRU, VSWR Alarm Threshold (0.1)=30, VSWR(0.1)=102, Output Power (0.1 dBm)=321, RF Port=A-MQ4</t>
  </si>
  <si>
    <t>2026-03-20 14:30:58</t>
  </si>
  <si>
    <t>159461619 1 OCM_NEW_U2020_RAN RF Unit VSWR Threshold Crossed</t>
  </si>
  <si>
    <t>Cabinet No.=0, Subrack No.=71, Slot No.=0, TX Channel No.=3, Board Type=MRRU, VSWR Alarm Threshold (0.1)=30, VSWR(0.1)=115, Output Power (0.1 dBm)=350, RF Port=A-MQ4  Equipment Alarm</t>
  </si>
  <si>
    <t>Cabinet No.=0, Subrack No.=71, Slot No.=0, TX Channel No.=3, Board Type=MRRU, VSWR Alarm Threshold (0.1)=30, VSWR(0.1)=115, Output Power (0.1 dBm)=350, RF Port=A-MQ4</t>
  </si>
  <si>
    <t>2026-03-20 14:38:58</t>
  </si>
  <si>
    <t>159464688 1 OCM_NEW_U2020_RAN RF Unit VSWR Threshold Crossed</t>
  </si>
  <si>
    <t>Cabinet No.=0, Subrack No.=71, Slot No.=0, TX Channel No.=2, Board Type=MRRU, VSWR Alarm Threshold (0.1)=30, VSWR(0.1)=107, Output Power (0.1 dBm)=317, RF Port=A-MQ4  Equipment Alarm</t>
  </si>
  <si>
    <t>Cabinet No.=0, Subrack No.=71, Slot No.=0, TX Channel No.=2, Board Type=MRRU, VSWR Alarm Threshold (0.1)=30, VSWR(0.1)=107, Output Power (0.1 dBm)=317, RF Port=A-MQ4</t>
  </si>
  <si>
    <t>2026-03-20 14:52:58</t>
  </si>
  <si>
    <t>159468289 1 OCM_NEW_U2020_RAN RF Unit VSWR Threshold Crossed</t>
  </si>
  <si>
    <t>Cabinet No.=0, Subrack No.=71, Slot No.=0, TX Channel No.=4, Board Type=MRRU, VSWR Alarm Threshold (0.1)=30, VSWR(0.1)=122, Output Power (0.1 dBm)=342, RF Port=A-MQ4  Equipment Alarm</t>
  </si>
  <si>
    <t>Cabinet No.=0, Subrack No.=71, Slot No.=0, TX Channel No.=4, Board Type=MRRU, VSWR Alarm Threshold (0.1)=30, VSWR(0.1)=122, Output Power (0.1 dBm)=342, RF Port=A-MQ4</t>
  </si>
  <si>
    <t>2026-03-20 14:54:58</t>
  </si>
  <si>
    <t>159468848 1 OCM_NEW_U2020_RAN RF Unit VSWR Threshold Crossed</t>
  </si>
  <si>
    <t>Cabinet No.=0, Subrack No.=82, Slot No.=0, TX Channel No.=1, Board Type=MRRU, VSWR Alarm Threshold (0.1)=30, VSWR(0.1)=67, Output Power (0.1 dBm)=369, RF Port=NULL  Equipment Alarm</t>
  </si>
  <si>
    <t>Cabinet No.=0, Subrack No.=82, Slot No.=0, TX Channel No.=1, Board Type=MRRU, VSWR Alarm Threshold (0.1)=30, VSWR(0.1)=67, Output Power (0.1 dBm)=369, RF Port=NULL</t>
  </si>
  <si>
    <t>159519588 1 OCM_NEW_U2020_RAN RF Unit VSWR Threshold Crossed</t>
  </si>
  <si>
    <t>Cabinet No.=0, Subrack No.=82, Slot No.=0, TX Channel No.=3, Board Type=MRRU, VSWR Alarm Threshold (0.1)=30, VSWR(0.1)=75, Output Power (0.1 dBm)=369, RF Port=NULL  Equipment Alarm</t>
  </si>
  <si>
    <t>Cabinet No.=0, Subrack No.=82, Slot No.=0, TX Channel No.=3, Board Type=MRRU, VSWR Alarm Threshold (0.1)=30, VSWR(0.1)=75, Output Power (0.1 dBm)=369, RF Port=NULL</t>
  </si>
  <si>
    <t>159519590 1 OCM_NEW_U2020_RAN RF Unit VSWR Threshold Crossed</t>
  </si>
  <si>
    <t>Cabinet No.=0, Subrack No.=82, Slot No.=0, TX Channel No.=2, Board Type=MRRU, VSWR Alarm Threshold (0.1)=30, VSWR(0.1)=66, Output Power (0.1 dBm)=356, RF Port=NULL  Equipment Alarm</t>
  </si>
  <si>
    <t>Cabinet No.=0, Subrack No.=82, Slot No.=0, TX Channel No.=2, Board Type=MRRU, VSWR Alarm Threshold (0.1)=30, VSWR(0.1)=66, Output Power (0.1 dBm)=356, RF Port=NULL</t>
  </si>
  <si>
    <t>159519589 1 OCM_NEW_U2020_RAN RF Unit VSWR Threshold Crossed</t>
  </si>
  <si>
    <t>Cabinet No.=0, Subrack No.=72, Slot No.=0, TX Channel No.=7, Board Type=MRRU, VSWR Alarm Threshold (0.1)=30, VSWR(0.1)=116, Output Power (0.1 dBm)=425, RF Port=B-MQ4  Equipment Alarm</t>
  </si>
  <si>
    <t>Cabinet No.=0, Subrack No.=72, Slot No.=0, TX Channel No.=7, Board Type=MRRU, VSWR Alarm Threshold (0.1)=30, VSWR(0.1)=116, Output Power (0.1 dBm)=425, RF Port=B-MQ4</t>
  </si>
  <si>
    <t>2026-03-20 17:15:19</t>
  </si>
  <si>
    <t>159524049 1 OCM_NEW_U2020_RAN RF Unit VSWR Threshold Crossed</t>
  </si>
  <si>
    <t>Cabinet No.=0, Subrack No.=72, Slot No.=0, TX Channel No.=8, Board Type=MRRU, VSWR Alarm Threshold (0.1)=30, VSWR(0.1)=106, Output Power (0.1 dBm)=430, RF Port=B-MQ4  Equipment Alarm</t>
  </si>
  <si>
    <t>Cabinet No.=0, Subrack No.=72, Slot No.=0, TX Channel No.=8, Board Type=MRRU, VSWR Alarm Threshold (0.1)=30, VSWR(0.1)=106, Output Power (0.1 dBm)=430, RF Port=B-MQ4</t>
  </si>
  <si>
    <t>159524047 1 OCM_NEW_U2020_RAN RF Unit VSWR Threshold Crossed</t>
  </si>
  <si>
    <t>Cabinet No.=0, Subrack No.=72, Slot No.=0, TX Channel No.=5, Board Type=MRRU, VSWR Alarm Threshold (0.1)=30, VSWR(0.1)=95, Output Power (0.1 dBm)=322, RF Port=B-MQ4  Equipment Alarm</t>
  </si>
  <si>
    <t>Cabinet No.=0, Subrack No.=72, Slot No.=0, TX Channel No.=5, Board Type=MRRU, VSWR Alarm Threshold (0.1)=30, VSWR(0.1)=95, Output Power (0.1 dBm)=322, RF Port=B-MQ4</t>
  </si>
  <si>
    <t>159524048 1 OCM_NEW_U2020_RAN RF Unit VSWR Threshold Crossed</t>
  </si>
  <si>
    <t>Cabinet No.=0, Subrack No.=72, Slot No.=0, TX Channel No.=6, Board Type=MRRU, VSWR Alarm Threshold (0.1)=30, VSWR(0.1)=103, Output Power (0.1 dBm)=323, RF Port=B-MQ4  Equipment Alarm</t>
  </si>
  <si>
    <t>Cabinet No.=0, Subrack No.=72, Slot No.=0, TX Channel No.=6, Board Type=MRRU, VSWR Alarm Threshold (0.1)=30, VSWR(0.1)=103, Output Power (0.1 dBm)=323, RF Port=B-MQ4</t>
  </si>
  <si>
    <t>2026-03-20 17:17:19</t>
  </si>
  <si>
    <t>159524644 1 OCM_NEW_U2020_RAN RF Unit VSWR Threshold Crossed</t>
  </si>
  <si>
    <t>eNodeB Function Name=SUO_003_H_Limbe-UQ_L, S1 Interface ID=40001, CN Operator ID=0, Description=NULL, Local Description=eNB:MCC_624 MNC_02, MMECAPINFO=NULL, Specific Problem=Lower-layer link fault  Processing Error Alarm</t>
  </si>
  <si>
    <t>eNodeB Function Name=SUO_003_H_Limbe-UQ_L, S1 Interface ID=40001, CN Operator ID=0, Description=NULL, Local Description=eNB:MCC_624 MNC_02, MMECAPINFO=NULL, Specific Problem=Lower-layer link fault</t>
  </si>
  <si>
    <t>eNodeB Function Name=SUO_301_H_Buea-Koke-Quater_L, S1 Interface ID=40002, CN Operator ID=0, Description=NULL, Local Description=eNB:MCC_624 MNC_02, MMECAPINFO=NULL, Specific Problem=Lower-layer link fault  Processing Error Alarm</t>
  </si>
  <si>
    <t>eNodeB Function Name=SUO_301_H_Buea-Koke-Quater_L, S1 Interface ID=40002, CN Operator ID=0, Description=NULL, Local Description=eNB:MCC_624 MNC_02, MMECAPINFO=NULL, Specific Problem=Lower-layer link fault</t>
  </si>
  <si>
    <t>eNodeB Function Name=OST_221_H_Bamendjing-MTN-IHS_L, S1 Interface ID=40001, CN Operator ID=0, Description=NULL, Local Description=eNB:MCC_624 MNC_02, MMECAPINFO=NULL, Specific Problem=Lower-layer link fault  Processing Error Alarm</t>
  </si>
  <si>
    <t>eNodeB Function Name=OST_221_H_Bamendjing-MTN-IHS_L, S1 Interface ID=40001, CN Operator ID=0, Description=NULL, Local Description=eNB:MCC_624 MNC_02, MMECAPINFO=NULL, Specific Problem=Lower-layer link fault</t>
  </si>
  <si>
    <t>eNodeB Function Name=OST_380_URH_NJITAPON, S1 Interface ID=40000, CN Operator ID=0, Description=NULL, Local Description=eNB:MCC_624 MNC_02, MMECAPINFO=NULL, Specific Problem=Lower-layer link fault  Processing Error Alarm</t>
  </si>
  <si>
    <t>eNodeB Function Name=OST_380_URH_NJITAPON, S1 Interface ID=40000, CN Operator ID=0, Description=NULL, Local Description=eNB:MCC_624 MNC_02, MMECAPINFO=NULL, Specific Problem=Lower-layer link fault</t>
  </si>
  <si>
    <t>eNodeB Function Name=SUO_054_H_Kumba-Lutherian-Church-MTN_L, S1 Interface ID=40001, CN Operator ID=0, Description=NULL, Local Description=eNB:MCC_624 MNC_02, MMECAPINFO=NULL, Specific Problem=Lower-layer link fault  Processing Error Alarm</t>
  </si>
  <si>
    <t>eNodeB Function Name=SUO_054_H_Kumba-Lutherian-Church-MTN_L, S1 Interface ID=40001, CN Operator ID=0, Description=NULL, Local Description=eNB:MCC_624 MNC_02, MMECAPINFO=NULL, Specific Problem=Lower-layer link fault</t>
  </si>
  <si>
    <t>21/03/2026 8h</t>
  </si>
  <si>
    <t>21/03/2026 : SWAP en cours ce jour</t>
  </si>
  <si>
    <t>21/03/2026 :  Site down</t>
  </si>
  <si>
    <t>21/03/2026 : site down</t>
  </si>
  <si>
    <t>2026-03-21 11:39:30</t>
  </si>
  <si>
    <t>159833586 1 OCM_NEW_U2020_RAN BBU CPRI Interface Error</t>
  </si>
  <si>
    <t>2026-03-21 11:44:32</t>
  </si>
  <si>
    <t>159834250 1 OCM_NEW_U2020_RAN GSM Local Cell Unusable</t>
  </si>
  <si>
    <t>EXN_569_H_KOUSSERI-CAMTEL</t>
  </si>
  <si>
    <t>NodeB Function Name=EXN_569_H_KOUSSERI-CAMTEL_U, Local Cell ID=56986, Specific Problem=Baseband Board Unavailable  Quality of Service Alarm</t>
  </si>
  <si>
    <t>NodeB Function Name=EXN_569_H_KOUSSERI-CAMTEL_U, Local Cell ID=56986, Specific Problem=Baseband Board Unavailable</t>
  </si>
  <si>
    <t>NodeB Function Name=EXN_569_H_KOUSSERI-CAMTEL_U, Local Cell ID=48097, Specific Problem=Baseband Board Unavailable  Quality of Service Alarm</t>
  </si>
  <si>
    <t>NodeB Function Name=EXN_569_H_KOUSSERI-CAMTEL_U, Local Cell ID=48097, Specific Problem=Baseband Board Unavailable</t>
  </si>
  <si>
    <t>NodeB Function Name=EXN_569_H_KOUSSERI-CAMTEL_U, Local Cell ID=56988, Specific Problem=Baseband Board Unavailable  Quality of Service Alarm</t>
  </si>
  <si>
    <t>NodeB Function Name=EXN_569_H_KOUSSERI-CAMTEL_U, Local Cell ID=56988, Specific Problem=Baseband Board Unavailable</t>
  </si>
  <si>
    <t>NodeB Function Name=EXN_569_H_KOUSSERI-CAMTEL_U, Local Cell ID=48096, Specific Problem=Baseband Board Unavailable  Quality of Service Alarm</t>
  </si>
  <si>
    <t>NodeB Function Name=EXN_569_H_KOUSSERI-CAMTEL_U, Local Cell ID=48096, Specific Problem=Baseband Board Unavailable</t>
  </si>
  <si>
    <t>NodeB Function Name=EXN_569_H_KOUSSERI-CAMTEL_U, Local Cell ID=56987, Specific Problem=Baseband Board Unavailable  Quality of Service Alarm</t>
  </si>
  <si>
    <t>NodeB Function Name=EXN_569_H_KOUSSERI-CAMTEL_U, Local Cell ID=56987, Specific Problem=Baseband Board Unavailable</t>
  </si>
  <si>
    <t>NodeB Function Name=EXN_569_H_KOUSSERI-CAMTEL_U, Local Cell ID=48098, Specific Problem=Baseband Board Unavailable  Quality of Service Alarm</t>
  </si>
  <si>
    <t>NodeB Function Name=EXN_569_H_KOUSSERI-CAMTEL_U, Local Cell ID=48098, Specific Problem=Baseband Board Unavailable</t>
  </si>
  <si>
    <t>2026-03-21 11:41:43</t>
  </si>
  <si>
    <t>159833590 1 OCM_NEW_U2020_RAN Local Cell Unusable</t>
  </si>
  <si>
    <t>159833516 1 OCM_NEW_U2020_RAN RF Unit Maintenance Link Failure</t>
  </si>
  <si>
    <t>Cabinet No.=0, Subrack No.=60, Slot No.=0, TX Channel No.=0, Board Type=MRRU, VSWR Alarm Threshold (0.1)=20, VSWR(0.1)=21, Output Power (0.1 dBm)=330, RF Port=NULL  Equipment Alarm</t>
  </si>
  <si>
    <t>Cabinet No.=0, Subrack No.=60, Slot No.=0, TX Channel No.=0, Board Type=MRRU, VSWR Alarm Threshold (0.1)=20, VSWR(0.1)=21, Output Power (0.1 dBm)=330, RF Port=NULL</t>
  </si>
  <si>
    <t>eNodeB Function Name=NRO_113_H_Bamenda-Park-Pharmacy-MTN_L, S1 Interface ID=40001, CN Operator ID=0, Description=NULL, Local Description=eNB:MCC_624 MNC_02, MMECAPINFO=NULL, Specific Problem=Lower-layer link fault  Processing Error Alarm</t>
  </si>
  <si>
    <t>eNodeB Function Name=NRO_113_H_Bamenda-Park-Pharmacy-MTN_L, S1 Interface ID=40001, CN Operator ID=0, Description=NULL, Local Description=eNB:MCC_624 MNC_02, MMECAPINFO=NULL, Specific Problem=Lower-layer link fault</t>
  </si>
  <si>
    <t>eNodeB Function Name=SUO_256_H_Muyuka-Yoke_L, S1 Interface ID=40001, CN Operator ID=0, Description=NULL, Local Description=eNB:MCC_624 MNC_02, MMECAPINFO=NULL, Specific Problem=Lower-layer link fault  Processing Error Alarm</t>
  </si>
  <si>
    <t>eNodeB Function Name=SUO_256_H_Muyuka-Yoke_L, S1 Interface ID=40001, CN Operator ID=0, Description=NULL, Local Description=eNB:MCC_624 MNC_02, MMECAPINFO=NULL, Specific Problem=Lower-layer link fault</t>
  </si>
  <si>
    <t>21/03/2026 12h</t>
  </si>
  <si>
    <t>19/03/2026 :  Site down</t>
  </si>
  <si>
    <t>2026-03-21 13:51:04</t>
  </si>
  <si>
    <t>OST_301_H_Bantoum-II-IHS_L</t>
  </si>
  <si>
    <t>eNodeB Function Name=OST_301_H_Bantoum-II-IHS_L, Local Cell ID=22, Cell FDD TDD indication=FDD, NB-IoT Cell Flag=FALSE, Cell Name=OST_301_H_Bantoum-II-IHS_L18_2, eNodeB ID=18301, Cell ID=22, Specific Problem=RF Power OFF  Processing Error Alarm</t>
  </si>
  <si>
    <t>eNodeB Function Name=OST_301_H_Bantoum-II-IHS_L, Local Cell ID=22, Cell FDD TDD indication=FDD, NB-IoT Cell Flag=FALSE, Cell Name=OST_301_H_Bantoum-II-IHS_L18_2, eNodeB ID=18301, Cell ID=22, Specific Problem=RF Power OFF</t>
  </si>
  <si>
    <t>2026-03-21 13:50:43</t>
  </si>
  <si>
    <t>159880251 1 OCM_NEW_U2020_RAN Cell Unavailable</t>
  </si>
  <si>
    <t>eNodeB Function Name=OST_301_H_Bantoum-II-IHS_L, Local Cell ID=21, Cell FDD TDD indication=FDD, NB-IoT Cell Flag=FALSE, Cell Name=OST_301_H_Bantoum-II-IHS_L18_1, eNodeB ID=18301, Cell ID=21, Specific Problem=RF Power OFF  Processing Error Alarm</t>
  </si>
  <si>
    <t>eNodeB Function Name=OST_301_H_Bantoum-II-IHS_L, Local Cell ID=21, Cell FDD TDD indication=FDD, NB-IoT Cell Flag=FALSE, Cell Name=OST_301_H_Bantoum-II-IHS_L18_1, eNodeB ID=18301, Cell ID=21, Specific Problem=RF Power OFF</t>
  </si>
  <si>
    <t>159880381 1 OCM_NEW_U2020_RAN Cell Unavailable</t>
  </si>
  <si>
    <t>eNodeB Function Name=OST_301_H_Bantoum-II-IHS_L, Local Cell ID=23, Cell FDD TDD indication=FDD, NB-IoT Cell Flag=FALSE, Cell Name=OST_301_H_Bantoum-II-IHS_L18_3, eNodeB ID=18301, Cell ID=23, Specific Problem=RF Power OFF  Processing Error Alarm</t>
  </si>
  <si>
    <t>eNodeB Function Name=OST_301_H_Bantoum-II-IHS_L, Local Cell ID=23, Cell FDD TDD indication=FDD, NB-IoT Cell Flag=FALSE, Cell Name=OST_301_H_Bantoum-II-IHS_L18_3, eNodeB ID=18301, Cell ID=23, Specific Problem=RF Power OFF</t>
  </si>
  <si>
    <t>159880382 1 OCM_NEW_U2020_RAN Cell Unavailable</t>
  </si>
  <si>
    <t>eNodeB Function Name=OST_301_H_Bantoum-II-IHS_L, Local Cell ID=3, Cell FDD TDD indication=FDD, NB-IoT Cell Flag=FALSE, Cell Name=OST_301_H_Bantoum-II-IHS_L7_3, eNodeB ID=18301, Cell ID=3, Specific Problem=RF Power OFF  Processing Error Alarm</t>
  </si>
  <si>
    <t>eNodeB Function Name=OST_301_H_Bantoum-II-IHS_L, Local Cell ID=3, Cell FDD TDD indication=FDD, NB-IoT Cell Flag=FALSE, Cell Name=OST_301_H_Bantoum-II-IHS_L7_3, eNodeB ID=18301, Cell ID=3, Specific Problem=RF Power OFF</t>
  </si>
  <si>
    <t>2026-03-21 13:51:07</t>
  </si>
  <si>
    <t>159880400 1 OCM_NEW_U2020_RAN Cell Unavailable</t>
  </si>
  <si>
    <t>eNodeB Function Name=OST_301_H_Bantoum-II-IHS_L, Local Cell ID=2, Cell FDD TDD indication=FDD, NB-IoT Cell Flag=FALSE, Cell Name=OST_301_H_Bantoum-II-IHS_L7_2, eNodeB ID=18301, Cell ID=2, Specific Problem=RF Power OFF  Processing Error Alarm</t>
  </si>
  <si>
    <t>eNodeB Function Name=OST_301_H_Bantoum-II-IHS_L, Local Cell ID=2, Cell FDD TDD indication=FDD, NB-IoT Cell Flag=FALSE, Cell Name=OST_301_H_Bantoum-II-IHS_L7_2, eNodeB ID=18301, Cell ID=2, Specific Problem=RF Power OFF</t>
  </si>
  <si>
    <t>159880399 1 OCM_NEW_U2020_RAN Cell Unavailable</t>
  </si>
  <si>
    <t>eNodeB Function Name=OST_301_H_Bantoum-II-IHS_L, Local Cell ID=13, Cell FDD TDD indication=FDD, NB-IoT Cell Flag=FALSE, Cell Name=OST_301_H_Bantoum-II-IHS_L8_3, eNodeB ID=18301, Cell ID=13, Specific Problem=RF Power OFF  Processing Error Alarm</t>
  </si>
  <si>
    <t>eNodeB Function Name=OST_301_H_Bantoum-II-IHS_L, Local Cell ID=13, Cell FDD TDD indication=FDD, NB-IoT Cell Flag=FALSE, Cell Name=OST_301_H_Bantoum-II-IHS_L8_3, eNodeB ID=18301, Cell ID=13, Specific Problem=RF Power OFF</t>
  </si>
  <si>
    <t>159880397 1 OCM_NEW_U2020_RAN Cell Unavailable</t>
  </si>
  <si>
    <t>eNodeB Function Name=OST_301_H_Bantoum-II-IHS_L, Local Cell ID=11, Cell FDD TDD indication=FDD, NB-IoT Cell Flag=FALSE, Cell Name=OST_301_H_Bantoum-II-IHS_L8_1, eNodeB ID=18301, Cell ID=11, Specific Problem=RF Power OFF  Processing Error Alarm</t>
  </si>
  <si>
    <t>eNodeB Function Name=OST_301_H_Bantoum-II-IHS_L, Local Cell ID=11, Cell FDD TDD indication=FDD, NB-IoT Cell Flag=FALSE, Cell Name=OST_301_H_Bantoum-II-IHS_L8_1, eNodeB ID=18301, Cell ID=11, Specific Problem=RF Power OFF</t>
  </si>
  <si>
    <t>159880395 1 OCM_NEW_U2020_RAN Cell Unavailable</t>
  </si>
  <si>
    <t>eNodeB Function Name=OST_301_H_Bantoum-II-IHS_L, Local Cell ID=12, Cell FDD TDD indication=FDD, NB-IoT Cell Flag=FALSE, Cell Name=OST_301_H_Bantoum-II-IHS_L8_2, eNodeB ID=18301, Cell ID=12, Specific Problem=RF Power OFF  Processing Error Alarm</t>
  </si>
  <si>
    <t>eNodeB Function Name=OST_301_H_Bantoum-II-IHS_L, Local Cell ID=12, Cell FDD TDD indication=FDD, NB-IoT Cell Flag=FALSE, Cell Name=OST_301_H_Bantoum-II-IHS_L8_2, eNodeB ID=18301, Cell ID=12, Specific Problem=RF Power OFF</t>
  </si>
  <si>
    <t>159880396 1 OCM_NEW_U2020_RAN Cell Unavailable</t>
  </si>
  <si>
    <t>eNodeB Function Name=OST_301_H_Bantoum-II-IHS_L, Local Cell ID=1, Cell FDD TDD indication=FDD, NB-IoT Cell Flag=FALSE, Cell Name=OST_301_H_Bantoum-II-IHS_L7_1, eNodeB ID=18301, Cell ID=1, Specific Problem=RF Power OFF  Processing Error Alarm</t>
  </si>
  <si>
    <t>eNodeB Function Name=OST_301_H_Bantoum-II-IHS_L, Local Cell ID=1, Cell FDD TDD indication=FDD, NB-IoT Cell Flag=FALSE, Cell Name=OST_301_H_Bantoum-II-IHS_L7_1, eNodeB ID=18301, Cell ID=1, Specific Problem=RF Power OFF</t>
  </si>
  <si>
    <t>159880398 1 OCM_NEW_U2020_RAN Cell Unavailable</t>
  </si>
  <si>
    <t>GBTS Function Name=OST_301_H_Bantoum-II-IHS, Local Cell ID=2, Specific Problem=RF Resource Unavailable  Quality of Service Alarm</t>
  </si>
  <si>
    <t>GBTS Function Name=OST_301_H_Bantoum-II-IHS, Local Cell ID=2, Specific Problem=RF Resource Unavailable</t>
  </si>
  <si>
    <t>159880238 1 OCM_NEW_U2020_RAN GSM Local Cell Unusable</t>
  </si>
  <si>
    <t>GBTS Function Name=OST_301_H_Bantoum-II-IHS, Local Cell ID=1, Specific Problem=RF Resource Unavailable  Quality of Service Alarm</t>
  </si>
  <si>
    <t>GBTS Function Name=OST_301_H_Bantoum-II-IHS, Local Cell ID=1, Specific Problem=RF Resource Unavailable</t>
  </si>
  <si>
    <t>2026-03-21 13:51:03</t>
  </si>
  <si>
    <t>159880371 1 OCM_NEW_U2020_RAN GSM Local Cell Unusable</t>
  </si>
  <si>
    <t>GBTS Function Name=OST_301_H_Bantoum-II-IHS, Local Cell ID=3, Specific Problem=RF Resource Unavailable  Quality of Service Alarm</t>
  </si>
  <si>
    <t>GBTS Function Name=OST_301_H_Bantoum-II-IHS, Local Cell ID=3, Specific Problem=RF Resource Unavailable</t>
  </si>
  <si>
    <t>159880372 1 OCM_NEW_U2020_RAN GSM Local Cell Unusable</t>
  </si>
  <si>
    <t>GBTS Function Name=OST_301_H_Bantoum-II-IHS, Local Cell ID=5, Specific Problem=RF Resource Unavailable  Quality of Service Alarm</t>
  </si>
  <si>
    <t>GBTS Function Name=OST_301_H_Bantoum-II-IHS, Local Cell ID=5, Specific Problem=RF Resource Unavailable</t>
  </si>
  <si>
    <t>2026-03-21 13:51:13</t>
  </si>
  <si>
    <t>159880445 1 OCM_NEW_U2020_RAN GSM Local Cell Unusable</t>
  </si>
  <si>
    <t>GBTS Function Name=OST_301_H_Bantoum-II-IHS, Local Cell ID=4, Specific Problem=RF Resource Unavailable  Quality of Service Alarm</t>
  </si>
  <si>
    <t>GBTS Function Name=OST_301_H_Bantoum-II-IHS, Local Cell ID=4, Specific Problem=RF Resource Unavailable</t>
  </si>
  <si>
    <t>159880444 1 OCM_NEW_U2020_RAN GSM Local Cell Unusable</t>
  </si>
  <si>
    <t>GBTS Function Name=OST_301_H_Bantoum-II-IHS, Local Cell ID=6, Specific Problem=RF Resource Unavailable  Quality of Service Alarm</t>
  </si>
  <si>
    <t>GBTS Function Name=OST_301_H_Bantoum-II-IHS, Local Cell ID=6, Specific Problem=RF Resource Unavailable</t>
  </si>
  <si>
    <t>159880446 1 OCM_NEW_U2020_RAN GSM Local Cell Unusable</t>
  </si>
  <si>
    <t>NodeB Function Name=OST_301_H_Bantoum-II-IHS_U, Local Cell ID=60545, Specific Problem=RF Board Unavailable  Quality of Service Alarm</t>
  </si>
  <si>
    <t>NodeB Function Name=OST_301_H_Bantoum-II-IHS_U, Local Cell ID=60545, Specific Problem=RF Board Unavailable</t>
  </si>
  <si>
    <t>2026-03-21 13:50:42</t>
  </si>
  <si>
    <t>159880267 1 OCM_NEW_U2020_RAN Local Cell Unusable</t>
  </si>
  <si>
    <t>NodeB Function Name=OST_301_H_Bantoum-II-IHS_U, Local Cell ID=60544, Specific Problem=RF Board Unavailable  Quality of Service Alarm</t>
  </si>
  <si>
    <t>NodeB Function Name=OST_301_H_Bantoum-II-IHS_U, Local Cell ID=60544, Specific Problem=RF Board Unavailable</t>
  </si>
  <si>
    <t>159880266 1 OCM_NEW_U2020_RAN Local Cell Unusable</t>
  </si>
  <si>
    <t>NodeB Function Name=OST_301_H_Bantoum-II-IHS_U, Local Cell ID=60543, Specific Problem=RF Board Unavailable  Quality of Service Alarm</t>
  </si>
  <si>
    <t>NodeB Function Name=OST_301_H_Bantoum-II-IHS_U, Local Cell ID=60543, Specific Problem=RF Board Unavailable</t>
  </si>
  <si>
    <t>159880268 1 OCM_NEW_U2020_RAN Local Cell Unusable</t>
  </si>
  <si>
    <t>NodeB Function Name=OST_301_H_Bantoum-II-IHS_U, Local Cell ID=60542, Specific Problem=RF Board Unavailable  Quality of Service Alarm</t>
  </si>
  <si>
    <t>NodeB Function Name=OST_301_H_Bantoum-II-IHS_U, Local Cell ID=60542, Specific Problem=RF Board Unavailable</t>
  </si>
  <si>
    <t>2026-03-21 13:51:00</t>
  </si>
  <si>
    <t>159880375 1 OCM_NEW_U2020_RAN Local Cell Unusable</t>
  </si>
  <si>
    <t>NodeB Function Name=OST_301_H_Bantoum-II-IHS_U, Local Cell ID=60541, Specific Problem=RF Board Unavailable  Quality of Service Alarm</t>
  </si>
  <si>
    <t>NodeB Function Name=OST_301_H_Bantoum-II-IHS_U, Local Cell ID=60541, Specific Problem=RF Board Unavailable</t>
  </si>
  <si>
    <t>159880374 1 OCM_NEW_U2020_RAN Local Cell Unusable</t>
  </si>
  <si>
    <t>NodeB Function Name=OST_301_H_Bantoum-II-IHS_U, Local Cell ID=60540, Specific Problem=RF Board Unavailable  Quality of Service Alarm</t>
  </si>
  <si>
    <t>NodeB Function Name=OST_301_H_Bantoum-II-IHS_U, Local Cell ID=60540, Specific Problem=RF Board Unavailable</t>
  </si>
  <si>
    <t>159880376 1 OCM_NEW_U2020_RAN Local Cell Unusable</t>
  </si>
  <si>
    <t>NodeB Function Name=OST_301_H_Bantoum-II-IHS_U, Local Cell ID=60547, Specific Problem=RF Board Unavailable  Quality of Service Alarm</t>
  </si>
  <si>
    <t>NodeB Function Name=OST_301_H_Bantoum-II-IHS_U, Local Cell ID=60547, Specific Problem=RF Board Unavailable</t>
  </si>
  <si>
    <t>159880402 1 OCM_NEW_U2020_RAN Local Cell Unusable</t>
  </si>
  <si>
    <t>NodeB Function Name=OST_301_H_Bantoum-II-IHS_U, Local Cell ID=60548, Specific Problem=RF Board Unavailable  Quality of Service Alarm</t>
  </si>
  <si>
    <t>NodeB Function Name=OST_301_H_Bantoum-II-IHS_U, Local Cell ID=60548, Specific Problem=RF Board Unavailable</t>
  </si>
  <si>
    <t>159880403 1 OCM_NEW_U2020_RAN Local Cell Unusable</t>
  </si>
  <si>
    <t>NodeB Function Name=OST_301_H_Bantoum-II-IHS_U, Local Cell ID=47365, Specific Problem=RF Board Unavailable  Quality of Service Alarm</t>
  </si>
  <si>
    <t>NodeB Function Name=OST_301_H_Bantoum-II-IHS_U, Local Cell ID=47365, Specific Problem=RF Board Unavailable</t>
  </si>
  <si>
    <t>159880404 1 OCM_NEW_U2020_RAN Local Cell Unusable</t>
  </si>
  <si>
    <t>NodeB Function Name=OST_301_H_Bantoum-II-IHS_U, Local Cell ID=60546, Specific Problem=RF Board Unavailable  Quality of Service Alarm</t>
  </si>
  <si>
    <t>NodeB Function Name=OST_301_H_Bantoum-II-IHS_U, Local Cell ID=60546, Specific Problem=RF Board Unavailable</t>
  </si>
  <si>
    <t>159880401 1 OCM_NEW_U2020_RAN Local Cell Unusable</t>
  </si>
  <si>
    <t>NodeB Function Name=OST_301_H_Bantoum-II-IHS_U, Local Cell ID=47363, Specific Problem=RF Board Unavailable  Quality of Service Alarm</t>
  </si>
  <si>
    <t>NodeB Function Name=OST_301_H_Bantoum-II-IHS_U, Local Cell ID=47363, Specific Problem=RF Board Unavailable</t>
  </si>
  <si>
    <t>2026-03-21 13:51:06</t>
  </si>
  <si>
    <t>159880422 1 OCM_NEW_U2020_RAN Local Cell Unusable</t>
  </si>
  <si>
    <t>NodeB Function Name=OST_301_H_Bantoum-II-IHS_U, Local Cell ID=47364, Specific Problem=RF Board Unavailable  Quality of Service Alarm</t>
  </si>
  <si>
    <t>NodeB Function Name=OST_301_H_Bantoum-II-IHS_U, Local Cell ID=47364, Specific Problem=RF Board Unavailable</t>
  </si>
  <si>
    <t>2026-03-21 13:51:17</t>
  </si>
  <si>
    <t>159880456 1 OCM_NEW_U2020_RAN Local Cell Unusable</t>
  </si>
  <si>
    <t>2026-03-21 13:50:47</t>
  </si>
  <si>
    <t>159881126 1 OCM_NEW_U2020_RAN RF Unit DC Input Power Failure</t>
  </si>
  <si>
    <t>2026-03-21 13:51:05</t>
  </si>
  <si>
    <t>159881208 1 OCM_NEW_U2020_RAN RF Unit DC Input Power Failure</t>
  </si>
  <si>
    <t>159881211 1 OCM_NEW_U2020_RAN RF Unit DC Input Power Failure</t>
  </si>
  <si>
    <t>2026-03-21 13:51:08</t>
  </si>
  <si>
    <t>159881227 1 OCM_NEW_U2020_RAN RF Unit DC Input Power Failure</t>
  </si>
  <si>
    <t>2026-03-21 13:51:09</t>
  </si>
  <si>
    <t>159881235 1 OCM_NEW_U2020_RAN RF Unit DC Input Power Failure</t>
  </si>
  <si>
    <t>2026-03-21 13:51:10</t>
  </si>
  <si>
    <t>159881238 1 OCM_NEW_U2020_RAN RF Unit DC Input Power Failure</t>
  </si>
  <si>
    <t>2026-03-21 13:50:40</t>
  </si>
  <si>
    <t>159880298 1 OCM_NEW_U2020_RAN RF Unit Maintenance Link Failure</t>
  </si>
  <si>
    <t>2026-03-21 13:50:58</t>
  </si>
  <si>
    <t>159880409 1 OCM_NEW_U2020_RAN RF Unit Maintenance Link Failure</t>
  </si>
  <si>
    <t>159880436 1 OCM_NEW_U2020_RAN RF Unit Maintenance Link Failure</t>
  </si>
  <si>
    <t>2026-03-21 13:51:02</t>
  </si>
  <si>
    <t>159880443 1 OCM_NEW_U2020_RAN RF Unit Maintenance Link Failure</t>
  </si>
  <si>
    <t>159880447 1 OCM_NEW_U2020_RAN RF Unit Maintenance Link Failure</t>
  </si>
  <si>
    <t>159880448 1 OCM_NEW_U2020_RAN RF Unit Maintenance Link Failure</t>
  </si>
  <si>
    <t>eNodeB Function Name=SUO_255_H_Muyuka-Beach-Bush-IHS_L, S1 Interface ID=40001, CN Operator ID=0, Description=NULL, Local Description=eNB:MCC_624 MNC_02, MMECAPINFO=NULL, Specific Problem=Lower-layer link fault  Processing Error Alarm</t>
  </si>
  <si>
    <t>eNodeB Function Name=SUO_255_H_Muyuka-Beach-Bush-IHS_L, S1 Interface ID=40001, CN Operator ID=0, Description=NULL, Local Description=eNB:MCC_624 MNC_02, MMECAPINFO=NULL, Specific Problem=Lower-layer link fault</t>
  </si>
  <si>
    <t>eNodeB Function Name=SUO_246_H_GBHS-Muyuka-IHS_L, S1 Interface ID=40001, CN Operator ID=0, Description=NULL, Local Description=eNB:MCC_624 MNC_02, MMECAPINFO=NULL, Specific Problem=Lower-layer link fault  Processing Error Alarm</t>
  </si>
  <si>
    <t>eNodeB Function Name=SUO_246_H_GBHS-Muyuka-IHS_L, S1 Interface ID=40001, CN Operator ID=0, Description=NULL, Local Description=eNB:MCC_624 MNC_02, MMECAPINFO=NULL, Specific Problem=Lower-layer link fault</t>
  </si>
  <si>
    <t>eNodeB Function Name=SUO_070_H_Yoke_L, S1 Interface ID=40001, CN Operator ID=0, Description=NULL, Local Description=eNB:MCC_624 MNC_02, MMECAPINFO=NULL, Specific Problem=Lower-layer link fault  Processing Error Alarm</t>
  </si>
  <si>
    <t>eNodeB Function Name=SUO_070_H_Yoke_L, S1 Interface ID=40001, CN Operator ID=0, Description=NULL, Local Description=eNB:MCC_624 MNC_02, MMECAPINFO=NULL, Specific Problem=Lower-layer link fault</t>
  </si>
  <si>
    <t>eNodeB Function Name=SUO_266_H_Ekata-IHS_L, S1 Interface ID=40001, CN Operator ID=0, Description=NULL, Local Description=eNB:MCC_624 MNC_02, MMECAPINFO=NULL, Specific Problem=Lower-layer link fault  Processing Error Alarm</t>
  </si>
  <si>
    <t>eNodeB Function Name=SUO_266_H_Ekata-IHS_L, S1 Interface ID=40001, CN Operator ID=0, Description=NULL, Local Description=eNB:MCC_624 MNC_02, MMECAPINFO=NULL, Specific Problem=Lower-layer link fault</t>
  </si>
  <si>
    <t>21/03/2026 16h</t>
  </si>
  <si>
    <t>2026-03-21 14:12:10</t>
  </si>
  <si>
    <t>159888276 1 OCM_NEW_U2020_RAN Cell Unavailable</t>
  </si>
  <si>
    <t>2026-03-21 14:08:10</t>
  </si>
  <si>
    <t>159886769 1 OCM_NEW_U2020_RAN Local Cell Unusable</t>
  </si>
  <si>
    <t>159886770 1 OCM_NEW_U2020_RAN Local Cell Unusable</t>
  </si>
  <si>
    <t>2026-03-21 14:08:11</t>
  </si>
  <si>
    <t>159886780 1 OCM_NEW_U2020_RAN Local Cell Unusable</t>
  </si>
  <si>
    <t>2026-03-21 14:10:06</t>
  </si>
  <si>
    <t>159887163 1 OCM_NEW_U2020_RAN RF Unit Maintenance Link Failure</t>
  </si>
  <si>
    <t>Old case</t>
  </si>
  <si>
    <t>New case</t>
  </si>
  <si>
    <t>Up</t>
  </si>
  <si>
    <t>2026-03-21 15:44:51</t>
  </si>
  <si>
    <t>159926473 1 OCM_NEW_U2020_RAN BBU CPRI Interface Error</t>
  </si>
  <si>
    <t>2026-03-21 20:40:43</t>
  </si>
  <si>
    <t>2026-03-21 20:41:47</t>
  </si>
  <si>
    <t>160046533 1 OCM_NEW_U2020_RAN BBU CPRI Interface Error</t>
  </si>
  <si>
    <t>2026-03-22 13:53:36</t>
  </si>
  <si>
    <t>160485002 1 OCM_NEW_U2020_RAN BBU CPRI Interface Error</t>
  </si>
  <si>
    <t>INC-20260323-00000084</t>
  </si>
  <si>
    <t>2026-03-22 23:38:56</t>
  </si>
  <si>
    <t>160610332 1 OCM_NEW_U2020_RAN BBU CPRI Interface Error</t>
  </si>
  <si>
    <t>INC-20260323-00001351</t>
  </si>
  <si>
    <t>2026-03-22 23:52:30</t>
  </si>
  <si>
    <t>160657224 1 OCM_NEW_U2020_RAN BBU CPRI Interface Error</t>
  </si>
  <si>
    <t>160045494 1 OCM_NEW_U2020_RAN Board Hardware Fault</t>
  </si>
  <si>
    <t>2026-03-21 20:40:58</t>
  </si>
  <si>
    <t>160048373 1 OCM_NEW_U2020_RAN Board Hardware Fault</t>
  </si>
  <si>
    <t>SUO_010_H_Bambili_L</t>
  </si>
  <si>
    <t>eNodeB Function Name=SUO_010_H_Bambili_L, Local Cell ID=22, Cell FDD TDD indication=FDD, NB-IoT Cell Flag=FALSE, Cell Name=SUO_010_H_Bambili_L18_6S_2, eNodeB ID=15010, Cell ID=22, Specific Problem=RF module abnormal  Processing Error Alarm</t>
  </si>
  <si>
    <t>eNodeB Function Name=SUO_010_H_Bambili_L, Local Cell ID=22, Cell FDD TDD indication=FDD, NB-IoT Cell Flag=FALSE, Cell Name=SUO_010_H_Bambili_L18_6S_2, eNodeB ID=15010, Cell ID=22, Specific Problem=RF module abnormal</t>
  </si>
  <si>
    <t>2026-03-21 15:15:13</t>
  </si>
  <si>
    <t>159915267 1 OCM_NEW_U2020_RAN Cell Unavailable</t>
  </si>
  <si>
    <t>eNodeB Function Name=SUO_010_H_Bambili_L, Local Cell ID=25, Cell FDD TDD indication=FDD, NB-IoT Cell Flag=FALSE, Cell Name=SUO_010_H_Bambili_L18_6S_5, eNodeB ID=15010, Cell ID=25, Specific Problem=RF module abnormal  Processing Error Alarm</t>
  </si>
  <si>
    <t>eNodeB Function Name=SUO_010_H_Bambili_L, Local Cell ID=25, Cell FDD TDD indication=FDD, NB-IoT Cell Flag=FALSE, Cell Name=SUO_010_H_Bambili_L18_6S_5, eNodeB ID=15010, Cell ID=25, Specific Problem=RF module abnormal</t>
  </si>
  <si>
    <t>159915268 1 OCM_NEW_U2020_RAN Cell Unavailable</t>
  </si>
  <si>
    <t>ADM_048_H_Ngd-Q-Haoussa_L</t>
  </si>
  <si>
    <t>INC-20260322-00014363</t>
  </si>
  <si>
    <t>eNodeB Function Name=ADM_048_H_Ngd-Q-Haoussa_L, Local Cell ID=63, Cell FDD TDD indication=TDD, NB-IoT Cell Flag=FALSE, Cell Name=ADM_048_H_Ngd-Q-Haoussa_L26_33, eNodeB ID=21048, Cell ID=63, Specific Problem=RF Power OFF  Processing Error Alarm</t>
  </si>
  <si>
    <t>eNodeB Function Name=ADM_048_H_Ngd-Q-Haoussa_L, Local Cell ID=63, Cell FDD TDD indication=TDD, NB-IoT Cell Flag=FALSE, Cell Name=ADM_048_H_Ngd-Q-Haoussa_L26_33, eNodeB ID=21048, Cell ID=63, Specific Problem=RF Power OFF</t>
  </si>
  <si>
    <t>2026-03-22 20:44:19</t>
  </si>
  <si>
    <t>160548282 1 OCM_NEW_U2020_RAN Cell Unavailable</t>
  </si>
  <si>
    <t>eNodeB Function Name=ADM_048_H_Ngd-Q-Haoussa_L, Local Cell ID=62, Cell FDD TDD indication=TDD, NB-IoT Cell Flag=FALSE, Cell Name=ADM_048_H_Ngd-Q-Haoussa_L26_23, eNodeB ID=21048, Cell ID=62, Specific Problem=RF Power OFF  Processing Error Alarm</t>
  </si>
  <si>
    <t>eNodeB Function Name=ADM_048_H_Ngd-Q-Haoussa_L, Local Cell ID=62, Cell FDD TDD indication=TDD, NB-IoT Cell Flag=FALSE, Cell Name=ADM_048_H_Ngd-Q-Haoussa_L26_23, eNodeB ID=21048, Cell ID=62, Specific Problem=RF Power OFF</t>
  </si>
  <si>
    <t>160548281 1 OCM_NEW_U2020_RAN Cell Unavailable</t>
  </si>
  <si>
    <t>eNodeB Function Name=ADM_048_H_Ngd-Q-Haoussa_L, Local Cell ID=61, Cell FDD TDD indication=TDD, NB-IoT Cell Flag=FALSE, Cell Name=ADM_048_H_Ngd-Q-Haoussa_L26_13, eNodeB ID=21048, Cell ID=61, Specific Problem=RF Power OFF  Processing Error Alarm</t>
  </si>
  <si>
    <t>eNodeB Function Name=ADM_048_H_Ngd-Q-Haoussa_L, Local Cell ID=61, Cell FDD TDD indication=TDD, NB-IoT Cell Flag=FALSE, Cell Name=ADM_048_H_Ngd-Q-Haoussa_L26_13, eNodeB ID=21048, Cell ID=61, Specific Problem=RF Power OFF</t>
  </si>
  <si>
    <t>160548280 1 OCM_NEW_U2020_RAN Cell Unavailable</t>
  </si>
  <si>
    <t>eNodeB Function Name=ADM_048_H_Ngd-Q-Haoussa_L, Local Cell ID=52, Cell FDD TDD indication=TDD, NB-IoT Cell Flag=FALSE, Cell Name=ADM_048_H_Ngd-Q-Haoussa_L26_22, eNodeB ID=21048, Cell ID=52, Specific Problem=RF Power OFF  Processing Error Alarm</t>
  </si>
  <si>
    <t>eNodeB Function Name=ADM_048_H_Ngd-Q-Haoussa_L, Local Cell ID=52, Cell FDD TDD indication=TDD, NB-IoT Cell Flag=FALSE, Cell Name=ADM_048_H_Ngd-Q-Haoussa_L26_22, eNodeB ID=21048, Cell ID=52, Specific Problem=RF Power OFF</t>
  </si>
  <si>
    <t>160548278 1 OCM_NEW_U2020_RAN Cell Unavailable</t>
  </si>
  <si>
    <t>eNodeB Function Name=ADM_048_H_Ngd-Q-Haoussa_L, Local Cell ID=12, Cell FDD TDD indication=FDD, NB-IoT Cell Flag=FALSE, Cell Name=ADM_048_H_Ngd-Q-Haoussa_L8_2, eNodeB ID=21048, Cell ID=12, Specific Problem=RF Power OFF  Processing Error Alarm</t>
  </si>
  <si>
    <t>eNodeB Function Name=ADM_048_H_Ngd-Q-Haoussa_L, Local Cell ID=12, Cell FDD TDD indication=FDD, NB-IoT Cell Flag=FALSE, Cell Name=ADM_048_H_Ngd-Q-Haoussa_L8_2, eNodeB ID=21048, Cell ID=12, Specific Problem=RF Power OFF</t>
  </si>
  <si>
    <t>160548277 1 OCM_NEW_U2020_RAN Cell Unavailable</t>
  </si>
  <si>
    <t>eNodeB Function Name=ADM_048_H_Ngd-Q-Haoussa_L, Local Cell ID=53, Cell FDD TDD indication=TDD, NB-IoT Cell Flag=FALSE, Cell Name=ADM_048_H_Ngd-Q-Haoussa_L26_32, eNodeB ID=21048, Cell ID=53, Specific Problem=RF Power OFF  Processing Error Alarm</t>
  </si>
  <si>
    <t>eNodeB Function Name=ADM_048_H_Ngd-Q-Haoussa_L, Local Cell ID=53, Cell FDD TDD indication=TDD, NB-IoT Cell Flag=FALSE, Cell Name=ADM_048_H_Ngd-Q-Haoussa_L26_32, eNodeB ID=21048, Cell ID=53, Specific Problem=RF Power OFF</t>
  </si>
  <si>
    <t>160548279 1 OCM_NEW_U2020_RAN Cell Unavailable</t>
  </si>
  <si>
    <t>eNodeB Function Name=ADM_048_H_Ngd-Q-Haoussa_L, Local Cell ID=1, Cell FDD TDD indication=FDD, NB-IoT Cell Flag=FALSE, Cell Name=ADM_048_H_Ngd-Q-Haoussa_L7_1, eNodeB ID=21048, Cell ID=1, Specific Problem=RF Power OFF  Processing Error Alarm</t>
  </si>
  <si>
    <t>eNodeB Function Name=ADM_048_H_Ngd-Q-Haoussa_L, Local Cell ID=1, Cell FDD TDD indication=FDD, NB-IoT Cell Flag=FALSE, Cell Name=ADM_048_H_Ngd-Q-Haoussa_L7_1, eNodeB ID=21048, Cell ID=1, Specific Problem=RF Power OFF</t>
  </si>
  <si>
    <t>160548283 1 OCM_NEW_U2020_RAN Cell Unavailable</t>
  </si>
  <si>
    <t>eNodeB Function Name=ADM_048_H_Ngd-Q-Haoussa_L, Local Cell ID=11, Cell FDD TDD indication=FDD, NB-IoT Cell Flag=FALSE, Cell Name=ADM_048_H_Ngd-Q-Haoussa_L8_1, eNodeB ID=21048, Cell ID=11, Specific Problem=RF Power OFF  Processing Error Alarm</t>
  </si>
  <si>
    <t>eNodeB Function Name=ADM_048_H_Ngd-Q-Haoussa_L, Local Cell ID=11, Cell FDD TDD indication=FDD, NB-IoT Cell Flag=FALSE, Cell Name=ADM_048_H_Ngd-Q-Haoussa_L8_1, eNodeB ID=21048, Cell ID=11, Specific Problem=RF Power OFF</t>
  </si>
  <si>
    <t>160548276 1 OCM_NEW_U2020_RAN Cell Unavailable</t>
  </si>
  <si>
    <t>eNodeB Function Name=ADM_048_H_Ngd-Q-Haoussa_L, Local Cell ID=2, Cell FDD TDD indication=FDD, NB-IoT Cell Flag=FALSE, Cell Name=ADM_048_H_Ngd-Q-Haoussa_L7_2, eNodeB ID=21048, Cell ID=2, Specific Problem=RF Power OFF  Processing Error Alarm</t>
  </si>
  <si>
    <t>eNodeB Function Name=ADM_048_H_Ngd-Q-Haoussa_L, Local Cell ID=2, Cell FDD TDD indication=FDD, NB-IoT Cell Flag=FALSE, Cell Name=ADM_048_H_Ngd-Q-Haoussa_L7_2, eNodeB ID=21048, Cell ID=2, Specific Problem=RF Power OFF</t>
  </si>
  <si>
    <t>160548274 1 OCM_NEW_U2020_RAN Cell Unavailable</t>
  </si>
  <si>
    <t>eNodeB Function Name=ADM_048_H_Ngd-Q-Haoussa_L, Local Cell ID=3, Cell FDD TDD indication=FDD, NB-IoT Cell Flag=FALSE, Cell Name=ADM_048_H_Ngd-Q-Haoussa_L7_3, eNodeB ID=21048, Cell ID=3, Specific Problem=RF Power OFF  Processing Error Alarm</t>
  </si>
  <si>
    <t>eNodeB Function Name=ADM_048_H_Ngd-Q-Haoussa_L, Local Cell ID=3, Cell FDD TDD indication=FDD, NB-IoT Cell Flag=FALSE, Cell Name=ADM_048_H_Ngd-Q-Haoussa_L7_3, eNodeB ID=21048, Cell ID=3, Specific Problem=RF Power OFF</t>
  </si>
  <si>
    <t>160548275 1 OCM_NEW_U2020_RAN Cell Unavailable</t>
  </si>
  <si>
    <t>eNodeB Function Name=ADM_048_H_Ngd-Q-Haoussa_L, Local Cell ID=42, Cell FDD TDD indication=TDD, NB-IoT Cell Flag=FALSE, Cell Name=ADM_048_H_Ngd-Q-Haoussa_L26_21, eNodeB ID=21048, Cell ID=42, Specific Problem=RF Power OFF  Processing Error Alarm</t>
  </si>
  <si>
    <t>eNodeB Function Name=ADM_048_H_Ngd-Q-Haoussa_L, Local Cell ID=42, Cell FDD TDD indication=TDD, NB-IoT Cell Flag=FALSE, Cell Name=ADM_048_H_Ngd-Q-Haoussa_L26_21, eNodeB ID=21048, Cell ID=42, Specific Problem=RF Power OFF</t>
  </si>
  <si>
    <t>2026-03-22 20:44:22</t>
  </si>
  <si>
    <t>160548291 1 OCM_NEW_U2020_RAN Cell Unavailable</t>
  </si>
  <si>
    <t>eNodeB Function Name=ADM_048_H_Ngd-Q-Haoussa_L, Local Cell ID=43, Cell FDD TDD indication=TDD, NB-IoT Cell Flag=FALSE, Cell Name=ADM_048_H_Ngd-Q-Haoussa_L26_31, eNodeB ID=21048, Cell ID=43, Specific Problem=RF Power OFF  Processing Error Alarm</t>
  </si>
  <si>
    <t>eNodeB Function Name=ADM_048_H_Ngd-Q-Haoussa_L, Local Cell ID=43, Cell FDD TDD indication=TDD, NB-IoT Cell Flag=FALSE, Cell Name=ADM_048_H_Ngd-Q-Haoussa_L26_31, eNodeB ID=21048, Cell ID=43, Specific Problem=RF Power OFF</t>
  </si>
  <si>
    <t>160548292 1 OCM_NEW_U2020_RAN Cell Unavailable</t>
  </si>
  <si>
    <t>eNodeB Function Name=ADM_048_H_Ngd-Q-Haoussa_L, Local Cell ID=41, Cell FDD TDD indication=TDD, NB-IoT Cell Flag=FALSE, Cell Name=ADM_048_H_Ngd-Q-Haoussa_L26_11, eNodeB ID=21048, Cell ID=41, Specific Problem=RF Power OFF  Processing Error Alarm</t>
  </si>
  <si>
    <t>eNodeB Function Name=ADM_048_H_Ngd-Q-Haoussa_L, Local Cell ID=41, Cell FDD TDD indication=TDD, NB-IoT Cell Flag=FALSE, Cell Name=ADM_048_H_Ngd-Q-Haoussa_L26_11, eNodeB ID=21048, Cell ID=41, Specific Problem=RF Power OFF</t>
  </si>
  <si>
    <t>160548290 1 OCM_NEW_U2020_RAN Cell Unavailable</t>
  </si>
  <si>
    <t>eNodeB Function Name=ADM_048_H_Ngd-Q-Haoussa_L, Local Cell ID=13, Cell FDD TDD indication=FDD, NB-IoT Cell Flag=FALSE, Cell Name=ADM_048_H_Ngd-Q-Haoussa_L8_3, eNodeB ID=21048, Cell ID=13, Specific Problem=RF Power OFF  Processing Error Alarm</t>
  </si>
  <si>
    <t>eNodeB Function Name=ADM_048_H_Ngd-Q-Haoussa_L, Local Cell ID=13, Cell FDD TDD indication=FDD, NB-IoT Cell Flag=FALSE, Cell Name=ADM_048_H_Ngd-Q-Haoussa_L8_3, eNodeB ID=21048, Cell ID=13, Specific Problem=RF Power OFF</t>
  </si>
  <si>
    <t>160548289 1 OCM_NEW_U2020_RAN Cell Unavailable</t>
  </si>
  <si>
    <t>eNodeB Function Name=ADM_048_H_Ngd-Q-Haoussa_L, Local Cell ID=51, Cell FDD TDD indication=TDD, NB-IoT Cell Flag=FALSE, Cell Name=ADM_048_H_Ngd-Q-Haoussa_L26_12, eNodeB ID=21048, Cell ID=51, Specific Problem=RF Power OFF  Processing Error Alarm</t>
  </si>
  <si>
    <t>eNodeB Function Name=ADM_048_H_Ngd-Q-Haoussa_L, Local Cell ID=51, Cell FDD TDD indication=TDD, NB-IoT Cell Flag=FALSE, Cell Name=ADM_048_H_Ngd-Q-Haoussa_L26_12, eNodeB ID=21048, Cell ID=51, Specific Problem=RF Power OFF</t>
  </si>
  <si>
    <t>160548293 1 OCM_NEW_U2020_RAN Cell Unavailable</t>
  </si>
  <si>
    <t>SUO_082_H_Limbe-Semme-Beach-MTN_L</t>
  </si>
  <si>
    <t>eNodeB Function Name=SUO_082_H_Limbe-Semme-Beach-MTN_L, Local Cell ID=1, Cell FDD TDD indication=FDD, NB-IoT Cell Flag=FALSE, Cell Name=SUO_082_H_Limbe-Semme-Beach-MTN_L7_1, eNodeB ID=15082, Cell ID=1, Specific Problem=RF module abnormal  Processing Error Alarm</t>
  </si>
  <si>
    <t>eNodeB Function Name=SUO_082_H_Limbe-Semme-Beach-MTN_L, Local Cell ID=1, Cell FDD TDD indication=FDD, NB-IoT Cell Flag=FALSE, Cell Name=SUO_082_H_Limbe-Semme-Beach-MTN_L7_1, eNodeB ID=15082, Cell ID=1, Specific Problem=RF module abnormal</t>
  </si>
  <si>
    <t>2026-03-22 23:38:58</t>
  </si>
  <si>
    <t>eNodeB Function Name=SUO_082_H_Limbe-Semme-Beach-MTN_L, Local Cell ID=11, Cell FDD TDD indication=FDD, NB-IoT Cell Flag=FALSE, Cell Name=SUO_082_H_Limbe-Semme-Beach-MTN_L8_1, eNodeB ID=15082, Cell ID=11, Specific Problem=RF module abnormal  Processing Error Alarm</t>
  </si>
  <si>
    <t>eNodeB Function Name=SUO_082_H_Limbe-Semme-Beach-MTN_L, Local Cell ID=11, Cell FDD TDD indication=FDD, NB-IoT Cell Flag=FALSE, Cell Name=SUO_082_H_Limbe-Semme-Beach-MTN_L8_1, eNodeB ID=15082, Cell ID=11, Specific Problem=RF module abnormal</t>
  </si>
  <si>
    <t>INC-20260323-00001713</t>
  </si>
  <si>
    <t>2026-03-23 02:08:00</t>
  </si>
  <si>
    <t>160657960 1 OCM_NEW_U2020_RAN Cell Unavailable</t>
  </si>
  <si>
    <t>INC-20260323-00002332</t>
  </si>
  <si>
    <t>2026-03-23 03:38:30</t>
  </si>
  <si>
    <t>160680026 1 OCM_NEW_U2020_RAN Cell Unavailable</t>
  </si>
  <si>
    <t>160680033 1 OCM_NEW_U2020_RAN Cell Unavailable</t>
  </si>
  <si>
    <t>160680000 1 OCM_NEW_U2020_RAN Cell Unavailable</t>
  </si>
  <si>
    <t>160484977 1 OCM_NEW_U2020_RAN Ethernet Link Fault</t>
  </si>
  <si>
    <t>GBTS Function Name=SUO_010_H_Bambili, Local Cell ID=4, Specific Problem=RF Resource Unavailable  Quality of Service Alarm</t>
  </si>
  <si>
    <t>GBTS Function Name=SUO_010_H_Bambili, Local Cell ID=4, Specific Problem=RF Resource Unavailable</t>
  </si>
  <si>
    <t>2026-03-21 15:09:08</t>
  </si>
  <si>
    <t>159912193 1 OCM_NEW_U2020_RAN GSM Local Cell Unusable</t>
  </si>
  <si>
    <t>2026-03-21 20:48:55</t>
  </si>
  <si>
    <t>160046683 1 OCM_NEW_U2020_RAN GSM Local Cell Unusable</t>
  </si>
  <si>
    <t>160046681 1 OCM_NEW_U2020_RAN GSM Local Cell Unusable</t>
  </si>
  <si>
    <t>160046685 1 OCM_NEW_U2020_RAN GSM Local Cell Unusable</t>
  </si>
  <si>
    <t>160046691 1 OCM_NEW_U2020_RAN GSM Local Cell Unusable</t>
  </si>
  <si>
    <t>160046689 1 OCM_NEW_U2020_RAN GSM Local Cell Unusable</t>
  </si>
  <si>
    <t>160046687 1 OCM_NEW_U2020_RAN GSM Local Cell Unusable</t>
  </si>
  <si>
    <t>2026-03-22 14:00:45</t>
  </si>
  <si>
    <t>160485015 1 OCM_NEW_U2020_RAN GSM Local Cell Unusable</t>
  </si>
  <si>
    <t>ADM_048_H_Ngd-Q-Haoussa</t>
  </si>
  <si>
    <t>INC-20260322-00014189</t>
  </si>
  <si>
    <t>GBTS Function Name=ADM_048_H_Ngd-Q-Haoussa, Local Cell ID=0, Specific Problem=RF Resource Unavailable  Quality of Service Alarm</t>
  </si>
  <si>
    <t>GBTS Function Name=ADM_048_H_Ngd-Q-Haoussa, Local Cell ID=0, Specific Problem=RF Resource Unavailable</t>
  </si>
  <si>
    <t>160548273 1 OCM_NEW_U2020_RAN GSM Local Cell Unusable</t>
  </si>
  <si>
    <t>GBTS Function Name=ADM_048_H_Ngd-Q-Haoussa, Local Cell ID=2, Specific Problem=RF Resource Unavailable  Quality of Service Alarm</t>
  </si>
  <si>
    <t>GBTS Function Name=ADM_048_H_Ngd-Q-Haoussa, Local Cell ID=2, Specific Problem=RF Resource Unavailable</t>
  </si>
  <si>
    <t>160548271 1 OCM_NEW_U2020_RAN GSM Local Cell Unusable</t>
  </si>
  <si>
    <t>GBTS Function Name=ADM_048_H_Ngd-Q-Haoussa, Local Cell ID=1, Specific Problem=RF Resource Unavailable  Quality of Service Alarm</t>
  </si>
  <si>
    <t>GBTS Function Name=ADM_048_H_Ngd-Q-Haoussa, Local Cell ID=1, Specific Problem=RF Resource Unavailable</t>
  </si>
  <si>
    <t>160548272 1 OCM_NEW_U2020_RAN GSM Local Cell Unusable</t>
  </si>
  <si>
    <t>INC-20260323-00000094</t>
  </si>
  <si>
    <t>GBTS Function Name=SUO_082_H_Limbe-Semme-Beach-MTN, Local Cell ID=4, Specific Problem=RF Resource Unavailable  Quality of Service Alarm</t>
  </si>
  <si>
    <t>GBTS Function Name=SUO_082_H_Limbe-Semme-Beach-MTN, Local Cell ID=4, Specific Problem=RF Resource Unavailable</t>
  </si>
  <si>
    <t>2026-03-22 23:39:07</t>
  </si>
  <si>
    <t>160610065 1 OCM_NEW_U2020_RAN GSM Local Cell Unusable</t>
  </si>
  <si>
    <t>INC-20260323-00001354</t>
  </si>
  <si>
    <t>2026-03-22 23:59:38</t>
  </si>
  <si>
    <t>160657278 1 OCM_NEW_U2020_RAN GSM Local Cell Unusable</t>
  </si>
  <si>
    <t>2026-03-23 03:25:36</t>
  </si>
  <si>
    <t>160677343 1 OCM_NEW_U2020_RAN GSM Local Cell Unusable</t>
  </si>
  <si>
    <t>2026-03-23 03:38:36</t>
  </si>
  <si>
    <t>160680025 1 OCM_NEW_U2020_RAN GSM Local Cell Unusable</t>
  </si>
  <si>
    <t>160680032 1 OCM_NEW_U2020_RAN GSM Local Cell Unusable</t>
  </si>
  <si>
    <t>NodeB Function Name=SUO_010_H_Bambili_U, Local Cell ID=62615, Specific Problem=RF Board Unavailable  Quality of Service Alarm</t>
  </si>
  <si>
    <t>NodeB Function Name=SUO_010_H_Bambili_U, Local Cell ID=62615, Specific Problem=RF Board Unavailable</t>
  </si>
  <si>
    <t>2026-03-21 15:15:12</t>
  </si>
  <si>
    <t>159915270 1 OCM_NEW_U2020_RAN Local Cell Unusable</t>
  </si>
  <si>
    <t>NodeB Function Name=SUO_010_H_Bambili_U, Local Cell ID=62614, Specific Problem=RF Board Unavailable  Quality of Service Alarm</t>
  </si>
  <si>
    <t>NodeB Function Name=SUO_010_H_Bambili_U, Local Cell ID=62614, Specific Problem=RF Board Unavailable</t>
  </si>
  <si>
    <t>159915271 1 OCM_NEW_U2020_RAN Local Cell Unusable</t>
  </si>
  <si>
    <t>NodeB Function Name=SUO_010_H_Bambili_U, Local Cell ID=62613, Specific Problem=RF Board Unavailable  Quality of Service Alarm</t>
  </si>
  <si>
    <t>NodeB Function Name=SUO_010_H_Bambili_U, Local Cell ID=62613, Specific Problem=RF Board Unavailable</t>
  </si>
  <si>
    <t>159915272 1 OCM_NEW_U2020_RAN Local Cell Unusable</t>
  </si>
  <si>
    <t>2026-03-21 16:16:01</t>
  </si>
  <si>
    <t>159936815 1 OCM_NEW_U2020_RAN Local Cell Unusable</t>
  </si>
  <si>
    <t>159936812 1 OCM_NEW_U2020_RAN Local Cell Unusable</t>
  </si>
  <si>
    <t>159936816 1 OCM_NEW_U2020_RAN Local Cell Unusable</t>
  </si>
  <si>
    <t>159936813 1 OCM_NEW_U2020_RAN Local Cell Unusable</t>
  </si>
  <si>
    <t>159936814 1 OCM_NEW_U2020_RAN Local Cell Unusable</t>
  </si>
  <si>
    <t>159936811 1 OCM_NEW_U2020_RAN Local Cell Unusable</t>
  </si>
  <si>
    <t>2026-03-21 20:43:59</t>
  </si>
  <si>
    <t>160046547 1 OCM_NEW_U2020_RAN Local Cell Unusable</t>
  </si>
  <si>
    <t>160046543 1 OCM_NEW_U2020_RAN Local Cell Unusable</t>
  </si>
  <si>
    <t>160046549 1 OCM_NEW_U2020_RAN Local Cell Unusable</t>
  </si>
  <si>
    <t>160046541 1 OCM_NEW_U2020_RAN Local Cell Unusable</t>
  </si>
  <si>
    <t>160046551 1 OCM_NEW_U2020_RAN Local Cell Unusable</t>
  </si>
  <si>
    <t>160046556 1 OCM_NEW_U2020_RAN Local Cell Unusable</t>
  </si>
  <si>
    <t>160046537 1 OCM_NEW_U2020_RAN Local Cell Unusable</t>
  </si>
  <si>
    <t>160046557 1 OCM_NEW_U2020_RAN Local Cell Unusable</t>
  </si>
  <si>
    <t>160046545 1 OCM_NEW_U2020_RAN Local Cell Unusable</t>
  </si>
  <si>
    <t>160046539 1 OCM_NEW_U2020_RAN Local Cell Unusable</t>
  </si>
  <si>
    <t>160046553 1 OCM_NEW_U2020_RAN Local Cell Unusable</t>
  </si>
  <si>
    <t>160046555 1 OCM_NEW_U2020_RAN Local Cell Unusable</t>
  </si>
  <si>
    <t>2026-03-22 13:55:48</t>
  </si>
  <si>
    <t>160485008 1 OCM_NEW_U2020_RAN Local Cell Unusable</t>
  </si>
  <si>
    <t>160485012 1 OCM_NEW_U2020_RAN Local Cell Unusable</t>
  </si>
  <si>
    <t>160485010 1 OCM_NEW_U2020_RAN Local Cell Unusable</t>
  </si>
  <si>
    <t>NodeB Function Name=SUO_082_H_Limbe-Semme-Beach-MTN_U, Local Cell ID=45936, Specific Problem=RF Board Unavailable  Quality of Service Alarm</t>
  </si>
  <si>
    <t>NodeB Function Name=SUO_082_H_Limbe-Semme-Beach-MTN_U, Local Cell ID=45936, Specific Problem=RF Board Unavailable</t>
  </si>
  <si>
    <t>160610055 1 OCM_NEW_U2020_RAN Local Cell Unusable</t>
  </si>
  <si>
    <t>INC-20260323-00001353</t>
  </si>
  <si>
    <t>2026-03-22 23:54:42</t>
  </si>
  <si>
    <t>160657230 1 OCM_NEW_U2020_RAN Local Cell Unusable</t>
  </si>
  <si>
    <t>160657234 1 OCM_NEW_U2020_RAN Local Cell Unusable</t>
  </si>
  <si>
    <t>160657232 1 OCM_NEW_U2020_RAN Local Cell Unusable</t>
  </si>
  <si>
    <t>2026-03-23 03:23:58</t>
  </si>
  <si>
    <t>160676653 1 OCM_NEW_U2020_RAN Local Cell Unusable</t>
  </si>
  <si>
    <t>160676652 1 OCM_NEW_U2020_RAN Local Cell Unusable</t>
  </si>
  <si>
    <t>2026-03-23 03:23:59</t>
  </si>
  <si>
    <t>160676662 1 OCM_NEW_U2020_RAN Local Cell Unusable</t>
  </si>
  <si>
    <t>160676661 1 OCM_NEW_U2020_RAN Local Cell Unusable</t>
  </si>
  <si>
    <t>160676663 1 OCM_NEW_U2020_RAN Local Cell Unusable</t>
  </si>
  <si>
    <t>160676660 1 OCM_NEW_U2020_RAN Local Cell Unusable</t>
  </si>
  <si>
    <t>2026-03-23 03:38:27</t>
  </si>
  <si>
    <t>160680020 1 OCM_NEW_U2020_RAN Local Cell Unusable</t>
  </si>
  <si>
    <t>160680019 1 OCM_NEW_U2020_RAN Local Cell Unusable</t>
  </si>
  <si>
    <t>160680018 1 OCM_NEW_U2020_RAN Local Cell Unusable</t>
  </si>
  <si>
    <t>160680021 1 OCM_NEW_U2020_RAN Local Cell Unusable</t>
  </si>
  <si>
    <t>160680023 1 OCM_NEW_U2020_RAN Local Cell Unusable</t>
  </si>
  <si>
    <t>160680022 1 OCM_NEW_U2020_RAN Local Cell Unusable</t>
  </si>
  <si>
    <t>EXN_217_H_Douggoy-Lopere-II</t>
  </si>
  <si>
    <t>NRO_134_H_Bamenda-Ntasen-HIS</t>
  </si>
  <si>
    <t>INC-20260323-00002291</t>
  </si>
  <si>
    <t>2026-03-23 03:17:04</t>
  </si>
  <si>
    <t>160675034 1 OCM_NEW_U2020_RAN RF Unit CPRI Interface Error</t>
  </si>
  <si>
    <t>2026-03-23 03:22:21</t>
  </si>
  <si>
    <t>160046566 1 OCM_NEW_U2020_RAN RF Unit DC Input Power Failure</t>
  </si>
  <si>
    <t>160046558 1 OCM_NEW_U2020_RAN RF Unit DC Input Power Failure</t>
  </si>
  <si>
    <t>160046574 1 OCM_NEW_U2020_RAN RF Unit DC Input Power Failure</t>
  </si>
  <si>
    <t>160046592 1 OCM_NEW_U2020_RAN RF Unit DC Input Power Failure</t>
  </si>
  <si>
    <t>160046562 1 OCM_NEW_U2020_RAN RF Unit DC Input Power Failure</t>
  </si>
  <si>
    <t>160046586 1 OCM_NEW_U2020_RAN RF Unit DC Input Power Failure</t>
  </si>
  <si>
    <t>160046570 1 OCM_NEW_U2020_RAN RF Unit DC Input Power Failure</t>
  </si>
  <si>
    <t>160046580 1 OCM_NEW_U2020_RAN RF Unit DC Input Power Failure</t>
  </si>
  <si>
    <t>160046596 1 OCM_NEW_U2020_RAN RF Unit DC Input Power Failure</t>
  </si>
  <si>
    <t>2026-03-22 20:44:21</t>
  </si>
  <si>
    <t>160548975 1 OCM_NEW_U2020_RAN RF Unit DC Input Power Failure</t>
  </si>
  <si>
    <t>160548976 1 OCM_NEW_U2020_RAN RF Unit DC Input Power Failure</t>
  </si>
  <si>
    <t>160548979 1 OCM_NEW_U2020_RAN RF Unit DC Input Power Failure</t>
  </si>
  <si>
    <t>160548977 1 OCM_NEW_U2020_RAN RF Unit DC Input Power Failure</t>
  </si>
  <si>
    <t>160548978 1 OCM_NEW_U2020_RAN RF Unit DC Input Power Failure</t>
  </si>
  <si>
    <t>160548981 1 OCM_NEW_U2020_RAN RF Unit DC Input Power Failure</t>
  </si>
  <si>
    <t>INC-20260322-00009476</t>
  </si>
  <si>
    <t>2026-03-22 14:51:36</t>
  </si>
  <si>
    <t>160405077 1 OCM_NEW_U2020_RAN RF Unit External Power Supply Insufficient</t>
  </si>
  <si>
    <t>2026-03-22 14:51:45</t>
  </si>
  <si>
    <t>160405119 1 OCM_NEW_U2020_RAN RF Unit External Power Supply Insufficient</t>
  </si>
  <si>
    <t>INC-20260322-00010582</t>
  </si>
  <si>
    <t>2026-03-22 15:35:57</t>
  </si>
  <si>
    <t>160428209 1 OCM_NEW_U2020_RAN RF Unit External Power Supply Insufficient</t>
  </si>
  <si>
    <t>INC-20260323-00001357</t>
  </si>
  <si>
    <t>160657193 1 OCM_NEW_U2020_RAN RF Unit External Power Supply Insufficient</t>
  </si>
  <si>
    <t>INC-20260323-00001359</t>
  </si>
  <si>
    <t>2026-03-23 01:17:17</t>
  </si>
  <si>
    <t>160657690 1 OCM_NEW_U2020_RAN RF Unit External Power Supply Insufficient</t>
  </si>
  <si>
    <t>INC-20260323-00001356</t>
  </si>
  <si>
    <t>2026-03-23 01:18:55</t>
  </si>
  <si>
    <t>160657695 1 OCM_NEW_U2020_RAN RF Unit External Power Supply Insufficient</t>
  </si>
  <si>
    <t>INC-20260323-00001352</t>
  </si>
  <si>
    <t>160657693 1 OCM_NEW_U2020_RAN RF Unit External Power Supply Insufficient</t>
  </si>
  <si>
    <t>INC-20260323-00001360</t>
  </si>
  <si>
    <t>2026-03-23 01:19:36</t>
  </si>
  <si>
    <t>160657697 1 OCM_NEW_U2020_RAN RF Unit External Power Supply Insufficient</t>
  </si>
  <si>
    <t>INC-20260323-00002184</t>
  </si>
  <si>
    <t>2026-03-23 03:22:17</t>
  </si>
  <si>
    <t>160676264 1 OCM_NEW_U2020_RAN RF Unit External Power Supply Insufficient</t>
  </si>
  <si>
    <t>160676266 1 OCM_NEW_U2020_RAN RF Unit External Power Supply Insufficient</t>
  </si>
  <si>
    <t>160676268 1 OCM_NEW_U2020_RAN RF Unit External Power Supply Insufficient</t>
  </si>
  <si>
    <t>2026-03-23 03:22:19</t>
  </si>
  <si>
    <t>160676270 1 OCM_NEW_U2020_RAN RF Unit External Power Supply Insufficient</t>
  </si>
  <si>
    <t>160676274 1 OCM_NEW_U2020_RAN RF Unit External Power Supply Insufficient</t>
  </si>
  <si>
    <t>INC-20260323-00001906</t>
  </si>
  <si>
    <t>160676272 1 OCM_NEW_U2020_RAN RF Unit External Power Supply Insufficient</t>
  </si>
  <si>
    <t>RF Unit Hardware Fault</t>
  </si>
  <si>
    <t>2026-03-21 15:09:11</t>
  </si>
  <si>
    <t>159912213 1 OCM_NEW_U2020_RAN RF Unit Hardware Fault</t>
  </si>
  <si>
    <t>160046520 1 OCM_NEW_U2020_RAN RF Unit Maintenance Link Failure</t>
  </si>
  <si>
    <t>160046524 1 OCM_NEW_U2020_RAN RF Unit Maintenance Link Failure</t>
  </si>
  <si>
    <t>160046521 1 OCM_NEW_U2020_RAN RF Unit Maintenance Link Failure</t>
  </si>
  <si>
    <t>160046523 1 OCM_NEW_U2020_RAN RF Unit Maintenance Link Failure</t>
  </si>
  <si>
    <t>160046525 1 OCM_NEW_U2020_RAN RF Unit Maintenance Link Failure</t>
  </si>
  <si>
    <t>160046517 1 OCM_NEW_U2020_RAN RF Unit Maintenance Link Failure</t>
  </si>
  <si>
    <t>160046526 1 OCM_NEW_U2020_RAN RF Unit Maintenance Link Failure</t>
  </si>
  <si>
    <t>160046518 1 OCM_NEW_U2020_RAN RF Unit Maintenance Link Failure</t>
  </si>
  <si>
    <t>160046519 1 OCM_NEW_U2020_RAN RF Unit Maintenance Link Failure</t>
  </si>
  <si>
    <t>160046522 1 OCM_NEW_U2020_RAN RF Unit Maintenance Link Failure</t>
  </si>
  <si>
    <t>160484980 1 OCM_NEW_U2020_RAN RF Unit Maintenance Link Failure</t>
  </si>
  <si>
    <t>2026-03-22 20:44:14</t>
  </si>
  <si>
    <t>160548301 1 OCM_NEW_U2020_RAN RF Unit Maintenance Link Failure</t>
  </si>
  <si>
    <t>160548300 1 OCM_NEW_U2020_RAN RF Unit Maintenance Link Failure</t>
  </si>
  <si>
    <t>160548303 1 OCM_NEW_U2020_RAN RF Unit Maintenance Link Failure</t>
  </si>
  <si>
    <t>160548302 1 OCM_NEW_U2020_RAN RF Unit Maintenance Link Failure</t>
  </si>
  <si>
    <t>160548305 1 OCM_NEW_U2020_RAN RF Unit Maintenance Link Failure</t>
  </si>
  <si>
    <t>160548304 1 OCM_NEW_U2020_RAN RF Unit Maintenance Link Failure</t>
  </si>
  <si>
    <t>160610064 1 OCM_NEW_U2020_RAN RF Unit Maintenance Link Failure</t>
  </si>
  <si>
    <t>160657197 1 OCM_NEW_U2020_RAN RF Unit Maintenance Link Failure</t>
  </si>
  <si>
    <t>2026-03-21 20:41:04</t>
  </si>
  <si>
    <t>160048362 1 OCM_NEW_U2020_RAN RF Unit VSWR Threshold Crossed</t>
  </si>
  <si>
    <t>160048360 1 OCM_NEW_U2020_RAN RF Unit VSWR Threshold Crossed</t>
  </si>
  <si>
    <t>160048359 1 OCM_NEW_U2020_RAN RF Unit VSWR Threshold Crossed</t>
  </si>
  <si>
    <t>160048361 1 OCM_NEW_U2020_RAN RF Unit VSWR Threshold Crossed</t>
  </si>
  <si>
    <t>2026-03-21 20:44:54</t>
  </si>
  <si>
    <t>160048761 1 OCM_NEW_U2020_RAN RF Unit VSWR Threshold Crossed</t>
  </si>
  <si>
    <t>2026-03-21 21:29:29</t>
  </si>
  <si>
    <t>160082155 1 OCM_NEW_U2020_RAN RF Unit VSWR Threshold Crossed</t>
  </si>
  <si>
    <t>INC-20260322-00007706</t>
  </si>
  <si>
    <t>2026-03-22 12:13:44</t>
  </si>
  <si>
    <t>160333013 1 OCM_NEW_U2020_RAN RF Unit VSWR Threshold Crossed</t>
  </si>
  <si>
    <t>Cabinet No.=0, Subrack No.=71, Slot No.=0, TX Channel No.=3, Board Type=MRRU, VSWR Alarm Threshold (0.1)=30, VSWR(0.1)=250, Output Power (0.1 dBm)=NULL, RF Port=A-MQ4  Equipment Alarm</t>
  </si>
  <si>
    <t>Cabinet No.=0, Subrack No.=71, Slot No.=0, TX Channel No.=3, Board Type=MRRU, VSWR Alarm Threshold (0.1)=30, VSWR(0.1)=250, Output Power (0.1 dBm)=NULL, RF Port=A-MQ4</t>
  </si>
  <si>
    <t>Cabinet No.=0, Subrack No.=72, Slot No.=0, TX Channel No.=7, Board Type=MRRU, VSWR Alarm Threshold (0.1)=30, VSWR(0.1)=250, Output Power (0.1 dBm)=335, RF Port=B-MQ4  Equipment Alarm</t>
  </si>
  <si>
    <t>Cabinet No.=0, Subrack No.=72, Slot No.=0, TX Channel No.=7, Board Type=MRRU, VSWR Alarm Threshold (0.1)=30, VSWR(0.1)=250, Output Power (0.1 dBm)=335, RF Port=B-MQ4</t>
  </si>
  <si>
    <t>2026-03-22 20:35:00</t>
  </si>
  <si>
    <t>160543987 1 OCM_NEW_U2020_RAN RF Unit VSWR Threshold Crossed</t>
  </si>
  <si>
    <t>eNodeB Function Name=NRO_134_H_Bamenda-Ntasen-HIS_L, S1 Interface ID=40001, CN Operator ID=0, Description=NULL, Local Description=eNB:MCC_624 MNC_02, MMECAPINFO=NULL, Specific Problem=Lower-layer link fault  Processing Error Alarm</t>
  </si>
  <si>
    <t>eNodeB Function Name=NRO_134_H_Bamenda-Ntasen-HIS_L, S1 Interface ID=40001, CN Operator ID=0, Description=NULL, Local Description=eNB:MCC_624 MNC_02, MMECAPINFO=NULL, Specific Problem=Lower-layer link fault</t>
  </si>
  <si>
    <t>INC-20260321-00009558</t>
  </si>
  <si>
    <t>2026-03-21 19:57:23</t>
  </si>
  <si>
    <t>160018904 1 OCM_NEW_U2020_RAN S1 Interface Fault</t>
  </si>
  <si>
    <t>eNodeB Function Name=SUO_134_H_Mbonge_L, S1 Interface ID=40001, CN Operator ID=0, Description=NULL, Local Description=eNB:MCC_624 MNC_02, MMECAPINFO=NULL, Specific Problem=Lower-layer link fault  Processing Error Alarm</t>
  </si>
  <si>
    <t>eNodeB Function Name=SUO_134_H_Mbonge_L, S1 Interface ID=40001, CN Operator ID=0, Description=NULL, Local Description=eNB:MCC_624 MNC_02, MMECAPINFO=NULL, Specific Problem=Lower-layer link fault</t>
  </si>
  <si>
    <t>eNodeB Function Name=SUO_047_H_Ekondo Nege MTN_L, S1 Interface ID=40001, CN Operator ID=0, Description=NULL, Local Description=eNB:MCC_624 MNC_02, MMECAPINFO=NULL, Specific Problem=Lower-layer link fault  Processing Error Alarm</t>
  </si>
  <si>
    <t>eNodeB Function Name=SUO_047_H_Ekondo Nege MTN_L, S1 Interface ID=40001, CN Operator ID=0, Description=NULL, Local Description=eNB:MCC_624 MNC_02, MMECAPINFO=NULL, Specific Problem=Lower-layer link fault</t>
  </si>
  <si>
    <t>INC-20260322-00016280</t>
  </si>
  <si>
    <t>2026-03-22 23:09:10</t>
  </si>
  <si>
    <t>160597546 1 OCM_NEW_U2020_RAN S1 Interface Fault</t>
  </si>
  <si>
    <t>W13</t>
  </si>
  <si>
    <t>23/03/2026 8h</t>
  </si>
  <si>
    <t>23/03/2026 : Probable disjonction des breakers || Check Connectivite entre BBU &amp; RRU/Check FO ou SFP</t>
  </si>
  <si>
    <t>23/03/2026 : Power instability || Mail sent to Camusat</t>
  </si>
  <si>
    <t>23/03/2026 : Relance faite ce jour au RM pour l'update du remplacement du PWC
18/03/2026 : Relance faite de nouveau ce matin au L3 pour revoir l'ETR 17032026. 35 Cells down. || Feeback IHS : Apres investigations, nous avons remplacé les redresseurs dans les sites dont tu m’as fait les mails à savoir : Zileng, Ouro-Kessoun, Pitoa Ville et le site en objet, mais ces redresseurs passent HS, l’action est de remplacer la baie.
J’ai déjà commandé les baies de ces sites qui quittent Douala aujourd’hui, les issues seront résolus dans une semaine. || commande en cours</t>
  </si>
  <si>
    <t>23/03/2026 : Besoin d'analyse BO RAN || Check Connectivite(FO et SFP) entre BBU &amp; RRU</t>
  </si>
  <si>
    <t>23/03/2026 : actually clause but need transmission team if the issue persist</t>
  </si>
  <si>
    <t>Cabinet No.=0, Subrack No.=0, Slot No.=3, Port No.=0, Board Type=UBBP  Equipment Alarm</t>
  </si>
  <si>
    <t>Cabinet No.=0, Subrack No.=0, Slot No.=3, Port No.=0, Board Type=UBBP</t>
  </si>
  <si>
    <t>Information</t>
  </si>
  <si>
    <t>SUO_216_H_Kumba-Nkamlikum_L</t>
  </si>
  <si>
    <t>eNodeB Function Name=SUO_216_H_Kumba-Nkamlikum_L, Local Cell ID=41, Cell FDD TDD indication=TDD, NB-IoT Cell Flag=FALSE, Cell Name=SUO_216_H_Kumba-Nkamlikum_L26_11, eNodeB ID=15216, Cell ID=41, Specific Problem=RF module abnormal  Processing Error Alarm</t>
  </si>
  <si>
    <t>eNodeB Function Name=SUO_216_H_Kumba-Nkamlikum_L, Local Cell ID=41, Cell FDD TDD indication=TDD, NB-IoT Cell Flag=FALSE, Cell Name=SUO_216_H_Kumba-Nkamlikum_L26_11, eNodeB ID=15216, Cell ID=41, Specific Problem=RF module abnormal</t>
  </si>
  <si>
    <t>eNodeB Function Name=SUO_216_H_Kumba-Nkamlikum_L, Local Cell ID=51, Cell FDD TDD indication=TDD, NB-IoT Cell Flag=FALSE, Cell Name=SUO_216_H_Kumba-Nkamlikum_L26_12, eNodeB ID=15216, Cell ID=51, Specific Problem=RF module abnormal  Processing Error Alarm</t>
  </si>
  <si>
    <t>eNodeB Function Name=SUO_216_H_Kumba-Nkamlikum_L, Local Cell ID=51, Cell FDD TDD indication=TDD, NB-IoT Cell Flag=FALSE, Cell Name=SUO_216_H_Kumba-Nkamlikum_L26_12, eNodeB ID=15216, Cell ID=51, Specific Problem=RF module abnormal</t>
  </si>
  <si>
    <t>eNodeB Function Name=SUO_216_H_Kumba-Nkamlikum_L, Local Cell ID=61, Cell FDD TDD indication=TDD, NB-IoT Cell Flag=FALSE, Cell Name=SUO_216_H_Kumba-Nkamlikum_L26_13, eNodeB ID=15216, Cell ID=61, Specific Problem=RF module abnormal  Processing Error Alarm</t>
  </si>
  <si>
    <t>eNodeB Function Name=SUO_216_H_Kumba-Nkamlikum_L, Local Cell ID=61, Cell FDD TDD indication=TDD, NB-IoT Cell Flag=FALSE, Cell Name=SUO_216_H_Kumba-Nkamlikum_L26_13, eNodeB ID=15216, Cell ID=61, Specific Problem=RF module abnormal</t>
  </si>
  <si>
    <t>INC-20260323-00005369</t>
  </si>
  <si>
    <t>2026-03-23 08:50:08</t>
  </si>
  <si>
    <t>160772621 1 OCM_NEW_U2020_RAN Cell Unavailable</t>
  </si>
  <si>
    <t>2026-03-23 10:33:02</t>
  </si>
  <si>
    <t>160805549 1 OCM_NEW_U2020_RAN GSM Local Cell Unusable</t>
  </si>
  <si>
    <t>160805550 1 OCM_NEW_U2020_RAN GSM Local Cell Unusable</t>
  </si>
  <si>
    <t>160805548 1 OCM_NEW_U2020_RAN GSM Local Cell Unusable</t>
  </si>
  <si>
    <t>2026-03-23 10:33:10</t>
  </si>
  <si>
    <t>160805577 1 OCM_NEW_U2020_RAN GSM Local Cell Unusable</t>
  </si>
  <si>
    <t>160805575 1 OCM_NEW_U2020_RAN GSM Local Cell Unusable</t>
  </si>
  <si>
    <t>2026-03-23 10:47:14</t>
  </si>
  <si>
    <t>160813619 1 OCM_NEW_U2020_RAN GSM Local Cell Unusable</t>
  </si>
  <si>
    <t>2026-03-23 10:33:00</t>
  </si>
  <si>
    <t>160805488 1 OCM_NEW_U2020_RAN Local Cell Unusable</t>
  </si>
  <si>
    <t>160805494 1 OCM_NEW_U2020_RAN Local Cell Unusable</t>
  </si>
  <si>
    <t>160805493 1 OCM_NEW_U2020_RAN Local Cell Unusable</t>
  </si>
  <si>
    <t>160805496 1 OCM_NEW_U2020_RAN Local Cell Unusable</t>
  </si>
  <si>
    <t>160805495 1 OCM_NEW_U2020_RAN Local Cell Unusable</t>
  </si>
  <si>
    <t>160805487 1 OCM_NEW_U2020_RAN Local Cell Unusable</t>
  </si>
  <si>
    <t>2026-03-23 10:33:01</t>
  </si>
  <si>
    <t>160805476 1 OCM_NEW_U2020_RAN Local Cell Unusable</t>
  </si>
  <si>
    <t>160805513 1 OCM_NEW_U2020_RAN Local Cell Unusable</t>
  </si>
  <si>
    <t>160805477 1 OCM_NEW_U2020_RAN Local Cell Unusable</t>
  </si>
  <si>
    <t>160805514 1 OCM_NEW_U2020_RAN Local Cell Unusable</t>
  </si>
  <si>
    <t>160805515 1 OCM_NEW_U2020_RAN Local Cell Unusable</t>
  </si>
  <si>
    <t>160805478 1 OCM_NEW_U2020_RAN Local Cell Unusable</t>
  </si>
  <si>
    <t>2026-03-23 10:47:09</t>
  </si>
  <si>
    <t>160813618 1 OCM_NEW_U2020_RAN Local Cell Unusable</t>
  </si>
  <si>
    <t>160813616 1 OCM_NEW_U2020_RAN Local Cell Unusable</t>
  </si>
  <si>
    <t>160813615 1 OCM_NEW_U2020_RAN Local Cell Unusable</t>
  </si>
  <si>
    <t>160813617 1 OCM_NEW_U2020_RAN Local Cell Unusable</t>
  </si>
  <si>
    <t>160813614 1 OCM_NEW_U2020_RAN Local Cell Unusable</t>
  </si>
  <si>
    <t>160813613 1 OCM_NEW_U2020_RAN Local Cell Unusable</t>
  </si>
  <si>
    <t>2026-03-23 08:49:25</t>
  </si>
  <si>
    <t>2026-03-23 10:42:32</t>
  </si>
  <si>
    <t>160810922 1 OCM_NEW_U2020_RAN RF Unit CPRI Interface Error</t>
  </si>
  <si>
    <t>INC-20260323-00004501</t>
  </si>
  <si>
    <t>2026-03-23 07:26:26</t>
  </si>
  <si>
    <t>160748480 1 OCM_NEW_U2020_RAN RF Unit External Power Supply Insufficient</t>
  </si>
  <si>
    <t>2026-03-23 10:27:43</t>
  </si>
  <si>
    <t>160803379 1 OCM_NEW_U2020_RAN RF Unit External Power Supply Insufficient</t>
  </si>
  <si>
    <t>2026-03-23 10:29:13</t>
  </si>
  <si>
    <t>160803772 1 OCM_NEW_U2020_RAN RF Unit External Power Supply Insufficient</t>
  </si>
  <si>
    <t>INC-20260323-00006227</t>
  </si>
  <si>
    <t>2026-03-23 10:31:19</t>
  </si>
  <si>
    <t>160804639 1 OCM_NEW_U2020_RAN RF Unit External Power Supply Insufficient</t>
  </si>
  <si>
    <t>2026-03-23 10:31:20</t>
  </si>
  <si>
    <t>160804643 1 OCM_NEW_U2020_RAN RF Unit External Power Supply Insufficient</t>
  </si>
  <si>
    <t>160804641 1 OCM_NEW_U2020_RAN RF Unit External Power Supply Insufficient</t>
  </si>
  <si>
    <t>2026-03-23 10:31:21</t>
  </si>
  <si>
    <t>160804649 1 OCM_NEW_U2020_RAN RF Unit External Power Supply Insufficient</t>
  </si>
  <si>
    <t>160804647 1 OCM_NEW_U2020_RAN RF Unit External Power Supply Insufficient</t>
  </si>
  <si>
    <t>160804645 1 OCM_NEW_U2020_RAN RF Unit External Power Supply Insufficient</t>
  </si>
  <si>
    <t>2026-03-23 10:32:35</t>
  </si>
  <si>
    <t>160805200 1 OCM_NEW_U2020_RAN RF Unit External Power Supply Insufficient</t>
  </si>
  <si>
    <t>2026-03-23 10:32:53</t>
  </si>
  <si>
    <t>160805370 1 OCM_NEW_U2020_RAN RF Unit External Power Supply Insufficient</t>
  </si>
  <si>
    <t>2026-03-23 10:34:04</t>
  </si>
  <si>
    <t>160806143 1 OCM_NEW_U2020_RAN RF Unit External Power Supply Insufficient</t>
  </si>
  <si>
    <t>2026-03-23 10:34:08</t>
  </si>
  <si>
    <t>160806266 1 OCM_NEW_U2020_RAN RF Unit External Power Supply Insufficient</t>
  </si>
  <si>
    <t>2026-03-23 10:35:17</t>
  </si>
  <si>
    <t>160807018 1 OCM_NEW_U2020_RAN RF Unit External Power Supply Insufficient</t>
  </si>
  <si>
    <t>INC-20260323-00005358</t>
  </si>
  <si>
    <t>160772574 1 OCM_NEW_U2020_RAN RF Unit Maintenance Link Failure</t>
  </si>
  <si>
    <t>INC-20260323-00006403</t>
  </si>
  <si>
    <t>2026-03-23 10:26:26</t>
  </si>
  <si>
    <t>160803217 1 OCM_NEW_U2020_RAN RF Unit VSWR Threshold Crossed</t>
  </si>
  <si>
    <t>Cabinet No.=0, Subrack No.=80, Slot No.=0, TX Channel No.=7, Board Type=MRRU, VSWR Alarm Threshold (0.1)=30, VSWR(0.1)=250, Output Power (0.1 dBm)=348, RF Port=NULL  Equipment Alarm</t>
  </si>
  <si>
    <t>Cabinet No.=0, Subrack No.=80, Slot No.=0, TX Channel No.=7, Board Type=MRRU, VSWR Alarm Threshold (0.1)=30, VSWR(0.1)=250, Output Power (0.1 dBm)=348, RF Port=NULL</t>
  </si>
  <si>
    <t>eNodeB Function Name=OST_030_H_Bamendjing-IHS_L, S1 Interface ID=40001, CN Operator ID=0, Description=NULL, Local Description=eNB:MCC_624 MNC_02, MMECAPINFO=NULL, Specific Problem=Lower-layer link fault  Processing Error Alarm</t>
  </si>
  <si>
    <t>eNodeB Function Name=OST_030_H_Bamendjing-IHS_L, S1 Interface ID=40001, CN Operator ID=0, Description=NULL, Local Description=eNB:MCC_624 MNC_02, MMECAPINFO=NULL, Specific Problem=Lower-layer link fault</t>
  </si>
  <si>
    <t>eNodeB Function Name=OST_056_H_Bamendou_L, S1 Interface ID=40001, CN Operator ID=0, Description=NULL, Local Description=eNB:MCC_624 MNC_02, MMECAPINFO=NULL, Specific Problem=Lower-layer link fault  Processing Error Alarm</t>
  </si>
  <si>
    <t>eNodeB Function Name=OST_056_H_Bamendou_L, S1 Interface ID=40001, CN Operator ID=0, Description=NULL, Local Description=eNB:MCC_624 MNC_02, MMECAPINFO=NULL, Specific Problem=Lower-layer link fault</t>
  </si>
  <si>
    <t>2026-03-23 08:19:46</t>
  </si>
  <si>
    <t>160762393 1 OCM_NEW_U2020_RAN S1 Interface Fault</t>
  </si>
  <si>
    <t>eNodeB Function Name=OST_310_H_Bamendou-II_L, S1 Interface ID=40001, CN Operator ID=0, Description=NULL, Local Description=eNB:MCC_624 MNC_02, MMECAPINFO=NULL, Specific Problem=Lower-layer link fault  Processing Error Alarm</t>
  </si>
  <si>
    <t>eNodeB Function Name=OST_310_H_Bamendou-II_L, S1 Interface ID=40001, CN Operator ID=0, Description=NULL, Local Description=eNB:MCC_624 MNC_02, MMECAPINFO=NULL, Specific Problem=Lower-layer link fault</t>
  </si>
  <si>
    <t>2026-03-23 08:20:25</t>
  </si>
  <si>
    <t>160762445 1 OCM_NEW_U2020_RAN S1 Interface Fault</t>
  </si>
  <si>
    <t>INC-20260323-00006163</t>
  </si>
  <si>
    <t>eNodeB Function Name=OST_367_H_Foumban-Mambain_L, S1 Interface ID=40002, CN Operator ID=0, Description=NULL, Local Description=eNB:MCC_624 MNC_02, MMECAPINFO=NULL, Specific Problem=Lower-layer link fault  Processing Error Alarm</t>
  </si>
  <si>
    <t>eNodeB Function Name=OST_367_H_Foumban-Mambain_L, S1 Interface ID=40002, CN Operator ID=0, Description=NULL, Local Description=eNB:MCC_624 MNC_02, MMECAPINFO=NULL, Specific Problem=Lower-layer link fault</t>
  </si>
  <si>
    <t>2026-03-23 10:08:53</t>
  </si>
  <si>
    <t>160797590 1 OCM_NEW_U2020_RAN S1 Interface Fault</t>
  </si>
  <si>
    <t>eNodeB Function Name=NRO_243_H_Bda-Mulang_L, S1 Interface ID=40001, CN Operator ID=0, Description=NULL, Local Description=eNB:MCC_624 MNC_02, MMECAPINFO=NULL, Specific Problem=Lower-layer link fault  Processing Error Alarm</t>
  </si>
  <si>
    <t>eNodeB Function Name=NRO_243_H_Bda-Mulang_L, S1 Interface ID=40001, CN Operator ID=0, Description=NULL, Local Description=eNB:MCC_624 MNC_02, MMECAPINFO=NULL, Specific Problem=Lower-layer link fault</t>
  </si>
  <si>
    <t>eNodeB Function Name=OST_283_H_Baligam_L, S1 Interface ID=40001, CN Operator ID=0, Description=NULL, Local Description=eNB:MCC_624 MNC_02, MMECAPINFO=NULL, Specific Problem=Lower-layer link fault  Processing Error Alarm</t>
  </si>
  <si>
    <t>eNodeB Function Name=OST_283_H_Baligam_L, S1 Interface ID=40001, CN Operator ID=0, Description=NULL, Local Description=eNB:MCC_624 MNC_02, MMECAPINFO=NULL, Specific Problem=Lower-layer link fault</t>
  </si>
  <si>
    <t>23/03/2026 12h</t>
  </si>
  <si>
    <t>23/03/2026 : Relance faite ce jour au RM pour l'update du remplacement du PWC || Feedback IHS : We will received materials tomorrow, and we will close the issue || ETA: 24032026
18/03/2026 : Relance faite de nouveau ce matin au L3 pour revoir l'ETR 17032026. 35 Cells down. || Feeback IHS : Apres investigations, nous avons remplacé les redresseurs dans les sites dont tu m’as fait les mails à savoir : Zileng, Ouro-Kessoun, Pitoa Ville et le site en objet, mais ces redresseurs passent HS, l’action est de remplacer la baie.
J’ai déjà commandé les baies de ces sites qui quittent Douala aujourd’hui, les issues seront résolus dans une semaine. || commande en cours</t>
  </si>
  <si>
    <t>23/03/2026 : Besoin d'analyse BO RAN ||FME should check connectivity(SFP, Fiber) between BBU and RRU 70 || Fme active</t>
  </si>
  <si>
    <t>2026-03-23 12:09:07</t>
  </si>
  <si>
    <t>160845016 1 OCM_NEW_U2020_RAN BBU CPRI Interface Error</t>
  </si>
  <si>
    <t>2026-03-23 14:54:58</t>
  </si>
  <si>
    <t>160900972 1 OCM_NEW_U2020_RAN Cell Unavailable</t>
  </si>
  <si>
    <t>160900971 1 OCM_NEW_U2020_RAN Cell Unavailable</t>
  </si>
  <si>
    <t>160900970 1 OCM_NEW_U2020_RAN Cell Unavailable</t>
  </si>
  <si>
    <t>2026-03-23 14:56:57</t>
  </si>
  <si>
    <t>160901468 1 OCM_NEW_U2020_RAN Cell Unavailable</t>
  </si>
  <si>
    <t>2026-03-23 14:41:18</t>
  </si>
  <si>
    <t>160896187 1 OCM_NEW_U2020_RAN GSM Local Cell Unusable</t>
  </si>
  <si>
    <t>2026-03-23 14:41:09</t>
  </si>
  <si>
    <t>160896117 1 OCM_NEW_U2020_RAN Local Cell Unusable</t>
  </si>
  <si>
    <t>160896116 1 OCM_NEW_U2020_RAN Local Cell Unusable</t>
  </si>
  <si>
    <t>2026-03-23 14:41:10</t>
  </si>
  <si>
    <t>160896147 1 OCM_NEW_U2020_RAN Local Cell Unusable</t>
  </si>
  <si>
    <t>160896146 1 OCM_NEW_U2020_RAN Local Cell Unusable</t>
  </si>
  <si>
    <t>160896144 1 OCM_NEW_U2020_RAN Local Cell Unusable</t>
  </si>
  <si>
    <t>160896145 1 OCM_NEW_U2020_RAN Local Cell Unusable</t>
  </si>
  <si>
    <t>INC-20260323-00008639</t>
  </si>
  <si>
    <t>2026-03-23 14:01:05</t>
  </si>
  <si>
    <t>160876996 1 OCM_NEW_U2020_RAN RF Unit CPRI Interface Error</t>
  </si>
  <si>
    <t>INC-20260323-00008019</t>
  </si>
  <si>
    <t>2026-03-23 12:55:56</t>
  </si>
  <si>
    <t>160856930 1 OCM_NEW_U2020_RAN RF Unit External Power Supply Insufficient</t>
  </si>
  <si>
    <t>2026-03-23 12:56:24</t>
  </si>
  <si>
    <t>160857033 1 OCM_NEW_U2020_RAN RF Unit External Power Supply Insufficient</t>
  </si>
  <si>
    <t>2026-03-23 13:33:11</t>
  </si>
  <si>
    <t>160865397 1 OCM_NEW_U2020_RAN RF Unit External Power Supply Insufficient</t>
  </si>
  <si>
    <t>2026-03-23 13:33:12</t>
  </si>
  <si>
    <t>160865398 1 OCM_NEW_U2020_RAN RF Unit External Power Supply Insufficient</t>
  </si>
  <si>
    <t>2026-03-23 13:33:13</t>
  </si>
  <si>
    <t>160865399 1 OCM_NEW_U2020_RAN RF Unit External Power Supply Insufficient</t>
  </si>
  <si>
    <t>2026-03-23 13:51:40</t>
  </si>
  <si>
    <t>160872382 1 OCM_NEW_U2020_RAN RF Unit External Power Supply Insufficient</t>
  </si>
  <si>
    <t>2026-03-23 14:34:29</t>
  </si>
  <si>
    <t>160892422 1 OCM_NEW_U2020_RAN RF Unit External Power Supply Insufficient</t>
  </si>
  <si>
    <t>2026-03-23 14:56:50</t>
  </si>
  <si>
    <t>160901116 1 OCM_NEW_U2020_RAN RF Unit External Power Supply Insufficient</t>
  </si>
  <si>
    <t>2026-03-23 14:57:18</t>
  </si>
  <si>
    <t>160901200 1 OCM_NEW_U2020_RAN RF Unit External Power Supply Insufficient</t>
  </si>
  <si>
    <t>2026-03-23 12:09:15</t>
  </si>
  <si>
    <t>160844862 1 OCM_NEW_U2020_RAN RF Unit Maintenance Link Failure</t>
  </si>
  <si>
    <t>eNodeB Function Name=OST_348_H_Bfsam-Ndionkou-II_L, S1 Interface ID=40002, CN Operator ID=0, Description=NULL, Local Description=eNB:MCC_624 MNC_02, MMECAPINFO=NULL, Specific Problem=Lower-layer link fault  Processing Error Alarm</t>
  </si>
  <si>
    <t>eNodeB Function Name=OST_348_H_Bfsam-Ndionkou-II_L, S1 Interface ID=40002, CN Operator ID=0, Description=NULL, Local Description=eNB:MCC_624 MNC_02, MMECAPINFO=NULL, Specific Problem=Lower-layer link fault</t>
  </si>
  <si>
    <t>2026-03-23 13:44:29</t>
  </si>
  <si>
    <t>160869895 1 OCM_NEW_U2020_RAN S1 Interface Fault</t>
  </si>
  <si>
    <t>23/03/2026 16h</t>
  </si>
  <si>
    <t>23/03/2026 : Power instability || Mail sent to Camusat || Relance faite a Camusat</t>
  </si>
  <si>
    <t>23/03/2026 : Besoin d'analyse BO RAN ||FME should check connectivity(SFP, Fiber) between BBU and RRU 70 || Fme active ETA : 25032026</t>
  </si>
  <si>
    <t>2026-03-23 14:58:24</t>
  </si>
  <si>
    <t>160902483 1 OCM_NEW_U2020_RAN BBU CPRI Interface Error</t>
  </si>
  <si>
    <t>160902484 1 OCM_NEW_U2020_RAN BBU CPRI Interface Error</t>
  </si>
  <si>
    <t>2026-03-23 21:11:32</t>
  </si>
  <si>
    <t>161048050 1 OCM_NEW_U2020_RAN BBU CPRI Interface Error</t>
  </si>
  <si>
    <t>161048056 1 OCM_NEW_U2020_RAN BBU CPRI Interface Error</t>
  </si>
  <si>
    <t>INC-20260324-00001680</t>
  </si>
  <si>
    <t>2026-03-24 02:06:59</t>
  </si>
  <si>
    <t>161161643 1 OCM_NEW_U2020_RAN BBU CPRI Interface Error</t>
  </si>
  <si>
    <t>160902365 1 OCM_NEW_U2020_RAN BBU CPRI Optical Module or Electrical Port Not Ready</t>
  </si>
  <si>
    <t>160902366 1 OCM_NEW_U2020_RAN BBU CPRI Optical Module or Electrical Port Not Ready</t>
  </si>
  <si>
    <t>2026-03-23 16:06:44</t>
  </si>
  <si>
    <t>160926030 1 OCM_NEW_U2020_RAN Cell Unavailable</t>
  </si>
  <si>
    <t>2026-03-23 21:17:15</t>
  </si>
  <si>
    <t>161048105 1 OCM_NEW_U2020_RAN Cell Unavailable</t>
  </si>
  <si>
    <t>161048103 1 OCM_NEW_U2020_RAN Cell Unavailable</t>
  </si>
  <si>
    <t>161048101 1 OCM_NEW_U2020_RAN Cell Unavailable</t>
  </si>
  <si>
    <t>2026-03-23 21:17:18</t>
  </si>
  <si>
    <t>161048109 1 OCM_NEW_U2020_RAN Cell Unavailable</t>
  </si>
  <si>
    <t>INC-20260324-00002118</t>
  </si>
  <si>
    <t>2026-03-24 04:10:44</t>
  </si>
  <si>
    <t>161173311 1 OCM_NEW_U2020_RAN Cell Unavailable</t>
  </si>
  <si>
    <t>INC-20260324-00002898</t>
  </si>
  <si>
    <t>2026-03-24 06:10:45</t>
  </si>
  <si>
    <t>161203032 1 OCM_NEW_U2020_RAN Cell Unavailable</t>
  </si>
  <si>
    <t>INC-20260324-00002908</t>
  </si>
  <si>
    <t>161203034 1 OCM_NEW_U2020_RAN Cell Unavailable</t>
  </si>
  <si>
    <t>eNodeB Function Name=NRD_060_H_Garoua-Djamboutou-Village_L, Local Cell ID=23, Cell FDD TDD indication=FDD, NB-IoT Cell Flag=FALSE, Cell Name=NRD_060_H_Garoua-Djamboutou-Village_L18_3, eNodeB ID=16060, Cell ID=23, Specific Problem=RF module abnormal  Processing Error Alarm</t>
  </si>
  <si>
    <t>eNodeB Function Name=NRD_060_H_Garoua-Djamboutou-Village_L, Local Cell ID=23, Cell FDD TDD indication=FDD, NB-IoT Cell Flag=FALSE, Cell Name=NRD_060_H_Garoua-Djamboutou-Village_L18_3, eNodeB ID=16060, Cell ID=23, Specific Problem=RF module abnormal</t>
  </si>
  <si>
    <t>2026-03-24 06:57:27</t>
  </si>
  <si>
    <t>161212197 1 OCM_NEW_U2020_RAN Cell Unavailable</t>
  </si>
  <si>
    <t>2026-03-24 06:57:30</t>
  </si>
  <si>
    <t>161212207 1 OCM_NEW_U2020_RAN Cell Unavailable</t>
  </si>
  <si>
    <t>eNodeB Function Name=NRD_060_H_Garoua-Djamboutou-Village_L, Local Cell ID=21, Cell FDD TDD indication=FDD, NB-IoT Cell Flag=FALSE, Cell Name=NRD_060_H_Garoua-Djamboutou-Village_L18_1, eNodeB ID=16060, Cell ID=21, Specific Problem=RF module abnormal  Processing Error Alarm</t>
  </si>
  <si>
    <t>eNodeB Function Name=NRD_060_H_Garoua-Djamboutou-Village_L, Local Cell ID=21, Cell FDD TDD indication=FDD, NB-IoT Cell Flag=FALSE, Cell Name=NRD_060_H_Garoua-Djamboutou-Village_L18_1, eNodeB ID=16060, Cell ID=21, Specific Problem=RF module abnormal</t>
  </si>
  <si>
    <t>161212208 1 OCM_NEW_U2020_RAN Cell Unavailable</t>
  </si>
  <si>
    <t>eNodeB Function Name=NRD_060_H_Garoua-Djamboutou-Village_L, Local Cell ID=2, Cell FDD TDD indication=FDD, NB-IoT Cell Flag=FALSE, Cell Name=NRD_060_H_Garoua-Djamboutou-Village_L7_2, eNodeB ID=16060, Cell ID=2, Specific Problem=RF module abnormal  Processing Error Alarm</t>
  </si>
  <si>
    <t>eNodeB Function Name=NRD_060_H_Garoua-Djamboutou-Village_L, Local Cell ID=2, Cell FDD TDD indication=FDD, NB-IoT Cell Flag=FALSE, Cell Name=NRD_060_H_Garoua-Djamboutou-Village_L7_2, eNodeB ID=16060, Cell ID=2, Specific Problem=RF module abnormal</t>
  </si>
  <si>
    <t>2026-03-24 06:57:39</t>
  </si>
  <si>
    <t>161212228 1 OCM_NEW_U2020_RAN Cell Unavailable</t>
  </si>
  <si>
    <t>eNodeB Function Name=NRD_060_H_Garoua-Djamboutou-Village_L, Local Cell ID=12, Cell FDD TDD indication=FDD, NB-IoT Cell Flag=FALSE, Cell Name=NRD_060_H_Garoua-Djamboutou-Village_L8_2, eNodeB ID=16060, Cell ID=12, Specific Problem=RF module abnormal  Processing Error Alarm</t>
  </si>
  <si>
    <t>eNodeB Function Name=NRD_060_H_Garoua-Djamboutou-Village_L, Local Cell ID=12, Cell FDD TDD indication=FDD, NB-IoT Cell Flag=FALSE, Cell Name=NRD_060_H_Garoua-Djamboutou-Village_L8_2, eNodeB ID=16060, Cell ID=12, Specific Problem=RF module abnormal</t>
  </si>
  <si>
    <t>161212229 1 OCM_NEW_U2020_RAN Cell Unavailable</t>
  </si>
  <si>
    <t>NRD_223_URH_OURO_GALDIMA</t>
  </si>
  <si>
    <t>INC-20260323-00015924</t>
  </si>
  <si>
    <t>GSM Local Cell Capability Decline</t>
  </si>
  <si>
    <t>GBTS Function Name=NRD_223_URH_OURO_GALDIMA, Local Cell ID=0, Specific Problem=System Configuration Exceeding License Limitation  Quality of Service Alarm</t>
  </si>
  <si>
    <t>GBTS Function Name=NRD_223_URH_OURO_GALDIMA, Local Cell ID=0, Specific Problem=System Configuration Exceeding License Limitation</t>
  </si>
  <si>
    <t>2026-03-23 22:37:17</t>
  </si>
  <si>
    <t>PERFORMANCE_DEGRADED</t>
  </si>
  <si>
    <t>161077466 1 OCM_NEW_U2020_RAN GSM Local Cell Capability Decline</t>
  </si>
  <si>
    <t>EXN_111_H_Maroua-Doualare-II</t>
  </si>
  <si>
    <t>INC-20260323-00015934</t>
  </si>
  <si>
    <t>GBTS Function Name=EXN_111_H_Maroua-Doualare-II, Local Cell ID=0, Specific Problem=System Configuration Exceeding License Limitation  Quality of Service Alarm</t>
  </si>
  <si>
    <t>GBTS Function Name=EXN_111_H_Maroua-Doualare-II, Local Cell ID=0, Specific Problem=System Configuration Exceeding License Limitation</t>
  </si>
  <si>
    <t>2026-03-23 22:37:29</t>
  </si>
  <si>
    <t>161077500 1 OCM_NEW_U2020_RAN GSM Local Cell Capability Decline</t>
  </si>
  <si>
    <t>NRD_233_URH_LOUGUERRE</t>
  </si>
  <si>
    <t>INC-20260323-00015942</t>
  </si>
  <si>
    <t>GBTS Function Name=NRD_233_URH_LOUGUERRE, Local Cell ID=0, Specific Problem=System Configuration Exceeding License Limitation  Quality of Service Alarm</t>
  </si>
  <si>
    <t>GBTS Function Name=NRD_233_URH_LOUGUERRE, Local Cell ID=0, Specific Problem=System Configuration Exceeding License Limitation</t>
  </si>
  <si>
    <t>2026-03-23 22:37:30</t>
  </si>
  <si>
    <t>161077502 1 OCM_NEW_U2020_RAN GSM Local Cell Capability Decline</t>
  </si>
  <si>
    <t>NRD_007_H_Yelwa</t>
  </si>
  <si>
    <t>INC-20260323-00015937</t>
  </si>
  <si>
    <t>GBTS Function Name=NRD_007_H_Yelwa, Local Cell ID=1, Specific Problem=System Configuration Exceeding License Limitation  Quality of Service Alarm</t>
  </si>
  <si>
    <t>GBTS Function Name=NRD_007_H_Yelwa, Local Cell ID=1, Specific Problem=System Configuration Exceeding License Limitation</t>
  </si>
  <si>
    <t>2026-03-23 22:37:31</t>
  </si>
  <si>
    <t>161077509 1 OCM_NEW_U2020_RAN GSM Local Cell Capability Decline</t>
  </si>
  <si>
    <t>NRD_260_H_Garoua-Djagara</t>
  </si>
  <si>
    <t>INC-20260323-00015938</t>
  </si>
  <si>
    <t>GBTS Function Name=NRD_260_H_Garoua-Djagara, Local Cell ID=2, Specific Problem=System Configuration Exceeding License Limitation  Quality of Service Alarm</t>
  </si>
  <si>
    <t>GBTS Function Name=NRD_260_H_Garoua-Djagara, Local Cell ID=2, Specific Problem=System Configuration Exceeding License Limitation</t>
  </si>
  <si>
    <t>2026-03-23 22:37:32</t>
  </si>
  <si>
    <t>161077510 1 OCM_NEW_U2020_RAN GSM Local Cell Capability Decline</t>
  </si>
  <si>
    <t>NRD_018_H_Garoua-Chateau</t>
  </si>
  <si>
    <t>INC-20260323-00015936</t>
  </si>
  <si>
    <t>GBTS Function Name=NRD_018_H_Garoua-Chateau, Local Cell ID=0, Specific Problem=System Configuration Exceeding License Limitation  Quality of Service Alarm</t>
  </si>
  <si>
    <t>GBTS Function Name=NRD_018_H_Garoua-Chateau, Local Cell ID=0, Specific Problem=System Configuration Exceeding License Limitation</t>
  </si>
  <si>
    <t>2026-03-23 22:37:41</t>
  </si>
  <si>
    <t>161077530 1 OCM_NEW_U2020_RAN GSM Local Cell Capability Decline</t>
  </si>
  <si>
    <t>NRD_147_H_Nassarao-II</t>
  </si>
  <si>
    <t>INC-20260323-00015931</t>
  </si>
  <si>
    <t>GBTS Function Name=NRD_147_H_Nassarao-II, Local Cell ID=0, Specific Problem=System Configuration Exceeding License Limitation  Quality of Service Alarm</t>
  </si>
  <si>
    <t>GBTS Function Name=NRD_147_H_Nassarao-II, Local Cell ID=0, Specific Problem=System Configuration Exceeding License Limitation</t>
  </si>
  <si>
    <t>2026-03-23 22:37:45</t>
  </si>
  <si>
    <t>161077568 1 OCM_NEW_U2020_RAN GSM Local Cell Capability Decline</t>
  </si>
  <si>
    <t>OST_334_URH_MACHATOUM</t>
  </si>
  <si>
    <t>INC-20260323-00015935</t>
  </si>
  <si>
    <t>GBTS Function Name=OST_334_URH_MACHATOUM, Local Cell ID=0, Specific Problem=System Configuration Exceeding License Limitation  Quality of Service Alarm</t>
  </si>
  <si>
    <t>GBTS Function Name=OST_334_URH_MACHATOUM, Local Cell ID=0, Specific Problem=System Configuration Exceeding License Limitation</t>
  </si>
  <si>
    <t>161077571 1 OCM_NEW_U2020_RAN GSM Local Cell Capability Decline</t>
  </si>
  <si>
    <t>NRD_140_H_Garoua-Nigeriare-II</t>
  </si>
  <si>
    <t>INC-20260323-00015930</t>
  </si>
  <si>
    <t>GBTS Function Name=NRD_140_H_Garoua-Nigeriare-II, Local Cell ID=0, Specific Problem=System Configuration Exceeding License Limitation  Quality of Service Alarm</t>
  </si>
  <si>
    <t>GBTS Function Name=NRD_140_H_Garoua-Nigeriare-II, Local Cell ID=0, Specific Problem=System Configuration Exceeding License Limitation</t>
  </si>
  <si>
    <t>2026-03-23 22:37:47</t>
  </si>
  <si>
    <t>161077584 1 OCM_NEW_U2020_RAN GSM Local Cell Capability Decline</t>
  </si>
  <si>
    <t>NRD_067_H_Garoua-Foulbere-IV</t>
  </si>
  <si>
    <t>INC-20260323-00015951</t>
  </si>
  <si>
    <t>GBTS Function Name=NRD_067_H_Garoua-Foulbere-IV, Local Cell ID=0, Specific Problem=System Configuration Exceeding License Limitation  Quality of Service Alarm</t>
  </si>
  <si>
    <t>GBTS Function Name=NRD_067_H_Garoua-Foulbere-IV, Local Cell ID=0, Specific Problem=System Configuration Exceeding License Limitation</t>
  </si>
  <si>
    <t>2026-03-23 22:37:57</t>
  </si>
  <si>
    <t>161077735 1 OCM_NEW_U2020_RAN GSM Local Cell Capability Decline</t>
  </si>
  <si>
    <t>2026-03-23 15:05:32</t>
  </si>
  <si>
    <t>160904624 1 OCM_NEW_U2020_RAN GSM Local Cell Unusable</t>
  </si>
  <si>
    <t>160904623 1 OCM_NEW_U2020_RAN GSM Local Cell Unusable</t>
  </si>
  <si>
    <t>160904625 1 OCM_NEW_U2020_RAN GSM Local Cell Unusable</t>
  </si>
  <si>
    <t>2026-03-23 21:18:41</t>
  </si>
  <si>
    <t>161048482 1 OCM_NEW_U2020_RAN GSM Local Cell Unusable</t>
  </si>
  <si>
    <t>161048481 1 OCM_NEW_U2020_RAN GSM Local Cell Unusable</t>
  </si>
  <si>
    <t>INC-20260324-00001681</t>
  </si>
  <si>
    <t>2026-03-24 02:14:06</t>
  </si>
  <si>
    <t>161161676 1 OCM_NEW_U2020_RAN GSM Local Cell Unusable</t>
  </si>
  <si>
    <t>GBTS Function Name=NRD_060_H_Garoua-Djamboutou-Village, Local Cell ID=5, Specific Problem=RF Resource Unavailable  Quality of Service Alarm</t>
  </si>
  <si>
    <t>GBTS Function Name=NRD_060_H_Garoua-Djamboutou-Village, Local Cell ID=5, Specific Problem=RF Resource Unavailable</t>
  </si>
  <si>
    <t>2026-03-24 06:56:00</t>
  </si>
  <si>
    <t>161211745 1 OCM_NEW_U2020_RAN GSM Local Cell Unusable</t>
  </si>
  <si>
    <t>161211746 1 OCM_NEW_U2020_RAN GSM Local Cell Unusable</t>
  </si>
  <si>
    <t>GBTS Function Name=NRD_060_H_Garoua-Djamboutou-Village, Local Cell ID=1, Specific Problem=RF Resource Unavailable  Quality of Service Alarm</t>
  </si>
  <si>
    <t>GBTS Function Name=NRD_060_H_Garoua-Djamboutou-Village, Local Cell ID=1, Specific Problem=RF Resource Unavailable</t>
  </si>
  <si>
    <t>2026-03-24 06:56:10</t>
  </si>
  <si>
    <t>161211828 1 OCM_NEW_U2020_RAN GSM Local Cell Unusable</t>
  </si>
  <si>
    <t>GBTS Function Name=NRD_060_H_Garoua-Djamboutou-Village, Local Cell ID=3, Specific Problem=RF Resource Unavailable  Quality of Service Alarm</t>
  </si>
  <si>
    <t>GBTS Function Name=NRD_060_H_Garoua-Djamboutou-Village, Local Cell ID=3, Specific Problem=RF Resource Unavailable</t>
  </si>
  <si>
    <t>161211741 1 OCM_NEW_U2020_RAN GSM Local Cell Unusable</t>
  </si>
  <si>
    <t>2026-03-23 15:00:37</t>
  </si>
  <si>
    <t>160902819 1 OCM_NEW_U2020_RAN Local Cell Unusable</t>
  </si>
  <si>
    <t>160902817 1 OCM_NEW_U2020_RAN Local Cell Unusable</t>
  </si>
  <si>
    <t>160902815 1 OCM_NEW_U2020_RAN Local Cell Unusable</t>
  </si>
  <si>
    <t>160902813 1 OCM_NEW_U2020_RAN Local Cell Unusable</t>
  </si>
  <si>
    <t>160902811 1 OCM_NEW_U2020_RAN Local Cell Unusable</t>
  </si>
  <si>
    <t>160902814 1 OCM_NEW_U2020_RAN Local Cell Unusable</t>
  </si>
  <si>
    <t>160902816 1 OCM_NEW_U2020_RAN Local Cell Unusable</t>
  </si>
  <si>
    <t>160902818 1 OCM_NEW_U2020_RAN Local Cell Unusable</t>
  </si>
  <si>
    <t>160902812 1 OCM_NEW_U2020_RAN Local Cell Unusable</t>
  </si>
  <si>
    <t>2026-03-23 21:13:44</t>
  </si>
  <si>
    <t>161048073 1 OCM_NEW_U2020_RAN Local Cell Unusable</t>
  </si>
  <si>
    <t>161048071 1 OCM_NEW_U2020_RAN Local Cell Unusable</t>
  </si>
  <si>
    <t>INC-20260324-00001682</t>
  </si>
  <si>
    <t>2026-03-24 02:09:10</t>
  </si>
  <si>
    <t>161161649 1 OCM_NEW_U2020_RAN Local Cell Unusable</t>
  </si>
  <si>
    <t>161161653 1 OCM_NEW_U2020_RAN Local Cell Unusable</t>
  </si>
  <si>
    <t>161161651 1 OCM_NEW_U2020_RAN Local Cell Unusable</t>
  </si>
  <si>
    <t>2026-03-24 06:55:54</t>
  </si>
  <si>
    <t>161211696 1 OCM_NEW_U2020_RAN Local Cell Unusable</t>
  </si>
  <si>
    <t>161211695 1 OCM_NEW_U2020_RAN Local Cell Unusable</t>
  </si>
  <si>
    <t>2026-03-24 06:55:55</t>
  </si>
  <si>
    <t>161211710 1 OCM_NEW_U2020_RAN Local Cell Unusable</t>
  </si>
  <si>
    <t>161211712 1 OCM_NEW_U2020_RAN Local Cell Unusable</t>
  </si>
  <si>
    <t>NodeB Function Name=NRD_060_H_Garoua-Djamboutou-Village_U, Local Cell ID=52216, Specific Problem=Downlink RF Resource Unavailable  Quality of Service Alarm</t>
  </si>
  <si>
    <t>NodeB Function Name=NRD_060_H_Garoua-Djamboutou-Village_U, Local Cell ID=52216, Specific Problem=Downlink RF Resource Unavailable</t>
  </si>
  <si>
    <t>161211700 1 OCM_NEW_U2020_RAN Local Cell Unusable</t>
  </si>
  <si>
    <t>NodeB Function Name=NRD_060_H_Garoua-Djamboutou-Village_U, Local Cell ID=52218, Specific Problem=Downlink RF Resource Unavailable  Quality of Service Alarm</t>
  </si>
  <si>
    <t>NodeB Function Name=NRD_060_H_Garoua-Djamboutou-Village_U, Local Cell ID=52218, Specific Problem=Downlink RF Resource Unavailable</t>
  </si>
  <si>
    <t>161211702 1 OCM_NEW_U2020_RAN Local Cell Unusable</t>
  </si>
  <si>
    <t>NodeB Function Name=NRD_060_H_Garoua-Djamboutou-Village_U, Local Cell ID=52216, Specific Problem=Uplink RF Resource Unavailable  Quality of Service Alarm</t>
  </si>
  <si>
    <t>NodeB Function Name=NRD_060_H_Garoua-Djamboutou-Village_U, Local Cell ID=52216, Specific Problem=Uplink RF Resource Unavailable</t>
  </si>
  <si>
    <t>161211699 1 OCM_NEW_U2020_RAN Local Cell Unusable</t>
  </si>
  <si>
    <t>161211709 1 OCM_NEW_U2020_RAN Local Cell Unusable</t>
  </si>
  <si>
    <t>NodeB Function Name=NRD_060_H_Garoua-Djamboutou-Village_U, Local Cell ID=52217, Specific Problem=Uplink RF Resource Unavailable  Quality of Service Alarm</t>
  </si>
  <si>
    <t>NodeB Function Name=NRD_060_H_Garoua-Djamboutou-Village_U, Local Cell ID=52217, Specific Problem=Uplink RF Resource Unavailable</t>
  </si>
  <si>
    <t>161211697 1 OCM_NEW_U2020_RAN Local Cell Unusable</t>
  </si>
  <si>
    <t>NodeB Function Name=NRD_060_H_Garoua-Djamboutou-Village_U, Local Cell ID=52217, Specific Problem=Downlink RF Resource Unavailable  Quality of Service Alarm</t>
  </si>
  <si>
    <t>NodeB Function Name=NRD_060_H_Garoua-Djamboutou-Village_U, Local Cell ID=52217, Specific Problem=Downlink RF Resource Unavailable</t>
  </si>
  <si>
    <t>161211698 1 OCM_NEW_U2020_RAN Local Cell Unusable</t>
  </si>
  <si>
    <t>161211708 1 OCM_NEW_U2020_RAN Local Cell Unusable</t>
  </si>
  <si>
    <t>NodeB Function Name=NRD_060_H_Garoua-Djamboutou-Village_U, Local Cell ID=52218, Specific Problem=Uplink RF Resource Unavailable  Quality of Service Alarm</t>
  </si>
  <si>
    <t>NodeB Function Name=NRD_060_H_Garoua-Djamboutou-Village_U, Local Cell ID=52218, Specific Problem=Uplink RF Resource Unavailable</t>
  </si>
  <si>
    <t>161211701 1 OCM_NEW_U2020_RAN Local Cell Unusable</t>
  </si>
  <si>
    <t>NodeB Function Name=NRD_060_H_Garoua-Djamboutou-Village_U, Local Cell ID=52210, Specific Problem=Uplink RF Resource Unavailable  Quality of Service Alarm</t>
  </si>
  <si>
    <t>NodeB Function Name=NRD_060_H_Garoua-Djamboutou-Village_U, Local Cell ID=52210, Specific Problem=Uplink RF Resource Unavailable</t>
  </si>
  <si>
    <t>161211736 1 OCM_NEW_U2020_RAN Local Cell Unusable</t>
  </si>
  <si>
    <t>NodeB Function Name=NRD_060_H_Garoua-Djamboutou-Village_U, Local Cell ID=52211, Specific Problem=Downlink RF Resource Unavailable  Quality of Service Alarm</t>
  </si>
  <si>
    <t>NodeB Function Name=NRD_060_H_Garoua-Djamboutou-Village_U, Local Cell ID=52211, Specific Problem=Downlink RF Resource Unavailable</t>
  </si>
  <si>
    <t>161211735 1 OCM_NEW_U2020_RAN Local Cell Unusable</t>
  </si>
  <si>
    <t>NodeB Function Name=NRD_060_H_Garoua-Djamboutou-Village_U, Local Cell ID=52210, Specific Problem=Downlink RF Resource Unavailable  Quality of Service Alarm</t>
  </si>
  <si>
    <t>NodeB Function Name=NRD_060_H_Garoua-Djamboutou-Village_U, Local Cell ID=52210, Specific Problem=Downlink RF Resource Unavailable</t>
  </si>
  <si>
    <t>161211737 1 OCM_NEW_U2020_RAN Local Cell Unusable</t>
  </si>
  <si>
    <t>NodeB Function Name=NRD_060_H_Garoua-Djamboutou-Village_U, Local Cell ID=52212, Specific Problem=Uplink RF Resource Unavailable  Quality of Service Alarm</t>
  </si>
  <si>
    <t>NodeB Function Name=NRD_060_H_Garoua-Djamboutou-Village_U, Local Cell ID=52212, Specific Problem=Uplink RF Resource Unavailable</t>
  </si>
  <si>
    <t>161211738 1 OCM_NEW_U2020_RAN Local Cell Unusable</t>
  </si>
  <si>
    <t>NodeB Function Name=NRD_060_H_Garoua-Djamboutou-Village_U, Local Cell ID=52211, Specific Problem=Uplink RF Resource Unavailable  Quality of Service Alarm</t>
  </si>
  <si>
    <t>NodeB Function Name=NRD_060_H_Garoua-Djamboutou-Village_U, Local Cell ID=52211, Specific Problem=Uplink RF Resource Unavailable</t>
  </si>
  <si>
    <t>161211734 1 OCM_NEW_U2020_RAN Local Cell Unusable</t>
  </si>
  <si>
    <t>NodeB Function Name=NRD_060_H_Garoua-Djamboutou-Village_U, Local Cell ID=52212, Specific Problem=Downlink RF Resource Unavailable  Quality of Service Alarm</t>
  </si>
  <si>
    <t>NodeB Function Name=NRD_060_H_Garoua-Djamboutou-Village_U, Local Cell ID=52212, Specific Problem=Downlink RF Resource Unavailable</t>
  </si>
  <si>
    <t>161211739 1 OCM_NEW_U2020_RAN Local Cell Unusable</t>
  </si>
  <si>
    <t>EXN_354_H_Maroua-Doyang-Djabi</t>
  </si>
  <si>
    <t>NRO_244_H_Nkwein-Clinic-St-Louis-MTN</t>
  </si>
  <si>
    <t>NRD_142_H_Garoua-Mairie</t>
  </si>
  <si>
    <t>2026-03-24 06:51:15</t>
  </si>
  <si>
    <t>161210877 1 OCM_NEW_U2020_RAN RF Unit CPRI Interface Error</t>
  </si>
  <si>
    <t>160902833 1 OCM_NEW_U2020_RAN RF Unit DC Input Power Failure</t>
  </si>
  <si>
    <t>160902835 1 OCM_NEW_U2020_RAN RF Unit DC Input Power Failure</t>
  </si>
  <si>
    <t>160902832 1 OCM_NEW_U2020_RAN RF Unit DC Input Power Failure</t>
  </si>
  <si>
    <t>160902834 1 OCM_NEW_U2020_RAN RF Unit DC Input Power Failure</t>
  </si>
  <si>
    <t>160902831 1 OCM_NEW_U2020_RAN RF Unit DC Input Power Failure</t>
  </si>
  <si>
    <t>INC-20260324-00001797</t>
  </si>
  <si>
    <t>2026-03-24 03:23:08</t>
  </si>
  <si>
    <t>161162057 1 OCM_NEW_U2020_RAN RF Unit External Power Supply Insufficient</t>
  </si>
  <si>
    <t>INC-20260324-00001806</t>
  </si>
  <si>
    <t>2026-03-24 03:23:09</t>
  </si>
  <si>
    <t>161162059 1 OCM_NEW_U2020_RAN RF Unit External Power Supply Insufficient</t>
  </si>
  <si>
    <t>INC-20260324-00001824</t>
  </si>
  <si>
    <t>2026-03-24 03:23:11</t>
  </si>
  <si>
    <t>161162061 1 OCM_NEW_U2020_RAN RF Unit External Power Supply Insufficient</t>
  </si>
  <si>
    <t>INC-20260324-00001830</t>
  </si>
  <si>
    <t>2026-03-24 03:24:28</t>
  </si>
  <si>
    <t>161162064 1 OCM_NEW_U2020_RAN RF Unit External Power Supply Insufficient</t>
  </si>
  <si>
    <t>INC-20260324-00001838</t>
  </si>
  <si>
    <t>2026-03-24 03:24:30</t>
  </si>
  <si>
    <t>161162066 1 OCM_NEW_U2020_RAN RF Unit External Power Supply Insufficient</t>
  </si>
  <si>
    <t>2026-03-24 06:54:09</t>
  </si>
  <si>
    <t>161211265 1 OCM_NEW_U2020_RAN RF Unit External Power Supply Insufficient</t>
  </si>
  <si>
    <t>2026-03-24 06:54:12</t>
  </si>
  <si>
    <t>161211276 1 OCM_NEW_U2020_RAN RF Unit External Power Supply Insufficient</t>
  </si>
  <si>
    <t>2026-03-24 06:54:13</t>
  </si>
  <si>
    <t>161211283 1 OCM_NEW_U2020_RAN RF Unit External Power Supply Insufficient</t>
  </si>
  <si>
    <t>161211282 1 OCM_NEW_U2020_RAN RF Unit External Power Supply Insufficient</t>
  </si>
  <si>
    <t>2026-03-24 06:54:15</t>
  </si>
  <si>
    <t>161211285 1 OCM_NEW_U2020_RAN RF Unit External Power Supply Insufficient</t>
  </si>
  <si>
    <t>2026-03-24 06:54:28</t>
  </si>
  <si>
    <t>161211306 1 OCM_NEW_U2020_RAN RF Unit External Power Supply Insufficient</t>
  </si>
  <si>
    <t>OST_077_H_Bfsam-Tougang-EEC</t>
  </si>
  <si>
    <t>INC-20260323-00014020</t>
  </si>
  <si>
    <t>2026-03-23 20:34:23</t>
  </si>
  <si>
    <t>161033367 1 OCM_NEW_U2020_RAN RF Unit Hardware Fault</t>
  </si>
  <si>
    <t>160902378 1 OCM_NEW_U2020_RAN RF Unit Maintenance Link Failure</t>
  </si>
  <si>
    <t>160902372 1 OCM_NEW_U2020_RAN RF Unit Maintenance Link Failure</t>
  </si>
  <si>
    <t>160902377 1 OCM_NEW_U2020_RAN RF Unit Maintenance Link Failure</t>
  </si>
  <si>
    <t>160902379 1 OCM_NEW_U2020_RAN RF Unit Maintenance Link Failure</t>
  </si>
  <si>
    <t>160902373 1 OCM_NEW_U2020_RAN RF Unit Maintenance Link Failure</t>
  </si>
  <si>
    <t>160902374 1 OCM_NEW_U2020_RAN RF Unit Maintenance Link Failure</t>
  </si>
  <si>
    <t>160902376 1 OCM_NEW_U2020_RAN RF Unit Maintenance Link Failure</t>
  </si>
  <si>
    <t>160902380 1 OCM_NEW_U2020_RAN RF Unit Maintenance Link Failure</t>
  </si>
  <si>
    <t>160902375 1 OCM_NEW_U2020_RAN RF Unit Maintenance Link Failure</t>
  </si>
  <si>
    <t>161048027 1 OCM_NEW_U2020_RAN RF Unit Maintenance Link Failure</t>
  </si>
  <si>
    <t>161048028 1 OCM_NEW_U2020_RAN RF Unit Maintenance Link Failure</t>
  </si>
  <si>
    <t>161161620 1 OCM_NEW_U2020_RAN RF Unit Maintenance Link Failure</t>
  </si>
  <si>
    <t>SUO_112_H_Kumba-Market</t>
  </si>
  <si>
    <t>INC-20260324-00002714</t>
  </si>
  <si>
    <t>Cabinet No.=0, Subrack No.=71, Slot No.=0, TX Channel No.=4, Board Type=MRRU, VSWR Alarm Threshold (0.1)=30, VSWR(0.1)=40, Output Power (0.1 dBm)=391, RF Port=A-MQ4  Equipment Alarm</t>
  </si>
  <si>
    <t>Cabinet No.=0, Subrack No.=71, Slot No.=0, TX Channel No.=4, Board Type=MRRU, VSWR Alarm Threshold (0.1)=30, VSWR(0.1)=40, Output Power (0.1 dBm)=391, RF Port=A-MQ4</t>
  </si>
  <si>
    <t>2026-03-24 05:44:54</t>
  </si>
  <si>
    <t>161193144 1 OCM_NEW_U2020_RAN RF Unit VSWR Threshold Crossed</t>
  </si>
  <si>
    <t>2026-03-23 20:48:47</t>
  </si>
  <si>
    <t>161038596 1 OCM_NEW_U2020_RAN S1 Interface Fault</t>
  </si>
  <si>
    <t>2026-03-23 20:50:31</t>
  </si>
  <si>
    <t>161039395 1 OCM_NEW_U2020_RAN S1 Interface Fault</t>
  </si>
  <si>
    <t>2026-03-23 20:50:32</t>
  </si>
  <si>
    <t>161039538 1 OCM_NEW_U2020_RAN S1 Interface Fault</t>
  </si>
  <si>
    <t>SUO_241_H_Buea-Prime22</t>
  </si>
  <si>
    <t>INC-20260324-00000404</t>
  </si>
  <si>
    <t>eNodeB Function Name=SUO_241_H_Buea-Prime22_L, S1 Interface ID=40003, CN Operator ID=0, Description=NULL, Local Description=eNB:MCC_624 MNC_02, MMECAPINFO=NULL, Specific Problem=Lower-layer link fault  Processing Error Alarm</t>
  </si>
  <si>
    <t>eNodeB Function Name=SUO_241_H_Buea-Prime22_L, S1 Interface ID=40003, CN Operator ID=0, Description=NULL, Local Description=eNB:MCC_624 MNC_02, MMECAPINFO=NULL, Specific Problem=Lower-layer link fault</t>
  </si>
  <si>
    <t>2026-03-24 00:09:56</t>
  </si>
  <si>
    <t>161107191 1 OCM_NEW_U2020_RAN S1 Interface Fault</t>
  </si>
  <si>
    <t>24/03/2026 8h</t>
  </si>
  <si>
    <t>24/03/2026: Verifier l'etat de la RRU</t>
  </si>
  <si>
    <t>24/03/2026 : Relance faite a Camusat
23/03/2026 : Power instability || Mail sent to Camusat || Relance faite a Camusat</t>
  </si>
  <si>
    <t>23/03/2026 : Power instability || Mail sent to MTN</t>
  </si>
  <si>
    <t>24/03/2026 : Besoin d'analyse BO RAN || Alarm actually closed but FME should check and clean jumper, port 4 of RRU 71 if issue persist</t>
  </si>
  <si>
    <t>24/03/2026 : Besoin d'analyse BO RAN ||No impact on cells but BO RAN investigation ongoing</t>
  </si>
  <si>
    <t xml:space="preserve"> disjonction au niveau de DC</t>
  </si>
  <si>
    <t>disjonction des breakers</t>
  </si>
  <si>
    <t>2026-03-24 04:59:01</t>
  </si>
  <si>
    <t>161214514 1 OCM_NEW_U2020_RAN BBU CPRI Interface Error</t>
  </si>
  <si>
    <t>EXN_577_H_Yagoua-SEMRI</t>
  </si>
  <si>
    <t>INC-20260324-00004297</t>
  </si>
  <si>
    <t>2026-03-24 08:21:29</t>
  </si>
  <si>
    <t>161237215 1 OCM_NEW_U2020_RAN BBU CPRI Interface Error</t>
  </si>
  <si>
    <t>161237219 1 OCM_NEW_U2020_RAN BBU CPRI Interface Error</t>
  </si>
  <si>
    <t>161237220 1 OCM_NEW_U2020_RAN BBU CPRI Interface Error</t>
  </si>
  <si>
    <t>161237218 1 OCM_NEW_U2020_RAN BBU CPRI Interface Error</t>
  </si>
  <si>
    <t>161237217 1 OCM_NEW_U2020_RAN BBU CPRI Interface Error</t>
  </si>
  <si>
    <t>161237216 1 OCM_NEW_U2020_RAN BBU CPRI Interface Error</t>
  </si>
  <si>
    <t>2026-03-24 08:22:14</t>
  </si>
  <si>
    <t>161237240 1 OCM_NEW_U2020_RAN BBU CPRI Interface Error</t>
  </si>
  <si>
    <t>161237238 1 OCM_NEW_U2020_RAN BBU CPRI Interface Error</t>
  </si>
  <si>
    <t>161237239 1 OCM_NEW_U2020_RAN BBU CPRI Interface Error</t>
  </si>
  <si>
    <t>2026-03-24 09:53:10</t>
  </si>
  <si>
    <t>161261561 1 OCM_NEW_U2020_RAN Cell Unavailable</t>
  </si>
  <si>
    <t>161261562 1 OCM_NEW_U2020_RAN Cell Unavailable</t>
  </si>
  <si>
    <t>161261563 1 OCM_NEW_U2020_RAN Cell Unavailable</t>
  </si>
  <si>
    <t>2026-03-24 10:07:58</t>
  </si>
  <si>
    <t>161265593 1 OCM_NEW_U2020_RAN Cell Unavailable</t>
  </si>
  <si>
    <t>161265592 1 OCM_NEW_U2020_RAN Cell Unavailable</t>
  </si>
  <si>
    <t>NRD_142_H_Garoua-Mairie_L</t>
  </si>
  <si>
    <t>eNodeB Function Name=NRD_142_H_Garoua-Mairie_L, Local Cell ID=213, Cell FDD TDD indication=FDD, NB-IoT Cell Flag=FALSE, Cell Name=NRD_142_H_Garoua-Mairie_L18_FMM_3, eNodeB ID=16142, Cell ID=213, Specific Problem=RF module abnormal  Processing Error Alarm</t>
  </si>
  <si>
    <t>eNodeB Function Name=NRD_142_H_Garoua-Mairie_L, Local Cell ID=213, Cell FDD TDD indication=FDD, NB-IoT Cell Flag=FALSE, Cell Name=NRD_142_H_Garoua-Mairie_L18_FMM_3, eNodeB ID=16142, Cell ID=213, Specific Problem=RF module abnormal</t>
  </si>
  <si>
    <t>2026-03-24 10:54:36</t>
  </si>
  <si>
    <t>161286546 1 OCM_NEW_U2020_RAN Cell Unavailable</t>
  </si>
  <si>
    <t>eNodeB Function Name=NRD_142_H_Garoua-Mairie_L, Local Cell ID=242, Cell FDD TDD indication=FDD, NB-IoT Cell Flag=FALSE, Cell Name=NRD_142_H_Garoua-Mairie_L18_FMM_11, eNodeB ID=16142, Cell ID=242, Specific Problem=RF module abnormal  Processing Error Alarm</t>
  </si>
  <si>
    <t>eNodeB Function Name=NRD_142_H_Garoua-Mairie_L, Local Cell ID=242, Cell FDD TDD indication=FDD, NB-IoT Cell Flag=FALSE, Cell Name=NRD_142_H_Garoua-Mairie_L18_FMM_11, eNodeB ID=16142, Cell ID=242, Specific Problem=RF module abnormal</t>
  </si>
  <si>
    <t>161286544 1 OCM_NEW_U2020_RAN Cell Unavailable</t>
  </si>
  <si>
    <t>eNodeB Function Name=NRD_142_H_Garoua-Mairie_L, Local Cell ID=222, Cell FDD TDD indication=FDD, NB-IoT Cell Flag=FALSE, Cell Name=NRD_142_H_Garoua-Mairie_L18_FMM_5, eNodeB ID=16142, Cell ID=222, Specific Problem=RF module abnormal  Processing Error Alarm</t>
  </si>
  <si>
    <t>eNodeB Function Name=NRD_142_H_Garoua-Mairie_L, Local Cell ID=222, Cell FDD TDD indication=FDD, NB-IoT Cell Flag=FALSE, Cell Name=NRD_142_H_Garoua-Mairie_L18_FMM_5, eNodeB ID=16142, Cell ID=222, Specific Problem=RF module abnormal</t>
  </si>
  <si>
    <t>161286542 1 OCM_NEW_U2020_RAN Cell Unavailable</t>
  </si>
  <si>
    <t>eNodeB Function Name=NRD_142_H_Garoua-Mairie_L, Local Cell ID=212, Cell FDD TDD indication=FDD, NB-IoT Cell Flag=FALSE, Cell Name=NRD_142_H_Garoua-Mairie_L18_FMM_2, eNodeB ID=16142, Cell ID=212, Specific Problem=RF module abnormal  Processing Error Alarm</t>
  </si>
  <si>
    <t>eNodeB Function Name=NRD_142_H_Garoua-Mairie_L, Local Cell ID=212, Cell FDD TDD indication=FDD, NB-IoT Cell Flag=FALSE, Cell Name=NRD_142_H_Garoua-Mairie_L18_FMM_2, eNodeB ID=16142, Cell ID=212, Specific Problem=RF module abnormal</t>
  </si>
  <si>
    <t>161286541 1 OCM_NEW_U2020_RAN Cell Unavailable</t>
  </si>
  <si>
    <t>eNodeB Function Name=NRD_142_H_Garoua-Mairie_L, Local Cell ID=223, Cell FDD TDD indication=FDD, NB-IoT Cell Flag=FALSE, Cell Name=NRD_142_H_Garoua-Mairie_L18_FMM_6, eNodeB ID=16142, Cell ID=223, Specific Problem=RF module abnormal  Processing Error Alarm</t>
  </si>
  <si>
    <t>eNodeB Function Name=NRD_142_H_Garoua-Mairie_L, Local Cell ID=223, Cell FDD TDD indication=FDD, NB-IoT Cell Flag=FALSE, Cell Name=NRD_142_H_Garoua-Mairie_L18_FMM_6, eNodeB ID=16142, Cell ID=223, Specific Problem=RF module abnormal</t>
  </si>
  <si>
    <t>161286545 1 OCM_NEW_U2020_RAN Cell Unavailable</t>
  </si>
  <si>
    <t>eNodeB Function Name=NRD_142_H_Garoua-Mairie_L, Local Cell ID=243, Cell FDD TDD indication=FDD, NB-IoT Cell Flag=FALSE, Cell Name=NRD_142_H_Garoua-Mairie_L18_FMM_12, eNodeB ID=16142, Cell ID=243, Specific Problem=RF module abnormal  Processing Error Alarm</t>
  </si>
  <si>
    <t>eNodeB Function Name=NRD_142_H_Garoua-Mairie_L, Local Cell ID=243, Cell FDD TDD indication=FDD, NB-IoT Cell Flag=FALSE, Cell Name=NRD_142_H_Garoua-Mairie_L18_FMM_12, eNodeB ID=16142, Cell ID=243, Specific Problem=RF module abnormal</t>
  </si>
  <si>
    <t>161286543 1 OCM_NEW_U2020_RAN Cell Unavailable</t>
  </si>
  <si>
    <t>eNodeB Function Name=NRD_142_H_Garoua-Mairie_L, Local Cell ID=3, Cell FDD TDD indication=FDD, NB-IoT Cell Flag=FALSE, Cell Name=NRD_142_H_Garoua-Mairie_L7_3, eNodeB ID=16142, Cell ID=3, Specific Problem=RF module abnormal  Processing Error Alarm</t>
  </si>
  <si>
    <t>eNodeB Function Name=NRD_142_H_Garoua-Mairie_L, Local Cell ID=3, Cell FDD TDD indication=FDD, NB-IoT Cell Flag=FALSE, Cell Name=NRD_142_H_Garoua-Mairie_L7_3, eNodeB ID=16142, Cell ID=3, Specific Problem=RF module abnormal</t>
  </si>
  <si>
    <t>2026-03-24 10:54:39</t>
  </si>
  <si>
    <t>161286570 1 OCM_NEW_U2020_RAN Cell Unavailable</t>
  </si>
  <si>
    <t>eNodeB Function Name=NRD_142_H_Garoua-Mairie_L, Local Cell ID=232, Cell FDD TDD indication=FDD, NB-IoT Cell Flag=FALSE, Cell Name=NRD_142_H_Garoua-Mairie_L18_FMM_8, eNodeB ID=16142, Cell ID=232, Specific Problem=RF module abnormal  Processing Error Alarm</t>
  </si>
  <si>
    <t>eNodeB Function Name=NRD_142_H_Garoua-Mairie_L, Local Cell ID=232, Cell FDD TDD indication=FDD, NB-IoT Cell Flag=FALSE, Cell Name=NRD_142_H_Garoua-Mairie_L18_FMM_8, eNodeB ID=16142, Cell ID=232, Specific Problem=RF module abnormal</t>
  </si>
  <si>
    <t>161286572 1 OCM_NEW_U2020_RAN Cell Unavailable</t>
  </si>
  <si>
    <t>eNodeB Function Name=NRD_142_H_Garoua-Mairie_L, Local Cell ID=233, Cell FDD TDD indication=FDD, NB-IoT Cell Flag=FALSE, Cell Name=NRD_142_H_Garoua-Mairie_L18_FMM_9, eNodeB ID=16142, Cell ID=233, Specific Problem=RF module abnormal  Processing Error Alarm</t>
  </si>
  <si>
    <t>eNodeB Function Name=NRD_142_H_Garoua-Mairie_L, Local Cell ID=233, Cell FDD TDD indication=FDD, NB-IoT Cell Flag=FALSE, Cell Name=NRD_142_H_Garoua-Mairie_L18_FMM_9, eNodeB ID=16142, Cell ID=233, Specific Problem=RF module abnormal</t>
  </si>
  <si>
    <t>161286571 1 OCM_NEW_U2020_RAN Cell Unavailable</t>
  </si>
  <si>
    <t>eNodeB Function Name=NRD_142_H_Garoua-Mairie_L, Local Cell ID=13, Cell FDD TDD indication=FDD, NB-IoT Cell Flag=FALSE, Cell Name=NRD_142_H_Garoua-Mairie_L8_3, eNodeB ID=16142, Cell ID=13, Specific Problem=RF module abnormal  Processing Error Alarm</t>
  </si>
  <si>
    <t>eNodeB Function Name=NRD_142_H_Garoua-Mairie_L, Local Cell ID=13, Cell FDD TDD indication=FDD, NB-IoT Cell Flag=FALSE, Cell Name=NRD_142_H_Garoua-Mairie_L8_3, eNodeB ID=16142, Cell ID=13, Specific Problem=RF module abnormal</t>
  </si>
  <si>
    <t>2026-03-24 10:54:42</t>
  </si>
  <si>
    <t>161286576 1 OCM_NEW_U2020_RAN Cell Unavailable</t>
  </si>
  <si>
    <t>2026-03-24 10:56:00</t>
  </si>
  <si>
    <t>161287037 1 OCM_NEW_U2020_RAN Cell Unavailable</t>
  </si>
  <si>
    <t>161287035 1 OCM_NEW_U2020_RAN Cell Unavailable</t>
  </si>
  <si>
    <t>161287036 1 OCM_NEW_U2020_RAN Cell Unavailable</t>
  </si>
  <si>
    <t>eNodeB Function Name=NRD_142_H_Garoua-Mairie_L, Local Cell ID=211, Cell FDD TDD indication=FDD, NB-IoT Cell Flag=FALSE, Cell Name=NRD_142_H_Garoua-Mairie_L18_FMM_1, eNodeB ID=16142, Cell ID=211, Specific Problem=RF module abnormal  Processing Error Alarm</t>
  </si>
  <si>
    <t>eNodeB Function Name=NRD_142_H_Garoua-Mairie_L, Local Cell ID=211, Cell FDD TDD indication=FDD, NB-IoT Cell Flag=FALSE, Cell Name=NRD_142_H_Garoua-Mairie_L18_FMM_1, eNodeB ID=16142, Cell ID=211, Specific Problem=RF module abnormal</t>
  </si>
  <si>
    <t>2026-03-24 10:56:33</t>
  </si>
  <si>
    <t>161287401 1 OCM_NEW_U2020_RAN Cell Unavailable</t>
  </si>
  <si>
    <t>eNodeB Function Name=NRD_142_H_Garoua-Mairie_L, Local Cell ID=221, Cell FDD TDD indication=FDD, NB-IoT Cell Flag=FALSE, Cell Name=NRD_142_H_Garoua-Mairie_L18_FMM_4, eNodeB ID=16142, Cell ID=221, Specific Problem=RF module abnormal  Processing Error Alarm</t>
  </si>
  <si>
    <t>eNodeB Function Name=NRD_142_H_Garoua-Mairie_L, Local Cell ID=221, Cell FDD TDD indication=FDD, NB-IoT Cell Flag=FALSE, Cell Name=NRD_142_H_Garoua-Mairie_L18_FMM_4, eNodeB ID=16142, Cell ID=221, Specific Problem=RF module abnormal</t>
  </si>
  <si>
    <t>161287402 1 OCM_NEW_U2020_RAN Cell Unavailable</t>
  </si>
  <si>
    <t>eNodeB Function Name=NRD_142_H_Garoua-Mairie_L, Local Cell ID=241, Cell FDD TDD indication=FDD, NB-IoT Cell Flag=FALSE, Cell Name=NRD_142_H_Garoua-Mairie_L18_FMM_10, eNodeB ID=16142, Cell ID=241, Specific Problem=RF module abnormal  Processing Error Alarm</t>
  </si>
  <si>
    <t>eNodeB Function Name=NRD_142_H_Garoua-Mairie_L, Local Cell ID=241, Cell FDD TDD indication=FDD, NB-IoT Cell Flag=FALSE, Cell Name=NRD_142_H_Garoua-Mairie_L18_FMM_10, eNodeB ID=16142, Cell ID=241, Specific Problem=RF module abnormal</t>
  </si>
  <si>
    <t>161287400 1 OCM_NEW_U2020_RAN Cell Unavailable</t>
  </si>
  <si>
    <t>eNodeB Function Name=NRD_142_H_Garoua-Mairie_L, Local Cell ID=231, Cell FDD TDD indication=FDD, NB-IoT Cell Flag=FALSE, Cell Name=NRD_142_H_Garoua-Mairie_L18_FMM_7, eNodeB ID=16142, Cell ID=231, Specific Problem=RF module abnormal  Processing Error Alarm</t>
  </si>
  <si>
    <t>eNodeB Function Name=NRD_142_H_Garoua-Mairie_L, Local Cell ID=231, Cell FDD TDD indication=FDD, NB-IoT Cell Flag=FALSE, Cell Name=NRD_142_H_Garoua-Mairie_L18_FMM_7, eNodeB ID=16142, Cell ID=231, Specific Problem=RF module abnormal</t>
  </si>
  <si>
    <t>161287399 1 OCM_NEW_U2020_RAN Cell Unavailable</t>
  </si>
  <si>
    <t>INC-20260324-00004308</t>
  </si>
  <si>
    <t>161236923 1 OCM_NEW_U2020_RAN GNSS Antenna Fault</t>
  </si>
  <si>
    <t>INC-20260324-00004387</t>
  </si>
  <si>
    <t>GBTS Function Name=EXN_577_H_Yagoua-SEMRI, Local Cell ID=1, Specific Problem=RF Resource Unavailable  Quality of Service Alarm</t>
  </si>
  <si>
    <t>GBTS Function Name=EXN_577_H_Yagoua-SEMRI, Local Cell ID=1, Specific Problem=RF Resource Unavailable</t>
  </si>
  <si>
    <t>2026-03-24 08:28:36</t>
  </si>
  <si>
    <t>161238105 1 OCM_NEW_U2020_RAN GSM Local Cell Unusable</t>
  </si>
  <si>
    <t>INC-20260324-00004398</t>
  </si>
  <si>
    <t>GBTS Function Name=EXN_577_H_Yagoua-SEMRI, Local Cell ID=2, Specific Problem=RF Resource Unavailable  Quality of Service Alarm</t>
  </si>
  <si>
    <t>GBTS Function Name=EXN_577_H_Yagoua-SEMRI, Local Cell ID=2, Specific Problem=RF Resource Unavailable</t>
  </si>
  <si>
    <t>161238106 1 OCM_NEW_U2020_RAN GSM Local Cell Unusable</t>
  </si>
  <si>
    <t>INC-20260324-00004414</t>
  </si>
  <si>
    <t>GBTS Function Name=EXN_577_H_Yagoua-SEMRI, Local Cell ID=0, Specific Problem=RF Resource Unavailable  Quality of Service Alarm</t>
  </si>
  <si>
    <t>GBTS Function Name=EXN_577_H_Yagoua-SEMRI, Local Cell ID=0, Specific Problem=RF Resource Unavailable</t>
  </si>
  <si>
    <t>161238104 1 OCM_NEW_U2020_RAN GSM Local Cell Unusable</t>
  </si>
  <si>
    <t>2026-03-24 09:55:01</t>
  </si>
  <si>
    <t>161262202 1 OCM_NEW_U2020_RAN GSM Local Cell Unusable</t>
  </si>
  <si>
    <t>GBTS Function Name=NRD_142_H_Garoua-Mairie, Local Cell ID=2, Specific Problem=RF Resource Unavailable  Quality of Service Alarm</t>
  </si>
  <si>
    <t>GBTS Function Name=NRD_142_H_Garoua-Mairie, Local Cell ID=2, Specific Problem=RF Resource Unavailable</t>
  </si>
  <si>
    <t>2026-03-24 10:53:09</t>
  </si>
  <si>
    <t>161286002 1 OCM_NEW_U2020_RAN GSM Local Cell Unusable</t>
  </si>
  <si>
    <t>2026-03-24 05:01:12</t>
  </si>
  <si>
    <t>161214524 1 OCM_NEW_U2020_RAN Local Cell Unusable</t>
  </si>
  <si>
    <t>161214522 1 OCM_NEW_U2020_RAN Local Cell Unusable</t>
  </si>
  <si>
    <t>161214520 1 OCM_NEW_U2020_RAN Local Cell Unusable</t>
  </si>
  <si>
    <t>161214526 1 OCM_NEW_U2020_RAN Local Cell Unusable</t>
  </si>
  <si>
    <t>161214518 1 OCM_NEW_U2020_RAN Local Cell Unusable</t>
  </si>
  <si>
    <t>NodeB Function Name=EXN_577_H_Yagoua-SEMRI_U, Local Cell ID=57922, Specific Problem=RF Board Unavailable  Quality of Service Alarm</t>
  </si>
  <si>
    <t>NodeB Function Name=EXN_577_H_Yagoua-SEMRI_U, Local Cell ID=57922, Specific Problem=RF Board Unavailable</t>
  </si>
  <si>
    <t>2026-03-24 08:23:41</t>
  </si>
  <si>
    <t>161237320 1 OCM_NEW_U2020_RAN Local Cell Unusable</t>
  </si>
  <si>
    <t>NodeB Function Name=EXN_577_H_Yagoua-SEMRI_U, Local Cell ID=57923, Specific Problem=Baseband Board Unavailable  Quality of Service Alarm</t>
  </si>
  <si>
    <t>NodeB Function Name=EXN_577_H_Yagoua-SEMRI_U, Local Cell ID=57923, Specific Problem=Baseband Board Unavailable</t>
  </si>
  <si>
    <t>161237312 1 OCM_NEW_U2020_RAN Local Cell Unusable</t>
  </si>
  <si>
    <t>NodeB Function Name=EXN_577_H_Yagoua-SEMRI_U, Local Cell ID=57923, Specific Problem=RF Board Unavailable  Quality of Service Alarm</t>
  </si>
  <si>
    <t>NodeB Function Name=EXN_577_H_Yagoua-SEMRI_U, Local Cell ID=57923, Specific Problem=RF Board Unavailable</t>
  </si>
  <si>
    <t>161237311 1 OCM_NEW_U2020_RAN Local Cell Unusable</t>
  </si>
  <si>
    <t>NodeB Function Name=EXN_577_H_Yagoua-SEMRI_U, Local Cell ID=57928, Specific Problem=RF Board Unavailable  Quality of Service Alarm</t>
  </si>
  <si>
    <t>NodeB Function Name=EXN_577_H_Yagoua-SEMRI_U, Local Cell ID=57928, Specific Problem=RF Board Unavailable</t>
  </si>
  <si>
    <t>161237323 1 OCM_NEW_U2020_RAN Local Cell Unusable</t>
  </si>
  <si>
    <t>NodeB Function Name=EXN_577_H_Yagoua-SEMRI_U, Local Cell ID=48531, Specific Problem=RF Board Unavailable  Quality of Service Alarm</t>
  </si>
  <si>
    <t>NodeB Function Name=EXN_577_H_Yagoua-SEMRI_U, Local Cell ID=48531, Specific Problem=RF Board Unavailable</t>
  </si>
  <si>
    <t>161237308 1 OCM_NEW_U2020_RAN Local Cell Unusable</t>
  </si>
  <si>
    <t>NodeB Function Name=EXN_577_H_Yagoua-SEMRI_U, Local Cell ID=57928, Specific Problem=Baseband Board Unavailable  Quality of Service Alarm</t>
  </si>
  <si>
    <t>NodeB Function Name=EXN_577_H_Yagoua-SEMRI_U, Local Cell ID=57928, Specific Problem=Baseband Board Unavailable</t>
  </si>
  <si>
    <t>161237324 1 OCM_NEW_U2020_RAN Local Cell Unusable</t>
  </si>
  <si>
    <t>NodeB Function Name=EXN_577_H_Yagoua-SEMRI_U, Local Cell ID=57927, Specific Problem=RF Board Unavailable  Quality of Service Alarm</t>
  </si>
  <si>
    <t>NodeB Function Name=EXN_577_H_Yagoua-SEMRI_U, Local Cell ID=57927, Specific Problem=RF Board Unavailable</t>
  </si>
  <si>
    <t>161237318 1 OCM_NEW_U2020_RAN Local Cell Unusable</t>
  </si>
  <si>
    <t>NodeB Function Name=EXN_577_H_Yagoua-SEMRI_U, Local Cell ID=48530, Specific Problem=RF Board Unavailable  Quality of Service Alarm</t>
  </si>
  <si>
    <t>NodeB Function Name=EXN_577_H_Yagoua-SEMRI_U, Local Cell ID=48530, Specific Problem=RF Board Unavailable</t>
  </si>
  <si>
    <t>161237307 1 OCM_NEW_U2020_RAN Local Cell Unusable</t>
  </si>
  <si>
    <t>NodeB Function Name=EXN_577_H_Yagoua-SEMRI_U, Local Cell ID=57924, Specific Problem=RF Board Unavailable  Quality of Service Alarm</t>
  </si>
  <si>
    <t>NodeB Function Name=EXN_577_H_Yagoua-SEMRI_U, Local Cell ID=57924, Specific Problem=RF Board Unavailable</t>
  </si>
  <si>
    <t>161237316 1 OCM_NEW_U2020_RAN Local Cell Unusable</t>
  </si>
  <si>
    <t>NodeB Function Name=EXN_577_H_Yagoua-SEMRI_U, Local Cell ID=57920, Specific Problem=RF Board Unavailable  Quality of Service Alarm</t>
  </si>
  <si>
    <t>NodeB Function Name=EXN_577_H_Yagoua-SEMRI_U, Local Cell ID=57920, Specific Problem=RF Board Unavailable</t>
  </si>
  <si>
    <t>161237310 1 OCM_NEW_U2020_RAN Local Cell Unusable</t>
  </si>
  <si>
    <t>NodeB Function Name=EXN_577_H_Yagoua-SEMRI_U, Local Cell ID=57926, Specific Problem=RF Board Unavailable  Quality of Service Alarm</t>
  </si>
  <si>
    <t>NodeB Function Name=EXN_577_H_Yagoua-SEMRI_U, Local Cell ID=57926, Specific Problem=RF Board Unavailable</t>
  </si>
  <si>
    <t>161237313 1 OCM_NEW_U2020_RAN Local Cell Unusable</t>
  </si>
  <si>
    <t>NodeB Function Name=EXN_577_H_Yagoua-SEMRI_U, Local Cell ID=57927, Specific Problem=Baseband Board Unavailable  Quality of Service Alarm</t>
  </si>
  <si>
    <t>NodeB Function Name=EXN_577_H_Yagoua-SEMRI_U, Local Cell ID=57927, Specific Problem=Baseband Board Unavailable</t>
  </si>
  <si>
    <t>161237319 1 OCM_NEW_U2020_RAN Local Cell Unusable</t>
  </si>
  <si>
    <t>NodeB Function Name=EXN_577_H_Yagoua-SEMRI_U, Local Cell ID=48532, Specific Problem=RF Board Unavailable  Quality of Service Alarm</t>
  </si>
  <si>
    <t>NodeB Function Name=EXN_577_H_Yagoua-SEMRI_U, Local Cell ID=48532, Specific Problem=RF Board Unavailable</t>
  </si>
  <si>
    <t>161237309 1 OCM_NEW_U2020_RAN Local Cell Unusable</t>
  </si>
  <si>
    <t>NodeB Function Name=EXN_577_H_Yagoua-SEMRI_U, Local Cell ID=57925, Specific Problem=RF Board Unavailable  Quality of Service Alarm</t>
  </si>
  <si>
    <t>NodeB Function Name=EXN_577_H_Yagoua-SEMRI_U, Local Cell ID=57925, Specific Problem=RF Board Unavailable</t>
  </si>
  <si>
    <t>161237321 1 OCM_NEW_U2020_RAN Local Cell Unusable</t>
  </si>
  <si>
    <t>NodeB Function Name=EXN_577_H_Yagoua-SEMRI_U, Local Cell ID=57924, Specific Problem=Baseband Board Unavailable  Quality of Service Alarm</t>
  </si>
  <si>
    <t>NodeB Function Name=EXN_577_H_Yagoua-SEMRI_U, Local Cell ID=57924, Specific Problem=Baseband Board Unavailable</t>
  </si>
  <si>
    <t>161237317 1 OCM_NEW_U2020_RAN Local Cell Unusable</t>
  </si>
  <si>
    <t>NodeB Function Name=EXN_577_H_Yagoua-SEMRI_U, Local Cell ID=57925, Specific Problem=Baseband Board Unavailable  Quality of Service Alarm</t>
  </si>
  <si>
    <t>NodeB Function Name=EXN_577_H_Yagoua-SEMRI_U, Local Cell ID=57925, Specific Problem=Baseband Board Unavailable</t>
  </si>
  <si>
    <t>161237322 1 OCM_NEW_U2020_RAN Local Cell Unusable</t>
  </si>
  <si>
    <t>NodeB Function Name=EXN_577_H_Yagoua-SEMRI_U, Local Cell ID=57921, Specific Problem=RF Board Unavailable  Quality of Service Alarm</t>
  </si>
  <si>
    <t>NodeB Function Name=EXN_577_H_Yagoua-SEMRI_U, Local Cell ID=57921, Specific Problem=RF Board Unavailable</t>
  </si>
  <si>
    <t>161237315 1 OCM_NEW_U2020_RAN Local Cell Unusable</t>
  </si>
  <si>
    <t>NodeB Function Name=EXN_577_H_Yagoua-SEMRI_U, Local Cell ID=57926, Specific Problem=Baseband Board Unavailable  Quality of Service Alarm</t>
  </si>
  <si>
    <t>NodeB Function Name=EXN_577_H_Yagoua-SEMRI_U, Local Cell ID=57926, Specific Problem=Baseband Board Unavailable</t>
  </si>
  <si>
    <t>161237314 1 OCM_NEW_U2020_RAN Local Cell Unusable</t>
  </si>
  <si>
    <t>2026-03-24 09:54:10</t>
  </si>
  <si>
    <t>161261877 1 OCM_NEW_U2020_RAN Local Cell Unusable</t>
  </si>
  <si>
    <t>INC-20260324-00005498</t>
  </si>
  <si>
    <t>NodeB Function Name=NRD_142_H_Garoua-Mairie_U, Local Cell ID=52540, Specific Problem=Downlink RF Resource Unavailable  Quality of Service Alarm</t>
  </si>
  <si>
    <t>NodeB Function Name=NRD_142_H_Garoua-Mairie_U, Local Cell ID=52540, Specific Problem=Downlink RF Resource Unavailable</t>
  </si>
  <si>
    <t>2026-03-24 10:09:23</t>
  </si>
  <si>
    <t>161265801 1 OCM_NEW_U2020_RAN Local Cell Unusable</t>
  </si>
  <si>
    <t>NodeB Function Name=NRD_142_H_Garoua-Mairie_U, Local Cell ID=52540, Specific Problem=Uplink RF Resource Unavailable  Quality of Service Alarm</t>
  </si>
  <si>
    <t>NodeB Function Name=NRD_142_H_Garoua-Mairie_U, Local Cell ID=52540, Specific Problem=Uplink RF Resource Unavailable</t>
  </si>
  <si>
    <t>161265800 1 OCM_NEW_U2020_RAN Local Cell Unusable</t>
  </si>
  <si>
    <t>NodeB Function Name=NRD_142_H_Garoua-Mairie_U, Local Cell ID=52541, Specific Problem=Uplink RF Resource Unavailable  Quality of Service Alarm</t>
  </si>
  <si>
    <t>NodeB Function Name=NRD_142_H_Garoua-Mairie_U, Local Cell ID=52541, Specific Problem=Uplink RF Resource Unavailable</t>
  </si>
  <si>
    <t>161265802 1 OCM_NEW_U2020_RAN Local Cell Unusable</t>
  </si>
  <si>
    <t>NodeB Function Name=NRD_142_H_Garoua-Mairie_U, Local Cell ID=52544, Specific Problem=Uplink RF Resource Unavailable  Quality of Service Alarm</t>
  </si>
  <si>
    <t>NodeB Function Name=NRD_142_H_Garoua-Mairie_U, Local Cell ID=52544, Specific Problem=Uplink RF Resource Unavailable</t>
  </si>
  <si>
    <t>161265809 1 OCM_NEW_U2020_RAN Local Cell Unusable</t>
  </si>
  <si>
    <t>NodeB Function Name=NRD_142_H_Garoua-Mairie_U, Local Cell ID=52543, Specific Problem=Downlink RF Resource Unavailable  Quality of Service Alarm</t>
  </si>
  <si>
    <t>NodeB Function Name=NRD_142_H_Garoua-Mairie_U, Local Cell ID=52543, Specific Problem=Downlink RF Resource Unavailable</t>
  </si>
  <si>
    <t>161265822 1 OCM_NEW_U2020_RAN Local Cell Unusable</t>
  </si>
  <si>
    <t>NodeB Function Name=NRD_142_H_Garoua-Mairie_U, Local Cell ID=52546, Specific Problem=Downlink RF Resource Unavailable  Quality of Service Alarm</t>
  </si>
  <si>
    <t>NodeB Function Name=NRD_142_H_Garoua-Mairie_U, Local Cell ID=52546, Specific Problem=Downlink RF Resource Unavailable</t>
  </si>
  <si>
    <t>161265812 1 OCM_NEW_U2020_RAN Local Cell Unusable</t>
  </si>
  <si>
    <t>NodeB Function Name=NRD_142_H_Garoua-Mairie_U, Local Cell ID=52547, Specific Problem=Uplink RF Resource Unavailable  Quality of Service Alarm</t>
  </si>
  <si>
    <t>NodeB Function Name=NRD_142_H_Garoua-Mairie_U, Local Cell ID=52547, Specific Problem=Uplink RF Resource Unavailable</t>
  </si>
  <si>
    <t>161265813 1 OCM_NEW_U2020_RAN Local Cell Unusable</t>
  </si>
  <si>
    <t>NodeB Function Name=NRD_142_H_Garoua-Mairie_U, Local Cell ID=52547, Specific Problem=Downlink RF Resource Unavailable  Quality of Service Alarm</t>
  </si>
  <si>
    <t>NodeB Function Name=NRD_142_H_Garoua-Mairie_U, Local Cell ID=52547, Specific Problem=Downlink RF Resource Unavailable</t>
  </si>
  <si>
    <t>161265814 1 OCM_NEW_U2020_RAN Local Cell Unusable</t>
  </si>
  <si>
    <t>NodeB Function Name=NRD_142_H_Garoua-Mairie_U, Local Cell ID=52543, Specific Problem=Uplink RF Resource Unavailable  Quality of Service Alarm</t>
  </si>
  <si>
    <t>NodeB Function Name=NRD_142_H_Garoua-Mairie_U, Local Cell ID=52543, Specific Problem=Uplink RF Resource Unavailable</t>
  </si>
  <si>
    <t>161265821 1 OCM_NEW_U2020_RAN Local Cell Unusable</t>
  </si>
  <si>
    <t>NodeB Function Name=NRD_142_H_Garoua-Mairie_U, Local Cell ID=52544, Specific Problem=Downlink RF Resource Unavailable  Quality of Service Alarm</t>
  </si>
  <si>
    <t>NodeB Function Name=NRD_142_H_Garoua-Mairie_U, Local Cell ID=52544, Specific Problem=Downlink RF Resource Unavailable</t>
  </si>
  <si>
    <t>161265810 1 OCM_NEW_U2020_RAN Local Cell Unusable</t>
  </si>
  <si>
    <t>NodeB Function Name=NRD_142_H_Garoua-Mairie_U, Local Cell ID=52546, Specific Problem=Uplink RF Resource Unavailable  Quality of Service Alarm</t>
  </si>
  <si>
    <t>NodeB Function Name=NRD_142_H_Garoua-Mairie_U, Local Cell ID=52546, Specific Problem=Uplink RF Resource Unavailable</t>
  </si>
  <si>
    <t>161265811 1 OCM_NEW_U2020_RAN Local Cell Unusable</t>
  </si>
  <si>
    <t>NodeB Function Name=NRD_142_H_Garoua-Mairie_U, Local Cell ID=52541, Specific Problem=Downlink RF Resource Unavailable  Quality of Service Alarm</t>
  </si>
  <si>
    <t>NodeB Function Name=NRD_142_H_Garoua-Mairie_U, Local Cell ID=52541, Specific Problem=Downlink RF Resource Unavailable</t>
  </si>
  <si>
    <t>161265803 1 OCM_NEW_U2020_RAN Local Cell Unusable</t>
  </si>
  <si>
    <t>2026-03-24 09:52:28</t>
  </si>
  <si>
    <t>2026-03-24 10:48:35</t>
  </si>
  <si>
    <t>161284868 1 OCM_NEW_U2020_RAN RF Unit CPRI Interface Error</t>
  </si>
  <si>
    <t>INC-20260324-00003674</t>
  </si>
  <si>
    <t>2026-03-24 07:20:40</t>
  </si>
  <si>
    <t>161217925 1 OCM_NEW_U2020_RAN RF Unit External Power Supply Insufficient</t>
  </si>
  <si>
    <t>2026-03-24 07:20:57</t>
  </si>
  <si>
    <t>161217980 1 OCM_NEW_U2020_RAN RF Unit External Power Supply Insufficient</t>
  </si>
  <si>
    <t>2026-03-24 07:36:44</t>
  </si>
  <si>
    <t>161221471 1 OCM_NEW_U2020_RAN RF Unit External Power Supply Insufficient</t>
  </si>
  <si>
    <t>2026-03-24 09:35:42</t>
  </si>
  <si>
    <t>161255051 1 OCM_NEW_U2020_RAN RF Unit External Power Supply Insufficient</t>
  </si>
  <si>
    <t>2026-03-24 10:07:40</t>
  </si>
  <si>
    <t>161265327 1 OCM_NEW_U2020_RAN RF Unit External Power Supply Insufficient</t>
  </si>
  <si>
    <t>Cabinet No.=0, Subrack No.=72, Slot No.=0, Power Port=NULL, Board Type=AIRU, Specific Problem=Cabinet Power Supply Abnormal  Equipment Alarm</t>
  </si>
  <si>
    <t>Cabinet No.=0, Subrack No.=72, Slot No.=0, Power Port=NULL, Board Type=AIRU, Specific Problem=Cabinet Power Supply Abnormal</t>
  </si>
  <si>
    <t>2026-03-24 10:07:41</t>
  </si>
  <si>
    <t>161265335 1 OCM_NEW_U2020_RAN RF Unit External Power Supply Insufficient</t>
  </si>
  <si>
    <t>Cabinet No.=0, Subrack No.=70, Slot No.=0, Power Port=NULL, Board Type=AIRU, Specific Problem=Cabinet Power Supply Abnormal  Equipment Alarm</t>
  </si>
  <si>
    <t>Cabinet No.=0, Subrack No.=70, Slot No.=0, Power Port=NULL, Board Type=AIRU, Specific Problem=Cabinet Power Supply Abnormal</t>
  </si>
  <si>
    <t>161265334 1 OCM_NEW_U2020_RAN RF Unit External Power Supply Insufficient</t>
  </si>
  <si>
    <t>Cabinet No.=0, Subrack No.=71, Slot No.=0, Power Port=NULL, Board Type=AIRU, Specific Problem=Cabinet Power Supply Abnormal  Equipment Alarm</t>
  </si>
  <si>
    <t>Cabinet No.=0, Subrack No.=71, Slot No.=0, Power Port=NULL, Board Type=AIRU, Specific Problem=Cabinet Power Supply Abnormal</t>
  </si>
  <si>
    <t>161265336 1 OCM_NEW_U2020_RAN RF Unit External Power Supply Insufficient</t>
  </si>
  <si>
    <t>161265337 1 OCM_NEW_U2020_RAN RF Unit External Power Supply Insufficient</t>
  </si>
  <si>
    <t>2026-03-24 10:07:42</t>
  </si>
  <si>
    <t>161265338 1 OCM_NEW_U2020_RAN RF Unit External Power Supply Insufficient</t>
  </si>
  <si>
    <t>2026-03-24 10:57:13</t>
  </si>
  <si>
    <t>161287343 1 OCM_NEW_U2020_RAN RF Unit External Power Supply Insufficient</t>
  </si>
  <si>
    <t>2026-03-24 10:57:14</t>
  </si>
  <si>
    <t>161287345 1 OCM_NEW_U2020_RAN RF Unit External Power Supply Insufficient</t>
  </si>
  <si>
    <t>2026-03-24 10:57:16</t>
  </si>
  <si>
    <t>161287347 1 OCM_NEW_U2020_RAN RF Unit External Power Supply Insufficient</t>
  </si>
  <si>
    <t>2026-03-24 10:57:19</t>
  </si>
  <si>
    <t>161287349 1 OCM_NEW_U2020_RAN RF Unit External Power Supply Insufficient</t>
  </si>
  <si>
    <t>161287351 1 OCM_NEW_U2020_RAN RF Unit External Power Supply Insufficient</t>
  </si>
  <si>
    <t>2026-03-24 10:57:26</t>
  </si>
  <si>
    <t>161287365 1 OCM_NEW_U2020_RAN RF Unit External Power Supply Insufficient</t>
  </si>
  <si>
    <t>161214442 1 OCM_NEW_U2020_RAN RF Unit Maintenance Link Failure</t>
  </si>
  <si>
    <t>161236975 1 OCM_NEW_U2020_RAN RF Unit Maintenance Link Failure</t>
  </si>
  <si>
    <t>161236972 1 OCM_NEW_U2020_RAN RF Unit Maintenance Link Failure</t>
  </si>
  <si>
    <t>161236970 1 OCM_NEW_U2020_RAN RF Unit Maintenance Link Failure</t>
  </si>
  <si>
    <t>161236977 1 OCM_NEW_U2020_RAN RF Unit Maintenance Link Failure</t>
  </si>
  <si>
    <t>161236974 1 OCM_NEW_U2020_RAN RF Unit Maintenance Link Failure</t>
  </si>
  <si>
    <t>161236976 1 OCM_NEW_U2020_RAN RF Unit Maintenance Link Failure</t>
  </si>
  <si>
    <t>161236969 1 OCM_NEW_U2020_RAN RF Unit Maintenance Link Failure</t>
  </si>
  <si>
    <t>161236973 1 OCM_NEW_U2020_RAN RF Unit Maintenance Link Failure</t>
  </si>
  <si>
    <t>161236971 1 OCM_NEW_U2020_RAN RF Unit Maintenance Link Failure</t>
  </si>
  <si>
    <t>161214414 1 OCM_NEW_U2020_RAN RF Unit VSWR Threshold Crossed</t>
  </si>
  <si>
    <t>161214417 1 OCM_NEW_U2020_RAN RF Unit VSWR Threshold Crossed</t>
  </si>
  <si>
    <t>161214429 1 OCM_NEW_U2020_RAN RF Unit VSWR Threshold Crossed</t>
  </si>
  <si>
    <t>161214430 1 OCM_NEW_U2020_RAN RF Unit VSWR Threshold Crossed</t>
  </si>
  <si>
    <t>161214425 1 OCM_NEW_U2020_RAN RF Unit VSWR Threshold Crossed</t>
  </si>
  <si>
    <t>161214419 1 OCM_NEW_U2020_RAN RF Unit VSWR Threshold Crossed</t>
  </si>
  <si>
    <t>161214422 1 OCM_NEW_U2020_RAN RF Unit VSWR Threshold Crossed</t>
  </si>
  <si>
    <t>161214416 1 OCM_NEW_U2020_RAN RF Unit VSWR Threshold Crossed</t>
  </si>
  <si>
    <t>161214413 1 OCM_NEW_U2020_RAN RF Unit VSWR Threshold Crossed</t>
  </si>
  <si>
    <t>161214418 1 OCM_NEW_U2020_RAN RF Unit VSWR Threshold Crossed</t>
  </si>
  <si>
    <t>161214412 1 OCM_NEW_U2020_RAN RF Unit VSWR Threshold Crossed</t>
  </si>
  <si>
    <t>161214423 1 OCM_NEW_U2020_RAN RF Unit VSWR Threshold Crossed</t>
  </si>
  <si>
    <t>161214428 1 OCM_NEW_U2020_RAN RF Unit VSWR Threshold Crossed</t>
  </si>
  <si>
    <t>161214420 1 OCM_NEW_U2020_RAN RF Unit VSWR Threshold Crossed</t>
  </si>
  <si>
    <t>161214427 1 OCM_NEW_U2020_RAN RF Unit VSWR Threshold Crossed</t>
  </si>
  <si>
    <t>161214415 1 OCM_NEW_U2020_RAN RF Unit VSWR Threshold Crossed</t>
  </si>
  <si>
    <t>161214421 1 OCM_NEW_U2020_RAN RF Unit VSWR Threshold Crossed</t>
  </si>
  <si>
    <t>161214426 1 OCM_NEW_U2020_RAN RF Unit VSWR Threshold Crossed</t>
  </si>
  <si>
    <t>INC-20260324-00005326</t>
  </si>
  <si>
    <t>Cabinet No.=0, Subrack No.=60, Slot No.=0, TX Channel No.=0, Board Type=MRRU, VSWR Alarm Threshold (0.1)=20, VSWR(0.1)=21, Output Power (0.1 dBm)=339, RF Port=NULL  Equipment Alarm</t>
  </si>
  <si>
    <t>Cabinet No.=0, Subrack No.=60, Slot No.=0, TX Channel No.=0, Board Type=MRRU, VSWR Alarm Threshold (0.1)=20, VSWR(0.1)=21, Output Power (0.1 dBm)=339, RF Port=NULL</t>
  </si>
  <si>
    <t>2026-03-24 09:52:20</t>
  </si>
  <si>
    <t>161261107 1 OCM_NEW_U2020_RAN RF Unit VSWR Threshold Crossed</t>
  </si>
  <si>
    <t>Cabinet No.=0, Subrack No.=81, Slot No.=0, TX Channel No.=4, Board Type=MRRU, VSWR Alarm Threshold (0.1)=30, VSWR(0.1)=63, Output Power (0.1 dBm)=425, RF Port=NULL  Equipment Alarm</t>
  </si>
  <si>
    <t>Cabinet No.=0, Subrack No.=81, Slot No.=0, TX Channel No.=4, Board Type=MRRU, VSWR Alarm Threshold (0.1)=30, VSWR(0.1)=63, Output Power (0.1 dBm)=425, RF Port=NULL</t>
  </si>
  <si>
    <t>2026-03-24 09:55:43</t>
  </si>
  <si>
    <t>161261878 1 OCM_NEW_U2020_RAN RF Unit VSWR Threshold Crossed</t>
  </si>
  <si>
    <t>Cabinet No.=0, Subrack No.=81, Slot No.=0, TX Channel No.=5, Board Type=MRRU, VSWR Alarm Threshold (0.1)=30, VSWR(0.1)=250, Output Power (0.1 dBm)=334, RF Port=NULL  Equipment Alarm</t>
  </si>
  <si>
    <t>Cabinet No.=0, Subrack No.=81, Slot No.=0, TX Channel No.=5, Board Type=MRRU, VSWR Alarm Threshold (0.1)=30, VSWR(0.1)=250, Output Power (0.1 dBm)=334, RF Port=NULL</t>
  </si>
  <si>
    <t>161261879 1 OCM_NEW_U2020_RAN RF Unit VSWR Threshold Crossed</t>
  </si>
  <si>
    <t>Cabinet No.=0, Subrack No.=80, Slot No.=0, TX Channel No.=3, Board Type=MRRU, VSWR Alarm Threshold (0.1)=30, VSWR(0.1)=48, Output Power (0.1 dBm)=375, RF Port=NULL  Equipment Alarm</t>
  </si>
  <si>
    <t>Cabinet No.=0, Subrack No.=80, Slot No.=0, TX Channel No.=3, Board Type=MRRU, VSWR Alarm Threshold (0.1)=30, VSWR(0.1)=48, Output Power (0.1 dBm)=375, RF Port=NULL</t>
  </si>
  <si>
    <t>2026-03-24 09:55:45</t>
  </si>
  <si>
    <t>161261881 1 OCM_NEW_U2020_RAN RF Unit VSWR Threshold Crossed</t>
  </si>
  <si>
    <t>Cabinet No.=0, Subrack No.=80, Slot No.=0, TX Channel No.=5, Board Type=MRRU, VSWR Alarm Threshold (0.1)=30, VSWR(0.1)=250, Output Power (0.1 dBm)=335, RF Port=NULL  Equipment Alarm</t>
  </si>
  <si>
    <t>Cabinet No.=0, Subrack No.=80, Slot No.=0, TX Channel No.=5, Board Type=MRRU, VSWR Alarm Threshold (0.1)=30, VSWR(0.1)=250, Output Power (0.1 dBm)=335, RF Port=NULL</t>
  </si>
  <si>
    <t>161261882 1 OCM_NEW_U2020_RAN RF Unit VSWR Threshold Crossed</t>
  </si>
  <si>
    <t>Cabinet No.=0, Subrack No.=81, Slot No.=0, TX Channel No.=8, Board Type=MRRU, VSWR Alarm Threshold (0.1)=30, VSWR(0.1)=250, Output Power (0.1 dBm)=330, RF Port=NULL  Equipment Alarm</t>
  </si>
  <si>
    <t>Cabinet No.=0, Subrack No.=81, Slot No.=0, TX Channel No.=8, Board Type=MRRU, VSWR Alarm Threshold (0.1)=30, VSWR(0.1)=250, Output Power (0.1 dBm)=330, RF Port=NULL</t>
  </si>
  <si>
    <t>2026-03-24 09:57:43</t>
  </si>
  <si>
    <t>161262559 1 OCM_NEW_U2020_RAN RF Unit VSWR Threshold Crossed</t>
  </si>
  <si>
    <t>Cabinet No.=0, Subrack No.=81, Slot No.=0, TX Channel No.=7, Board Type=MRRU, VSWR Alarm Threshold (0.1)=30, VSWR(0.1)=222, Output Power (0.1 dBm)=347, RF Port=NULL  Equipment Alarm</t>
  </si>
  <si>
    <t>Cabinet No.=0, Subrack No.=81, Slot No.=0, TX Channel No.=7, Board Type=MRRU, VSWR Alarm Threshold (0.1)=30, VSWR(0.1)=222, Output Power (0.1 dBm)=347, RF Port=NULL</t>
  </si>
  <si>
    <t>161262558 1 OCM_NEW_U2020_RAN RF Unit VSWR Threshold Crossed</t>
  </si>
  <si>
    <t>Cabinet No.=0, Subrack No.=81, Slot No.=0, TX Channel No.=6, Board Type=MRRU, VSWR Alarm Threshold (0.1)=30, VSWR(0.1)=250, Output Power (0.1 dBm)=329, RF Port=NULL  Equipment Alarm</t>
  </si>
  <si>
    <t>Cabinet No.=0, Subrack No.=81, Slot No.=0, TX Channel No.=6, Board Type=MRRU, VSWR Alarm Threshold (0.1)=30, VSWR(0.1)=250, Output Power (0.1 dBm)=329, RF Port=NULL</t>
  </si>
  <si>
    <t>161262557 1 OCM_NEW_U2020_RAN RF Unit VSWR Threshold Crossed</t>
  </si>
  <si>
    <t>2026-03-24 09:57:45</t>
  </si>
  <si>
    <t>161262561 1 OCM_NEW_U2020_RAN RF Unit VSWR Threshold Crossed</t>
  </si>
  <si>
    <t>Cabinet No.=0, Subrack No.=80, Slot No.=0, TX Channel No.=8, Board Type=MRRU, VSWR Alarm Threshold (0.1)=30, VSWR(0.1)=250, Output Power (0.1 dBm)=332, RF Port=NULL  Equipment Alarm</t>
  </si>
  <si>
    <t>Cabinet No.=0, Subrack No.=80, Slot No.=0, TX Channel No.=8, Board Type=MRRU, VSWR Alarm Threshold (0.1)=30, VSWR(0.1)=250, Output Power (0.1 dBm)=332, RF Port=NULL</t>
  </si>
  <si>
    <t>161262562 1 OCM_NEW_U2020_RAN RF Unit VSWR Threshold Crossed</t>
  </si>
  <si>
    <t>Cabinet No.=0, Subrack No.=80, Slot No.=0, TX Channel No.=6, Board Type=MRRU, VSWR Alarm Threshold (0.1)=30, VSWR(0.1)=250, Output Power (0.1 dBm)=333, RF Port=NULL  Equipment Alarm</t>
  </si>
  <si>
    <t>Cabinet No.=0, Subrack No.=80, Slot No.=0, TX Channel No.=6, Board Type=MRRU, VSWR Alarm Threshold (0.1)=30, VSWR(0.1)=250, Output Power (0.1 dBm)=333, RF Port=NULL</t>
  </si>
  <si>
    <t>161262560 1 OCM_NEW_U2020_RAN RF Unit VSWR Threshold Crossed</t>
  </si>
  <si>
    <t>161261098 1 OCM_NEW_U2020_RAN S1 Interface Fault</t>
  </si>
  <si>
    <t>eNodeB Function Name=NRO_244_H_Nkwein-Clinic-St-Louis-MTN_L, S1 Interface ID=40001, CN Operator ID=0, Description=NULL, Local Description=eNB:MCC_624 MNC_02, MMECAPINFO=NULL, Specific Problem=Lower-layer link fault  Processing Error Alarm</t>
  </si>
  <si>
    <t>eNodeB Function Name=NRO_244_H_Nkwein-Clinic-St-Louis-MTN_L, S1 Interface ID=40001, CN Operator ID=0, Description=NULL, Local Description=eNB:MCC_624 MNC_02, MMECAPINFO=NULL, Specific Problem=Lower-layer link fault</t>
  </si>
  <si>
    <t>2026-03-24 10:45:40</t>
  </si>
  <si>
    <t>161282902 1 OCM_NEW_U2020_RAN S1 Interface Fault</t>
  </si>
  <si>
    <t>24/03/2026 12h</t>
  </si>
  <si>
    <t>24/03/2026 : Relance faite a IHS
23/03/2026 : Relance faite ce jour au RM pour l'update du remplacement du PWC || Feedback IHS : We will received materials tomorrow, and we will close the issue || ETA: 24032026
18/03/2026 : Relance faite de nouveau ce matin au L3 pour revoir l'ETR 17032026. 35 Cells down. || Feeback IHS : Apres investigations, nous avons remplacé les redresseurs dans les sites dont tu m’as fait les mails à savoir : Zileng, Ouro-Kessoun, Pitoa Ville et le site en objet, mais ces redresseurs passent HS, l’action est de remplacer la baie.
J’ai déjà commandé les baies de ces sites qui quittent Douala aujourd’hui, les issues seront résolus dans une semaine. || commande en cours</t>
  </si>
  <si>
    <t>24/03/2026 : Power instability || Mail sent to Camusat</t>
  </si>
  <si>
    <t>24/03/2026 : Besoin d'analyse BO RAN || Disjunction of RRU</t>
  </si>
  <si>
    <t>24/03/2026 : Besoin d'analyse BO RAN || No impact on cells</t>
  </si>
  <si>
    <t>INC-20260324-00007922</t>
  </si>
  <si>
    <t>2026-03-24 13:17:49</t>
  </si>
  <si>
    <t>161330525 1 OCM_NEW_U2020_RAN BBU CPRI Interface Error</t>
  </si>
  <si>
    <t>INC-20260324-00007937</t>
  </si>
  <si>
    <t>2026-03-24 13:19:11</t>
  </si>
  <si>
    <t>161330524 1 OCM_NEW_U2020_RAN Cell Unavailable</t>
  </si>
  <si>
    <t>INC-20260324-00007955</t>
  </si>
  <si>
    <t>161330523 1 OCM_NEW_U2020_RAN Cell Unavailable</t>
  </si>
  <si>
    <t>INC-20260324-00008865</t>
  </si>
  <si>
    <t>2026-03-24 14:28:25</t>
  </si>
  <si>
    <t>161353733 1 OCM_NEW_U2020_RAN Cell Unavailable</t>
  </si>
  <si>
    <t>INC-20260324-00008874</t>
  </si>
  <si>
    <t>161353735 1 OCM_NEW_U2020_RAN Cell Unavailable</t>
  </si>
  <si>
    <t>161353731 1 OCM_NEW_U2020_RAN Cell Unavailable</t>
  </si>
  <si>
    <t>2026-03-24 14:49:03</t>
  </si>
  <si>
    <t>161360443 1 OCM_NEW_U2020_RAN Cell Unavailable</t>
  </si>
  <si>
    <t>161360441 1 OCM_NEW_U2020_RAN Cell Unavailable</t>
  </si>
  <si>
    <t>161360444 1 OCM_NEW_U2020_RAN Cell Unavailable</t>
  </si>
  <si>
    <t>161360442 1 OCM_NEW_U2020_RAN Cell Unavailable</t>
  </si>
  <si>
    <t>2026-03-24 14:49:06</t>
  </si>
  <si>
    <t>161360455 1 OCM_NEW_U2020_RAN Cell Unavailable</t>
  </si>
  <si>
    <t>161360453 1 OCM_NEW_U2020_RAN Cell Unavailable</t>
  </si>
  <si>
    <t>161360452 1 OCM_NEW_U2020_RAN Cell Unavailable</t>
  </si>
  <si>
    <t>161360454 1 OCM_NEW_U2020_RAN Cell Unavailable</t>
  </si>
  <si>
    <t>2026-03-24 14:54:00</t>
  </si>
  <si>
    <t>161362317 1 OCM_NEW_U2020_RAN Cell Unavailable</t>
  </si>
  <si>
    <t>161362318 1 OCM_NEW_U2020_RAN Cell Unavailable</t>
  </si>
  <si>
    <t>161362315 1 OCM_NEW_U2020_RAN Cell Unavailable</t>
  </si>
  <si>
    <t>161362316 1 OCM_NEW_U2020_RAN Cell Unavailable</t>
  </si>
  <si>
    <t>2026-03-24 14:56:55</t>
  </si>
  <si>
    <t>161364240 1 OCM_NEW_U2020_RAN Cell Unavailable</t>
  </si>
  <si>
    <t>2026-03-24 14:57:00</t>
  </si>
  <si>
    <t>161364264 1 OCM_NEW_U2020_RAN Cell Unavailable</t>
  </si>
  <si>
    <t>161364266 1 OCM_NEW_U2020_RAN Cell Unavailable</t>
  </si>
  <si>
    <t>161364265 1 OCM_NEW_U2020_RAN Cell Unavailable</t>
  </si>
  <si>
    <t>INC-20260324-00006362</t>
  </si>
  <si>
    <t>2026-03-24 11:16:42</t>
  </si>
  <si>
    <t>161292594 1 OCM_NEW_U2020_RAN GSM Local Cell Capability Decline</t>
  </si>
  <si>
    <t>NRD_139_H_Garoua-Foulbere-II</t>
  </si>
  <si>
    <t>INC-20260324-00006363</t>
  </si>
  <si>
    <t>GBTS Function Name=NRD_139_H_Garoua-Foulbere-II, Local Cell ID=1, Specific Problem=System Configuration Exceeding License Limitation  Quality of Service Alarm</t>
  </si>
  <si>
    <t>GBTS Function Name=NRD_139_H_Garoua-Foulbere-II, Local Cell ID=1, Specific Problem=System Configuration Exceeding License Limitation</t>
  </si>
  <si>
    <t>2026-03-24 11:16:48</t>
  </si>
  <si>
    <t>161292609 1 OCM_NEW_U2020_RAN GSM Local Cell Capability Decline</t>
  </si>
  <si>
    <t>GBTS Function Name=EXN_354_H_Maroua-Doyang-Djabi, Local Cell ID=2, Specific Problem=System Configuration Exceeding License Limitation  Quality of Service Alarm</t>
  </si>
  <si>
    <t>GBTS Function Name=EXN_354_H_Maroua-Doyang-Djabi, Local Cell ID=2, Specific Problem=System Configuration Exceeding License Limitation</t>
  </si>
  <si>
    <t>2026-03-24 14:01:20</t>
  </si>
  <si>
    <t>161343712 1 OCM_NEW_U2020_RAN GSM Local Cell Capability Decline</t>
  </si>
  <si>
    <t>INC-20260324-00007977</t>
  </si>
  <si>
    <t>2026-03-24 13:22:14</t>
  </si>
  <si>
    <t>161330901 1 OCM_NEW_U2020_RAN GSM Local Cell Unusable</t>
  </si>
  <si>
    <t>2026-03-24 14:54:30</t>
  </si>
  <si>
    <t>161362050 1 OCM_NEW_U2020_RAN GSM Local Cell Unusable</t>
  </si>
  <si>
    <t>2026-03-24 13:20:01</t>
  </si>
  <si>
    <t>161330533 1 OCM_NEW_U2020_RAN Local Cell Unusable</t>
  </si>
  <si>
    <t>2026-03-24 14:02:40</t>
  </si>
  <si>
    <t>161343906 1 OCM_NEW_U2020_RAN Local Cell Unusable</t>
  </si>
  <si>
    <t>161343908 1 OCM_NEW_U2020_RAN Local Cell Unusable</t>
  </si>
  <si>
    <t>161343909 1 OCM_NEW_U2020_RAN Local Cell Unusable</t>
  </si>
  <si>
    <t>161343905 1 OCM_NEW_U2020_RAN Local Cell Unusable</t>
  </si>
  <si>
    <t>2026-03-24 14:54:25</t>
  </si>
  <si>
    <t>161362048 1 OCM_NEW_U2020_RAN Local Cell Unusable</t>
  </si>
  <si>
    <t>161362047 1 OCM_NEW_U2020_RAN Local Cell Unusable</t>
  </si>
  <si>
    <t>2026-03-24 14:54:26</t>
  </si>
  <si>
    <t>161362058 1 OCM_NEW_U2020_RAN Local Cell Unusable</t>
  </si>
  <si>
    <t>161362056 1 OCM_NEW_U2020_RAN Local Cell Unusable</t>
  </si>
  <si>
    <t>161362057 1 OCM_NEW_U2020_RAN Local Cell Unusable</t>
  </si>
  <si>
    <t>161362055 1 OCM_NEW_U2020_RAN Local Cell Unusable</t>
  </si>
  <si>
    <t>INC-20260324-00008151</t>
  </si>
  <si>
    <t>2026-03-24 14:44:17</t>
  </si>
  <si>
    <t>161358714 1 OCM_NEW_U2020_RAN RF Unit CPRI Interface Error</t>
  </si>
  <si>
    <t>EXN_085_H_Maroua-Marche-Abattoir</t>
  </si>
  <si>
    <t>INC-20260324-00007376</t>
  </si>
  <si>
    <t>2026-03-24 12:41:11</t>
  </si>
  <si>
    <t>161317760 1 OCM_NEW_U2020_RAN RF Unit External Power Supply Insufficient</t>
  </si>
  <si>
    <t>2026-03-24 12:49:57</t>
  </si>
  <si>
    <t>161320823 1 OCM_NEW_U2020_RAN RF Unit External Power Supply Insufficient</t>
  </si>
  <si>
    <t>2026-03-24 13:35:59</t>
  </si>
  <si>
    <t>161334577 1 OCM_NEW_U2020_RAN RF Unit External Power Supply Insufficient</t>
  </si>
  <si>
    <t>2026-03-24 13:43:22</t>
  </si>
  <si>
    <t>161337417 1 OCM_NEW_U2020_RAN RF Unit External Power Supply Insufficient</t>
  </si>
  <si>
    <t>161330508 1 OCM_NEW_U2020_RAN RF Unit Maintenance Link Failure</t>
  </si>
  <si>
    <t>161330507 1 OCM_NEW_U2020_RAN RF Unit Maintenance Link Failure</t>
  </si>
  <si>
    <t>24/03/2026 16h</t>
  </si>
  <si>
    <t>24/03/ 2026 : Power instability || Mail sent to IHS</t>
  </si>
  <si>
    <t>24/03/2026 : Probleme de capacite  || License added and alarm cleared</t>
  </si>
  <si>
    <t>24/03/2026 : Probleme de capacite</t>
  </si>
  <si>
    <t>24/03/2026 : SWAP le 5 Mars</t>
  </si>
  <si>
    <t>24/03/2026 : Feedback BO : RRU down, need check fiber, SFP or RRU power</t>
  </si>
  <si>
    <t>24/03/2026 : Feedback BO  : RRU down, need check fiber, SFP or RRU power</t>
  </si>
  <si>
    <t>17/03/2026 : Feedback BO  : RF Unit VSWR Threshold Crossed, Need check jumper connection</t>
  </si>
  <si>
    <t>17/03/2026 : Feedback BO : RRU down, need check fiber, SFP or RRU power</t>
  </si>
  <si>
    <t>161388898 1 OCM_NEW_U2020_RAN BBU CPRI Interface Error</t>
  </si>
  <si>
    <t>INC-20260325-00003203</t>
  </si>
  <si>
    <t>2026-03-24 22:59:42</t>
  </si>
  <si>
    <t>161687472 1 OCM_NEW_U2020_RAN BBU CPRI Optical Module Fault</t>
  </si>
  <si>
    <t>2026-03-25 05:39:15</t>
  </si>
  <si>
    <t>161670664 1 OCM_NEW_U2020_RAN BBU CPRI Optical Module or Electrical Port Not Ready</t>
  </si>
  <si>
    <t>EXN_334_URH_BIR_SALACK</t>
  </si>
  <si>
    <t>INC-20260325-00001907</t>
  </si>
  <si>
    <t>Cabinet No.=0, Subrack No.=0, Slot No.=6, Board Type=UMDU, Specific Problem=Other  Equipment Alarm</t>
  </si>
  <si>
    <t>Cabinet No.=0, Subrack No.=0, Slot No.=6, Board Type=UMDU, Specific Problem=Other</t>
  </si>
  <si>
    <t>2026-03-25 03:24:58</t>
  </si>
  <si>
    <t>161636793 1 OCM_NEW_U2020_RAN Board Hardware Fault</t>
  </si>
  <si>
    <t>OST_169_H_Bfsam-Baleng-IHS_L</t>
  </si>
  <si>
    <t>INC-20260324-00010575</t>
  </si>
  <si>
    <t>eNodeB Function Name=OST_169_H_Bfsam-Baleng-IHS_L, Local Cell ID=63, Cell FDD TDD indication=TDD, NB-IoT Cell Flag=FALSE, Cell Name=OST_169_H_Bfsam-Baleng-IHS_L26_33, eNodeB ID=18169, Cell ID=63, Specific Problem=RF Power OFF  Processing Error Alarm</t>
  </si>
  <si>
    <t>eNodeB Function Name=OST_169_H_Bfsam-Baleng-IHS_L, Local Cell ID=63, Cell FDD TDD indication=TDD, NB-IoT Cell Flag=FALSE, Cell Name=OST_169_H_Bfsam-Baleng-IHS_L26_33, eNodeB ID=18169, Cell ID=63, Specific Problem=RF Power OFF</t>
  </si>
  <si>
    <t>2026-03-24 16:11:38</t>
  </si>
  <si>
    <t>161391351 1 OCM_NEW_U2020_RAN Cell Unavailable</t>
  </si>
  <si>
    <t>eNodeB Function Name=OST_169_H_Bfsam-Baleng-IHS_L, Local Cell ID=53, Cell FDD TDD indication=TDD, NB-IoT Cell Flag=FALSE, Cell Name=OST_169_H_Bfsam-Baleng-IHS_L26_32, eNodeB ID=18169, Cell ID=53, Specific Problem=RF Power OFF  Processing Error Alarm</t>
  </si>
  <si>
    <t>eNodeB Function Name=OST_169_H_Bfsam-Baleng-IHS_L, Local Cell ID=53, Cell FDD TDD indication=TDD, NB-IoT Cell Flag=FALSE, Cell Name=OST_169_H_Bfsam-Baleng-IHS_L26_32, eNodeB ID=18169, Cell ID=53, Specific Problem=RF Power OFF</t>
  </si>
  <si>
    <t>161391350 1 OCM_NEW_U2020_RAN Cell Unavailable</t>
  </si>
  <si>
    <t>eNodeB Function Name=OST_169_H_Bfsam-Baleng-IHS_L, Local Cell ID=43, Cell FDD TDD indication=TDD, NB-IoT Cell Flag=FALSE, Cell Name=OST_169_H_Bfsam-Baleng-IHS_L26_31, eNodeB ID=18169, Cell ID=43, Specific Problem=RF Power OFF  Processing Error Alarm</t>
  </si>
  <si>
    <t>eNodeB Function Name=OST_169_H_Bfsam-Baleng-IHS_L, Local Cell ID=43, Cell FDD TDD indication=TDD, NB-IoT Cell Flag=FALSE, Cell Name=OST_169_H_Bfsam-Baleng-IHS_L26_31, eNodeB ID=18169, Cell ID=43, Specific Problem=RF Power OFF</t>
  </si>
  <si>
    <t>161391349 1 OCM_NEW_U2020_RAN Cell Unavailable</t>
  </si>
  <si>
    <t>INC-20260325-00001577</t>
  </si>
  <si>
    <t>2026-03-25 02:34:30</t>
  </si>
  <si>
    <t>161625503 1 OCM_NEW_U2020_RAN Cell Unavailable</t>
  </si>
  <si>
    <t>INC-20260325-00001910</t>
  </si>
  <si>
    <t>eNodeB Function Name=EXN_334_URH_BIR_SALACK, Local Cell ID=1, Cell FDD TDD indication=FDD, NB-IoT Cell Flag=FALSE, Cell Name=URH_BIR_Salack_1, eNodeB ID=2018, Cell ID=1, Specific Problem=Baseband equipment abnormal  Processing Error Alarm</t>
  </si>
  <si>
    <t>eNodeB Function Name=EXN_334_URH_BIR_SALACK, Local Cell ID=1, Cell FDD TDD indication=FDD, NB-IoT Cell Flag=FALSE, Cell Name=URH_BIR_Salack_1, eNodeB ID=2018, Cell ID=1, Specific Problem=Baseband equipment abnormal</t>
  </si>
  <si>
    <t>2026-03-25 03:25:02</t>
  </si>
  <si>
    <t>161636618 1 OCM_NEW_U2020_RAN Cell Unavailable</t>
  </si>
  <si>
    <t>INC-20260325-00002915</t>
  </si>
  <si>
    <t>2026-03-25 05:47:01</t>
  </si>
  <si>
    <t>161672996 1 OCM_NEW_U2020_RAN Cell Unavailable</t>
  </si>
  <si>
    <t>161672998 1 OCM_NEW_U2020_RAN Cell Unavailable</t>
  </si>
  <si>
    <t>161672997 1 OCM_NEW_U2020_RAN Cell Unavailable</t>
  </si>
  <si>
    <t>2026-03-25 06:47:02</t>
  </si>
  <si>
    <t>161687542 1 OCM_NEW_U2020_RAN Cell Unavailable</t>
  </si>
  <si>
    <t>2026-03-25 06:47:05</t>
  </si>
  <si>
    <t>161687546 1 OCM_NEW_U2020_RAN Cell Unavailable</t>
  </si>
  <si>
    <t>161687544 1 OCM_NEW_U2020_RAN Cell Unavailable</t>
  </si>
  <si>
    <t>eNodeB Function Name=NRD_040_H_Ouro-Kessoun_L, Local Cell ID=12, Cell FDD TDD indication=FDD, NB-IoT Cell Flag=FALSE, Cell Name=NRD_040_H_Ouro-Kessoun_L8_2, eNodeB ID=16040, Cell ID=12, Specific Problem=RF module abnormal  Processing Error Alarm</t>
  </si>
  <si>
    <t>eNodeB Function Name=NRD_040_H_Ouro-Kessoun_L, Local Cell ID=12, Cell FDD TDD indication=FDD, NB-IoT Cell Flag=FALSE, Cell Name=NRD_040_H_Ouro-Kessoun_L8_2, eNodeB ID=16040, Cell ID=12, Specific Problem=RF module abnormal</t>
  </si>
  <si>
    <t>2026-03-25 06:58:30</t>
  </si>
  <si>
    <t>161690251 1 OCM_NEW_U2020_RAN Cell Unavailable</t>
  </si>
  <si>
    <t>eNodeB Function Name=NRD_040_H_Ouro-Kessoun_L, Local Cell ID=2, Cell FDD TDD indication=FDD, NB-IoT Cell Flag=FALSE, Cell Name=NRD_040_H_Ouro-Kessoun_L7_2, eNodeB ID=16040, Cell ID=2, Specific Problem=RF module abnormal  Processing Error Alarm</t>
  </si>
  <si>
    <t>eNodeB Function Name=NRD_040_H_Ouro-Kessoun_L, Local Cell ID=2, Cell FDD TDD indication=FDD, NB-IoT Cell Flag=FALSE, Cell Name=NRD_040_H_Ouro-Kessoun_L7_2, eNodeB ID=16040, Cell ID=2, Specific Problem=RF module abnormal</t>
  </si>
  <si>
    <t>161690250 1 OCM_NEW_U2020_RAN Cell Unavailable</t>
  </si>
  <si>
    <t>eNodeB Function Name=NRD_040_H_Ouro-Kessoun_L, Local Cell ID=23, Cell FDD TDD indication=FDD, NB-IoT Cell Flag=FALSE, Cell Name=NRD_040_H_Ouro-Kessoun_L18_3, eNodeB ID=16040, Cell ID=23, Specific Problem=RF module abnormal  Processing Error Alarm</t>
  </si>
  <si>
    <t>eNodeB Function Name=NRD_040_H_Ouro-Kessoun_L, Local Cell ID=23, Cell FDD TDD indication=FDD, NB-IoT Cell Flag=FALSE, Cell Name=NRD_040_H_Ouro-Kessoun_L18_3, eNodeB ID=16040, Cell ID=23, Specific Problem=RF module abnormal</t>
  </si>
  <si>
    <t>161690249 1 OCM_NEW_U2020_RAN Cell Unavailable</t>
  </si>
  <si>
    <t>2026-03-25 06:58:33</t>
  </si>
  <si>
    <t>161690263 1 OCM_NEW_U2020_RAN Cell Unavailable</t>
  </si>
  <si>
    <t>161690261 1 OCM_NEW_U2020_RAN Cell Unavailable</t>
  </si>
  <si>
    <t>161690262 1 OCM_NEW_U2020_RAN Cell Unavailable</t>
  </si>
  <si>
    <t>INC-20260324-00010977</t>
  </si>
  <si>
    <t>2026-03-24 16:36:48</t>
  </si>
  <si>
    <t>161403971 1 OCM_NEW_U2020_RAN GSM Local Cell Capability Decline</t>
  </si>
  <si>
    <t>INC-20260324-00016166</t>
  </si>
  <si>
    <t>2026-03-24 22:52:52</t>
  </si>
  <si>
    <t>161554045 1 OCM_NEW_U2020_RAN GSM Local Cell Unusable</t>
  </si>
  <si>
    <t>NRD_263_H_NGONG-CRF-III</t>
  </si>
  <si>
    <t>INC-20260325-00001380</t>
  </si>
  <si>
    <t>GBTS Function Name=NRD_263_H_NGONG-CRF-III, Local Cell ID=2, Specific Problem=RF Resource Unavailable  Quality of Service Alarm</t>
  </si>
  <si>
    <t>GBTS Function Name=NRD_263_H_NGONG-CRF-III, Local Cell ID=2, Specific Problem=RF Resource Unavailable</t>
  </si>
  <si>
    <t>2026-03-25 02:07:42</t>
  </si>
  <si>
    <t>161619749 1 OCM_NEW_U2020_RAN GSM Local Cell Unusable</t>
  </si>
  <si>
    <t>INC-20260325-00001388</t>
  </si>
  <si>
    <t>GBTS Function Name=NRD_263_H_NGONG-CRF-III, Local Cell ID=1, Specific Problem=RF Resource Unavailable  Quality of Service Alarm</t>
  </si>
  <si>
    <t>GBTS Function Name=NRD_263_H_NGONG-CRF-III, Local Cell ID=1, Specific Problem=RF Resource Unavailable</t>
  </si>
  <si>
    <t>161619750 1 OCM_NEW_U2020_RAN GSM Local Cell Unusable</t>
  </si>
  <si>
    <t>INC-20260325-00001399</t>
  </si>
  <si>
    <t>GBTS Function Name=NRD_263_H_NGONG-CRF-III, Local Cell ID=0, Specific Problem=RF Resource Unavailable  Quality of Service Alarm</t>
  </si>
  <si>
    <t>GBTS Function Name=NRD_263_H_NGONG-CRF-III, Local Cell ID=0, Specific Problem=RF Resource Unavailable</t>
  </si>
  <si>
    <t>161619751 1 OCM_NEW_U2020_RAN GSM Local Cell Unusable</t>
  </si>
  <si>
    <t>INC-20260325-00001922</t>
  </si>
  <si>
    <t>GBTS Function Name=EXN_334_URH_BIR_SALACK, Local Cell ID=0, Specific Problem=RF Resource Unavailable  Quality of Service Alarm</t>
  </si>
  <si>
    <t>GBTS Function Name=EXN_334_URH_BIR_SALACK, Local Cell ID=0, Specific Problem=RF Resource Unavailable</t>
  </si>
  <si>
    <t>2026-03-25 03:25:07</t>
  </si>
  <si>
    <t>161636810 1 OCM_NEW_U2020_RAN GSM Local Cell Unusable</t>
  </si>
  <si>
    <t>2026-03-25 06:58:29</t>
  </si>
  <si>
    <t>161690243 1 OCM_NEW_U2020_RAN GSM Local Cell Unusable</t>
  </si>
  <si>
    <t>161690244 1 OCM_NEW_U2020_RAN GSM Local Cell Unusable</t>
  </si>
  <si>
    <t>2026-03-25 06:58:37</t>
  </si>
  <si>
    <t>161690257 1 OCM_NEW_U2020_RAN GSM Local Cell Unusable</t>
  </si>
  <si>
    <t>161690256 1 OCM_NEW_U2020_RAN GSM Local Cell Unusable</t>
  </si>
  <si>
    <t>INC-20260324-00015441</t>
  </si>
  <si>
    <t>2026-03-24 22:52:02</t>
  </si>
  <si>
    <t>161553915 1 OCM_NEW_U2020_RAN Local Cell Unusable</t>
  </si>
  <si>
    <t>161553914 1 OCM_NEW_U2020_RAN Local Cell Unusable</t>
  </si>
  <si>
    <t>161553913 1 OCM_NEW_U2020_RAN Local Cell Unusable</t>
  </si>
  <si>
    <t>INC-20260325-00001334</t>
  </si>
  <si>
    <t>NodeB Function Name=NRD_263_H_NGONG-CRF-III_U, Local Cell ID=46106, Specific Problem=RF Board Unavailable  Quality of Service Alarm</t>
  </si>
  <si>
    <t>NodeB Function Name=NRD_263_H_NGONG-CRF-III_U, Local Cell ID=46106, Specific Problem=RF Board Unavailable</t>
  </si>
  <si>
    <t>2026-03-25 02:01:04</t>
  </si>
  <si>
    <t>161618996 1 OCM_NEW_U2020_RAN Local Cell Unusable</t>
  </si>
  <si>
    <t>NodeB Function Name=NRD_263_H_NGONG-CRF-III_U, Local Cell ID=46107, Specific Problem=RF Board Unavailable  Quality of Service Alarm</t>
  </si>
  <si>
    <t>NodeB Function Name=NRD_263_H_NGONG-CRF-III_U, Local Cell ID=46107, Specific Problem=RF Board Unavailable</t>
  </si>
  <si>
    <t>161618997 1 OCM_NEW_U2020_RAN Local Cell Unusable</t>
  </si>
  <si>
    <t>NodeB Function Name=NRD_263_H_NGONG-CRF-III_U, Local Cell ID=46108, Specific Problem=RF Board Unavailable  Quality of Service Alarm</t>
  </si>
  <si>
    <t>NodeB Function Name=NRD_263_H_NGONG-CRF-III_U, Local Cell ID=46108, Specific Problem=RF Board Unavailable</t>
  </si>
  <si>
    <t>161618998 1 OCM_NEW_U2020_RAN Local Cell Unusable</t>
  </si>
  <si>
    <t>2026-03-25 06:56:58</t>
  </si>
  <si>
    <t>161689758 1 OCM_NEW_U2020_RAN Local Cell Unusable</t>
  </si>
  <si>
    <t>161689759 1 OCM_NEW_U2020_RAN Local Cell Unusable</t>
  </si>
  <si>
    <t>161689778 1 OCM_NEW_U2020_RAN Local Cell Unusable</t>
  </si>
  <si>
    <t>161689760 1 OCM_NEW_U2020_RAN Local Cell Unusable</t>
  </si>
  <si>
    <t>161689774 1 OCM_NEW_U2020_RAN Local Cell Unusable</t>
  </si>
  <si>
    <t>161689771 1 OCM_NEW_U2020_RAN Local Cell Unusable</t>
  </si>
  <si>
    <t>161689773 1 OCM_NEW_U2020_RAN Local Cell Unusable</t>
  </si>
  <si>
    <t>161689777 1 OCM_NEW_U2020_RAN Local Cell Unusable</t>
  </si>
  <si>
    <t>161689756 1 OCM_NEW_U2020_RAN Local Cell Unusable</t>
  </si>
  <si>
    <t>161689757 1 OCM_NEW_U2020_RAN Local Cell Unusable</t>
  </si>
  <si>
    <t>161689755 1 OCM_NEW_U2020_RAN Local Cell Unusable</t>
  </si>
  <si>
    <t>161689772 1 OCM_NEW_U2020_RAN Local Cell Unusable</t>
  </si>
  <si>
    <t>2026-03-25 06:56:59</t>
  </si>
  <si>
    <t>161689776 1 OCM_NEW_U2020_RAN Local Cell Unusable</t>
  </si>
  <si>
    <t>161689794 1 OCM_NEW_U2020_RAN Local Cell Unusable</t>
  </si>
  <si>
    <t>161689792 1 OCM_NEW_U2020_RAN Local Cell Unusable</t>
  </si>
  <si>
    <t>161689775 1 OCM_NEW_U2020_RAN Local Cell Unusable</t>
  </si>
  <si>
    <t>161689795 1 OCM_NEW_U2020_RAN Local Cell Unusable</t>
  </si>
  <si>
    <t>161689793 1 OCM_NEW_U2020_RAN Local Cell Unusable</t>
  </si>
  <si>
    <t>OST_169_H_Bfsam-Baleng-IHS</t>
  </si>
  <si>
    <t>2026-03-25 02:34:13</t>
  </si>
  <si>
    <t>INC-20260324-00010542</t>
  </si>
  <si>
    <t>Cabinet No.=0, Subrack No.=81, Slot No.=0, Port No.=Port 0(West), Sub Port No.=NULL, Board Type=MRRU, Specific Problem=Reception Power Too Low  Communication Alarm</t>
  </si>
  <si>
    <t>Cabinet No.=0, Subrack No.=81, Slot No.=0, Port No.=Port 0(West), Sub Port No.=NULL, Board Type=MRRU, Specific Problem=Reception Power Too Low</t>
  </si>
  <si>
    <t>2026-03-24 16:09:06</t>
  </si>
  <si>
    <t>161390779 1 OCM_NEW_U2020_RAN RF Unit CPRI Interface Error</t>
  </si>
  <si>
    <t>INC-20260325-00002609</t>
  </si>
  <si>
    <t>2026-03-25 05:10:41</t>
  </si>
  <si>
    <t>161661400 1 OCM_NEW_U2020_RAN RF Unit CPRI Interface Error</t>
  </si>
  <si>
    <t>Cabinet No.=0, Subrack No.=72, Slot No.=0, Port No.=Port 0(West), Sub Port No.=NULL, Board Type=MRRU, Specific Problem=CPRI Interface Reception Error  Communication Alarm</t>
  </si>
  <si>
    <t>Cabinet No.=0, Subrack No.=72, Slot No.=0, Port No.=Port 0(West), Sub Port No.=NULL, Board Type=MRRU, Specific Problem=CPRI Interface Reception Error</t>
  </si>
  <si>
    <t>2026-03-24 16:11:42</t>
  </si>
  <si>
    <t>161392529 1 OCM_NEW_U2020_RAN RF Unit DC Input Power Failure</t>
  </si>
  <si>
    <t>2026-03-24 22:49:50</t>
  </si>
  <si>
    <t>161553921 1 OCM_NEW_U2020_RAN RF Unit DC Input Power Failure</t>
  </si>
  <si>
    <t>161619030 1 OCM_NEW_U2020_RAN RF Unit DC Input Power Failure</t>
  </si>
  <si>
    <t>161619048 1 OCM_NEW_U2020_RAN RF Unit DC Input Power Failure</t>
  </si>
  <si>
    <t>161619034 1 OCM_NEW_U2020_RAN RF Unit DC Input Power Failure</t>
  </si>
  <si>
    <t>161619038 1 OCM_NEW_U2020_RAN RF Unit DC Input Power Failure</t>
  </si>
  <si>
    <t>161619042 1 OCM_NEW_U2020_RAN RF Unit DC Input Power Failure</t>
  </si>
  <si>
    <t>161619054 1 OCM_NEW_U2020_RAN RF Unit DC Input Power Failure</t>
  </si>
  <si>
    <t>INC-20260325-00001572</t>
  </si>
  <si>
    <t>161625253 1 OCM_NEW_U2020_RAN RF Unit External Power Supply Insufficient</t>
  </si>
  <si>
    <t>2026-03-25 06:55:13</t>
  </si>
  <si>
    <t>161689277 1 OCM_NEW_U2020_RAN RF Unit External Power Supply Insufficient</t>
  </si>
  <si>
    <t>2026-03-25 06:55:16</t>
  </si>
  <si>
    <t>161689279 1 OCM_NEW_U2020_RAN RF Unit External Power Supply Insufficient</t>
  </si>
  <si>
    <t>2026-03-25 06:55:17</t>
  </si>
  <si>
    <t>161689281 1 OCM_NEW_U2020_RAN RF Unit External Power Supply Insufficient</t>
  </si>
  <si>
    <t>2026-03-25 06:55:18</t>
  </si>
  <si>
    <t>161689283 1 OCM_NEW_U2020_RAN RF Unit External Power Supply Insufficient</t>
  </si>
  <si>
    <t>2026-03-25 06:55:19</t>
  </si>
  <si>
    <t>161689285 1 OCM_NEW_U2020_RAN RF Unit External Power Supply Insufficient</t>
  </si>
  <si>
    <t>2026-03-25 06:55:21</t>
  </si>
  <si>
    <t>161689287 1 OCM_NEW_U2020_RAN RF Unit External Power Supply Insufficient</t>
  </si>
  <si>
    <t>2026-03-25 06:58:16</t>
  </si>
  <si>
    <t>161689983 1 OCM_NEW_U2020_RAN RF Unit External Power Supply Insufficient</t>
  </si>
  <si>
    <t>2026-03-25 06:58:24</t>
  </si>
  <si>
    <t>161689998 1 OCM_NEW_U2020_RAN RF Unit External Power Supply Insufficient</t>
  </si>
  <si>
    <t>2026-03-24 16:11:35</t>
  </si>
  <si>
    <t>161391390 1 OCM_NEW_U2020_RAN RF Unit Maintenance Link Failure</t>
  </si>
  <si>
    <t>161553270 1 OCM_NEW_U2020_RAN RF Unit Maintenance Link Failure</t>
  </si>
  <si>
    <t>INC-20260325-00003204</t>
  </si>
  <si>
    <t>161687488 1 OCM_NEW_U2020_RAN RF Unit Maintenance Link Failure</t>
  </si>
  <si>
    <t>161619014 1 OCM_NEW_U2020_RAN RF Unit Maintenance Link Failure</t>
  </si>
  <si>
    <t>161618999 1 OCM_NEW_U2020_RAN RF Unit Maintenance Link Failure</t>
  </si>
  <si>
    <t>161619012 1 OCM_NEW_U2020_RAN RF Unit Maintenance Link Failure</t>
  </si>
  <si>
    <t>161619013 1 OCM_NEW_U2020_RAN RF Unit Maintenance Link Failure</t>
  </si>
  <si>
    <t>161619018 1 OCM_NEW_U2020_RAN RF Unit Maintenance Link Failure</t>
  </si>
  <si>
    <t>161619019 1 OCM_NEW_U2020_RAN RF Unit Maintenance Link Failure</t>
  </si>
  <si>
    <t>INC-20260325-00001571</t>
  </si>
  <si>
    <t>161625483 1 OCM_NEW_U2020_RAN RF Unit Maintenance Link Failure</t>
  </si>
  <si>
    <t>161670685 1 OCM_NEW_U2020_RAN RF Unit Maintenance Link Failure</t>
  </si>
  <si>
    <t>INC-20260324-00011929</t>
  </si>
  <si>
    <t>2026-03-24 17:26:14</t>
  </si>
  <si>
    <t>161441981 1 OCM_NEW_U2020_RAN RF Unit VSWR Threshold Crossed</t>
  </si>
  <si>
    <t>Cabinet No.=0, Subrack No.=80, Slot No.=0, TX Channel No.=3, Board Type=MRRU, VSWR Alarm Threshold (0.1)=30, VSWR(0.1)=81, Output Power (0.1 dBm)=377, RF Port=NULL  Equipment Alarm</t>
  </si>
  <si>
    <t>Cabinet No.=0, Subrack No.=80, Slot No.=0, TX Channel No.=3, Board Type=MRRU, VSWR Alarm Threshold (0.1)=30, VSWR(0.1)=81, Output Power (0.1 dBm)=377, RF Port=NULL</t>
  </si>
  <si>
    <t>2026-03-24 19:00:49</t>
  </si>
  <si>
    <t>161461127 1 OCM_NEW_U2020_RAN RF Unit VSWR Threshold Crossed</t>
  </si>
  <si>
    <t>2026-03-24 21:43:35</t>
  </si>
  <si>
    <t>161528638 1 OCM_NEW_U2020_RAN S1 Interface Fault</t>
  </si>
  <si>
    <t>2026-03-25 06:47:28</t>
  </si>
  <si>
    <t>161687668 1 OCM_NEW_U2020_RAN S1 Interface Fault</t>
  </si>
  <si>
    <t>eNodeB Function Name=NRO_121_H_Bamenda-Foncha-Street-IHS_L, S1 Interface ID=40001, CN Operator ID=0, Description=NULL, Local Description=eNB:MCC_624 MNC_02, MMECAPINFO=NULL, Specific Problem=Lower-layer link fault  Processing Error Alarm</t>
  </si>
  <si>
    <t>eNodeB Function Name=NRO_121_H_Bamenda-Foncha-Street-IHS_L, S1 Interface ID=40001, CN Operator ID=0, Description=NULL, Local Description=eNB:MCC_624 MNC_02, MMECAPINFO=NULL, Specific Problem=Lower-layer link fault</t>
  </si>
  <si>
    <t>25/03/2026 8h</t>
  </si>
  <si>
    <t>25/03/2026 : SWAP en cours ce jour</t>
  </si>
  <si>
    <t>25/03/2026 : New site</t>
  </si>
  <si>
    <t>25/03/2026 : Site down</t>
  </si>
  <si>
    <t>25/03/2026 : Power instability || SWAP du PWC ce 25032026 d'apres IHS</t>
  </si>
  <si>
    <t>25/03/2026 : Besoin d'analyse BO RAN</t>
  </si>
  <si>
    <t>25/03/2026 : Power instability || Mail sent to Camusat</t>
  </si>
  <si>
    <t>25/03/2026 : Power instability || Mail sent to HIS || Site vandalise</t>
  </si>
  <si>
    <t>25/06/2026  : UP apres remplacement de 02 SFP 10 G
23/03/2026 : Besoin d'analyse BO RAN ||FME should check connectivity(SFP, Fiber) between BBU and RRU 70 || Fme active ETA : 25032026</t>
  </si>
  <si>
    <t>INC-20260325-00005348</t>
  </si>
  <si>
    <t>2026-03-25 10:01:21</t>
  </si>
  <si>
    <t>161745396 1 OCM_NEW_U2020_RAN BBU CPRI Interface Error</t>
  </si>
  <si>
    <t>2026-03-25 10:02:44</t>
  </si>
  <si>
    <t>161745703 1 OCM_NEW_U2020_RAN BBU CPRI Interface Error</t>
  </si>
  <si>
    <t>INC-20260325-00003915</t>
  </si>
  <si>
    <t>Cabinet No.=0, Subrack No.=0, Slot No.=4, Port No.=1, Sub Port No.=0, Board Type=UBBP, Specific Problem=CPRI Interface Reception Error  Equipment Alarm</t>
  </si>
  <si>
    <t>Cabinet No.=0, Subrack No.=0, Slot No.=4, Port No.=1, Sub Port No.=0, Board Type=UBBP, Specific Problem=CPRI Interface Reception Error</t>
  </si>
  <si>
    <t>2026-03-25 10:13:03</t>
  </si>
  <si>
    <t>161749286 1 OCM_NEW_U2020_RAN BBU CPRI Interface Error</t>
  </si>
  <si>
    <t>2026-03-25 10:21:12</t>
  </si>
  <si>
    <t>161751647 1 OCM_NEW_U2020_RAN BBU CPRI Interface Error</t>
  </si>
  <si>
    <t>2026-03-25 10:21:14</t>
  </si>
  <si>
    <t>161751657 1 OCM_NEW_U2020_RAN BBU CPRI Interface Error</t>
  </si>
  <si>
    <t>2026-03-25 10:21:19</t>
  </si>
  <si>
    <t>161751693 1 OCM_NEW_U2020_RAN BBU CPRI Interface Error</t>
  </si>
  <si>
    <t>2026-03-25 10:21:20</t>
  </si>
  <si>
    <t>161751720 1 OCM_NEW_U2020_RAN BBU CPRI Interface Error</t>
  </si>
  <si>
    <t>SUO_249_H_Bakwele-IHS</t>
  </si>
  <si>
    <t>INC-20260325-00003518</t>
  </si>
  <si>
    <t>INC-20260325-00003536</t>
  </si>
  <si>
    <t>INC-20260325-00003556</t>
  </si>
  <si>
    <t>2026-03-25 09:37:40</t>
  </si>
  <si>
    <t>161737188 1 OCM_NEW_U2020_RAN Cell Unavailable</t>
  </si>
  <si>
    <t>161737187 1 OCM_NEW_U2020_RAN Cell Unavailable</t>
  </si>
  <si>
    <t>eNodeB Function Name=NRD_060_H_Garoua-Djamboutou-Village_L, Local Cell ID=13, Cell FDD TDD indication=FDD, NB-IoT Cell Flag=FALSE, Cell Name=NRD_060_H_Garoua-Djamboutou-Village_L8_3, eNodeB ID=16060, Cell ID=13, Specific Problem=RF module abnormal  Processing Error Alarm</t>
  </si>
  <si>
    <t>eNodeB Function Name=NRD_060_H_Garoua-Djamboutou-Village_L, Local Cell ID=13, Cell FDD TDD indication=FDD, NB-IoT Cell Flag=FALSE, Cell Name=NRD_060_H_Garoua-Djamboutou-Village_L8_3, eNodeB ID=16060, Cell ID=13, Specific Problem=RF module abnormal</t>
  </si>
  <si>
    <t>2026-03-25 09:37:43</t>
  </si>
  <si>
    <t>161737196 1 OCM_NEW_U2020_RAN Cell Unavailable</t>
  </si>
  <si>
    <t>eNodeB Function Name=NRD_060_H_Garoua-Djamboutou-Village_L, Local Cell ID=3, Cell FDD TDD indication=FDD, NB-IoT Cell Flag=FALSE, Cell Name=NRD_060_H_Garoua-Djamboutou-Village_L7_3, eNodeB ID=16060, Cell ID=3, Specific Problem=RF module abnormal  Processing Error Alarm</t>
  </si>
  <si>
    <t>eNodeB Function Name=NRD_060_H_Garoua-Djamboutou-Village_L, Local Cell ID=3, Cell FDD TDD indication=FDD, NB-IoT Cell Flag=FALSE, Cell Name=NRD_060_H_Garoua-Djamboutou-Village_L7_3, eNodeB ID=16060, Cell ID=3, Specific Problem=RF module abnormal</t>
  </si>
  <si>
    <t>161737194 1 OCM_NEW_U2020_RAN Cell Unavailable</t>
  </si>
  <si>
    <t>eNodeB Function Name=NRD_060_H_Garoua-Djamboutou-Village_L, Local Cell ID=1, Cell FDD TDD indication=FDD, NB-IoT Cell Flag=FALSE, Cell Name=NRD_060_H_Garoua-Djamboutou-Village_L7_1, eNodeB ID=16060, Cell ID=1, Specific Problem=RF module abnormal  Processing Error Alarm</t>
  </si>
  <si>
    <t>eNodeB Function Name=NRD_060_H_Garoua-Djamboutou-Village_L, Local Cell ID=1, Cell FDD TDD indication=FDD, NB-IoT Cell Flag=FALSE, Cell Name=NRD_060_H_Garoua-Djamboutou-Village_L7_1, eNodeB ID=16060, Cell ID=1, Specific Problem=RF module abnormal</t>
  </si>
  <si>
    <t>161737197 1 OCM_NEW_U2020_RAN Cell Unavailable</t>
  </si>
  <si>
    <t>eNodeB Function Name=NRD_060_H_Garoua-Djamboutou-Village_L, Local Cell ID=11, Cell FDD TDD indication=FDD, NB-IoT Cell Flag=FALSE, Cell Name=NRD_060_H_Garoua-Djamboutou-Village_L8_1, eNodeB ID=16060, Cell ID=11, Specific Problem=RF module abnormal  Processing Error Alarm</t>
  </si>
  <si>
    <t>eNodeB Function Name=NRD_060_H_Garoua-Djamboutou-Village_L, Local Cell ID=11, Cell FDD TDD indication=FDD, NB-IoT Cell Flag=FALSE, Cell Name=NRD_060_H_Garoua-Djamboutou-Village_L8_1, eNodeB ID=16060, Cell ID=11, Specific Problem=RF module abnormal</t>
  </si>
  <si>
    <t>161737195 1 OCM_NEW_U2020_RAN Cell Unavailable</t>
  </si>
  <si>
    <t>2026-03-25 09:37:49</t>
  </si>
  <si>
    <t>161737256 1 OCM_NEW_U2020_RAN Cell Unavailable</t>
  </si>
  <si>
    <t>eNodeB Function Name=NRD_060_H_Garoua-Djamboutou-Village_L, Local Cell ID=63, Cell FDD TDD indication=TDD, NB-IoT Cell Flag=FALSE, Cell Name=NRD_060_H_Garoua-Djamboutou-Village_L26_33, eNodeB ID=16060, Cell ID=63, Specific Problem=RF module abnormal  Processing Error Alarm</t>
  </si>
  <si>
    <t>eNodeB Function Name=NRD_060_H_Garoua-Djamboutou-Village_L, Local Cell ID=63, Cell FDD TDD indication=TDD, NB-IoT Cell Flag=FALSE, Cell Name=NRD_060_H_Garoua-Djamboutou-Village_L26_33, eNodeB ID=16060, Cell ID=63, Specific Problem=RF module abnormal</t>
  </si>
  <si>
    <t>2026-03-25 10:01:28</t>
  </si>
  <si>
    <t>161745282 1 OCM_NEW_U2020_RAN Cell Unavailable</t>
  </si>
  <si>
    <t>eNodeB Function Name=NRD_060_H_Garoua-Djamboutou-Village_L, Local Cell ID=43, Cell FDD TDD indication=TDD, NB-IoT Cell Flag=FALSE, Cell Name=NRD_060_H_Garoua-Djamboutou-Village_L26_31, eNodeB ID=16060, Cell ID=43, Specific Problem=RF module abnormal  Processing Error Alarm</t>
  </si>
  <si>
    <t>eNodeB Function Name=NRD_060_H_Garoua-Djamboutou-Village_L, Local Cell ID=43, Cell FDD TDD indication=TDD, NB-IoT Cell Flag=FALSE, Cell Name=NRD_060_H_Garoua-Djamboutou-Village_L26_31, eNodeB ID=16060, Cell ID=43, Specific Problem=RF module abnormal</t>
  </si>
  <si>
    <t>2026-03-25 10:01:31</t>
  </si>
  <si>
    <t>161745293 1 OCM_NEW_U2020_RAN Cell Unavailable</t>
  </si>
  <si>
    <t>eNodeB Function Name=NRD_060_H_Garoua-Djamboutou-Village_L, Local Cell ID=53, Cell FDD TDD indication=TDD, NB-IoT Cell Flag=FALSE, Cell Name=NRD_060_H_Garoua-Djamboutou-Village_L26_32, eNodeB ID=16060, Cell ID=53, Specific Problem=RF module abnormal  Processing Error Alarm</t>
  </si>
  <si>
    <t>eNodeB Function Name=NRD_060_H_Garoua-Djamboutou-Village_L, Local Cell ID=53, Cell FDD TDD indication=TDD, NB-IoT Cell Flag=FALSE, Cell Name=NRD_060_H_Garoua-Djamboutou-Village_L26_32, eNodeB ID=16060, Cell ID=53, Specific Problem=RF module abnormal</t>
  </si>
  <si>
    <t>161745294 1 OCM_NEW_U2020_RAN Cell Unavailable</t>
  </si>
  <si>
    <t>eNodeB Function Name=NRD_060_H_Garoua-Djamboutou-Village_L, Local Cell ID=52, Cell FDD TDD indication=TDD, NB-IoT Cell Flag=FALSE, Cell Name=NRD_060_H_Garoua-Djamboutou-Village_L26_22, eNodeB ID=16060, Cell ID=52, Specific Problem=RF module abnormal  Processing Error Alarm</t>
  </si>
  <si>
    <t>eNodeB Function Name=NRD_060_H_Garoua-Djamboutou-Village_L, Local Cell ID=52, Cell FDD TDD indication=TDD, NB-IoT Cell Flag=FALSE, Cell Name=NRD_060_H_Garoua-Djamboutou-Village_L26_22, eNodeB ID=16060, Cell ID=52, Specific Problem=RF module abnormal</t>
  </si>
  <si>
    <t>2026-03-25 10:02:46</t>
  </si>
  <si>
    <t>161745324 1 OCM_NEW_U2020_RAN Cell Unavailable</t>
  </si>
  <si>
    <t>eNodeB Function Name=NRD_060_H_Garoua-Djamboutou-Village_L, Local Cell ID=42, Cell FDD TDD indication=TDD, NB-IoT Cell Flag=FALSE, Cell Name=NRD_060_H_Garoua-Djamboutou-Village_L26_21, eNodeB ID=16060, Cell ID=42, Specific Problem=RF module abnormal  Processing Error Alarm</t>
  </si>
  <si>
    <t>eNodeB Function Name=NRD_060_H_Garoua-Djamboutou-Village_L, Local Cell ID=42, Cell FDD TDD indication=TDD, NB-IoT Cell Flag=FALSE, Cell Name=NRD_060_H_Garoua-Djamboutou-Village_L26_21, eNodeB ID=16060, Cell ID=42, Specific Problem=RF module abnormal</t>
  </si>
  <si>
    <t>161745326 1 OCM_NEW_U2020_RAN Cell Unavailable</t>
  </si>
  <si>
    <t>eNodeB Function Name=NRD_060_H_Garoua-Djamboutou-Village_L, Local Cell ID=62, Cell FDD TDD indication=TDD, NB-IoT Cell Flag=FALSE, Cell Name=NRD_060_H_Garoua-Djamboutou-Village_L26_23, eNodeB ID=16060, Cell ID=62, Specific Problem=RF module abnormal  Processing Error Alarm</t>
  </si>
  <si>
    <t>eNodeB Function Name=NRD_060_H_Garoua-Djamboutou-Village_L, Local Cell ID=62, Cell FDD TDD indication=TDD, NB-IoT Cell Flag=FALSE, Cell Name=NRD_060_H_Garoua-Djamboutou-Village_L26_23, eNodeB ID=16060, Cell ID=62, Specific Problem=RF module abnormal</t>
  </si>
  <si>
    <t>2026-03-25 10:02:49</t>
  </si>
  <si>
    <t>161745325 1 OCM_NEW_U2020_RAN Cell Unavailable</t>
  </si>
  <si>
    <t>2026-03-25 10:03:16</t>
  </si>
  <si>
    <t>161745532 1 OCM_NEW_U2020_RAN Cell Unavailable</t>
  </si>
  <si>
    <t>eNodeB Function Name=NRD_060_H_Garoua-Djamboutou-Village_L, Local Cell ID=23, Cell FDD TDD indication=FDD, NB-IoT Cell Flag=FALSE, Cell Name=NRD_060_H_Garoua-Djamboutou-Village_L18_3, eNodeB ID=16060, Cell ID=23, Specific Problem=RF Power OFF  Processing Error Alarm</t>
  </si>
  <si>
    <t>eNodeB Function Name=NRD_060_H_Garoua-Djamboutou-Village_L, Local Cell ID=23, Cell FDD TDD indication=FDD, NB-IoT Cell Flag=FALSE, Cell Name=NRD_060_H_Garoua-Djamboutou-Village_L18_3, eNodeB ID=16060, Cell ID=23, Specific Problem=RF Power OFF</t>
  </si>
  <si>
    <t>2026-03-25 10:21:22</t>
  </si>
  <si>
    <t>161751486 1 OCM_NEW_U2020_RAN Cell Unavailable</t>
  </si>
  <si>
    <t>INC-20260325-00006197</t>
  </si>
  <si>
    <t>2026-03-25 10:58:50</t>
  </si>
  <si>
    <t>161762438 1 OCM_NEW_U2020_RAN Cell Unavailable</t>
  </si>
  <si>
    <t>161762444 1 OCM_NEW_U2020_RAN Cell Unavailable</t>
  </si>
  <si>
    <t>INC-20260325-00005312</t>
  </si>
  <si>
    <t>2026-03-25 11:36:49</t>
  </si>
  <si>
    <t>161776331 1 OCM_NEW_U2020_RAN Cell Unavailable</t>
  </si>
  <si>
    <t>2026-03-25 11:36:52</t>
  </si>
  <si>
    <t>161776347 1 OCM_NEW_U2020_RAN Cell Unavailable</t>
  </si>
  <si>
    <t>161776345 1 OCM_NEW_U2020_RAN Cell Unavailable</t>
  </si>
  <si>
    <t>161776346 1 OCM_NEW_U2020_RAN Cell Unavailable</t>
  </si>
  <si>
    <t>2026-03-25 11:58:25</t>
  </si>
  <si>
    <t>161786153 1 OCM_NEW_U2020_RAN Cell Unavailable</t>
  </si>
  <si>
    <t>161786152 1 OCM_NEW_U2020_RAN Cell Unavailable</t>
  </si>
  <si>
    <t>161786154 1 OCM_NEW_U2020_RAN Cell Unavailable</t>
  </si>
  <si>
    <t>2026-03-25 11:58:28</t>
  </si>
  <si>
    <t>161785737 1 OCM_NEW_U2020_RAN Cell Unavailable</t>
  </si>
  <si>
    <t>161785736 1 OCM_NEW_U2020_RAN Cell Unavailable</t>
  </si>
  <si>
    <t>161785738 1 OCM_NEW_U2020_RAN Cell Unavailable</t>
  </si>
  <si>
    <t>161786175 1 OCM_NEW_U2020_RAN Cell Unavailable</t>
  </si>
  <si>
    <t>161785728 1 OCM_NEW_U2020_RAN Cell Unavailable</t>
  </si>
  <si>
    <t>INC-20260325-00004424</t>
  </si>
  <si>
    <t>2026-03-25 08:15:30</t>
  </si>
  <si>
    <t>161711988 1 OCM_NEW_U2020_RAN GSM Local Cell Unusable</t>
  </si>
  <si>
    <t>2026-03-25 08:15:41</t>
  </si>
  <si>
    <t>161712082 1 OCM_NEW_U2020_RAN GSM Local Cell Unusable</t>
  </si>
  <si>
    <t>161711992 1 OCM_NEW_U2020_RAN GSM Local Cell Unusable</t>
  </si>
  <si>
    <t>161712109 1 OCM_NEW_U2020_RAN GSM Local Cell Unusable</t>
  </si>
  <si>
    <t>GBTS Function Name=NRD_060_H_Garoua-Djamboutou-Village, Local Cell ID=0, Specific Problem=RF Resource Unavailable  Quality of Service Alarm</t>
  </si>
  <si>
    <t>GBTS Function Name=NRD_060_H_Garoua-Djamboutou-Village, Local Cell ID=0, Specific Problem=RF Resource Unavailable</t>
  </si>
  <si>
    <t>2026-03-25 08:16:52</t>
  </si>
  <si>
    <t>161712554 1 OCM_NEW_U2020_RAN GSM Local Cell Unusable</t>
  </si>
  <si>
    <t>GBTS Function Name=NRD_060_H_Garoua-Djamboutou-Village, Local Cell ID=2, Specific Problem=RF Resource Unavailable  Quality of Service Alarm</t>
  </si>
  <si>
    <t>GBTS Function Name=NRD_060_H_Garoua-Djamboutou-Village, Local Cell ID=2, Specific Problem=RF Resource Unavailable</t>
  </si>
  <si>
    <t>2026-03-25 08:17:00</t>
  </si>
  <si>
    <t>161712551 1 OCM_NEW_U2020_RAN GSM Local Cell Unusable</t>
  </si>
  <si>
    <t>2026-03-25 10:45:47</t>
  </si>
  <si>
    <t>161758205 1 OCM_NEW_U2020_RAN GSM Local Cell Unusable</t>
  </si>
  <si>
    <t>2026-03-25 10:45:57</t>
  </si>
  <si>
    <t>161758231 1 OCM_NEW_U2020_RAN GSM Local Cell Unusable</t>
  </si>
  <si>
    <t>161758232 1 OCM_NEW_U2020_RAN GSM Local Cell Unusable</t>
  </si>
  <si>
    <t>161758230 1 OCM_NEW_U2020_RAN GSM Local Cell Unusable</t>
  </si>
  <si>
    <t>INC-20260325-00006017</t>
  </si>
  <si>
    <t>2026-03-25 10:57:19</t>
  </si>
  <si>
    <t>161761939 1 OCM_NEW_U2020_RAN GSM Local Cell Unusable</t>
  </si>
  <si>
    <t>2026-03-25 10:58:48</t>
  </si>
  <si>
    <t>161762335 1 OCM_NEW_U2020_RAN GSM Local Cell Unusable</t>
  </si>
  <si>
    <t>INC-20260325-00006239</t>
  </si>
  <si>
    <t>GBTS Function Name=NRD_142_H_Garoua-Mairie, Local Cell ID=0, Specific Problem=RF Resource Unavailable  Quality of Service Alarm</t>
  </si>
  <si>
    <t>GBTS Function Name=NRD_142_H_Garoua-Mairie, Local Cell ID=0, Specific Problem=RF Resource Unavailable</t>
  </si>
  <si>
    <t>2026-03-25 11:23:50</t>
  </si>
  <si>
    <t>161771145 1 OCM_NEW_U2020_RAN GSM Local Cell Unusable</t>
  </si>
  <si>
    <t>2026-03-25 11:42:39</t>
  </si>
  <si>
    <t>161778382 1 OCM_NEW_U2020_RAN GSM Local Cell Unusable</t>
  </si>
  <si>
    <t>2026-03-25 08:15:29</t>
  </si>
  <si>
    <t>161711879 1 OCM_NEW_U2020_RAN Local Cell Unusable</t>
  </si>
  <si>
    <t>161711878 1 OCM_NEW_U2020_RAN Local Cell Unusable</t>
  </si>
  <si>
    <t>161711971 1 OCM_NEW_U2020_RAN Local Cell Unusable</t>
  </si>
  <si>
    <t>161711972 1 OCM_NEW_U2020_RAN Local Cell Unusable</t>
  </si>
  <si>
    <t>161711970 1 OCM_NEW_U2020_RAN Local Cell Unusable</t>
  </si>
  <si>
    <t>161711973 1 OCM_NEW_U2020_RAN Local Cell Unusable</t>
  </si>
  <si>
    <t>2026-03-25 09:20:05</t>
  </si>
  <si>
    <t>161732690 1 OCM_NEW_U2020_RAN Local Cell Unusable</t>
  </si>
  <si>
    <t>161732686 1 OCM_NEW_U2020_RAN Local Cell Unusable</t>
  </si>
  <si>
    <t>161732687 1 OCM_NEW_U2020_RAN Local Cell Unusable</t>
  </si>
  <si>
    <t>161732688 1 OCM_NEW_U2020_RAN Local Cell Unusable</t>
  </si>
  <si>
    <t>161732700 1 OCM_NEW_U2020_RAN Local Cell Unusable</t>
  </si>
  <si>
    <t>161732689 1 OCM_NEW_U2020_RAN Local Cell Unusable</t>
  </si>
  <si>
    <t>161732699 1 OCM_NEW_U2020_RAN Local Cell Unusable</t>
  </si>
  <si>
    <t>161732684 1 OCM_NEW_U2020_RAN Local Cell Unusable</t>
  </si>
  <si>
    <t>NodeB Function Name=NRD_060_H_Garoua-Djamboutou-Village_U, Local Cell ID=52213, Specific Problem=RF Board Unavailable  Quality of Service Alarm</t>
  </si>
  <si>
    <t>NodeB Function Name=NRD_060_H_Garoua-Djamboutou-Village_U, Local Cell ID=52213, Specific Problem=RF Board Unavailable</t>
  </si>
  <si>
    <t>2026-03-25 10:13:12</t>
  </si>
  <si>
    <t>161749017 1 OCM_NEW_U2020_RAN Local Cell Unusable</t>
  </si>
  <si>
    <t>NodeB Function Name=NRD_060_H_Garoua-Djamboutou-Village_U, Local Cell ID=52215, Specific Problem=RF Board Unavailable  Quality of Service Alarm</t>
  </si>
  <si>
    <t>NodeB Function Name=NRD_060_H_Garoua-Djamboutou-Village_U, Local Cell ID=52215, Specific Problem=RF Board Unavailable</t>
  </si>
  <si>
    <t>161749019 1 OCM_NEW_U2020_RAN Local Cell Unusable</t>
  </si>
  <si>
    <t>NodeB Function Name=NRD_060_H_Garoua-Djamboutou-Village_U, Local Cell ID=52214, Specific Problem=RF Board Unavailable  Quality of Service Alarm</t>
  </si>
  <si>
    <t>NodeB Function Name=NRD_060_H_Garoua-Djamboutou-Village_U, Local Cell ID=52214, Specific Problem=RF Board Unavailable</t>
  </si>
  <si>
    <t>161749018 1 OCM_NEW_U2020_RAN Local Cell Unusable</t>
  </si>
  <si>
    <t>NodeB Function Name=NRD_060_H_Garoua-Djamboutou-Village_U, Local Cell ID=52218, Specific Problem=RF Board Unavailable  Quality of Service Alarm</t>
  </si>
  <si>
    <t>NodeB Function Name=NRD_060_H_Garoua-Djamboutou-Village_U, Local Cell ID=52218, Specific Problem=RF Board Unavailable</t>
  </si>
  <si>
    <t>2026-03-25 10:21:17</t>
  </si>
  <si>
    <t>161751478 1 OCM_NEW_U2020_RAN Local Cell Unusable</t>
  </si>
  <si>
    <t>NodeB Function Name=NRD_060_H_Garoua-Djamboutou-Village_U, Local Cell ID=52217, Specific Problem=RF Board Unavailable  Quality of Service Alarm</t>
  </si>
  <si>
    <t>NodeB Function Name=NRD_060_H_Garoua-Djamboutou-Village_U, Local Cell ID=52217, Specific Problem=RF Board Unavailable</t>
  </si>
  <si>
    <t>161751477 1 OCM_NEW_U2020_RAN Local Cell Unusable</t>
  </si>
  <si>
    <t>NodeB Function Name=NRD_060_H_Garoua-Djamboutou-Village_U, Local Cell ID=52216, Specific Problem=RF Board Unavailable  Quality of Service Alarm</t>
  </si>
  <si>
    <t>NodeB Function Name=NRD_060_H_Garoua-Djamboutou-Village_U, Local Cell ID=52216, Specific Problem=RF Board Unavailable</t>
  </si>
  <si>
    <t>161751476 1 OCM_NEW_U2020_RAN Local Cell Unusable</t>
  </si>
  <si>
    <t>NodeB Function Name=NRD_060_H_Garoua-Djamboutou-Village_U, Local Cell ID=52210, Specific Problem=RF Board Unavailable  Quality of Service Alarm</t>
  </si>
  <si>
    <t>NodeB Function Name=NRD_060_H_Garoua-Djamboutou-Village_U, Local Cell ID=52210, Specific Problem=RF Board Unavailable</t>
  </si>
  <si>
    <t>2026-03-25 10:23:11</t>
  </si>
  <si>
    <t>161751571 1 OCM_NEW_U2020_RAN Local Cell Unusable</t>
  </si>
  <si>
    <t>NodeB Function Name=NRD_060_H_Garoua-Djamboutou-Village_U, Local Cell ID=52212, Specific Problem=RF Board Unavailable  Quality of Service Alarm</t>
  </si>
  <si>
    <t>NodeB Function Name=NRD_060_H_Garoua-Djamboutou-Village_U, Local Cell ID=52212, Specific Problem=RF Board Unavailable</t>
  </si>
  <si>
    <t>161751573 1 OCM_NEW_U2020_RAN Local Cell Unusable</t>
  </si>
  <si>
    <t>NodeB Function Name=NRD_060_H_Garoua-Djamboutou-Village_U, Local Cell ID=52211, Specific Problem=RF Board Unavailable  Quality of Service Alarm</t>
  </si>
  <si>
    <t>NodeB Function Name=NRD_060_H_Garoua-Djamboutou-Village_U, Local Cell ID=52211, Specific Problem=RF Board Unavailable</t>
  </si>
  <si>
    <t>161751572 1 OCM_NEW_U2020_RAN Local Cell Unusable</t>
  </si>
  <si>
    <t>2026-03-25 10:44:16</t>
  </si>
  <si>
    <t>161757595 1 OCM_NEW_U2020_RAN Local Cell Unusable</t>
  </si>
  <si>
    <t>161757596 1 OCM_NEW_U2020_RAN Local Cell Unusable</t>
  </si>
  <si>
    <t>161757594 1 OCM_NEW_U2020_RAN Local Cell Unusable</t>
  </si>
  <si>
    <t>161757597 1 OCM_NEW_U2020_RAN Local Cell Unusable</t>
  </si>
  <si>
    <t>2026-03-25 10:44:17</t>
  </si>
  <si>
    <t>161757593 1 OCM_NEW_U2020_RAN Local Cell Unusable</t>
  </si>
  <si>
    <t>161757591 1 OCM_NEW_U2020_RAN Local Cell Unusable</t>
  </si>
  <si>
    <t>161757589 1 OCM_NEW_U2020_RAN Local Cell Unusable</t>
  </si>
  <si>
    <t>161757586 1 OCM_NEW_U2020_RAN Local Cell Unusable</t>
  </si>
  <si>
    <t>161757590 1 OCM_NEW_U2020_RAN Local Cell Unusable</t>
  </si>
  <si>
    <t>161757592 1 OCM_NEW_U2020_RAN Local Cell Unusable</t>
  </si>
  <si>
    <t>161757587 1 OCM_NEW_U2020_RAN Local Cell Unusable</t>
  </si>
  <si>
    <t>161757588 1 OCM_NEW_U2020_RAN Local Cell Unusable</t>
  </si>
  <si>
    <t>2026-03-25 10:44:18</t>
  </si>
  <si>
    <t>161757611 1 OCM_NEW_U2020_RAN Local Cell Unusable</t>
  </si>
  <si>
    <t>161757612 1 OCM_NEW_U2020_RAN Local Cell Unusable</t>
  </si>
  <si>
    <t>2026-03-25 10:44:19</t>
  </si>
  <si>
    <t>161757621 1 OCM_NEW_U2020_RAN Local Cell Unusable</t>
  </si>
  <si>
    <t>161757622 1 OCM_NEW_U2020_RAN Local Cell Unusable</t>
  </si>
  <si>
    <t>161757619 1 OCM_NEW_U2020_RAN Local Cell Unusable</t>
  </si>
  <si>
    <t>161757620 1 OCM_NEW_U2020_RAN Local Cell Unusable</t>
  </si>
  <si>
    <t>2026-03-25 11:56:55</t>
  </si>
  <si>
    <t>161784612 1 OCM_NEW_U2020_RAN Local Cell Unusable</t>
  </si>
  <si>
    <t>161784613 1 OCM_NEW_U2020_RAN Local Cell Unusable</t>
  </si>
  <si>
    <t>161784547 1 OCM_NEW_U2020_RAN Local Cell Unusable</t>
  </si>
  <si>
    <t>161784546 1 OCM_NEW_U2020_RAN Local Cell Unusable</t>
  </si>
  <si>
    <t>OST_136_H_Foumbot-Mangoum</t>
  </si>
  <si>
    <t>NRD_335_URH_ZERA</t>
  </si>
  <si>
    <t>NRD_352_URH_DJAMBOUTOU_2</t>
  </si>
  <si>
    <t>NRD_334_URH_LOBI</t>
  </si>
  <si>
    <t>161752131 1 OCM_NEW_U2020_RAN RF Unit DC Input Power Failure</t>
  </si>
  <si>
    <t>2026-03-25 07:18:01</t>
  </si>
  <si>
    <t>161694982 1 OCM_NEW_U2020_RAN RF Unit External Power Supply Insufficient</t>
  </si>
  <si>
    <t>2026-03-25 07:20:06</t>
  </si>
  <si>
    <t>161695628 1 OCM_NEW_U2020_RAN RF Unit External Power Supply Insufficient</t>
  </si>
  <si>
    <t>2026-03-25 07:21:40</t>
  </si>
  <si>
    <t>161695925 1 OCM_NEW_U2020_RAN RF Unit External Power Supply Insufficient</t>
  </si>
  <si>
    <t>2026-03-25 07:23:19</t>
  </si>
  <si>
    <t>161696135 1 OCM_NEW_U2020_RAN RF Unit External Power Supply Insufficient</t>
  </si>
  <si>
    <t>2026-03-25 08:13:58</t>
  </si>
  <si>
    <t>161711248 1 OCM_NEW_U2020_RAN RF Unit External Power Supply Insufficient</t>
  </si>
  <si>
    <t>2026-03-25 08:13:59</t>
  </si>
  <si>
    <t>161711250 1 OCM_NEW_U2020_RAN RF Unit External Power Supply Insufficient</t>
  </si>
  <si>
    <t>2026-03-25 08:19:38</t>
  </si>
  <si>
    <t>161713568 1 OCM_NEW_U2020_RAN RF Unit External Power Supply Insufficient</t>
  </si>
  <si>
    <t>2026-03-25 08:20:40</t>
  </si>
  <si>
    <t>161713955 1 OCM_NEW_U2020_RAN RF Unit External Power Supply Insufficient</t>
  </si>
  <si>
    <t>2026-03-25 08:20:46</t>
  </si>
  <si>
    <t>161713980 1 OCM_NEW_U2020_RAN RF Unit External Power Supply Insufficient</t>
  </si>
  <si>
    <t>2026-03-25 09:18:19</t>
  </si>
  <si>
    <t>161732156 1 OCM_NEW_U2020_RAN RF Unit External Power Supply Insufficient</t>
  </si>
  <si>
    <t>161732159 1 OCM_NEW_U2020_RAN RF Unit External Power Supply Insufficient</t>
  </si>
  <si>
    <t>161732157 1 OCM_NEW_U2020_RAN RF Unit External Power Supply Insufficient</t>
  </si>
  <si>
    <t>161732160 1 OCM_NEW_U2020_RAN RF Unit External Power Supply Insufficient</t>
  </si>
  <si>
    <t>161732158 1 OCM_NEW_U2020_RAN RF Unit External Power Supply Insufficient</t>
  </si>
  <si>
    <t>2026-03-25 09:18:20</t>
  </si>
  <si>
    <t>161732161 1 OCM_NEW_U2020_RAN RF Unit External Power Supply Insufficient</t>
  </si>
  <si>
    <t>INC-20260325-00005333</t>
  </si>
  <si>
    <t>2026-03-25 09:20:01</t>
  </si>
  <si>
    <t>161732625 1 OCM_NEW_U2020_RAN RF Unit External Power Supply Insufficient</t>
  </si>
  <si>
    <t>2026-03-25 09:21:49</t>
  </si>
  <si>
    <t>161733026 1 OCM_NEW_U2020_RAN RF Unit External Power Supply Insufficient</t>
  </si>
  <si>
    <t>2026-03-25 09:26:50</t>
  </si>
  <si>
    <t>161734695 1 OCM_NEW_U2020_RAN RF Unit External Power Supply Insufficient</t>
  </si>
  <si>
    <t>2026-03-25 09:29:15</t>
  </si>
  <si>
    <t>161735217 1 OCM_NEW_U2020_RAN RF Unit External Power Supply Insufficient</t>
  </si>
  <si>
    <t>2026-03-25 09:31:08</t>
  </si>
  <si>
    <t>161735483 1 OCM_NEW_U2020_RAN RF Unit External Power Supply Insufficient</t>
  </si>
  <si>
    <t>2026-03-25 09:32:24</t>
  </si>
  <si>
    <t>161735680 1 OCM_NEW_U2020_RAN RF Unit External Power Supply Insufficient</t>
  </si>
  <si>
    <t>2026-03-25 09:37:59</t>
  </si>
  <si>
    <t>161737034 1 OCM_NEW_U2020_RAN RF Unit External Power Supply Insufficient</t>
  </si>
  <si>
    <t>2026-03-25 09:47:24</t>
  </si>
  <si>
    <t>161740735 1 OCM_NEW_U2020_RAN RF Unit External Power Supply Insufficient</t>
  </si>
  <si>
    <t>2026-03-25 10:02:48</t>
  </si>
  <si>
    <t>161745335 1 OCM_NEW_U2020_RAN RF Unit External Power Supply Insufficient</t>
  </si>
  <si>
    <t>2026-03-25 10:42:37</t>
  </si>
  <si>
    <t>161757352 1 OCM_NEW_U2020_RAN RF Unit External Power Supply Insufficient</t>
  </si>
  <si>
    <t>161757354 1 OCM_NEW_U2020_RAN RF Unit External Power Supply Insufficient</t>
  </si>
  <si>
    <t>161757350 1 OCM_NEW_U2020_RAN RF Unit External Power Supply Insufficient</t>
  </si>
  <si>
    <t>161757348 1 OCM_NEW_U2020_RAN RF Unit External Power Supply Insufficient</t>
  </si>
  <si>
    <t>2026-03-25 10:42:39</t>
  </si>
  <si>
    <t>161757356 1 OCM_NEW_U2020_RAN RF Unit External Power Supply Insufficient</t>
  </si>
  <si>
    <t>161757358 1 OCM_NEW_U2020_RAN RF Unit External Power Supply Insufficient</t>
  </si>
  <si>
    <t>2026-03-25 10:44:02</t>
  </si>
  <si>
    <t>161757569 1 OCM_NEW_U2020_RAN RF Unit External Power Supply Insufficient</t>
  </si>
  <si>
    <t>161757579 1 OCM_NEW_U2020_RAN RF Unit External Power Supply Insufficient</t>
  </si>
  <si>
    <t>2026-03-25 10:01:26</t>
  </si>
  <si>
    <t>161745303 1 OCM_NEW_U2020_RAN RF Unit Maintenance Link Failure</t>
  </si>
  <si>
    <t>2026-03-25 10:02:43</t>
  </si>
  <si>
    <t>161745495 1 OCM_NEW_U2020_RAN RF Unit Maintenance Link Failure</t>
  </si>
  <si>
    <t>2026-03-25 10:13:11</t>
  </si>
  <si>
    <t>161749053 1 OCM_NEW_U2020_RAN RF Unit Maintenance Link Failure</t>
  </si>
  <si>
    <t>2026-03-25 10:21:16</t>
  </si>
  <si>
    <t>161751517 1 OCM_NEW_U2020_RAN RF Unit Maintenance Link Failure</t>
  </si>
  <si>
    <t>161751516 1 OCM_NEW_U2020_RAN RF Unit Maintenance Link Failure</t>
  </si>
  <si>
    <t>161751528 1 OCM_NEW_U2020_RAN RF Unit Maintenance Link Failure</t>
  </si>
  <si>
    <t>2026-03-25 10:22:39</t>
  </si>
  <si>
    <t>161751555 1 OCM_NEW_U2020_RAN RF Unit Maintenance Link Failure</t>
  </si>
  <si>
    <t>2026-03-25 10:22:56</t>
  </si>
  <si>
    <t>161751609 1 OCM_NEW_U2020_RAN RF Unit Maintenance Link Failure</t>
  </si>
  <si>
    <t>2026-03-25 10:23:10</t>
  </si>
  <si>
    <t>161751624 1 OCM_NEW_U2020_RAN RF Unit Maintenance Link Failure</t>
  </si>
  <si>
    <t>INC-20260325-00003782</t>
  </si>
  <si>
    <t>Cabinet No.=0, Subrack No.=60, Slot No.=0, TX Channel No.=0, Board Type=MRRU, VSWR Alarm Threshold (0.1)=20, VSWR(0.1)=21, Output Power (0.1 dBm)=328, RF Port=NULL  Equipment Alarm</t>
  </si>
  <si>
    <t>Cabinet No.=0, Subrack No.=60, Slot No.=0, TX Channel No.=0, Board Type=MRRU, VSWR Alarm Threshold (0.1)=20, VSWR(0.1)=21, Output Power (0.1 dBm)=328, RF Port=NULL</t>
  </si>
  <si>
    <t>2026-03-25 07:07:04</t>
  </si>
  <si>
    <t>161692715 1 OCM_NEW_U2020_RAN RF Unit VSWR Threshold Crossed</t>
  </si>
  <si>
    <t>OST_227_H_Foumbot-Centre-Ville-II</t>
  </si>
  <si>
    <t>INC-20260325-00005311</t>
  </si>
  <si>
    <t>Cabinet No.=0, Subrack No.=81, Slot No.=0, TX Channel No.=2, Board Type=MRRU, VSWR Alarm Threshold (0.1)=30, VSWR(0.1)=74, Output Power (0.1 dBm)=385, RF Port=NULL  Equipment Alarm</t>
  </si>
  <si>
    <t>Cabinet No.=0, Subrack No.=81, Slot No.=0, TX Channel No.=2, Board Type=MRRU, VSWR Alarm Threshold (0.1)=30, VSWR(0.1)=74, Output Power (0.1 dBm)=385, RF Port=NULL</t>
  </si>
  <si>
    <t>2026-03-25 09:18:08</t>
  </si>
  <si>
    <t>161731998 1 OCM_NEW_U2020_RAN RF Unit VSWR Threshold Crossed</t>
  </si>
  <si>
    <t>INC-20260325-00003526</t>
  </si>
  <si>
    <t>2026-03-25 08:40:10</t>
  </si>
  <si>
    <t>161720937 1 OCM_NEW_U2020_RAN S1 Interface Fault</t>
  </si>
  <si>
    <t>2026-03-25 08:41:07</t>
  </si>
  <si>
    <t>161721287 1 OCM_NEW_U2020_RAN S1 Interface Fault</t>
  </si>
  <si>
    <t>eNodeB Function Name=NRD_335_URH_ZERA, S1 Interface ID=40001, CN Operator ID=0, Description=MME:MCC_624 MNC_02 MMEI_32769_24, Local Description=eNB:MCC_624 MNC_02, MMECAPINFO=NULL, Specific Problem=Lower-layer link fault  Processing Error Alarm</t>
  </si>
  <si>
    <t>eNodeB Function Name=NRD_335_URH_ZERA, S1 Interface ID=40001, CN Operator ID=0, Description=MME:MCC_624 MNC_02 MMEI_32769_24, Local Description=eNB:MCC_624 MNC_02, MMECAPINFO=NULL, Specific Problem=Lower-layer link fault</t>
  </si>
  <si>
    <t>2026-03-25 11:40:13</t>
  </si>
  <si>
    <t>161777763 1 OCM_NEW_U2020_RAN S1 Interface Fault</t>
  </si>
  <si>
    <t>eNodeB Function Name=NRD_334_URH_LOBI, S1 Interface ID=40001, CN Operator ID=0, Description=MME:MCC_624 MNC_02 MMEI_32769_24, Local Description=eNB:MCC_624 MNC_02, MMECAPINFO=NULL, Specific Problem=Lower-layer link fault  Processing Error Alarm</t>
  </si>
  <si>
    <t>eNodeB Function Name=NRD_334_URH_LOBI, S1 Interface ID=40001, CN Operator ID=0, Description=MME:MCC_624 MNC_02 MMEI_32769_24, Local Description=eNB:MCC_624 MNC_02, MMECAPINFO=NULL, Specific Problem=Lower-layer link fault</t>
  </si>
  <si>
    <t>2026-03-25 11:43:53</t>
  </si>
  <si>
    <t>161779392 1 OCM_NEW_U2020_RAN S1 Interface Fault</t>
  </si>
  <si>
    <t>eNodeB Function Name=NRD_352_URH_DJAMBOUTOU_2, S1 Interface ID=40001, CN Operator ID=0, Description=MME:MCC_624 MNC_02 MMEI_32769_24, Local Description=eNB:MCC_624 MNC_02, MMECAPINFO=NULL, Specific Problem=Lower-layer link fault  Processing Error Alarm</t>
  </si>
  <si>
    <t>eNodeB Function Name=NRD_352_URH_DJAMBOUTOU_2, S1 Interface ID=40001, CN Operator ID=0, Description=MME:MCC_624 MNC_02 MMEI_32769_24, Local Description=eNB:MCC_624 MNC_02, MMECAPINFO=NULL, Specific Problem=Lower-layer link fault</t>
  </si>
  <si>
    <t>2026-03-25 11:43:55</t>
  </si>
  <si>
    <t>161779647 1 OCM_NEW_U2020_RAN S1 Interface Fault</t>
  </si>
  <si>
    <t>25/03/2026 13h</t>
  </si>
  <si>
    <t>25/03/2026 : Relance faite a IHS ce  jour
23/03/2026 : Relance faite ce jour au RM pour l'update du remplacement du PWC || Feedback IHS : We will received materials tomorrow, and we will close the issue || ETA: 24032026
18/03/2026 : Relance faite de nouveau ce matin au L3 pour revoir l'ETR 17032026. 35 Cells down. || Feeback IHS : Apres investigations, nous avons remplacé les redresseurs dans les sites dont tu m’as fait les mails à savoir : Zileng, Ouro-Kessoun, Pitoa Ville et le site en objet, mais ces redresseurs passent HS, l’action est de remplacer la baie.
J’ai déjà commandé les baies de ces sites qui quittent Douala aujourd’hui, les issues seront résolus dans une semaine. || commande en cours</t>
  </si>
  <si>
    <t>NRD_069_H_Djabi-IHS</t>
  </si>
  <si>
    <t>Cabinet No.=0, Subrack No.=0, Slot No.=2, Port No.=2, Sub Port No.=0, Board Type=UBBP, Specific Problem=CPRI Interface Reception Error  Equipment Alarm</t>
  </si>
  <si>
    <t>Cabinet No.=0, Subrack No.=0, Slot No.=2, Port No.=2, Sub Port No.=0, Board Type=UBBP, Specific Problem=CPRI Interface Reception Error</t>
  </si>
  <si>
    <t>2026-03-25 14:54:03</t>
  </si>
  <si>
    <t>161846704 1 OCM_NEW_U2020_RAN BBU CPRI Interface Error</t>
  </si>
  <si>
    <t>OST_138_H_Koutaba-IHS_L</t>
  </si>
  <si>
    <t>eNodeB Function Name=OST_138_H_Koutaba-IHS_L, Local Cell ID=11, Cell FDD TDD indication=FDD, NB-IoT Cell Flag=FALSE, Cell Name=OST_138_H_Koutaba-IHS_L8_1, eNodeB ID=18138, Cell ID=11, Specific Problem=RF Power OFF  Processing Error Alarm</t>
  </si>
  <si>
    <t>eNodeB Function Name=OST_138_H_Koutaba-IHS_L, Local Cell ID=11, Cell FDD TDD indication=FDD, NB-IoT Cell Flag=FALSE, Cell Name=OST_138_H_Koutaba-IHS_L8_1, eNodeB ID=18138, Cell ID=11, Specific Problem=RF Power OFF</t>
  </si>
  <si>
    <t>2026-03-25 14:10:06</t>
  </si>
  <si>
    <t>161831866 1 OCM_NEW_U2020_RAN Cell Unavailable</t>
  </si>
  <si>
    <t>eNodeB Function Name=OST_138_H_Koutaba-IHS_L, Local Cell ID=1, Cell FDD TDD indication=FDD, NB-IoT Cell Flag=FALSE, Cell Name=OST_138_H_Koutaba-IHS_L7_1, eNodeB ID=18138, Cell ID=1, Specific Problem=RF Power OFF  Processing Error Alarm</t>
  </si>
  <si>
    <t>eNodeB Function Name=OST_138_H_Koutaba-IHS_L, Local Cell ID=1, Cell FDD TDD indication=FDD, NB-IoT Cell Flag=FALSE, Cell Name=OST_138_H_Koutaba-IHS_L7_1, eNodeB ID=18138, Cell ID=1, Specific Problem=RF Power OFF</t>
  </si>
  <si>
    <t>161831865 1 OCM_NEW_U2020_RAN Cell Unavailable</t>
  </si>
  <si>
    <t>OST_136_H_Foumbot-Mangoum_L</t>
  </si>
  <si>
    <t>INC-20260325-00009448</t>
  </si>
  <si>
    <t>eNodeB Function Name=OST_136_H_Foumbot-Mangoum_L, Local Cell ID=3, Cell FDD TDD indication=FDD, NB-IoT Cell Flag=FALSE, Cell Name=OST_136_H_Foumbot-Mangoum_L7_3, eNodeB ID=18136, Cell ID=3, Specific Problem=RF module abnormal  Processing Error Alarm</t>
  </si>
  <si>
    <t>eNodeB Function Name=OST_136_H_Foumbot-Mangoum_L, Local Cell ID=3, Cell FDD TDD indication=FDD, NB-IoT Cell Flag=FALSE, Cell Name=OST_136_H_Foumbot-Mangoum_L7_3, eNodeB ID=18136, Cell ID=3, Specific Problem=RF module abnormal</t>
  </si>
  <si>
    <t>2026-03-25 14:19:56</t>
  </si>
  <si>
    <t>161835266 1 OCM_NEW_U2020_RAN Cell Unavailable</t>
  </si>
  <si>
    <t>INC-20260325-00009470</t>
  </si>
  <si>
    <t>eNodeB Function Name=OST_136_H_Foumbot-Mangoum_L, Local Cell ID=13, Cell FDD TDD indication=FDD, NB-IoT Cell Flag=FALSE, Cell Name=OST_136_H_Foumbot-Mangoum_L8_3, eNodeB ID=18136, Cell ID=13, Specific Problem=RF module abnormal  Processing Error Alarm</t>
  </si>
  <si>
    <t>eNodeB Function Name=OST_136_H_Foumbot-Mangoum_L, Local Cell ID=13, Cell FDD TDD indication=FDD, NB-IoT Cell Flag=FALSE, Cell Name=OST_136_H_Foumbot-Mangoum_L8_3, eNodeB ID=18136, Cell ID=13, Specific Problem=RF module abnormal</t>
  </si>
  <si>
    <t>161835267 1 OCM_NEW_U2020_RAN Cell Unavailable</t>
  </si>
  <si>
    <t>INC-20260325-00009495</t>
  </si>
  <si>
    <t>eNodeB Function Name=OST_136_H_Foumbot-Mangoum_L, Local Cell ID=1, Cell FDD TDD indication=FDD, NB-IoT Cell Flag=FALSE, Cell Name=OST_136_H_Foumbot-Mangoum_L7_1, eNodeB ID=18136, Cell ID=1, Specific Problem=RF module abnormal  Processing Error Alarm</t>
  </si>
  <si>
    <t>eNodeB Function Name=OST_136_H_Foumbot-Mangoum_L, Local Cell ID=1, Cell FDD TDD indication=FDD, NB-IoT Cell Flag=FALSE, Cell Name=OST_136_H_Foumbot-Mangoum_L7_1, eNodeB ID=18136, Cell ID=1, Specific Problem=RF module abnormal</t>
  </si>
  <si>
    <t>2026-03-25 14:22:50</t>
  </si>
  <si>
    <t>161836307 1 OCM_NEW_U2020_RAN Cell Unavailable</t>
  </si>
  <si>
    <t>INC-20260325-00009505</t>
  </si>
  <si>
    <t>eNodeB Function Name=OST_136_H_Foumbot-Mangoum_L, Local Cell ID=11, Cell FDD TDD indication=FDD, NB-IoT Cell Flag=FALSE, Cell Name=OST_136_H_Foumbot-Mangoum_L8_1, eNodeB ID=18136, Cell ID=11, Specific Problem=RF module abnormal  Processing Error Alarm</t>
  </si>
  <si>
    <t>eNodeB Function Name=OST_136_H_Foumbot-Mangoum_L, Local Cell ID=11, Cell FDD TDD indication=FDD, NB-IoT Cell Flag=FALSE, Cell Name=OST_136_H_Foumbot-Mangoum_L8_1, eNodeB ID=18136, Cell ID=11, Specific Problem=RF module abnormal</t>
  </si>
  <si>
    <t>161836308 1 OCM_NEW_U2020_RAN Cell Unavailable</t>
  </si>
  <si>
    <t>INC-20260325-00009530</t>
  </si>
  <si>
    <t>eNodeB Function Name=OST_136_H_Foumbot-Mangoum_L, Local Cell ID=26, Cell FDD TDD indication=FDD, NB-IoT Cell Flag=FALSE, Cell Name=OST_136_H_Foumbot-Mangoum_L18_6S_6, eNodeB ID=18136, Cell ID=26, Specific Problem=RF module abnormal  Processing Error Alarm</t>
  </si>
  <si>
    <t>eNodeB Function Name=OST_136_H_Foumbot-Mangoum_L, Local Cell ID=26, Cell FDD TDD indication=FDD, NB-IoT Cell Flag=FALSE, Cell Name=OST_136_H_Foumbot-Mangoum_L18_6S_6, eNodeB ID=18136, Cell ID=26, Specific Problem=RF module abnormal</t>
  </si>
  <si>
    <t>2026-03-25 14:24:02</t>
  </si>
  <si>
    <t>161836682 1 OCM_NEW_U2020_RAN Cell Unavailable</t>
  </si>
  <si>
    <t>INC-20260325-00009552</t>
  </si>
  <si>
    <t>eNodeB Function Name=OST_136_H_Foumbot-Mangoum_L, Local Cell ID=23, Cell FDD TDD indication=FDD, NB-IoT Cell Flag=FALSE, Cell Name=OST_136_H_Foumbot-Mangoum_L18_6S_3, eNodeB ID=18136, Cell ID=23, Specific Problem=RF module abnormal  Processing Error Alarm</t>
  </si>
  <si>
    <t>eNodeB Function Name=OST_136_H_Foumbot-Mangoum_L, Local Cell ID=23, Cell FDD TDD indication=FDD, NB-IoT Cell Flag=FALSE, Cell Name=OST_136_H_Foumbot-Mangoum_L18_6S_3, eNodeB ID=18136, Cell ID=23, Specific Problem=RF module abnormal</t>
  </si>
  <si>
    <t>161836681 1 OCM_NEW_U2020_RAN Cell Unavailable</t>
  </si>
  <si>
    <t>INC-20260325-00009570</t>
  </si>
  <si>
    <t>eNodeB Function Name=OST_136_H_Foumbot-Mangoum_L, Local Cell ID=2, Cell FDD TDD indication=FDD, NB-IoT Cell Flag=FALSE, Cell Name=OST_136_H_Foumbot-Mangoum_L7_2, eNodeB ID=18136, Cell ID=2, Specific Problem=RF module abnormal  Processing Error Alarm</t>
  </si>
  <si>
    <t>eNodeB Function Name=OST_136_H_Foumbot-Mangoum_L, Local Cell ID=2, Cell FDD TDD indication=FDD, NB-IoT Cell Flag=FALSE, Cell Name=OST_136_H_Foumbot-Mangoum_L7_2, eNodeB ID=18136, Cell ID=2, Specific Problem=RF module abnormal</t>
  </si>
  <si>
    <t>2026-03-25 14:24:38</t>
  </si>
  <si>
    <t>161836931 1 OCM_NEW_U2020_RAN Cell Unavailable</t>
  </si>
  <si>
    <t>INC-20260325-00009587</t>
  </si>
  <si>
    <t>eNodeB Function Name=OST_136_H_Foumbot-Mangoum_L, Local Cell ID=12, Cell FDD TDD indication=FDD, NB-IoT Cell Flag=FALSE, Cell Name=OST_136_H_Foumbot-Mangoum_L8_2, eNodeB ID=18136, Cell ID=12, Specific Problem=RF module abnormal  Processing Error Alarm</t>
  </si>
  <si>
    <t>eNodeB Function Name=OST_136_H_Foumbot-Mangoum_L, Local Cell ID=12, Cell FDD TDD indication=FDD, NB-IoT Cell Flag=FALSE, Cell Name=OST_136_H_Foumbot-Mangoum_L8_2, eNodeB ID=18136, Cell ID=12, Specific Problem=RF module abnormal</t>
  </si>
  <si>
    <t>161836932 1 OCM_NEW_U2020_RAN Cell Unavailable</t>
  </si>
  <si>
    <t>INC-20260325-00009606</t>
  </si>
  <si>
    <t>eNodeB Function Name=OST_136_H_Foumbot-Mangoum_L, Local Cell ID=25, Cell FDD TDD indication=FDD, NB-IoT Cell Flag=FALSE, Cell Name=OST_136_H_Foumbot-Mangoum_L18_6S_5, eNodeB ID=18136, Cell ID=25, Specific Problem=RF module abnormal  Processing Error Alarm</t>
  </si>
  <si>
    <t>eNodeB Function Name=OST_136_H_Foumbot-Mangoum_L, Local Cell ID=25, Cell FDD TDD indication=FDD, NB-IoT Cell Flag=FALSE, Cell Name=OST_136_H_Foumbot-Mangoum_L18_6S_5, eNodeB ID=18136, Cell ID=25, Specific Problem=RF module abnormal</t>
  </si>
  <si>
    <t>2026-03-25 14:25:32</t>
  </si>
  <si>
    <t>161837174 1 OCM_NEW_U2020_RAN Cell Unavailable</t>
  </si>
  <si>
    <t>eNodeB Function Name=OST_136_H_Foumbot-Mangoum_L, Local Cell ID=22, Cell FDD TDD indication=FDD, NB-IoT Cell Flag=FALSE, Cell Name=OST_136_H_Foumbot-Mangoum_L18_6S_2, eNodeB ID=18136, Cell ID=22, Specific Problem=RF module abnormal  Processing Error Alarm</t>
  </si>
  <si>
    <t>eNodeB Function Name=OST_136_H_Foumbot-Mangoum_L, Local Cell ID=22, Cell FDD TDD indication=FDD, NB-IoT Cell Flag=FALSE, Cell Name=OST_136_H_Foumbot-Mangoum_L18_6S_2, eNodeB ID=18136, Cell ID=22, Specific Problem=RF module abnormal</t>
  </si>
  <si>
    <t>161837173 1 OCM_NEW_U2020_RAN Cell Unavailable</t>
  </si>
  <si>
    <t>eNodeB Function Name=OST_136_H_Foumbot-Mangoum_L, Local Cell ID=21, Cell FDD TDD indication=FDD, NB-IoT Cell Flag=FALSE, Cell Name=OST_136_H_Foumbot-Mangoum_L18_6S_1, eNodeB ID=18136, Cell ID=21, Specific Problem=RF module abnormal  Processing Error Alarm</t>
  </si>
  <si>
    <t>eNodeB Function Name=OST_136_H_Foumbot-Mangoum_L, Local Cell ID=21, Cell FDD TDD indication=FDD, NB-IoT Cell Flag=FALSE, Cell Name=OST_136_H_Foumbot-Mangoum_L18_6S_1, eNodeB ID=18136, Cell ID=21, Specific Problem=RF module abnormal</t>
  </si>
  <si>
    <t>2026-03-25 14:28:05</t>
  </si>
  <si>
    <t>161838317 1 OCM_NEW_U2020_RAN Cell Unavailable</t>
  </si>
  <si>
    <t>eNodeB Function Name=OST_136_H_Foumbot-Mangoum_L, Local Cell ID=24, Cell FDD TDD indication=FDD, NB-IoT Cell Flag=FALSE, Cell Name=OST_136_H_Foumbot-Mangoum_L18_6S_4, eNodeB ID=18136, Cell ID=24, Specific Problem=RF module abnormal  Processing Error Alarm</t>
  </si>
  <si>
    <t>eNodeB Function Name=OST_136_H_Foumbot-Mangoum_L, Local Cell ID=24, Cell FDD TDD indication=FDD, NB-IoT Cell Flag=FALSE, Cell Name=OST_136_H_Foumbot-Mangoum_L18_6S_4, eNodeB ID=18136, Cell ID=24, Specific Problem=RF module abnormal</t>
  </si>
  <si>
    <t>2026-03-25 14:28:08</t>
  </si>
  <si>
    <t>161838324 1 OCM_NEW_U2020_RAN Cell Unavailable</t>
  </si>
  <si>
    <t>2026-03-25 14:51:49</t>
  </si>
  <si>
    <t>161846074 1 OCM_NEW_U2020_RAN Cell Unavailable</t>
  </si>
  <si>
    <t>NRD_069_H_Djabi-IHS_L</t>
  </si>
  <si>
    <t>eNodeB Function Name=NRD_069_H_Djabi-IHS_L, Local Cell ID=13, Cell FDD TDD indication=FDD, NB-IoT Cell Flag=FALSE, Cell Name=NRD_069_H_Djabi-IHS_L8_3, eNodeB ID=16069, Cell ID=13, Specific Problem=RF module abnormal  Processing Error Alarm</t>
  </si>
  <si>
    <t>eNodeB Function Name=NRD_069_H_Djabi-IHS_L, Local Cell ID=13, Cell FDD TDD indication=FDD, NB-IoT Cell Flag=FALSE, Cell Name=NRD_069_H_Djabi-IHS_L8_3, eNodeB ID=16069, Cell ID=13, Specific Problem=RF module abnormal</t>
  </si>
  <si>
    <t>2026-03-25 14:54:12</t>
  </si>
  <si>
    <t>161846571 1 OCM_NEW_U2020_RAN Cell Unavailable</t>
  </si>
  <si>
    <t>eNodeB Function Name=NRD_069_H_Djabi-IHS_L, Local Cell ID=3, Cell FDD TDD indication=FDD, NB-IoT Cell Flag=FALSE, Cell Name=NRD_069_H_Djabi-IHS_L7_3, eNodeB ID=16069, Cell ID=3, Specific Problem=RF module abnormal  Processing Error Alarm</t>
  </si>
  <si>
    <t>eNodeB Function Name=NRD_069_H_Djabi-IHS_L, Local Cell ID=3, Cell FDD TDD indication=FDD, NB-IoT Cell Flag=FALSE, Cell Name=NRD_069_H_Djabi-IHS_L7_3, eNodeB ID=16069, Cell ID=3, Specific Problem=RF module abnormal</t>
  </si>
  <si>
    <t>161846572 1 OCM_NEW_U2020_RAN Cell Unavailable</t>
  </si>
  <si>
    <t>INC-20260325-00007766</t>
  </si>
  <si>
    <t>2026-03-25 12:22:09</t>
  </si>
  <si>
    <t>161796153 1 OCM_NEW_U2020_RAN GSM Local Cell Unusable</t>
  </si>
  <si>
    <t>INC-20260325-00007759</t>
  </si>
  <si>
    <t>2026-03-25 12:26:40</t>
  </si>
  <si>
    <t>161797534 1 OCM_NEW_U2020_RAN GSM Local Cell Unusable</t>
  </si>
  <si>
    <t>OST_138_H_Koutaba-IHS</t>
  </si>
  <si>
    <t>GBTS Function Name=OST_138_H_Koutaba-IHS, Local Cell ID=4, Specific Problem=RF Resource Unavailable  Quality of Service Alarm</t>
  </si>
  <si>
    <t>GBTS Function Name=OST_138_H_Koutaba-IHS, Local Cell ID=4, Specific Problem=RF Resource Unavailable</t>
  </si>
  <si>
    <t>2026-03-25 14:10:14</t>
  </si>
  <si>
    <t>161831973 1 OCM_NEW_U2020_RAN GSM Local Cell Unusable</t>
  </si>
  <si>
    <t>INC-20260325-00009551</t>
  </si>
  <si>
    <t>GBTS Function Name=OST_136_H_Foumbot-Mangoum, Local Cell ID=2, Specific Problem=RF Resource Unavailable  Quality of Service Alarm</t>
  </si>
  <si>
    <t>GBTS Function Name=OST_136_H_Foumbot-Mangoum, Local Cell ID=2, Specific Problem=RF Resource Unavailable</t>
  </si>
  <si>
    <t>2026-03-25 14:19:57</t>
  </si>
  <si>
    <t>161834298 1 OCM_NEW_U2020_RAN GSM Local Cell Unusable</t>
  </si>
  <si>
    <t>GBTS Function Name=OST_136_H_Foumbot-Mangoum, Local Cell ID=0, Specific Problem=RF Resource Unavailable  Quality of Service Alarm</t>
  </si>
  <si>
    <t>GBTS Function Name=OST_136_H_Foumbot-Mangoum, Local Cell ID=0, Specific Problem=RF Resource Unavailable</t>
  </si>
  <si>
    <t>2026-03-25 14:21:17</t>
  </si>
  <si>
    <t>161835452 1 OCM_NEW_U2020_RAN GSM Local Cell Unusable</t>
  </si>
  <si>
    <t>GBTS Function Name=OST_136_H_Foumbot-Mangoum, Local Cell ID=5, Specific Problem=RF Resource Unavailable  Quality of Service Alarm</t>
  </si>
  <si>
    <t>GBTS Function Name=OST_136_H_Foumbot-Mangoum, Local Cell ID=5, Specific Problem=RF Resource Unavailable</t>
  </si>
  <si>
    <t>2026-03-25 14:22:37</t>
  </si>
  <si>
    <t>161835993 1 OCM_NEW_U2020_RAN GSM Local Cell Unusable</t>
  </si>
  <si>
    <t>GBTS Function Name=OST_136_H_Foumbot-Mangoum, Local Cell ID=1, Specific Problem=RF Resource Unavailable  Quality of Service Alarm</t>
  </si>
  <si>
    <t>GBTS Function Name=OST_136_H_Foumbot-Mangoum, Local Cell ID=1, Specific Problem=RF Resource Unavailable</t>
  </si>
  <si>
    <t>2026-03-25 14:23:07</t>
  </si>
  <si>
    <t>161836076 1 OCM_NEW_U2020_RAN GSM Local Cell Unusable</t>
  </si>
  <si>
    <t>GBTS Function Name=OST_136_H_Foumbot-Mangoum, Local Cell ID=4, Specific Problem=RF Resource Unavailable  Quality of Service Alarm</t>
  </si>
  <si>
    <t>GBTS Function Name=OST_136_H_Foumbot-Mangoum, Local Cell ID=4, Specific Problem=RF Resource Unavailable</t>
  </si>
  <si>
    <t>2026-03-25 14:23:59</t>
  </si>
  <si>
    <t>161836453 1 OCM_NEW_U2020_RAN GSM Local Cell Unusable</t>
  </si>
  <si>
    <t>GBTS Function Name=OST_136_H_Foumbot-Mangoum, Local Cell ID=3, Specific Problem=RF Resource Unavailable  Quality of Service Alarm</t>
  </si>
  <si>
    <t>GBTS Function Name=OST_136_H_Foumbot-Mangoum, Local Cell ID=3, Specific Problem=RF Resource Unavailable</t>
  </si>
  <si>
    <t>2026-03-25 14:26:39</t>
  </si>
  <si>
    <t>161837272 1 OCM_NEW_U2020_RAN GSM Local Cell Unusable</t>
  </si>
  <si>
    <t>GBTS Function Name=NRD_069_H_Djabi-IHS, Local Cell ID=6, Specific Problem=RF Resource Unavailable  Quality of Service Alarm</t>
  </si>
  <si>
    <t>GBTS Function Name=NRD_069_H_Djabi-IHS, Local Cell ID=6, Specific Problem=RF Resource Unavailable</t>
  </si>
  <si>
    <t>2026-03-25 14:54:14</t>
  </si>
  <si>
    <t>161846579 1 OCM_NEW_U2020_RAN GSM Local Cell Unusable</t>
  </si>
  <si>
    <t>INC-20260325-00007756</t>
  </si>
  <si>
    <t>2026-03-25 12:22:02</t>
  </si>
  <si>
    <t>161796148 1 OCM_NEW_U2020_RAN Local Cell Unusable</t>
  </si>
  <si>
    <t>161796149 1 OCM_NEW_U2020_RAN Local Cell Unusable</t>
  </si>
  <si>
    <t>161796147 1 OCM_NEW_U2020_RAN Local Cell Unusable</t>
  </si>
  <si>
    <t>2026-03-25 12:24:46</t>
  </si>
  <si>
    <t>161796808 1 OCM_NEW_U2020_RAN Local Cell Unusable</t>
  </si>
  <si>
    <t>161796807 1 OCM_NEW_U2020_RAN Local Cell Unusable</t>
  </si>
  <si>
    <t>2026-03-25 12:24:47</t>
  </si>
  <si>
    <t>161796824 1 OCM_NEW_U2020_RAN Local Cell Unusable</t>
  </si>
  <si>
    <t>161796825 1 OCM_NEW_U2020_RAN Local Cell Unusable</t>
  </si>
  <si>
    <t>161796823 1 OCM_NEW_U2020_RAN Local Cell Unusable</t>
  </si>
  <si>
    <t>161796826 1 OCM_NEW_U2020_RAN Local Cell Unusable</t>
  </si>
  <si>
    <t>NodeB Function Name=OST_138_H_Koutaba-IHS_U, Local Cell ID=47196, Specific Problem=RF Board Unavailable  Quality of Service Alarm</t>
  </si>
  <si>
    <t>NodeB Function Name=OST_138_H_Koutaba-IHS_U, Local Cell ID=47196, Specific Problem=RF Board Unavailable</t>
  </si>
  <si>
    <t>2026-03-25 14:10:04</t>
  </si>
  <si>
    <t>161831878 1 OCM_NEW_U2020_RAN Local Cell Unusable</t>
  </si>
  <si>
    <t>INC-20260325-00009486</t>
  </si>
  <si>
    <t>NodeB Function Name=OST_136_H_Foumbot-Mangoum_U, Local Cell ID=47398, Specific Problem=Uplink RF Resource Unavailable  Quality of Service Alarm</t>
  </si>
  <si>
    <t>NodeB Function Name=OST_136_H_Foumbot-Mangoum_U, Local Cell ID=47398, Specific Problem=Uplink RF Resource Unavailable</t>
  </si>
  <si>
    <t>2026-03-25 14:18:27</t>
  </si>
  <si>
    <t>161833903 1 OCM_NEW_U2020_RAN Local Cell Unusable</t>
  </si>
  <si>
    <t>INC-20260325-00009510</t>
  </si>
  <si>
    <t>NodeB Function Name=OST_136_H_Foumbot-Mangoum_U, Local Cell ID=47398, Specific Problem=Downlink RF Resource Unavailable  Quality of Service Alarm</t>
  </si>
  <si>
    <t>NodeB Function Name=OST_136_H_Foumbot-Mangoum_U, Local Cell ID=47398, Specific Problem=Downlink RF Resource Unavailable</t>
  </si>
  <si>
    <t>161833904 1 OCM_NEW_U2020_RAN Local Cell Unusable</t>
  </si>
  <si>
    <t>INC-20260325-00009581</t>
  </si>
  <si>
    <t>NodeB Function Name=OST_136_H_Foumbot-Mangoum_U, Local Cell ID=47396, Specific Problem=Downlink RF Resource Unavailable  Quality of Service Alarm</t>
  </si>
  <si>
    <t>NodeB Function Name=OST_136_H_Foumbot-Mangoum_U, Local Cell ID=47396, Specific Problem=Downlink RF Resource Unavailable</t>
  </si>
  <si>
    <t>2026-03-25 14:21:15</t>
  </si>
  <si>
    <t>161835477 1 OCM_NEW_U2020_RAN Local Cell Unusable</t>
  </si>
  <si>
    <t>INC-20260325-00009613</t>
  </si>
  <si>
    <t>NodeB Function Name=OST_136_H_Foumbot-Mangoum_U, Local Cell ID=47396, Specific Problem=Uplink RF Resource Unavailable  Quality of Service Alarm</t>
  </si>
  <si>
    <t>NodeB Function Name=OST_136_H_Foumbot-Mangoum_U, Local Cell ID=47396, Specific Problem=Uplink RF Resource Unavailable</t>
  </si>
  <si>
    <t>161835476 1 OCM_NEW_U2020_RAN Local Cell Unusable</t>
  </si>
  <si>
    <t>NodeB Function Name=OST_136_H_Foumbot-Mangoum_U, Local Cell ID=60646, Specific Problem=Uplink RF Resource Unavailable  Quality of Service Alarm</t>
  </si>
  <si>
    <t>NodeB Function Name=OST_136_H_Foumbot-Mangoum_U, Local Cell ID=60646, Specific Problem=Uplink RF Resource Unavailable</t>
  </si>
  <si>
    <t>2026-03-25 14:22:30</t>
  </si>
  <si>
    <t>161835955 1 OCM_NEW_U2020_RAN Local Cell Unusable</t>
  </si>
  <si>
    <t>NodeB Function Name=OST_136_H_Foumbot-Mangoum_U, Local Cell ID=60648, Specific Problem=Downlink RF Resource Unavailable  Quality of Service Alarm</t>
  </si>
  <si>
    <t>NodeB Function Name=OST_136_H_Foumbot-Mangoum_U, Local Cell ID=60648, Specific Problem=Downlink RF Resource Unavailable</t>
  </si>
  <si>
    <t>161835960 1 OCM_NEW_U2020_RAN Local Cell Unusable</t>
  </si>
  <si>
    <t>NodeB Function Name=OST_136_H_Foumbot-Mangoum_U, Local Cell ID=60647, Specific Problem=Downlink RF Resource Unavailable  Quality of Service Alarm</t>
  </si>
  <si>
    <t>NodeB Function Name=OST_136_H_Foumbot-Mangoum_U, Local Cell ID=60647, Specific Problem=Downlink RF Resource Unavailable</t>
  </si>
  <si>
    <t>161835958 1 OCM_NEW_U2020_RAN Local Cell Unusable</t>
  </si>
  <si>
    <t>NodeB Function Name=OST_136_H_Foumbot-Mangoum_U, Local Cell ID=60648, Specific Problem=Uplink RF Resource Unavailable  Quality of Service Alarm</t>
  </si>
  <si>
    <t>NodeB Function Name=OST_136_H_Foumbot-Mangoum_U, Local Cell ID=60648, Specific Problem=Uplink RF Resource Unavailable</t>
  </si>
  <si>
    <t>161835959 1 OCM_NEW_U2020_RAN Local Cell Unusable</t>
  </si>
  <si>
    <t>NodeB Function Name=OST_136_H_Foumbot-Mangoum_U, Local Cell ID=60647, Specific Problem=Uplink RF Resource Unavailable  Quality of Service Alarm</t>
  </si>
  <si>
    <t>NodeB Function Name=OST_136_H_Foumbot-Mangoum_U, Local Cell ID=60647, Specific Problem=Uplink RF Resource Unavailable</t>
  </si>
  <si>
    <t>161835957 1 OCM_NEW_U2020_RAN Local Cell Unusable</t>
  </si>
  <si>
    <t>NodeB Function Name=OST_136_H_Foumbot-Mangoum_U, Local Cell ID=60646, Specific Problem=Downlink RF Resource Unavailable  Quality of Service Alarm</t>
  </si>
  <si>
    <t>NodeB Function Name=OST_136_H_Foumbot-Mangoum_U, Local Cell ID=60646, Specific Problem=Downlink RF Resource Unavailable</t>
  </si>
  <si>
    <t>161835956 1 OCM_NEW_U2020_RAN Local Cell Unusable</t>
  </si>
  <si>
    <t>NodeB Function Name=OST_136_H_Foumbot-Mangoum_U, Local Cell ID=47397, Specific Problem=Downlink RF Resource Unavailable  Quality of Service Alarm</t>
  </si>
  <si>
    <t>NodeB Function Name=OST_136_H_Foumbot-Mangoum_U, Local Cell ID=47397, Specific Problem=Downlink RF Resource Unavailable</t>
  </si>
  <si>
    <t>2026-03-25 14:23:02</t>
  </si>
  <si>
    <t>161836072 1 OCM_NEW_U2020_RAN Local Cell Unusable</t>
  </si>
  <si>
    <t>NodeB Function Name=OST_136_H_Foumbot-Mangoum_U, Local Cell ID=47397, Specific Problem=Uplink RF Resource Unavailable  Quality of Service Alarm</t>
  </si>
  <si>
    <t>NodeB Function Name=OST_136_H_Foumbot-Mangoum_U, Local Cell ID=47397, Specific Problem=Uplink RF Resource Unavailable</t>
  </si>
  <si>
    <t>161836071 1 OCM_NEW_U2020_RAN Local Cell Unusable</t>
  </si>
  <si>
    <t>NodeB Function Name=OST_136_H_Foumbot-Mangoum_U, Local Cell ID=60643, Specific Problem=Downlink RF Resource Unavailable  Quality of Service Alarm</t>
  </si>
  <si>
    <t>NodeB Function Name=OST_136_H_Foumbot-Mangoum_U, Local Cell ID=60643, Specific Problem=Downlink RF Resource Unavailable</t>
  </si>
  <si>
    <t>2026-03-25 14:23:55</t>
  </si>
  <si>
    <t>161836438 1 OCM_NEW_U2020_RAN Local Cell Unusable</t>
  </si>
  <si>
    <t>NodeB Function Name=OST_136_H_Foumbot-Mangoum_U, Local Cell ID=60643, Specific Problem=Uplink RF Resource Unavailable  Quality of Service Alarm</t>
  </si>
  <si>
    <t>NodeB Function Name=OST_136_H_Foumbot-Mangoum_U, Local Cell ID=60643, Specific Problem=Uplink RF Resource Unavailable</t>
  </si>
  <si>
    <t>161836437 1 OCM_NEW_U2020_RAN Local Cell Unusable</t>
  </si>
  <si>
    <t>NodeB Function Name=OST_136_H_Foumbot-Mangoum_U, Local Cell ID=60645, Specific Problem=Uplink RF Resource Unavailable  Quality of Service Alarm</t>
  </si>
  <si>
    <t>NodeB Function Name=OST_136_H_Foumbot-Mangoum_U, Local Cell ID=60645, Specific Problem=Uplink RF Resource Unavailable</t>
  </si>
  <si>
    <t>161836441 1 OCM_NEW_U2020_RAN Local Cell Unusable</t>
  </si>
  <si>
    <t>NodeB Function Name=OST_136_H_Foumbot-Mangoum_U, Local Cell ID=60644, Specific Problem=Uplink RF Resource Unavailable  Quality of Service Alarm</t>
  </si>
  <si>
    <t>NodeB Function Name=OST_136_H_Foumbot-Mangoum_U, Local Cell ID=60644, Specific Problem=Uplink RF Resource Unavailable</t>
  </si>
  <si>
    <t>161836439 1 OCM_NEW_U2020_RAN Local Cell Unusable</t>
  </si>
  <si>
    <t>NodeB Function Name=OST_136_H_Foumbot-Mangoum_U, Local Cell ID=60644, Specific Problem=Downlink RF Resource Unavailable  Quality of Service Alarm</t>
  </si>
  <si>
    <t>NodeB Function Name=OST_136_H_Foumbot-Mangoum_U, Local Cell ID=60644, Specific Problem=Downlink RF Resource Unavailable</t>
  </si>
  <si>
    <t>161836440 1 OCM_NEW_U2020_RAN Local Cell Unusable</t>
  </si>
  <si>
    <t>NodeB Function Name=OST_136_H_Foumbot-Mangoum_U, Local Cell ID=60645, Specific Problem=Downlink RF Resource Unavailable  Quality of Service Alarm</t>
  </si>
  <si>
    <t>NodeB Function Name=OST_136_H_Foumbot-Mangoum_U, Local Cell ID=60645, Specific Problem=Downlink RF Resource Unavailable</t>
  </si>
  <si>
    <t>161836442 1 OCM_NEW_U2020_RAN Local Cell Unusable</t>
  </si>
  <si>
    <t>NodeB Function Name=OST_136_H_Foumbot-Mangoum_U, Local Cell ID=60640, Specific Problem=Uplink RF Resource Unavailable  Quality of Service Alarm</t>
  </si>
  <si>
    <t>NodeB Function Name=OST_136_H_Foumbot-Mangoum_U, Local Cell ID=60640, Specific Problem=Uplink RF Resource Unavailable</t>
  </si>
  <si>
    <t>2026-03-25 14:26:34</t>
  </si>
  <si>
    <t>161837250 1 OCM_NEW_U2020_RAN Local Cell Unusable</t>
  </si>
  <si>
    <t>NodeB Function Name=OST_136_H_Foumbot-Mangoum_U, Local Cell ID=60640, Specific Problem=Downlink RF Resource Unavailable  Quality of Service Alarm</t>
  </si>
  <si>
    <t>NodeB Function Name=OST_136_H_Foumbot-Mangoum_U, Local Cell ID=60640, Specific Problem=Downlink RF Resource Unavailable</t>
  </si>
  <si>
    <t>161837251 1 OCM_NEW_U2020_RAN Local Cell Unusable</t>
  </si>
  <si>
    <t>NodeB Function Name=OST_136_H_Foumbot-Mangoum_U, Local Cell ID=60641, Specific Problem=Uplink RF Resource Unavailable  Quality of Service Alarm</t>
  </si>
  <si>
    <t>NodeB Function Name=OST_136_H_Foumbot-Mangoum_U, Local Cell ID=60641, Specific Problem=Uplink RF Resource Unavailable</t>
  </si>
  <si>
    <t>161837252 1 OCM_NEW_U2020_RAN Local Cell Unusable</t>
  </si>
  <si>
    <t>NodeB Function Name=OST_136_H_Foumbot-Mangoum_U, Local Cell ID=60641, Specific Problem=Downlink RF Resource Unavailable  Quality of Service Alarm</t>
  </si>
  <si>
    <t>NodeB Function Name=OST_136_H_Foumbot-Mangoum_U, Local Cell ID=60641, Specific Problem=Downlink RF Resource Unavailable</t>
  </si>
  <si>
    <t>161837253 1 OCM_NEW_U2020_RAN Local Cell Unusable</t>
  </si>
  <si>
    <t>NodeB Function Name=OST_136_H_Foumbot-Mangoum_U, Local Cell ID=60642, Specific Problem=Downlink RF Resource Unavailable  Quality of Service Alarm</t>
  </si>
  <si>
    <t>NodeB Function Name=OST_136_H_Foumbot-Mangoum_U, Local Cell ID=60642, Specific Problem=Downlink RF Resource Unavailable</t>
  </si>
  <si>
    <t>161837255 1 OCM_NEW_U2020_RAN Local Cell Unusable</t>
  </si>
  <si>
    <t>NodeB Function Name=OST_136_H_Foumbot-Mangoum_U, Local Cell ID=60642, Specific Problem=Uplink RF Resource Unavailable  Quality of Service Alarm</t>
  </si>
  <si>
    <t>NodeB Function Name=OST_136_H_Foumbot-Mangoum_U, Local Cell ID=60642, Specific Problem=Uplink RF Resource Unavailable</t>
  </si>
  <si>
    <t>161837254 1 OCM_NEW_U2020_RAN Local Cell Unusable</t>
  </si>
  <si>
    <t>NodeB Function Name=NRD_069_H_Djabi-IHS_U, Local Cell ID=46182, Specific Problem=RF Board Unavailable  Quality of Service Alarm</t>
  </si>
  <si>
    <t>NodeB Function Name=NRD_069_H_Djabi-IHS_U, Local Cell ID=46182, Specific Problem=RF Board Unavailable</t>
  </si>
  <si>
    <t>2026-03-25 14:54:13</t>
  </si>
  <si>
    <t>161846581 1 OCM_NEW_U2020_RAN Local Cell Unusable</t>
  </si>
  <si>
    <t>2026-03-25 14:58:11</t>
  </si>
  <si>
    <t>161847355 1 OCM_NEW_U2020_RAN Local Cell Unusable</t>
  </si>
  <si>
    <t>161847353 1 OCM_NEW_U2020_RAN Local Cell Unusable</t>
  </si>
  <si>
    <t>161847356 1 OCM_NEW_U2020_RAN Local Cell Unusable</t>
  </si>
  <si>
    <t>161847354 1 OCM_NEW_U2020_RAN Local Cell Unusable</t>
  </si>
  <si>
    <t>2026-03-25 12:22:06</t>
  </si>
  <si>
    <t>161796895 1 OCM_NEW_U2020_RAN RF Unit DC Input Power Failure</t>
  </si>
  <si>
    <t>2026-03-25 14:10:09</t>
  </si>
  <si>
    <t>161832456 1 OCM_NEW_U2020_RAN RF Unit DC Input Power Failure</t>
  </si>
  <si>
    <t>2026-03-25 12:22:23</t>
  </si>
  <si>
    <t>161795921 1 OCM_NEW_U2020_RAN RF Unit External Power Supply Insufficient</t>
  </si>
  <si>
    <t>2026-03-25 12:22:45</t>
  </si>
  <si>
    <t>161796029 1 OCM_NEW_U2020_RAN RF Unit External Power Supply Insufficient</t>
  </si>
  <si>
    <t>2026-03-25 12:22:54</t>
  </si>
  <si>
    <t>161796070 1 OCM_NEW_U2020_RAN RF Unit External Power Supply Insufficient</t>
  </si>
  <si>
    <t>2026-03-25 12:24:22</t>
  </si>
  <si>
    <t>161796617 1 OCM_NEW_U2020_RAN RF Unit External Power Supply Insufficient</t>
  </si>
  <si>
    <t>2026-03-25 12:24:30</t>
  </si>
  <si>
    <t>161796632 1 OCM_NEW_U2020_RAN RF Unit External Power Supply Insufficient</t>
  </si>
  <si>
    <t>2026-03-25 12:25:51</t>
  </si>
  <si>
    <t>161797282 1 OCM_NEW_U2020_RAN RF Unit External Power Supply Insufficient</t>
  </si>
  <si>
    <t>INC-20260325-00009383</t>
  </si>
  <si>
    <t>2026-03-25 14:16:20</t>
  </si>
  <si>
    <t>161833130 1 OCM_NEW_U2020_RAN RF Unit External Power Supply Insufficient</t>
  </si>
  <si>
    <t>INC-20260325-00009397</t>
  </si>
  <si>
    <t>2026-03-25 14:16:40</t>
  </si>
  <si>
    <t>161833190 1 OCM_NEW_U2020_RAN RF Unit External Power Supply Insufficient</t>
  </si>
  <si>
    <t>INC-20260325-00009413</t>
  </si>
  <si>
    <t>2026-03-25 14:16:48</t>
  </si>
  <si>
    <t>161833202 1 OCM_NEW_U2020_RAN RF Unit External Power Supply Insufficient</t>
  </si>
  <si>
    <t>INC-20260325-00009435</t>
  </si>
  <si>
    <t>2026-03-25 14:17:14</t>
  </si>
  <si>
    <t>161833340 1 OCM_NEW_U2020_RAN RF Unit External Power Supply Insufficient</t>
  </si>
  <si>
    <t>INC-20260325-00009458</t>
  </si>
  <si>
    <t>2026-03-25 14:17:15</t>
  </si>
  <si>
    <t>161833356 1 OCM_NEW_U2020_RAN RF Unit External Power Supply Insufficient</t>
  </si>
  <si>
    <t>INC-20260325-00009476</t>
  </si>
  <si>
    <t>2026-03-25 14:17:23</t>
  </si>
  <si>
    <t>161833401 1 OCM_NEW_U2020_RAN RF Unit External Power Supply Insufficient</t>
  </si>
  <si>
    <t>INC-20260325-00009534</t>
  </si>
  <si>
    <t>2026-03-25 14:19:24</t>
  </si>
  <si>
    <t>161834285 1 OCM_NEW_U2020_RAN RF Unit External Power Supply Insufficient</t>
  </si>
  <si>
    <t>INC-20260325-00009563</t>
  </si>
  <si>
    <t>2026-03-25 14:20:27</t>
  </si>
  <si>
    <t>161834906 1 OCM_NEW_U2020_RAN RF Unit External Power Supply Insufficient</t>
  </si>
  <si>
    <t>2026-03-25 12:22:01</t>
  </si>
  <si>
    <t>161796163 1 OCM_NEW_U2020_RAN RF Unit Maintenance Link Failure</t>
  </si>
  <si>
    <t>2026-03-25 14:10:03</t>
  </si>
  <si>
    <t>161831926 1 OCM_NEW_U2020_RAN RF Unit Maintenance Link Failure</t>
  </si>
  <si>
    <t>2026-03-25 14:54:10</t>
  </si>
  <si>
    <t>161846589 1 OCM_NEW_U2020_RAN RF Unit Maintenance Link Failure</t>
  </si>
  <si>
    <t>INC-20260325-00008210</t>
  </si>
  <si>
    <t>2026-03-25 12:59:31</t>
  </si>
  <si>
    <t>161813033 1 OCM_NEW_U2020_RAN RF Unit VSWR Threshold Crossed</t>
  </si>
  <si>
    <t>25/03/2026 16h</t>
  </si>
  <si>
    <t>25/03/2026 : Besoin d'analyse BO RAN || FME should check Power cable of RRU 82</t>
  </si>
  <si>
    <t>25/03/2026 : SWAP le 13 fevrier</t>
  </si>
  <si>
    <t>25/03/2026 : Power instability || Mail sent to camusat</t>
  </si>
  <si>
    <t>25/03/2026 : SWAP le  13 Fevrier</t>
  </si>
  <si>
    <t>25/03/2026 :  Feedback camusat : Nous avons un délestage fréquent dans la zone et la génératrice du GE est en faute,
Le remplacement est prévue en WEEK 14
24/03/2026 : Relance faite a Camusat
23/03/2026 : Power instability || Mail sent to Camusat || Relance faite a Camusat</t>
  </si>
  <si>
    <t>new case</t>
  </si>
  <si>
    <t>OST</t>
  </si>
  <si>
    <t>Breakdown Huawei 25032026 16h</t>
  </si>
  <si>
    <t>25/03/2026 : Besoin d'analyse BO RAN || Analyse en cours</t>
  </si>
  <si>
    <t>25/03/2026 : Besoin d'analyse BO RAN || FME should check Power cable of RRU 82 || Intervention ce soir || Cells UP</t>
  </si>
  <si>
    <t>24/03/2026 : Feedback BO : RRU down, need check fiber, SFP or RRU power || Fme active ETA : 26032026</t>
  </si>
  <si>
    <t>INC-20260326-00000466</t>
  </si>
  <si>
    <t>2026-03-25 19:04:42</t>
  </si>
  <si>
    <t>162031887 1 OCM_NEW_U2020_RAN BBU CPRI Interface Error</t>
  </si>
  <si>
    <t>2026-03-25 23:47:07</t>
  </si>
  <si>
    <t>162017947 1 OCM_NEW_U2020_RAN BBU CPRI Interface Error</t>
  </si>
  <si>
    <t>162017967 1 OCM_NEW_U2020_RAN BBU CPRI Interface Error</t>
  </si>
  <si>
    <t>162017943 1 OCM_NEW_U2020_RAN BBU CPRI Interface Error</t>
  </si>
  <si>
    <t>162017959 1 OCM_NEW_U2020_RAN BBU CPRI Interface Error</t>
  </si>
  <si>
    <t>162017955 1 OCM_NEW_U2020_RAN BBU CPRI Interface Error</t>
  </si>
  <si>
    <t>162017925 1 OCM_NEW_U2020_RAN BBU CPRI Interface Error</t>
  </si>
  <si>
    <t>162017951 1 OCM_NEW_U2020_RAN BBU CPRI Interface Error</t>
  </si>
  <si>
    <t>162017963 1 OCM_NEW_U2020_RAN BBU CPRI Interface Error</t>
  </si>
  <si>
    <t>162017971 1 OCM_NEW_U2020_RAN BBU CPRI Interface Error</t>
  </si>
  <si>
    <t>INC-20260326-00003119</t>
  </si>
  <si>
    <t>2026-03-26 03:26:50</t>
  </si>
  <si>
    <t>162117287 1 OCM_NEW_U2020_RAN BBU CPRI Optical Module Fault</t>
  </si>
  <si>
    <t>INC-20260325-00015723</t>
  </si>
  <si>
    <t>2026-03-25 20:47:24</t>
  </si>
  <si>
    <t>161971911 1 OCM_NEW_U2020_RAN Board Hardware Fault</t>
  </si>
  <si>
    <t>INC-20260325-00011388</t>
  </si>
  <si>
    <t>2026-03-25 16:17:53</t>
  </si>
  <si>
    <t>161875368 1 OCM_NEW_U2020_RAN Cell Unavailable</t>
  </si>
  <si>
    <t>INC-20260325-00011409</t>
  </si>
  <si>
    <t>161875366 1 OCM_NEW_U2020_RAN Cell Unavailable</t>
  </si>
  <si>
    <t>INC-20260325-00011422</t>
  </si>
  <si>
    <t>161875370 1 OCM_NEW_U2020_RAN Cell Unavailable</t>
  </si>
  <si>
    <t>NRO_028_H_Hot-Spot_L</t>
  </si>
  <si>
    <t>INC-20260325-00010550</t>
  </si>
  <si>
    <t>eNodeB Function Name=NRO_028_H_Hot-Spot_L, Local Cell ID=51, Cell FDD TDD indication=TDD, NB-IoT Cell Flag=FALSE, Cell Name=NRO_028_H_Hot-Spot_L26_12, eNodeB ID=14028, Cell ID=51, Specific Problem=RF Power OFF  Processing Error Alarm</t>
  </si>
  <si>
    <t>eNodeB Function Name=NRO_028_H_Hot-Spot_L, Local Cell ID=51, Cell FDD TDD indication=TDD, NB-IoT Cell Flag=FALSE, Cell Name=NRO_028_H_Hot-Spot_L26_12, eNodeB ID=14028, Cell ID=51, Specific Problem=RF Power OFF</t>
  </si>
  <si>
    <t>2026-03-25 17:46:29</t>
  </si>
  <si>
    <t>161908242 1 OCM_NEW_U2020_RAN Cell Unavailable</t>
  </si>
  <si>
    <t>eNodeB Function Name=NRO_028_H_Hot-Spot_L, Local Cell ID=61, Cell FDD TDD indication=TDD, NB-IoT Cell Flag=FALSE, Cell Name=NRO_028_H_Hot-Spot_L26_13, eNodeB ID=14028, Cell ID=61, Specific Problem=RF Power OFF  Processing Error Alarm</t>
  </si>
  <si>
    <t>eNodeB Function Name=NRO_028_H_Hot-Spot_L, Local Cell ID=61, Cell FDD TDD indication=TDD, NB-IoT Cell Flag=FALSE, Cell Name=NRO_028_H_Hot-Spot_L26_13, eNodeB ID=14028, Cell ID=61, Specific Problem=RF Power OFF</t>
  </si>
  <si>
    <t>161908243 1 OCM_NEW_U2020_RAN Cell Unavailable</t>
  </si>
  <si>
    <t>eNodeB Function Name=NRO_028_H_Hot-Spot_L, Local Cell ID=41, Cell FDD TDD indication=TDD, NB-IoT Cell Flag=FALSE, Cell Name=NRO_028_H_Hot-Spot_L26_11, eNodeB ID=14028, Cell ID=41, Specific Problem=RF Power OFF  Processing Error Alarm</t>
  </si>
  <si>
    <t>eNodeB Function Name=NRO_028_H_Hot-Spot_L, Local Cell ID=41, Cell FDD TDD indication=TDD, NB-IoT Cell Flag=FALSE, Cell Name=NRO_028_H_Hot-Spot_L26_11, eNodeB ID=14028, Cell ID=41, Specific Problem=RF Power OFF</t>
  </si>
  <si>
    <t>161908241 1 OCM_NEW_U2020_RAN Cell Unavailable</t>
  </si>
  <si>
    <t>INC-20260325-00015739</t>
  </si>
  <si>
    <t>2026-03-25 20:47:28</t>
  </si>
  <si>
    <t>161971835 1 OCM_NEW_U2020_RAN Cell Unavailable</t>
  </si>
  <si>
    <t>INC-20260326-00000568</t>
  </si>
  <si>
    <t>2026-03-26 00:23:00</t>
  </si>
  <si>
    <t>162028484 1 OCM_NEW_U2020_RAN Cell Unavailable</t>
  </si>
  <si>
    <t>INC-20260326-00000710</t>
  </si>
  <si>
    <t>2026-03-26 00:40:08</t>
  </si>
  <si>
    <t>162033864 1 OCM_NEW_U2020_RAN Cell Unavailable</t>
  </si>
  <si>
    <t>2026-03-26 06:50:01</t>
  </si>
  <si>
    <t>162117360 1 OCM_NEW_U2020_RAN Cell Unavailable</t>
  </si>
  <si>
    <t>162117358 1 OCM_NEW_U2020_RAN Cell Unavailable</t>
  </si>
  <si>
    <t>162117356 1 OCM_NEW_U2020_RAN Cell Unavailable</t>
  </si>
  <si>
    <t>INC-20260326-00000467</t>
  </si>
  <si>
    <t>2026-03-25 19:11:49</t>
  </si>
  <si>
    <t>162031943 1 OCM_NEW_U2020_RAN GSM Local Cell Unusable</t>
  </si>
  <si>
    <t>INC-20260325-00015748</t>
  </si>
  <si>
    <t>2026-03-25 20:47:30</t>
  </si>
  <si>
    <t>161971928 1 OCM_NEW_U2020_RAN GSM Local Cell Unusable</t>
  </si>
  <si>
    <t>2026-03-25 23:54:16</t>
  </si>
  <si>
    <t>162019266 1 OCM_NEW_U2020_RAN GSM Local Cell Unusable</t>
  </si>
  <si>
    <t>162019268 1 OCM_NEW_U2020_RAN GSM Local Cell Unusable</t>
  </si>
  <si>
    <t>162019267 1 OCM_NEW_U2020_RAN GSM Local Cell Unusable</t>
  </si>
  <si>
    <t>2026-03-25 19:06:53</t>
  </si>
  <si>
    <t>162031895 1 OCM_NEW_U2020_RAN Local Cell Unusable</t>
  </si>
  <si>
    <t>162031897 1 OCM_NEW_U2020_RAN Local Cell Unusable</t>
  </si>
  <si>
    <t>162031893 1 OCM_NEW_U2020_RAN Local Cell Unusable</t>
  </si>
  <si>
    <t>2026-03-25 23:49:19</t>
  </si>
  <si>
    <t>162018115 1 OCM_NEW_U2020_RAN Local Cell Unusable</t>
  </si>
  <si>
    <t>162018109 1 OCM_NEW_U2020_RAN Local Cell Unusable</t>
  </si>
  <si>
    <t>162018118 1 OCM_NEW_U2020_RAN Local Cell Unusable</t>
  </si>
  <si>
    <t>162018111 1 OCM_NEW_U2020_RAN Local Cell Unusable</t>
  </si>
  <si>
    <t>162018119 1 OCM_NEW_U2020_RAN Local Cell Unusable</t>
  </si>
  <si>
    <t>162018116 1 OCM_NEW_U2020_RAN Local Cell Unusable</t>
  </si>
  <si>
    <t>162018117 1 OCM_NEW_U2020_RAN Local Cell Unusable</t>
  </si>
  <si>
    <t>162018107 1 OCM_NEW_U2020_RAN Local Cell Unusable</t>
  </si>
  <si>
    <t>162018104 1 OCM_NEW_U2020_RAN Local Cell Unusable</t>
  </si>
  <si>
    <t>162018113 1 OCM_NEW_U2020_RAN Local Cell Unusable</t>
  </si>
  <si>
    <t>162018112 1 OCM_NEW_U2020_RAN Local Cell Unusable</t>
  </si>
  <si>
    <t>162018108 1 OCM_NEW_U2020_RAN Local Cell Unusable</t>
  </si>
  <si>
    <t>162018110 1 OCM_NEW_U2020_RAN Local Cell Unusable</t>
  </si>
  <si>
    <t>162018114 1 OCM_NEW_U2020_RAN Local Cell Unusable</t>
  </si>
  <si>
    <t>162018120 1 OCM_NEW_U2020_RAN Local Cell Unusable</t>
  </si>
  <si>
    <t>162018106 1 OCM_NEW_U2020_RAN Local Cell Unusable</t>
  </si>
  <si>
    <t>162018103 1 OCM_NEW_U2020_RAN Local Cell Unusable</t>
  </si>
  <si>
    <t>162018105 1 OCM_NEW_U2020_RAN Local Cell Unusable</t>
  </si>
  <si>
    <t>NRO_028_H_Hot-Spot</t>
  </si>
  <si>
    <t>2026-03-25 17:46:10</t>
  </si>
  <si>
    <t>NRD_039_H_Bibemire</t>
  </si>
  <si>
    <t>161909231 1 OCM_NEW_U2020_RAN RF Unit DC Input Power Failure</t>
  </si>
  <si>
    <t>INC-20260326-00000469</t>
  </si>
  <si>
    <t>2026-03-25 20:53:34</t>
  </si>
  <si>
    <t>162032555 1 OCM_NEW_U2020_RAN RF Unit External Power Supply Insufficient</t>
  </si>
  <si>
    <t>INC-20260326-00000462</t>
  </si>
  <si>
    <t>2026-03-25 20:54:36</t>
  </si>
  <si>
    <t>162032557 1 OCM_NEW_U2020_RAN RF Unit External Power Supply Insufficient</t>
  </si>
  <si>
    <t>INC-20260326-00000465</t>
  </si>
  <si>
    <t>2026-03-25 22:19:26</t>
  </si>
  <si>
    <t>162033048 1 OCM_NEW_U2020_RAN RF Unit External Power Supply Insufficient</t>
  </si>
  <si>
    <t>INC-20260326-00000472</t>
  </si>
  <si>
    <t>2026-03-25 22:24:33</t>
  </si>
  <si>
    <t>162033093 1 OCM_NEW_U2020_RAN RF Unit External Power Supply Insufficient</t>
  </si>
  <si>
    <t>INC-20260326-00000463</t>
  </si>
  <si>
    <t>2026-03-26 00:14:20</t>
  </si>
  <si>
    <t>162033690 1 OCM_NEW_U2020_RAN RF Unit External Power Supply Insufficient</t>
  </si>
  <si>
    <t>NRD_168_H_Reserve-Benoue</t>
  </si>
  <si>
    <t>INC-20260326-00003101</t>
  </si>
  <si>
    <t>2026-03-26 06:19:11</t>
  </si>
  <si>
    <t>162116621 1 OCM_NEW_U2020_RAN RF Unit External Power Supply Insufficient</t>
  </si>
  <si>
    <t>INC-20260326-00003096</t>
  </si>
  <si>
    <t>2026-03-26 06:19:27</t>
  </si>
  <si>
    <t>162116622 1 OCM_NEW_U2020_RAN RF Unit External Power Supply Insufficient</t>
  </si>
  <si>
    <t>INC-20260326-00003095</t>
  </si>
  <si>
    <t>2026-03-26 06:19:28</t>
  </si>
  <si>
    <t>162116623 1 OCM_NEW_U2020_RAN RF Unit External Power Supply Insufficient</t>
  </si>
  <si>
    <t>INC-20260326-00003099</t>
  </si>
  <si>
    <t>162116624 1 OCM_NEW_U2020_RAN RF Unit External Power Supply Insufficient</t>
  </si>
  <si>
    <t>INC-20260326-00003100</t>
  </si>
  <si>
    <t>2026-03-26 06:19:29</t>
  </si>
  <si>
    <t>162116625 1 OCM_NEW_U2020_RAN RF Unit External Power Supply Insufficient</t>
  </si>
  <si>
    <t>INC-20260326-00003103</t>
  </si>
  <si>
    <t>2026-03-26 06:21:17</t>
  </si>
  <si>
    <t>162116655 1 OCM_NEW_U2020_RAN RF Unit External Power Supply Insufficient</t>
  </si>
  <si>
    <t>2026-03-26 06:31:25</t>
  </si>
  <si>
    <t>162111436 1 OCM_NEW_U2020_RAN RF Unit External Power Supply Insufficient</t>
  </si>
  <si>
    <t>2026-03-26 06:44:37</t>
  </si>
  <si>
    <t>162114602 1 OCM_NEW_U2020_RAN RF Unit External Power Supply Insufficient</t>
  </si>
  <si>
    <t>2026-03-26 06:44:57</t>
  </si>
  <si>
    <t>162114650 1 OCM_NEW_U2020_RAN RF Unit External Power Supply Insufficient</t>
  </si>
  <si>
    <t>161908195 1 OCM_NEW_U2020_RAN RF Unit Maintenance Link Failure</t>
  </si>
  <si>
    <t>162031848 1 OCM_NEW_U2020_RAN RF Unit Maintenance Link Failure</t>
  </si>
  <si>
    <t>162017908 1 OCM_NEW_U2020_RAN RF Unit Maintenance Link Failure</t>
  </si>
  <si>
    <t>162017907 1 OCM_NEW_U2020_RAN RF Unit Maintenance Link Failure</t>
  </si>
  <si>
    <t>162017913 1 OCM_NEW_U2020_RAN RF Unit Maintenance Link Failure</t>
  </si>
  <si>
    <t>162017911 1 OCM_NEW_U2020_RAN RF Unit Maintenance Link Failure</t>
  </si>
  <si>
    <t>162017909 1 OCM_NEW_U2020_RAN RF Unit Maintenance Link Failure</t>
  </si>
  <si>
    <t>162017906 1 OCM_NEW_U2020_RAN RF Unit Maintenance Link Failure</t>
  </si>
  <si>
    <t>162017905 1 OCM_NEW_U2020_RAN RF Unit Maintenance Link Failure</t>
  </si>
  <si>
    <t>162017910 1 OCM_NEW_U2020_RAN RF Unit Maintenance Link Failure</t>
  </si>
  <si>
    <t>162017912 1 OCM_NEW_U2020_RAN RF Unit Maintenance Link Failure</t>
  </si>
  <si>
    <t>INC-20260326-00003120</t>
  </si>
  <si>
    <t>162117303 1 OCM_NEW_U2020_RAN RF Unit Maintenance Link Failure</t>
  </si>
  <si>
    <t>Cabinet No.=0, Subrack No.=70, Slot No.=0, TX Channel No.=8, Board Type=MRRU, VSWR Alarm Threshold (0.1)=30, VSWR(0.1)=250, Output Power (0.1 dBm)=440, RF Port=B-MQ4  Equipment Alarm</t>
  </si>
  <si>
    <t>Cabinet No.=0, Subrack No.=70, Slot No.=0, TX Channel No.=8, Board Type=MRRU, VSWR Alarm Threshold (0.1)=30, VSWR(0.1)=250, Output Power (0.1 dBm)=440, RF Port=B-MQ4</t>
  </si>
  <si>
    <t>2026-03-25 17:46:50</t>
  </si>
  <si>
    <t>161907420 1 OCM_NEW_U2020_RAN RF Unit VSWR Threshold Crossed</t>
  </si>
  <si>
    <t>Cabinet No.=0, Subrack No.=70, Slot No.=0, TX Channel No.=5, Board Type=MRRU, VSWR Alarm Threshold (0.1)=30, VSWR(0.1)=250, Output Power (0.1 dBm)=447, RF Port=B-MQ4  Equipment Alarm</t>
  </si>
  <si>
    <t>Cabinet No.=0, Subrack No.=70, Slot No.=0, TX Channel No.=5, Board Type=MRRU, VSWR Alarm Threshold (0.1)=30, VSWR(0.1)=250, Output Power (0.1 dBm)=447, RF Port=B-MQ4</t>
  </si>
  <si>
    <t>2026-03-25 17:48:50</t>
  </si>
  <si>
    <t>161908631 1 OCM_NEW_U2020_RAN RF Unit VSWR Threshold Crossed</t>
  </si>
  <si>
    <t>INC-20260325-00014222</t>
  </si>
  <si>
    <t>Cabinet No.=0, Subrack No.=60, Slot No.=0, TX Channel No.=0, Board Type=MRRU, VSWR Alarm Threshold (0.1)=20, VSWR(0.1)=21, Output Power (0.1 dBm)=329, RF Port=NULL  Equipment Alarm</t>
  </si>
  <si>
    <t>Cabinet No.=0, Subrack No.=60, Slot No.=0, TX Channel No.=0, Board Type=MRRU, VSWR Alarm Threshold (0.1)=20, VSWR(0.1)=21, Output Power (0.1 dBm)=329, RF Port=NULL</t>
  </si>
  <si>
    <t>2026-03-25 19:22:20</t>
  </si>
  <si>
    <t>161940059 1 OCM_NEW_U2020_RAN RF Unit VSWR Threshold Crossed</t>
  </si>
  <si>
    <t>2026-03-26 02:29:55</t>
  </si>
  <si>
    <t>162055306 1 OCM_NEW_U2020_RAN S1 Interface Fault</t>
  </si>
  <si>
    <t>2026-03-26 06:50:28</t>
  </si>
  <si>
    <t>162117362 1 OCM_NEW_U2020_RAN S1 Interface Fault</t>
  </si>
  <si>
    <t>26/03/2026 8h</t>
  </si>
  <si>
    <t>26/03/2026 : Power instability || Mail sent to Camusat</t>
  </si>
  <si>
    <t>26/03/2026 : Up apres remplacement des disjoncteurs de 10A en 16A
24/03/2026 : Feedback BO : RRU down, need check fiber, SFP or RRU power || Fme active ETA : 26032026</t>
  </si>
  <si>
    <t>up apres remplacement des disjoncteurs de 10A en 16A</t>
  </si>
  <si>
    <t>26/03/2026 : Security escort under negotiation, awaiting the ETA after Hile-Alifa tomorrow
24/03/2026 : Feedback BO : RRU down, need check fiber, SFP or RRU power || Fme active ETA : 26032026</t>
  </si>
  <si>
    <t>26/03/2026 : RF jumper damaged, need spare (awaiting picture to make the request)
17/03/2026 : Feedback BO  : RF Unit VSWR Threshold Crossed, Need check jumper connection || Fme active : ETA 26032026</t>
  </si>
  <si>
    <t>26/03/2026 : Intervention en cours ce jour
24/03/2026 : Feedback BO : RRU down, need check fiber, SFP or RRU power || Fme active ETA : 26032026</t>
  </si>
  <si>
    <t>26/03/2026 : Feeback IHS || nous allons le faire au plus tard le 28/03/2026
25/03/2026 : Relance faite a IHS ce  jour
23/03/2026 : Relance faite ce jour au RM pour l'update du remplacement du PWC || Feedback IHS : We will received materials tomorrow, and we will close the issue || ETA: 24032026
18/03/2026 : Relance faite de nouveau ce matin au L3 pour revoir l'ETR 17032026. 35 Cells down. || Feeback IHS : Apres investigations, nous avons remplacé les redresseurs dans les sites dont tu m’as fait les mails à savoir : Zileng, Ouro-Kessoun, Pitoa Ville et le site en objet, mais ces redresseurs passent HS, l’action est de remplacer la baie.
J’ai déjà commandé les baies de ces sites qui quittent Douala aujourd’hui, les issues seront résolus dans une semaine. || commande en cours</t>
  </si>
  <si>
    <t>Jumpers faulty</t>
  </si>
  <si>
    <t>26/03/2026 : Besoin d'analyse BO RAN || FME should check Power cable of RRU 82 and UMDU board connectivity</t>
  </si>
  <si>
    <t>26/03/2026 : Besoin d'analyse BO RAN || FME should check Power cable of RRU 80 and connectivity between BBU and RRU 80, 81,82,83,84</t>
  </si>
  <si>
    <t>2026-03-25 23:09:59</t>
  </si>
  <si>
    <t>162161999 1 OCM_NEW_U2020_RAN BBU CPRI Interface Error</t>
  </si>
  <si>
    <t>INC-20260326-00003438</t>
  </si>
  <si>
    <t>INC-20260326-00003457</t>
  </si>
  <si>
    <t>INC-20260326-00003475</t>
  </si>
  <si>
    <t>2026-03-26 09:10:46</t>
  </si>
  <si>
    <t>162162034 1 OCM_NEW_U2020_RAN Cell Unavailable</t>
  </si>
  <si>
    <t>INC-20260326-00005030</t>
  </si>
  <si>
    <t>2026-03-26 09:18:55</t>
  </si>
  <si>
    <t>162165249 1 OCM_NEW_U2020_RAN Cell Unavailable</t>
  </si>
  <si>
    <t>162165248 1 OCM_NEW_U2020_RAN Cell Unavailable</t>
  </si>
  <si>
    <t>eNodeB Function Name=NRD_040_H_Ouro-Kessoun_L, Local Cell ID=1, Cell FDD TDD indication=FDD, NB-IoT Cell Flag=FALSE, Cell Name=NRD_040_H_Ouro-Kessoun_L7_1, eNodeB ID=16040, Cell ID=1, Specific Problem=RF module abnormal  Processing Error Alarm</t>
  </si>
  <si>
    <t>eNodeB Function Name=NRD_040_H_Ouro-Kessoun_L, Local Cell ID=1, Cell FDD TDD indication=FDD, NB-IoT Cell Flag=FALSE, Cell Name=NRD_040_H_Ouro-Kessoun_L7_1, eNodeB ID=16040, Cell ID=1, Specific Problem=RF module abnormal</t>
  </si>
  <si>
    <t>2026-03-26 09:22:16</t>
  </si>
  <si>
    <t>162165996 1 OCM_NEW_U2020_RAN Cell Unavailable</t>
  </si>
  <si>
    <t>eNodeB Function Name=NRD_040_H_Ouro-Kessoun_L, Local Cell ID=11, Cell FDD TDD indication=FDD, NB-IoT Cell Flag=FALSE, Cell Name=NRD_040_H_Ouro-Kessoun_L8_1, eNodeB ID=16040, Cell ID=11, Specific Problem=RF module abnormal  Processing Error Alarm</t>
  </si>
  <si>
    <t>eNodeB Function Name=NRD_040_H_Ouro-Kessoun_L, Local Cell ID=11, Cell FDD TDD indication=FDD, NB-IoT Cell Flag=FALSE, Cell Name=NRD_040_H_Ouro-Kessoun_L8_1, eNodeB ID=16040, Cell ID=11, Specific Problem=RF module abnormal</t>
  </si>
  <si>
    <t>162165997 1 OCM_NEW_U2020_RAN Cell Unavailable</t>
  </si>
  <si>
    <t>NRD_039_H_Bibemire_L</t>
  </si>
  <si>
    <t>2026-03-25 23:17:08</t>
  </si>
  <si>
    <t>162162010 1 OCM_NEW_U2020_RAN GSM Local Cell Unusable</t>
  </si>
  <si>
    <t>INC-20260326-00004838</t>
  </si>
  <si>
    <t>2026-03-26 08:59:26</t>
  </si>
  <si>
    <t>162155675 1 OCM_NEW_U2020_RAN GSM Local Cell Unusable</t>
  </si>
  <si>
    <t>2026-03-26 09:18:58</t>
  </si>
  <si>
    <t>162165113 1 OCM_NEW_U2020_RAN GSM Local Cell Unusable</t>
  </si>
  <si>
    <t>2026-03-25 23:12:11</t>
  </si>
  <si>
    <t>162162003 1 OCM_NEW_U2020_RAN Local Cell Unusable</t>
  </si>
  <si>
    <t>162162005 1 OCM_NEW_U2020_RAN Local Cell Unusable</t>
  </si>
  <si>
    <t>162162007 1 OCM_NEW_U2020_RAN Local Cell Unusable</t>
  </si>
  <si>
    <t>2026-03-26 08:59:16</t>
  </si>
  <si>
    <t>162155625 1 OCM_NEW_U2020_RAN Local Cell Unusable</t>
  </si>
  <si>
    <t>162155623 1 OCM_NEW_U2020_RAN Local Cell Unusable</t>
  </si>
  <si>
    <t>162155624 1 OCM_NEW_U2020_RAN Local Cell Unusable</t>
  </si>
  <si>
    <t>162155659 1 OCM_NEW_U2020_RAN Local Cell Unusable</t>
  </si>
  <si>
    <t>162155658 1 OCM_NEW_U2020_RAN Local Cell Unusable</t>
  </si>
  <si>
    <t>162155622 1 OCM_NEW_U2020_RAN Local Cell Unusable</t>
  </si>
  <si>
    <t>INC-20260326-00003196</t>
  </si>
  <si>
    <t>2026-03-26 08:57:23</t>
  </si>
  <si>
    <t>162155156 1 OCM_NEW_U2020_RAN RF Unit External Power Supply Insufficient</t>
  </si>
  <si>
    <t>2026-03-26 08:57:25</t>
  </si>
  <si>
    <t>162155184 1 OCM_NEW_U2020_RAN RF Unit External Power Supply Insufficient</t>
  </si>
  <si>
    <t>2026-03-26 08:57:26</t>
  </si>
  <si>
    <t>162155185 1 OCM_NEW_U2020_RAN RF Unit External Power Supply Insufficient</t>
  </si>
  <si>
    <t>2026-03-26 08:57:27</t>
  </si>
  <si>
    <t>162155189 1 OCM_NEW_U2020_RAN RF Unit External Power Supply Insufficient</t>
  </si>
  <si>
    <t>2026-03-26 08:57:28</t>
  </si>
  <si>
    <t>162155220 1 OCM_NEW_U2020_RAN RF Unit External Power Supply Insufficient</t>
  </si>
  <si>
    <t>162155217 1 OCM_NEW_U2020_RAN RF Unit External Power Supply Insufficient</t>
  </si>
  <si>
    <t>2026-03-26 09:18:21</t>
  </si>
  <si>
    <t>162165000 1 OCM_NEW_U2020_RAN RF Unit External Power Supply Insufficient</t>
  </si>
  <si>
    <t>2026-03-26 09:18:25</t>
  </si>
  <si>
    <t>162165003 1 OCM_NEW_U2020_RAN RF Unit External Power Supply Insufficient</t>
  </si>
  <si>
    <t>2026-03-26 09:19:58</t>
  </si>
  <si>
    <t>162165254 1 OCM_NEW_U2020_RAN RF Unit External Power Supply Insufficient</t>
  </si>
  <si>
    <t>2026-03-26 10:56:52</t>
  </si>
  <si>
    <t>162195250 1 OCM_NEW_U2020_RAN RF Unit External Power Supply Insufficient</t>
  </si>
  <si>
    <t>162161973 1 OCM_NEW_U2020_RAN RF Unit Maintenance Link Failure</t>
  </si>
  <si>
    <t>INC-20260326-00004453</t>
  </si>
  <si>
    <t>Cabinet No.=0, Subrack No.=81, Slot No.=0, TX Channel No.=2, Board Type=MRRU, VSWR Alarm Threshold (0.1)=30, VSWR(0.1)=70, Output Power (0.1 dBm)=393, RF Port=NULL  Equipment Alarm</t>
  </si>
  <si>
    <t>Cabinet No.=0, Subrack No.=81, Slot No.=0, TX Channel No.=2, Board Type=MRRU, VSWR Alarm Threshold (0.1)=30, VSWR(0.1)=70, Output Power (0.1 dBm)=393, RF Port=NULL</t>
  </si>
  <si>
    <t>2026-03-26 08:14:56</t>
  </si>
  <si>
    <t>162143304 1 OCM_NEW_U2020_RAN RF Unit VSWR Threshold Crossed</t>
  </si>
  <si>
    <t>INC-20260326-00003450</t>
  </si>
  <si>
    <t>2026-03-26 08:49:16</t>
  </si>
  <si>
    <t>162154155 1 OCM_NEW_U2020_RAN S1 Interface Fault</t>
  </si>
  <si>
    <t>INC-20260326-00006116</t>
  </si>
  <si>
    <t>eNodeB Function Name=NRD_335_URH_ZERA, S1 Interface ID=40002, CN Operator ID=0, Description=MME:MCC_624 MNC_02 MMEI_32769_16, Local Description=eNB:MCC_624 MNC_02, MMECAPINFO=NULL, Specific Problem=Lower-layer link fault  Processing Error Alarm</t>
  </si>
  <si>
    <t>eNodeB Function Name=NRD_335_URH_ZERA, S1 Interface ID=40002, CN Operator ID=0, Description=MME:MCC_624 MNC_02 MMEI_32769_16, Local Description=eNB:MCC_624 MNC_02, MMECAPINFO=NULL, Specific Problem=Lower-layer link fault</t>
  </si>
  <si>
    <t>2026-03-26 10:28:21</t>
  </si>
  <si>
    <t>162186198 1 OCM_NEW_U2020_RAN S1 Interface Fault</t>
  </si>
  <si>
    <t>INC-20260326-00006117</t>
  </si>
  <si>
    <t>2026-03-26 10:28:22</t>
  </si>
  <si>
    <t>162186207 1 OCM_NEW_U2020_RAN S1 Interface Fault</t>
  </si>
  <si>
    <t>2026-03-26 10:32:40</t>
  </si>
  <si>
    <t>162187691 1 OCM_NEW_U2020_RAN S1 Interface Fault</t>
  </si>
  <si>
    <t>2026-03-26 10:32:46</t>
  </si>
  <si>
    <t>162187825 1 OCM_NEW_U2020_RAN S1 Interface Fault</t>
  </si>
  <si>
    <t>2026-03-26 10:32:54</t>
  </si>
  <si>
    <t>162187715 1 OCM_NEW_U2020_RAN S1 Interface Fault</t>
  </si>
  <si>
    <t>eNodeB Function Name=NRD_223_URH_OURO_GALDIMA, S1 Interface ID=40000, CN Operator ID=0, Description=MME:MCC_624 MNC_02 MMEI_32769_16, Local Description=eNB:MCC_624 MNC_02, MMECAPINFO=NULL, Specific Problem=Lower-layer link fault  Processing Error Alarm</t>
  </si>
  <si>
    <t>eNodeB Function Name=NRD_223_URH_OURO_GALDIMA, S1 Interface ID=40000, CN Operator ID=0, Description=MME:MCC_624 MNC_02 MMEI_32769_16, Local Description=eNB:MCC_624 MNC_02, MMECAPINFO=NULL, Specific Problem=Lower-layer link fault</t>
  </si>
  <si>
    <t>2026-03-26 10:34:32</t>
  </si>
  <si>
    <t>162187848 1 OCM_NEW_U2020_RAN S1 Interface Fault</t>
  </si>
  <si>
    <t>2026-03-26 10:35:01</t>
  </si>
  <si>
    <t>162189158 1 OCM_NEW_U2020_RAN S1 Interface Fault</t>
  </si>
  <si>
    <t>2026-03-26 10:35:03</t>
  </si>
  <si>
    <t>162189380 1 OCM_NEW_U2020_RAN S1 Interface Fault</t>
  </si>
  <si>
    <t>2026-03-26 10:35:44</t>
  </si>
  <si>
    <t>162189624 1 OCM_NEW_U2020_RAN S1 Interface Fault</t>
  </si>
  <si>
    <t>26/03/2026 12h</t>
  </si>
  <si>
    <t>26/03/2026 : PWC faulty
23/03/2026 : Power instability || Mail sent to MTN</t>
  </si>
  <si>
    <t>26/03/2026 : Feeback de IHS || Nous allons clos le problème le 26/03/2026 en remplaçant le MPR
25/03/2026 : Power instability || SWAP du PWC ce 25032026 d'apres IHS</t>
  </si>
  <si>
    <t>26/03/2026 : Besoin d'analyse BO RAN || FME should check Connectivity between BBU and RRU 60/61/80/81</t>
  </si>
  <si>
    <t>26/03/2026 :  Besoin d'analyse BO RAN || FME should check Connectivity between BBU and RRU 60</t>
  </si>
  <si>
    <t>26/03/2026 : Besoin d'analyse BO RAN : FME should check Connectivity between BBU and RRU 60</t>
  </si>
  <si>
    <t>26/03/2026 : Site down
18/03/2026 :Besoin d'analyse BO RAN || Désactivation du pooling des sites (4G) du grand Nord vers Douala et Yaoundé (Huawei) a la demande d'OCM</t>
  </si>
  <si>
    <t>Site down</t>
  </si>
  <si>
    <t>26/03/2026 : Besoin d'analyse BO RAN || Restauration action ongoing because site was vandalised</t>
  </si>
  <si>
    <t>26/03/2026 : Besoin d'analyse BO RAN || FME should check Connectivity between BBU and RRU 80</t>
  </si>
  <si>
    <t>26/03/2026 : Besoin d'analyse BO RAN || Check and clean jumper, port 2 of RRU 81</t>
  </si>
  <si>
    <t>26/03/2026 : Besoin d'analyse BO RAN || Alarm already closed</t>
  </si>
  <si>
    <t>26/03/2026 : Besoin d'analyse BO RAN ||  Alarm already closed</t>
  </si>
  <si>
    <t>162279575 1 OCM_NEW_U2020_RAN BBU CPRI Interface Error</t>
  </si>
  <si>
    <t>2026-03-26 14:41:05</t>
  </si>
  <si>
    <t>162255721 1 OCM_NEW_U2020_RAN Cell Unavailable</t>
  </si>
  <si>
    <t>eNodeB Function Name=NRD_039_H_Bibemire_L, Local Cell ID=22, Cell FDD TDD indication=FDD, NB-IoT Cell Flag=FALSE, Cell Name=NRD_039_H_Bibemire_L18_2, eNodeB ID=16039, Cell ID=22, Specific Problem=Incorrect frequency configuration  Processing Error Alarm</t>
  </si>
  <si>
    <t>eNodeB Function Name=NRD_039_H_Bibemire_L, Local Cell ID=22, Cell FDD TDD indication=FDD, NB-IoT Cell Flag=FALSE, Cell Name=NRD_039_H_Bibemire_L18_2, eNodeB ID=16039, Cell ID=22, Specific Problem=Incorrect frequency configuration</t>
  </si>
  <si>
    <t>2026-03-26 13:38:50</t>
  </si>
  <si>
    <t>162255722 1 OCM_NEW_U2020_RAN Cell Unavailable</t>
  </si>
  <si>
    <t>eNodeB Function Name=NRD_039_H_Bibemire_L, Local Cell ID=23, Cell FDD TDD indication=FDD, NB-IoT Cell Flag=FALSE, Cell Name=NRD_039_H_Bibemire_L18_3, eNodeB ID=16039, Cell ID=23, Specific Problem=Incorrect frequency configuration  Processing Error Alarm</t>
  </si>
  <si>
    <t>eNodeB Function Name=NRD_039_H_Bibemire_L, Local Cell ID=23, Cell FDD TDD indication=FDD, NB-IoT Cell Flag=FALSE, Cell Name=NRD_039_H_Bibemire_L18_3, eNodeB ID=16039, Cell ID=23, Specific Problem=Incorrect frequency configuration</t>
  </si>
  <si>
    <t>162255725 1 OCM_NEW_U2020_RAN Cell Unavailable</t>
  </si>
  <si>
    <t>eNodeB Function Name=NRD_039_H_Bibemire_L, Local Cell ID=11, Cell FDD TDD indication=FDD, NB-IoT Cell Flag=FALSE, Cell Name=NRD_039_H_Bibemire_L8_1, eNodeB ID=16039, Cell ID=11, Specific Problem=Incorrect frequency configuration  Processing Error Alarm</t>
  </si>
  <si>
    <t>eNodeB Function Name=NRD_039_H_Bibemire_L, Local Cell ID=11, Cell FDD TDD indication=FDD, NB-IoT Cell Flag=FALSE, Cell Name=NRD_039_H_Bibemire_L8_1, eNodeB ID=16039, Cell ID=11, Specific Problem=Incorrect frequency configuration</t>
  </si>
  <si>
    <t>162255723 1 OCM_NEW_U2020_RAN Cell Unavailable</t>
  </si>
  <si>
    <t>eNodeB Function Name=NRD_039_H_Bibemire_L, Local Cell ID=1, Cell FDD TDD indication=FDD, NB-IoT Cell Flag=FALSE, Cell Name=NRD_039_H_Bibemire_L7_1, eNodeB ID=16039, Cell ID=1, Specific Problem=Incorrect frequency configuration  Processing Error Alarm</t>
  </si>
  <si>
    <t>eNodeB Function Name=NRD_039_H_Bibemire_L, Local Cell ID=1, Cell FDD TDD indication=FDD, NB-IoT Cell Flag=FALSE, Cell Name=NRD_039_H_Bibemire_L7_1, eNodeB ID=16039, Cell ID=1, Specific Problem=Incorrect frequency configuration</t>
  </si>
  <si>
    <t>162255724 1 OCM_NEW_U2020_RAN Cell Unavailable</t>
  </si>
  <si>
    <t>eNodeB Function Name=NRD_039_H_Bibemire_L, Local Cell ID=3, Cell FDD TDD indication=FDD, NB-IoT Cell Flag=FALSE, Cell Name=NRD_039_H_Bibemire_L7_3, eNodeB ID=16039, Cell ID=3, Specific Problem=Incorrect frequency configuration  Processing Error Alarm</t>
  </si>
  <si>
    <t>eNodeB Function Name=NRD_039_H_Bibemire_L, Local Cell ID=3, Cell FDD TDD indication=FDD, NB-IoT Cell Flag=FALSE, Cell Name=NRD_039_H_Bibemire_L7_3, eNodeB ID=16039, Cell ID=3, Specific Problem=Incorrect frequency configuration</t>
  </si>
  <si>
    <t>162255720 1 OCM_NEW_U2020_RAN Cell Unavailable</t>
  </si>
  <si>
    <t>eNodeB Function Name=NRD_039_H_Bibemire_L, Local Cell ID=13, Cell FDD TDD indication=FDD, NB-IoT Cell Flag=FALSE, Cell Name=NRD_039_H_Bibemire_L8_3, eNodeB ID=16039, Cell ID=13, Specific Problem=Incorrect frequency configuration  Processing Error Alarm</t>
  </si>
  <si>
    <t>eNodeB Function Name=NRD_039_H_Bibemire_L, Local Cell ID=13, Cell FDD TDD indication=FDD, NB-IoT Cell Flag=FALSE, Cell Name=NRD_039_H_Bibemire_L8_3, eNodeB ID=16039, Cell ID=13, Specific Problem=Incorrect frequency configuration</t>
  </si>
  <si>
    <t>162279401 1 OCM_NEW_U2020_RAN Cell Unavailable</t>
  </si>
  <si>
    <t>2026-03-26 14:41:49</t>
  </si>
  <si>
    <t>162271004 1 OCM_NEW_U2020_RAN GSM Local Cell Unusable</t>
  </si>
  <si>
    <t>2026-03-26 14:25:41</t>
  </si>
  <si>
    <t>162281638 1 OCM_NEW_U2020_RAN GSM Local Cell Unusable</t>
  </si>
  <si>
    <t>2026-03-26 14:48:12</t>
  </si>
  <si>
    <t>162255685 1 OCM_NEW_U2020_RAN Local Cell Unusable</t>
  </si>
  <si>
    <t>NodeB Function Name=NRD_039_H_Bibemire_U, Local Cell ID=52147, Specific Problem=Uplink Frequency Beyond RF Range  Quality of Service Alarm</t>
  </si>
  <si>
    <t>NodeB Function Name=NRD_039_H_Bibemire_U, Local Cell ID=52147, Specific Problem=Uplink Frequency Beyond RF Range</t>
  </si>
  <si>
    <t>2026-03-26 13:38:34</t>
  </si>
  <si>
    <t>162255688 1 OCM_NEW_U2020_RAN Local Cell Unusable</t>
  </si>
  <si>
    <t>NodeB Function Name=NRD_039_H_Bibemire_U, Local Cell ID=52148, Specific Problem=Downlink RF Resource Unavailable  Quality of Service Alarm</t>
  </si>
  <si>
    <t>NodeB Function Name=NRD_039_H_Bibemire_U, Local Cell ID=52148, Specific Problem=Downlink RF Resource Unavailable</t>
  </si>
  <si>
    <t>162255680 1 OCM_NEW_U2020_RAN Local Cell Unusable</t>
  </si>
  <si>
    <t>NodeB Function Name=NRD_039_H_Bibemire_U, Local Cell ID=52144, Specific Problem=Downlink Frequency Beyond RF Range  Quality of Service Alarm</t>
  </si>
  <si>
    <t>NodeB Function Name=NRD_039_H_Bibemire_U, Local Cell ID=52144, Specific Problem=Downlink Frequency Beyond RF Range</t>
  </si>
  <si>
    <t>162255686 1 OCM_NEW_U2020_RAN Local Cell Unusable</t>
  </si>
  <si>
    <t>NodeB Function Name=NRD_039_H_Bibemire_U, Local Cell ID=52147, Specific Problem=Downlink Frequency Beyond RF Range  Quality of Service Alarm</t>
  </si>
  <si>
    <t>NodeB Function Name=NRD_039_H_Bibemire_U, Local Cell ID=52147, Specific Problem=Downlink Frequency Beyond RF Range</t>
  </si>
  <si>
    <t>162255677 1 OCM_NEW_U2020_RAN Local Cell Unusable</t>
  </si>
  <si>
    <t>NodeB Function Name=NRD_039_H_Bibemire_U, Local Cell ID=52143, Specific Problem=Uplink RF Resource Unavailable  Quality of Service Alarm</t>
  </si>
  <si>
    <t>NodeB Function Name=NRD_039_H_Bibemire_U, Local Cell ID=52143, Specific Problem=Uplink RF Resource Unavailable</t>
  </si>
  <si>
    <t>162255687 1 OCM_NEW_U2020_RAN Local Cell Unusable</t>
  </si>
  <si>
    <t>NodeB Function Name=NRD_039_H_Bibemire_U, Local Cell ID=52148, Specific Problem=Uplink RF Resource Unavailable  Quality of Service Alarm</t>
  </si>
  <si>
    <t>NodeB Function Name=NRD_039_H_Bibemire_U, Local Cell ID=52148, Specific Problem=Uplink RF Resource Unavailable</t>
  </si>
  <si>
    <t>162255681 1 OCM_NEW_U2020_RAN Local Cell Unusable</t>
  </si>
  <si>
    <t>NodeB Function Name=NRD_039_H_Bibemire_U, Local Cell ID=52145, Specific Problem=Uplink RF Resource Unavailable  Quality of Service Alarm</t>
  </si>
  <si>
    <t>NodeB Function Name=NRD_039_H_Bibemire_U, Local Cell ID=52145, Specific Problem=Uplink RF Resource Unavailable</t>
  </si>
  <si>
    <t>162255682 1 OCM_NEW_U2020_RAN Local Cell Unusable</t>
  </si>
  <si>
    <t>NodeB Function Name=NRD_039_H_Bibemire_U, Local Cell ID=52145, Specific Problem=Downlink RF Resource Unavailable  Quality of Service Alarm</t>
  </si>
  <si>
    <t>NodeB Function Name=NRD_039_H_Bibemire_U, Local Cell ID=52145, Specific Problem=Downlink RF Resource Unavailable</t>
  </si>
  <si>
    <t>162255684 1 OCM_NEW_U2020_RAN Local Cell Unusable</t>
  </si>
  <si>
    <t>NodeB Function Name=NRD_039_H_Bibemire_U, Local Cell ID=52146, Specific Problem=Downlink RF Resource Unavailable  Quality of Service Alarm</t>
  </si>
  <si>
    <t>NodeB Function Name=NRD_039_H_Bibemire_U, Local Cell ID=52146, Specific Problem=Downlink RF Resource Unavailable</t>
  </si>
  <si>
    <t>162255678 1 OCM_NEW_U2020_RAN Local Cell Unusable</t>
  </si>
  <si>
    <t>NodeB Function Name=NRD_039_H_Bibemire_U, Local Cell ID=52143, Specific Problem=Downlink RF Resource Unavailable  Quality of Service Alarm</t>
  </si>
  <si>
    <t>NodeB Function Name=NRD_039_H_Bibemire_U, Local Cell ID=52143, Specific Problem=Downlink RF Resource Unavailable</t>
  </si>
  <si>
    <t>162255683 1 OCM_NEW_U2020_RAN Local Cell Unusable</t>
  </si>
  <si>
    <t>NodeB Function Name=NRD_039_H_Bibemire_U, Local Cell ID=52146, Specific Problem=Uplink RF Resource Unavailable  Quality of Service Alarm</t>
  </si>
  <si>
    <t>NodeB Function Name=NRD_039_H_Bibemire_U, Local Cell ID=52146, Specific Problem=Uplink RF Resource Unavailable</t>
  </si>
  <si>
    <t>162255679 1 OCM_NEW_U2020_RAN Local Cell Unusable</t>
  </si>
  <si>
    <t>NodeB Function Name=NRD_039_H_Bibemire_U, Local Cell ID=52144, Specific Problem=Uplink Frequency Beyond RF Range  Quality of Service Alarm</t>
  </si>
  <si>
    <t>NodeB Function Name=NRD_039_H_Bibemire_U, Local Cell ID=52144, Specific Problem=Uplink Frequency Beyond RF Range</t>
  </si>
  <si>
    <t>162270987 1 OCM_NEW_U2020_RAN Local Cell Unusable</t>
  </si>
  <si>
    <t>2026-03-26 14:25:36</t>
  </si>
  <si>
    <t>162270988 1 OCM_NEW_U2020_RAN Local Cell Unusable</t>
  </si>
  <si>
    <t>162270992 1 OCM_NEW_U2020_RAN Local Cell Unusable</t>
  </si>
  <si>
    <t>2026-03-26 14:25:37</t>
  </si>
  <si>
    <t>162270993 1 OCM_NEW_U2020_RAN Local Cell Unusable</t>
  </si>
  <si>
    <t>162270991 1 OCM_NEW_U2020_RAN Local Cell Unusable</t>
  </si>
  <si>
    <t>162270994 1 OCM_NEW_U2020_RAN Local Cell Unusable</t>
  </si>
  <si>
    <t>162279854 1 OCM_NEW_U2020_RAN Local Cell Unusable</t>
  </si>
  <si>
    <t>2026-03-26 14:43:17</t>
  </si>
  <si>
    <t>162279853 1 OCM_NEW_U2020_RAN Local Cell Unusable</t>
  </si>
  <si>
    <t>162279855 1 OCM_NEW_U2020_RAN Local Cell Unusable</t>
  </si>
  <si>
    <t>INC-20260312-00001650</t>
  </si>
  <si>
    <t>162227481 1 OCM_NEW_U2020_RAN RF Unit External Power Supply Insufficient</t>
  </si>
  <si>
    <t>2026-03-26 12:36:35</t>
  </si>
  <si>
    <t>162227483 1 OCM_NEW_U2020_RAN RF Unit External Power Supply Insufficient</t>
  </si>
  <si>
    <t>2026-03-26 12:36:36</t>
  </si>
  <si>
    <t>162227485 1 OCM_NEW_U2020_RAN RF Unit External Power Supply Insufficient</t>
  </si>
  <si>
    <t>162227489 1 OCM_NEW_U2020_RAN RF Unit External Power Supply Insufficient</t>
  </si>
  <si>
    <t>2026-03-26 12:36:37</t>
  </si>
  <si>
    <t>162227487 1 OCM_NEW_U2020_RAN RF Unit External Power Supply Insufficient</t>
  </si>
  <si>
    <t>162227491 1 OCM_NEW_U2020_RAN RF Unit External Power Supply Insufficient</t>
  </si>
  <si>
    <t>2026-03-26 12:36:40</t>
  </si>
  <si>
    <t>162233480 1 OCM_NEW_U2020_RAN RF Unit External Power Supply Insufficient</t>
  </si>
  <si>
    <t>2026-03-26 12:44:27</t>
  </si>
  <si>
    <t>162281343 1 OCM_NEW_U2020_RAN RF Unit External Power Supply Insufficient</t>
  </si>
  <si>
    <t>2026-03-26 14:47:47</t>
  </si>
  <si>
    <t>162281817 1 OCM_NEW_U2020_RAN RF Unit External Power Supply Insufficient</t>
  </si>
  <si>
    <t>2026-03-26 14:49:20</t>
  </si>
  <si>
    <t>162279395 1 OCM_NEW_U2020_RAN RF Unit Maintenance Link Failure</t>
  </si>
  <si>
    <t>162241671 1 OCM_NEW_U2020_RAN RF Unit VSWR Threshold Crossed</t>
  </si>
  <si>
    <t>Cabinet No.=0, Subrack No.=60, Slot No.=0, TX Channel No.=0, Board Type=MRRU, VSWR Alarm Threshold (0.1)=20, VSWR(0.1)=21, Output Power (0.1 dBm)=331, RF Port=NULL  Equipment Alarm</t>
  </si>
  <si>
    <t>Cabinet No.=0, Subrack No.=60, Slot No.=0, TX Channel No.=0, Board Type=MRRU, VSWR Alarm Threshold (0.1)=20, VSWR(0.1)=21, Output Power (0.1 dBm)=331, RF Port=NULL</t>
  </si>
  <si>
    <t>2026-03-26 13:02:15</t>
  </si>
  <si>
    <t>162258504 1 OCM_NEW_U2020_RAN RF Unit VSWR Threshold Crossed</t>
  </si>
  <si>
    <t>Cabinet No.=0, Subrack No.=81, Slot No.=0, TX Channel No.=2, Board Type=MRRU, VSWR Alarm Threshold (0.1)=30, VSWR(0.1)=70, Output Power (0.1 dBm)=398, RF Port=NULL  Equipment Alarm</t>
  </si>
  <si>
    <t>Cabinet No.=0, Subrack No.=81, Slot No.=0, TX Channel No.=2, Board Type=MRRU, VSWR Alarm Threshold (0.1)=30, VSWR(0.1)=70, Output Power (0.1 dBm)=398, RF Port=NULL</t>
  </si>
  <si>
    <t>2026-03-26 13:48:56</t>
  </si>
  <si>
    <t>INC-20260312-00001436</t>
  </si>
  <si>
    <t>INC-20260312-00001437</t>
  </si>
  <si>
    <t>INC-20260312-00001438</t>
  </si>
  <si>
    <t>INC-20260312-00001439</t>
  </si>
  <si>
    <t>INC-20260312-00001440</t>
  </si>
  <si>
    <t>INC-20260312-00001441</t>
  </si>
  <si>
    <t>INC-20260312-00001442</t>
  </si>
  <si>
    <t>INC-20260312-00001443</t>
  </si>
  <si>
    <t>INC-20260312-00001444</t>
  </si>
  <si>
    <t>INC-20260312-00001445</t>
  </si>
  <si>
    <t>INC-20260312-00001446</t>
  </si>
  <si>
    <t>INC-20260312-00001447</t>
  </si>
  <si>
    <t>INC-20260312-00001448</t>
  </si>
  <si>
    <t>INC-20260312-00001449</t>
  </si>
  <si>
    <t>INC-20260312-00001450</t>
  </si>
  <si>
    <t>INC-20260312-00001451</t>
  </si>
  <si>
    <t>INC-20260312-00001452</t>
  </si>
  <si>
    <t>INC-20260312-00001453</t>
  </si>
  <si>
    <t>INC-20260312-00001454</t>
  </si>
  <si>
    <t>INC-20260312-00001455</t>
  </si>
  <si>
    <t>INC-20260312-00001456</t>
  </si>
  <si>
    <t>INC-20260312-00001457</t>
  </si>
  <si>
    <t>INC-20260312-00001458</t>
  </si>
  <si>
    <t>INC-20260312-00001459</t>
  </si>
  <si>
    <t>INC-20260312-00001460</t>
  </si>
  <si>
    <t>INC-20260312-00001461</t>
  </si>
  <si>
    <t>INC-20260312-00001462</t>
  </si>
  <si>
    <t>INC-20260312-00001463</t>
  </si>
  <si>
    <t>INC-20260312-00001464</t>
  </si>
  <si>
    <t>INC-20260312-00001465</t>
  </si>
  <si>
    <t>INC-20260312-00001466</t>
  </si>
  <si>
    <t>INC-20260312-00001467</t>
  </si>
  <si>
    <t>INC-20260312-00001468</t>
  </si>
  <si>
    <t>INC-20260312-00001469</t>
  </si>
  <si>
    <t>INC-20260312-00001470</t>
  </si>
  <si>
    <t>INC-20260312-00001471</t>
  </si>
  <si>
    <t>INC-20260312-00001472</t>
  </si>
  <si>
    <t>INC-20260312-00001473</t>
  </si>
  <si>
    <t>INC-20260312-00001474</t>
  </si>
  <si>
    <t>INC-20260312-00001475</t>
  </si>
  <si>
    <t>INC-20260312-00001476</t>
  </si>
  <si>
    <t>INC-20260312-00001477</t>
  </si>
  <si>
    <t>INC-20260312-00001478</t>
  </si>
  <si>
    <t>INC-20260312-00001479</t>
  </si>
  <si>
    <t>INC-20260312-00001480</t>
  </si>
  <si>
    <t>INC-20260312-00001481</t>
  </si>
  <si>
    <t>INC-20260312-00001482</t>
  </si>
  <si>
    <t>INC-20260312-00001483</t>
  </si>
  <si>
    <t>INC-20260312-00001484</t>
  </si>
  <si>
    <t>INC-20260312-00001485</t>
  </si>
  <si>
    <t>INC-20260312-00001486</t>
  </si>
  <si>
    <t>INC-20260312-00001487</t>
  </si>
  <si>
    <t>INC-20260312-00001488</t>
  </si>
  <si>
    <t>INC-20260312-00001489</t>
  </si>
  <si>
    <t>INC-20260312-00001490</t>
  </si>
  <si>
    <t>INC-20260312-00001491</t>
  </si>
  <si>
    <t>INC-20260312-00001492</t>
  </si>
  <si>
    <t>INC-20260312-00001493</t>
  </si>
  <si>
    <t>INC-20260312-00001494</t>
  </si>
  <si>
    <t>INC-20260312-00001495</t>
  </si>
  <si>
    <t>INC-20260312-00001496</t>
  </si>
  <si>
    <t>INC-20260312-00001497</t>
  </si>
  <si>
    <t>INC-20260312-00001498</t>
  </si>
  <si>
    <t>INC-20260312-00001499</t>
  </si>
  <si>
    <t>INC-20260312-00001500</t>
  </si>
  <si>
    <t>INC-20260312-00001501</t>
  </si>
  <si>
    <t>INC-20260312-00001503</t>
  </si>
  <si>
    <t>INC-20260312-00001504</t>
  </si>
  <si>
    <t>INC-20260312-00001505</t>
  </si>
  <si>
    <t>INC-20260312-00001506</t>
  </si>
  <si>
    <t>INC-20260312-00001507</t>
  </si>
  <si>
    <t>INC-20260312-00001508</t>
  </si>
  <si>
    <t>INC-20260312-00001509</t>
  </si>
  <si>
    <t>INC-20260312-00001510</t>
  </si>
  <si>
    <t>INC-20260312-00001511</t>
  </si>
  <si>
    <t>INC-20260312-00001512</t>
  </si>
  <si>
    <t>INC-20260312-00001513</t>
  </si>
  <si>
    <t>INC-20260312-00001514</t>
  </si>
  <si>
    <t>INC-20260312-00001515</t>
  </si>
  <si>
    <t>INC-20260312-00001516</t>
  </si>
  <si>
    <t>INC-20260312-00001517</t>
  </si>
  <si>
    <t>INC-20260312-00001518</t>
  </si>
  <si>
    <t>INC-20260312-00001519</t>
  </si>
  <si>
    <t>INC-20260312-00001520</t>
  </si>
  <si>
    <t>INC-20260312-00001521</t>
  </si>
  <si>
    <t>INC-20260312-00001522</t>
  </si>
  <si>
    <t>INC-20260312-00001523</t>
  </si>
  <si>
    <t>INC-20260312-00001524</t>
  </si>
  <si>
    <t>INC-20260312-00001525</t>
  </si>
  <si>
    <t>INC-20260312-00001527</t>
  </si>
  <si>
    <t>INC-20260312-00001528</t>
  </si>
  <si>
    <t>INC-20260312-00001529</t>
  </si>
  <si>
    <t>INC-20260312-00001530</t>
  </si>
  <si>
    <t>INC-20260312-00001531</t>
  </si>
  <si>
    <t>INC-20260312-00001532</t>
  </si>
  <si>
    <t>INC-20260312-00001533</t>
  </si>
  <si>
    <t>INC-20260312-00001534</t>
  </si>
  <si>
    <t>INC-20260312-00001535</t>
  </si>
  <si>
    <t>INC-20260312-00001536</t>
  </si>
  <si>
    <t>INC-20260312-00001537</t>
  </si>
  <si>
    <t>INC-20260312-00001538</t>
  </si>
  <si>
    <t>INC-20260312-00001539</t>
  </si>
  <si>
    <t>INC-20260312-00001540</t>
  </si>
  <si>
    <t>INC-20260312-00001541</t>
  </si>
  <si>
    <t>INC-20260312-00001542</t>
  </si>
  <si>
    <t>INC-20260312-00001543</t>
  </si>
  <si>
    <t>INC-20260312-00001544</t>
  </si>
  <si>
    <t>INC-20260312-00001545</t>
  </si>
  <si>
    <t>INC-20260312-00001546</t>
  </si>
  <si>
    <t>INC-20260312-00001547</t>
  </si>
  <si>
    <t>INC-20260312-00001548</t>
  </si>
  <si>
    <t>INC-20260312-00001549</t>
  </si>
  <si>
    <t>INC-20260312-00001550</t>
  </si>
  <si>
    <t>INC-20260312-00001551</t>
  </si>
  <si>
    <t>INC-20260312-00001552</t>
  </si>
  <si>
    <t>INC-20260312-00001553</t>
  </si>
  <si>
    <t>INC-20260312-00001554</t>
  </si>
  <si>
    <t>INC-20260312-00001555</t>
  </si>
  <si>
    <t>INC-20260312-00001556</t>
  </si>
  <si>
    <t>INC-20260312-00001557</t>
  </si>
  <si>
    <t>INC-20260312-00001558</t>
  </si>
  <si>
    <t>INC-20260312-00001559</t>
  </si>
  <si>
    <t>INC-20260312-00001560</t>
  </si>
  <si>
    <t>INC-20260312-00001561</t>
  </si>
  <si>
    <t>INC-20260312-00001562</t>
  </si>
  <si>
    <t>INC-20260312-00001563</t>
  </si>
  <si>
    <t>INC-20260312-00001564</t>
  </si>
  <si>
    <t>INC-20260312-00001565</t>
  </si>
  <si>
    <t>INC-20260312-00001566</t>
  </si>
  <si>
    <t>INC-20260312-00001567</t>
  </si>
  <si>
    <t>INC-20260312-00001569</t>
  </si>
  <si>
    <t>INC-20260312-00001570</t>
  </si>
  <si>
    <t>INC-20260312-00001573</t>
  </si>
  <si>
    <t>INC-20260312-00001574</t>
  </si>
  <si>
    <t>INC-20260312-00001575</t>
  </si>
  <si>
    <t>INC-20260312-00001576</t>
  </si>
  <si>
    <t>INC-20260312-00001577</t>
  </si>
  <si>
    <t>INC-20260312-00001578</t>
  </si>
  <si>
    <t>INC-20260312-00001579</t>
  </si>
  <si>
    <t>INC-20260312-00001580</t>
  </si>
  <si>
    <t>INC-20260312-00001581</t>
  </si>
  <si>
    <t>INC-20260312-00001582</t>
  </si>
  <si>
    <t>INC-20260312-00001583</t>
  </si>
  <si>
    <t>INC-20260312-00001584</t>
  </si>
  <si>
    <t>INC-20260312-00001585</t>
  </si>
  <si>
    <t>INC-20260312-00001586</t>
  </si>
  <si>
    <t>INC-20260312-00001587</t>
  </si>
  <si>
    <t>INC-20260312-00001588</t>
  </si>
  <si>
    <t>INC-20260312-00001589</t>
  </si>
  <si>
    <t>INC-20260312-00001590</t>
  </si>
  <si>
    <t>INC-20260312-00001591</t>
  </si>
  <si>
    <t>INC-20260312-00001592</t>
  </si>
  <si>
    <t>INC-20260312-00001593</t>
  </si>
  <si>
    <t>INC-20260312-00001594</t>
  </si>
  <si>
    <t>INC-20260312-00001595</t>
  </si>
  <si>
    <t>INC-20260312-00001596</t>
  </si>
  <si>
    <t>INC-20260312-00001597</t>
  </si>
  <si>
    <t>INC-20260312-00001598</t>
  </si>
  <si>
    <t>INC-20260312-00001599</t>
  </si>
  <si>
    <t>INC-20260312-00001600</t>
  </si>
  <si>
    <t>INC-20260312-00001601</t>
  </si>
  <si>
    <t>INC-20260312-00001602</t>
  </si>
  <si>
    <t>INC-20260312-00001603</t>
  </si>
  <si>
    <t>INC-20260312-00001604</t>
  </si>
  <si>
    <t>INC-20260312-00001605</t>
  </si>
  <si>
    <t>INC-20260312-00001606</t>
  </si>
  <si>
    <t>INC-20260312-00001607</t>
  </si>
  <si>
    <t>INC-20260312-00001608</t>
  </si>
  <si>
    <t>INC-20260312-00001609</t>
  </si>
  <si>
    <t>INC-20260312-00001610</t>
  </si>
  <si>
    <t>INC-20260312-00001611</t>
  </si>
  <si>
    <t>INC-20260312-00001612</t>
  </si>
  <si>
    <t>INC-20260312-00001613</t>
  </si>
  <si>
    <t>INC-20260312-00001614</t>
  </si>
  <si>
    <t>INC-20260312-00001615</t>
  </si>
  <si>
    <t>INC-20260312-00001616</t>
  </si>
  <si>
    <t>INC-20260312-00001617</t>
  </si>
  <si>
    <t>INC-20260312-00001618</t>
  </si>
  <si>
    <t>INC-20260312-00001619</t>
  </si>
  <si>
    <t>INC-20260312-00001620</t>
  </si>
  <si>
    <t>INC-20260312-00001621</t>
  </si>
  <si>
    <t>INC-20260312-00001622</t>
  </si>
  <si>
    <t>INC-20260312-00001623</t>
  </si>
  <si>
    <t>INC-20260312-00001624</t>
  </si>
  <si>
    <t>INC-20260312-00001625</t>
  </si>
  <si>
    <t>INC-20260312-00001626</t>
  </si>
  <si>
    <t>INC-20260312-00001627</t>
  </si>
  <si>
    <t>INC-20260312-00001628</t>
  </si>
  <si>
    <t>INC-20260312-00001629</t>
  </si>
  <si>
    <t>INC-20260312-00001630</t>
  </si>
  <si>
    <t>INC-20260312-00001631</t>
  </si>
  <si>
    <t>INC-20260312-00001632</t>
  </si>
  <si>
    <t>INC-20260312-00001633</t>
  </si>
  <si>
    <t>INC-20260312-00001634</t>
  </si>
  <si>
    <t>INC-20260312-00001635</t>
  </si>
  <si>
    <t>INC-20260312-00001636</t>
  </si>
  <si>
    <t>INC-20260312-00001637</t>
  </si>
  <si>
    <t>INC-20260312-00001638</t>
  </si>
  <si>
    <t>INC-20260312-00001639</t>
  </si>
  <si>
    <t>INC-20260312-00001640</t>
  </si>
  <si>
    <t>INC-20260312-00001641</t>
  </si>
  <si>
    <t>INC-20260312-00001642</t>
  </si>
  <si>
    <t>INC-20260312-00001643</t>
  </si>
  <si>
    <t>INC-20260312-00001644</t>
  </si>
  <si>
    <t>INC-20260312-00001645</t>
  </si>
  <si>
    <t>INC-20260312-00001646</t>
  </si>
  <si>
    <t>INC-20260312-00001647</t>
  </si>
  <si>
    <t>INC-20260312-00001648</t>
  </si>
  <si>
    <t>INC-20260312-00001649</t>
  </si>
  <si>
    <t>INC-20260312-00001651</t>
  </si>
  <si>
    <t>INC-20260312-00001652</t>
  </si>
  <si>
    <t>INC-20260312-00001653</t>
  </si>
  <si>
    <t>INC-20260312-00001654</t>
  </si>
  <si>
    <t>INC-20260312-00001655</t>
  </si>
  <si>
    <t>INC-20260312-00001656</t>
  </si>
  <si>
    <t>INC-20260312-00001657</t>
  </si>
  <si>
    <t>INC-20260312-00001658</t>
  </si>
  <si>
    <t>INC-20260312-00001659</t>
  </si>
  <si>
    <t>INC-20260312-00001660</t>
  </si>
  <si>
    <t>INC-20260312-00001661</t>
  </si>
  <si>
    <t>INC-20260312-00001662</t>
  </si>
  <si>
    <t>INC-20260312-00001663</t>
  </si>
  <si>
    <t>INC-20260312-00001664</t>
  </si>
  <si>
    <t>INC-20260312-00001665</t>
  </si>
  <si>
    <t>INC-20260312-00001666</t>
  </si>
  <si>
    <t>INC-20260312-00001667</t>
  </si>
  <si>
    <t>INC-20260312-00001668</t>
  </si>
  <si>
    <t>INC-20260312-00001669</t>
  </si>
  <si>
    <t>INC-20260312-00001670</t>
  </si>
  <si>
    <t>INC-20260312-00001671</t>
  </si>
  <si>
    <t>INC-20260312-00001672</t>
  </si>
  <si>
    <t>INC-20260312-00001673</t>
  </si>
  <si>
    <t>INC-20260312-00001674</t>
  </si>
  <si>
    <t>INC-20260312-00001675</t>
  </si>
  <si>
    <t>INC-20260312-00001676</t>
  </si>
  <si>
    <t>INC-20260312-00001677</t>
  </si>
  <si>
    <t>INC-20260312-00001678</t>
  </si>
  <si>
    <t>INC-20260312-00001679</t>
  </si>
  <si>
    <t>INC-20260312-00001680</t>
  </si>
  <si>
    <t>INC-20260312-00001681</t>
  </si>
  <si>
    <t>INC-20260312-00001682</t>
  </si>
  <si>
    <t>INC-20260312-00001683</t>
  </si>
  <si>
    <t>INC-20260312-00001684</t>
  </si>
  <si>
    <t>INC-20260312-00001685</t>
  </si>
  <si>
    <t>INC-20260312-00001686</t>
  </si>
  <si>
    <t>INC-20260312-00001687</t>
  </si>
  <si>
    <t>INC-20260312-00001688</t>
  </si>
  <si>
    <t>INC-20260312-00001689</t>
  </si>
  <si>
    <t>INC-20260312-00001690</t>
  </si>
  <si>
    <t>INC-20260312-00001691</t>
  </si>
  <si>
    <t>INC-20260312-00001692</t>
  </si>
  <si>
    <t>INC-20260312-00001693</t>
  </si>
  <si>
    <t>INC-20260312-00001694</t>
  </si>
  <si>
    <t>INC-20260312-00001695</t>
  </si>
  <si>
    <t>INC-20260312-00001696</t>
  </si>
  <si>
    <t>INC-20260312-00001697</t>
  </si>
  <si>
    <t>INC-20260312-00001698</t>
  </si>
  <si>
    <t>INC-20260312-00001699</t>
  </si>
  <si>
    <t>INC-20260312-00001700</t>
  </si>
  <si>
    <t>INC-20260312-00001701</t>
  </si>
  <si>
    <t>INC-20260312-00001702</t>
  </si>
  <si>
    <t>INC-20260312-00001703</t>
  </si>
  <si>
    <t>INC-20260312-00001704</t>
  </si>
  <si>
    <t>INC-20260312-00001705</t>
  </si>
  <si>
    <t>INC-20260312-00001706</t>
  </si>
  <si>
    <t>INC-20260312-00001707</t>
  </si>
  <si>
    <t>INC-20260312-00001708</t>
  </si>
  <si>
    <t>INC-20260312-00001709</t>
  </si>
  <si>
    <t>INC-20260312-00001710</t>
  </si>
  <si>
    <t>INC-20260312-00001711</t>
  </si>
  <si>
    <t>INC-20260312-00001712</t>
  </si>
  <si>
    <t>INC-20260312-00001713</t>
  </si>
  <si>
    <t>INC-20260312-00001714</t>
  </si>
  <si>
    <t>INC-20260312-00001715</t>
  </si>
  <si>
    <t>INC-20260312-00001716</t>
  </si>
  <si>
    <t>INC-20260312-00001717</t>
  </si>
  <si>
    <t>INC-20260312-00001718</t>
  </si>
  <si>
    <t>INC-20260312-00001719</t>
  </si>
  <si>
    <t>INC-20260312-00001720</t>
  </si>
  <si>
    <t>INC-20260312-00001721</t>
  </si>
  <si>
    <t>INC-20260312-00001722</t>
  </si>
  <si>
    <t>INC-20260312-00001723</t>
  </si>
  <si>
    <t>INC-20260312-00001724</t>
  </si>
  <si>
    <t>INC-20260312-00001725</t>
  </si>
  <si>
    <t>INC-20260312-00001726</t>
  </si>
  <si>
    <t>INC-20260312-00001727</t>
  </si>
  <si>
    <t>INC-20260312-00001728</t>
  </si>
  <si>
    <t>INC-20260312-00001729</t>
  </si>
  <si>
    <t>INC-20260312-00001730</t>
  </si>
  <si>
    <t>INC-20260312-00001731</t>
  </si>
  <si>
    <t>INC-20260312-00001732</t>
  </si>
  <si>
    <t>INC-20260312-00001733</t>
  </si>
  <si>
    <t>INC-20260312-00001734</t>
  </si>
  <si>
    <t>INC-20260312-00001735</t>
  </si>
  <si>
    <t>INC-20260312-00001736</t>
  </si>
  <si>
    <t>INC-20260312-00001737</t>
  </si>
  <si>
    <t>INC-20260312-00001738</t>
  </si>
  <si>
    <t>INC-20260312-00001739</t>
  </si>
  <si>
    <t>INC-20260312-00001740</t>
  </si>
  <si>
    <t>INC-20260312-00001741</t>
  </si>
  <si>
    <t>INC-20260312-00001742</t>
  </si>
  <si>
    <t>INC-20260312-00001743</t>
  </si>
  <si>
    <t>INC-20260312-00001744</t>
  </si>
  <si>
    <t>INC-20260312-00001745</t>
  </si>
  <si>
    <t>INC-20260312-00001746</t>
  </si>
  <si>
    <t>INC-20260312-00001747</t>
  </si>
  <si>
    <t>INC-20260312-00001748</t>
  </si>
  <si>
    <t>INC-20260312-00001749</t>
  </si>
  <si>
    <t>INC-20260312-00001750</t>
  </si>
  <si>
    <t>INC-20260312-00001751</t>
  </si>
  <si>
    <t>INC-20260312-00001752</t>
  </si>
  <si>
    <t>INC-20260312-00001753</t>
  </si>
  <si>
    <t>INC-20260312-00001754</t>
  </si>
  <si>
    <t>INC-20260312-00001755</t>
  </si>
  <si>
    <t>INC-20260312-00001756</t>
  </si>
  <si>
    <t>INC-20260312-00001757</t>
  </si>
  <si>
    <t>INC-20260312-00001758</t>
  </si>
  <si>
    <t>INC-20260312-00001759</t>
  </si>
  <si>
    <t>INC-20260312-00001760</t>
  </si>
  <si>
    <t>INC-20260312-00001761</t>
  </si>
  <si>
    <t>INC-20260312-00001762</t>
  </si>
  <si>
    <t>INC-20260312-00001763</t>
  </si>
  <si>
    <t>INC-20260312-00001764</t>
  </si>
  <si>
    <t>INC-20260312-00001765</t>
  </si>
  <si>
    <t>INC-20260312-00001766</t>
  </si>
  <si>
    <t>INC-20260312-00001767</t>
  </si>
  <si>
    <t>INC-20260312-00001768</t>
  </si>
  <si>
    <t>INC-20260312-00001769</t>
  </si>
  <si>
    <t>INC-20260312-00001770</t>
  </si>
  <si>
    <t>INC-20260312-00001771</t>
  </si>
  <si>
    <t>INC-20260312-00001772</t>
  </si>
  <si>
    <t>INC-20260312-00001773</t>
  </si>
  <si>
    <t>INC-20260312-00001774</t>
  </si>
  <si>
    <t>INC-20260312-00001775</t>
  </si>
  <si>
    <t>INC-20260312-00001776</t>
  </si>
  <si>
    <t>INC-20260312-00001777</t>
  </si>
  <si>
    <t>INC-20260312-00001778</t>
  </si>
  <si>
    <t>INC-20260312-00001779</t>
  </si>
  <si>
    <t>INC-20260312-00001780</t>
  </si>
  <si>
    <t>INC-20260312-00001781</t>
  </si>
  <si>
    <t>INC-20260312-00001782</t>
  </si>
  <si>
    <t>INC-20260312-00001783</t>
  </si>
  <si>
    <t>INC-20260312-00001784</t>
  </si>
  <si>
    <t>INC-20260312-00001785</t>
  </si>
  <si>
    <t>INC-20260312-00001786</t>
  </si>
  <si>
    <t>INC-20260312-00001787</t>
  </si>
  <si>
    <t>INC-20260312-00001788</t>
  </si>
  <si>
    <t>INC-20260312-00001789</t>
  </si>
  <si>
    <t>INC-20260312-00001790</t>
  </si>
  <si>
    <t>INC-20260312-00001791</t>
  </si>
  <si>
    <t>INC-20260312-00001792</t>
  </si>
  <si>
    <t>INC-20260312-00001793</t>
  </si>
  <si>
    <t>INC-20260312-00001794</t>
  </si>
  <si>
    <t>INC-20260312-00002185</t>
  </si>
  <si>
    <t>INC-20260312-00002186</t>
  </si>
  <si>
    <t>INC-20260312-00002187</t>
  </si>
  <si>
    <t>INC-20260312-00002188</t>
  </si>
  <si>
    <t>INC-20260312-00002189</t>
  </si>
  <si>
    <t>INC-20260312-00002190</t>
  </si>
  <si>
    <t>INC-20260312-00002191</t>
  </si>
  <si>
    <t>INC-20260312-00002192</t>
  </si>
  <si>
    <t>INC-20260312-00002193</t>
  </si>
  <si>
    <t>INC-20260312-00002194</t>
  </si>
  <si>
    <t>INC-20260312-00002195</t>
  </si>
  <si>
    <t>INC-20260312-00002196</t>
  </si>
  <si>
    <t>INC-20260312-00002197</t>
  </si>
  <si>
    <t>INC-20260312-00002198</t>
  </si>
  <si>
    <t>INC-20260312-00002199</t>
  </si>
  <si>
    <t>INC-20260312-00002200</t>
  </si>
  <si>
    <t>INC-20260312-00002201</t>
  </si>
  <si>
    <t>INC-20260312-00002202</t>
  </si>
  <si>
    <t>INC-20260312-00002203</t>
  </si>
  <si>
    <t>INC-20260312-00002204</t>
  </si>
  <si>
    <t>INC-20260312-00002205</t>
  </si>
  <si>
    <t>INC-20260312-00002206</t>
  </si>
  <si>
    <t>INC-20260312-00002207</t>
  </si>
  <si>
    <t>INC-20260312-00002208</t>
  </si>
  <si>
    <t>INC-20260312-00002209</t>
  </si>
  <si>
    <t>INC-20260312-00002210</t>
  </si>
  <si>
    <t>INC-20260312-00002211</t>
  </si>
  <si>
    <t>INC-20260312-00002212</t>
  </si>
  <si>
    <t>INC-20260312-00002213</t>
  </si>
  <si>
    <t>INC-20260312-00002214</t>
  </si>
  <si>
    <t>INC-20260312-00002215</t>
  </si>
  <si>
    <t>INC-20260312-00002216</t>
  </si>
  <si>
    <t>INC-20260312-00002217</t>
  </si>
  <si>
    <t>INC-20260312-00002218</t>
  </si>
  <si>
    <t>INC-20260312-00002219</t>
  </si>
  <si>
    <t>INC-20260312-00002220</t>
  </si>
  <si>
    <t>INC-20260312-00002221</t>
  </si>
  <si>
    <t>INC-20260312-00002222</t>
  </si>
  <si>
    <t>INC-20260312-00002223</t>
  </si>
  <si>
    <t>INC-20260312-00002224</t>
  </si>
  <si>
    <t>INC-20260312-00002225</t>
  </si>
  <si>
    <t>INC-20260312-00002226</t>
  </si>
  <si>
    <t>INC-20260312-00002227</t>
  </si>
  <si>
    <t>INC-20260312-00002228</t>
  </si>
  <si>
    <t>INC-20260312-00002229</t>
  </si>
  <si>
    <t>INC-20260312-00002230</t>
  </si>
  <si>
    <t>INC-20260312-00002231</t>
  </si>
  <si>
    <t>INC-20260312-00002232</t>
  </si>
  <si>
    <t>INC-20260312-00002233</t>
  </si>
  <si>
    <t>INC-20260312-00002234</t>
  </si>
  <si>
    <t>INC-20260312-00002235</t>
  </si>
  <si>
    <t>INC-20260312-00002236</t>
  </si>
  <si>
    <t>INC-20260312-00002237</t>
  </si>
  <si>
    <t>INC-20260312-00002238</t>
  </si>
  <si>
    <t>INC-20260312-00002239</t>
  </si>
  <si>
    <t>INC-20260312-00002240</t>
  </si>
  <si>
    <t>INC-20260312-00002241</t>
  </si>
  <si>
    <t>INC-20260312-00002242</t>
  </si>
  <si>
    <t>INC-20260312-00002243</t>
  </si>
  <si>
    <t>INC-20260312-00002244</t>
  </si>
  <si>
    <t>INC-20260312-00002245</t>
  </si>
  <si>
    <t>INC-20260312-00002246</t>
  </si>
  <si>
    <t>INC-20260312-00002247</t>
  </si>
  <si>
    <t>INC-20260312-00002248</t>
  </si>
  <si>
    <t>INC-20260312-00002249</t>
  </si>
  <si>
    <t>INC-20260312-00002250</t>
  </si>
  <si>
    <t>INC-20260312-00002251</t>
  </si>
  <si>
    <t>INC-20260312-00002252</t>
  </si>
  <si>
    <t>INC-20260312-00002253</t>
  </si>
  <si>
    <t>INC-20260312-00002254</t>
  </si>
  <si>
    <t>INC-20260312-00002255</t>
  </si>
  <si>
    <t>INC-20260312-00002256</t>
  </si>
  <si>
    <t>INC-20260312-00002257</t>
  </si>
  <si>
    <t>INC-20260312-00002258</t>
  </si>
  <si>
    <t>INC-20260312-00002259</t>
  </si>
  <si>
    <t>INC-20260312-00002260</t>
  </si>
  <si>
    <t>INC-20260312-00002261</t>
  </si>
  <si>
    <t>INC-20260312-00002262</t>
  </si>
  <si>
    <t>INC-20260312-00002263</t>
  </si>
  <si>
    <t>INC-20260312-00002264</t>
  </si>
  <si>
    <t>INC-20260312-00002265</t>
  </si>
  <si>
    <t>INC-20260312-00002266</t>
  </si>
  <si>
    <t>INC-20260312-00002267</t>
  </si>
  <si>
    <t>INC-20260312-00002268</t>
  </si>
  <si>
    <t>INC-20260312-00002269</t>
  </si>
  <si>
    <t>INC-20260312-00002270</t>
  </si>
  <si>
    <t>INC-20260312-00002271</t>
  </si>
  <si>
    <t>INC-20260312-00002272</t>
  </si>
  <si>
    <t>INC-20260312-00002273</t>
  </si>
  <si>
    <t>INC-20260312-00002274</t>
  </si>
  <si>
    <t>INC-20260312-00002275</t>
  </si>
  <si>
    <t>INC-20260312-00002276</t>
  </si>
  <si>
    <t>INC-20260312-00002277</t>
  </si>
  <si>
    <t>INC-20260312-00002278</t>
  </si>
  <si>
    <t>INC-20260312-00002279</t>
  </si>
  <si>
    <t>INC-20260312-00002280</t>
  </si>
  <si>
    <t>INC-20260312-00002281</t>
  </si>
  <si>
    <t>INC-20260312-00002282</t>
  </si>
  <si>
    <t>INC-20260312-00002283</t>
  </si>
  <si>
    <t>INC-20260312-00002284</t>
  </si>
  <si>
    <t>INC-20260312-00002285</t>
  </si>
  <si>
    <t>INC-20260312-00002286</t>
  </si>
  <si>
    <t>INC-20260312-00002287</t>
  </si>
  <si>
    <t>INC-20260312-00002288</t>
  </si>
  <si>
    <t>INC-20260312-00002289</t>
  </si>
  <si>
    <t>INC-20260312-00002290</t>
  </si>
  <si>
    <t>INC-20260312-00002291</t>
  </si>
  <si>
    <t>INC-20260312-00002292</t>
  </si>
  <si>
    <t>INC-20260312-00002293</t>
  </si>
  <si>
    <t>INC-20260312-00002294</t>
  </si>
  <si>
    <t>INC-20260312-00002295</t>
  </si>
  <si>
    <t>INC-20260312-00002296</t>
  </si>
  <si>
    <t>INC-20260312-00002297</t>
  </si>
  <si>
    <t>INC-20260312-00002298</t>
  </si>
  <si>
    <t>INC-20260312-00002299</t>
  </si>
  <si>
    <t>INC-20260312-00002300</t>
  </si>
  <si>
    <t>INC-20260312-00002301</t>
  </si>
  <si>
    <t>INC-20260312-00002302</t>
  </si>
  <si>
    <t>INC-20260312-00002303</t>
  </si>
  <si>
    <t>INC-20260312-00002304</t>
  </si>
  <si>
    <t>INC-20260312-00002305</t>
  </si>
  <si>
    <t>INC-20260312-00002306</t>
  </si>
  <si>
    <t>INC-20260312-00002307</t>
  </si>
  <si>
    <t>INC-20260312-00002308</t>
  </si>
  <si>
    <t>INC-20260312-00002309</t>
  </si>
  <si>
    <t>INC-20260312-00002310</t>
  </si>
  <si>
    <t>INC-20260312-00002311</t>
  </si>
  <si>
    <t>INC-20260312-00002312</t>
  </si>
  <si>
    <t>INC-20260312-00002313</t>
  </si>
  <si>
    <t>INC-20260312-00002314</t>
  </si>
  <si>
    <t>INC-20260312-00002315</t>
  </si>
  <si>
    <t>INC-20260312-00002316</t>
  </si>
  <si>
    <t>INC-20260312-00002317</t>
  </si>
  <si>
    <t>INC-20260312-00002318</t>
  </si>
  <si>
    <t>INC-20260312-00002319</t>
  </si>
  <si>
    <t>INC-20260312-00002320</t>
  </si>
  <si>
    <t>INC-20260312-00002321</t>
  </si>
  <si>
    <t>INC-20260312-00002322</t>
  </si>
  <si>
    <t>INC-20260312-00002323</t>
  </si>
  <si>
    <t>INC-20260312-00002324</t>
  </si>
  <si>
    <t>INC-20260312-00002325</t>
  </si>
  <si>
    <t>INC-20260312-00002326</t>
  </si>
  <si>
    <t>INC-20260312-00002327</t>
  </si>
  <si>
    <t>INC-20260312-00002328</t>
  </si>
  <si>
    <t>INC-20260312-00002329</t>
  </si>
  <si>
    <t>INC-20260312-00002330</t>
  </si>
  <si>
    <t>INC-20260312-00002331</t>
  </si>
  <si>
    <t>INC-20260312-00002332</t>
  </si>
  <si>
    <t>INC-20260312-00002333</t>
  </si>
  <si>
    <t>INC-20260312-00002334</t>
  </si>
  <si>
    <t>INC-20260312-00002335</t>
  </si>
  <si>
    <t>INC-20260312-00002336</t>
  </si>
  <si>
    <t>INC-20260312-00002337</t>
  </si>
  <si>
    <t>INC-20260312-00002338</t>
  </si>
  <si>
    <t>INC-20260312-00002339</t>
  </si>
  <si>
    <t>INC-20260312-00002340</t>
  </si>
  <si>
    <t>INC-20260312-00002341</t>
  </si>
  <si>
    <t>INC-20260312-00002342</t>
  </si>
  <si>
    <t>INC-20260312-00002343</t>
  </si>
  <si>
    <t>INC-20260312-00002344</t>
  </si>
  <si>
    <t>INC-20260312-00002345</t>
  </si>
  <si>
    <t>INC-20260312-00002346</t>
  </si>
  <si>
    <t>INC-20260312-00002347</t>
  </si>
  <si>
    <t>INC-20260312-00002348</t>
  </si>
  <si>
    <t>INC-20260312-00002349</t>
  </si>
  <si>
    <t>INC-20260312-00002350</t>
  </si>
  <si>
    <t>INC-20260312-00002351</t>
  </si>
  <si>
    <t>INC-20260312-00002352</t>
  </si>
  <si>
    <t>INC-20260312-00002353</t>
  </si>
  <si>
    <t>INC-20260312-00002354</t>
  </si>
  <si>
    <t>INC-20260312-00002355</t>
  </si>
  <si>
    <t>INC-20260312-00002356</t>
  </si>
  <si>
    <t>INC-20260312-00002357</t>
  </si>
  <si>
    <t>INC-20260312-00002358</t>
  </si>
  <si>
    <t>INC-20260312-00002359</t>
  </si>
  <si>
    <t>INC-20260312-00002360</t>
  </si>
  <si>
    <t>INC-20260312-00002361</t>
  </si>
  <si>
    <t>INC-20260312-00002362</t>
  </si>
  <si>
    <t>INC-20260312-00002363</t>
  </si>
  <si>
    <t>INC-20260312-00002364</t>
  </si>
  <si>
    <t>INC-20260312-00002365</t>
  </si>
  <si>
    <t>INC-20260312-00002366</t>
  </si>
  <si>
    <t>INC-20260312-00002367</t>
  </si>
  <si>
    <t>INC-20260312-00002368</t>
  </si>
  <si>
    <t>INC-20260312-00002369</t>
  </si>
  <si>
    <t>INC-20260312-00002370</t>
  </si>
  <si>
    <t>INC-20260312-00002371</t>
  </si>
  <si>
    <t>INC-20260312-00002372</t>
  </si>
  <si>
    <t>INC-20260312-00002373</t>
  </si>
  <si>
    <t>INC-20260312-00002374</t>
  </si>
  <si>
    <t>INC-20260312-00002375</t>
  </si>
  <si>
    <t>INC-20260312-00002376</t>
  </si>
  <si>
    <t>INC-20260312-00002377</t>
  </si>
  <si>
    <t>INC-20260312-00002378</t>
  </si>
  <si>
    <t>INC-20260312-00002379</t>
  </si>
  <si>
    <t>INC-20260312-00002380</t>
  </si>
  <si>
    <t>INC-20260312-00002381</t>
  </si>
  <si>
    <t>INC-20260312-00002382</t>
  </si>
  <si>
    <t>INC-20260312-00002383</t>
  </si>
  <si>
    <t>INC-20260312-00002384</t>
  </si>
  <si>
    <t>INC-20260312-00002385</t>
  </si>
  <si>
    <t>INC-20260312-00002386</t>
  </si>
  <si>
    <t>INC-20260312-00002387</t>
  </si>
  <si>
    <t>INC-20260312-00002389</t>
  </si>
  <si>
    <t>26/03/2026 : Power issue || Mail sent to Camusat
18/03/2026 :Besoin d'analyse BO RAN || Désactivation du pooling des sites (4G) du grand Nord vers Douala et Yaoundé (Huawei) a la demande d'OCM</t>
  </si>
  <si>
    <t xml:space="preserve">Power issue </t>
  </si>
  <si>
    <t>162293134 1 OCM_NEW_U2020_RAN Cell Unavailable</t>
  </si>
  <si>
    <t>2026-03-26 15:31:23</t>
  </si>
  <si>
    <t>162293135 1 OCM_NEW_U2020_RAN Cell Unavailable</t>
  </si>
  <si>
    <t>162293349 1 OCM_NEW_U2020_RAN Cell Unavailable</t>
  </si>
  <si>
    <t>eNodeB Function Name=NRD_040_H_Ouro-Kessoun_L, Local Cell ID=13, Cell FDD TDD indication=FDD, NB-IoT Cell Flag=FALSE, Cell Name=NRD_040_H_Ouro-Kessoun_L8_3, eNodeB ID=16040, Cell ID=13, Specific Problem=RF module abnormal  Processing Error Alarm</t>
  </si>
  <si>
    <t>eNodeB Function Name=NRD_040_H_Ouro-Kessoun_L, Local Cell ID=13, Cell FDD TDD indication=FDD, NB-IoT Cell Flag=FALSE, Cell Name=NRD_040_H_Ouro-Kessoun_L8_3, eNodeB ID=16040, Cell ID=13, Specific Problem=RF module abnormal</t>
  </si>
  <si>
    <t>2026-03-26 15:32:44</t>
  </si>
  <si>
    <t>162293350 1 OCM_NEW_U2020_RAN Cell Unavailable</t>
  </si>
  <si>
    <t>162293351 1 OCM_NEW_U2020_RAN Cell Unavailable</t>
  </si>
  <si>
    <t>eNodeB Function Name=NRD_040_H_Ouro-Kessoun_L, Local Cell ID=3, Cell FDD TDD indication=FDD, NB-IoT Cell Flag=FALSE, Cell Name=NRD_040_H_Ouro-Kessoun_L7_3, eNodeB ID=16040, Cell ID=3, Specific Problem=RF module abnormal  Processing Error Alarm</t>
  </si>
  <si>
    <t>eNodeB Function Name=NRD_040_H_Ouro-Kessoun_L, Local Cell ID=3, Cell FDD TDD indication=FDD, NB-IoT Cell Flag=FALSE, Cell Name=NRD_040_H_Ouro-Kessoun_L7_3, eNodeB ID=16040, Cell ID=3, Specific Problem=RF module abnormal</t>
  </si>
  <si>
    <t>162293348 1 OCM_NEW_U2020_RAN Cell Unavailable</t>
  </si>
  <si>
    <t>162294079 1 OCM_NEW_U2020_RAN Cell Unavailable</t>
  </si>
  <si>
    <t>2026-03-26 15:36:08</t>
  </si>
  <si>
    <t>162294080 1 OCM_NEW_U2020_RAN Cell Unavailable</t>
  </si>
  <si>
    <t>162297228 1 OCM_NEW_U2020_RAN Cell Unavailable</t>
  </si>
  <si>
    <t>2026-03-26 15:49:14</t>
  </si>
  <si>
    <t>162299764 1 OCM_NEW_U2020_RAN Cell Unavailable</t>
  </si>
  <si>
    <t>eNodeB Function Name=NRD_117_H_Ngalbidje-MTN-IHS_L, Local Cell ID=63, Cell FDD TDD indication=TDD, NB-IoT Cell Flag=FALSE, Cell Name=NRD_117_H_Ngalbidje-MTN-IHS_L26_33, eNodeB ID=16117, Cell ID=63, Specific Problem=Baseband equipment abnormal  Processing Error Alarm</t>
  </si>
  <si>
    <t>NRD_117_H_Ngalbidje-MTN-IHS_L</t>
  </si>
  <si>
    <t>eNodeB Function Name=NRD_117_H_Ngalbidje-MTN-IHS_L, Local Cell ID=63, Cell FDD TDD indication=TDD, NB-IoT Cell Flag=FALSE, Cell Name=NRD_117_H_Ngalbidje-MTN-IHS_L26_33, eNodeB ID=16117, Cell ID=63, Specific Problem=Baseband equipment abnormal</t>
  </si>
  <si>
    <t>2026-03-26 15:56:46</t>
  </si>
  <si>
    <t>162299762 1 OCM_NEW_U2020_RAN Cell Unavailable</t>
  </si>
  <si>
    <t>eNodeB Function Name=NRD_117_H_Ngalbidje-MTN-IHS_L, Local Cell ID=61, Cell FDD TDD indication=TDD, NB-IoT Cell Flag=FALSE, Cell Name=NRD_117_H_Ngalbidje-MTN-IHS_L26_13, eNodeB ID=16117, Cell ID=61, Specific Problem=Baseband equipment abnormal  Processing Error Alarm</t>
  </si>
  <si>
    <t>eNodeB Function Name=NRD_117_H_Ngalbidje-MTN-IHS_L, Local Cell ID=61, Cell FDD TDD indication=TDD, NB-IoT Cell Flag=FALSE, Cell Name=NRD_117_H_Ngalbidje-MTN-IHS_L26_13, eNodeB ID=16117, Cell ID=61, Specific Problem=Baseband equipment abnormal</t>
  </si>
  <si>
    <t>162299763 1 OCM_NEW_U2020_RAN Cell Unavailable</t>
  </si>
  <si>
    <t>eNodeB Function Name=NRD_117_H_Ngalbidje-MTN-IHS_L, Local Cell ID=62, Cell FDD TDD indication=TDD, NB-IoT Cell Flag=FALSE, Cell Name=NRD_117_H_Ngalbidje-MTN-IHS_L26_23, eNodeB ID=16117, Cell ID=62, Specific Problem=Baseband equipment abnormal  Processing Error Alarm</t>
  </si>
  <si>
    <t>eNodeB Function Name=NRD_117_H_Ngalbidje-MTN-IHS_L, Local Cell ID=62, Cell FDD TDD indication=TDD, NB-IoT Cell Flag=FALSE, Cell Name=NRD_117_H_Ngalbidje-MTN-IHS_L26_23, eNodeB ID=16117, Cell ID=62, Specific Problem=Baseband equipment abnormal</t>
  </si>
  <si>
    <t>162288343 1 OCM_NEW_U2020_RAN GNSS Antenna Fault</t>
  </si>
  <si>
    <t>2026-03-26 14:30:24</t>
  </si>
  <si>
    <t>162290353 1 OCM_NEW_U2020_RAN GSM Local Cell Unusable</t>
  </si>
  <si>
    <t>2026-03-26 15:19:46</t>
  </si>
  <si>
    <t>162292701 1 OCM_NEW_U2020_RAN GSM Local Cell Unusable</t>
  </si>
  <si>
    <t>2026-03-26 15:29:57</t>
  </si>
  <si>
    <t>162292850 1 OCM_NEW_U2020_RAN GSM Local Cell Unusable</t>
  </si>
  <si>
    <t>162292700 1 OCM_NEW_U2020_RAN GSM Local Cell Unusable</t>
  </si>
  <si>
    <t>162292843 1 OCM_NEW_U2020_RAN GSM Local Cell Unusable</t>
  </si>
  <si>
    <t>162290334 1 OCM_NEW_U2020_RAN Local Cell Unusable</t>
  </si>
  <si>
    <t>2026-03-26 15:19:37</t>
  </si>
  <si>
    <t>162290335 1 OCM_NEW_U2020_RAN Local Cell Unusable</t>
  </si>
  <si>
    <t>162290338 1 OCM_NEW_U2020_RAN Local Cell Unusable</t>
  </si>
  <si>
    <t>2026-03-26 15:19:38</t>
  </si>
  <si>
    <t>162290339 1 OCM_NEW_U2020_RAN Local Cell Unusable</t>
  </si>
  <si>
    <t>162290340 1 OCM_NEW_U2020_RAN Local Cell Unusable</t>
  </si>
  <si>
    <t>162290337 1 OCM_NEW_U2020_RAN Local Cell Unusable</t>
  </si>
  <si>
    <t>162292829 1 OCM_NEW_U2020_RAN Local Cell Unusable</t>
  </si>
  <si>
    <t>2026-03-26 15:29:47</t>
  </si>
  <si>
    <t>162292830 1 OCM_NEW_U2020_RAN Local Cell Unusable</t>
  </si>
  <si>
    <t>162292822 1 OCM_NEW_U2020_RAN Local Cell Unusable</t>
  </si>
  <si>
    <t>2026-03-26 15:29:48</t>
  </si>
  <si>
    <t>162292825 1 OCM_NEW_U2020_RAN Local Cell Unusable</t>
  </si>
  <si>
    <t>162292823 1 OCM_NEW_U2020_RAN Local Cell Unusable</t>
  </si>
  <si>
    <t>162292824 1 OCM_NEW_U2020_RAN Local Cell Unusable</t>
  </si>
  <si>
    <t>162285751 1 OCM_NEW_U2020_RAN RF Unit External Power Supply Insufficient</t>
  </si>
  <si>
    <t>2026-03-26 15:06:08</t>
  </si>
  <si>
    <t>162295977 1 OCM_NEW_U2020_RAN RF Unit External Power Supply Insufficient</t>
  </si>
  <si>
    <t>2026-03-26 15:45:05</t>
  </si>
  <si>
    <t>162296079 1 OCM_NEW_U2020_RAN RF Unit External Power Supply Insufficient</t>
  </si>
  <si>
    <t>2026-03-26 15:46:17</t>
  </si>
  <si>
    <t>162287011 1 OCM_NEW_U2020_RAN S1 Interface Fault</t>
  </si>
  <si>
    <t>2026-03-26 15:08:37</t>
  </si>
  <si>
    <t>INC-20260312-00002390</t>
  </si>
  <si>
    <t>INC-20260312-00002391</t>
  </si>
  <si>
    <t>INC-20260312-00002392</t>
  </si>
  <si>
    <t>INC-20260312-00002393</t>
  </si>
  <si>
    <t>INC-20260312-00002394</t>
  </si>
  <si>
    <t>INC-20260312-00002395</t>
  </si>
  <si>
    <t>INC-20260312-00002396</t>
  </si>
  <si>
    <t>INC-20260312-00002397</t>
  </si>
  <si>
    <t>INC-20260312-00002398</t>
  </si>
  <si>
    <t>INC-20260312-00002402</t>
  </si>
  <si>
    <t>8</t>
  </si>
  <si>
    <t>9</t>
  </si>
  <si>
    <t>23</t>
  </si>
  <si>
    <t>26</t>
  </si>
  <si>
    <t>53</t>
  </si>
  <si>
    <t>54</t>
  </si>
  <si>
    <t>55</t>
  </si>
  <si>
    <t>56</t>
  </si>
  <si>
    <t>57</t>
  </si>
  <si>
    <t>58</t>
  </si>
  <si>
    <t>59</t>
  </si>
  <si>
    <t>60</t>
  </si>
  <si>
    <t>61</t>
  </si>
  <si>
    <t>70</t>
  </si>
  <si>
    <t>71</t>
  </si>
  <si>
    <t>80</t>
  </si>
  <si>
    <t>81</t>
  </si>
  <si>
    <t>86</t>
  </si>
  <si>
    <t>87</t>
  </si>
  <si>
    <t>88</t>
  </si>
  <si>
    <t>89</t>
  </si>
  <si>
    <t>90</t>
  </si>
  <si>
    <t>91</t>
  </si>
  <si>
    <t>92</t>
  </si>
  <si>
    <t>94</t>
  </si>
  <si>
    <t>95</t>
  </si>
  <si>
    <t>96</t>
  </si>
  <si>
    <t>97</t>
  </si>
  <si>
    <t>98</t>
  </si>
  <si>
    <t>99</t>
  </si>
  <si>
    <t>100</t>
  </si>
  <si>
    <t>101</t>
  </si>
  <si>
    <t>102</t>
  </si>
  <si>
    <t>103</t>
  </si>
  <si>
    <t>104</t>
  </si>
  <si>
    <t>105</t>
  </si>
  <si>
    <t>106</t>
  </si>
  <si>
    <t>109</t>
  </si>
  <si>
    <t>110</t>
  </si>
  <si>
    <t>111</t>
  </si>
  <si>
    <t>114</t>
  </si>
  <si>
    <t>116</t>
  </si>
  <si>
    <t>117</t>
  </si>
  <si>
    <t>139</t>
  </si>
  <si>
    <t>140</t>
  </si>
  <si>
    <t>141</t>
  </si>
  <si>
    <t>142</t>
  </si>
  <si>
    <t>143</t>
  </si>
  <si>
    <t>144</t>
  </si>
  <si>
    <t>153</t>
  </si>
  <si>
    <t>163</t>
  </si>
  <si>
    <t>164</t>
  </si>
  <si>
    <t>165</t>
  </si>
  <si>
    <t>174</t>
  </si>
  <si>
    <t>175</t>
  </si>
  <si>
    <t>176</t>
  </si>
  <si>
    <t>177</t>
  </si>
  <si>
    <t>178</t>
  </si>
  <si>
    <t>179</t>
  </si>
  <si>
    <t>180</t>
  </si>
  <si>
    <t>200</t>
  </si>
  <si>
    <t>201</t>
  </si>
  <si>
    <t>202</t>
  </si>
  <si>
    <t>203</t>
  </si>
  <si>
    <t>204</t>
  </si>
  <si>
    <t>205</t>
  </si>
  <si>
    <t>206</t>
  </si>
  <si>
    <t>207</t>
  </si>
  <si>
    <t>208</t>
  </si>
  <si>
    <t>209</t>
  </si>
  <si>
    <t>210</t>
  </si>
  <si>
    <t>211</t>
  </si>
  <si>
    <t>239</t>
  </si>
  <si>
    <t>275</t>
  </si>
  <si>
    <t>276</t>
  </si>
  <si>
    <t>277</t>
  </si>
  <si>
    <t>278</t>
  </si>
  <si>
    <t>279</t>
  </si>
  <si>
    <t>280</t>
  </si>
  <si>
    <t>281</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</si>
  <si>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</si>
  <si>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</si>
  <si>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</si>
  <si>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</si>
  <si>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</si>
  <si>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</si>
  <si>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</si>
  <si>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</si>
  <si>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</si>
  <si>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</si>
  <si>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</si>
  <si>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</si>
  <si>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</si>
  <si>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</si>
  <si>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</si>
  <si>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</si>
  <si>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</si>
  <si>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</si>
  <si>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</si>
  <si>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</si>
  <si>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</si>
  <si>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</si>
  <si>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</si>
  <si>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</si>
  <si>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</si>
  <si>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</si>
  <si>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</si>
  <si>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</si>
  <si>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</si>
  <si>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</si>
  <si>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</si>
  <si>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</si>
  <si>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</si>
  <si>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734</t>
  </si>
  <si>
    <t>738</t>
  </si>
  <si>
    <t>739</t>
  </si>
  <si>
    <t>740</t>
  </si>
  <si>
    <t>741</t>
  </si>
  <si>
    <t>742</t>
  </si>
  <si>
    <t>743</t>
  </si>
  <si>
    <t>758</t>
  </si>
  <si>
    <t>759</t>
  </si>
  <si>
    <t>761</t>
  </si>
  <si>
    <t>762</t>
  </si>
  <si>
    <t>763</t>
  </si>
  <si>
    <t>764</t>
  </si>
  <si>
    <t>765</t>
  </si>
  <si>
    <t>766</t>
  </si>
  <si>
    <t>767</t>
  </si>
  <si>
    <t>768</t>
  </si>
  <si>
    <t>769</t>
  </si>
  <si>
    <t>770</t>
  </si>
  <si>
    <t>771</t>
  </si>
  <si>
    <t>772</t>
  </si>
  <si>
    <t>773</t>
  </si>
  <si>
    <t>774</t>
  </si>
  <si>
    <t>775</t>
  </si>
  <si>
    <t>776</t>
  </si>
  <si>
    <t>777</t>
  </si>
  <si>
    <t>778</t>
  </si>
  <si>
    <t>789</t>
  </si>
  <si>
    <t>790</t>
  </si>
  <si>
    <t>791</t>
  </si>
  <si>
    <t>792</t>
  </si>
  <si>
    <t>793</t>
  </si>
  <si>
    <t>794</t>
  </si>
  <si>
    <t>807</t>
  </si>
  <si>
    <t>830</t>
  </si>
  <si>
    <t>831</t>
  </si>
  <si>
    <t>832</t>
  </si>
  <si>
    <t>834</t>
  </si>
  <si>
    <t>847</t>
  </si>
  <si>
    <t>850</t>
  </si>
  <si>
    <t>921</t>
  </si>
  <si>
    <t>926</t>
  </si>
  <si>
    <t>927</t>
  </si>
  <si>
    <t>936</t>
  </si>
  <si>
    <t>949</t>
  </si>
  <si>
    <t>26/03/2026 : need BO RAN analysis</t>
  </si>
  <si>
    <t>Check BO Ongoing</t>
  </si>
  <si>
    <t>site vandalise</t>
  </si>
  <si>
    <t>26/03/2026 :  ETR 30032026 || remplacement des rectifiers</t>
  </si>
  <si>
    <t>NRD</t>
  </si>
  <si>
    <t>Garoua</t>
  </si>
  <si>
    <t>OST_301</t>
  </si>
  <si>
    <t>Bantoum</t>
  </si>
  <si>
    <t>NRD_039</t>
  </si>
  <si>
    <t>NRD_117</t>
  </si>
  <si>
    <t>Ngalbidje</t>
  </si>
  <si>
    <t>26/03/2026 17h</t>
  </si>
  <si>
    <t>ONGOING 26032026 16h</t>
  </si>
  <si>
    <t>INITIAL 26032026 12h</t>
  </si>
  <si>
    <t>Owner 26032026 16h</t>
  </si>
  <si>
    <t>162311724 1 OCM_NEW_U2020_RAN BBU CPRI Interface Error</t>
  </si>
  <si>
    <t>2026-03-26 16:27:29</t>
  </si>
  <si>
    <t>162378637 1 OCM_NEW_U2020_RAN BBU CPRI Interface Error</t>
  </si>
  <si>
    <t>Cabinet No.=0, Subrack No.=0, Slot No.=2, Port No.=1, Sub Port No.=0, Board Type=UBBP, Specific Problem=Receive Power Too Low  Equipment Alarm</t>
  </si>
  <si>
    <t>EXN_022_H_Kar-Hay</t>
  </si>
  <si>
    <t>Cabinet No.=0, Subrack No.=0, Slot No.=2, Port No.=1, Sub Port No.=0, Board Type=UBBP, Specific Problem=Receive Power Too Low</t>
  </si>
  <si>
    <t>2026-03-26 19:53:04</t>
  </si>
  <si>
    <t>162451582 1 OCM_NEW_U2020_RAN BBU CPRI Interface Error</t>
  </si>
  <si>
    <t>2026-03-27 02:41:55</t>
  </si>
  <si>
    <t>162466863 1 OCM_NEW_U2020_RAN BBU CPRI Interface Error</t>
  </si>
  <si>
    <t>2026-03-27 02:57:09</t>
  </si>
  <si>
    <t>162311230 1 OCM_NEW_U2020_RAN Cell Unavailable</t>
  </si>
  <si>
    <t>2026-03-26 16:28:18</t>
  </si>
  <si>
    <t>162393056 1 OCM_NEW_U2020_RAN Cell Unavailable</t>
  </si>
  <si>
    <t>2026-03-26 20:37:57</t>
  </si>
  <si>
    <t>162393058 1 OCM_NEW_U2020_RAN Cell Unavailable</t>
  </si>
  <si>
    <t>162393054 1 OCM_NEW_U2020_RAN Cell Unavailable</t>
  </si>
  <si>
    <t>162470722 1 OCM_NEW_U2020_RAN Cell Unavailable</t>
  </si>
  <si>
    <t>2026-03-27 05:05:36</t>
  </si>
  <si>
    <t>162470723 1 OCM_NEW_U2020_RAN Cell Unavailable</t>
  </si>
  <si>
    <t>162478420 1 OCM_NEW_U2020_RAN Cell Unavailable</t>
  </si>
  <si>
    <t>2026-03-27 05:51:13</t>
  </si>
  <si>
    <t>162314464 1 OCM_NEW_U2020_RAN GSM Local Cell Unusable</t>
  </si>
  <si>
    <t>2026-03-26 16:34:35</t>
  </si>
  <si>
    <t>162453269 1 OCM_NEW_U2020_RAN GSM Local Cell Unusable</t>
  </si>
  <si>
    <t>2026-03-27 02:49:02</t>
  </si>
  <si>
    <t>162466872 1 OCM_NEW_U2020_RAN GSM Local Cell Unusable</t>
  </si>
  <si>
    <t>2026-03-27 03:04:17</t>
  </si>
  <si>
    <t>162312808 1 OCM_NEW_U2020_RAN Local Cell Unusable</t>
  </si>
  <si>
    <t>2026-03-26 16:29:41</t>
  </si>
  <si>
    <t>162312810 1 OCM_NEW_U2020_RAN Local Cell Unusable</t>
  </si>
  <si>
    <t>162312809 1 OCM_NEW_U2020_RAN Local Cell Unusable</t>
  </si>
  <si>
    <t>162451630 1 OCM_NEW_U2020_RAN Local Cell Unusable</t>
  </si>
  <si>
    <t>2026-03-27 02:44:07</t>
  </si>
  <si>
    <t>162451631 1 OCM_NEW_U2020_RAN Local Cell Unusable</t>
  </si>
  <si>
    <t>162451632 1 OCM_NEW_U2020_RAN Local Cell Unusable</t>
  </si>
  <si>
    <t>162466867 1 OCM_NEW_U2020_RAN Local Cell Unusable</t>
  </si>
  <si>
    <t>2026-03-27 02:59:21</t>
  </si>
  <si>
    <t>OST_090_H_Bangourain</t>
  </si>
  <si>
    <t>OST_354_H_Bfsam-crf-Congelcam</t>
  </si>
  <si>
    <t>EXN_194_H_Kousseri-II</t>
  </si>
  <si>
    <t>162440323 1 OCM_NEW_U2020_RAN RF Unit CPRI Interface Error</t>
  </si>
  <si>
    <t>2026-03-27 01:09:07</t>
  </si>
  <si>
    <t>162447479 1 OCM_NEW_U2020_RAN RF Unit CPRI Interface Error</t>
  </si>
  <si>
    <t>2026-03-27 02:11:11</t>
  </si>
  <si>
    <t>162470246 1 OCM_NEW_U2020_RAN RF Unit CPRI Interface Error</t>
  </si>
  <si>
    <t>NRD_026_H_Badjouma</t>
  </si>
  <si>
    <t>2026-03-27 05:05:04</t>
  </si>
  <si>
    <t>162476296 1 OCM_NEW_U2020_RAN RF Unit External Power Supply Insufficient</t>
  </si>
  <si>
    <t>2026-03-27 05:35:14</t>
  </si>
  <si>
    <t>162476295 1 OCM_NEW_U2020_RAN RF Unit External Power Supply Insufficient</t>
  </si>
  <si>
    <t>162478131 1 OCM_NEW_U2020_RAN RF Unit External Power Supply Insufficient</t>
  </si>
  <si>
    <t>2026-03-27 05:41:48</t>
  </si>
  <si>
    <t>162311029 1 OCM_NEW_U2020_RAN RF Unit Maintenance Link Failure</t>
  </si>
  <si>
    <t>162451570 1 OCM_NEW_U2020_RAN RF Unit Maintenance Link Failure</t>
  </si>
  <si>
    <t>162466850 1 OCM_NEW_U2020_RAN RF Unit Maintenance Link Failure</t>
  </si>
  <si>
    <t>162436791 1 OCM_NEW_U2020_RAN RF Unit Power Connector Abnormal</t>
  </si>
  <si>
    <t>2026-03-27 00:43:32</t>
  </si>
  <si>
    <t>162389747 1 OCM_NEW_U2020_RAN RF Unit VSWR Threshold Crossed</t>
  </si>
  <si>
    <t>2026-03-26 20:25:17</t>
  </si>
  <si>
    <t>162469336 1 OCM_NEW_U2020_RAN RF Unit VSWR Threshold Crossed</t>
  </si>
  <si>
    <t>Cabinet No.=0, Subrack No.=71, Slot No.=0, TX Channel No.=6, Board Type=MRRU, VSWR Alarm Threshold (0.1)=30, VSWR(0.1)=250, Output Power (0.1 dBm)=420, RF Port=B-MQ4  Equipment Alarm</t>
  </si>
  <si>
    <t>Cabinet No.=0, Subrack No.=71, Slot No.=0, TX Channel No.=6, Board Type=MRRU, VSWR Alarm Threshold (0.1)=30, VSWR(0.1)=250, Output Power (0.1 dBm)=420, RF Port=B-MQ4</t>
  </si>
  <si>
    <t>2026-03-27 05:01:20</t>
  </si>
  <si>
    <t>162469644 1 OCM_NEW_U2020_RAN RF Unit VSWR Threshold Crossed</t>
  </si>
  <si>
    <t>Cabinet No.=0, Subrack No.=71, Slot No.=0, TX Channel No.=7, Board Type=MRRU, VSWR Alarm Threshold (0.1)=30, VSWR(0.1)=250, Output Power (0.1 dBm)=335, RF Port=B-MQ4  Equipment Alarm</t>
  </si>
  <si>
    <t>Cabinet No.=0, Subrack No.=71, Slot No.=0, TX Channel No.=7, Board Type=MRRU, VSWR Alarm Threshold (0.1)=30, VSWR(0.1)=250, Output Power (0.1 dBm)=335, RF Port=B-MQ4</t>
  </si>
  <si>
    <t>2026-03-27 05:03:20</t>
  </si>
  <si>
    <t>162471346 1 OCM_NEW_U2020_RAN RF Unit VSWR Threshold Crossed</t>
  </si>
  <si>
    <t>2026-03-27 05:11:14</t>
  </si>
  <si>
    <t>162473688 1 OCM_NEW_U2020_RAN RF Unit VSWR Threshold Crossed</t>
  </si>
  <si>
    <t>Cabinet No.=0, Subrack No.=71, Slot No.=0, TX Channel No.=1, Board Type=MRRU, VSWR Alarm Threshold (0.1)=30, VSWR(0.1)=182, Output Power (0.1 dBm)=312, RF Port=A-MQ4  Equipment Alarm</t>
  </si>
  <si>
    <t>Cabinet No.=0, Subrack No.=71, Slot No.=0, TX Channel No.=1, Board Type=MRRU, VSWR Alarm Threshold (0.1)=30, VSWR(0.1)=182, Output Power (0.1 dBm)=312, RF Port=A-MQ4</t>
  </si>
  <si>
    <t>2026-03-27 05:25:14</t>
  </si>
  <si>
    <t>162313360 1 OCM_NEW_U2020_RAN S1 Interface Fault</t>
  </si>
  <si>
    <t>2026-03-26 16:30:19</t>
  </si>
  <si>
    <t>162313372 1 OCM_NEW_U2020_RAN S1 Interface Fault</t>
  </si>
  <si>
    <t>2026-03-26 16:30:20</t>
  </si>
  <si>
    <t>162313375 1 OCM_NEW_U2020_RAN S1 Interface Fault</t>
  </si>
  <si>
    <t>162352513 1 OCM_NEW_U2020_RAN S1 Interface Fault</t>
  </si>
  <si>
    <t>2026-03-26 18:11:01</t>
  </si>
  <si>
    <t>162358530 1 OCM_NEW_U2020_RAN S1 Interface Fault</t>
  </si>
  <si>
    <t>2026-03-26 18:32:30</t>
  </si>
  <si>
    <t>162467099 1 OCM_NEW_U2020_RAN S1 Interface Fault</t>
  </si>
  <si>
    <t>2026-03-27 04:58:22</t>
  </si>
  <si>
    <t>162470762 1 OCM_NEW_U2020_RAN S1 Interface Fault</t>
  </si>
  <si>
    <t>2026-03-27 05:06:11</t>
  </si>
  <si>
    <t>INC-20260312-00001568</t>
  </si>
  <si>
    <t>INC-20260312-00001571</t>
  </si>
  <si>
    <t>INC-20260312-00001572</t>
  </si>
  <si>
    <t>INC-20260312-00002139</t>
  </si>
  <si>
    <t>INC-20260312-00002140</t>
  </si>
  <si>
    <t>INC-20260312-00002141</t>
  </si>
  <si>
    <t>INC-20260312-00002142</t>
  </si>
  <si>
    <t>INC-20260312-00002143</t>
  </si>
  <si>
    <t>INC-20260312-00002144</t>
  </si>
  <si>
    <t>INC-20260312-00002145</t>
  </si>
  <si>
    <t>INC-20260312-00002146</t>
  </si>
  <si>
    <t>INC-20260312-00002147</t>
  </si>
  <si>
    <t>INC-20260312-00002148</t>
  </si>
  <si>
    <t>INC-20260312-00002149</t>
  </si>
  <si>
    <t>INC-20260312-00002150</t>
  </si>
  <si>
    <t>INC-20260312-00002151</t>
  </si>
  <si>
    <t>INC-20260312-00002152</t>
  </si>
  <si>
    <t>INC-20260312-00002153</t>
  </si>
  <si>
    <t>INC-20260312-00002154</t>
  </si>
  <si>
    <t>INC-20260312-00002155</t>
  </si>
  <si>
    <t>INC-20260312-00002156</t>
  </si>
  <si>
    <t>INC-20260312-00002157</t>
  </si>
  <si>
    <t>INC-20260312-00002158</t>
  </si>
  <si>
    <t>INC-20260312-00002159</t>
  </si>
  <si>
    <t>INC-20260312-00002160</t>
  </si>
  <si>
    <t>INC-20260312-00002161</t>
  </si>
  <si>
    <t>INC-20260312-00002162</t>
  </si>
  <si>
    <t>INC-20260312-00002163</t>
  </si>
  <si>
    <t>INC-20260312-00002164</t>
  </si>
  <si>
    <t>INC-20260312-00002165</t>
  </si>
  <si>
    <t>INC-20260312-00002166</t>
  </si>
  <si>
    <t>INC-20260312-00002167</t>
  </si>
  <si>
    <t>INC-20260312-00002168</t>
  </si>
  <si>
    <t>INC-20260312-00002169</t>
  </si>
  <si>
    <t>INC-20260312-00002170</t>
  </si>
  <si>
    <t>INC-20260312-00002171</t>
  </si>
  <si>
    <t>INC-20260312-00002172</t>
  </si>
  <si>
    <t>INC-20260312-00002173</t>
  </si>
  <si>
    <t>INC-20260312-00002174</t>
  </si>
  <si>
    <t>INC-20260312-00002175</t>
  </si>
  <si>
    <t>INC-20260312-00002176</t>
  </si>
  <si>
    <t>INC-20260312-00002177</t>
  </si>
  <si>
    <t>INC-20260312-00002178</t>
  </si>
  <si>
    <t>INC-20260312-00002179</t>
  </si>
  <si>
    <t>INC-20260312-00002180</t>
  </si>
  <si>
    <t>INC-20260312-00002181</t>
  </si>
  <si>
    <t>INC-20260312-00002182</t>
  </si>
  <si>
    <t>INC-20260312-00002183</t>
  </si>
  <si>
    <t>INC-20260312-00002184</t>
  </si>
  <si>
    <t>27/03/2026 7h</t>
  </si>
  <si>
    <t>27/03/2026 : power issue || Mail sent to Camusat</t>
  </si>
  <si>
    <t xml:space="preserve">
27/03/2026 : SWAP le 15 Fevrier 2026</t>
  </si>
  <si>
    <t xml:space="preserve">
27/03/2026 : SWAP le 05 mars 2026</t>
  </si>
  <si>
    <t xml:space="preserve">
27/03/2026 : SWAP le 08 fevrier 2026</t>
  </si>
  <si>
    <t>27/03/2026 : Intervention apres Mora || ETA 14h
26/03/2026 : RF jumper damaged, need spare (awaiting picture to make the request)
17/03/2026 : Feedback BO  : RF Unit VSWR Threshold Crossed, Need check jumper connection || Fme active : ETA 26032026</t>
  </si>
  <si>
    <t>27/03//2026 : Intervention apres Hile Alifa
26/03/2026 : Security escort under negotiation, awaiting the ETA after Hile-Alifa tomorrow
24/03/2026 : Feedback BO : RRU down, need check fiber, SFP or RRU power || Fme active ETA : 26032026</t>
  </si>
  <si>
    <t>27/03/2026 : En attente de spare || Mail sent to OCM 
25/03/2026 : Power instability || Mail sent to HIS || Site vandalise</t>
  </si>
  <si>
    <t>2703/2026 : En aattente de spare
26/03/2026 : Besoin d'analyse BO RAN || Restauration action ongoing because site was vandalised</t>
  </si>
  <si>
    <t>27/03/2026 : ETA 16H
26/03/2026 : Besoin d'analyse BO RAN : FME should check Connectivity between BBU and RRU 60</t>
  </si>
  <si>
    <t>27/03/2026 : UP apres reset de la BTS
26/03/2026 : Power issue || Mail sent to Camusat
18/03/2026 :Besoin d'analyse BO RAN || Désactivation du pooling des sites (4G) du grand Nord vers Douala et Yaoundé (Huawei) a la demande d'OCM</t>
  </si>
  <si>
    <t>Plantage de l'equipement</t>
  </si>
  <si>
    <t>UP after hard reset</t>
  </si>
  <si>
    <t>Check FME ongoing</t>
  </si>
  <si>
    <t>27/03/2026 : FME active
26/03/2026 : Besoin d'analyse BO RAN || FME should check Connectivity between BBU and RRU 60/61/80/81</t>
  </si>
  <si>
    <t>27/03/2026 : intervention en cours|| UP after hard reset and unplug/plug of SFP
26/03/2026 : Besoin d'analyse BO RAN || FME should check Connectivity between BBU and RRU 80</t>
  </si>
  <si>
    <t>UP after hard reset and unplug/plug of SFP</t>
  </si>
  <si>
    <t>162513254 1 OCM_NEW_U2020_RAN BBU CPRI Interface Error</t>
  </si>
  <si>
    <t>2026-03-27 06:19:53</t>
  </si>
  <si>
    <t>162521771 1 OCM_NEW_U2020_RAN BBU CPRI Interface Error</t>
  </si>
  <si>
    <t>2026-03-27 09:23:59</t>
  </si>
  <si>
    <t>162543565 1 OCM_NEW_U2020_RAN BBU CPRI Interface Error</t>
  </si>
  <si>
    <t>2026-03-27 10:48:24</t>
  </si>
  <si>
    <t>162515923 1 OCM_NEW_U2020_RAN Cell Unavailable</t>
  </si>
  <si>
    <t>eNodeB Function Name=OST_039_H_Malantouen_L, Local Cell ID=22, Cell FDD TDD indication=FDD, NB-IoT Cell Flag=FALSE, Cell Name=OST_039_H_Malantouen_L18_2, eNodeB ID=18039, Cell ID=22, Specific Problem=RF module abnormal  Processing Error Alarm</t>
  </si>
  <si>
    <t>OST_039_H_Malantouen_L</t>
  </si>
  <si>
    <t>eNodeB Function Name=OST_039_H_Malantouen_L, Local Cell ID=22, Cell FDD TDD indication=FDD, NB-IoT Cell Flag=FALSE, Cell Name=OST_039_H_Malantouen_L18_2, eNodeB ID=18039, Cell ID=22, Specific Problem=RF module abnormal</t>
  </si>
  <si>
    <t>2026-03-27 08:56:34</t>
  </si>
  <si>
    <t>162517134 1 OCM_NEW_U2020_RAN Cell Unavailable</t>
  </si>
  <si>
    <t>2026-03-27 09:05:21</t>
  </si>
  <si>
    <t>162521433 1 OCM_NEW_U2020_RAN Cell Unavailable</t>
  </si>
  <si>
    <t>eNodeB Function Name=OST_354_H_Bfsam-crf-Congelcam_L, Local Cell ID=23, Cell FDD TDD indication=FDD, NB-IoT Cell Flag=FALSE, Cell Name=OST_354_H_Bfsam-crf-Congelcam_L18_3, eNodeB ID=18354, Cell ID=23, Specific Problem=RF Power OFF  Processing Error Alarm</t>
  </si>
  <si>
    <t>OST_354_H_Bfsam-crf-Congelcam_L</t>
  </si>
  <si>
    <t>eNodeB Function Name=OST_354_H_Bfsam-crf-Congelcam_L, Local Cell ID=23, Cell FDD TDD indication=FDD, NB-IoT Cell Flag=FALSE, Cell Name=OST_354_H_Bfsam-crf-Congelcam_L18_3, eNodeB ID=18354, Cell ID=23, Specific Problem=RF Power OFF</t>
  </si>
  <si>
    <t>2026-03-27 09:24:50</t>
  </si>
  <si>
    <t>162541879 1 OCM_NEW_U2020_RAN Cell Unavailable</t>
  </si>
  <si>
    <t>2026-03-27 10:48:58</t>
  </si>
  <si>
    <t>162541880 1 OCM_NEW_U2020_RAN Cell Unavailable</t>
  </si>
  <si>
    <t>162541887 1 OCM_NEW_U2020_RAN Cell Unavailable</t>
  </si>
  <si>
    <t>2026-03-27 10:49:01</t>
  </si>
  <si>
    <t>162543606 1 OCM_NEW_U2020_RAN Cell Unavailable</t>
  </si>
  <si>
    <t>2026-03-27 10:56:49</t>
  </si>
  <si>
    <t>162543608 1 OCM_NEW_U2020_RAN Cell Unavailable</t>
  </si>
  <si>
    <t>162543604 1 OCM_NEW_U2020_RAN Cell Unavailable</t>
  </si>
  <si>
    <t>162513231 1 OCM_NEW_U2020_RAN Ethernet Link Fault</t>
  </si>
  <si>
    <t>162513267 1 OCM_NEW_U2020_RAN GSM Local Cell Unusable</t>
  </si>
  <si>
    <t>2026-03-27 06:27:03</t>
  </si>
  <si>
    <t>162515929 1 OCM_NEW_U2020_RAN GSM Local Cell Unusable</t>
  </si>
  <si>
    <t>GBTS Function Name=OST_039_H_Malantouen, Local Cell ID=2, Specific Problem=RF Resource Unavailable  Quality of Service Alarm</t>
  </si>
  <si>
    <t>GBTS Function Name=OST_039_H_Malantouen, Local Cell ID=2, Specific Problem=RF Resource Unavailable</t>
  </si>
  <si>
    <t>2026-03-27 08:56:35</t>
  </si>
  <si>
    <t>162517157 1 OCM_NEW_U2020_RAN GSM Local Cell Unusable</t>
  </si>
  <si>
    <t>2026-03-27 09:05:26</t>
  </si>
  <si>
    <t>162522918 1 OCM_NEW_U2020_RAN GSM Local Cell Unusable</t>
  </si>
  <si>
    <t>2026-03-27 09:31:06</t>
  </si>
  <si>
    <t>162543543 1 OCM_NEW_U2020_RAN GSM Local Cell Unusable</t>
  </si>
  <si>
    <t>2026-03-27 10:57:50</t>
  </si>
  <si>
    <t>162513262 1 OCM_NEW_U2020_RAN Local Cell Unusable</t>
  </si>
  <si>
    <t>2026-03-27 06:22:05</t>
  </si>
  <si>
    <t>162513264 1 OCM_NEW_U2020_RAN Local Cell Unusable</t>
  </si>
  <si>
    <t>162513260 1 OCM_NEW_U2020_RAN Local Cell Unusable</t>
  </si>
  <si>
    <t>162515917 1 OCM_NEW_U2020_RAN Local Cell Unusable</t>
  </si>
  <si>
    <t>NodeB Function Name=OST_039_H_Malantouen_U, Local Cell ID=55295, Specific Problem=Uplink RF Resource Unavailable  Quality of Service Alarm</t>
  </si>
  <si>
    <t>NodeB Function Name=OST_039_H_Malantouen_U, Local Cell ID=55295, Specific Problem=Uplink RF Resource Unavailable</t>
  </si>
  <si>
    <t>2026-03-27 08:56:30</t>
  </si>
  <si>
    <t>162515913 1 OCM_NEW_U2020_RAN Local Cell Unusable</t>
  </si>
  <si>
    <t>NodeB Function Name=OST_039_H_Malantouen_U, Local Cell ID=55293, Specific Problem=Uplink RF Resource Unavailable  Quality of Service Alarm</t>
  </si>
  <si>
    <t>NodeB Function Name=OST_039_H_Malantouen_U, Local Cell ID=55293, Specific Problem=Uplink RF Resource Unavailable</t>
  </si>
  <si>
    <t>162515916 1 OCM_NEW_U2020_RAN Local Cell Unusable</t>
  </si>
  <si>
    <t>NodeB Function Name=OST_039_H_Malantouen_U, Local Cell ID=55294, Specific Problem=Downlink RF Resource Unavailable  Quality of Service Alarm</t>
  </si>
  <si>
    <t>NodeB Function Name=OST_039_H_Malantouen_U, Local Cell ID=55294, Specific Problem=Downlink RF Resource Unavailable</t>
  </si>
  <si>
    <t>162515915 1 OCM_NEW_U2020_RAN Local Cell Unusable</t>
  </si>
  <si>
    <t>NodeB Function Name=OST_039_H_Malantouen_U, Local Cell ID=55294, Specific Problem=Uplink RF Resource Unavailable  Quality of Service Alarm</t>
  </si>
  <si>
    <t>NodeB Function Name=OST_039_H_Malantouen_U, Local Cell ID=55294, Specific Problem=Uplink RF Resource Unavailable</t>
  </si>
  <si>
    <t>162515918 1 OCM_NEW_U2020_RAN Local Cell Unusable</t>
  </si>
  <si>
    <t>NodeB Function Name=OST_039_H_Malantouen_U, Local Cell ID=55295, Specific Problem=Downlink RF Resource Unavailable  Quality of Service Alarm</t>
  </si>
  <si>
    <t>NodeB Function Name=OST_039_H_Malantouen_U, Local Cell ID=55295, Specific Problem=Downlink RF Resource Unavailable</t>
  </si>
  <si>
    <t>162515914 1 OCM_NEW_U2020_RAN Local Cell Unusable</t>
  </si>
  <si>
    <t>NodeB Function Name=OST_039_H_Malantouen_U, Local Cell ID=55293, Specific Problem=Downlink RF Resource Unavailable  Quality of Service Alarm</t>
  </si>
  <si>
    <t>NodeB Function Name=OST_039_H_Malantouen_U, Local Cell ID=55293, Specific Problem=Downlink RF Resource Unavailable</t>
  </si>
  <si>
    <t>162517132 1 OCM_NEW_U2020_RAN Local Cell Unusable</t>
  </si>
  <si>
    <t>2026-03-27 09:05:18</t>
  </si>
  <si>
    <t>162517131 1 OCM_NEW_U2020_RAN Local Cell Unusable</t>
  </si>
  <si>
    <t>162517133 1 OCM_NEW_U2020_RAN Local Cell Unusable</t>
  </si>
  <si>
    <t>162521438 1 OCM_NEW_U2020_RAN Local Cell Unusable</t>
  </si>
  <si>
    <t>NodeB Function Name=OST_354_H_Bfsam-crf-Congelcam_U, Local Cell ID=55037, Specific Problem=RF Board Unavailable  Quality of Service Alarm</t>
  </si>
  <si>
    <t>NodeB Function Name=OST_354_H_Bfsam-crf-Congelcam_U, Local Cell ID=55037, Specific Problem=RF Board Unavailable</t>
  </si>
  <si>
    <t>2026-03-27 09:24:48</t>
  </si>
  <si>
    <t>162521439 1 OCM_NEW_U2020_RAN Local Cell Unusable</t>
  </si>
  <si>
    <t>NodeB Function Name=OST_354_H_Bfsam-crf-Congelcam_U, Local Cell ID=55038, Specific Problem=RF Board Unavailable  Quality of Service Alarm</t>
  </si>
  <si>
    <t>NodeB Function Name=OST_354_H_Bfsam-crf-Congelcam_U, Local Cell ID=55038, Specific Problem=RF Board Unavailable</t>
  </si>
  <si>
    <t>162521437 1 OCM_NEW_U2020_RAN Local Cell Unusable</t>
  </si>
  <si>
    <t>NodeB Function Name=OST_354_H_Bfsam-crf-Congelcam_U, Local Cell ID=55036, Specific Problem=RF Board Unavailable  Quality of Service Alarm</t>
  </si>
  <si>
    <t>NodeB Function Name=OST_354_H_Bfsam-crf-Congelcam_U, Local Cell ID=55036, Specific Problem=RF Board Unavailable</t>
  </si>
  <si>
    <t>162521779 1 OCM_NEW_U2020_RAN Local Cell Unusable</t>
  </si>
  <si>
    <t>2026-03-27 09:26:11</t>
  </si>
  <si>
    <t>162521777 1 OCM_NEW_U2020_RAN Local Cell Unusable</t>
  </si>
  <si>
    <t>162521775 1 OCM_NEW_U2020_RAN Local Cell Unusable</t>
  </si>
  <si>
    <t>162543573 1 OCM_NEW_U2020_RAN Local Cell Unusable</t>
  </si>
  <si>
    <t>2026-03-27 10:50:36</t>
  </si>
  <si>
    <t>162543579 1 OCM_NEW_U2020_RAN Local Cell Unusable</t>
  </si>
  <si>
    <t>162543577 1 OCM_NEW_U2020_RAN Local Cell Unusable</t>
  </si>
  <si>
    <t>162543575 1 OCM_NEW_U2020_RAN Local Cell Unusable</t>
  </si>
  <si>
    <t>162543571 1 OCM_NEW_U2020_RAN Local Cell Unusable</t>
  </si>
  <si>
    <t>NRD_158_H_Garoua-Ngalbidje-II</t>
  </si>
  <si>
    <t>162516906 1 OCM_NEW_U2020_RAN RF Unit CPRI Interface Error</t>
  </si>
  <si>
    <t>2026-03-27 09:03:52</t>
  </si>
  <si>
    <t>162541593 1 OCM_NEW_U2020_RAN RF Unit DC Input Power Failure</t>
  </si>
  <si>
    <t>2026-03-20 22:23:54</t>
  </si>
  <si>
    <t>162517837 1 OCM_NEW_U2020_RAN RF Unit DC Input Power Failure</t>
  </si>
  <si>
    <t>2026-03-27 09:05:23</t>
  </si>
  <si>
    <t>162521949 1 OCM_NEW_U2020_RAN RF Unit DC Input Power Failure</t>
  </si>
  <si>
    <t>2026-03-27 09:24:52</t>
  </si>
  <si>
    <t>162491464 1 OCM_NEW_U2020_RAN RF Unit External Power Supply Insufficient</t>
  </si>
  <si>
    <t>2026-03-27 07:03:11</t>
  </si>
  <si>
    <t>162495407 1 OCM_NEW_U2020_RAN RF Unit External Power Supply Insufficient</t>
  </si>
  <si>
    <t>2026-03-27 07:24:28</t>
  </si>
  <si>
    <t>162507994 1 OCM_NEW_U2020_RAN RF Unit External Power Supply Insufficient</t>
  </si>
  <si>
    <t>2026-03-27 08:26:16</t>
  </si>
  <si>
    <t>162511706 1 OCM_NEW_U2020_RAN RF Unit External Power Supply Insufficient</t>
  </si>
  <si>
    <t>2026-03-27 08:39:13</t>
  </si>
  <si>
    <t>162513664 1 OCM_NEW_U2020_RAN RF Unit External Power Supply Insufficient</t>
  </si>
  <si>
    <t>2026-03-27 08:47:04</t>
  </si>
  <si>
    <t>162526746 1 OCM_NEW_U2020_RAN RF Unit External Power Supply Insufficient</t>
  </si>
  <si>
    <t>2026-03-27 09:48:55</t>
  </si>
  <si>
    <t>162536960 1 OCM_NEW_U2020_RAN RF Unit External Power Supply Insufficient</t>
  </si>
  <si>
    <t>2026-03-27 10:30:52</t>
  </si>
  <si>
    <t>162537463 1 OCM_NEW_U2020_RAN RF Unit External Power Supply Insufficient</t>
  </si>
  <si>
    <t>2026-03-27 10:33:40</t>
  </si>
  <si>
    <t>162541562 1 OCM_NEW_U2020_RAN RF Unit Maintenance Link Failure</t>
  </si>
  <si>
    <t>162513235 1 OCM_NEW_U2020_RAN RF Unit Maintenance Link Failure</t>
  </si>
  <si>
    <t>162517159 1 OCM_NEW_U2020_RAN RF Unit Maintenance Link Failure</t>
  </si>
  <si>
    <t>2026-03-27 09:05:17</t>
  </si>
  <si>
    <t>162521759 1 OCM_NEW_U2020_RAN RF Unit Maintenance Link Failure</t>
  </si>
  <si>
    <t>162521453 1 OCM_NEW_U2020_RAN RF Unit Maintenance Link Failure</t>
  </si>
  <si>
    <t>2026-03-27 09:24:46</t>
  </si>
  <si>
    <t>162540808 1 OCM_NEW_U2020_RAN RF Unit Maintenance Link Failure</t>
  </si>
  <si>
    <t>162515235 1 OCM_NEW_U2020_RAN RF Unit Power Connector Abnormal</t>
  </si>
  <si>
    <t>2026-03-27 08:54:53</t>
  </si>
  <si>
    <t>162514107 1 OCM_NEW_U2020_RAN RF Unit VSWR Threshold Crossed</t>
  </si>
  <si>
    <t>Cabinet No.=0, Subrack No.=81, Slot No.=0, TX Channel No.=2, Board Type=MRRU, VSWR Alarm Threshold (0.1)=30, VSWR(0.1)=77, Output Power (0.1 dBm)=371, RF Port=NULL  Equipment Alarm</t>
  </si>
  <si>
    <t>Cabinet No.=0, Subrack No.=81, Slot No.=0, TX Channel No.=2, Board Type=MRRU, VSWR Alarm Threshold (0.1)=30, VSWR(0.1)=77, Output Power (0.1 dBm)=371, RF Port=NULL</t>
  </si>
  <si>
    <t>2026-03-27 08:50:08</t>
  </si>
  <si>
    <t>162519613 1 OCM_NEW_U2020_RAN RF Unit VSWR Threshold Crossed</t>
  </si>
  <si>
    <t>Cabinet No.=0, Subrack No.=81, Slot No.=0, TX Channel No.=4, Board Type=MRRU, VSWR Alarm Threshold (0.1)=30, VSWR(0.1)=87, Output Power (0.1 dBm)=363, RF Port=NULL  Equipment Alarm</t>
  </si>
  <si>
    <t>Cabinet No.=0, Subrack No.=81, Slot No.=0, TX Channel No.=4, Board Type=MRRU, VSWR Alarm Threshold (0.1)=30, VSWR(0.1)=87, Output Power (0.1 dBm)=363, RF Port=NULL</t>
  </si>
  <si>
    <t>2026-03-27 09:17:06</t>
  </si>
  <si>
    <t>162537729 1 OCM_NEW_U2020_RAN RF Unit VSWR Threshold Crossed</t>
  </si>
  <si>
    <t>Cabinet No.=0, Subrack No.=82, Slot No.=0, TX Channel No.=4, Board Type=MRRU, VSWR Alarm Threshold (0.1)=30, VSWR(0.1)=61, Output Power (0.1 dBm)=369, RF Port=NULL  Equipment Alarm</t>
  </si>
  <si>
    <t>Cabinet No.=0, Subrack No.=82, Slot No.=0, TX Channel No.=4, Board Type=MRRU, VSWR Alarm Threshold (0.1)=30, VSWR(0.1)=61, Output Power (0.1 dBm)=369, RF Port=NULL</t>
  </si>
  <si>
    <t>2026-03-27 10:35:21</t>
  </si>
  <si>
    <t>162541885 1 OCM_NEW_U2020_RAN RF Unit VSWR Threshold Crossed</t>
  </si>
  <si>
    <t>Cabinet No.=0, Subrack No.=72, Slot No.=0, TX Channel No.=4, Board Type=MRRU, VSWR Alarm Threshold (0.1)=30, VSWR(0.1)=250, Output Power (0.1 dBm)=372, RF Port=A-MQ4  Equipment Alarm</t>
  </si>
  <si>
    <t>Cabinet No.=0, Subrack No.=72, Slot No.=0, TX Channel No.=4, Board Type=MRRU, VSWR Alarm Threshold (0.1)=30, VSWR(0.1)=250, Output Power (0.1 dBm)=372, RF Port=A-MQ4</t>
  </si>
  <si>
    <t>2026-03-27 10:50:47</t>
  </si>
  <si>
    <t>162541909 1 OCM_NEW_U2020_RAN RF Unit VSWR Threshold Crossed</t>
  </si>
  <si>
    <t>Cabinet No.=0, Subrack No.=71, Slot No.=0, TX Channel No.=3, Board Type=MRRU, VSWR Alarm Threshold (0.1)=30, VSWR(0.1)=70, Output Power (0.1 dBm)=358, RF Port=A-MQ4  Equipment Alarm</t>
  </si>
  <si>
    <t>Cabinet No.=0, Subrack No.=71, Slot No.=0, TX Channel No.=3, Board Type=MRRU, VSWR Alarm Threshold (0.1)=30, VSWR(0.1)=70, Output Power (0.1 dBm)=358, RF Port=A-MQ4</t>
  </si>
  <si>
    <t>2026-03-27 10:50:50</t>
  </si>
  <si>
    <t>162486428 1 OCM_NEW_U2020_RAN S1 Interface Fault</t>
  </si>
  <si>
    <t>2026-03-27 06:25:29</t>
  </si>
  <si>
    <t>162511192 1 OCM_NEW_U2020_RAN S1 Interface Fault</t>
  </si>
  <si>
    <t>2026-03-27 08:36:37</t>
  </si>
  <si>
    <t>162521703 1 OCM_NEW_U2020_RAN S1 Interface Fault</t>
  </si>
  <si>
    <t>2026-03-27 09:25:52</t>
  </si>
  <si>
    <t>162532772 1 OCM_NEW_U2020_RAN S1 Interface Fault</t>
  </si>
  <si>
    <t>2026-03-27 10:10:14</t>
  </si>
  <si>
    <t>162533350 1 OCM_NEW_U2020_RAN S1 Interface Fault</t>
  </si>
  <si>
    <t>2026-03-27 10:12:28</t>
  </si>
  <si>
    <t>162540691 1 OCM_NEW_U2020_RAN S1 Interface Fault</t>
  </si>
  <si>
    <t>eNodeB Function Name=ADM_132_H_Beka-Hossere-MTN-IHS_L, S1 Interface ID=40005, CN Operator ID=0, Description=NULL, Local Description=eNB:MCC_624 MNC_02, MMECAPINFO=NULL, Specific Problem=Lower-layer link fault  Processing Error Alarm</t>
  </si>
  <si>
    <t>eNodeB Function Name=ADM_132_H_Beka-Hossere-MTN-IHS_L, S1 Interface ID=40005, CN Operator ID=0, Description=NULL, Local Description=eNB:MCC_624 MNC_02, MMECAPINFO=NULL, Specific Problem=Lower-layer link fault</t>
  </si>
  <si>
    <t>2026-03-27 10:48:17</t>
  </si>
  <si>
    <t>162540690 1 OCM_NEW_U2020_RAN S1 Interface Fault</t>
  </si>
  <si>
    <t>eNodeB Function Name=ADM_132_H_Beka-Hossere-MTN-IHS_L, S1 Interface ID=40003, CN Operator ID=0, Description=NULL, Local Description=eNB:MCC_624 MNC_02, MMECAPINFO=NULL, Specific Problem=Lower-layer link fault  Processing Error Alarm</t>
  </si>
  <si>
    <t>eNodeB Function Name=ADM_132_H_Beka-Hossere-MTN-IHS_L, S1 Interface ID=40003, CN Operator ID=0, Description=NULL, Local Description=eNB:MCC_624 MNC_02, MMECAPINFO=NULL, Specific Problem=Lower-layer link fault</t>
  </si>
  <si>
    <t>162541948 1 OCM_NEW_U2020_RAN S1 Interface Fault</t>
  </si>
  <si>
    <t>eNodeB Function Name=ADM_232_H_NGD-MAL-BAOURO_L, S1 Interface ID=40000, CN Operator ID=0, Description=NULL, Local Description=eNB:MCC_624 MNC_02, MMECAPINFO=NULL, Specific Problem=Lower-layer link fault  Processing Error Alarm</t>
  </si>
  <si>
    <t>eNodeB Function Name=ADM_232_H_NGD-MAL-BAOURO_L, S1 Interface ID=40000, CN Operator ID=0, Description=NULL, Local Description=eNB:MCC_624 MNC_02, MMECAPINFO=NULL, Specific Problem=Lower-layer link fault</t>
  </si>
  <si>
    <t>2026-03-27 10:49:25</t>
  </si>
  <si>
    <t>162541949 1 OCM_NEW_U2020_RAN S1 Interface Fault</t>
  </si>
  <si>
    <t>eNodeB Function Name=ADM_232_H_NGD-MAL-BAOURO_L, S1 Interface ID=40002, CN Operator ID=0, Description=NULL, Local Description=eNB:MCC_624 MNC_02, MMECAPINFO=NULL, Specific Problem=Lower-layer link fault  Processing Error Alarm</t>
  </si>
  <si>
    <t>eNodeB Function Name=ADM_232_H_NGD-MAL-BAOURO_L, S1 Interface ID=40002, CN Operator ID=0, Description=NULL, Local Description=eNB:MCC_624 MNC_02, MMECAPINFO=NULL, Specific Problem=Lower-layer link fault</t>
  </si>
  <si>
    <t>EXN_154</t>
  </si>
  <si>
    <t>Zidim</t>
  </si>
  <si>
    <t>EXN</t>
  </si>
  <si>
    <t>EXN_243</t>
  </si>
  <si>
    <t>KOSSEHONE</t>
  </si>
  <si>
    <t>OST_101</t>
  </si>
  <si>
    <t>Foumban</t>
  </si>
  <si>
    <t>OST_361</t>
  </si>
  <si>
    <t>EXN_510</t>
  </si>
  <si>
    <t>EXN_018</t>
  </si>
  <si>
    <t>Guidiguis</t>
  </si>
  <si>
    <t>OST_264</t>
  </si>
  <si>
    <t>Foumbot</t>
  </si>
  <si>
    <t>SUO_082</t>
  </si>
  <si>
    <t>Limbe</t>
  </si>
  <si>
    <t>SUO</t>
  </si>
  <si>
    <t>SUO_010</t>
  </si>
  <si>
    <t>Bambili</t>
  </si>
  <si>
    <t>EXN_352</t>
  </si>
  <si>
    <t>OST_209</t>
  </si>
  <si>
    <t>Koupa-Matapit</t>
  </si>
  <si>
    <t>EXN_577</t>
  </si>
  <si>
    <t>OST_051</t>
  </si>
  <si>
    <t>Bayangam</t>
  </si>
  <si>
    <t>NRD_069</t>
  </si>
  <si>
    <t>Djabi</t>
  </si>
  <si>
    <t>EXN_098</t>
  </si>
  <si>
    <t>Guirvidig</t>
  </si>
  <si>
    <t>EXN_512</t>
  </si>
  <si>
    <t>SUO_222</t>
  </si>
  <si>
    <t>Buéa</t>
  </si>
  <si>
    <t>SUO_046</t>
  </si>
  <si>
    <t>EXN_023</t>
  </si>
  <si>
    <t>Meri</t>
  </si>
  <si>
    <t>OST_342</t>
  </si>
  <si>
    <t>NRO_170</t>
  </si>
  <si>
    <t>NRO</t>
  </si>
  <si>
    <t>NRO_037</t>
  </si>
  <si>
    <t>Kumbo</t>
  </si>
  <si>
    <t>OST_370</t>
  </si>
  <si>
    <t>OST_368</t>
  </si>
  <si>
    <t>EXN_497</t>
  </si>
  <si>
    <t>OST_420</t>
  </si>
  <si>
    <t>OST_092</t>
  </si>
  <si>
    <t>Taram</t>
  </si>
  <si>
    <t>SUO_301</t>
  </si>
  <si>
    <t>OST_138</t>
  </si>
  <si>
    <t>Koutaba</t>
  </si>
  <si>
    <t>EXN_370</t>
  </si>
  <si>
    <t>OST_039</t>
  </si>
  <si>
    <t>Malantouen</t>
  </si>
  <si>
    <t>OST_367</t>
  </si>
  <si>
    <t>OST_354</t>
  </si>
  <si>
    <t>ADM_232</t>
  </si>
  <si>
    <t>ADM</t>
  </si>
  <si>
    <t>OST_022</t>
  </si>
  <si>
    <t>Bandja</t>
  </si>
  <si>
    <t>NRD_112</t>
  </si>
  <si>
    <t>Tongo</t>
  </si>
  <si>
    <t>DLA_RNC</t>
  </si>
  <si>
    <t>DLA</t>
  </si>
  <si>
    <t>EXN_037</t>
  </si>
  <si>
    <t>Mindif</t>
  </si>
  <si>
    <t>EXN_047</t>
  </si>
  <si>
    <t>Hina</t>
  </si>
  <si>
    <t>EXN_354</t>
  </si>
  <si>
    <t>NRD_060</t>
  </si>
  <si>
    <t>EXN_383</t>
  </si>
  <si>
    <t>OST_359</t>
  </si>
  <si>
    <t>EXN_569</t>
  </si>
  <si>
    <t>EXN_361</t>
  </si>
  <si>
    <t>Bafoussam</t>
  </si>
  <si>
    <t>Ngaoundere</t>
  </si>
  <si>
    <t>EXN_350</t>
  </si>
  <si>
    <t>Kumba</t>
  </si>
  <si>
    <t>NRO_169</t>
  </si>
  <si>
    <t>Bamenda</t>
  </si>
  <si>
    <t>Maroua</t>
  </si>
  <si>
    <t>EXN_186</t>
  </si>
  <si>
    <t>EXN_247</t>
  </si>
  <si>
    <t>OST_411</t>
  </si>
  <si>
    <t>EXN_204</t>
  </si>
  <si>
    <t>Buea</t>
  </si>
  <si>
    <t>EXN_192</t>
  </si>
  <si>
    <t>EXN_170</t>
  </si>
  <si>
    <t>EXN_184</t>
  </si>
  <si>
    <t>EXN_217</t>
  </si>
  <si>
    <t>OST_348</t>
  </si>
  <si>
    <t>SUO_070</t>
  </si>
  <si>
    <t>EXN_353</t>
  </si>
  <si>
    <t>Bafang</t>
  </si>
  <si>
    <t>EXN_182</t>
  </si>
  <si>
    <t>EXN_250</t>
  </si>
  <si>
    <t>NRO_244</t>
  </si>
  <si>
    <t>EXN_181</t>
  </si>
  <si>
    <t>SUO_003</t>
  </si>
  <si>
    <t>Tiko</t>
  </si>
  <si>
    <t>SUO_134</t>
  </si>
  <si>
    <t>EXN_158</t>
  </si>
  <si>
    <t>NRO_121</t>
  </si>
  <si>
    <t>EXN_231</t>
  </si>
  <si>
    <t>EXN_236</t>
  </si>
  <si>
    <t>SUO_234</t>
  </si>
  <si>
    <t>NRO_243</t>
  </si>
  <si>
    <t>EXN_237</t>
  </si>
  <si>
    <t>OST_353</t>
  </si>
  <si>
    <t>EXN_194</t>
  </si>
  <si>
    <t>SUO_228</t>
  </si>
  <si>
    <t>ADM_132</t>
  </si>
  <si>
    <t>EXN_225</t>
  </si>
  <si>
    <t>EXN_427</t>
  </si>
  <si>
    <t>EXN_406</t>
  </si>
  <si>
    <t>EXN_300</t>
  </si>
  <si>
    <t>EXN_293</t>
  </si>
  <si>
    <t>EXN_901</t>
  </si>
  <si>
    <t>EXN_394</t>
  </si>
  <si>
    <t>EXN_411</t>
  </si>
  <si>
    <t>EXN_423</t>
  </si>
  <si>
    <t>EXN_294</t>
  </si>
  <si>
    <t>EXN_458</t>
  </si>
  <si>
    <t>SUO_054</t>
  </si>
  <si>
    <t>EXN_289</t>
  </si>
  <si>
    <t>EXN_419</t>
  </si>
  <si>
    <t>EXN_418</t>
  </si>
  <si>
    <t>NRD_158</t>
  </si>
  <si>
    <t>EXN_320</t>
  </si>
  <si>
    <t>NRD_026</t>
  </si>
  <si>
    <t>Badjouma</t>
  </si>
  <si>
    <t>OST_077</t>
  </si>
  <si>
    <t>ADM_026</t>
  </si>
  <si>
    <t>OST_275</t>
  </si>
  <si>
    <t>Malanden</t>
  </si>
  <si>
    <t>OST_139</t>
  </si>
  <si>
    <t>Fokoue</t>
  </si>
  <si>
    <t>OST_243</t>
  </si>
  <si>
    <t>Batcham</t>
  </si>
  <si>
    <t>OST_015</t>
  </si>
  <si>
    <t>NRD_188</t>
  </si>
  <si>
    <t>SUO_106</t>
  </si>
  <si>
    <t>OST_227</t>
  </si>
  <si>
    <t>SUO_073</t>
  </si>
  <si>
    <t>Mamfe</t>
  </si>
  <si>
    <t>SUD_144</t>
  </si>
  <si>
    <t>SUD</t>
  </si>
  <si>
    <t>OST_056</t>
  </si>
  <si>
    <t>Bamendou</t>
  </si>
  <si>
    <t>OST_310</t>
  </si>
  <si>
    <t>OST_030</t>
  </si>
  <si>
    <t>Bamendjing</t>
  </si>
  <si>
    <t>OST_221</t>
  </si>
  <si>
    <t>OST_380</t>
  </si>
  <si>
    <t>SUO_047</t>
  </si>
  <si>
    <t>SUO_157</t>
  </si>
  <si>
    <t>OST_283</t>
  </si>
  <si>
    <t>SUO_246</t>
  </si>
  <si>
    <t>SUO_255</t>
  </si>
  <si>
    <t>SUO_266</t>
  </si>
  <si>
    <t>SUO_256</t>
  </si>
  <si>
    <t>SUO_012</t>
  </si>
  <si>
    <t>NRO_134</t>
  </si>
  <si>
    <t>27/03/2026 12h</t>
  </si>
  <si>
    <t>Rectifier issue</t>
  </si>
  <si>
    <t>27/03/2027 :  Nous allons clos le problème le 30/03/2026 en remplaçant les rectifiers</t>
  </si>
  <si>
    <t>27/03/2026 : Power issue || Mail sent to Camusat</t>
  </si>
  <si>
    <t>27/03/2026 : Need BO RAN analysis</t>
  </si>
  <si>
    <t>Check BO ongoing</t>
  </si>
  <si>
    <t>EXN_451</t>
  </si>
  <si>
    <t>EXN_463</t>
  </si>
  <si>
    <t>EXN_227</t>
  </si>
  <si>
    <t>162565983 1 OCM_NEW_U2020_RAN BBU CPRI Interface Error</t>
  </si>
  <si>
    <t>2026-03-27 09:52:25</t>
  </si>
  <si>
    <t>162550921 1 OCM_NEW_U2020_RAN BBU CPRI Interface Error</t>
  </si>
  <si>
    <t>2026-03-27 11:19:58</t>
  </si>
  <si>
    <t>162559974 1 OCM_NEW_U2020_RAN BBU CPRI Interface Error</t>
  </si>
  <si>
    <t>2026-03-27 12:00:37</t>
  </si>
  <si>
    <t>162622668 1 OCM_NEW_U2020_RAN BBU CPRI Interface Error</t>
  </si>
  <si>
    <t>2026-03-27 15:54:25</t>
  </si>
  <si>
    <t>162622667 1 OCM_NEW_U2020_RAN BBU CPRI Interface Error</t>
  </si>
  <si>
    <t>162559875 1 OCM_NEW_U2020_RAN Cell Unavailable</t>
  </si>
  <si>
    <t>2026-03-27 12:00:56</t>
  </si>
  <si>
    <t>162559874 1 OCM_NEW_U2020_RAN Cell Unavailable</t>
  </si>
  <si>
    <t>162559873 1 OCM_NEW_U2020_RAN Cell Unavailable</t>
  </si>
  <si>
    <t>162609094 1 OCM_NEW_U2020_RAN Cell Unavailable</t>
  </si>
  <si>
    <t>eNodeB Function Name=EXN_379_URH_DELEDE_BANASSET, Local Cell ID=13, Cell FDD TDD indication=FDD, NB-IoT Cell Flag=FALSE, Cell Name=URH_DELEDE_BANASSET_L8_3, eNodeB ID=2290, Cell ID=13, Specific Problem=Insufficient license  Processing Error Alarm</t>
  </si>
  <si>
    <t>EXN_379_URH_DELEDE_BANASSET</t>
  </si>
  <si>
    <t>eNodeB Function Name=EXN_379_URH_DELEDE_BANASSET, Local Cell ID=13, Cell FDD TDD indication=FDD, NB-IoT Cell Flag=FALSE, Cell Name=URH_DELEDE_BANASSET_L8_3, eNodeB ID=2290, Cell ID=13, Specific Problem=Insufficient license</t>
  </si>
  <si>
    <t>2026-03-27 15:08:17</t>
  </si>
  <si>
    <t>162609092 1 OCM_NEW_U2020_RAN Cell Unavailable</t>
  </si>
  <si>
    <t>eNodeB Function Name=EXN_379_URH_DELEDE_BANASSET, Local Cell ID=11, Cell FDD TDD indication=FDD, NB-IoT Cell Flag=FALSE, Cell Name=URH_DELEDE_BANASSET_L8_1, eNodeB ID=2290, Cell ID=11, Specific Problem=Insufficient license  Processing Error Alarm</t>
  </si>
  <si>
    <t>eNodeB Function Name=EXN_379_URH_DELEDE_BANASSET, Local Cell ID=11, Cell FDD TDD indication=FDD, NB-IoT Cell Flag=FALSE, Cell Name=URH_DELEDE_BANASSET_L8_1, eNodeB ID=2290, Cell ID=11, Specific Problem=Insufficient license</t>
  </si>
  <si>
    <t>162609093 1 OCM_NEW_U2020_RAN Cell Unavailable</t>
  </si>
  <si>
    <t>eNodeB Function Name=EXN_379_URH_DELEDE_BANASSET, Local Cell ID=12, Cell FDD TDD indication=FDD, NB-IoT Cell Flag=FALSE, Cell Name=URH_DELEDE_BANASSET_L8_2, eNodeB ID=2290, Cell ID=12, Specific Problem=Insufficient license  Processing Error Alarm</t>
  </si>
  <si>
    <t>eNodeB Function Name=EXN_379_URH_DELEDE_BANASSET, Local Cell ID=12, Cell FDD TDD indication=FDD, NB-IoT Cell Flag=FALSE, Cell Name=URH_DELEDE_BANASSET_L8_2, eNodeB ID=2290, Cell ID=12, Specific Problem=Insufficient license</t>
  </si>
  <si>
    <t>162621756 1 OCM_NEW_U2020_RAN Cell Unavailable</t>
  </si>
  <si>
    <t>2026-03-27 15:52:04</t>
  </si>
  <si>
    <t>162621755 1 OCM_NEW_U2020_RAN Cell Unavailable</t>
  </si>
  <si>
    <t>162622357 1 OCM_NEW_U2020_RAN Cell Unavailable</t>
  </si>
  <si>
    <t>2026-03-27 15:54:39</t>
  </si>
  <si>
    <t>162622358 1 OCM_NEW_U2020_RAN Cell Unavailable</t>
  </si>
  <si>
    <t>162565992 1 OCM_NEW_U2020_RAN GSM Local Cell Unusable</t>
  </si>
  <si>
    <t>2026-03-27 09:59:35</t>
  </si>
  <si>
    <t>162552086 1 OCM_NEW_U2020_RAN GSM Local Cell Unusable</t>
  </si>
  <si>
    <t>2026-03-27 11:27:06</t>
  </si>
  <si>
    <t>162579247 1 OCM_NEW_U2020_RAN GSM Local Cell Unusable</t>
  </si>
  <si>
    <t>2026-03-27 13:02:31</t>
  </si>
  <si>
    <t>162597213 1 OCM_NEW_U2020_RAN GSM Local Cell Unusable</t>
  </si>
  <si>
    <t>2026-03-27 14:17:00</t>
  </si>
  <si>
    <t>162622865 1 OCM_NEW_U2020_RAN GSM Local Cell Unusable</t>
  </si>
  <si>
    <t>2026-03-27 15:57:27</t>
  </si>
  <si>
    <t>162565987 1 OCM_NEW_U2020_RAN Local Cell Unusable</t>
  </si>
  <si>
    <t>2026-03-27 09:54:38</t>
  </si>
  <si>
    <t>162550929 1 OCM_NEW_U2020_RAN Local Cell Unusable</t>
  </si>
  <si>
    <t>2026-03-27 11:22:11</t>
  </si>
  <si>
    <t>162550927 1 OCM_NEW_U2020_RAN Local Cell Unusable</t>
  </si>
  <si>
    <t>162550925 1 OCM_NEW_U2020_RAN Local Cell Unusable</t>
  </si>
  <si>
    <t>162560094 1 OCM_NEW_U2020_RAN Local Cell Unusable</t>
  </si>
  <si>
    <t>2026-03-27 12:02:49</t>
  </si>
  <si>
    <t>162560092 1 OCM_NEW_U2020_RAN Local Cell Unusable</t>
  </si>
  <si>
    <t>162560095 1 OCM_NEW_U2020_RAN Local Cell Unusable</t>
  </si>
  <si>
    <t>162560091 1 OCM_NEW_U2020_RAN Local Cell Unusable</t>
  </si>
  <si>
    <t>162560093 1 OCM_NEW_U2020_RAN Local Cell Unusable</t>
  </si>
  <si>
    <t>162579205 1 OCM_NEW_U2020_RAN Local Cell Unusable</t>
  </si>
  <si>
    <t>2026-03-27 13:02:27</t>
  </si>
  <si>
    <t>162579204 1 OCM_NEW_U2020_RAN Local Cell Unusable</t>
  </si>
  <si>
    <t>162579201 1 OCM_NEW_U2020_RAN Local Cell Unusable</t>
  </si>
  <si>
    <t>162579206 1 OCM_NEW_U2020_RAN Local Cell Unusable</t>
  </si>
  <si>
    <t>162579203 1 OCM_NEW_U2020_RAN Local Cell Unusable</t>
  </si>
  <si>
    <t>162579202 1 OCM_NEW_U2020_RAN Local Cell Unusable</t>
  </si>
  <si>
    <t>162588158 1 OCM_NEW_U2020_RAN Local Cell Unusable</t>
  </si>
  <si>
    <t>2026-03-27 13:37:49</t>
  </si>
  <si>
    <t>162588160 1 OCM_NEW_U2020_RAN Local Cell Unusable</t>
  </si>
  <si>
    <t>162588159 1 OCM_NEW_U2020_RAN Local Cell Unusable</t>
  </si>
  <si>
    <t>162588156 1 OCM_NEW_U2020_RAN Local Cell Unusable</t>
  </si>
  <si>
    <t>162588155 1 OCM_NEW_U2020_RAN Local Cell Unusable</t>
  </si>
  <si>
    <t>162588161 1 OCM_NEW_U2020_RAN Local Cell Unusable</t>
  </si>
  <si>
    <t>162622777 1 OCM_NEW_U2020_RAN Local Cell Unusable</t>
  </si>
  <si>
    <t>2026-03-27 15:56:37</t>
  </si>
  <si>
    <t>162579823 1 OCM_NEW_U2020_RAN RF Unit CPRI Interface Error</t>
  </si>
  <si>
    <t>2026-03-27 13:03:42</t>
  </si>
  <si>
    <t>162622290 1 OCM_NEW_U2020_RAN RF Unit CPRI Interface Error</t>
  </si>
  <si>
    <t>162567589 1 OCM_NEW_U2020_RAN RF Unit External Power Supply Insufficient</t>
  </si>
  <si>
    <t>2026-03-27 12:00:01</t>
  </si>
  <si>
    <t>162567587 1 OCM_NEW_U2020_RAN RF Unit External Power Supply Insufficient</t>
  </si>
  <si>
    <t>162567590 1 OCM_NEW_U2020_RAN RF Unit External Power Supply Insufficient</t>
  </si>
  <si>
    <t>2026-03-27 12:00:02</t>
  </si>
  <si>
    <t>162567593 1 OCM_NEW_U2020_RAN RF Unit External Power Supply Insufficient</t>
  </si>
  <si>
    <t>2026-03-27 12:00:03</t>
  </si>
  <si>
    <t>162567592 1 OCM_NEW_U2020_RAN RF Unit External Power Supply Insufficient</t>
  </si>
  <si>
    <t>162565570 1 OCM_NEW_U2020_RAN RF Unit External Power Supply Insufficient</t>
  </si>
  <si>
    <t>2026-03-27 12:19:28</t>
  </si>
  <si>
    <t>162567588 1 OCM_NEW_U2020_RAN RF Unit External Power Supply Insufficient</t>
  </si>
  <si>
    <t>2026-03-27 12:24:00</t>
  </si>
  <si>
    <t>162578481 1 OCM_NEW_U2020_RAN RF Unit External Power Supply Insufficient</t>
  </si>
  <si>
    <t>2026-03-27 12:58:59</t>
  </si>
  <si>
    <t>162579207 1 OCM_NEW_U2020_RAN RF Unit External Power Supply Insufficient</t>
  </si>
  <si>
    <t>2026-03-27 13:02:44</t>
  </si>
  <si>
    <t>162580731 1 OCM_NEW_U2020_RAN RF Unit External Power Supply Insufficient</t>
  </si>
  <si>
    <t>2026-03-27 13:06:24</t>
  </si>
  <si>
    <t>162617992 1 OCM_NEW_U2020_RAN RF Unit External Power Supply Insufficient</t>
  </si>
  <si>
    <t>2026-03-27 15:41:29</t>
  </si>
  <si>
    <t>162618443 1 OCM_NEW_U2020_RAN RF Unit External Power Supply Insufficient</t>
  </si>
  <si>
    <t>2026-03-27 15:43:14</t>
  </si>
  <si>
    <t>162565972 1 OCM_NEW_U2020_RAN RF Unit Maintenance Link Failure</t>
  </si>
  <si>
    <t>162550896 1 OCM_NEW_U2020_RAN RF Unit Maintenance Link Failure</t>
  </si>
  <si>
    <t>162559871 1 OCM_NEW_U2020_RAN RF Unit Maintenance Link Failure</t>
  </si>
  <si>
    <t>162622335 1 OCM_NEW_U2020_RAN RF Unit Maintenance Link Failure</t>
  </si>
  <si>
    <t>162622334 1 OCM_NEW_U2020_RAN RF Unit Maintenance Link Failure</t>
  </si>
  <si>
    <t>162559902 1 OCM_NEW_U2020_RAN RF Unit VSWR Threshold Crossed</t>
  </si>
  <si>
    <t>Cabinet No.=0, Subrack No.=72, Slot No.=0, TX Channel No.=4, Board Type=MRRU, VSWR Alarm Threshold (0.1)=30, VSWR(0.1)=250, Output Power (0.1 dBm)=352, RF Port=A-MQ4  Equipment Alarm</t>
  </si>
  <si>
    <t>Cabinet No.=0, Subrack No.=72, Slot No.=0, TX Channel No.=4, Board Type=MRRU, VSWR Alarm Threshold (0.1)=30, VSWR(0.1)=250, Output Power (0.1 dBm)=352, RF Port=A-MQ4</t>
  </si>
  <si>
    <t>2026-03-27 12:03:04</t>
  </si>
  <si>
    <t>162559903 1 OCM_NEW_U2020_RAN RF Unit VSWR Threshold Crossed</t>
  </si>
  <si>
    <t>Cabinet No.=0, Subrack No.=71, Slot No.=0, TX Channel No.=3, Board Type=MRRU, VSWR Alarm Threshold (0.1)=30, VSWR(0.1)=71, Output Power (0.1 dBm)=466, RF Port=A-MQ4  Equipment Alarm</t>
  </si>
  <si>
    <t>Cabinet No.=0, Subrack No.=71, Slot No.=0, TX Channel No.=3, Board Type=MRRU, VSWR Alarm Threshold (0.1)=30, VSWR(0.1)=71, Output Power (0.1 dBm)=466, RF Port=A-MQ4</t>
  </si>
  <si>
    <t>162560304 1 OCM_NEW_U2020_RAN RF Unit VSWR Threshold Crossed</t>
  </si>
  <si>
    <t>Cabinet No.=0, Subrack No.=71, Slot No.=0, TX Channel No.=1, Board Type=MRRU, VSWR Alarm Threshold (0.1)=30, VSWR(0.1)=62, Output Power (0.1 dBm)=313, RF Port=A-MQ4  Equipment Alarm</t>
  </si>
  <si>
    <t>Cabinet No.=0, Subrack No.=71, Slot No.=0, TX Channel No.=1, Board Type=MRRU, VSWR Alarm Threshold (0.1)=30, VSWR(0.1)=62, Output Power (0.1 dBm)=313, RF Port=A-MQ4</t>
  </si>
  <si>
    <t>2026-03-27 12:05:04</t>
  </si>
  <si>
    <t>162571266 1 OCM_NEW_U2020_RAN RF Unit VSWR Threshold Crossed</t>
  </si>
  <si>
    <t>Cabinet No.=0, Subrack No.=71, Slot No.=0, TX Channel No.=8, Board Type=MRRU, VSWR Alarm Threshold (0.1)=30, VSWR(0.1)=250, Output Power (0.1 dBm)=314, RF Port=B-MQ4  Equipment Alarm</t>
  </si>
  <si>
    <t>Cabinet No.=0, Subrack No.=71, Slot No.=0, TX Channel No.=8, Board Type=MRRU, VSWR Alarm Threshold (0.1)=30, VSWR(0.1)=250, Output Power (0.1 dBm)=314, RF Port=B-MQ4</t>
  </si>
  <si>
    <t>2026-03-27 12:34:46</t>
  </si>
  <si>
    <t>162573512 1 OCM_NEW_U2020_RAN RF Unit VSWR Threshold Crossed</t>
  </si>
  <si>
    <t>Cabinet No.=0, Subrack No.=71, Slot No.=0, TX Channel No.=6, Board Type=MRRU, VSWR Alarm Threshold (0.1)=30, VSWR(0.1)=244, Output Power (0.1 dBm)=314, RF Port=B-MQ4  Equipment Alarm</t>
  </si>
  <si>
    <t>Cabinet No.=0, Subrack No.=71, Slot No.=0, TX Channel No.=6, Board Type=MRRU, VSWR Alarm Threshold (0.1)=30, VSWR(0.1)=244, Output Power (0.1 dBm)=314, RF Port=B-MQ4</t>
  </si>
  <si>
    <t>2026-03-27 12:40:46</t>
  </si>
  <si>
    <t>162573511 1 OCM_NEW_U2020_RAN RF Unit VSWR Threshold Crossed</t>
  </si>
  <si>
    <t>Cabinet No.=0, Subrack No.=71, Slot No.=0, TX Channel No.=5, Board Type=MRRU, VSWR Alarm Threshold (0.1)=30, VSWR(0.1)=137, Output Power (0.1 dBm)=313, RF Port=B-MQ4  Equipment Alarm</t>
  </si>
  <si>
    <t>Cabinet No.=0, Subrack No.=71, Slot No.=0, TX Channel No.=5, Board Type=MRRU, VSWR Alarm Threshold (0.1)=30, VSWR(0.1)=137, Output Power (0.1 dBm)=313, RF Port=B-MQ4</t>
  </si>
  <si>
    <t>162579127 1 OCM_NEW_U2020_RAN RF Unit VSWR Threshold Crossed</t>
  </si>
  <si>
    <t>Cabinet No.=0, Subrack No.=71, Slot No.=0, TX Channel No.=7, Board Type=MRRU, VSWR Alarm Threshold (0.1)=30, VSWR(0.1)=250, Output Power (0.1 dBm)=315, RF Port=B-MQ4  Equipment Alarm</t>
  </si>
  <si>
    <t>Cabinet No.=0, Subrack No.=71, Slot No.=0, TX Channel No.=7, Board Type=MRRU, VSWR Alarm Threshold (0.1)=30, VSWR(0.1)=250, Output Power (0.1 dBm)=315, RF Port=B-MQ4</t>
  </si>
  <si>
    <t>2026-03-27 13:02:46</t>
  </si>
  <si>
    <t>162585660 1 OCM_NEW_U2020_RAN RF Unit VSWR Threshold Crossed</t>
  </si>
  <si>
    <t>Cabinet No.=0, Subrack No.=70, Slot No.=0, TX Channel No.=6, Board Type=MRRU, VSWR Alarm Threshold (0.1)=30, VSWR(0.1)=76, Output Power (0.1 dBm)=340, RF Port=B-MQ4  Equipment Alarm</t>
  </si>
  <si>
    <t>Cabinet No.=0, Subrack No.=70, Slot No.=0, TX Channel No.=6, Board Type=MRRU, VSWR Alarm Threshold (0.1)=30, VSWR(0.1)=76, Output Power (0.1 dBm)=340, RF Port=B-MQ4</t>
  </si>
  <si>
    <t>2026-03-27 13:24:45</t>
  </si>
  <si>
    <t>162589523 1 OCM_NEW_U2020_RAN RF Unit VSWR Threshold Crossed</t>
  </si>
  <si>
    <t>Cabinet No.=0, Subrack No.=70, Slot No.=0, TX Channel No.=8, Board Type=MRRU, VSWR Alarm Threshold (0.1)=30, VSWR(0.1)=250, Output Power (0.1 dBm)=358, RF Port=B-MQ4  Equipment Alarm</t>
  </si>
  <si>
    <t>Cabinet No.=0, Subrack No.=70, Slot No.=0, TX Channel No.=8, Board Type=MRRU, VSWR Alarm Threshold (0.1)=30, VSWR(0.1)=250, Output Power (0.1 dBm)=358, RF Port=B-MQ4</t>
  </si>
  <si>
    <t>2026-03-27 13:46:45</t>
  </si>
  <si>
    <t>162589843 1 OCM_NEW_U2020_RAN RF Unit VSWR Threshold Crossed</t>
  </si>
  <si>
    <t>Cabinet No.=0, Subrack No.=70, Slot No.=0, TX Channel No.=5, Board Type=MRRU, VSWR Alarm Threshold (0.1)=30, VSWR(0.1)=250, Output Power (0.1 dBm)=410, RF Port=B-MQ4  Equipment Alarm</t>
  </si>
  <si>
    <t>Cabinet No.=0, Subrack No.=70, Slot No.=0, TX Channel No.=5, Board Type=MRRU, VSWR Alarm Threshold (0.1)=30, VSWR(0.1)=250, Output Power (0.1 dBm)=410, RF Port=B-MQ4</t>
  </si>
  <si>
    <t>2026-03-27 13:48:45</t>
  </si>
  <si>
    <t>162621108 1 OCM_NEW_U2020_RAN RF Unit VSWR Threshold Crossed</t>
  </si>
  <si>
    <t>2026-03-27 14:10:03</t>
  </si>
  <si>
    <t>162605453 1 OCM_NEW_U2020_RAN RF Unit VSWR Threshold Crossed</t>
  </si>
  <si>
    <t>Cabinet No.=0, Subrack No.=60, Slot No.=0, TX Channel No.=0, Board Type=MRRU, VSWR Alarm Threshold (0.1)=20, VSWR(0.1)=21, Output Power (0.1 dBm)=342, RF Port=NULL  Equipment Alarm</t>
  </si>
  <si>
    <t>Cabinet No.=0, Subrack No.=60, Slot No.=0, TX Channel No.=0, Board Type=MRRU, VSWR Alarm Threshold (0.1)=20, VSWR(0.1)=21, Output Power (0.1 dBm)=342, RF Port=NULL</t>
  </si>
  <si>
    <t>2026-03-27 14:57:09</t>
  </si>
  <si>
    <t>162612364 1 OCM_NEW_U2020_RAN RF Unit VSWR Threshold Crossed</t>
  </si>
  <si>
    <t>Cabinet No.=0, Subrack No.=81, Slot No.=0, TX Channel No.=3, Board Type=MRRU, VSWR Alarm Threshold (0.1)=30, VSWR(0.1)=75, Output Power (0.1 dBm)=387, RF Port=NULL  Equipment Alarm</t>
  </si>
  <si>
    <t>Cabinet No.=0, Subrack No.=81, Slot No.=0, TX Channel No.=3, Board Type=MRRU, VSWR Alarm Threshold (0.1)=30, VSWR(0.1)=75, Output Power (0.1 dBm)=387, RF Port=NULL</t>
  </si>
  <si>
    <t>2026-03-27 15:23:09</t>
  </si>
  <si>
    <t>162599298 1 OCM_NEW_U2020_RAN S1 Interface Fault</t>
  </si>
  <si>
    <t>2026-03-27 14:27:55</t>
  </si>
  <si>
    <t>162599323 1 OCM_NEW_U2020_RAN S1 Interface Fault</t>
  </si>
  <si>
    <t>2026-03-27 14:28:10</t>
  </si>
  <si>
    <t>162610312 1 OCM_NEW_U2020_RAN S1 Interface Fault</t>
  </si>
  <si>
    <t>2026-03-27 15:13:43</t>
  </si>
  <si>
    <t>EXN_155</t>
  </si>
  <si>
    <t>EXN_156</t>
  </si>
  <si>
    <t>EXN_157</t>
  </si>
  <si>
    <t>EXN_159</t>
  </si>
  <si>
    <t>EXN_160</t>
  </si>
  <si>
    <t>EXN_161</t>
  </si>
  <si>
    <t>EXN_162</t>
  </si>
  <si>
    <t>EXN_163</t>
  </si>
  <si>
    <t>EXN_164</t>
  </si>
  <si>
    <t>EXN_165</t>
  </si>
  <si>
    <t>EXN_166</t>
  </si>
  <si>
    <t>EXN_167</t>
  </si>
  <si>
    <t>EXN_168</t>
  </si>
  <si>
    <t>EXN_169</t>
  </si>
  <si>
    <t>EXN_171</t>
  </si>
  <si>
    <t>EXN_172</t>
  </si>
  <si>
    <t>EXN_173</t>
  </si>
  <si>
    <t>EXN_174</t>
  </si>
  <si>
    <t>EXN_175</t>
  </si>
  <si>
    <t>EXN_176</t>
  </si>
  <si>
    <t>EXN_177</t>
  </si>
  <si>
    <t>EXN_178</t>
  </si>
  <si>
    <t>EXN_179</t>
  </si>
  <si>
    <t>EXN_180</t>
  </si>
  <si>
    <t>EXN_183</t>
  </si>
  <si>
    <t>EXN_185</t>
  </si>
  <si>
    <t>EXN_187</t>
  </si>
  <si>
    <t>EXN_188</t>
  </si>
  <si>
    <t>EXN_189</t>
  </si>
  <si>
    <t>EXN_190</t>
  </si>
  <si>
    <t>EXN_191</t>
  </si>
  <si>
    <t>EXN_193</t>
  </si>
  <si>
    <t>EXN_195</t>
  </si>
  <si>
    <t>EXN_196</t>
  </si>
  <si>
    <t>EXN_197</t>
  </si>
  <si>
    <t>EXN_198</t>
  </si>
  <si>
    <t>EXN_199</t>
  </si>
  <si>
    <t>EXN_200</t>
  </si>
  <si>
    <t>EXN_201</t>
  </si>
  <si>
    <t>EXN_202</t>
  </si>
  <si>
    <t>EXN_203</t>
  </si>
  <si>
    <t>EXN_205</t>
  </si>
  <si>
    <t>EXN_206</t>
  </si>
  <si>
    <t>EXN_207</t>
  </si>
  <si>
    <t>EXN_208</t>
  </si>
  <si>
    <t>EXN_209</t>
  </si>
  <si>
    <t>EXN_210</t>
  </si>
  <si>
    <t>EXN_211</t>
  </si>
  <si>
    <t>EXN_212</t>
  </si>
  <si>
    <t>EXN_213</t>
  </si>
  <si>
    <t>EXN_214</t>
  </si>
  <si>
    <t>EXN_215</t>
  </si>
  <si>
    <t>EXN_216</t>
  </si>
  <si>
    <t>EXN_218</t>
  </si>
  <si>
    <t>EXN_219</t>
  </si>
  <si>
    <t>EXN_220</t>
  </si>
  <si>
    <t>EXN_221</t>
  </si>
  <si>
    <t>EXN_222</t>
  </si>
  <si>
    <t>EXN_223</t>
  </si>
  <si>
    <t>EXN_224</t>
  </si>
  <si>
    <t>EXN_226</t>
  </si>
  <si>
    <t>EXN_228</t>
  </si>
  <si>
    <t>EXN_229</t>
  </si>
  <si>
    <t>EXN_230</t>
  </si>
  <si>
    <t>EXN_232</t>
  </si>
  <si>
    <t>EXN_233</t>
  </si>
  <si>
    <t>EXN_234</t>
  </si>
  <si>
    <t>EXN_235</t>
  </si>
  <si>
    <t>EXN_238</t>
  </si>
  <si>
    <t>EXN_239</t>
  </si>
  <si>
    <t>EXN_240</t>
  </si>
  <si>
    <t>EXN_241</t>
  </si>
  <si>
    <t>EXN_242</t>
  </si>
  <si>
    <t>EXN_244</t>
  </si>
  <si>
    <t>EXN_245</t>
  </si>
  <si>
    <t>EXN_246</t>
  </si>
  <si>
    <t>EXN_248</t>
  </si>
  <si>
    <t>EXN_249</t>
  </si>
  <si>
    <t>EXN_251</t>
  </si>
  <si>
    <t>EXN_252</t>
  </si>
  <si>
    <t>EXN_253</t>
  </si>
  <si>
    <t>EXN_254</t>
  </si>
  <si>
    <t>EXN_255</t>
  </si>
  <si>
    <t>EXN_256</t>
  </si>
  <si>
    <t>EXN_257</t>
  </si>
  <si>
    <t>EXN_258</t>
  </si>
  <si>
    <t>EXN_259</t>
  </si>
  <si>
    <t>EXN_260</t>
  </si>
  <si>
    <t>EXN_261</t>
  </si>
  <si>
    <t>EXN_262</t>
  </si>
  <si>
    <t>EXN_263</t>
  </si>
  <si>
    <t>EXN_264</t>
  </si>
  <si>
    <t>EXN_265</t>
  </si>
  <si>
    <t>EXN_266</t>
  </si>
  <si>
    <t>EXN_267</t>
  </si>
  <si>
    <t>EXN_268</t>
  </si>
  <si>
    <t>EXN_269</t>
  </si>
  <si>
    <t>EXN_270</t>
  </si>
  <si>
    <t>EXN_271</t>
  </si>
  <si>
    <t>EXN_272</t>
  </si>
  <si>
    <t>EXN_273</t>
  </si>
  <si>
    <t>EXN_279</t>
  </si>
  <si>
    <t>EXN_280</t>
  </si>
  <si>
    <t>EXN_281</t>
  </si>
  <si>
    <t>EXN_282</t>
  </si>
  <si>
    <t>EXN_283</t>
  </si>
  <si>
    <t>EXN_284</t>
  </si>
  <si>
    <t>EXN_285</t>
  </si>
  <si>
    <t>EXN_286</t>
  </si>
  <si>
    <t>EXN_287</t>
  </si>
  <si>
    <t>EXN_288</t>
  </si>
  <si>
    <t>EXN_290</t>
  </si>
  <si>
    <t>EXN_291</t>
  </si>
  <si>
    <t>EXN_292</t>
  </si>
  <si>
    <t>EXN_295</t>
  </si>
  <si>
    <t>EXN_296</t>
  </si>
  <si>
    <t>EXN_297</t>
  </si>
  <si>
    <t>EXN_298</t>
  </si>
  <si>
    <t>EXN_299</t>
  </si>
  <si>
    <t>EXN_301</t>
  </si>
  <si>
    <t>EXN_302</t>
  </si>
  <si>
    <t>EXN_303</t>
  </si>
  <si>
    <t>EXN_304</t>
  </si>
  <si>
    <t>EXN_305</t>
  </si>
  <si>
    <t>EXN_306</t>
  </si>
  <si>
    <t>EXN_307</t>
  </si>
  <si>
    <t>EXN_308</t>
  </si>
  <si>
    <t>EXN_309</t>
  </si>
  <si>
    <t>EXN_310</t>
  </si>
  <si>
    <t>EXN_311</t>
  </si>
  <si>
    <t>EXN_312</t>
  </si>
  <si>
    <t>EXN_313</t>
  </si>
  <si>
    <t>EXN_314</t>
  </si>
  <si>
    <t>EXN_315</t>
  </si>
  <si>
    <t>EXN_316</t>
  </si>
  <si>
    <t>EXN_317</t>
  </si>
  <si>
    <t>EXN_318</t>
  </si>
  <si>
    <t>EXN_319</t>
  </si>
  <si>
    <t>EXN_321</t>
  </si>
  <si>
    <t>EXN_322</t>
  </si>
  <si>
    <t>EXN_323</t>
  </si>
  <si>
    <t>EXN_324</t>
  </si>
  <si>
    <t>EXN_325</t>
  </si>
  <si>
    <t>EXN_326</t>
  </si>
  <si>
    <t>EXN_327</t>
  </si>
  <si>
    <t>EXN_328</t>
  </si>
  <si>
    <t>EXN_329</t>
  </si>
  <si>
    <t>EXN_330</t>
  </si>
  <si>
    <t>EXN_331</t>
  </si>
  <si>
    <t>EXN_332</t>
  </si>
  <si>
    <t>EXN_333</t>
  </si>
  <si>
    <t>EXN_334</t>
  </si>
  <si>
    <t>EXN_337</t>
  </si>
  <si>
    <t>EXN_339</t>
  </si>
  <si>
    <t>EXN_340</t>
  </si>
  <si>
    <t>EXN_341</t>
  </si>
  <si>
    <t>EXN_342</t>
  </si>
  <si>
    <t>EXN_343</t>
  </si>
  <si>
    <t>EXN_344</t>
  </si>
  <si>
    <t>EXN_345</t>
  </si>
  <si>
    <t>EXN_346</t>
  </si>
  <si>
    <t>EXN_347</t>
  </si>
  <si>
    <t>EXN_348</t>
  </si>
  <si>
    <t>EXN_349</t>
  </si>
  <si>
    <t>EXN_351</t>
  </si>
  <si>
    <t>EXN_355</t>
  </si>
  <si>
    <t>EXN_356</t>
  </si>
  <si>
    <t>EXN_357</t>
  </si>
  <si>
    <t>EXN_358</t>
  </si>
  <si>
    <t>EXN_359</t>
  </si>
  <si>
    <t>EXN_360</t>
  </si>
  <si>
    <t>EXN_362</t>
  </si>
  <si>
    <t>EXN_363</t>
  </si>
  <si>
    <t>EXN_364</t>
  </si>
  <si>
    <t>EXN_365</t>
  </si>
  <si>
    <t>EXN_366</t>
  </si>
  <si>
    <t>EXN_367</t>
  </si>
  <si>
    <t>EXN_368</t>
  </si>
  <si>
    <t>EXN_369</t>
  </si>
  <si>
    <t>EXN_371</t>
  </si>
  <si>
    <t>EXN_372</t>
  </si>
  <si>
    <t>EXN_373</t>
  </si>
  <si>
    <t>EXN_374</t>
  </si>
  <si>
    <t>EXN_375</t>
  </si>
  <si>
    <t>EXN_376</t>
  </si>
  <si>
    <t>EXN_377</t>
  </si>
  <si>
    <t>EXN_378</t>
  </si>
  <si>
    <t>EXN_379</t>
  </si>
  <si>
    <t>EXN_380</t>
  </si>
  <si>
    <t>EXN_381</t>
  </si>
  <si>
    <t>EXN_382</t>
  </si>
  <si>
    <t>EXN_384</t>
  </si>
  <si>
    <t>EXN_385</t>
  </si>
  <si>
    <t>EXN_386</t>
  </si>
  <si>
    <t>EXN_387</t>
  </si>
  <si>
    <t>EXN_388</t>
  </si>
  <si>
    <t>EXN_389</t>
  </si>
  <si>
    <t>EXN_390</t>
  </si>
  <si>
    <t>EXN_391</t>
  </si>
  <si>
    <t>EXN_392</t>
  </si>
  <si>
    <t>EXN_393</t>
  </si>
  <si>
    <t>EXN_395</t>
  </si>
  <si>
    <t>EXN_396</t>
  </si>
  <si>
    <t>EXN_397</t>
  </si>
  <si>
    <t>EXN_398</t>
  </si>
  <si>
    <t>EXN_399</t>
  </si>
  <si>
    <t>EXN_400</t>
  </si>
  <si>
    <t>EXN_401</t>
  </si>
  <si>
    <t>EXN_402</t>
  </si>
  <si>
    <t>EXN_403</t>
  </si>
  <si>
    <t>EXN_404</t>
  </si>
  <si>
    <t>EXN_405</t>
  </si>
  <si>
    <t>EXN_407</t>
  </si>
  <si>
    <t>EXN_408</t>
  </si>
  <si>
    <t>EXN_409</t>
  </si>
  <si>
    <t>EXN_410</t>
  </si>
  <si>
    <t>EXN_412</t>
  </si>
  <si>
    <t>EXN_413</t>
  </si>
  <si>
    <t>EXN_414</t>
  </si>
  <si>
    <t>EXN_415</t>
  </si>
  <si>
    <t>EXN_416</t>
  </si>
  <si>
    <t>EXN_417</t>
  </si>
  <si>
    <t>EXN_420</t>
  </si>
  <si>
    <t>EXN_421</t>
  </si>
  <si>
    <t>EXN_422</t>
  </si>
  <si>
    <t>EXN_424</t>
  </si>
  <si>
    <t>EXN_425</t>
  </si>
  <si>
    <t>EXN_426</t>
  </si>
  <si>
    <t>EXN_428</t>
  </si>
  <si>
    <t>EXN_429</t>
  </si>
  <si>
    <t>EXN_430</t>
  </si>
  <si>
    <t>EXN_431</t>
  </si>
  <si>
    <t>EXN_432</t>
  </si>
  <si>
    <t>EXN_433</t>
  </si>
  <si>
    <t>EXN_434</t>
  </si>
  <si>
    <t>EXN_435</t>
  </si>
  <si>
    <t>EXN_436</t>
  </si>
  <si>
    <t>EXN_437</t>
  </si>
  <si>
    <t>EXN_438</t>
  </si>
  <si>
    <t>EXN_439</t>
  </si>
  <si>
    <t>EXN_440</t>
  </si>
  <si>
    <t>EXN_441</t>
  </si>
  <si>
    <t>EXN_442</t>
  </si>
  <si>
    <t>EXN_443</t>
  </si>
  <si>
    <t>EXN_444</t>
  </si>
  <si>
    <t>EXN_445</t>
  </si>
  <si>
    <t>EXN_446</t>
  </si>
  <si>
    <t>EXN_447</t>
  </si>
  <si>
    <t>EXN_448</t>
  </si>
  <si>
    <t>EXN_449</t>
  </si>
  <si>
    <t>EXN_450</t>
  </si>
  <si>
    <t>EXN_452</t>
  </si>
  <si>
    <t>EXN_453</t>
  </si>
  <si>
    <t>EXN_454</t>
  </si>
  <si>
    <t>EXN_455</t>
  </si>
  <si>
    <t>EXN_456</t>
  </si>
  <si>
    <t>EXN_457</t>
  </si>
  <si>
    <t>EXN_459</t>
  </si>
  <si>
    <t>EXN_460</t>
  </si>
  <si>
    <t>EXN_461</t>
  </si>
  <si>
    <t>EXN_462</t>
  </si>
  <si>
    <t>EXN_464</t>
  </si>
  <si>
    <t>EXN_465</t>
  </si>
  <si>
    <t>EXN_466</t>
  </si>
  <si>
    <t>EXN_467</t>
  </si>
  <si>
    <t>EXN_468</t>
  </si>
  <si>
    <t>EXN_469</t>
  </si>
  <si>
    <t>EXN_470</t>
  </si>
  <si>
    <t>EXN_471</t>
  </si>
  <si>
    <t>EXN_472</t>
  </si>
  <si>
    <t>EXN_473</t>
  </si>
  <si>
    <t>EXN_474</t>
  </si>
  <si>
    <t>EXN_475</t>
  </si>
  <si>
    <t>EXN_476</t>
  </si>
  <si>
    <t>EXN_477</t>
  </si>
  <si>
    <t>EXN_478</t>
  </si>
  <si>
    <t>EXN_479</t>
  </si>
  <si>
    <t>EXN_480</t>
  </si>
  <si>
    <t>EXN_481</t>
  </si>
  <si>
    <t>EXN_482</t>
  </si>
  <si>
    <t>EXN_483</t>
  </si>
  <si>
    <t>EXN_484</t>
  </si>
  <si>
    <t>EXN_485</t>
  </si>
  <si>
    <t>EXN_486</t>
  </si>
  <si>
    <t>EXN_487</t>
  </si>
  <si>
    <t>EXN_488</t>
  </si>
  <si>
    <t>EXN_489</t>
  </si>
  <si>
    <t>EXN_490</t>
  </si>
  <si>
    <t>EXN_491</t>
  </si>
  <si>
    <t>EXN_492</t>
  </si>
  <si>
    <t>EXN_493</t>
  </si>
  <si>
    <t>EXN_494</t>
  </si>
  <si>
    <t>EXN_495</t>
  </si>
  <si>
    <t>EXN_496</t>
  </si>
  <si>
    <t>EXN_896</t>
  </si>
  <si>
    <t>EXN_897</t>
  </si>
  <si>
    <t>EXN_898</t>
  </si>
  <si>
    <t>EXN_899</t>
  </si>
  <si>
    <t>EXN_900</t>
  </si>
  <si>
    <t>EXN_902</t>
  </si>
  <si>
    <t>EXN_903</t>
  </si>
  <si>
    <t>EXN_904</t>
  </si>
  <si>
    <t>EXN_905</t>
  </si>
  <si>
    <t>EXN_906</t>
  </si>
  <si>
    <t>EXN_907</t>
  </si>
  <si>
    <t>EXN_908</t>
  </si>
  <si>
    <t>EXN_909</t>
  </si>
  <si>
    <t>EXN_910</t>
  </si>
  <si>
    <t>EXN_911</t>
  </si>
  <si>
    <t>EXN_912</t>
  </si>
  <si>
    <t>EXN_913</t>
  </si>
  <si>
    <t>EXN_914</t>
  </si>
  <si>
    <t>EXN_915</t>
  </si>
  <si>
    <t>EXN_916</t>
  </si>
  <si>
    <t>EXN_917</t>
  </si>
  <si>
    <t>EXN_918</t>
  </si>
  <si>
    <t>EXN_919</t>
  </si>
  <si>
    <t>EXN_920</t>
  </si>
  <si>
    <t>EXN_921</t>
  </si>
  <si>
    <t>EXN_922</t>
  </si>
  <si>
    <t>EXN_923</t>
  </si>
  <si>
    <t>EXN_924</t>
  </si>
  <si>
    <t>EXN_925</t>
  </si>
  <si>
    <t>EXN_926</t>
  </si>
  <si>
    <t>EXN_927</t>
  </si>
  <si>
    <t>EXN_928</t>
  </si>
  <si>
    <t>EXN_929</t>
  </si>
  <si>
    <t>EXN_930</t>
  </si>
  <si>
    <t>EXN_931</t>
  </si>
  <si>
    <t>EXN_932</t>
  </si>
  <si>
    <t>EXN_933</t>
  </si>
  <si>
    <t>EXN_934</t>
  </si>
  <si>
    <t>EXN_935</t>
  </si>
  <si>
    <t>EXN_936</t>
  </si>
  <si>
    <t>EXN_937</t>
  </si>
  <si>
    <t>EXN_938</t>
  </si>
  <si>
    <t>EXN_939</t>
  </si>
  <si>
    <t>EXN_940</t>
  </si>
  <si>
    <t>EXN_941</t>
  </si>
  <si>
    <t>EXN_949</t>
  </si>
  <si>
    <t>EXN_950</t>
  </si>
  <si>
    <t>EXN_951</t>
  </si>
  <si>
    <t>EXN_952</t>
  </si>
  <si>
    <t>EXN_953</t>
  </si>
  <si>
    <t>EXN_954</t>
  </si>
  <si>
    <t>EXN_955</t>
  </si>
  <si>
    <t>EXN_956</t>
  </si>
  <si>
    <t>EXN_957</t>
  </si>
  <si>
    <t>EXN_958</t>
  </si>
  <si>
    <t>EXN_959</t>
  </si>
  <si>
    <t>EXN_960</t>
  </si>
  <si>
    <t>EXN_961</t>
  </si>
  <si>
    <t>EXN_962</t>
  </si>
  <si>
    <t>EXN_963</t>
  </si>
  <si>
    <t>EXN_964</t>
  </si>
  <si>
    <t>EXN_965</t>
  </si>
  <si>
    <t>EXN_966</t>
  </si>
  <si>
    <t>EXN_967</t>
  </si>
  <si>
    <t>EXN_968</t>
  </si>
  <si>
    <t>EXN_969</t>
  </si>
  <si>
    <t>EXN_970</t>
  </si>
  <si>
    <t>EXN_971</t>
  </si>
  <si>
    <t>EXN_972</t>
  </si>
  <si>
    <t>EXN_973</t>
  </si>
  <si>
    <t>EXN_974</t>
  </si>
  <si>
    <t>EXN_975</t>
  </si>
  <si>
    <t>EXN_976</t>
  </si>
  <si>
    <t>EXN_977</t>
  </si>
  <si>
    <t>EXN_978</t>
  </si>
  <si>
    <t>EXN_979</t>
  </si>
  <si>
    <t>EXN_980</t>
  </si>
  <si>
    <t>EXN_981</t>
  </si>
  <si>
    <t>EXN_982</t>
  </si>
  <si>
    <t>EXN_983</t>
  </si>
  <si>
    <t>EXN_984</t>
  </si>
  <si>
    <t>EXN_985</t>
  </si>
  <si>
    <t>EXN_986</t>
  </si>
  <si>
    <t>EXN_987</t>
  </si>
  <si>
    <t>EXN_988</t>
  </si>
  <si>
    <t>EXN_989</t>
  </si>
  <si>
    <t>EXN_990</t>
  </si>
  <si>
    <t>EXN_991</t>
  </si>
  <si>
    <t>EXN_992</t>
  </si>
  <si>
    <t>EXN_993</t>
  </si>
  <si>
    <t>EXN_994</t>
  </si>
  <si>
    <t>EXN_995</t>
  </si>
  <si>
    <t>EXN_996</t>
  </si>
  <si>
    <t>EXN_997</t>
  </si>
  <si>
    <t>EXN_998</t>
  </si>
  <si>
    <t>EXN_999</t>
  </si>
  <si>
    <t>EXN_1000</t>
  </si>
  <si>
    <t>EXN_1001</t>
  </si>
  <si>
    <t>EXN_1002</t>
  </si>
  <si>
    <t>EXN_1003</t>
  </si>
  <si>
    <t>EXN_1004</t>
  </si>
  <si>
    <t>EXN_1005</t>
  </si>
  <si>
    <t>EXN_1006</t>
  </si>
  <si>
    <t>EXN_1007</t>
  </si>
  <si>
    <t>EXN_1008</t>
  </si>
  <si>
    <t>EXN_1009</t>
  </si>
  <si>
    <t>EXN_1010</t>
  </si>
  <si>
    <t>EXN_1011</t>
  </si>
  <si>
    <t>EXN_1012</t>
  </si>
  <si>
    <t>EXN_1013</t>
  </si>
  <si>
    <t>EXN_1014</t>
  </si>
  <si>
    <t>EXN_1015</t>
  </si>
  <si>
    <t>EXN_1016</t>
  </si>
  <si>
    <t>EXN_1017</t>
  </si>
  <si>
    <t>EXN_1018</t>
  </si>
  <si>
    <t>EXN_1019</t>
  </si>
  <si>
    <t>EXN_1020</t>
  </si>
  <si>
    <t>EXN_1021</t>
  </si>
  <si>
    <t>EXN_1022</t>
  </si>
  <si>
    <t>EXN_1023</t>
  </si>
  <si>
    <t>EXN_1024</t>
  </si>
  <si>
    <t>EXN_1025</t>
  </si>
  <si>
    <t>EXN_1026</t>
  </si>
  <si>
    <t>EXN_1027</t>
  </si>
  <si>
    <t>EXN_1028</t>
  </si>
  <si>
    <t>EXN_1029</t>
  </si>
  <si>
    <t>EXN_1030</t>
  </si>
  <si>
    <t>EXN_1031</t>
  </si>
  <si>
    <t>EXN_1032</t>
  </si>
  <si>
    <t>EXN_1033</t>
  </si>
  <si>
    <t>EXN_1034</t>
  </si>
  <si>
    <t>EXN_1035</t>
  </si>
  <si>
    <t>EXN_1036</t>
  </si>
  <si>
    <t>EXN_1037</t>
  </si>
  <si>
    <t>EXN_1038</t>
  </si>
  <si>
    <t>EXN_1039</t>
  </si>
  <si>
    <t>EXN_1040</t>
  </si>
  <si>
    <t>EXN_1041</t>
  </si>
  <si>
    <t>EXN_1042</t>
  </si>
  <si>
    <t>EXN_1043</t>
  </si>
  <si>
    <t>EXN_1044</t>
  </si>
  <si>
    <t>EXN_1045</t>
  </si>
  <si>
    <t>EXN_1046</t>
  </si>
  <si>
    <t>EXN_1047</t>
  </si>
  <si>
    <t>EXN_1048</t>
  </si>
  <si>
    <t>EXN_1049</t>
  </si>
  <si>
    <t>EXN_1050</t>
  </si>
  <si>
    <t>EXN_1051</t>
  </si>
  <si>
    <t>EXN_1052</t>
  </si>
  <si>
    <t>EXN_1053</t>
  </si>
  <si>
    <t>EXN_1054</t>
  </si>
  <si>
    <t>EXN_1055</t>
  </si>
  <si>
    <t>EXN_1056</t>
  </si>
  <si>
    <t>EXN_1057</t>
  </si>
  <si>
    <t>EXN_1058</t>
  </si>
  <si>
    <t>EXN_1059</t>
  </si>
  <si>
    <t>EXN_1060</t>
  </si>
  <si>
    <t>EXN_1061</t>
  </si>
  <si>
    <t>EXN_1062</t>
  </si>
  <si>
    <t>EXN_1063</t>
  </si>
  <si>
    <t>EXN_1064</t>
  </si>
  <si>
    <t>EXN_1065</t>
  </si>
  <si>
    <t>EXN_1066</t>
  </si>
  <si>
    <t>EXN_1067</t>
  </si>
  <si>
    <t>EXN_1068</t>
  </si>
  <si>
    <t>EXN_1069</t>
  </si>
  <si>
    <t>EXN_1070</t>
  </si>
  <si>
    <t>EXN_1071</t>
  </si>
  <si>
    <t>EXN_1072</t>
  </si>
  <si>
    <t>EXN_1073</t>
  </si>
  <si>
    <t>EXN_1074</t>
  </si>
  <si>
    <t>EXN_1075</t>
  </si>
  <si>
    <t>EXN_1076</t>
  </si>
  <si>
    <t>EXN_1077</t>
  </si>
  <si>
    <t>EXN_1078</t>
  </si>
  <si>
    <t>EXN_1079</t>
  </si>
  <si>
    <t>EXN_1080</t>
  </si>
  <si>
    <t>EXN_1081</t>
  </si>
  <si>
    <t>EXN_1082</t>
  </si>
  <si>
    <t>EXN_1083</t>
  </si>
  <si>
    <t>EXN_1084</t>
  </si>
  <si>
    <t>EXN_1085</t>
  </si>
  <si>
    <t>EXN_1086</t>
  </si>
  <si>
    <t>EXN_1087</t>
  </si>
  <si>
    <t>EXN_1088</t>
  </si>
  <si>
    <t>EXN_1089</t>
  </si>
  <si>
    <t>EXN_1090</t>
  </si>
  <si>
    <t>EXN_1091</t>
  </si>
  <si>
    <t>EXN_1092</t>
  </si>
  <si>
    <t>EXN_1093</t>
  </si>
  <si>
    <t>EXN_1094</t>
  </si>
  <si>
    <t>EXN_1095</t>
  </si>
  <si>
    <t>EXN_1096</t>
  </si>
  <si>
    <t>EXN_1097</t>
  </si>
  <si>
    <t>EXN_1098</t>
  </si>
  <si>
    <t>EXN_1099</t>
  </si>
  <si>
    <t>EXN_1100</t>
  </si>
  <si>
    <t>EXN_1101</t>
  </si>
  <si>
    <t>EXN_1102</t>
  </si>
  <si>
    <t>EXN_1103</t>
  </si>
  <si>
    <t>EXN_1104</t>
  </si>
  <si>
    <t>EXN_1105</t>
  </si>
  <si>
    <t>EXN_1106</t>
  </si>
  <si>
    <t>EXN_1108</t>
  </si>
  <si>
    <t>EXN_1109</t>
  </si>
  <si>
    <t>EXN_1110</t>
  </si>
  <si>
    <t>EXN_1111</t>
  </si>
  <si>
    <t>EXN_1112</t>
  </si>
  <si>
    <t>EXN_1113</t>
  </si>
  <si>
    <t>EXN_1114</t>
  </si>
  <si>
    <t>EXN_1115</t>
  </si>
  <si>
    <t>EXN_1116</t>
  </si>
  <si>
    <t>EXN_1117</t>
  </si>
  <si>
    <t>27/03/2026 17h</t>
  </si>
  <si>
    <t>2703/2026 : need  BO RAN analysis</t>
  </si>
  <si>
    <t xml:space="preserve">27/03/2026 : Need BO RAN analysis || Check connectivity and RRU 71 </t>
  </si>
  <si>
    <t>27/03/2026 : Power issue || Mail sent to HIS</t>
  </si>
  <si>
    <t xml:space="preserve">27/03/2026 : Need BO RAN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</si>
</sst>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indexed="8"/>
      <name val="Calibri"/>
      <family val="2"/>
      <scheme val="minor"/>
    </font>
    <font>
      <sz val="11"/>
      <color theme="1"/>
      <name val="Calibri"/>
      <family val="2"/>
      <scheme val="minor"/>
    </font>
    <font>
      <sz val="11"/>
      <color rgb="FF006100"/>
      <name val="Calibri"/>
      <family val="2"/>
      <scheme val="minor"/>
    </font>
    <font>
      <sz val="11"/>
      <color indexed="8"/>
      <name val="Calibri"/>
      <family val="2"/>
      <scheme val="minor"/>
    </font>
    <font>
      <b/>
      <sz val="12"/>
      <color theme="0"/>
      <name val="Calibri"/>
      <family val="2"/>
      <scheme val="minor"/>
    </font>
    <font>
      <sz val="11"/>
      <color theme="1"/>
      <name val="Times New Roman"/>
      <family val="2"/>
    </font>
    <font>
      <b/>
      <sz val="20"/>
      <color indexed="8"/>
      <name val="Calibri"/>
      <family val="2"/>
      <scheme val="minor"/>
    </font>
    <font>
      <b/>
      <sz val="20"/>
      <color rgb="FF006100"/>
      <name val="Calibri"/>
      <family val="2"/>
      <scheme val="minor"/>
    </font>
    <font>
      <b/>
      <sz val="20"/>
      <color theme="1"/>
      <name val="Calibri"/>
      <family val="2"/>
      <scheme val="minor"/>
    </font>
    <font>
      <b/>
      <sz val="22"/>
      <color theme="1"/>
      <name val="Calibri"/>
      <family val="2"/>
      <scheme val="minor"/>
    </font>
    <font>
      <b/>
      <sz val="22"/>
      <color indexed="8"/>
      <name val="Calibri"/>
      <family val="2"/>
      <scheme val="minor"/>
    </font>
    <font>
      <b/>
      <sz val="24"/>
      <color indexed="8"/>
      <name val="Calibri"/>
      <family val="2"/>
      <scheme val="minor"/>
    </font>
    <font>
      <b/>
      <sz val="10"/>
      <color rgb="FFFF0000"/>
      <name val="Calibri"/>
      <family val="2"/>
      <scheme val="minor"/>
    </font>
    <font>
      <b/>
      <sz val="10"/>
      <color theme="0"/>
      <name val="Calibri"/>
      <family val="2"/>
      <scheme val="minor"/>
    </font>
    <font>
      <sz val="10"/>
      <color theme="1"/>
      <name val="Calibri"/>
      <family val="2"/>
      <scheme val="minor"/>
    </font>
    <font>
      <sz val="10"/>
      <color indexed="8"/>
      <name val="Calibri"/>
      <family val="2"/>
      <scheme val="minor"/>
    </font>
    <font>
      <b/>
      <sz val="10"/>
      <color indexed="8"/>
      <name val="Calibri"/>
      <family val="2"/>
      <scheme val="minor"/>
    </font>
    <font>
      <b/>
      <sz val="12"/>
      <color indexed="8"/>
      <name val="Calibri"/>
      <family val="2"/>
      <scheme val="minor"/>
    </font>
    <font>
      <b/>
      <sz val="10"/>
      <color theme="1"/>
      <name val="Calibri"/>
      <family val="2"/>
      <scheme val="minor"/>
    </font>
    <font>
      <b/>
      <sz val="14"/>
      <color theme="1"/>
      <name val="Calibri"/>
      <family val="2"/>
      <scheme val="minor"/>
    </font>
    <font>
      <b/>
      <sz val="12"/>
      <color theme="1"/>
      <name val="Calibri"/>
      <family val="2"/>
      <scheme val="minor"/>
    </font>
    <font>
      <b/>
      <sz val="11"/>
      <color indexed="8"/>
      <name val="Calibri"/>
      <family val="2"/>
      <scheme val="minor"/>
    </font>
    <font>
      <sz val="8"/>
      <name val="Calibri"/>
      <family val="2"/>
      <scheme val="minor"/>
    </font>
  </fonts>
  <fills count="29">
    <fill>
      <patternFill patternType="none"/>
    </fill>
    <fill>
      <patternFill patternType="gray125"/>
    </fill>
    <fill>
      <patternFill patternType="solid">
        <fgColor rgb="FFC6EFCE"/>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rgb="FFC00000"/>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rgb="FF00B050"/>
        <bgColor theme="4" tint="0.79998168889431442"/>
      </patternFill>
    </fill>
    <fill>
      <patternFill patternType="solid">
        <fgColor theme="9" tint="0.39997558519241921"/>
        <bgColor theme="4" tint="0.79998168889431442"/>
      </patternFill>
    </fill>
    <fill>
      <patternFill patternType="solid">
        <fgColor theme="9" tint="0.59999389629810485"/>
        <bgColor theme="4" tint="0.79998168889431442"/>
      </patternFill>
    </fill>
    <fill>
      <patternFill patternType="solid">
        <fgColor rgb="FFFAD2DB"/>
        <bgColor theme="4" tint="0.79998168889431442"/>
      </patternFill>
    </fill>
    <fill>
      <patternFill patternType="solid">
        <fgColor rgb="FFED878C"/>
        <bgColor theme="4" tint="0.79998168889431442"/>
      </patternFill>
    </fill>
    <fill>
      <patternFill patternType="solid">
        <fgColor rgb="FFE45E71"/>
        <bgColor theme="4" tint="0.79998168889431442"/>
      </patternFill>
    </fill>
    <fill>
      <patternFill patternType="solid">
        <fgColor rgb="FFCC5266"/>
        <bgColor theme="4" tint="0.79998168889431442"/>
      </patternFill>
    </fill>
    <fill>
      <patternFill patternType="solid">
        <fgColor rgb="FFC00000"/>
        <bgColor theme="4" tint="0.79998168889431442"/>
      </patternFill>
    </fill>
    <fill>
      <patternFill patternType="solid">
        <fgColor theme="4"/>
        <bgColor indexed="64"/>
      </patternFill>
    </fill>
    <fill>
      <patternFill patternType="solid">
        <fgColor theme="0" tint="-0.249977111117893"/>
        <bgColor indexed="64"/>
      </patternFill>
    </fill>
    <fill>
      <patternFill patternType="solid">
        <fgColor theme="5"/>
        <bgColor indexed="64"/>
      </patternFill>
    </fill>
    <fill>
      <patternFill patternType="solid">
        <fgColor rgb="FFFF0000"/>
        <bgColor indexed="64"/>
      </patternFill>
    </fill>
    <fill>
      <patternFill patternType="solid">
        <fgColor theme="7" tint="0.79998168889431442"/>
        <bgColor indexed="64"/>
      </patternFill>
    </fill>
    <fill>
      <patternFill patternType="solid">
        <fgColor rgb="FF92D050"/>
        <bgColor indexed="64"/>
      </patternFill>
    </fill>
    <fill>
      <patternFill patternType="solid">
        <fgColor theme="9" tint="0.79998168889431442"/>
        <bgColor indexed="64"/>
      </patternFill>
    </fill>
    <fill>
      <patternFill patternType="solid">
        <fgColor theme="8" tint="0.79985961485641044"/>
        <bgColor indexed="64"/>
      </patternFill>
    </fill>
    <fill>
      <patternFill patternType="solid">
        <fgColor theme="7"/>
        <bgColor indexed="64"/>
      </patternFill>
    </fill>
    <fill>
      <patternFill patternType="solid">
        <fgColor theme="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7">
    <xf numFmtId="0" fontId="0" fillId="0" borderId="0"/>
    <xf numFmtId="9" fontId="3" fillId="0" borderId="0" applyFont="0" applyFill="0" applyBorder="0" applyAlignment="0" applyProtection="0"/>
    <xf numFmtId="0" fontId="2" fillId="2" borderId="0" applyNumberFormat="0" applyBorder="0" applyAlignment="0" applyProtection="0"/>
    <xf numFmtId="0" fontId="1" fillId="0" borderId="0"/>
    <xf numFmtId="0" fontId="5" fillId="0" borderId="0"/>
    <xf numFmtId="0" fontId="1" fillId="0" borderId="0"/>
    <xf numFmtId="0" fontId="1" fillId="0" borderId="0"/>
  </cellStyleXfs>
  <cellXfs count="78">
    <xf numFmtId="0" fontId="0" fillId="0" borderId="0" xfId="0"/>
    <xf numFmtId="0" fontId="0" fillId="3" borderId="1" xfId="0" applyFill="1" applyBorder="1" applyAlignment="1">
      <alignment horizontal="left" vertical="center" wrapText="1"/>
    </xf>
    <xf numFmtId="49" fontId="0" fillId="4" borderId="1" xfId="0" applyNumberFormat="1" applyFill="1" applyBorder="1" applyAlignment="1">
      <alignment vertical="center" wrapText="1"/>
    </xf>
    <xf numFmtId="0" fontId="0" fillId="5" borderId="1" xfId="0" applyFill="1" applyBorder="1" applyAlignment="1">
      <alignment horizontal="left" vertical="center" wrapText="1"/>
    </xf>
    <xf numFmtId="0" fontId="0" fillId="3" borderId="1" xfId="0" applyFill="1" applyBorder="1" applyAlignment="1">
      <alignment vertical="center" wrapText="1"/>
    </xf>
    <xf numFmtId="0" fontId="4" fillId="6" borderId="1" xfId="0" applyFont="1" applyFill="1" applyBorder="1" applyAlignment="1">
      <alignment horizontal="left" vertical="center" wrapText="1"/>
    </xf>
    <xf numFmtId="49" fontId="0" fillId="0" borderId="1" xfId="0" applyNumberFormat="1" applyBorder="1" applyAlignment="1">
      <alignment wrapText="1"/>
    </xf>
    <xf numFmtId="0" fontId="0" fillId="0" borderId="1" xfId="0" applyBorder="1" applyAlignment="1">
      <alignment wrapText="1"/>
    </xf>
    <xf numFmtId="46" fontId="0" fillId="0" borderId="1" xfId="0" applyNumberFormat="1" applyBorder="1" applyAlignment="1">
      <alignment wrapText="1"/>
    </xf>
    <xf numFmtId="0" fontId="1" fillId="0" borderId="0" xfId="3"/>
    <xf numFmtId="0" fontId="1" fillId="0" borderId="0" xfId="3" applyAlignment="1">
      <alignment wrapText="1"/>
    </xf>
    <xf numFmtId="0" fontId="6" fillId="7" borderId="1" xfId="4" applyFont="1" applyFill="1" applyBorder="1" applyAlignment="1">
      <alignment vertical="top" wrapText="1"/>
    </xf>
    <xf numFmtId="0" fontId="6" fillId="4" borderId="1" xfId="4" applyFont="1" applyFill="1" applyBorder="1" applyAlignment="1">
      <alignment horizontal="center" vertical="top" wrapText="1"/>
    </xf>
    <xf numFmtId="0" fontId="6" fillId="4" borderId="1" xfId="4" applyFont="1" applyFill="1" applyBorder="1" applyAlignment="1">
      <alignment horizontal="center" vertical="center" wrapText="1"/>
    </xf>
    <xf numFmtId="0" fontId="7" fillId="2" borderId="1" xfId="2" applyFont="1" applyBorder="1" applyAlignment="1">
      <alignment horizontal="center" vertical="center"/>
    </xf>
    <xf numFmtId="0" fontId="1" fillId="0" borderId="0" xfId="5"/>
    <xf numFmtId="0" fontId="8" fillId="9" borderId="1" xfId="5" applyFont="1" applyFill="1" applyBorder="1" applyAlignment="1">
      <alignment horizontal="left"/>
    </xf>
    <xf numFmtId="0" fontId="8" fillId="10" borderId="1" xfId="5" applyFont="1" applyFill="1" applyBorder="1" applyAlignment="1">
      <alignment horizontal="center"/>
    </xf>
    <xf numFmtId="0" fontId="8" fillId="10" borderId="1" xfId="6" applyFont="1" applyFill="1" applyBorder="1" applyAlignment="1">
      <alignment horizontal="center"/>
    </xf>
    <xf numFmtId="0" fontId="7" fillId="2" borderId="1" xfId="2" applyFont="1" applyBorder="1" applyAlignment="1">
      <alignment horizontal="center"/>
    </xf>
    <xf numFmtId="0" fontId="6" fillId="4" borderId="1" xfId="4" applyFont="1" applyFill="1" applyBorder="1"/>
    <xf numFmtId="0" fontId="8" fillId="11" borderId="1" xfId="4" applyFont="1" applyFill="1" applyBorder="1"/>
    <xf numFmtId="0" fontId="8" fillId="12" borderId="1" xfId="4" applyFont="1" applyFill="1" applyBorder="1"/>
    <xf numFmtId="0" fontId="8" fillId="13" borderId="1" xfId="4" applyFont="1" applyFill="1" applyBorder="1"/>
    <xf numFmtId="0" fontId="8" fillId="14" borderId="1" xfId="4" applyFont="1" applyFill="1" applyBorder="1"/>
    <xf numFmtId="0" fontId="8" fillId="15" borderId="1" xfId="4" applyFont="1" applyFill="1" applyBorder="1"/>
    <xf numFmtId="0" fontId="8" fillId="16" borderId="1" xfId="4" applyFont="1" applyFill="1" applyBorder="1"/>
    <xf numFmtId="0" fontId="8" fillId="17" borderId="1" xfId="4" applyFont="1" applyFill="1" applyBorder="1"/>
    <xf numFmtId="0" fontId="8" fillId="18" borderId="1" xfId="4" applyFont="1" applyFill="1" applyBorder="1"/>
    <xf numFmtId="0" fontId="8" fillId="19" borderId="1" xfId="4" applyFont="1" applyFill="1" applyBorder="1"/>
    <xf numFmtId="0" fontId="8" fillId="9" borderId="1" xfId="4" applyFont="1" applyFill="1" applyBorder="1"/>
    <xf numFmtId="0" fontId="6" fillId="0" borderId="1" xfId="5" applyFont="1" applyBorder="1"/>
    <xf numFmtId="0" fontId="9" fillId="20" borderId="1" xfId="5" applyFont="1" applyFill="1" applyBorder="1"/>
    <xf numFmtId="0" fontId="10" fillId="21" borderId="1" xfId="4" applyFont="1" applyFill="1" applyBorder="1" applyAlignment="1">
      <alignment horizontal="left"/>
    </xf>
    <xf numFmtId="0" fontId="10" fillId="21" borderId="1" xfId="4" applyFont="1" applyFill="1" applyBorder="1" applyAlignment="1">
      <alignment horizontal="center"/>
    </xf>
    <xf numFmtId="0" fontId="1" fillId="0" borderId="0" xfId="5" applyAlignment="1">
      <alignment horizontal="left"/>
    </xf>
    <xf numFmtId="0" fontId="11" fillId="21" borderId="1" xfId="4" applyFont="1" applyFill="1" applyBorder="1" applyAlignment="1">
      <alignment horizontal="left"/>
    </xf>
    <xf numFmtId="0" fontId="11" fillId="21" borderId="1" xfId="4" applyFont="1" applyFill="1" applyBorder="1" applyAlignment="1">
      <alignment horizontal="right"/>
    </xf>
    <xf numFmtId="0" fontId="1" fillId="0" borderId="0" xfId="5" applyFont="1"/>
    <xf numFmtId="0" fontId="12" fillId="0" borderId="0" xfId="0" applyFont="1"/>
    <xf numFmtId="0" fontId="13" fillId="19" borderId="1" xfId="0" applyFont="1" applyFill="1" applyBorder="1" applyAlignment="1">
      <alignment horizontal="center"/>
    </xf>
    <xf numFmtId="0" fontId="14" fillId="22" borderId="1" xfId="0" applyFont="1" applyFill="1" applyBorder="1" applyAlignment="1">
      <alignment wrapText="1"/>
    </xf>
    <xf numFmtId="0" fontId="13" fillId="22" borderId="1" xfId="0" applyFont="1" applyFill="1" applyBorder="1" applyAlignment="1">
      <alignment horizontal="center"/>
    </xf>
    <xf numFmtId="0" fontId="15" fillId="23" borderId="1" xfId="0" applyFont="1" applyFill="1" applyBorder="1"/>
    <xf numFmtId="0" fontId="16" fillId="23" borderId="1" xfId="0" applyFont="1" applyFill="1" applyBorder="1"/>
    <xf numFmtId="0" fontId="15" fillId="24" borderId="1" xfId="0" applyFont="1" applyFill="1" applyBorder="1"/>
    <xf numFmtId="0" fontId="17" fillId="24" borderId="1" xfId="0" applyFont="1" applyFill="1" applyBorder="1"/>
    <xf numFmtId="0" fontId="15" fillId="25" borderId="1" xfId="0" applyFont="1" applyFill="1" applyBorder="1"/>
    <xf numFmtId="9" fontId="17" fillId="25" borderId="1" xfId="1" applyFont="1" applyFill="1" applyBorder="1"/>
    <xf numFmtId="0" fontId="15" fillId="0" borderId="0" xfId="0" applyFont="1" applyBorder="1"/>
    <xf numFmtId="9" fontId="16" fillId="0" borderId="0" xfId="1" applyFont="1" applyBorder="1"/>
    <xf numFmtId="0" fontId="18" fillId="22" borderId="1" xfId="0" applyFont="1" applyFill="1" applyBorder="1" applyAlignment="1">
      <alignment wrapText="1"/>
    </xf>
    <xf numFmtId="0" fontId="14" fillId="26" borderId="1" xfId="0" applyFont="1" applyFill="1" applyBorder="1" applyAlignment="1">
      <alignment wrapText="1"/>
    </xf>
    <xf numFmtId="0" fontId="18" fillId="26" borderId="1" xfId="0" applyFont="1" applyFill="1" applyBorder="1" applyAlignment="1">
      <alignment wrapText="1"/>
    </xf>
    <xf numFmtId="0" fontId="19" fillId="27" borderId="1" xfId="6" applyFont="1" applyFill="1" applyBorder="1" applyAlignment="1">
      <alignment horizontal="left"/>
    </xf>
    <xf numFmtId="0" fontId="19" fillId="27" borderId="1" xfId="6" applyFont="1" applyFill="1" applyBorder="1" applyAlignment="1">
      <alignment horizontal="center"/>
    </xf>
    <xf numFmtId="14" fontId="20" fillId="3" borderId="1" xfId="6" applyNumberFormat="1" applyFont="1" applyFill="1" applyBorder="1" applyAlignment="1">
      <alignment horizontal="left"/>
    </xf>
    <xf numFmtId="0" fontId="20" fillId="0" borderId="1" xfId="6" applyFont="1" applyBorder="1" applyAlignment="1">
      <alignment horizontal="right"/>
    </xf>
    <xf numFmtId="0" fontId="0" fillId="4" borderId="0" xfId="0" applyFill="1"/>
    <xf numFmtId="0" fontId="21" fillId="0" borderId="1" xfId="0" applyFont="1" applyBorder="1"/>
    <xf numFmtId="0" fontId="21" fillId="0" borderId="5" xfId="0" applyFont="1" applyBorder="1"/>
    <xf numFmtId="14" fontId="20" fillId="3" borderId="5" xfId="6" applyNumberFormat="1" applyFont="1" applyFill="1" applyBorder="1" applyAlignment="1">
      <alignment horizontal="left"/>
    </xf>
    <xf numFmtId="0" fontId="21" fillId="0" borderId="0" xfId="0" applyFont="1"/>
    <xf numFmtId="0" fontId="21" fillId="0" borderId="1" xfId="0" applyFont="1" applyFill="1" applyBorder="1"/>
    <xf numFmtId="0" fontId="21" fillId="0" borderId="5" xfId="0" applyFont="1" applyFill="1" applyBorder="1"/>
    <xf numFmtId="0" fontId="0" fillId="0" borderId="0" xfId="0" applyAlignment="1">
      <alignment wrapText="1"/>
    </xf>
    <xf numFmtId="0" fontId="0" fillId="0" borderId="1" xfId="0" applyBorder="1"/>
    <xf numFmtId="49" fontId="0" fillId="3" borderId="1" xfId="0" applyNumberFormat="1" applyFill="1" applyBorder="1" applyAlignment="1">
      <alignment wrapText="1"/>
    </xf>
    <xf numFmtId="49" fontId="0" fillId="24" borderId="1" xfId="0" applyNumberFormat="1" applyFill="1" applyBorder="1" applyAlignment="1">
      <alignment wrapText="1"/>
    </xf>
    <xf numFmtId="0" fontId="0" fillId="24" borderId="1" xfId="0" applyFill="1" applyBorder="1" applyAlignment="1">
      <alignment wrapText="1"/>
    </xf>
    <xf numFmtId="46" fontId="0" fillId="24" borderId="1" xfId="0" applyNumberFormat="1" applyFill="1" applyBorder="1" applyAlignment="1">
      <alignment wrapText="1"/>
    </xf>
    <xf numFmtId="49" fontId="0" fillId="28" borderId="1" xfId="0" applyNumberFormat="1" applyFill="1" applyBorder="1" applyAlignment="1">
      <alignment wrapText="1"/>
    </xf>
    <xf numFmtId="0" fontId="0" fillId="28" borderId="1" xfId="0" applyFill="1" applyBorder="1" applyAlignment="1">
      <alignment wrapText="1"/>
    </xf>
    <xf numFmtId="46" fontId="0" fillId="28" borderId="1" xfId="0" applyNumberFormat="1" applyFill="1" applyBorder="1" applyAlignment="1">
      <alignment wrapText="1"/>
    </xf>
    <xf numFmtId="22" fontId="0" fillId="24" borderId="1" xfId="0" applyNumberFormat="1" applyFill="1" applyBorder="1" applyAlignment="1">
      <alignment wrapText="1"/>
    </xf>
    <xf numFmtId="0" fontId="8" fillId="8" borderId="2" xfId="4" applyFont="1" applyFill="1" applyBorder="1" applyAlignment="1">
      <alignment horizontal="center"/>
    </xf>
    <xf numFmtId="0" fontId="8" fillId="8" borderId="3" xfId="4" applyFont="1" applyFill="1" applyBorder="1" applyAlignment="1">
      <alignment horizontal="center"/>
    </xf>
    <xf numFmtId="0" fontId="8" fillId="8" borderId="4" xfId="4" applyFont="1" applyFill="1" applyBorder="1" applyAlignment="1">
      <alignment horizontal="center"/>
    </xf>
  </cellXfs>
  <cellStyles count="7">
    <cellStyle name="Good" xfId="2" builtinId="26"/>
    <cellStyle name="Normal" xfId="0" builtinId="0"/>
    <cellStyle name="Normal 2 2 2 2 2 2 2 4" xfId="6" xr:uid="{EA5D2BE0-48CC-4ABB-9A44-4F45D4D147C3}"/>
    <cellStyle name="Normal 2 2 2 2 2 2 5" xfId="5" xr:uid="{DA7D83D5-C92E-4DEC-A04A-936C0B5925EE}"/>
    <cellStyle name="Normal 2 3 2 2 2 2 2" xfId="3" xr:uid="{74678922-E6C9-47DF-A080-B526AED2A058}"/>
    <cellStyle name="Normal 5" xfId="4" xr:uid="{3606390F-D1B1-4A35-A856-80F455CBB7CD}"/>
    <cellStyle name="Percent" xfId="1" builtinId="5"/>
  </cellStyles>
  <dxfs count="15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accent2"/>
                </a:solidFill>
                <a:latin typeface="+mn-lt"/>
                <a:ea typeface="+mn-ea"/>
                <a:cs typeface="+mn-cs"/>
              </a:defRPr>
            </a:pPr>
            <a:r>
              <a:rPr lang="en-US" sz="1800" b="1" i="0" baseline="0">
                <a:solidFill>
                  <a:schemeClr val="accent2"/>
                </a:solidFill>
                <a:effectLst/>
              </a:rPr>
              <a:t>STATUT CELLS DOWN</a:t>
            </a:r>
            <a:endParaRPr lang="en-US">
              <a:solidFill>
                <a:schemeClr val="accent2"/>
              </a:solidFill>
              <a:effectLst/>
            </a:endParaRPr>
          </a:p>
        </c:rich>
      </c:tx>
      <c:layout>
        <c:manualLayout>
          <c:xMode val="edge"/>
          <c:yMode val="edge"/>
          <c:x val="0.4279263062312485"/>
          <c:y val="2.932083384927933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accent2"/>
              </a:solidFill>
              <a:latin typeface="+mn-lt"/>
              <a:ea typeface="+mn-ea"/>
              <a:cs typeface="+mn-cs"/>
            </a:defRPr>
          </a:pPr>
          <a:endParaRPr lang="en-US"/>
        </a:p>
      </c:txPr>
    </c:title>
    <c:autoTitleDeleted val="0"/>
    <c:plotArea>
      <c:layout/>
      <c:barChart>
        <c:barDir val="col"/>
        <c:grouping val="clustered"/>
        <c:varyColors val="0"/>
        <c:ser>
          <c:idx val="0"/>
          <c:order val="0"/>
          <c:tx>
            <c:strRef>
              <c:f>Rapport!$A$3</c:f>
              <c:strCache>
                <c:ptCount val="1"/>
                <c:pt idx="0">
                  <c:v>Nbre Cell Down</c:v>
                </c:pt>
              </c:strCache>
            </c:strRef>
          </c:tx>
          <c:spPr>
            <a:solidFill>
              <a:schemeClr val="accent1"/>
            </a:solidFill>
            <a:ln>
              <a:noFill/>
            </a:ln>
            <a:effectLst/>
          </c:spPr>
          <c:invertIfNegative val="0"/>
          <c:dLbls>
            <c:dLbl>
              <c:idx val="2"/>
              <c:layout>
                <c:manualLayout>
                  <c:x val="-9.4498814746755825E-4"/>
                  <c:y val="-0.118101952828189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04-4D7A-999C-088AFC9C75AC}"/>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Rapport!$B$2:$M$2</c:f>
              <c:strCache>
                <c:ptCount val="12"/>
                <c:pt idx="0">
                  <c:v>23/03/2026 8h</c:v>
                </c:pt>
                <c:pt idx="1">
                  <c:v>23/03/2026 12h</c:v>
                </c:pt>
                <c:pt idx="2">
                  <c:v>23/03/2026 16h</c:v>
                </c:pt>
                <c:pt idx="3">
                  <c:v>24/03/2026 8h</c:v>
                </c:pt>
                <c:pt idx="4">
                  <c:v>24/03/2026 12h</c:v>
                </c:pt>
                <c:pt idx="5">
                  <c:v>24/03/2026 16h</c:v>
                </c:pt>
                <c:pt idx="6">
                  <c:v>25/03/2026 8h</c:v>
                </c:pt>
                <c:pt idx="7">
                  <c:v>25/03/2026 13h</c:v>
                </c:pt>
                <c:pt idx="8">
                  <c:v>25/03/2026 16h</c:v>
                </c:pt>
                <c:pt idx="9">
                  <c:v>26/03/2026 8h</c:v>
                </c:pt>
                <c:pt idx="10">
                  <c:v>26/03/2026 12h</c:v>
                </c:pt>
                <c:pt idx="11">
                  <c:v>26/03/2026 12h</c:v>
                </c:pt>
              </c:strCache>
            </c:strRef>
          </c:cat>
          <c:val>
            <c:numRef>
              <c:f>Rapport!$B$3:$M$3</c:f>
              <c:numCache>
                <c:formatCode>General</c:formatCode>
                <c:ptCount val="12"/>
                <c:pt idx="0">
                  <c:v>73</c:v>
                </c:pt>
                <c:pt idx="1">
                  <c:v>45</c:v>
                </c:pt>
                <c:pt idx="2">
                  <c:v>30</c:v>
                </c:pt>
                <c:pt idx="3">
                  <c:v>63</c:v>
                </c:pt>
                <c:pt idx="4">
                  <c:v>105</c:v>
                </c:pt>
                <c:pt idx="5">
                  <c:v>134</c:v>
                </c:pt>
                <c:pt idx="6">
                  <c:v>120</c:v>
                </c:pt>
                <c:pt idx="7">
                  <c:v>202</c:v>
                </c:pt>
                <c:pt idx="8">
                  <c:v>150</c:v>
                </c:pt>
                <c:pt idx="9">
                  <c:v>82</c:v>
                </c:pt>
                <c:pt idx="10">
                  <c:v>93</c:v>
                </c:pt>
                <c:pt idx="11">
                  <c:v>159</c:v>
                </c:pt>
              </c:numCache>
            </c:numRef>
          </c:val>
          <c:extLst>
            <c:ext xmlns:c16="http://schemas.microsoft.com/office/drawing/2014/chart" uri="{C3380CC4-5D6E-409C-BE32-E72D297353CC}">
              <c16:uniqueId val="{00000000-F979-49A9-9096-C1B7DAFCE867}"/>
            </c:ext>
          </c:extLst>
        </c:ser>
        <c:ser>
          <c:idx val="1"/>
          <c:order val="1"/>
          <c:tx>
            <c:strRef>
              <c:f>Rapport!$A$4</c:f>
              <c:strCache>
                <c:ptCount val="1"/>
                <c:pt idx="0">
                  <c:v>Old Cases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Rapport!$B$2:$M$2</c:f>
              <c:strCache>
                <c:ptCount val="12"/>
                <c:pt idx="0">
                  <c:v>23/03/2026 8h</c:v>
                </c:pt>
                <c:pt idx="1">
                  <c:v>23/03/2026 12h</c:v>
                </c:pt>
                <c:pt idx="2">
                  <c:v>23/03/2026 16h</c:v>
                </c:pt>
                <c:pt idx="3">
                  <c:v>24/03/2026 8h</c:v>
                </c:pt>
                <c:pt idx="4">
                  <c:v>24/03/2026 12h</c:v>
                </c:pt>
                <c:pt idx="5">
                  <c:v>24/03/2026 16h</c:v>
                </c:pt>
                <c:pt idx="6">
                  <c:v>25/03/2026 8h</c:v>
                </c:pt>
                <c:pt idx="7">
                  <c:v>25/03/2026 13h</c:v>
                </c:pt>
                <c:pt idx="8">
                  <c:v>25/03/2026 16h</c:v>
                </c:pt>
                <c:pt idx="9">
                  <c:v>26/03/2026 8h</c:v>
                </c:pt>
                <c:pt idx="10">
                  <c:v>26/03/2026 12h</c:v>
                </c:pt>
                <c:pt idx="11">
                  <c:v>26/03/2026 12h</c:v>
                </c:pt>
              </c:strCache>
            </c:strRef>
          </c:cat>
          <c:val>
            <c:numRef>
              <c:f>Rapport!$B$4:$M$4</c:f>
              <c:numCache>
                <c:formatCode>General</c:formatCode>
                <c:ptCount val="12"/>
                <c:pt idx="0">
                  <c:v>14</c:v>
                </c:pt>
                <c:pt idx="1">
                  <c:v>40</c:v>
                </c:pt>
                <c:pt idx="2">
                  <c:v>30</c:v>
                </c:pt>
                <c:pt idx="3">
                  <c:v>50</c:v>
                </c:pt>
                <c:pt idx="4">
                  <c:v>25</c:v>
                </c:pt>
                <c:pt idx="5">
                  <c:v>102</c:v>
                </c:pt>
                <c:pt idx="6">
                  <c:v>37</c:v>
                </c:pt>
                <c:pt idx="7">
                  <c:v>95</c:v>
                </c:pt>
                <c:pt idx="8">
                  <c:v>100</c:v>
                </c:pt>
                <c:pt idx="9">
                  <c:v>53</c:v>
                </c:pt>
                <c:pt idx="10">
                  <c:v>60</c:v>
                </c:pt>
                <c:pt idx="11">
                  <c:v>99</c:v>
                </c:pt>
              </c:numCache>
            </c:numRef>
          </c:val>
          <c:extLst>
            <c:ext xmlns:c16="http://schemas.microsoft.com/office/drawing/2014/chart" uri="{C3380CC4-5D6E-409C-BE32-E72D297353CC}">
              <c16:uniqueId val="{00000001-F979-49A9-9096-C1B7DAFCE867}"/>
            </c:ext>
          </c:extLst>
        </c:ser>
        <c:ser>
          <c:idx val="2"/>
          <c:order val="2"/>
          <c:tx>
            <c:strRef>
              <c:f>Rapport!$A$5</c:f>
              <c:strCache>
                <c:ptCount val="1"/>
                <c:pt idx="0">
                  <c:v>New Cases</c:v>
                </c:pt>
              </c:strCache>
            </c:strRef>
          </c:tx>
          <c:spPr>
            <a:solidFill>
              <a:schemeClr val="accent3"/>
            </a:solidFill>
            <a:ln>
              <a:noFill/>
            </a:ln>
            <a:effectLst/>
          </c:spPr>
          <c:invertIfNegative val="0"/>
          <c:dLbls>
            <c:dLbl>
              <c:idx val="5"/>
              <c:layout>
                <c:manualLayout>
                  <c:x val="2.8349644424026056E-3"/>
                  <c:y val="1.67035993584987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504-4D7A-999C-088AFC9C75AC}"/>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Rapport!$B$2:$M$2</c:f>
              <c:strCache>
                <c:ptCount val="12"/>
                <c:pt idx="0">
                  <c:v>23/03/2026 8h</c:v>
                </c:pt>
                <c:pt idx="1">
                  <c:v>23/03/2026 12h</c:v>
                </c:pt>
                <c:pt idx="2">
                  <c:v>23/03/2026 16h</c:v>
                </c:pt>
                <c:pt idx="3">
                  <c:v>24/03/2026 8h</c:v>
                </c:pt>
                <c:pt idx="4">
                  <c:v>24/03/2026 12h</c:v>
                </c:pt>
                <c:pt idx="5">
                  <c:v>24/03/2026 16h</c:v>
                </c:pt>
                <c:pt idx="6">
                  <c:v>25/03/2026 8h</c:v>
                </c:pt>
                <c:pt idx="7">
                  <c:v>25/03/2026 13h</c:v>
                </c:pt>
                <c:pt idx="8">
                  <c:v>25/03/2026 16h</c:v>
                </c:pt>
                <c:pt idx="9">
                  <c:v>26/03/2026 8h</c:v>
                </c:pt>
                <c:pt idx="10">
                  <c:v>26/03/2026 12h</c:v>
                </c:pt>
                <c:pt idx="11">
                  <c:v>26/03/2026 12h</c:v>
                </c:pt>
              </c:strCache>
            </c:strRef>
          </c:cat>
          <c:val>
            <c:numRef>
              <c:f>Rapport!$B$5:$M$5</c:f>
              <c:numCache>
                <c:formatCode>General</c:formatCode>
                <c:ptCount val="12"/>
                <c:pt idx="0">
                  <c:v>59</c:v>
                </c:pt>
                <c:pt idx="1">
                  <c:v>5</c:v>
                </c:pt>
                <c:pt idx="3">
                  <c:v>13</c:v>
                </c:pt>
                <c:pt idx="4">
                  <c:v>80</c:v>
                </c:pt>
                <c:pt idx="5">
                  <c:v>32</c:v>
                </c:pt>
                <c:pt idx="6">
                  <c:v>83</c:v>
                </c:pt>
                <c:pt idx="7">
                  <c:v>107</c:v>
                </c:pt>
                <c:pt idx="8">
                  <c:v>50</c:v>
                </c:pt>
                <c:pt idx="9">
                  <c:v>29</c:v>
                </c:pt>
                <c:pt idx="10">
                  <c:v>33</c:v>
                </c:pt>
                <c:pt idx="11">
                  <c:v>60</c:v>
                </c:pt>
              </c:numCache>
            </c:numRef>
          </c:val>
          <c:extLst>
            <c:ext xmlns:c16="http://schemas.microsoft.com/office/drawing/2014/chart" uri="{C3380CC4-5D6E-409C-BE32-E72D297353CC}">
              <c16:uniqueId val="{00000002-F979-49A9-9096-C1B7DAFCE867}"/>
            </c:ext>
          </c:extLst>
        </c:ser>
        <c:ser>
          <c:idx val="3"/>
          <c:order val="3"/>
          <c:tx>
            <c:strRef>
              <c:f>Rapport!$A$6</c:f>
              <c:strCache>
                <c:ptCount val="1"/>
                <c:pt idx="0">
                  <c:v>Nbre Cell Down  Resolus</c:v>
                </c:pt>
              </c:strCache>
            </c:strRef>
          </c:tx>
          <c:spPr>
            <a:solidFill>
              <a:srgbClr val="00B050"/>
            </a:solidFill>
            <a:ln>
              <a:noFill/>
            </a:ln>
            <a:effectLst/>
          </c:spPr>
          <c:invertIfNegative val="0"/>
          <c:dLbls>
            <c:dLbl>
              <c:idx val="3"/>
              <c:layout>
                <c:manualLayout>
                  <c:x val="5.6699288848052806E-3"/>
                  <c:y val="-9.34973793223164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04-4D7A-999C-088AFC9C75AC}"/>
                </c:ext>
              </c:extLst>
            </c:dLbl>
            <c:dLbl>
              <c:idx val="6"/>
              <c:layout>
                <c:manualLayout>
                  <c:x val="1.7954774801883469E-2"/>
                  <c:y val="4.42882323105709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504-4D7A-999C-088AFC9C75AC}"/>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Rapport!$B$2:$M$2</c:f>
              <c:strCache>
                <c:ptCount val="12"/>
                <c:pt idx="0">
                  <c:v>23/03/2026 8h</c:v>
                </c:pt>
                <c:pt idx="1">
                  <c:v>23/03/2026 12h</c:v>
                </c:pt>
                <c:pt idx="2">
                  <c:v>23/03/2026 16h</c:v>
                </c:pt>
                <c:pt idx="3">
                  <c:v>24/03/2026 8h</c:v>
                </c:pt>
                <c:pt idx="4">
                  <c:v>24/03/2026 12h</c:v>
                </c:pt>
                <c:pt idx="5">
                  <c:v>24/03/2026 16h</c:v>
                </c:pt>
                <c:pt idx="6">
                  <c:v>25/03/2026 8h</c:v>
                </c:pt>
                <c:pt idx="7">
                  <c:v>25/03/2026 13h</c:v>
                </c:pt>
                <c:pt idx="8">
                  <c:v>25/03/2026 16h</c:v>
                </c:pt>
                <c:pt idx="9">
                  <c:v>26/03/2026 8h</c:v>
                </c:pt>
                <c:pt idx="10">
                  <c:v>26/03/2026 12h</c:v>
                </c:pt>
                <c:pt idx="11">
                  <c:v>26/03/2026 12h</c:v>
                </c:pt>
              </c:strCache>
            </c:strRef>
          </c:cat>
          <c:val>
            <c:numRef>
              <c:f>Rapport!$B$6:$M$6</c:f>
              <c:numCache>
                <c:formatCode>General</c:formatCode>
                <c:ptCount val="12"/>
                <c:pt idx="0">
                  <c:v>32</c:v>
                </c:pt>
                <c:pt idx="1">
                  <c:v>33</c:v>
                </c:pt>
                <c:pt idx="3">
                  <c:v>12</c:v>
                </c:pt>
                <c:pt idx="4">
                  <c:v>8</c:v>
                </c:pt>
                <c:pt idx="5">
                  <c:v>85</c:v>
                </c:pt>
                <c:pt idx="6">
                  <c:v>23</c:v>
                </c:pt>
                <c:pt idx="7">
                  <c:v>50</c:v>
                </c:pt>
                <c:pt idx="8">
                  <c:v>91</c:v>
                </c:pt>
                <c:pt idx="9">
                  <c:v>23</c:v>
                </c:pt>
                <c:pt idx="10">
                  <c:v>12</c:v>
                </c:pt>
              </c:numCache>
            </c:numRef>
          </c:val>
          <c:extLst>
            <c:ext xmlns:c16="http://schemas.microsoft.com/office/drawing/2014/chart" uri="{C3380CC4-5D6E-409C-BE32-E72D297353CC}">
              <c16:uniqueId val="{00000003-F979-49A9-9096-C1B7DAFCE867}"/>
            </c:ext>
          </c:extLst>
        </c:ser>
        <c:dLbls>
          <c:showLegendKey val="0"/>
          <c:showVal val="0"/>
          <c:showCatName val="0"/>
          <c:showSerName val="0"/>
          <c:showPercent val="0"/>
          <c:showBubbleSize val="0"/>
        </c:dLbls>
        <c:gapWidth val="219"/>
        <c:overlap val="-27"/>
        <c:axId val="1278395935"/>
        <c:axId val="1278393439"/>
      </c:barChart>
      <c:lineChart>
        <c:grouping val="standard"/>
        <c:varyColors val="0"/>
        <c:ser>
          <c:idx val="4"/>
          <c:order val="4"/>
          <c:tx>
            <c:strRef>
              <c:f>Rapport!$A$7</c:f>
              <c:strCache>
                <c:ptCount val="1"/>
                <c:pt idx="0">
                  <c:v>Taux de Resolution </c:v>
                </c:pt>
              </c:strCache>
            </c:strRef>
          </c:tx>
          <c:spPr>
            <a:ln w="50800" cap="rnd">
              <a:solidFill>
                <a:srgbClr val="00B050"/>
              </a:solidFill>
              <a:round/>
            </a:ln>
            <a:effectLst/>
          </c:spPr>
          <c:marker>
            <c:symbol val="none"/>
          </c:marker>
          <c:dLbls>
            <c:dLbl>
              <c:idx val="2"/>
              <c:layout>
                <c:manualLayout>
                  <c:x val="1.3017025710076744E-3"/>
                  <c:y val="-0.2656677855612614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04-4D7A-999C-088AFC9C75AC}"/>
                </c:ext>
              </c:extLst>
            </c:dLbl>
            <c:dLbl>
              <c:idx val="3"/>
              <c:layout>
                <c:manualLayout>
                  <c:x val="-1.245970592861753E-2"/>
                  <c:y val="-0.2115377238483413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504-4D7A-999C-088AFC9C75AC}"/>
                </c:ext>
              </c:extLst>
            </c:dLbl>
            <c:dLbl>
              <c:idx val="4"/>
              <c:layout>
                <c:manualLayout>
                  <c:x val="-1.2873119641005699E-2"/>
                  <c:y val="-0.265667785561261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04-4D7A-999C-088AFC9C75AC}"/>
                </c:ext>
              </c:extLst>
            </c:dLbl>
            <c:dLbl>
              <c:idx val="5"/>
              <c:layout>
                <c:manualLayout>
                  <c:x val="3.5671442354004678E-4"/>
                  <c:y val="-0.211537723848341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504-4D7A-999C-088AFC9C75AC}"/>
                </c:ext>
              </c:extLst>
            </c:dLbl>
            <c:dLbl>
              <c:idx val="6"/>
              <c:layout>
                <c:manualLayout>
                  <c:x val="-1.245970592861753E-2"/>
                  <c:y val="-0.1524867474342467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504-4D7A-999C-088AFC9C75AC}"/>
                </c:ext>
              </c:extLst>
            </c:dLbl>
            <c:dLbl>
              <c:idx val="7"/>
              <c:layout>
                <c:manualLayout>
                  <c:x val="-5.8447888963446219E-3"/>
                  <c:y val="-0.2410632120553886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504-4D7A-999C-088AFC9C75AC}"/>
                </c:ext>
              </c:extLst>
            </c:dLbl>
            <c:dLbl>
              <c:idx val="8"/>
              <c:delete val="1"/>
              <c:extLst>
                <c:ext xmlns:c15="http://schemas.microsoft.com/office/drawing/2012/chart" uri="{CE6537A1-D6FC-4f65-9D91-7224C49458BB}"/>
                <c:ext xmlns:c16="http://schemas.microsoft.com/office/drawing/2014/chart" uri="{C3380CC4-5D6E-409C-BE32-E72D297353CC}">
                  <c16:uniqueId val="{0000000A-8504-4D7A-999C-088AFC9C75AC}"/>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00B05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Rapport!$B$2:$M$2</c:f>
              <c:strCache>
                <c:ptCount val="12"/>
                <c:pt idx="0">
                  <c:v>23/03/2026 8h</c:v>
                </c:pt>
                <c:pt idx="1">
                  <c:v>23/03/2026 12h</c:v>
                </c:pt>
                <c:pt idx="2">
                  <c:v>23/03/2026 16h</c:v>
                </c:pt>
                <c:pt idx="3">
                  <c:v>24/03/2026 8h</c:v>
                </c:pt>
                <c:pt idx="4">
                  <c:v>24/03/2026 12h</c:v>
                </c:pt>
                <c:pt idx="5">
                  <c:v>24/03/2026 16h</c:v>
                </c:pt>
                <c:pt idx="6">
                  <c:v>25/03/2026 8h</c:v>
                </c:pt>
                <c:pt idx="7">
                  <c:v>25/03/2026 13h</c:v>
                </c:pt>
                <c:pt idx="8">
                  <c:v>25/03/2026 16h</c:v>
                </c:pt>
                <c:pt idx="9">
                  <c:v>26/03/2026 8h</c:v>
                </c:pt>
                <c:pt idx="10">
                  <c:v>26/03/2026 12h</c:v>
                </c:pt>
                <c:pt idx="11">
                  <c:v>26/03/2026 12h</c:v>
                </c:pt>
              </c:strCache>
            </c:strRef>
          </c:cat>
          <c:val>
            <c:numRef>
              <c:f>Rapport!$B$7:$M$7</c:f>
              <c:numCache>
                <c:formatCode>0%</c:formatCode>
                <c:ptCount val="12"/>
                <c:pt idx="0">
                  <c:v>0.43835616438356162</c:v>
                </c:pt>
                <c:pt idx="1">
                  <c:v>0.73333333333333328</c:v>
                </c:pt>
                <c:pt idx="2">
                  <c:v>0</c:v>
                </c:pt>
                <c:pt idx="3">
                  <c:v>0.19047619047619047</c:v>
                </c:pt>
                <c:pt idx="4">
                  <c:v>7.6190476190476197E-2</c:v>
                </c:pt>
                <c:pt idx="5">
                  <c:v>0.63432835820895528</c:v>
                </c:pt>
                <c:pt idx="6">
                  <c:v>0.19166666666666668</c:v>
                </c:pt>
                <c:pt idx="7">
                  <c:v>0.24752475247524752</c:v>
                </c:pt>
                <c:pt idx="8">
                  <c:v>0.60666666666666669</c:v>
                </c:pt>
                <c:pt idx="9">
                  <c:v>0.28048780487804881</c:v>
                </c:pt>
                <c:pt idx="10">
                  <c:v>0.12903225806451613</c:v>
                </c:pt>
                <c:pt idx="11">
                  <c:v>0</c:v>
                </c:pt>
              </c:numCache>
            </c:numRef>
          </c:val>
          <c:smooth val="0"/>
          <c:extLst>
            <c:ext xmlns:c16="http://schemas.microsoft.com/office/drawing/2014/chart" uri="{C3380CC4-5D6E-409C-BE32-E72D297353CC}">
              <c16:uniqueId val="{00000004-F979-49A9-9096-C1B7DAFCE867}"/>
            </c:ext>
          </c:extLst>
        </c:ser>
        <c:dLbls>
          <c:showLegendKey val="0"/>
          <c:showVal val="0"/>
          <c:showCatName val="0"/>
          <c:showSerName val="0"/>
          <c:showPercent val="0"/>
          <c:showBubbleSize val="0"/>
        </c:dLbls>
        <c:marker val="1"/>
        <c:smooth val="0"/>
        <c:axId val="1278383871"/>
        <c:axId val="1278380959"/>
      </c:lineChart>
      <c:catAx>
        <c:axId val="127839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78393439"/>
        <c:crosses val="autoZero"/>
        <c:auto val="1"/>
        <c:lblAlgn val="ctr"/>
        <c:lblOffset val="100"/>
        <c:noMultiLvlLbl val="0"/>
      </c:catAx>
      <c:valAx>
        <c:axId val="127839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78395935"/>
        <c:crosses val="autoZero"/>
        <c:crossBetween val="between"/>
      </c:valAx>
      <c:valAx>
        <c:axId val="127838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78383871"/>
        <c:crosses val="max"/>
        <c:crossBetween val="between"/>
      </c:valAx>
      <c:catAx>
        <c:axId val="1278383871"/>
        <c:scaling>
          <c:orientation val="minMax"/>
        </c:scaling>
        <c:delete val="1"/>
        <c:axPos val="b"/>
        <c:numFmt formatCode="General" sourceLinked="1"/>
        <c:majorTickMark val="none"/>
        <c:minorTickMark val="none"/>
        <c:tickLblPos val="nextTo"/>
        <c:crossAx val="127838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sz="1800" b="1" i="0" baseline="0">
                <a:solidFill>
                  <a:schemeClr val="accent2"/>
                </a:solidFill>
                <a:effectLst/>
              </a:rPr>
              <a:t>STATUT CELLS PAR OWNER</a:t>
            </a:r>
            <a:endParaRPr lang="en-US">
              <a:solidFill>
                <a:schemeClr val="accent2"/>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lotArea>
      <c:layout/>
      <c:barChart>
        <c:barDir val="col"/>
        <c:grouping val="clustered"/>
        <c:varyColors val="0"/>
        <c:ser>
          <c:idx val="1"/>
          <c:order val="1"/>
          <c:tx>
            <c:strRef>
              <c:f>Rapport!$A$12</c:f>
              <c:strCache>
                <c:ptCount val="1"/>
                <c:pt idx="0">
                  <c:v>FME</c:v>
                </c:pt>
              </c:strCache>
            </c:strRef>
          </c:tx>
          <c:spPr>
            <a:solidFill>
              <a:schemeClr val="accent2"/>
            </a:solidFill>
            <a:ln>
              <a:noFill/>
            </a:ln>
            <a:effectLst/>
          </c:spPr>
          <c:invertIfNegative val="0"/>
          <c:dLbls>
            <c:dLbl>
              <c:idx val="5"/>
              <c:layout>
                <c:manualLayout>
                  <c:x val="-2.8407656885012494E-3"/>
                  <c:y val="-6.44818351428735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93-42B0-A5DC-A3971756C1D4}"/>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Rapport!$B$10:$M$10</c:f>
              <c:strCache>
                <c:ptCount val="12"/>
                <c:pt idx="0">
                  <c:v>21/03/2026 16h</c:v>
                </c:pt>
                <c:pt idx="1">
                  <c:v>23/03/2026 12h</c:v>
                </c:pt>
                <c:pt idx="2">
                  <c:v>23/03/2026 16h</c:v>
                </c:pt>
                <c:pt idx="3">
                  <c:v>24/03/2026 8h</c:v>
                </c:pt>
                <c:pt idx="4">
                  <c:v>24/03/2026 12h</c:v>
                </c:pt>
                <c:pt idx="5">
                  <c:v>24/03/2026 16h</c:v>
                </c:pt>
                <c:pt idx="6">
                  <c:v>25/03/2026 8h</c:v>
                </c:pt>
                <c:pt idx="7">
                  <c:v>25/03/2026 13h</c:v>
                </c:pt>
                <c:pt idx="8">
                  <c:v>25/03/2026 16h</c:v>
                </c:pt>
                <c:pt idx="9">
                  <c:v>26/03/2026 8h</c:v>
                </c:pt>
                <c:pt idx="10">
                  <c:v>26/03/2026 12h</c:v>
                </c:pt>
                <c:pt idx="11">
                  <c:v>26/03/2026 12h</c:v>
                </c:pt>
              </c:strCache>
            </c:strRef>
          </c:cat>
          <c:val>
            <c:numRef>
              <c:f>Rapport!$B$12:$M$12</c:f>
              <c:numCache>
                <c:formatCode>General</c:formatCode>
                <c:ptCount val="12"/>
                <c:pt idx="0">
                  <c:v>31</c:v>
                </c:pt>
                <c:pt idx="1">
                  <c:v>1</c:v>
                </c:pt>
                <c:pt idx="2">
                  <c:v>4</c:v>
                </c:pt>
                <c:pt idx="3">
                  <c:v>2</c:v>
                </c:pt>
                <c:pt idx="4">
                  <c:v>5</c:v>
                </c:pt>
                <c:pt idx="5">
                  <c:v>72</c:v>
                </c:pt>
                <c:pt idx="6">
                  <c:v>29</c:v>
                </c:pt>
                <c:pt idx="7">
                  <c:v>33</c:v>
                </c:pt>
                <c:pt idx="8">
                  <c:v>33</c:v>
                </c:pt>
                <c:pt idx="9">
                  <c:v>42</c:v>
                </c:pt>
                <c:pt idx="10">
                  <c:v>41</c:v>
                </c:pt>
                <c:pt idx="11">
                  <c:v>32</c:v>
                </c:pt>
              </c:numCache>
            </c:numRef>
          </c:val>
          <c:extLst>
            <c:ext xmlns:c16="http://schemas.microsoft.com/office/drawing/2014/chart" uri="{C3380CC4-5D6E-409C-BE32-E72D297353CC}">
              <c16:uniqueId val="{00000000-D92F-47B6-B792-CEA52290CAEA}"/>
            </c:ext>
          </c:extLst>
        </c:ser>
        <c:ser>
          <c:idx val="2"/>
          <c:order val="2"/>
          <c:tx>
            <c:strRef>
              <c:f>Rapport!$A$13</c:f>
              <c:strCache>
                <c:ptCount val="1"/>
                <c:pt idx="0">
                  <c:v>BO </c:v>
                </c:pt>
              </c:strCache>
            </c:strRef>
          </c:tx>
          <c:spPr>
            <a:solidFill>
              <a:schemeClr val="accent3"/>
            </a:solidFill>
            <a:ln>
              <a:noFill/>
            </a:ln>
            <a:effectLst/>
          </c:spPr>
          <c:invertIfNegative val="0"/>
          <c:dLbls>
            <c:dLbl>
              <c:idx val="3"/>
              <c:layout>
                <c:manualLayout>
                  <c:x val="-5.6815313770027069E-3"/>
                  <c:y val="-8.43223998022192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093-42B0-A5DC-A3971756C1D4}"/>
                </c:ext>
              </c:extLst>
            </c:dLbl>
            <c:dLbl>
              <c:idx val="4"/>
              <c:layout>
                <c:manualLayout>
                  <c:x val="0"/>
                  <c:y val="3.47209881538549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93-42B0-A5DC-A3971756C1D4}"/>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Rapport!$B$10:$M$10</c:f>
              <c:strCache>
                <c:ptCount val="12"/>
                <c:pt idx="0">
                  <c:v>21/03/2026 16h</c:v>
                </c:pt>
                <c:pt idx="1">
                  <c:v>23/03/2026 12h</c:v>
                </c:pt>
                <c:pt idx="2">
                  <c:v>23/03/2026 16h</c:v>
                </c:pt>
                <c:pt idx="3">
                  <c:v>24/03/2026 8h</c:v>
                </c:pt>
                <c:pt idx="4">
                  <c:v>24/03/2026 12h</c:v>
                </c:pt>
                <c:pt idx="5">
                  <c:v>24/03/2026 16h</c:v>
                </c:pt>
                <c:pt idx="6">
                  <c:v>25/03/2026 8h</c:v>
                </c:pt>
                <c:pt idx="7">
                  <c:v>25/03/2026 13h</c:v>
                </c:pt>
                <c:pt idx="8">
                  <c:v>25/03/2026 16h</c:v>
                </c:pt>
                <c:pt idx="9">
                  <c:v>26/03/2026 8h</c:v>
                </c:pt>
                <c:pt idx="10">
                  <c:v>26/03/2026 12h</c:v>
                </c:pt>
                <c:pt idx="11">
                  <c:v>26/03/2026 12h</c:v>
                </c:pt>
              </c:strCache>
            </c:strRef>
          </c:cat>
          <c:val>
            <c:numRef>
              <c:f>Rapport!$B$13:$M$13</c:f>
              <c:numCache>
                <c:formatCode>General</c:formatCode>
                <c:ptCount val="12"/>
                <c:pt idx="0">
                  <c:v>1</c:v>
                </c:pt>
                <c:pt idx="3">
                  <c:v>12</c:v>
                </c:pt>
                <c:pt idx="4">
                  <c:v>41</c:v>
                </c:pt>
                <c:pt idx="5">
                  <c:v>2</c:v>
                </c:pt>
                <c:pt idx="6">
                  <c:v>30</c:v>
                </c:pt>
                <c:pt idx="7">
                  <c:v>25</c:v>
                </c:pt>
                <c:pt idx="8">
                  <c:v>7</c:v>
                </c:pt>
                <c:pt idx="9">
                  <c:v>15</c:v>
                </c:pt>
                <c:pt idx="10">
                  <c:v>3</c:v>
                </c:pt>
                <c:pt idx="11">
                  <c:v>3</c:v>
                </c:pt>
              </c:numCache>
            </c:numRef>
          </c:val>
          <c:extLst>
            <c:ext xmlns:c16="http://schemas.microsoft.com/office/drawing/2014/chart" uri="{C3380CC4-5D6E-409C-BE32-E72D297353CC}">
              <c16:uniqueId val="{00000001-D92F-47B6-B792-CEA52290CAEA}"/>
            </c:ext>
          </c:extLst>
        </c:ser>
        <c:ser>
          <c:idx val="3"/>
          <c:order val="3"/>
          <c:tx>
            <c:strRef>
              <c:f>Rapport!$A$14</c:f>
              <c:strCache>
                <c:ptCount val="1"/>
                <c:pt idx="0">
                  <c:v>PowerCo</c:v>
                </c:pt>
              </c:strCache>
            </c:strRef>
          </c:tx>
          <c:spPr>
            <a:solidFill>
              <a:schemeClr val="accent4"/>
            </a:solidFill>
            <a:ln>
              <a:noFill/>
            </a:ln>
            <a:effectLst/>
          </c:spPr>
          <c:invertIfNegative val="0"/>
          <c:dLbls>
            <c:dLbl>
              <c:idx val="3"/>
              <c:layout>
                <c:manualLayout>
                  <c:x val="1.136306275400527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093-42B0-A5DC-A3971756C1D4}"/>
                </c:ext>
              </c:extLst>
            </c:dLbl>
            <c:dLbl>
              <c:idx val="4"/>
              <c:layout>
                <c:manualLayout>
                  <c:x val="1.8938437923342124E-2"/>
                  <c:y val="4.96014116483642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93-42B0-A5DC-A3971756C1D4}"/>
                </c:ext>
              </c:extLst>
            </c:dLbl>
            <c:dLbl>
              <c:idx val="7"/>
              <c:layout>
                <c:manualLayout>
                  <c:x val="5.6815313770024987E-3"/>
                  <c:y val="-1.48804234945092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93-42B0-A5DC-A3971756C1D4}"/>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Rapport!$B$10:$M$10</c:f>
              <c:strCache>
                <c:ptCount val="12"/>
                <c:pt idx="0">
                  <c:v>21/03/2026 16h</c:v>
                </c:pt>
                <c:pt idx="1">
                  <c:v>23/03/2026 12h</c:v>
                </c:pt>
                <c:pt idx="2">
                  <c:v>23/03/2026 16h</c:v>
                </c:pt>
                <c:pt idx="3">
                  <c:v>24/03/2026 8h</c:v>
                </c:pt>
                <c:pt idx="4">
                  <c:v>24/03/2026 12h</c:v>
                </c:pt>
                <c:pt idx="5">
                  <c:v>24/03/2026 16h</c:v>
                </c:pt>
                <c:pt idx="6">
                  <c:v>25/03/2026 8h</c:v>
                </c:pt>
                <c:pt idx="7">
                  <c:v>25/03/2026 13h</c:v>
                </c:pt>
                <c:pt idx="8">
                  <c:v>25/03/2026 16h</c:v>
                </c:pt>
                <c:pt idx="9">
                  <c:v>26/03/2026 8h</c:v>
                </c:pt>
                <c:pt idx="10">
                  <c:v>26/03/2026 12h</c:v>
                </c:pt>
                <c:pt idx="11">
                  <c:v>26/03/2026 12h</c:v>
                </c:pt>
              </c:strCache>
            </c:strRef>
          </c:cat>
          <c:val>
            <c:numRef>
              <c:f>Rapport!$B$14:$M$14</c:f>
              <c:numCache>
                <c:formatCode>General</c:formatCode>
                <c:ptCount val="12"/>
                <c:pt idx="0">
                  <c:v>39</c:v>
                </c:pt>
                <c:pt idx="1">
                  <c:v>43</c:v>
                </c:pt>
                <c:pt idx="2">
                  <c:v>25</c:v>
                </c:pt>
                <c:pt idx="3">
                  <c:v>48</c:v>
                </c:pt>
                <c:pt idx="4">
                  <c:v>58</c:v>
                </c:pt>
                <c:pt idx="5">
                  <c:v>59</c:v>
                </c:pt>
                <c:pt idx="6">
                  <c:v>60</c:v>
                </c:pt>
                <c:pt idx="7">
                  <c:v>143</c:v>
                </c:pt>
                <c:pt idx="8">
                  <c:v>109</c:v>
                </c:pt>
                <c:pt idx="9">
                  <c:v>24</c:v>
                </c:pt>
                <c:pt idx="10">
                  <c:v>48</c:v>
                </c:pt>
                <c:pt idx="11">
                  <c:v>66</c:v>
                </c:pt>
              </c:numCache>
            </c:numRef>
          </c:val>
          <c:extLst>
            <c:ext xmlns:c16="http://schemas.microsoft.com/office/drawing/2014/chart" uri="{C3380CC4-5D6E-409C-BE32-E72D297353CC}">
              <c16:uniqueId val="{00000002-D92F-47B6-B792-CEA52290CAEA}"/>
            </c:ext>
          </c:extLst>
        </c:ser>
        <c:ser>
          <c:idx val="4"/>
          <c:order val="4"/>
          <c:tx>
            <c:strRef>
              <c:f>Rapport!$A$15</c:f>
              <c:strCache>
                <c:ptCount val="1"/>
                <c:pt idx="0">
                  <c:v>SPARES (HW SPMS &amp; OCM SPMS)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Rapport!$B$10:$M$10</c:f>
              <c:strCache>
                <c:ptCount val="12"/>
                <c:pt idx="0">
                  <c:v>21/03/2026 16h</c:v>
                </c:pt>
                <c:pt idx="1">
                  <c:v>23/03/2026 12h</c:v>
                </c:pt>
                <c:pt idx="2">
                  <c:v>23/03/2026 16h</c:v>
                </c:pt>
                <c:pt idx="3">
                  <c:v>24/03/2026 8h</c:v>
                </c:pt>
                <c:pt idx="4">
                  <c:v>24/03/2026 12h</c:v>
                </c:pt>
                <c:pt idx="5">
                  <c:v>24/03/2026 16h</c:v>
                </c:pt>
                <c:pt idx="6">
                  <c:v>25/03/2026 8h</c:v>
                </c:pt>
                <c:pt idx="7">
                  <c:v>25/03/2026 13h</c:v>
                </c:pt>
                <c:pt idx="8">
                  <c:v>25/03/2026 16h</c:v>
                </c:pt>
                <c:pt idx="9">
                  <c:v>26/03/2026 8h</c:v>
                </c:pt>
                <c:pt idx="10">
                  <c:v>26/03/2026 12h</c:v>
                </c:pt>
                <c:pt idx="11">
                  <c:v>26/03/2026 12h</c:v>
                </c:pt>
              </c:strCache>
            </c:strRef>
          </c:cat>
          <c:val>
            <c:numRef>
              <c:f>Rapport!$B$15:$M$15</c:f>
              <c:numCache>
                <c:formatCode>General</c:formatCode>
                <c:ptCount val="12"/>
                <c:pt idx="0">
                  <c:v>1</c:v>
                </c:pt>
                <c:pt idx="11">
                  <c:v>57</c:v>
                </c:pt>
              </c:numCache>
            </c:numRef>
          </c:val>
          <c:extLst>
            <c:ext xmlns:c16="http://schemas.microsoft.com/office/drawing/2014/chart" uri="{C3380CC4-5D6E-409C-BE32-E72D297353CC}">
              <c16:uniqueId val="{00000003-D92F-47B6-B792-CEA52290CAEA}"/>
            </c:ext>
          </c:extLst>
        </c:ser>
        <c:ser>
          <c:idx val="5"/>
          <c:order val="5"/>
          <c:tx>
            <c:strRef>
              <c:f>Rapport!$A$16</c:f>
              <c:strCache>
                <c:ptCount val="1"/>
                <c:pt idx="0">
                  <c:v>OCM</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Rapport!$B$10:$M$10</c:f>
              <c:strCache>
                <c:ptCount val="12"/>
                <c:pt idx="0">
                  <c:v>21/03/2026 16h</c:v>
                </c:pt>
                <c:pt idx="1">
                  <c:v>23/03/2026 12h</c:v>
                </c:pt>
                <c:pt idx="2">
                  <c:v>23/03/2026 16h</c:v>
                </c:pt>
                <c:pt idx="3">
                  <c:v>24/03/2026 8h</c:v>
                </c:pt>
                <c:pt idx="4">
                  <c:v>24/03/2026 12h</c:v>
                </c:pt>
                <c:pt idx="5">
                  <c:v>24/03/2026 16h</c:v>
                </c:pt>
                <c:pt idx="6">
                  <c:v>25/03/2026 8h</c:v>
                </c:pt>
                <c:pt idx="7">
                  <c:v>25/03/2026 13h</c:v>
                </c:pt>
                <c:pt idx="8">
                  <c:v>25/03/2026 16h</c:v>
                </c:pt>
                <c:pt idx="9">
                  <c:v>26/03/2026 8h</c:v>
                </c:pt>
                <c:pt idx="10">
                  <c:v>26/03/2026 12h</c:v>
                </c:pt>
                <c:pt idx="11">
                  <c:v>26/03/2026 12h</c:v>
                </c:pt>
              </c:strCache>
            </c:strRef>
          </c:cat>
          <c:val>
            <c:numRef>
              <c:f>Rapport!$B$16:$M$16</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0-8205-4DD4-A8F3-896B6BA39879}"/>
            </c:ext>
          </c:extLst>
        </c:ser>
        <c:dLbls>
          <c:showLegendKey val="0"/>
          <c:showVal val="0"/>
          <c:showCatName val="0"/>
          <c:showSerName val="0"/>
          <c:showPercent val="0"/>
          <c:showBubbleSize val="0"/>
        </c:dLbls>
        <c:gapWidth val="150"/>
        <c:axId val="1687112719"/>
        <c:axId val="1687106063"/>
      </c:barChart>
      <c:lineChart>
        <c:grouping val="standard"/>
        <c:varyColors val="0"/>
        <c:ser>
          <c:idx val="0"/>
          <c:order val="0"/>
          <c:tx>
            <c:strRef>
              <c:f>Rapport!$A$11</c:f>
              <c:strCache>
                <c:ptCount val="1"/>
                <c:pt idx="0">
                  <c:v>Nbre Cell Down</c:v>
                </c:pt>
              </c:strCache>
            </c:strRef>
          </c:tx>
          <c:spPr>
            <a:ln w="44450" cap="rnd">
              <a:solidFill>
                <a:schemeClr val="accent1"/>
              </a:solidFill>
              <a:round/>
            </a:ln>
            <a:effectLst/>
          </c:spPr>
          <c:marker>
            <c:symbol val="none"/>
          </c:marker>
          <c:dLbls>
            <c:dLbl>
              <c:idx val="0"/>
              <c:layout>
                <c:manualLayout>
                  <c:x val="-1.6689535700334861E-2"/>
                  <c:y val="-0.1388218532102854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093-42B0-A5DC-A3971756C1D4}"/>
                </c:ext>
              </c:extLst>
            </c:dLbl>
            <c:dLbl>
              <c:idx val="1"/>
              <c:layout>
                <c:manualLayout>
                  <c:x val="-1.3848770011833541E-2"/>
                  <c:y val="-0.1834631236938132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093-42B0-A5DC-A3971756C1D4}"/>
                </c:ext>
              </c:extLst>
            </c:dLbl>
            <c:dLbl>
              <c:idx val="2"/>
              <c:layout>
                <c:manualLayout>
                  <c:x val="-1.5742613804167787E-2"/>
                  <c:y val="-0.2281043941773410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093-42B0-A5DC-A3971756C1D4}"/>
                </c:ext>
              </c:extLst>
            </c:dLbl>
            <c:dLbl>
              <c:idx val="3"/>
              <c:layout>
                <c:manualLayout>
                  <c:x val="-1.6689535700334931E-2"/>
                  <c:y val="-0.1735428413641404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093-42B0-A5DC-A3971756C1D4}"/>
                </c:ext>
              </c:extLst>
            </c:dLbl>
            <c:dLbl>
              <c:idx val="7"/>
              <c:layout>
                <c:manualLayout>
                  <c:x val="-2.1009810931012864E-2"/>
                  <c:y val="-0.1537022767047946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93-42B0-A5DC-A3971756C1D4}"/>
                </c:ext>
              </c:extLst>
            </c:dLbl>
            <c:dLbl>
              <c:idx val="8"/>
              <c:layout>
                <c:manualLayout>
                  <c:x val="-2.1009810931012864E-2"/>
                  <c:y val="-0.1834631236938132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93-42B0-A5DC-A3971756C1D4}"/>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Rapport!$B$10:$M$10</c:f>
              <c:strCache>
                <c:ptCount val="12"/>
                <c:pt idx="0">
                  <c:v>21/03/2026 16h</c:v>
                </c:pt>
                <c:pt idx="1">
                  <c:v>23/03/2026 12h</c:v>
                </c:pt>
                <c:pt idx="2">
                  <c:v>23/03/2026 16h</c:v>
                </c:pt>
                <c:pt idx="3">
                  <c:v>24/03/2026 8h</c:v>
                </c:pt>
                <c:pt idx="4">
                  <c:v>24/03/2026 12h</c:v>
                </c:pt>
                <c:pt idx="5">
                  <c:v>24/03/2026 16h</c:v>
                </c:pt>
                <c:pt idx="6">
                  <c:v>25/03/2026 8h</c:v>
                </c:pt>
                <c:pt idx="7">
                  <c:v>25/03/2026 13h</c:v>
                </c:pt>
                <c:pt idx="8">
                  <c:v>25/03/2026 16h</c:v>
                </c:pt>
                <c:pt idx="9">
                  <c:v>26/03/2026 8h</c:v>
                </c:pt>
                <c:pt idx="10">
                  <c:v>26/03/2026 12h</c:v>
                </c:pt>
                <c:pt idx="11">
                  <c:v>26/03/2026 12h</c:v>
                </c:pt>
              </c:strCache>
            </c:strRef>
          </c:cat>
          <c:val>
            <c:numRef>
              <c:f>Rapport!$B$11:$M$11</c:f>
              <c:numCache>
                <c:formatCode>General</c:formatCode>
                <c:ptCount val="12"/>
                <c:pt idx="0">
                  <c:v>73</c:v>
                </c:pt>
                <c:pt idx="1">
                  <c:v>45</c:v>
                </c:pt>
                <c:pt idx="2">
                  <c:v>30</c:v>
                </c:pt>
                <c:pt idx="3">
                  <c:v>63</c:v>
                </c:pt>
                <c:pt idx="4">
                  <c:v>105</c:v>
                </c:pt>
                <c:pt idx="5">
                  <c:v>134</c:v>
                </c:pt>
                <c:pt idx="6">
                  <c:v>120</c:v>
                </c:pt>
                <c:pt idx="7">
                  <c:v>202</c:v>
                </c:pt>
                <c:pt idx="8">
                  <c:v>150</c:v>
                </c:pt>
                <c:pt idx="9">
                  <c:v>82</c:v>
                </c:pt>
                <c:pt idx="10">
                  <c:v>93</c:v>
                </c:pt>
                <c:pt idx="11">
                  <c:v>159</c:v>
                </c:pt>
              </c:numCache>
            </c:numRef>
          </c:val>
          <c:smooth val="0"/>
          <c:extLst>
            <c:ext xmlns:c16="http://schemas.microsoft.com/office/drawing/2014/chart" uri="{C3380CC4-5D6E-409C-BE32-E72D297353CC}">
              <c16:uniqueId val="{00000005-D92F-47B6-B792-CEA52290CAEA}"/>
            </c:ext>
          </c:extLst>
        </c:ser>
        <c:dLbls>
          <c:showLegendKey val="0"/>
          <c:showVal val="0"/>
          <c:showCatName val="0"/>
          <c:showSerName val="0"/>
          <c:showPercent val="0"/>
          <c:showBubbleSize val="0"/>
        </c:dLbls>
        <c:marker val="1"/>
        <c:smooth val="0"/>
        <c:axId val="1469141664"/>
        <c:axId val="1469143584"/>
      </c:lineChart>
      <c:catAx>
        <c:axId val="168711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87106063"/>
        <c:crosses val="autoZero"/>
        <c:auto val="1"/>
        <c:lblAlgn val="ctr"/>
        <c:lblOffset val="100"/>
        <c:noMultiLvlLbl val="0"/>
      </c:catAx>
      <c:valAx>
        <c:axId val="1687106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87112719"/>
        <c:crosses val="autoZero"/>
        <c:crossBetween val="between"/>
      </c:valAx>
      <c:valAx>
        <c:axId val="14691435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141664"/>
        <c:crosses val="max"/>
        <c:crossBetween val="between"/>
      </c:valAx>
      <c:catAx>
        <c:axId val="1469141664"/>
        <c:scaling>
          <c:orientation val="minMax"/>
        </c:scaling>
        <c:delete val="1"/>
        <c:axPos val="b"/>
        <c:numFmt formatCode="General" sourceLinked="1"/>
        <c:majorTickMark val="out"/>
        <c:minorTickMark val="none"/>
        <c:tickLblPos val="nextTo"/>
        <c:crossAx val="14691435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sz="1800" b="1" i="0" baseline="0">
                <a:solidFill>
                  <a:schemeClr val="accent2"/>
                </a:solidFill>
                <a:effectLst/>
              </a:rPr>
              <a:t>CELLS IMPACTEES PAR POWER ISSUE</a:t>
            </a:r>
            <a:endParaRPr lang="en-US">
              <a:solidFill>
                <a:schemeClr val="accent2"/>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lotArea>
      <c:layout/>
      <c:barChart>
        <c:barDir val="col"/>
        <c:grouping val="clustered"/>
        <c:varyColors val="0"/>
        <c:ser>
          <c:idx val="0"/>
          <c:order val="0"/>
          <c:tx>
            <c:strRef>
              <c:f>Rapport!$A$20</c:f>
              <c:strCache>
                <c:ptCount val="1"/>
                <c:pt idx="0">
                  <c:v>IHS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Rapport!$B$19:$M$19</c:f>
              <c:strCache>
                <c:ptCount val="12"/>
                <c:pt idx="0">
                  <c:v>21/03/2026 16h</c:v>
                </c:pt>
                <c:pt idx="1">
                  <c:v>23/03/2026 12h</c:v>
                </c:pt>
                <c:pt idx="2">
                  <c:v>23/03/2026 16h</c:v>
                </c:pt>
                <c:pt idx="3">
                  <c:v>24/03/2026 8h</c:v>
                </c:pt>
                <c:pt idx="4">
                  <c:v>24/03/2026 12h</c:v>
                </c:pt>
                <c:pt idx="5">
                  <c:v>24/03/2026 16h</c:v>
                </c:pt>
                <c:pt idx="6">
                  <c:v>25/03/2026 8h</c:v>
                </c:pt>
                <c:pt idx="7">
                  <c:v>25/03/2026 13h</c:v>
                </c:pt>
                <c:pt idx="8">
                  <c:v>25/03/2026 16h</c:v>
                </c:pt>
                <c:pt idx="9">
                  <c:v>26/03/2026 8h</c:v>
                </c:pt>
                <c:pt idx="10">
                  <c:v>26/03/2026 12h</c:v>
                </c:pt>
                <c:pt idx="11">
                  <c:v>26/03/2026 12h</c:v>
                </c:pt>
              </c:strCache>
            </c:strRef>
          </c:cat>
          <c:val>
            <c:numRef>
              <c:f>Rapport!$B$20:$M$20</c:f>
              <c:numCache>
                <c:formatCode>General</c:formatCode>
                <c:ptCount val="12"/>
                <c:pt idx="0">
                  <c:v>24</c:v>
                </c:pt>
                <c:pt idx="1">
                  <c:v>38</c:v>
                </c:pt>
                <c:pt idx="2">
                  <c:v>14</c:v>
                </c:pt>
                <c:pt idx="3">
                  <c:v>33</c:v>
                </c:pt>
                <c:pt idx="4">
                  <c:v>10</c:v>
                </c:pt>
                <c:pt idx="5">
                  <c:v>14</c:v>
                </c:pt>
                <c:pt idx="6">
                  <c:v>36</c:v>
                </c:pt>
                <c:pt idx="7">
                  <c:v>96</c:v>
                </c:pt>
                <c:pt idx="8">
                  <c:v>52</c:v>
                </c:pt>
                <c:pt idx="9">
                  <c:v>3</c:v>
                </c:pt>
                <c:pt idx="10">
                  <c:v>25</c:v>
                </c:pt>
                <c:pt idx="11">
                  <c:v>48</c:v>
                </c:pt>
              </c:numCache>
            </c:numRef>
          </c:val>
          <c:extLst>
            <c:ext xmlns:c16="http://schemas.microsoft.com/office/drawing/2014/chart" uri="{C3380CC4-5D6E-409C-BE32-E72D297353CC}">
              <c16:uniqueId val="{00000000-BDD4-4EA5-9719-53EBDFC3FA3F}"/>
            </c:ext>
          </c:extLst>
        </c:ser>
        <c:ser>
          <c:idx val="1"/>
          <c:order val="1"/>
          <c:tx>
            <c:strRef>
              <c:f>Rapport!$A$21</c:f>
              <c:strCache>
                <c:ptCount val="1"/>
                <c:pt idx="0">
                  <c:v>Camusat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Rapport!$B$19:$M$19</c:f>
              <c:strCache>
                <c:ptCount val="12"/>
                <c:pt idx="0">
                  <c:v>21/03/2026 16h</c:v>
                </c:pt>
                <c:pt idx="1">
                  <c:v>23/03/2026 12h</c:v>
                </c:pt>
                <c:pt idx="2">
                  <c:v>23/03/2026 16h</c:v>
                </c:pt>
                <c:pt idx="3">
                  <c:v>24/03/2026 8h</c:v>
                </c:pt>
                <c:pt idx="4">
                  <c:v>24/03/2026 12h</c:v>
                </c:pt>
                <c:pt idx="5">
                  <c:v>24/03/2026 16h</c:v>
                </c:pt>
                <c:pt idx="6">
                  <c:v>25/03/2026 8h</c:v>
                </c:pt>
                <c:pt idx="7">
                  <c:v>25/03/2026 13h</c:v>
                </c:pt>
                <c:pt idx="8">
                  <c:v>25/03/2026 16h</c:v>
                </c:pt>
                <c:pt idx="9">
                  <c:v>26/03/2026 8h</c:v>
                </c:pt>
                <c:pt idx="10">
                  <c:v>26/03/2026 12h</c:v>
                </c:pt>
                <c:pt idx="11">
                  <c:v>26/03/2026 12h</c:v>
                </c:pt>
              </c:strCache>
            </c:strRef>
          </c:cat>
          <c:val>
            <c:numRef>
              <c:f>Rapport!$B$21:$M$21</c:f>
              <c:numCache>
                <c:formatCode>General</c:formatCode>
                <c:ptCount val="12"/>
                <c:pt idx="0">
                  <c:v>3</c:v>
                </c:pt>
                <c:pt idx="1">
                  <c:v>3</c:v>
                </c:pt>
                <c:pt idx="2">
                  <c:v>9</c:v>
                </c:pt>
                <c:pt idx="3">
                  <c:v>3</c:v>
                </c:pt>
                <c:pt idx="4">
                  <c:v>36</c:v>
                </c:pt>
                <c:pt idx="5">
                  <c:v>33</c:v>
                </c:pt>
                <c:pt idx="6">
                  <c:v>21</c:v>
                </c:pt>
                <c:pt idx="7">
                  <c:v>44</c:v>
                </c:pt>
                <c:pt idx="8">
                  <c:v>54</c:v>
                </c:pt>
                <c:pt idx="9">
                  <c:v>9</c:v>
                </c:pt>
                <c:pt idx="10">
                  <c:v>11</c:v>
                </c:pt>
                <c:pt idx="11">
                  <c:v>11</c:v>
                </c:pt>
              </c:numCache>
            </c:numRef>
          </c:val>
          <c:extLst>
            <c:ext xmlns:c16="http://schemas.microsoft.com/office/drawing/2014/chart" uri="{C3380CC4-5D6E-409C-BE32-E72D297353CC}">
              <c16:uniqueId val="{00000001-BDD4-4EA5-9719-53EBDFC3FA3F}"/>
            </c:ext>
          </c:extLst>
        </c:ser>
        <c:ser>
          <c:idx val="2"/>
          <c:order val="2"/>
          <c:tx>
            <c:strRef>
              <c:f>Rapport!$A$22</c:f>
              <c:strCache>
                <c:ptCount val="1"/>
                <c:pt idx="0">
                  <c:v>MTN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Rapport!$B$19:$M$19</c:f>
              <c:strCache>
                <c:ptCount val="12"/>
                <c:pt idx="0">
                  <c:v>21/03/2026 16h</c:v>
                </c:pt>
                <c:pt idx="1">
                  <c:v>23/03/2026 12h</c:v>
                </c:pt>
                <c:pt idx="2">
                  <c:v>23/03/2026 16h</c:v>
                </c:pt>
                <c:pt idx="3">
                  <c:v>24/03/2026 8h</c:v>
                </c:pt>
                <c:pt idx="4">
                  <c:v>24/03/2026 12h</c:v>
                </c:pt>
                <c:pt idx="5">
                  <c:v>24/03/2026 16h</c:v>
                </c:pt>
                <c:pt idx="6">
                  <c:v>25/03/2026 8h</c:v>
                </c:pt>
                <c:pt idx="7">
                  <c:v>25/03/2026 13h</c:v>
                </c:pt>
                <c:pt idx="8">
                  <c:v>25/03/2026 16h</c:v>
                </c:pt>
                <c:pt idx="9">
                  <c:v>26/03/2026 8h</c:v>
                </c:pt>
                <c:pt idx="10">
                  <c:v>26/03/2026 12h</c:v>
                </c:pt>
                <c:pt idx="11">
                  <c:v>26/03/2026 12h</c:v>
                </c:pt>
              </c:strCache>
            </c:strRef>
          </c:cat>
          <c:val>
            <c:numRef>
              <c:f>Rapport!$B$22:$M$22</c:f>
              <c:numCache>
                <c:formatCode>General</c:formatCode>
                <c:ptCount val="12"/>
                <c:pt idx="0">
                  <c:v>12</c:v>
                </c:pt>
                <c:pt idx="1">
                  <c:v>2</c:v>
                </c:pt>
                <c:pt idx="2">
                  <c:v>2</c:v>
                </c:pt>
                <c:pt idx="3">
                  <c:v>12</c:v>
                </c:pt>
                <c:pt idx="4">
                  <c:v>12</c:v>
                </c:pt>
                <c:pt idx="5">
                  <c:v>12</c:v>
                </c:pt>
                <c:pt idx="6">
                  <c:v>3</c:v>
                </c:pt>
                <c:pt idx="7">
                  <c:v>3</c:v>
                </c:pt>
                <c:pt idx="8">
                  <c:v>3</c:v>
                </c:pt>
                <c:pt idx="9">
                  <c:v>12</c:v>
                </c:pt>
                <c:pt idx="10">
                  <c:v>12</c:v>
                </c:pt>
                <c:pt idx="11">
                  <c:v>7</c:v>
                </c:pt>
              </c:numCache>
            </c:numRef>
          </c:val>
          <c:extLst>
            <c:ext xmlns:c16="http://schemas.microsoft.com/office/drawing/2014/chart" uri="{C3380CC4-5D6E-409C-BE32-E72D297353CC}">
              <c16:uniqueId val="{00000002-BDD4-4EA5-9719-53EBDFC3FA3F}"/>
            </c:ext>
          </c:extLst>
        </c:ser>
        <c:ser>
          <c:idx val="3"/>
          <c:order val="3"/>
          <c:tx>
            <c:strRef>
              <c:f>Rapport!$A$23</c:f>
              <c:strCache>
                <c:ptCount val="1"/>
                <c:pt idx="0">
                  <c:v>OCM</c:v>
                </c:pt>
              </c:strCache>
            </c:strRef>
          </c:tx>
          <c:spPr>
            <a:solidFill>
              <a:schemeClr val="accent4"/>
            </a:solidFill>
            <a:ln>
              <a:noFill/>
            </a:ln>
            <a:effectLst/>
          </c:spPr>
          <c:invertIfNegative val="0"/>
          <c:cat>
            <c:strRef>
              <c:f>Rapport!$B$19:$M$19</c:f>
              <c:strCache>
                <c:ptCount val="12"/>
                <c:pt idx="0">
                  <c:v>21/03/2026 16h</c:v>
                </c:pt>
                <c:pt idx="1">
                  <c:v>23/03/2026 12h</c:v>
                </c:pt>
                <c:pt idx="2">
                  <c:v>23/03/2026 16h</c:v>
                </c:pt>
                <c:pt idx="3">
                  <c:v>24/03/2026 8h</c:v>
                </c:pt>
                <c:pt idx="4">
                  <c:v>24/03/2026 12h</c:v>
                </c:pt>
                <c:pt idx="5">
                  <c:v>24/03/2026 16h</c:v>
                </c:pt>
                <c:pt idx="6">
                  <c:v>25/03/2026 8h</c:v>
                </c:pt>
                <c:pt idx="7">
                  <c:v>25/03/2026 13h</c:v>
                </c:pt>
                <c:pt idx="8">
                  <c:v>25/03/2026 16h</c:v>
                </c:pt>
                <c:pt idx="9">
                  <c:v>26/03/2026 8h</c:v>
                </c:pt>
                <c:pt idx="10">
                  <c:v>26/03/2026 12h</c:v>
                </c:pt>
                <c:pt idx="11">
                  <c:v>26/03/2026 12h</c:v>
                </c:pt>
              </c:strCache>
            </c:strRef>
          </c:cat>
          <c:val>
            <c:numRef>
              <c:f>Rapport!$B$23:$M$23</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3-BDD4-4EA5-9719-53EBDFC3FA3F}"/>
            </c:ext>
          </c:extLst>
        </c:ser>
        <c:dLbls>
          <c:showLegendKey val="0"/>
          <c:showVal val="0"/>
          <c:showCatName val="0"/>
          <c:showSerName val="0"/>
          <c:showPercent val="0"/>
          <c:showBubbleSize val="0"/>
        </c:dLbls>
        <c:gapWidth val="219"/>
        <c:overlap val="-27"/>
        <c:axId val="1687083599"/>
        <c:axId val="1687100655"/>
      </c:barChart>
      <c:catAx>
        <c:axId val="168708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87100655"/>
        <c:crosses val="autoZero"/>
        <c:auto val="1"/>
        <c:lblAlgn val="ctr"/>
        <c:lblOffset val="100"/>
        <c:noMultiLvlLbl val="0"/>
      </c:catAx>
      <c:valAx>
        <c:axId val="168710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87083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sz="1800" b="1" i="0" baseline="0">
                <a:solidFill>
                  <a:schemeClr val="accent2"/>
                </a:solidFill>
                <a:effectLst/>
              </a:rPr>
              <a:t>CELLS IMPACTEES PAR LES SPARES</a:t>
            </a:r>
            <a:endParaRPr lang="en-US">
              <a:solidFill>
                <a:schemeClr val="accent2"/>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lotArea>
      <c:layout/>
      <c:barChart>
        <c:barDir val="col"/>
        <c:grouping val="clustered"/>
        <c:varyColors val="0"/>
        <c:ser>
          <c:idx val="0"/>
          <c:order val="0"/>
          <c:tx>
            <c:strRef>
              <c:f>Rapport!$A$27</c:f>
              <c:strCache>
                <c:ptCount val="1"/>
                <c:pt idx="0">
                  <c:v>OCM SPMS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Rapport!$B$26:$M$26</c:f>
              <c:strCache>
                <c:ptCount val="12"/>
                <c:pt idx="0">
                  <c:v>21/03/2026 16h</c:v>
                </c:pt>
                <c:pt idx="1">
                  <c:v>23/03/2026 12h</c:v>
                </c:pt>
                <c:pt idx="2">
                  <c:v>23/03/2026 16h</c:v>
                </c:pt>
                <c:pt idx="3">
                  <c:v>24/03/2026 8h</c:v>
                </c:pt>
                <c:pt idx="4">
                  <c:v>24/03/2026 12h</c:v>
                </c:pt>
                <c:pt idx="5">
                  <c:v>24/03/2026 16h</c:v>
                </c:pt>
                <c:pt idx="6">
                  <c:v>25/03/2026 8h</c:v>
                </c:pt>
                <c:pt idx="7">
                  <c:v>25/03/2026 13h</c:v>
                </c:pt>
                <c:pt idx="8">
                  <c:v>25/03/2026 16h</c:v>
                </c:pt>
                <c:pt idx="9">
                  <c:v>26/03/2026 8h</c:v>
                </c:pt>
                <c:pt idx="10">
                  <c:v>26/03/2026 12h</c:v>
                </c:pt>
                <c:pt idx="11">
                  <c:v>26/03/2026 12h</c:v>
                </c:pt>
              </c:strCache>
            </c:strRef>
          </c:cat>
          <c:val>
            <c:numRef>
              <c:f>Rapport!$B$27:$M$27</c:f>
              <c:numCache>
                <c:formatCode>General</c:formatCode>
                <c:ptCount val="12"/>
                <c:pt idx="0">
                  <c:v>1</c:v>
                </c:pt>
                <c:pt idx="11">
                  <c:v>57</c:v>
                </c:pt>
              </c:numCache>
            </c:numRef>
          </c:val>
          <c:extLst>
            <c:ext xmlns:c16="http://schemas.microsoft.com/office/drawing/2014/chart" uri="{C3380CC4-5D6E-409C-BE32-E72D297353CC}">
              <c16:uniqueId val="{00000000-AEDE-4C91-B6F2-74ADB694E41E}"/>
            </c:ext>
          </c:extLst>
        </c:ser>
        <c:ser>
          <c:idx val="1"/>
          <c:order val="1"/>
          <c:tx>
            <c:strRef>
              <c:f>Rapport!$A$28</c:f>
              <c:strCache>
                <c:ptCount val="1"/>
                <c:pt idx="0">
                  <c:v>HW SPMS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Rapport!$B$26:$M$26</c:f>
              <c:strCache>
                <c:ptCount val="12"/>
                <c:pt idx="0">
                  <c:v>21/03/2026 16h</c:v>
                </c:pt>
                <c:pt idx="1">
                  <c:v>23/03/2026 12h</c:v>
                </c:pt>
                <c:pt idx="2">
                  <c:v>23/03/2026 16h</c:v>
                </c:pt>
                <c:pt idx="3">
                  <c:v>24/03/2026 8h</c:v>
                </c:pt>
                <c:pt idx="4">
                  <c:v>24/03/2026 12h</c:v>
                </c:pt>
                <c:pt idx="5">
                  <c:v>24/03/2026 16h</c:v>
                </c:pt>
                <c:pt idx="6">
                  <c:v>25/03/2026 8h</c:v>
                </c:pt>
                <c:pt idx="7">
                  <c:v>25/03/2026 13h</c:v>
                </c:pt>
                <c:pt idx="8">
                  <c:v>25/03/2026 16h</c:v>
                </c:pt>
                <c:pt idx="9">
                  <c:v>26/03/2026 8h</c:v>
                </c:pt>
                <c:pt idx="10">
                  <c:v>26/03/2026 12h</c:v>
                </c:pt>
                <c:pt idx="11">
                  <c:v>26/03/2026 12h</c:v>
                </c:pt>
              </c:strCache>
            </c:strRef>
          </c:cat>
          <c:val>
            <c:numRef>
              <c:f>Rapport!$B$28:$M$28</c:f>
              <c:numCache>
                <c:formatCode>General</c:formatCode>
                <c:ptCount val="12"/>
              </c:numCache>
            </c:numRef>
          </c:val>
          <c:extLst>
            <c:ext xmlns:c16="http://schemas.microsoft.com/office/drawing/2014/chart" uri="{C3380CC4-5D6E-409C-BE32-E72D297353CC}">
              <c16:uniqueId val="{00000001-AEDE-4C91-B6F2-74ADB694E41E}"/>
            </c:ext>
          </c:extLst>
        </c:ser>
        <c:dLbls>
          <c:showLegendKey val="0"/>
          <c:showVal val="0"/>
          <c:showCatName val="0"/>
          <c:showSerName val="0"/>
          <c:showPercent val="0"/>
          <c:showBubbleSize val="0"/>
        </c:dLbls>
        <c:gapWidth val="219"/>
        <c:overlap val="-27"/>
        <c:axId val="1687104815"/>
        <c:axId val="1687095247"/>
      </c:barChart>
      <c:catAx>
        <c:axId val="168710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87095247"/>
        <c:crosses val="autoZero"/>
        <c:auto val="1"/>
        <c:lblAlgn val="ctr"/>
        <c:lblOffset val="100"/>
        <c:noMultiLvlLbl val="0"/>
      </c:catAx>
      <c:valAx>
        <c:axId val="168709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87104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Cells Down Huawei Trend With Stagnants Cases</a:t>
            </a:r>
          </a:p>
        </c:rich>
      </c:tx>
      <c:overlay val="0"/>
      <c:spPr>
        <a:noFill/>
        <a:ln>
          <a:noFill/>
        </a:ln>
        <a:effectLst/>
      </c:spPr>
    </c:title>
    <c:autoTitleDeleted val="0"/>
    <c:plotArea>
      <c:layout/>
      <c:lineChart>
        <c:grouping val="standard"/>
        <c:varyColors val="0"/>
        <c:ser>
          <c:idx val="0"/>
          <c:order val="0"/>
          <c:tx>
            <c:strRef>
              <c:f>'TREND HW Cells'!$B$2</c:f>
              <c:strCache>
                <c:ptCount val="1"/>
                <c:pt idx="0">
                  <c:v>Initial</c:v>
                </c:pt>
              </c:strCache>
            </c:strRef>
          </c:tx>
          <c:spPr>
            <a:ln w="38100" cap="rnd">
              <a:solidFill>
                <a:srgbClr val="0070C0"/>
              </a:solidFill>
              <a:round/>
            </a:ln>
            <a:effectLst>
              <a:outerShdw blurRad="57150" dist="19050" dir="5400000" algn="ctr" rotWithShape="0">
                <a:srgbClr val="000000">
                  <a:alpha val="63000"/>
                </a:srgbClr>
              </a:outerShdw>
            </a:effectLst>
          </c:spPr>
          <c:marker>
            <c:symbol val="none"/>
          </c:marker>
          <c:errBars>
            <c:errDir val="y"/>
            <c:errBarType val="both"/>
            <c:errValType val="stdErr"/>
            <c:noEndCap val="0"/>
            <c:spPr>
              <a:ln w="3175">
                <a:solidFill>
                  <a:srgbClr val="FFFFFF"/>
                </a:solidFill>
                <a:prstDash val="solid"/>
              </a:ln>
            </c:spPr>
          </c:errBars>
          <c:cat>
            <c:strRef>
              <c:f>'TREND HW Cells'!$A$903:$A$917</c:f>
              <c:strCache>
                <c:ptCount val="15"/>
                <c:pt idx="0">
                  <c:v>20/03/2026 8h</c:v>
                </c:pt>
                <c:pt idx="1">
                  <c:v>20/03/2026 12h</c:v>
                </c:pt>
                <c:pt idx="2">
                  <c:v>20/03/2026 15h</c:v>
                </c:pt>
                <c:pt idx="3">
                  <c:v>21/03/2026 8h</c:v>
                </c:pt>
                <c:pt idx="4">
                  <c:v>21/03/2026 12h</c:v>
                </c:pt>
                <c:pt idx="5">
                  <c:v>21/03/2026 16h</c:v>
                </c:pt>
                <c:pt idx="6">
                  <c:v>23/03/2026 8h</c:v>
                </c:pt>
                <c:pt idx="7">
                  <c:v>23/03/2026 12h</c:v>
                </c:pt>
                <c:pt idx="8">
                  <c:v>23/03/2026 16h</c:v>
                </c:pt>
                <c:pt idx="9">
                  <c:v>24/03/2026 8h</c:v>
                </c:pt>
                <c:pt idx="10">
                  <c:v>24/03/2026 12h</c:v>
                </c:pt>
                <c:pt idx="11">
                  <c:v>24/03/2026 16h</c:v>
                </c:pt>
                <c:pt idx="12">
                  <c:v>25/03/2026 8h</c:v>
                </c:pt>
                <c:pt idx="13">
                  <c:v>25/03/2026 13h</c:v>
                </c:pt>
                <c:pt idx="14">
                  <c:v>25/03/2026 16h</c:v>
                </c:pt>
              </c:strCache>
            </c:strRef>
          </c:cat>
          <c:val>
            <c:numRef>
              <c:f>'TREND HW Cells'!$B$903:$B$917</c:f>
              <c:numCache>
                <c:formatCode>General</c:formatCode>
                <c:ptCount val="15"/>
                <c:pt idx="0">
                  <c:v>114</c:v>
                </c:pt>
                <c:pt idx="1">
                  <c:v>102</c:v>
                </c:pt>
                <c:pt idx="2">
                  <c:v>96</c:v>
                </c:pt>
                <c:pt idx="3">
                  <c:v>88</c:v>
                </c:pt>
                <c:pt idx="4">
                  <c:v>73</c:v>
                </c:pt>
                <c:pt idx="5">
                  <c:v>51</c:v>
                </c:pt>
                <c:pt idx="6">
                  <c:v>79</c:v>
                </c:pt>
                <c:pt idx="7">
                  <c:v>73</c:v>
                </c:pt>
                <c:pt idx="8">
                  <c:v>45</c:v>
                </c:pt>
                <c:pt idx="9">
                  <c:v>63</c:v>
                </c:pt>
                <c:pt idx="10">
                  <c:v>63</c:v>
                </c:pt>
                <c:pt idx="11">
                  <c:v>105</c:v>
                </c:pt>
                <c:pt idx="12">
                  <c:v>134</c:v>
                </c:pt>
                <c:pt idx="13">
                  <c:v>120</c:v>
                </c:pt>
                <c:pt idx="14">
                  <c:v>202</c:v>
                </c:pt>
              </c:numCache>
            </c:numRef>
          </c:val>
          <c:smooth val="0"/>
          <c:extLst>
            <c:ext xmlns:c16="http://schemas.microsoft.com/office/drawing/2014/chart" uri="{C3380CC4-5D6E-409C-BE32-E72D297353CC}">
              <c16:uniqueId val="{00000000-0B82-4541-BB84-ADA284D98B8C}"/>
            </c:ext>
          </c:extLst>
        </c:ser>
        <c:ser>
          <c:idx val="1"/>
          <c:order val="1"/>
          <c:tx>
            <c:strRef>
              <c:f>'TREND HW Cells'!$C$2</c:f>
              <c:strCache>
                <c:ptCount val="1"/>
                <c:pt idx="0">
                  <c:v>NEW CASE</c:v>
                </c:pt>
              </c:strCache>
            </c:strRef>
          </c:tx>
          <c:spPr>
            <a:ln w="38100" cap="rnd">
              <a:solidFill>
                <a:srgbClr val="FFFF00"/>
              </a:solidFill>
              <a:round/>
            </a:ln>
            <a:effectLst>
              <a:outerShdw blurRad="57150" dist="19050" dir="5400000" algn="ctr" rotWithShape="0">
                <a:srgbClr val="000000">
                  <a:alpha val="63000"/>
                </a:srgbClr>
              </a:outerShdw>
            </a:effectLst>
          </c:spPr>
          <c:marker>
            <c:symbol val="none"/>
          </c:marker>
          <c:errBars>
            <c:errDir val="y"/>
            <c:errBarType val="both"/>
            <c:errValType val="stdErr"/>
            <c:noEndCap val="0"/>
            <c:spPr>
              <a:ln w="3175">
                <a:solidFill>
                  <a:srgbClr val="FFFFFF"/>
                </a:solidFill>
                <a:prstDash val="solid"/>
              </a:ln>
            </c:spPr>
          </c:errBars>
          <c:cat>
            <c:strRef>
              <c:f>'TREND HW Cells'!$A$903:$A$917</c:f>
              <c:strCache>
                <c:ptCount val="15"/>
                <c:pt idx="0">
                  <c:v>20/03/2026 8h</c:v>
                </c:pt>
                <c:pt idx="1">
                  <c:v>20/03/2026 12h</c:v>
                </c:pt>
                <c:pt idx="2">
                  <c:v>20/03/2026 15h</c:v>
                </c:pt>
                <c:pt idx="3">
                  <c:v>21/03/2026 8h</c:v>
                </c:pt>
                <c:pt idx="4">
                  <c:v>21/03/2026 12h</c:v>
                </c:pt>
                <c:pt idx="5">
                  <c:v>21/03/2026 16h</c:v>
                </c:pt>
                <c:pt idx="6">
                  <c:v>23/03/2026 8h</c:v>
                </c:pt>
                <c:pt idx="7">
                  <c:v>23/03/2026 12h</c:v>
                </c:pt>
                <c:pt idx="8">
                  <c:v>23/03/2026 16h</c:v>
                </c:pt>
                <c:pt idx="9">
                  <c:v>24/03/2026 8h</c:v>
                </c:pt>
                <c:pt idx="10">
                  <c:v>24/03/2026 12h</c:v>
                </c:pt>
                <c:pt idx="11">
                  <c:v>24/03/2026 16h</c:v>
                </c:pt>
                <c:pt idx="12">
                  <c:v>25/03/2026 8h</c:v>
                </c:pt>
                <c:pt idx="13">
                  <c:v>25/03/2026 13h</c:v>
                </c:pt>
                <c:pt idx="14">
                  <c:v>25/03/2026 16h</c:v>
                </c:pt>
              </c:strCache>
            </c:strRef>
          </c:cat>
          <c:val>
            <c:numRef>
              <c:f>'TREND HW Cells'!$C$903:$C$917</c:f>
              <c:numCache>
                <c:formatCode>General</c:formatCode>
                <c:ptCount val="15"/>
                <c:pt idx="0">
                  <c:v>12</c:v>
                </c:pt>
                <c:pt idx="1">
                  <c:v>9</c:v>
                </c:pt>
                <c:pt idx="2">
                  <c:v>4</c:v>
                </c:pt>
                <c:pt idx="3">
                  <c:v>4</c:v>
                </c:pt>
                <c:pt idx="4">
                  <c:v>0</c:v>
                </c:pt>
                <c:pt idx="5">
                  <c:v>6</c:v>
                </c:pt>
                <c:pt idx="6">
                  <c:v>59</c:v>
                </c:pt>
                <c:pt idx="7">
                  <c:v>5</c:v>
                </c:pt>
                <c:pt idx="8">
                  <c:v>0</c:v>
                </c:pt>
                <c:pt idx="9">
                  <c:v>13</c:v>
                </c:pt>
                <c:pt idx="10">
                  <c:v>80</c:v>
                </c:pt>
                <c:pt idx="11">
                  <c:v>32</c:v>
                </c:pt>
                <c:pt idx="12">
                  <c:v>83</c:v>
                </c:pt>
                <c:pt idx="13">
                  <c:v>107</c:v>
                </c:pt>
                <c:pt idx="14">
                  <c:v>50</c:v>
                </c:pt>
              </c:numCache>
            </c:numRef>
          </c:val>
          <c:smooth val="0"/>
          <c:extLst>
            <c:ext xmlns:c16="http://schemas.microsoft.com/office/drawing/2014/chart" uri="{C3380CC4-5D6E-409C-BE32-E72D297353CC}">
              <c16:uniqueId val="{00000001-0B82-4541-BB84-ADA284D98B8C}"/>
            </c:ext>
          </c:extLst>
        </c:ser>
        <c:ser>
          <c:idx val="2"/>
          <c:order val="2"/>
          <c:tx>
            <c:strRef>
              <c:f>'TREND HW Cells'!$D$2</c:f>
              <c:strCache>
                <c:ptCount val="1"/>
                <c:pt idx="0">
                  <c:v>UP</c:v>
                </c:pt>
              </c:strCache>
            </c:strRef>
          </c:tx>
          <c:spPr>
            <a:ln w="44450" cap="rnd">
              <a:solidFill>
                <a:srgbClr val="00B050"/>
              </a:solidFill>
              <a:round/>
            </a:ln>
            <a:effectLst>
              <a:outerShdw blurRad="57150" dist="19050" dir="5400000" algn="ctr" rotWithShape="0">
                <a:srgbClr val="000000">
                  <a:alpha val="63000"/>
                </a:srgbClr>
              </a:outerShdw>
            </a:effectLst>
          </c:spPr>
          <c:marker>
            <c:symbol val="none"/>
          </c:marker>
          <c:errBars>
            <c:errDir val="y"/>
            <c:errBarType val="both"/>
            <c:errValType val="stdErr"/>
            <c:noEndCap val="0"/>
            <c:spPr>
              <a:ln w="3175">
                <a:solidFill>
                  <a:srgbClr val="FFFFFF"/>
                </a:solidFill>
                <a:prstDash val="solid"/>
              </a:ln>
            </c:spPr>
          </c:errBars>
          <c:cat>
            <c:strRef>
              <c:f>'TREND HW Cells'!$A$903:$A$917</c:f>
              <c:strCache>
                <c:ptCount val="15"/>
                <c:pt idx="0">
                  <c:v>20/03/2026 8h</c:v>
                </c:pt>
                <c:pt idx="1">
                  <c:v>20/03/2026 12h</c:v>
                </c:pt>
                <c:pt idx="2">
                  <c:v>20/03/2026 15h</c:v>
                </c:pt>
                <c:pt idx="3">
                  <c:v>21/03/2026 8h</c:v>
                </c:pt>
                <c:pt idx="4">
                  <c:v>21/03/2026 12h</c:v>
                </c:pt>
                <c:pt idx="5">
                  <c:v>21/03/2026 16h</c:v>
                </c:pt>
                <c:pt idx="6">
                  <c:v>23/03/2026 8h</c:v>
                </c:pt>
                <c:pt idx="7">
                  <c:v>23/03/2026 12h</c:v>
                </c:pt>
                <c:pt idx="8">
                  <c:v>23/03/2026 16h</c:v>
                </c:pt>
                <c:pt idx="9">
                  <c:v>24/03/2026 8h</c:v>
                </c:pt>
                <c:pt idx="10">
                  <c:v>24/03/2026 12h</c:v>
                </c:pt>
                <c:pt idx="11">
                  <c:v>24/03/2026 16h</c:v>
                </c:pt>
                <c:pt idx="12">
                  <c:v>25/03/2026 8h</c:v>
                </c:pt>
                <c:pt idx="13">
                  <c:v>25/03/2026 13h</c:v>
                </c:pt>
                <c:pt idx="14">
                  <c:v>25/03/2026 16h</c:v>
                </c:pt>
              </c:strCache>
            </c:strRef>
          </c:cat>
          <c:val>
            <c:numRef>
              <c:f>'TREND HW Cells'!$D$903:$D$917</c:f>
              <c:numCache>
                <c:formatCode>General</c:formatCode>
                <c:ptCount val="15"/>
                <c:pt idx="0">
                  <c:v>10</c:v>
                </c:pt>
                <c:pt idx="1">
                  <c:v>10</c:v>
                </c:pt>
                <c:pt idx="2">
                  <c:v>4</c:v>
                </c:pt>
                <c:pt idx="3">
                  <c:v>4</c:v>
                </c:pt>
                <c:pt idx="4">
                  <c:v>0</c:v>
                </c:pt>
                <c:pt idx="5">
                  <c:v>66</c:v>
                </c:pt>
                <c:pt idx="6">
                  <c:v>32</c:v>
                </c:pt>
                <c:pt idx="7">
                  <c:v>33</c:v>
                </c:pt>
                <c:pt idx="8">
                  <c:v>33</c:v>
                </c:pt>
                <c:pt idx="9">
                  <c:v>12</c:v>
                </c:pt>
                <c:pt idx="10">
                  <c:v>8</c:v>
                </c:pt>
                <c:pt idx="11">
                  <c:v>0</c:v>
                </c:pt>
                <c:pt idx="12">
                  <c:v>23</c:v>
                </c:pt>
                <c:pt idx="13">
                  <c:v>50</c:v>
                </c:pt>
                <c:pt idx="14">
                  <c:v>0</c:v>
                </c:pt>
              </c:numCache>
            </c:numRef>
          </c:val>
          <c:smooth val="0"/>
          <c:extLst>
            <c:ext xmlns:c16="http://schemas.microsoft.com/office/drawing/2014/chart" uri="{C3380CC4-5D6E-409C-BE32-E72D297353CC}">
              <c16:uniqueId val="{00000002-0B82-4541-BB84-ADA284D98B8C}"/>
            </c:ext>
          </c:extLst>
        </c:ser>
        <c:ser>
          <c:idx val="3"/>
          <c:order val="3"/>
          <c:tx>
            <c:strRef>
              <c:f>'TREND HW Cells'!$E$2</c:f>
              <c:strCache>
                <c:ptCount val="1"/>
                <c:pt idx="0">
                  <c:v>ONGOING</c:v>
                </c:pt>
              </c:strCache>
            </c:strRef>
          </c:tx>
          <c:spPr>
            <a:ln w="38100" cap="rnd">
              <a:solidFill>
                <a:schemeClr val="accent4"/>
              </a:solidFill>
              <a:round/>
            </a:ln>
            <a:effectLst>
              <a:outerShdw blurRad="57150" dist="19050" dir="5400000" algn="ctr" rotWithShape="0">
                <a:srgbClr val="000000">
                  <a:alpha val="63000"/>
                </a:srgbClr>
              </a:outerShdw>
            </a:effectLst>
          </c:spPr>
          <c:marker>
            <c:symbol val="none"/>
          </c:marker>
          <c:errBars>
            <c:errDir val="y"/>
            <c:errBarType val="both"/>
            <c:errValType val="stdErr"/>
            <c:noEndCap val="0"/>
            <c:spPr>
              <a:ln w="3175">
                <a:solidFill>
                  <a:srgbClr val="FFFFFF"/>
                </a:solidFill>
                <a:prstDash val="solid"/>
              </a:ln>
            </c:spPr>
          </c:errBars>
          <c:cat>
            <c:strRef>
              <c:f>'TREND HW Cells'!$A$903:$A$917</c:f>
              <c:strCache>
                <c:ptCount val="15"/>
                <c:pt idx="0">
                  <c:v>20/03/2026 8h</c:v>
                </c:pt>
                <c:pt idx="1">
                  <c:v>20/03/2026 12h</c:v>
                </c:pt>
                <c:pt idx="2">
                  <c:v>20/03/2026 15h</c:v>
                </c:pt>
                <c:pt idx="3">
                  <c:v>21/03/2026 8h</c:v>
                </c:pt>
                <c:pt idx="4">
                  <c:v>21/03/2026 12h</c:v>
                </c:pt>
                <c:pt idx="5">
                  <c:v>21/03/2026 16h</c:v>
                </c:pt>
                <c:pt idx="6">
                  <c:v>23/03/2026 8h</c:v>
                </c:pt>
                <c:pt idx="7">
                  <c:v>23/03/2026 12h</c:v>
                </c:pt>
                <c:pt idx="8">
                  <c:v>23/03/2026 16h</c:v>
                </c:pt>
                <c:pt idx="9">
                  <c:v>24/03/2026 8h</c:v>
                </c:pt>
                <c:pt idx="10">
                  <c:v>24/03/2026 12h</c:v>
                </c:pt>
                <c:pt idx="11">
                  <c:v>24/03/2026 16h</c:v>
                </c:pt>
                <c:pt idx="12">
                  <c:v>25/03/2026 8h</c:v>
                </c:pt>
                <c:pt idx="13">
                  <c:v>25/03/2026 13h</c:v>
                </c:pt>
                <c:pt idx="14">
                  <c:v>25/03/2026 16h</c:v>
                </c:pt>
              </c:strCache>
            </c:strRef>
          </c:cat>
          <c:val>
            <c:numRef>
              <c:f>'TREND HW Cells'!$E$903:$E$917</c:f>
              <c:numCache>
                <c:formatCode>General</c:formatCode>
                <c:ptCount val="15"/>
                <c:pt idx="0">
                  <c:v>102</c:v>
                </c:pt>
                <c:pt idx="1">
                  <c:v>96</c:v>
                </c:pt>
                <c:pt idx="2">
                  <c:v>88</c:v>
                </c:pt>
                <c:pt idx="3">
                  <c:v>73</c:v>
                </c:pt>
                <c:pt idx="4">
                  <c:v>51</c:v>
                </c:pt>
                <c:pt idx="5">
                  <c:v>79</c:v>
                </c:pt>
                <c:pt idx="6">
                  <c:v>73</c:v>
                </c:pt>
                <c:pt idx="7">
                  <c:v>45</c:v>
                </c:pt>
                <c:pt idx="8">
                  <c:v>30</c:v>
                </c:pt>
                <c:pt idx="9">
                  <c:v>63</c:v>
                </c:pt>
                <c:pt idx="10">
                  <c:v>105</c:v>
                </c:pt>
                <c:pt idx="11">
                  <c:v>134</c:v>
                </c:pt>
                <c:pt idx="12">
                  <c:v>120</c:v>
                </c:pt>
                <c:pt idx="13">
                  <c:v>202</c:v>
                </c:pt>
                <c:pt idx="14">
                  <c:v>150</c:v>
                </c:pt>
              </c:numCache>
            </c:numRef>
          </c:val>
          <c:smooth val="0"/>
          <c:extLst>
            <c:ext xmlns:c16="http://schemas.microsoft.com/office/drawing/2014/chart" uri="{C3380CC4-5D6E-409C-BE32-E72D297353CC}">
              <c16:uniqueId val="{00000003-0B82-4541-BB84-ADA284D98B8C}"/>
            </c:ext>
          </c:extLst>
        </c:ser>
        <c:dLbls>
          <c:showLegendKey val="0"/>
          <c:showVal val="0"/>
          <c:showCatName val="0"/>
          <c:showSerName val="0"/>
          <c:showPercent val="0"/>
          <c:showBubbleSize val="0"/>
        </c:dLbls>
        <c:smooth val="0"/>
        <c:axId val="2113080400"/>
        <c:axId val="1"/>
      </c:lineChart>
      <c:catAx>
        <c:axId val="21130804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min val="0"/>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sz="1600" b="1" i="0" u="none" strike="noStrike" kern="1200" baseline="0">
                <a:solidFill>
                  <a:schemeClr val="lt1">
                    <a:lumMod val="85000"/>
                  </a:schemeClr>
                </a:solidFill>
                <a:latin typeface="+mn-lt"/>
                <a:ea typeface="+mn-ea"/>
                <a:cs typeface="+mn-cs"/>
              </a:defRPr>
            </a:pPr>
            <a:endParaRPr lang="en-US"/>
          </a:p>
        </c:txPr>
        <c:crossAx val="211308040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600" b="1" i="0" u="none" strike="noStrike" kern="1200" baseline="0">
                <a:solidFill>
                  <a:schemeClr val="lt1">
                    <a:lumMod val="85000"/>
                  </a:schemeClr>
                </a:solidFill>
                <a:latin typeface="+mn-lt"/>
                <a:ea typeface="+mn-ea"/>
                <a:cs typeface="+mn-cs"/>
              </a:defRPr>
            </a:pPr>
            <a:endParaRPr lang="en-US"/>
          </a:p>
        </c:txPr>
      </c:dTable>
      <c:spPr>
        <a:noFill/>
        <a:ln w="25400">
          <a:noFill/>
        </a:ln>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FFF00"/>
      </a:solidFill>
    </a:ln>
    <a:effectLst/>
  </c:spPr>
  <c:txPr>
    <a:bodyPr/>
    <a:lstStyle/>
    <a:p>
      <a:pPr>
        <a:defRPr sz="1600" b="1"/>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15</xdr:col>
      <xdr:colOff>6803</xdr:colOff>
      <xdr:row>1</xdr:row>
      <xdr:rowOff>13609</xdr:rowOff>
    </xdr:from>
    <xdr:to>
      <xdr:col>37</xdr:col>
      <xdr:colOff>0</xdr:colOff>
      <xdr:row>15</xdr:row>
      <xdr:rowOff>6805</xdr:rowOff>
    </xdr:to>
    <xdr:graphicFrame macro="">
      <xdr:nvGraphicFramePr>
        <xdr:cNvPr id="2" name="Chart 1">
          <a:extLst>
            <a:ext uri="{FF2B5EF4-FFF2-40B4-BE49-F238E27FC236}">
              <a16:creationId xmlns:a16="http://schemas.microsoft.com/office/drawing/2014/main" id="{4C636A46-A42B-4A09-8CE9-5789DE59D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xdr:colOff>
      <xdr:row>16</xdr:row>
      <xdr:rowOff>10277</xdr:rowOff>
    </xdr:from>
    <xdr:to>
      <xdr:col>36</xdr:col>
      <xdr:colOff>576943</xdr:colOff>
      <xdr:row>30</xdr:row>
      <xdr:rowOff>14813</xdr:rowOff>
    </xdr:to>
    <xdr:graphicFrame macro="">
      <xdr:nvGraphicFramePr>
        <xdr:cNvPr id="3" name="Chart 2">
          <a:extLst>
            <a:ext uri="{FF2B5EF4-FFF2-40B4-BE49-F238E27FC236}">
              <a16:creationId xmlns:a16="http://schemas.microsoft.com/office/drawing/2014/main" id="{8C1B0E08-4A25-4B1B-A90F-822BF37BA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27217</xdr:colOff>
      <xdr:row>31</xdr:row>
      <xdr:rowOff>2039</xdr:rowOff>
    </xdr:from>
    <xdr:to>
      <xdr:col>36</xdr:col>
      <xdr:colOff>598715</xdr:colOff>
      <xdr:row>44</xdr:row>
      <xdr:rowOff>170088</xdr:rowOff>
    </xdr:to>
    <xdr:graphicFrame macro="">
      <xdr:nvGraphicFramePr>
        <xdr:cNvPr id="4" name="Chart 3">
          <a:extLst>
            <a:ext uri="{FF2B5EF4-FFF2-40B4-BE49-F238E27FC236}">
              <a16:creationId xmlns:a16="http://schemas.microsoft.com/office/drawing/2014/main" id="{E11BEBE5-E387-44D3-B676-DB7D20D8D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27220</xdr:colOff>
      <xdr:row>45</xdr:row>
      <xdr:rowOff>169424</xdr:rowOff>
    </xdr:from>
    <xdr:to>
      <xdr:col>37</xdr:col>
      <xdr:colOff>0</xdr:colOff>
      <xdr:row>59</xdr:row>
      <xdr:rowOff>163286</xdr:rowOff>
    </xdr:to>
    <xdr:graphicFrame macro="">
      <xdr:nvGraphicFramePr>
        <xdr:cNvPr id="5" name="Chart 4">
          <a:extLst>
            <a:ext uri="{FF2B5EF4-FFF2-40B4-BE49-F238E27FC236}">
              <a16:creationId xmlns:a16="http://schemas.microsoft.com/office/drawing/2014/main" id="{93C9A3C5-E0F6-4985-ABC6-73C21F2F5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479514</xdr:colOff>
      <xdr:row>881</xdr:row>
      <xdr:rowOff>187857</xdr:rowOff>
    </xdr:from>
    <xdr:to>
      <xdr:col>41</xdr:col>
      <xdr:colOff>480784</xdr:colOff>
      <xdr:row>902</xdr:row>
      <xdr:rowOff>37997</xdr:rowOff>
    </xdr:to>
    <xdr:graphicFrame macro="">
      <xdr:nvGraphicFramePr>
        <xdr:cNvPr id="2" name="Chart 4">
          <a:extLst>
            <a:ext uri="{FF2B5EF4-FFF2-40B4-BE49-F238E27FC236}">
              <a16:creationId xmlns:a16="http://schemas.microsoft.com/office/drawing/2014/main" id="{833B50ED-A7F3-485B-AF44-41FD34508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00833283/AppData/Roaming/eSpace_Desktop/UserData/f00833283/ReceiveFile/OCM%20RAN%20DAILY%20REPORT%20%2026-10-2023%2012H00_o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SSIERS%202025/SUIVI%20INCIDENTS%20CELLS%20HUAWEI%202025/DASHBOARD%20DE%20SUIVI%20CELLS%20DOWN/Dashboard%20de%20Suivi%20Cells%20Huawei%2021052025%207h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E DOWN"/>
      <sheetName val="site not DOWN"/>
      <sheetName val="SITE A VERIFIE (note down)"/>
      <sheetName val="prod 2G netact"/>
      <sheetName val="site 2G 3G en prod"/>
      <sheetName val="prod 3G netact"/>
      <sheetName val="prod 4G netact"/>
      <sheetName val="site Autin"/>
      <sheetName val="SITE PROD"/>
      <sheetName val="IHS OCM DB"/>
      <sheetName val="CAMUSAT OCM DB"/>
      <sheetName val="RM &amp; FME"/>
      <sheetName val="WpsReserved_CellImg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Operator Site ID</v>
          </cell>
          <cell r="B1" t="str">
            <v>IHS  ID</v>
          </cell>
          <cell r="C1" t="str">
            <v>Operator Site ID</v>
          </cell>
          <cell r="D1" t="str">
            <v>Region</v>
          </cell>
          <cell r="E1" t="str">
            <v>State</v>
          </cell>
          <cell r="F1" t="str">
            <v>Site Name</v>
          </cell>
          <cell r="G1" t="str">
            <v>Site Category</v>
          </cell>
          <cell r="H1" t="str">
            <v>Final Topology</v>
          </cell>
          <cell r="I1" t="str">
            <v>Mains Operator Site Status</v>
          </cell>
          <cell r="J1" t="str">
            <v>Site Configuration</v>
          </cell>
          <cell r="K1" t="str">
            <v>Power type DC/AC</v>
          </cell>
          <cell r="L1" t="str">
            <v>SBC</v>
          </cell>
          <cell r="M1" t="str">
            <v>Location</v>
          </cell>
          <cell r="N1" t="str">
            <v>Division</v>
          </cell>
          <cell r="O1" t="str">
            <v>Sub-Division</v>
          </cell>
          <cell r="P1" t="str">
            <v>Officer, Site Supervisor</v>
          </cell>
          <cell r="Q1" t="str">
            <v>Phone 1</v>
          </cell>
          <cell r="R1" t="str">
            <v>Phone 2</v>
          </cell>
          <cell r="S1" t="str">
            <v>Team Leader, Regional</v>
          </cell>
          <cell r="T1" t="str">
            <v>Manager, Regional</v>
          </cell>
          <cell r="U1" t="str">
            <v>POWERCO</v>
          </cell>
        </row>
        <row r="2">
          <cell r="A2" t="str">
            <v>NRO_019</v>
          </cell>
          <cell r="B2" t="str">
            <v>IHS_BMD_065</v>
          </cell>
          <cell r="C2" t="str">
            <v>NRO_019</v>
          </cell>
          <cell r="D2" t="str">
            <v>West</v>
          </cell>
          <cell r="E2" t="str">
            <v>North West</v>
          </cell>
          <cell r="F2" t="str">
            <v>Jakiri</v>
          </cell>
          <cell r="G2" t="str">
            <v>P2</v>
          </cell>
          <cell r="H2" t="str">
            <v>Grid-Gen</v>
          </cell>
          <cell r="I2" t="str">
            <v>On Air</v>
          </cell>
          <cell r="J2" t="str">
            <v>Indoor</v>
          </cell>
          <cell r="K2" t="str">
            <v>AC</v>
          </cell>
          <cell r="L2" t="str">
            <v>I-Eng</v>
          </cell>
          <cell r="M2" t="str">
            <v>Kumbo</v>
          </cell>
          <cell r="N2" t="str">
            <v>Bui</v>
          </cell>
          <cell r="O2" t="str">
            <v>Jakiri</v>
          </cell>
          <cell r="P2" t="str">
            <v>Abdul Jalil</v>
          </cell>
          <cell r="S2" t="str">
            <v>Vensa Mohammadu</v>
          </cell>
          <cell r="T2" t="str">
            <v>GEORGES NAKHOUL</v>
          </cell>
          <cell r="U2" t="str">
            <v>I H S</v>
          </cell>
        </row>
        <row r="3">
          <cell r="A3" t="str">
            <v>NRO_006</v>
          </cell>
          <cell r="B3" t="str">
            <v>IHS_BMD_043</v>
          </cell>
          <cell r="C3" t="str">
            <v>NRO_006</v>
          </cell>
          <cell r="D3" t="str">
            <v>West</v>
          </cell>
          <cell r="E3" t="str">
            <v>North West</v>
          </cell>
          <cell r="F3" t="str">
            <v>Ndop</v>
          </cell>
          <cell r="G3" t="str">
            <v>P2</v>
          </cell>
          <cell r="H3" t="str">
            <v>Grid-Hybrid-Gen</v>
          </cell>
          <cell r="I3" t="str">
            <v>On Air</v>
          </cell>
          <cell r="J3" t="str">
            <v>Indoor</v>
          </cell>
          <cell r="K3" t="str">
            <v>AC</v>
          </cell>
          <cell r="L3" t="str">
            <v>I-Eng</v>
          </cell>
          <cell r="M3" t="str">
            <v>Kumbo</v>
          </cell>
          <cell r="N3" t="str">
            <v>Ngo-Ketunjia</v>
          </cell>
          <cell r="O3" t="str">
            <v>Ndop</v>
          </cell>
          <cell r="P3" t="str">
            <v>Abdul Jalil</v>
          </cell>
          <cell r="S3" t="str">
            <v>Vensa Mohammadu</v>
          </cell>
          <cell r="T3" t="str">
            <v>GEORGES NAKHOUL</v>
          </cell>
          <cell r="U3" t="str">
            <v>I H S</v>
          </cell>
        </row>
        <row r="4">
          <cell r="A4" t="str">
            <v>NRO_020</v>
          </cell>
          <cell r="B4" t="str">
            <v>IHS_BMD_076</v>
          </cell>
          <cell r="C4" t="str">
            <v>NRO_020</v>
          </cell>
          <cell r="D4" t="str">
            <v>West</v>
          </cell>
          <cell r="E4" t="str">
            <v>North West</v>
          </cell>
          <cell r="F4" t="str">
            <v>Kumbo-II</v>
          </cell>
          <cell r="G4" t="str">
            <v>P2</v>
          </cell>
          <cell r="H4" t="str">
            <v>Grid-Gen</v>
          </cell>
          <cell r="I4" t="str">
            <v>On Air</v>
          </cell>
          <cell r="J4" t="str">
            <v>Indoor</v>
          </cell>
          <cell r="K4" t="str">
            <v>AC</v>
          </cell>
          <cell r="L4" t="str">
            <v>I-Eng</v>
          </cell>
          <cell r="M4" t="str">
            <v>Kumbo</v>
          </cell>
          <cell r="N4" t="str">
            <v>Bui</v>
          </cell>
          <cell r="O4" t="str">
            <v>kumbo</v>
          </cell>
          <cell r="P4" t="str">
            <v>Abdul Jalil</v>
          </cell>
          <cell r="S4" t="str">
            <v>Vensa Mohammadu</v>
          </cell>
          <cell r="T4" t="str">
            <v>GEORGES NAKHOUL</v>
          </cell>
          <cell r="U4" t="str">
            <v>I H S</v>
          </cell>
        </row>
        <row r="5">
          <cell r="A5" t="str">
            <v>SUO_030</v>
          </cell>
          <cell r="B5" t="str">
            <v>IHS_KMB_061</v>
          </cell>
          <cell r="C5" t="str">
            <v>SUO_030</v>
          </cell>
          <cell r="D5" t="str">
            <v>West</v>
          </cell>
          <cell r="E5" t="str">
            <v>North West</v>
          </cell>
          <cell r="F5" t="str">
            <v>Bachuo-Ntai</v>
          </cell>
          <cell r="G5" t="str">
            <v>P2</v>
          </cell>
          <cell r="H5" t="str">
            <v>Grid-Gen</v>
          </cell>
          <cell r="I5" t="str">
            <v>On Air</v>
          </cell>
          <cell r="J5" t="str">
            <v>Indoor</v>
          </cell>
          <cell r="K5" t="str">
            <v>AC</v>
          </cell>
          <cell r="L5" t="str">
            <v>I-Eng</v>
          </cell>
          <cell r="M5" t="str">
            <v>Bamenda</v>
          </cell>
          <cell r="N5" t="str">
            <v>Manyu</v>
          </cell>
          <cell r="O5" t="str">
            <v>Mamfe</v>
          </cell>
          <cell r="P5" t="str">
            <v>Abdul Jalil</v>
          </cell>
          <cell r="Q5">
            <v>652206934</v>
          </cell>
          <cell r="R5">
            <v>655022976</v>
          </cell>
          <cell r="S5" t="str">
            <v>Vensa Mohammadu</v>
          </cell>
          <cell r="T5" t="str">
            <v>GEORGES NAKHOUL</v>
          </cell>
          <cell r="U5" t="str">
            <v>I H S</v>
          </cell>
        </row>
        <row r="6">
          <cell r="A6" t="str">
            <v>SUO_010</v>
          </cell>
          <cell r="B6" t="str">
            <v>IHS_BMD_032</v>
          </cell>
          <cell r="C6" t="str">
            <v>SUO_010</v>
          </cell>
          <cell r="D6" t="str">
            <v>West</v>
          </cell>
          <cell r="E6" t="str">
            <v>North West</v>
          </cell>
          <cell r="F6" t="str">
            <v>Bambili</v>
          </cell>
          <cell r="G6" t="str">
            <v>P2</v>
          </cell>
          <cell r="H6" t="str">
            <v>Grid-Gen</v>
          </cell>
          <cell r="I6" t="str">
            <v>On Air</v>
          </cell>
          <cell r="J6" t="str">
            <v>Indoor</v>
          </cell>
          <cell r="K6" t="str">
            <v>AC</v>
          </cell>
          <cell r="L6" t="str">
            <v>I-Eng</v>
          </cell>
          <cell r="M6" t="str">
            <v>Bamenda</v>
          </cell>
          <cell r="N6" t="str">
            <v>Mezam</v>
          </cell>
          <cell r="O6" t="str">
            <v>Bali</v>
          </cell>
          <cell r="P6" t="str">
            <v>Abdul Jalil</v>
          </cell>
          <cell r="Q6">
            <v>652206934</v>
          </cell>
          <cell r="R6">
            <v>655022976</v>
          </cell>
          <cell r="S6" t="str">
            <v>Vensa Mohammadu</v>
          </cell>
          <cell r="T6" t="str">
            <v>GEORGES NAKHOUL</v>
          </cell>
          <cell r="U6" t="str">
            <v>I H S</v>
          </cell>
        </row>
        <row r="7">
          <cell r="A7" t="str">
            <v>NRO_036</v>
          </cell>
          <cell r="B7" t="str">
            <v>IHS_BMD_033</v>
          </cell>
          <cell r="C7" t="str">
            <v>NRO_036</v>
          </cell>
          <cell r="D7" t="str">
            <v>West</v>
          </cell>
          <cell r="E7" t="str">
            <v>North West</v>
          </cell>
          <cell r="F7" t="str">
            <v>Bafut-MTN</v>
          </cell>
          <cell r="G7" t="str">
            <v>P2</v>
          </cell>
          <cell r="H7" t="str">
            <v>Grid-Gen</v>
          </cell>
          <cell r="I7" t="str">
            <v>On Air</v>
          </cell>
          <cell r="J7" t="str">
            <v>Indoor</v>
          </cell>
          <cell r="K7" t="str">
            <v>AC</v>
          </cell>
          <cell r="L7" t="str">
            <v>I-Eng</v>
          </cell>
          <cell r="M7" t="str">
            <v>Bamenda</v>
          </cell>
          <cell r="N7" t="str">
            <v>Mezam</v>
          </cell>
          <cell r="O7" t="str">
            <v>Bafut</v>
          </cell>
          <cell r="P7" t="str">
            <v>Abdul Jalil</v>
          </cell>
          <cell r="Q7">
            <v>652206934</v>
          </cell>
          <cell r="R7">
            <v>655022976</v>
          </cell>
          <cell r="S7" t="str">
            <v>Vensa Mohammadu</v>
          </cell>
          <cell r="T7" t="str">
            <v>GEORGES NAKHOUL</v>
          </cell>
          <cell r="U7" t="str">
            <v>I H S</v>
          </cell>
        </row>
        <row r="8">
          <cell r="A8" t="str">
            <v>NRO_002</v>
          </cell>
          <cell r="B8" t="str">
            <v>IHS_BMD_010</v>
          </cell>
          <cell r="C8" t="str">
            <v>NRO_002</v>
          </cell>
          <cell r="D8" t="str">
            <v>West</v>
          </cell>
          <cell r="E8" t="str">
            <v>North West</v>
          </cell>
          <cell r="F8" t="str">
            <v>Ntumansah</v>
          </cell>
          <cell r="G8" t="str">
            <v>P3</v>
          </cell>
          <cell r="H8" t="str">
            <v>Grid-Gen</v>
          </cell>
          <cell r="I8" t="str">
            <v>On Air</v>
          </cell>
          <cell r="J8" t="str">
            <v>Indoor</v>
          </cell>
          <cell r="K8" t="str">
            <v>AC</v>
          </cell>
          <cell r="L8" t="str">
            <v>I-Eng</v>
          </cell>
          <cell r="M8" t="str">
            <v>Bamenda</v>
          </cell>
          <cell r="N8" t="str">
            <v>Mezam</v>
          </cell>
          <cell r="O8" t="str">
            <v>Bamenda 2</v>
          </cell>
          <cell r="P8" t="str">
            <v>Abdul Jalil</v>
          </cell>
          <cell r="Q8">
            <v>652206934</v>
          </cell>
          <cell r="R8">
            <v>655022976</v>
          </cell>
          <cell r="S8" t="str">
            <v>Vensa Mohammadu</v>
          </cell>
          <cell r="T8" t="str">
            <v>GEORGES NAKHOUL</v>
          </cell>
          <cell r="U8" t="str">
            <v>I H S</v>
          </cell>
        </row>
        <row r="9">
          <cell r="A9" t="str">
            <v>NRO_029</v>
          </cell>
          <cell r="B9" t="str">
            <v>IHS_BMD_017</v>
          </cell>
          <cell r="C9" t="str">
            <v>NRO_029</v>
          </cell>
          <cell r="D9" t="str">
            <v>West</v>
          </cell>
          <cell r="E9" t="str">
            <v>North West</v>
          </cell>
          <cell r="F9" t="str">
            <v>Mankon</v>
          </cell>
          <cell r="G9" t="str">
            <v>P3</v>
          </cell>
          <cell r="H9" t="str">
            <v>Grid-Gen</v>
          </cell>
          <cell r="I9" t="str">
            <v>On Air</v>
          </cell>
          <cell r="J9" t="str">
            <v>Indoor</v>
          </cell>
          <cell r="K9" t="str">
            <v>AC</v>
          </cell>
          <cell r="L9" t="str">
            <v>I-Eng</v>
          </cell>
          <cell r="M9" t="str">
            <v>Bamenda</v>
          </cell>
          <cell r="N9" t="str">
            <v>Mezam</v>
          </cell>
          <cell r="O9" t="str">
            <v>Bamenda 2</v>
          </cell>
          <cell r="P9" t="str">
            <v>Abdul Jalil</v>
          </cell>
          <cell r="Q9">
            <v>652206934</v>
          </cell>
          <cell r="R9">
            <v>655022976</v>
          </cell>
          <cell r="S9" t="str">
            <v>Vensa Mohammadu</v>
          </cell>
          <cell r="T9" t="str">
            <v>GEORGES NAKHOUL</v>
          </cell>
          <cell r="U9" t="str">
            <v>I H S</v>
          </cell>
        </row>
        <row r="10">
          <cell r="A10" t="str">
            <v>NRO_226</v>
          </cell>
          <cell r="B10" t="str">
            <v>IHS_BMD_008</v>
          </cell>
          <cell r="C10" t="str">
            <v>NRO_226</v>
          </cell>
          <cell r="D10" t="str">
            <v>West</v>
          </cell>
          <cell r="E10" t="str">
            <v>North West</v>
          </cell>
          <cell r="F10" t="str">
            <v>Bda-Nitop-II</v>
          </cell>
          <cell r="G10" t="str">
            <v>P3</v>
          </cell>
          <cell r="H10" t="str">
            <v>Grid-Gen</v>
          </cell>
          <cell r="I10" t="str">
            <v>On Air</v>
          </cell>
          <cell r="J10" t="str">
            <v>Outdoor</v>
          </cell>
          <cell r="K10" t="str">
            <v>AC</v>
          </cell>
          <cell r="L10" t="str">
            <v>I-Eng</v>
          </cell>
          <cell r="M10" t="str">
            <v>Bamenda</v>
          </cell>
          <cell r="N10" t="str">
            <v>Mezam</v>
          </cell>
          <cell r="O10" t="str">
            <v>Bamenda 2</v>
          </cell>
          <cell r="P10" t="str">
            <v>Abdul Jalil</v>
          </cell>
          <cell r="Q10">
            <v>652206934</v>
          </cell>
          <cell r="R10">
            <v>655022976</v>
          </cell>
          <cell r="S10" t="str">
            <v>Vensa Mohammadu</v>
          </cell>
          <cell r="T10" t="str">
            <v>GEORGES NAKHOUL</v>
          </cell>
          <cell r="U10" t="str">
            <v>I H S</v>
          </cell>
        </row>
        <row r="11">
          <cell r="A11" t="str">
            <v>NRO_253</v>
          </cell>
          <cell r="B11" t="str">
            <v>IHS_BMD_006</v>
          </cell>
          <cell r="C11" t="str">
            <v>NRO_253</v>
          </cell>
          <cell r="D11" t="str">
            <v>West</v>
          </cell>
          <cell r="E11" t="str">
            <v>North West</v>
          </cell>
          <cell r="F11" t="str">
            <v>Bda-Ntamulung-MTN</v>
          </cell>
          <cell r="G11" t="str">
            <v>P3</v>
          </cell>
          <cell r="H11" t="str">
            <v>Grid-Gen</v>
          </cell>
          <cell r="I11" t="str">
            <v>On Air</v>
          </cell>
          <cell r="J11" t="str">
            <v>Outdoor</v>
          </cell>
          <cell r="K11" t="str">
            <v>AC</v>
          </cell>
          <cell r="L11" t="str">
            <v>I-Eng</v>
          </cell>
          <cell r="M11" t="str">
            <v>Bamenda</v>
          </cell>
          <cell r="N11" t="str">
            <v>Mezam</v>
          </cell>
          <cell r="O11" t="str">
            <v>Bamenda 2</v>
          </cell>
          <cell r="P11" t="str">
            <v>Abdul Jalil</v>
          </cell>
          <cell r="Q11">
            <v>652206934</v>
          </cell>
          <cell r="R11">
            <v>655022976</v>
          </cell>
          <cell r="S11" t="str">
            <v>Vensa Mohammadu</v>
          </cell>
          <cell r="T11" t="str">
            <v>GEORGES NAKHOUL</v>
          </cell>
          <cell r="U11" t="str">
            <v>I H S</v>
          </cell>
        </row>
        <row r="12">
          <cell r="A12" t="str">
            <v>NRO_221</v>
          </cell>
          <cell r="B12" t="str">
            <v>IHS_BMD_013</v>
          </cell>
          <cell r="C12" t="str">
            <v>NRO_221</v>
          </cell>
          <cell r="D12" t="str">
            <v>West</v>
          </cell>
          <cell r="E12" t="str">
            <v>North West</v>
          </cell>
          <cell r="F12" t="str">
            <v>Nkwein-MTN</v>
          </cell>
          <cell r="G12" t="str">
            <v>P3</v>
          </cell>
          <cell r="H12" t="str">
            <v>Grid-Gen</v>
          </cell>
          <cell r="I12" t="str">
            <v>On Air</v>
          </cell>
          <cell r="J12" t="str">
            <v>Indoor</v>
          </cell>
          <cell r="K12" t="str">
            <v>AC</v>
          </cell>
          <cell r="L12" t="str">
            <v>I-Eng</v>
          </cell>
          <cell r="M12" t="str">
            <v>Bamenda</v>
          </cell>
          <cell r="N12" t="str">
            <v>Mezam</v>
          </cell>
          <cell r="O12" t="str">
            <v>Bamenda 2</v>
          </cell>
          <cell r="P12" t="str">
            <v>Abdul Jalil</v>
          </cell>
          <cell r="Q12">
            <v>652206934</v>
          </cell>
          <cell r="R12">
            <v>655022976</v>
          </cell>
          <cell r="S12" t="str">
            <v>Vensa Mohammadu</v>
          </cell>
          <cell r="T12" t="str">
            <v>GEORGES NAKHOUL</v>
          </cell>
          <cell r="U12" t="str">
            <v>I H S</v>
          </cell>
        </row>
        <row r="13">
          <cell r="A13" t="str">
            <v>NRO_048</v>
          </cell>
          <cell r="B13" t="str">
            <v>IHS_BMD_321</v>
          </cell>
          <cell r="C13" t="str">
            <v>NRO_048</v>
          </cell>
          <cell r="D13" t="str">
            <v>West</v>
          </cell>
          <cell r="E13" t="str">
            <v>North West</v>
          </cell>
          <cell r="F13" t="str">
            <v>Sabga</v>
          </cell>
          <cell r="G13" t="str">
            <v>P4</v>
          </cell>
          <cell r="H13" t="str">
            <v>Grid-Gen</v>
          </cell>
          <cell r="I13" t="str">
            <v>On Air</v>
          </cell>
          <cell r="J13" t="str">
            <v>Outdoor</v>
          </cell>
          <cell r="K13" t="str">
            <v>AC</v>
          </cell>
          <cell r="L13" t="str">
            <v>I-Eng</v>
          </cell>
          <cell r="M13" t="str">
            <v>Bamenda</v>
          </cell>
          <cell r="N13" t="str">
            <v>Mezam</v>
          </cell>
          <cell r="O13" t="str">
            <v>Tubah</v>
          </cell>
          <cell r="P13" t="str">
            <v>Abdul Jalil</v>
          </cell>
          <cell r="Q13">
            <v>652206934</v>
          </cell>
          <cell r="R13">
            <v>655022976</v>
          </cell>
          <cell r="S13" t="str">
            <v>Vensa Mohammadu</v>
          </cell>
          <cell r="T13" t="str">
            <v>GEORGES NAKHOUL</v>
          </cell>
          <cell r="U13" t="str">
            <v>I H S</v>
          </cell>
        </row>
        <row r="14">
          <cell r="A14" t="str">
            <v>NRO_236</v>
          </cell>
          <cell r="B14" t="str">
            <v>IHS_BMD_091</v>
          </cell>
          <cell r="C14" t="str">
            <v>NRO_236</v>
          </cell>
          <cell r="D14" t="str">
            <v>West</v>
          </cell>
          <cell r="E14" t="str">
            <v>North West</v>
          </cell>
          <cell r="F14" t="str">
            <v>Mbiame</v>
          </cell>
          <cell r="G14" t="str">
            <v>P4</v>
          </cell>
          <cell r="H14" t="str">
            <v>Grid-Gen</v>
          </cell>
          <cell r="I14" t="str">
            <v>On Air</v>
          </cell>
          <cell r="J14" t="str">
            <v>Outdoor</v>
          </cell>
          <cell r="K14" t="str">
            <v>AC</v>
          </cell>
          <cell r="L14" t="str">
            <v>I-Eng</v>
          </cell>
          <cell r="M14" t="str">
            <v>Kumbo</v>
          </cell>
          <cell r="N14" t="str">
            <v>Bui</v>
          </cell>
          <cell r="O14" t="str">
            <v>Mbiame</v>
          </cell>
          <cell r="P14" t="str">
            <v>Abdul Jalil</v>
          </cell>
          <cell r="S14" t="str">
            <v>Vensa Mohammadu</v>
          </cell>
          <cell r="T14" t="str">
            <v>GEORGES NAKHOUL</v>
          </cell>
          <cell r="U14" t="str">
            <v>I H S</v>
          </cell>
        </row>
        <row r="15">
          <cell r="A15" t="str">
            <v>NRO_231</v>
          </cell>
          <cell r="B15" t="str">
            <v>IHS_BMD_098</v>
          </cell>
          <cell r="C15" t="str">
            <v>NRO_231</v>
          </cell>
          <cell r="D15" t="str">
            <v>West</v>
          </cell>
          <cell r="E15" t="str">
            <v>North West</v>
          </cell>
          <cell r="F15" t="str">
            <v>Ako</v>
          </cell>
          <cell r="G15" t="str">
            <v>P4</v>
          </cell>
          <cell r="H15" t="str">
            <v>Grid-Gen</v>
          </cell>
          <cell r="I15" t="str">
            <v>On Air</v>
          </cell>
          <cell r="J15" t="str">
            <v>Outdoor</v>
          </cell>
          <cell r="K15" t="str">
            <v>AC</v>
          </cell>
          <cell r="L15" t="str">
            <v>I-Eng</v>
          </cell>
          <cell r="M15" t="str">
            <v>Kumbo</v>
          </cell>
          <cell r="N15" t="str">
            <v>Donga Mantoum</v>
          </cell>
          <cell r="O15" t="str">
            <v>Ako</v>
          </cell>
          <cell r="P15" t="str">
            <v>Abdul Jalil</v>
          </cell>
          <cell r="S15" t="str">
            <v>Vensa Mohammadu</v>
          </cell>
          <cell r="T15" t="str">
            <v>GEORGES NAKHOUL</v>
          </cell>
          <cell r="U15" t="str">
            <v>I H S</v>
          </cell>
        </row>
        <row r="16">
          <cell r="A16" t="str">
            <v>NRO_248</v>
          </cell>
          <cell r="B16" t="str">
            <v>IHS_BMD_047</v>
          </cell>
          <cell r="C16" t="str">
            <v>NRO_248</v>
          </cell>
          <cell r="D16" t="str">
            <v>West</v>
          </cell>
          <cell r="E16" t="str">
            <v>North West</v>
          </cell>
          <cell r="F16" t="str">
            <v>Awing</v>
          </cell>
          <cell r="G16" t="str">
            <v>P4</v>
          </cell>
          <cell r="H16" t="str">
            <v>Grid-Gen</v>
          </cell>
          <cell r="I16" t="str">
            <v>On Air</v>
          </cell>
          <cell r="J16" t="str">
            <v>Outdoor</v>
          </cell>
          <cell r="K16" t="str">
            <v>AC</v>
          </cell>
          <cell r="L16" t="str">
            <v>I-Eng</v>
          </cell>
          <cell r="M16" t="str">
            <v>Bamenda</v>
          </cell>
          <cell r="N16" t="str">
            <v>Mezam</v>
          </cell>
          <cell r="O16" t="str">
            <v>Santa</v>
          </cell>
          <cell r="P16" t="str">
            <v>Abdul Jalil</v>
          </cell>
          <cell r="Q16">
            <v>652206934</v>
          </cell>
          <cell r="R16">
            <v>655022976</v>
          </cell>
          <cell r="S16" t="str">
            <v>Vensa Mohammadu</v>
          </cell>
          <cell r="T16" t="str">
            <v>GEORGES NAKHOUL</v>
          </cell>
          <cell r="U16" t="str">
            <v>I H S</v>
          </cell>
        </row>
        <row r="17">
          <cell r="A17" t="str">
            <v>NRO_011</v>
          </cell>
          <cell r="B17" t="str">
            <v>IHS_BMD_035</v>
          </cell>
          <cell r="C17" t="str">
            <v>NRO_011</v>
          </cell>
          <cell r="D17" t="str">
            <v>West</v>
          </cell>
          <cell r="E17" t="str">
            <v>North West</v>
          </cell>
          <cell r="F17" t="str">
            <v>Mbengwi</v>
          </cell>
          <cell r="G17" t="str">
            <v>P4</v>
          </cell>
          <cell r="H17" t="str">
            <v>Grid-Gen</v>
          </cell>
          <cell r="I17" t="str">
            <v>On Air</v>
          </cell>
          <cell r="J17" t="str">
            <v>Indoor</v>
          </cell>
          <cell r="K17" t="str">
            <v>AC</v>
          </cell>
          <cell r="L17" t="str">
            <v>I-Eng</v>
          </cell>
          <cell r="M17" t="str">
            <v>Bamenda</v>
          </cell>
          <cell r="N17" t="str">
            <v>Momo</v>
          </cell>
          <cell r="O17" t="str">
            <v>Mbengwi</v>
          </cell>
          <cell r="P17" t="str">
            <v>Abdul Jalil</v>
          </cell>
          <cell r="Q17">
            <v>652206934</v>
          </cell>
          <cell r="R17">
            <v>655022976</v>
          </cell>
          <cell r="S17" t="str">
            <v>Vensa Mohammadu</v>
          </cell>
          <cell r="T17" t="str">
            <v>GEORGES NAKHOUL</v>
          </cell>
          <cell r="U17" t="str">
            <v>I H S</v>
          </cell>
        </row>
        <row r="18">
          <cell r="A18" t="str">
            <v>NRO_227</v>
          </cell>
          <cell r="B18" t="str">
            <v>IHS_BMD_015</v>
          </cell>
          <cell r="C18" t="str">
            <v>NRO_227</v>
          </cell>
          <cell r="D18" t="str">
            <v>West</v>
          </cell>
          <cell r="E18" t="str">
            <v>North West</v>
          </cell>
          <cell r="F18" t="str">
            <v>Bda-Chinde</v>
          </cell>
          <cell r="G18" t="str">
            <v>P4</v>
          </cell>
          <cell r="H18" t="str">
            <v>Grid-Gen</v>
          </cell>
          <cell r="I18" t="str">
            <v>On Air</v>
          </cell>
          <cell r="J18" t="str">
            <v>Outdoor</v>
          </cell>
          <cell r="K18" t="str">
            <v>AC</v>
          </cell>
          <cell r="L18" t="str">
            <v>I-Eng</v>
          </cell>
          <cell r="M18" t="str">
            <v>Bamenda</v>
          </cell>
          <cell r="N18" t="str">
            <v>Mezam</v>
          </cell>
          <cell r="O18" t="str">
            <v>Bamenda 2</v>
          </cell>
          <cell r="P18" t="str">
            <v>Abdul Jalil</v>
          </cell>
          <cell r="Q18">
            <v>652206934</v>
          </cell>
          <cell r="R18">
            <v>655022976</v>
          </cell>
          <cell r="S18" t="str">
            <v>Vensa Mohammadu</v>
          </cell>
          <cell r="T18" t="str">
            <v>GEORGES NAKHOUL</v>
          </cell>
          <cell r="U18" t="str">
            <v>I H S</v>
          </cell>
        </row>
        <row r="19">
          <cell r="A19" t="str">
            <v>NRO_229</v>
          </cell>
          <cell r="B19" t="str">
            <v>IHS_BMD_024</v>
          </cell>
          <cell r="C19" t="str">
            <v>NRO_229</v>
          </cell>
          <cell r="D19" t="str">
            <v>West</v>
          </cell>
          <cell r="E19" t="str">
            <v>North West</v>
          </cell>
          <cell r="F19" t="str">
            <v>Mendankwe</v>
          </cell>
          <cell r="G19" t="str">
            <v>P4</v>
          </cell>
          <cell r="H19" t="str">
            <v>Grid-Gen</v>
          </cell>
          <cell r="I19" t="str">
            <v>On Air</v>
          </cell>
          <cell r="J19" t="str">
            <v>Outdoor</v>
          </cell>
          <cell r="K19" t="str">
            <v>AC</v>
          </cell>
          <cell r="L19" t="str">
            <v>I-Eng</v>
          </cell>
          <cell r="M19" t="str">
            <v>Bamenda</v>
          </cell>
          <cell r="N19" t="str">
            <v>Mezam</v>
          </cell>
          <cell r="O19" t="str">
            <v>Bamenda 1</v>
          </cell>
          <cell r="P19" t="str">
            <v>Abdul Jalil</v>
          </cell>
          <cell r="Q19">
            <v>652206934</v>
          </cell>
          <cell r="R19">
            <v>655022976</v>
          </cell>
          <cell r="S19" t="str">
            <v>Vensa Mohammadu</v>
          </cell>
          <cell r="T19" t="str">
            <v>GEORGES NAKHOUL</v>
          </cell>
          <cell r="U19" t="str">
            <v>I H S</v>
          </cell>
        </row>
        <row r="20">
          <cell r="A20" t="str">
            <v>NRO_010</v>
          </cell>
          <cell r="B20" t="str">
            <v>IHS_BMD_050</v>
          </cell>
          <cell r="C20" t="str">
            <v>NRO_010</v>
          </cell>
          <cell r="D20" t="str">
            <v>West</v>
          </cell>
          <cell r="E20" t="str">
            <v>North West</v>
          </cell>
          <cell r="F20" t="str">
            <v>Batibo</v>
          </cell>
          <cell r="G20" t="str">
            <v>P4</v>
          </cell>
          <cell r="H20" t="str">
            <v>Grid-Gen</v>
          </cell>
          <cell r="I20" t="str">
            <v>On Air</v>
          </cell>
          <cell r="J20" t="str">
            <v>Outdoor</v>
          </cell>
          <cell r="K20" t="str">
            <v>AC</v>
          </cell>
          <cell r="L20" t="str">
            <v>I-Eng</v>
          </cell>
          <cell r="M20" t="str">
            <v>Bamenda</v>
          </cell>
          <cell r="N20" t="str">
            <v>Momo</v>
          </cell>
          <cell r="O20" t="str">
            <v>Batibo</v>
          </cell>
          <cell r="P20" t="str">
            <v>Abdul Jalil</v>
          </cell>
          <cell r="Q20">
            <v>652206934</v>
          </cell>
          <cell r="R20">
            <v>655022976</v>
          </cell>
          <cell r="S20" t="str">
            <v>Vensa Mohammadu</v>
          </cell>
          <cell r="T20" t="str">
            <v>GEORGES NAKHOUL</v>
          </cell>
          <cell r="U20" t="str">
            <v>I H S</v>
          </cell>
        </row>
        <row r="21">
          <cell r="A21" t="str">
            <v>SUO_073</v>
          </cell>
          <cell r="B21" t="str">
            <v>IHS_KMB_062</v>
          </cell>
          <cell r="C21" t="str">
            <v>SUO_073</v>
          </cell>
          <cell r="D21" t="str">
            <v>West</v>
          </cell>
          <cell r="E21" t="str">
            <v>North West</v>
          </cell>
          <cell r="F21" t="str">
            <v>Mamfe-Brasserie</v>
          </cell>
          <cell r="G21" t="str">
            <v>P4</v>
          </cell>
          <cell r="H21" t="str">
            <v>Grid-Gen</v>
          </cell>
          <cell r="I21" t="str">
            <v>On Air</v>
          </cell>
          <cell r="J21" t="str">
            <v>Outdoor</v>
          </cell>
          <cell r="K21" t="str">
            <v>AC</v>
          </cell>
          <cell r="L21" t="str">
            <v>I-Eng</v>
          </cell>
          <cell r="M21" t="str">
            <v>Bamenda</v>
          </cell>
          <cell r="N21" t="str">
            <v>Manyu</v>
          </cell>
          <cell r="O21" t="str">
            <v>Mamfe</v>
          </cell>
          <cell r="P21" t="str">
            <v>Abdul Jalil</v>
          </cell>
          <cell r="Q21">
            <v>652206934</v>
          </cell>
          <cell r="R21">
            <v>655022976</v>
          </cell>
          <cell r="S21" t="str">
            <v>Vensa Mohammadu</v>
          </cell>
          <cell r="T21" t="str">
            <v>GEORGES NAKHOUL</v>
          </cell>
          <cell r="U21" t="str">
            <v>I H S</v>
          </cell>
        </row>
        <row r="22">
          <cell r="A22" t="str">
            <v>SUO_015</v>
          </cell>
          <cell r="B22" t="str">
            <v>IHS_KMB_081</v>
          </cell>
          <cell r="C22" t="str">
            <v>SUO_015</v>
          </cell>
          <cell r="D22" t="str">
            <v>West</v>
          </cell>
          <cell r="E22" t="str">
            <v>North West</v>
          </cell>
          <cell r="F22" t="str">
            <v>Ekok</v>
          </cell>
          <cell r="G22" t="str">
            <v>P4</v>
          </cell>
          <cell r="H22" t="str">
            <v>Grid-Gen</v>
          </cell>
          <cell r="I22" t="str">
            <v>On Air</v>
          </cell>
          <cell r="J22" t="str">
            <v>Indoor</v>
          </cell>
          <cell r="K22" t="str">
            <v>AC</v>
          </cell>
          <cell r="L22" t="str">
            <v>I-Eng</v>
          </cell>
          <cell r="M22" t="str">
            <v>Bamenda</v>
          </cell>
          <cell r="N22" t="str">
            <v>Manyu</v>
          </cell>
          <cell r="O22" t="str">
            <v>Eyumodjock</v>
          </cell>
          <cell r="P22" t="str">
            <v>Abdul Jalil</v>
          </cell>
          <cell r="Q22">
            <v>652206934</v>
          </cell>
          <cell r="R22">
            <v>655022976</v>
          </cell>
          <cell r="S22" t="str">
            <v>Vensa Mohammadu</v>
          </cell>
          <cell r="T22" t="str">
            <v>GEORGES NAKHOUL</v>
          </cell>
          <cell r="U22" t="str">
            <v>I H S</v>
          </cell>
        </row>
        <row r="23">
          <cell r="A23" t="str">
            <v>OST_113</v>
          </cell>
          <cell r="B23" t="str">
            <v>IHS_BMD_025</v>
          </cell>
          <cell r="C23" t="str">
            <v>OST_113</v>
          </cell>
          <cell r="D23" t="str">
            <v>West</v>
          </cell>
          <cell r="E23" t="str">
            <v>North West</v>
          </cell>
          <cell r="F23" t="str">
            <v>Bda-Titam-Naka</v>
          </cell>
          <cell r="G23" t="str">
            <v>P4</v>
          </cell>
          <cell r="H23" t="str">
            <v>Grid-Gen</v>
          </cell>
          <cell r="I23" t="str">
            <v>On Air</v>
          </cell>
          <cell r="J23" t="str">
            <v>Outdoor</v>
          </cell>
          <cell r="K23" t="str">
            <v>AC</v>
          </cell>
          <cell r="L23" t="str">
            <v>I-Eng</v>
          </cell>
          <cell r="M23" t="str">
            <v>Bamenda</v>
          </cell>
          <cell r="N23" t="str">
            <v>Mezam</v>
          </cell>
          <cell r="O23" t="str">
            <v>Bamenda 2</v>
          </cell>
          <cell r="P23" t="str">
            <v>Abdul Jalil</v>
          </cell>
          <cell r="Q23">
            <v>652206934</v>
          </cell>
          <cell r="R23">
            <v>655022976</v>
          </cell>
          <cell r="S23" t="str">
            <v>Vensa Mohammadu</v>
          </cell>
          <cell r="T23" t="str">
            <v>GEORGES NAKHOUL</v>
          </cell>
          <cell r="U23" t="str">
            <v>I H S</v>
          </cell>
        </row>
        <row r="24">
          <cell r="A24" t="str">
            <v>NRO_219</v>
          </cell>
          <cell r="B24" t="str">
            <v>IHS_BMD_057</v>
          </cell>
          <cell r="C24" t="str">
            <v>NRO_219</v>
          </cell>
          <cell r="D24" t="str">
            <v>West</v>
          </cell>
          <cell r="E24" t="str">
            <v>North West</v>
          </cell>
          <cell r="F24" t="str">
            <v>Widikum</v>
          </cell>
          <cell r="G24" t="str">
            <v>P4</v>
          </cell>
          <cell r="H24" t="str">
            <v>Vandalized</v>
          </cell>
          <cell r="I24" t="str">
            <v>Vandalized</v>
          </cell>
          <cell r="J24" t="str">
            <v>Outdoor</v>
          </cell>
          <cell r="K24" t="str">
            <v>AC</v>
          </cell>
          <cell r="L24" t="str">
            <v>I-Eng</v>
          </cell>
          <cell r="M24" t="str">
            <v>Bamenda</v>
          </cell>
          <cell r="N24" t="str">
            <v>Momo</v>
          </cell>
          <cell r="O24" t="str">
            <v>Widikum</v>
          </cell>
          <cell r="P24" t="str">
            <v>Abdul Jalil</v>
          </cell>
          <cell r="Q24">
            <v>652206934</v>
          </cell>
          <cell r="R24">
            <v>655022976</v>
          </cell>
          <cell r="S24" t="str">
            <v>Vensa Mohammadu</v>
          </cell>
          <cell r="T24" t="str">
            <v>GEORGES NAKHOUL</v>
          </cell>
          <cell r="U24" t="str">
            <v>I H S</v>
          </cell>
        </row>
        <row r="25">
          <cell r="A25" t="str">
            <v>NRO_238</v>
          </cell>
          <cell r="B25" t="str">
            <v>IHS_BMD_090</v>
          </cell>
          <cell r="C25" t="str">
            <v>NRO_238</v>
          </cell>
          <cell r="D25" t="str">
            <v>West</v>
          </cell>
          <cell r="E25" t="str">
            <v>North West</v>
          </cell>
          <cell r="F25" t="str">
            <v>Nkor</v>
          </cell>
          <cell r="G25" t="str">
            <v>P4</v>
          </cell>
          <cell r="H25" t="str">
            <v>Solar-Gen</v>
          </cell>
          <cell r="I25" t="str">
            <v>On Air</v>
          </cell>
          <cell r="J25" t="str">
            <v>Outdoor</v>
          </cell>
          <cell r="K25" t="str">
            <v>AC</v>
          </cell>
          <cell r="L25" t="str">
            <v>I-Eng</v>
          </cell>
          <cell r="M25" t="str">
            <v>Kumbo</v>
          </cell>
          <cell r="N25" t="str">
            <v>Bui</v>
          </cell>
          <cell r="O25" t="str">
            <v>Nkor</v>
          </cell>
          <cell r="P25" t="str">
            <v>Abdul Jalil</v>
          </cell>
          <cell r="S25" t="str">
            <v>Vensa Mohammadu</v>
          </cell>
          <cell r="T25" t="str">
            <v>GEORGES NAKHOUL</v>
          </cell>
          <cell r="U25" t="str">
            <v>I H S</v>
          </cell>
        </row>
        <row r="26">
          <cell r="A26" t="str">
            <v>SUO_016</v>
          </cell>
          <cell r="B26" t="str">
            <v>IHS_KMB_076</v>
          </cell>
          <cell r="C26" t="str">
            <v>SUO_016</v>
          </cell>
          <cell r="D26" t="str">
            <v>West</v>
          </cell>
          <cell r="E26" t="str">
            <v>North West</v>
          </cell>
          <cell r="F26" t="str">
            <v>Eyumojock</v>
          </cell>
          <cell r="G26" t="str">
            <v>P4</v>
          </cell>
          <cell r="H26" t="str">
            <v>Solar-Gen</v>
          </cell>
          <cell r="I26" t="str">
            <v>On Air</v>
          </cell>
          <cell r="J26" t="str">
            <v>Indoor</v>
          </cell>
          <cell r="K26" t="str">
            <v>AC</v>
          </cell>
          <cell r="L26" t="str">
            <v>I-Eng</v>
          </cell>
          <cell r="M26" t="str">
            <v>Bamenda</v>
          </cell>
          <cell r="N26" t="str">
            <v>Manyu</v>
          </cell>
          <cell r="O26" t="str">
            <v>Eyumodjock</v>
          </cell>
          <cell r="P26" t="str">
            <v>Abdul Jalil</v>
          </cell>
          <cell r="Q26">
            <v>652206934</v>
          </cell>
          <cell r="R26">
            <v>655022976</v>
          </cell>
          <cell r="S26" t="str">
            <v>Vensa Mohammadu</v>
          </cell>
          <cell r="T26" t="str">
            <v>GEORGES NAKHOUL</v>
          </cell>
          <cell r="U26" t="str">
            <v>I H S</v>
          </cell>
        </row>
        <row r="27">
          <cell r="A27" t="str">
            <v>NRO_218</v>
          </cell>
          <cell r="B27" t="str">
            <v>IHS_BMD_060</v>
          </cell>
          <cell r="C27" t="str">
            <v>NRO_218</v>
          </cell>
          <cell r="D27" t="str">
            <v>West</v>
          </cell>
          <cell r="E27" t="str">
            <v>North West</v>
          </cell>
          <cell r="F27" t="str">
            <v>Andek</v>
          </cell>
          <cell r="G27" t="str">
            <v>P4</v>
          </cell>
          <cell r="H27" t="str">
            <v>Vandalized</v>
          </cell>
          <cell r="I27" t="str">
            <v>Vandalized</v>
          </cell>
          <cell r="J27" t="str">
            <v>Outdoor</v>
          </cell>
          <cell r="K27" t="str">
            <v>AC</v>
          </cell>
          <cell r="L27" t="str">
            <v>I-Eng</v>
          </cell>
          <cell r="M27" t="str">
            <v>Bamenda</v>
          </cell>
          <cell r="N27" t="str">
            <v>Momo</v>
          </cell>
          <cell r="O27" t="str">
            <v>Andek</v>
          </cell>
          <cell r="P27" t="str">
            <v>Abdul Jalil</v>
          </cell>
          <cell r="Q27">
            <v>652206934</v>
          </cell>
          <cell r="R27">
            <v>655022976</v>
          </cell>
          <cell r="S27" t="str">
            <v>Vensa Mohammadu</v>
          </cell>
          <cell r="T27" t="str">
            <v>GEORGES NAKHOUL</v>
          </cell>
          <cell r="U27" t="str">
            <v>I H S</v>
          </cell>
        </row>
        <row r="28">
          <cell r="A28" t="str">
            <v>NRO_018</v>
          </cell>
          <cell r="B28" t="str">
            <v>IHS_BMD_078</v>
          </cell>
          <cell r="C28" t="str">
            <v>NRO_018</v>
          </cell>
          <cell r="D28" t="str">
            <v>West</v>
          </cell>
          <cell r="E28" t="str">
            <v>North West</v>
          </cell>
          <cell r="F28" t="str">
            <v>TADU</v>
          </cell>
          <cell r="G28" t="str">
            <v>P4</v>
          </cell>
          <cell r="H28" t="str">
            <v>Hybrid-Gen</v>
          </cell>
          <cell r="I28" t="str">
            <v>On Air</v>
          </cell>
          <cell r="J28" t="str">
            <v>Outdoor</v>
          </cell>
          <cell r="K28" t="str">
            <v>AC</v>
          </cell>
          <cell r="L28" t="str">
            <v>I-Eng</v>
          </cell>
          <cell r="M28" t="str">
            <v>Kumbo</v>
          </cell>
          <cell r="N28" t="str">
            <v>BUI</v>
          </cell>
          <cell r="O28" t="str">
            <v>Tadu</v>
          </cell>
          <cell r="P28" t="str">
            <v>Abdul Jalil</v>
          </cell>
          <cell r="S28" t="str">
            <v>Vensa Mohammadu</v>
          </cell>
          <cell r="T28" t="str">
            <v>GEORGES NAKHOUL</v>
          </cell>
          <cell r="U28" t="str">
            <v>I H S</v>
          </cell>
        </row>
        <row r="29">
          <cell r="A29" t="str">
            <v>NRO_091</v>
          </cell>
          <cell r="B29" t="str">
            <v>IHS_BMD_2214</v>
          </cell>
          <cell r="C29" t="str">
            <v>NRO_091</v>
          </cell>
          <cell r="D29" t="str">
            <v>West</v>
          </cell>
          <cell r="E29" t="str">
            <v>North West</v>
          </cell>
          <cell r="F29" t="str">
            <v>PINYIN NGALI</v>
          </cell>
          <cell r="G29" t="str">
            <v>P4</v>
          </cell>
          <cell r="H29" t="str">
            <v>Solar-Gen</v>
          </cell>
          <cell r="I29" t="str">
            <v>On Air</v>
          </cell>
          <cell r="J29" t="str">
            <v>OutDoor</v>
          </cell>
          <cell r="K29" t="str">
            <v>AC</v>
          </cell>
          <cell r="L29" t="str">
            <v>I-Eng</v>
          </cell>
          <cell r="M29" t="str">
            <v>Bamenda</v>
          </cell>
          <cell r="N29" t="str">
            <v>Mezam</v>
          </cell>
          <cell r="O29" t="str">
            <v>Tubah</v>
          </cell>
          <cell r="P29" t="str">
            <v>Abdul Jalil</v>
          </cell>
          <cell r="Q29">
            <v>652206934</v>
          </cell>
          <cell r="R29">
            <v>655022976</v>
          </cell>
          <cell r="S29" t="str">
            <v>Vensa Mohammadu</v>
          </cell>
          <cell r="T29" t="str">
            <v>GEORGES NAKHOUL</v>
          </cell>
          <cell r="U29" t="str">
            <v>I H S</v>
          </cell>
        </row>
        <row r="30">
          <cell r="A30" t="str">
            <v>NRO_022</v>
          </cell>
          <cell r="B30" t="str">
            <v>IHS_BMD_061</v>
          </cell>
          <cell r="C30" t="str">
            <v>NRO_022</v>
          </cell>
          <cell r="D30" t="str">
            <v>West</v>
          </cell>
          <cell r="E30" t="str">
            <v>North West</v>
          </cell>
          <cell r="F30" t="str">
            <v>NJIKWA</v>
          </cell>
          <cell r="G30" t="str">
            <v>P4</v>
          </cell>
          <cell r="H30" t="str">
            <v>Gen Only</v>
          </cell>
          <cell r="I30" t="str">
            <v>On Air</v>
          </cell>
          <cell r="J30" t="str">
            <v>Outdoor</v>
          </cell>
          <cell r="K30" t="str">
            <v>AC</v>
          </cell>
          <cell r="L30" t="str">
            <v>I-Eng</v>
          </cell>
          <cell r="M30" t="str">
            <v>Bamenda</v>
          </cell>
          <cell r="N30" t="str">
            <v>Momo</v>
          </cell>
          <cell r="O30" t="str">
            <v>Njikwa</v>
          </cell>
          <cell r="P30" t="str">
            <v>Abdul Jalil</v>
          </cell>
          <cell r="Q30">
            <v>652206934</v>
          </cell>
          <cell r="R30">
            <v>655022976</v>
          </cell>
          <cell r="S30" t="str">
            <v>Vensa Mohammadu</v>
          </cell>
          <cell r="T30" t="str">
            <v>GEORGES NAKHOUL</v>
          </cell>
          <cell r="U30" t="str">
            <v>I H S</v>
          </cell>
        </row>
        <row r="31">
          <cell r="A31" t="str">
            <v>NRO_088</v>
          </cell>
          <cell r="B31" t="str">
            <v>IHS_BMD_2224</v>
          </cell>
          <cell r="C31" t="str">
            <v>NRO_088</v>
          </cell>
          <cell r="D31" t="str">
            <v>West</v>
          </cell>
          <cell r="E31" t="str">
            <v>North West</v>
          </cell>
          <cell r="F31" t="str">
            <v>Nchum</v>
          </cell>
          <cell r="G31" t="str">
            <v>P4</v>
          </cell>
          <cell r="H31" t="str">
            <v>Hybrid-Gen</v>
          </cell>
          <cell r="I31" t="str">
            <v>On Air</v>
          </cell>
          <cell r="J31" t="str">
            <v>Outdoor</v>
          </cell>
          <cell r="K31" t="str">
            <v>AC</v>
          </cell>
          <cell r="L31" t="str">
            <v>I-Eng</v>
          </cell>
          <cell r="M31" t="str">
            <v>Bamenda</v>
          </cell>
          <cell r="N31" t="str">
            <v>Mezam</v>
          </cell>
          <cell r="O31" t="str">
            <v>Bafut</v>
          </cell>
          <cell r="P31" t="str">
            <v>Abdul Jalil</v>
          </cell>
          <cell r="Q31">
            <v>652206934</v>
          </cell>
          <cell r="R31">
            <v>655022976</v>
          </cell>
          <cell r="S31" t="str">
            <v>Vensa Mohammadu</v>
          </cell>
          <cell r="T31" t="str">
            <v>GEORGES NAKHOUL</v>
          </cell>
          <cell r="U31" t="str">
            <v>I H S</v>
          </cell>
        </row>
        <row r="32">
          <cell r="A32" t="str">
            <v>NRO_065</v>
          </cell>
          <cell r="B32" t="str">
            <v>IHS_BMD_016</v>
          </cell>
          <cell r="C32" t="str">
            <v>NRO_065</v>
          </cell>
          <cell r="D32" t="str">
            <v>West</v>
          </cell>
          <cell r="E32" t="str">
            <v>North West</v>
          </cell>
          <cell r="F32" t="str">
            <v>Mbatu</v>
          </cell>
          <cell r="G32" t="str">
            <v>P4</v>
          </cell>
          <cell r="H32" t="str">
            <v>Grid-Gen</v>
          </cell>
          <cell r="I32" t="str">
            <v>On Air</v>
          </cell>
          <cell r="J32" t="str">
            <v>Outdoor</v>
          </cell>
          <cell r="K32" t="str">
            <v>AC</v>
          </cell>
          <cell r="L32" t="str">
            <v>I-Eng</v>
          </cell>
          <cell r="M32" t="str">
            <v>Bamenda</v>
          </cell>
          <cell r="N32" t="str">
            <v>Mezam</v>
          </cell>
          <cell r="O32" t="str">
            <v>Bamenda 2</v>
          </cell>
          <cell r="P32" t="str">
            <v>Abdul Jalil</v>
          </cell>
          <cell r="Q32">
            <v>652206934</v>
          </cell>
          <cell r="R32">
            <v>655022976</v>
          </cell>
          <cell r="S32" t="str">
            <v>Vensa Mohammadu</v>
          </cell>
          <cell r="T32" t="str">
            <v>GEORGES NAKHOUL</v>
          </cell>
          <cell r="U32" t="str">
            <v>I H S</v>
          </cell>
        </row>
        <row r="33">
          <cell r="A33" t="str">
            <v>NRO_086</v>
          </cell>
          <cell r="B33" t="str">
            <v>IHS_KMB_110</v>
          </cell>
          <cell r="C33" t="str">
            <v>NRO_086</v>
          </cell>
          <cell r="D33" t="str">
            <v>West</v>
          </cell>
          <cell r="E33" t="str">
            <v>North West</v>
          </cell>
          <cell r="F33" t="str">
            <v>Berore</v>
          </cell>
          <cell r="G33" t="str">
            <v>P4</v>
          </cell>
          <cell r="H33" t="str">
            <v>Gen Only</v>
          </cell>
          <cell r="I33" t="str">
            <v>On Air</v>
          </cell>
          <cell r="J33" t="str">
            <v>Outdoor</v>
          </cell>
          <cell r="K33" t="str">
            <v>AC</v>
          </cell>
          <cell r="L33" t="str">
            <v>I-Eng</v>
          </cell>
          <cell r="M33" t="str">
            <v>Bamenda</v>
          </cell>
          <cell r="N33" t="str">
            <v>Manyu</v>
          </cell>
          <cell r="O33" t="str">
            <v>Tinto</v>
          </cell>
          <cell r="P33" t="str">
            <v>Abdul Jalil</v>
          </cell>
          <cell r="Q33">
            <v>652206934</v>
          </cell>
          <cell r="R33">
            <v>655022976</v>
          </cell>
          <cell r="S33" t="str">
            <v>Vensa Mohammadu</v>
          </cell>
          <cell r="T33" t="str">
            <v>GEORGES NAKHOUL</v>
          </cell>
          <cell r="U33" t="str">
            <v>I H S</v>
          </cell>
        </row>
        <row r="34">
          <cell r="A34" t="str">
            <v>NRO_119</v>
          </cell>
          <cell r="B34" t="str">
            <v>IHS_BMD_314</v>
          </cell>
          <cell r="C34" t="str">
            <v>NRO_119</v>
          </cell>
          <cell r="D34" t="str">
            <v>West</v>
          </cell>
          <cell r="E34" t="str">
            <v>North West</v>
          </cell>
          <cell r="F34" t="str">
            <v>Bamenda Old Town</v>
          </cell>
          <cell r="G34" t="str">
            <v>P4</v>
          </cell>
          <cell r="H34" t="str">
            <v>Grid-Gen</v>
          </cell>
          <cell r="I34">
            <v>0</v>
          </cell>
          <cell r="J34" t="str">
            <v>Outdoor</v>
          </cell>
          <cell r="K34" t="str">
            <v>AC</v>
          </cell>
          <cell r="L34" t="str">
            <v>I-Eng</v>
          </cell>
          <cell r="M34" t="str">
            <v>Bamenda</v>
          </cell>
          <cell r="N34" t="str">
            <v>Mezam</v>
          </cell>
          <cell r="O34" t="str">
            <v>Bamenda 2</v>
          </cell>
          <cell r="P34" t="str">
            <v>Abdul Jalil</v>
          </cell>
          <cell r="Q34">
            <v>652206934</v>
          </cell>
          <cell r="R34">
            <v>655022976</v>
          </cell>
          <cell r="S34" t="str">
            <v>Vensa Mohammadu</v>
          </cell>
          <cell r="T34" t="str">
            <v>GEORGES NAKHOUL</v>
          </cell>
          <cell r="U34" t="str">
            <v>I H S</v>
          </cell>
        </row>
        <row r="35">
          <cell r="A35" t="str">
            <v>NRO_127</v>
          </cell>
          <cell r="B35" t="str">
            <v>IHS_BMD_142</v>
          </cell>
          <cell r="C35" t="str">
            <v>NRO_127</v>
          </cell>
          <cell r="D35" t="str">
            <v>West</v>
          </cell>
          <cell r="E35" t="str">
            <v>North West</v>
          </cell>
          <cell r="F35" t="str">
            <v>Bamenda ATTIAH</v>
          </cell>
          <cell r="G35" t="str">
            <v>P4</v>
          </cell>
          <cell r="H35" t="str">
            <v>Grid-Gen</v>
          </cell>
          <cell r="I35">
            <v>0</v>
          </cell>
          <cell r="J35" t="str">
            <v>Outdoor</v>
          </cell>
          <cell r="K35" t="str">
            <v>AC</v>
          </cell>
          <cell r="L35" t="str">
            <v>I-Eng</v>
          </cell>
          <cell r="M35" t="str">
            <v>Bamenda</v>
          </cell>
          <cell r="N35" t="str">
            <v>Mezam</v>
          </cell>
          <cell r="O35" t="str">
            <v>Bamenda 2</v>
          </cell>
          <cell r="P35" t="str">
            <v>Abdul Jalil</v>
          </cell>
          <cell r="Q35">
            <v>652206934</v>
          </cell>
          <cell r="R35">
            <v>655022976</v>
          </cell>
          <cell r="S35" t="str">
            <v>Vensa Mohammadu</v>
          </cell>
          <cell r="T35" t="str">
            <v>GEORGES NAKHOUL</v>
          </cell>
          <cell r="U35" t="str">
            <v>I H S</v>
          </cell>
        </row>
        <row r="36">
          <cell r="A36" t="str">
            <v>NRO_085</v>
          </cell>
          <cell r="B36" t="str">
            <v>IHS_BMD_2220</v>
          </cell>
          <cell r="C36" t="str">
            <v>NRO_085</v>
          </cell>
          <cell r="D36" t="str">
            <v>West</v>
          </cell>
          <cell r="E36" t="str">
            <v>North West</v>
          </cell>
          <cell r="F36" t="str">
            <v>Baba Babungo</v>
          </cell>
          <cell r="G36" t="str">
            <v>P4</v>
          </cell>
          <cell r="H36" t="str">
            <v>Grid-Hybrid-Gen</v>
          </cell>
          <cell r="I36" t="str">
            <v>On Air</v>
          </cell>
          <cell r="J36" t="str">
            <v>Outdoor</v>
          </cell>
          <cell r="K36" t="str">
            <v>AC</v>
          </cell>
          <cell r="L36" t="str">
            <v>I-Eng</v>
          </cell>
          <cell r="M36" t="str">
            <v>Kumbo</v>
          </cell>
          <cell r="N36" t="str">
            <v>Ngo-Ketunjia</v>
          </cell>
          <cell r="O36" t="str">
            <v>Babessi</v>
          </cell>
          <cell r="P36" t="str">
            <v>Abdul Jalil</v>
          </cell>
          <cell r="S36" t="str">
            <v>Vensa Mohammadu</v>
          </cell>
          <cell r="T36" t="str">
            <v>GEORGES NAKHOUL</v>
          </cell>
          <cell r="U36" t="str">
            <v>I H S</v>
          </cell>
        </row>
        <row r="37">
          <cell r="A37" t="str">
            <v>NRO_076</v>
          </cell>
          <cell r="B37" t="str">
            <v>IHS_BMD_2225</v>
          </cell>
          <cell r="C37" t="str">
            <v>NRO_076</v>
          </cell>
          <cell r="D37" t="str">
            <v>West</v>
          </cell>
          <cell r="E37" t="str">
            <v>North West</v>
          </cell>
          <cell r="F37" t="str">
            <v>Tugi Acha Babolong Actur</v>
          </cell>
          <cell r="G37" t="str">
            <v>P4</v>
          </cell>
          <cell r="H37" t="str">
            <v>Gen Only</v>
          </cell>
          <cell r="I37" t="str">
            <v>On Air</v>
          </cell>
          <cell r="J37" t="str">
            <v>Outdoor</v>
          </cell>
          <cell r="K37" t="str">
            <v>AC</v>
          </cell>
          <cell r="L37" t="str">
            <v>I-Eng</v>
          </cell>
          <cell r="M37" t="str">
            <v>Bamenda</v>
          </cell>
          <cell r="N37" t="str">
            <v>Momo</v>
          </cell>
          <cell r="O37" t="str">
            <v>Mbengwi</v>
          </cell>
          <cell r="P37" t="str">
            <v>Abdul Jalil</v>
          </cell>
          <cell r="Q37">
            <v>652206934</v>
          </cell>
          <cell r="R37">
            <v>655022976</v>
          </cell>
          <cell r="S37" t="str">
            <v>Vensa Mohammadu</v>
          </cell>
          <cell r="T37" t="str">
            <v>GEORGES NAKHOUL</v>
          </cell>
          <cell r="U37" t="str">
            <v>I H S</v>
          </cell>
        </row>
        <row r="38">
          <cell r="A38" t="str">
            <v>NRO_124</v>
          </cell>
          <cell r="B38" t="str">
            <v>IHS_BMD_005</v>
          </cell>
          <cell r="C38" t="str">
            <v>NRO_124</v>
          </cell>
          <cell r="D38" t="str">
            <v>West</v>
          </cell>
          <cell r="E38" t="str">
            <v>North West</v>
          </cell>
          <cell r="F38" t="str">
            <v>T Junction</v>
          </cell>
          <cell r="G38" t="str">
            <v>P4</v>
          </cell>
          <cell r="H38" t="str">
            <v>Grid-Gen</v>
          </cell>
          <cell r="I38">
            <v>0</v>
          </cell>
          <cell r="J38" t="str">
            <v>Outdoor</v>
          </cell>
          <cell r="K38" t="str">
            <v>AC</v>
          </cell>
          <cell r="L38" t="str">
            <v>I-Eng</v>
          </cell>
          <cell r="M38" t="str">
            <v>Bamenda</v>
          </cell>
          <cell r="N38" t="str">
            <v>Mezam</v>
          </cell>
          <cell r="O38" t="str">
            <v>Bamenda 2</v>
          </cell>
          <cell r="P38" t="str">
            <v>Abdul Jalil</v>
          </cell>
          <cell r="Q38">
            <v>652206934</v>
          </cell>
          <cell r="R38">
            <v>655022976</v>
          </cell>
          <cell r="S38" t="str">
            <v>Vensa Mohammadu</v>
          </cell>
          <cell r="T38" t="str">
            <v>GEORGES NAKHOUL</v>
          </cell>
          <cell r="U38" t="str">
            <v>I H S</v>
          </cell>
        </row>
        <row r="39">
          <cell r="A39" t="str">
            <v>NRO_120</v>
          </cell>
          <cell r="B39" t="str">
            <v>IHS_BMD_014</v>
          </cell>
          <cell r="C39" t="str">
            <v>NRO_120</v>
          </cell>
          <cell r="D39" t="str">
            <v>West</v>
          </cell>
          <cell r="E39" t="str">
            <v>North West</v>
          </cell>
          <cell r="F39" t="str">
            <v>Mulang</v>
          </cell>
          <cell r="G39" t="str">
            <v>P4</v>
          </cell>
          <cell r="H39" t="str">
            <v>Grid-Gen</v>
          </cell>
          <cell r="I39">
            <v>0</v>
          </cell>
          <cell r="J39" t="str">
            <v>Outdoor</v>
          </cell>
          <cell r="K39" t="str">
            <v>AC</v>
          </cell>
          <cell r="L39" t="str">
            <v>I-Eng</v>
          </cell>
          <cell r="M39" t="str">
            <v>Bamenda</v>
          </cell>
          <cell r="N39" t="str">
            <v>Mezam</v>
          </cell>
          <cell r="O39" t="str">
            <v>Bamenda 2</v>
          </cell>
          <cell r="P39" t="str">
            <v>Abdul Jalil</v>
          </cell>
          <cell r="Q39">
            <v>652206934</v>
          </cell>
          <cell r="R39">
            <v>655022976</v>
          </cell>
          <cell r="S39" t="str">
            <v>Vensa Mohammadu</v>
          </cell>
          <cell r="T39" t="str">
            <v>GEORGES NAKHOUL</v>
          </cell>
          <cell r="U39" t="str">
            <v>I H S</v>
          </cell>
        </row>
        <row r="40">
          <cell r="A40" t="str">
            <v>NRO_123</v>
          </cell>
          <cell r="B40" t="str">
            <v>IHS_BMD_002</v>
          </cell>
          <cell r="C40" t="str">
            <v>NRO_123</v>
          </cell>
          <cell r="D40" t="str">
            <v>West</v>
          </cell>
          <cell r="E40" t="str">
            <v>North West</v>
          </cell>
          <cell r="F40" t="str">
            <v>Evidence building</v>
          </cell>
          <cell r="G40" t="str">
            <v>P4</v>
          </cell>
          <cell r="H40" t="str">
            <v>Grid-Gen</v>
          </cell>
          <cell r="I40">
            <v>0</v>
          </cell>
          <cell r="J40" t="str">
            <v>Outdoor</v>
          </cell>
          <cell r="K40" t="str">
            <v>AC</v>
          </cell>
          <cell r="L40" t="str">
            <v>I-Eng</v>
          </cell>
          <cell r="M40" t="str">
            <v>Bamenda</v>
          </cell>
          <cell r="N40" t="str">
            <v>Mezam</v>
          </cell>
          <cell r="O40" t="str">
            <v>Bamenda 2</v>
          </cell>
          <cell r="P40" t="str">
            <v>Abdul Jalil</v>
          </cell>
          <cell r="Q40">
            <v>652206934</v>
          </cell>
          <cell r="R40">
            <v>655022976</v>
          </cell>
          <cell r="S40" t="str">
            <v>Vensa Mohammadu</v>
          </cell>
          <cell r="T40" t="str">
            <v>GEORGES NAKHOUL</v>
          </cell>
          <cell r="U40" t="str">
            <v>I H S</v>
          </cell>
        </row>
        <row r="41">
          <cell r="A41" t="str">
            <v>NRO_244</v>
          </cell>
          <cell r="B41" t="str">
            <v>IHS_BMD_023</v>
          </cell>
          <cell r="C41" t="str">
            <v>NRO_244</v>
          </cell>
          <cell r="D41" t="str">
            <v>West</v>
          </cell>
          <cell r="E41" t="str">
            <v>North West</v>
          </cell>
          <cell r="F41" t="str">
            <v>Nkwein-Clinic-St-Louis-MTN</v>
          </cell>
          <cell r="G41" t="str">
            <v>P4</v>
          </cell>
          <cell r="H41" t="str">
            <v>Grid-Gen</v>
          </cell>
          <cell r="I41" t="str">
            <v>On Air</v>
          </cell>
          <cell r="J41" t="str">
            <v>Indoor</v>
          </cell>
          <cell r="K41" t="str">
            <v>AC</v>
          </cell>
          <cell r="L41" t="str">
            <v>I-Eng</v>
          </cell>
          <cell r="M41" t="str">
            <v>Bamenda</v>
          </cell>
          <cell r="N41" t="str">
            <v>Mezam</v>
          </cell>
          <cell r="O41" t="str">
            <v>Bamenda 3</v>
          </cell>
          <cell r="P41" t="str">
            <v>Abdul Jalil</v>
          </cell>
          <cell r="Q41">
            <v>652206934</v>
          </cell>
          <cell r="R41">
            <v>655022976</v>
          </cell>
          <cell r="S41" t="str">
            <v>Vensa Mohammadu</v>
          </cell>
          <cell r="T41" t="str">
            <v>GEORGES NAKHOUL</v>
          </cell>
          <cell r="U41" t="str">
            <v>I H S</v>
          </cell>
        </row>
        <row r="42">
          <cell r="A42" t="str">
            <v>NRO_126</v>
          </cell>
          <cell r="B42" t="str">
            <v>IHS_BMD_003</v>
          </cell>
          <cell r="C42" t="str">
            <v>NRO_126</v>
          </cell>
          <cell r="D42" t="str">
            <v>West</v>
          </cell>
          <cell r="E42" t="str">
            <v>North West</v>
          </cell>
          <cell r="F42" t="str">
            <v>Gospel Radio</v>
          </cell>
          <cell r="G42" t="str">
            <v>P4</v>
          </cell>
          <cell r="H42" t="str">
            <v>Grid-Gen</v>
          </cell>
          <cell r="I42">
            <v>0</v>
          </cell>
          <cell r="J42" t="str">
            <v>Outdoor</v>
          </cell>
          <cell r="K42" t="str">
            <v>AC</v>
          </cell>
          <cell r="L42" t="str">
            <v>I-Eng</v>
          </cell>
          <cell r="M42" t="str">
            <v>Bamenda</v>
          </cell>
          <cell r="N42" t="str">
            <v>Mezam</v>
          </cell>
          <cell r="O42" t="str">
            <v>Bamenda 2</v>
          </cell>
          <cell r="P42" t="str">
            <v>Abdul Jalil</v>
          </cell>
          <cell r="Q42">
            <v>652206934</v>
          </cell>
          <cell r="R42">
            <v>655022976</v>
          </cell>
          <cell r="S42" t="str">
            <v>Vensa Mohammadu</v>
          </cell>
          <cell r="T42" t="str">
            <v>GEORGES NAKHOUL</v>
          </cell>
          <cell r="U42" t="str">
            <v>I H S</v>
          </cell>
        </row>
        <row r="43">
          <cell r="A43" t="str">
            <v>NRO_061</v>
          </cell>
          <cell r="B43" t="str">
            <v>IHS_BMD_030</v>
          </cell>
          <cell r="C43" t="str">
            <v>NRO_061</v>
          </cell>
          <cell r="D43" t="str">
            <v>West</v>
          </cell>
          <cell r="E43" t="str">
            <v>North West</v>
          </cell>
          <cell r="F43" t="str">
            <v>Bambili University</v>
          </cell>
          <cell r="G43" t="str">
            <v>P4</v>
          </cell>
          <cell r="H43" t="str">
            <v>Grid-Gen</v>
          </cell>
          <cell r="I43" t="str">
            <v>On Air</v>
          </cell>
          <cell r="J43" t="str">
            <v>Outdoor</v>
          </cell>
          <cell r="K43" t="str">
            <v>AC</v>
          </cell>
          <cell r="L43" t="str">
            <v>I-Eng</v>
          </cell>
          <cell r="M43" t="str">
            <v>Bamenda</v>
          </cell>
          <cell r="N43" t="str">
            <v>Mezam</v>
          </cell>
          <cell r="O43" t="str">
            <v>tubah</v>
          </cell>
          <cell r="P43" t="str">
            <v>Abdul Jalil</v>
          </cell>
          <cell r="Q43">
            <v>652206934</v>
          </cell>
          <cell r="R43">
            <v>655022976</v>
          </cell>
          <cell r="S43" t="str">
            <v>Vensa Mohammadu</v>
          </cell>
          <cell r="T43" t="str">
            <v>GEORGES NAKHOUL</v>
          </cell>
          <cell r="U43" t="str">
            <v>I H S</v>
          </cell>
        </row>
        <row r="44">
          <cell r="A44" t="str">
            <v>NRO_118</v>
          </cell>
          <cell r="B44" t="str">
            <v>IHS_BMD_012</v>
          </cell>
          <cell r="C44" t="str">
            <v>NRO_118</v>
          </cell>
          <cell r="D44" t="str">
            <v>West</v>
          </cell>
          <cell r="E44" t="str">
            <v>North West</v>
          </cell>
          <cell r="F44" t="str">
            <v>Bamenda sisia quarter</v>
          </cell>
          <cell r="G44" t="str">
            <v>P4</v>
          </cell>
          <cell r="H44" t="str">
            <v>Grid-Gen</v>
          </cell>
          <cell r="I44">
            <v>0</v>
          </cell>
          <cell r="J44" t="str">
            <v>Outdoor</v>
          </cell>
          <cell r="K44" t="str">
            <v>AC</v>
          </cell>
          <cell r="L44" t="str">
            <v>I-Eng</v>
          </cell>
          <cell r="M44" t="str">
            <v>Bamenda</v>
          </cell>
          <cell r="N44" t="str">
            <v>Mezam</v>
          </cell>
          <cell r="O44" t="str">
            <v>Bamenda 2</v>
          </cell>
          <cell r="P44" t="str">
            <v>Abdul Jalil</v>
          </cell>
          <cell r="Q44">
            <v>652206934</v>
          </cell>
          <cell r="R44">
            <v>655022976</v>
          </cell>
          <cell r="S44" t="str">
            <v>Vensa Mohammadu</v>
          </cell>
          <cell r="T44" t="str">
            <v>GEORGES NAKHOUL</v>
          </cell>
          <cell r="U44" t="str">
            <v>I H S</v>
          </cell>
        </row>
        <row r="45">
          <cell r="A45" t="str">
            <v>NRO_131</v>
          </cell>
          <cell r="B45" t="str">
            <v>IHS_BMD_004</v>
          </cell>
          <cell r="C45" t="str">
            <v>NRO_131</v>
          </cell>
          <cell r="D45" t="str">
            <v>West</v>
          </cell>
          <cell r="E45" t="str">
            <v>North West</v>
          </cell>
          <cell r="F45" t="str">
            <v>Bamenda hospital round about</v>
          </cell>
          <cell r="G45" t="str">
            <v>P4</v>
          </cell>
          <cell r="H45" t="str">
            <v>Grid-Gen</v>
          </cell>
          <cell r="I45">
            <v>0</v>
          </cell>
          <cell r="J45" t="str">
            <v>Outdoor</v>
          </cell>
          <cell r="K45" t="str">
            <v>AC</v>
          </cell>
          <cell r="L45" t="str">
            <v>I-Eng</v>
          </cell>
          <cell r="M45" t="str">
            <v>Bamenda</v>
          </cell>
          <cell r="N45" t="str">
            <v>Mezam</v>
          </cell>
          <cell r="O45" t="str">
            <v>Bamenda 2</v>
          </cell>
          <cell r="P45" t="str">
            <v>Abdul Jalil</v>
          </cell>
          <cell r="Q45">
            <v>652206934</v>
          </cell>
          <cell r="R45">
            <v>655022976</v>
          </cell>
          <cell r="S45" t="str">
            <v>Vensa Mohammadu</v>
          </cell>
          <cell r="T45" t="str">
            <v>GEORGES NAKHOUL</v>
          </cell>
          <cell r="U45" t="str">
            <v>I H S</v>
          </cell>
        </row>
        <row r="46">
          <cell r="A46" t="str">
            <v>NRO_066</v>
          </cell>
          <cell r="B46" t="str">
            <v>IHS_BMD_019</v>
          </cell>
          <cell r="C46" t="str">
            <v>NRO_066</v>
          </cell>
          <cell r="D46" t="str">
            <v>West</v>
          </cell>
          <cell r="E46" t="str">
            <v>North West</v>
          </cell>
          <cell r="F46" t="str">
            <v>Bamenda Bus Station</v>
          </cell>
          <cell r="G46" t="str">
            <v>P4</v>
          </cell>
          <cell r="H46" t="str">
            <v>Grid-Gen</v>
          </cell>
          <cell r="I46" t="str">
            <v>On Air</v>
          </cell>
          <cell r="J46" t="str">
            <v>Outdoor</v>
          </cell>
          <cell r="K46" t="str">
            <v>AC</v>
          </cell>
          <cell r="L46" t="str">
            <v>I-Eng</v>
          </cell>
          <cell r="M46" t="str">
            <v>Bamenda</v>
          </cell>
          <cell r="N46" t="str">
            <v>Mezam</v>
          </cell>
          <cell r="O46" t="str">
            <v>Bamenda 1</v>
          </cell>
          <cell r="P46" t="str">
            <v>Abdul Jalil</v>
          </cell>
          <cell r="Q46">
            <v>652206934</v>
          </cell>
          <cell r="R46">
            <v>655022976</v>
          </cell>
          <cell r="S46" t="str">
            <v>Vensa Mohammadu</v>
          </cell>
          <cell r="T46" t="str">
            <v>GEORGES NAKHOUL</v>
          </cell>
          <cell r="U46" t="str">
            <v>I H S</v>
          </cell>
        </row>
        <row r="47">
          <cell r="A47" t="str">
            <v>NRO_059</v>
          </cell>
          <cell r="B47" t="str">
            <v>IHS_BMD_027</v>
          </cell>
          <cell r="C47" t="str">
            <v>NRO_059</v>
          </cell>
          <cell r="D47" t="str">
            <v>West</v>
          </cell>
          <cell r="E47" t="str">
            <v>North West</v>
          </cell>
          <cell r="F47" t="str">
            <v>Mankon Palace</v>
          </cell>
          <cell r="G47" t="str">
            <v>P4</v>
          </cell>
          <cell r="H47" t="str">
            <v>Grid-Gen</v>
          </cell>
          <cell r="I47" t="str">
            <v>On Air</v>
          </cell>
          <cell r="J47" t="str">
            <v>Outdoor</v>
          </cell>
          <cell r="K47" t="str">
            <v>AC</v>
          </cell>
          <cell r="L47" t="str">
            <v>I-Eng</v>
          </cell>
          <cell r="M47" t="str">
            <v>Bamenda</v>
          </cell>
          <cell r="N47" t="str">
            <v>Mezam</v>
          </cell>
          <cell r="O47" t="str">
            <v>Bamenda 2</v>
          </cell>
          <cell r="P47" t="str">
            <v>Abdul Jalil</v>
          </cell>
          <cell r="Q47">
            <v>652206934</v>
          </cell>
          <cell r="R47">
            <v>655022976</v>
          </cell>
          <cell r="S47" t="str">
            <v>Vensa Mohammadu</v>
          </cell>
          <cell r="T47" t="str">
            <v>GEORGES NAKHOUL</v>
          </cell>
          <cell r="U47" t="str">
            <v>I H S</v>
          </cell>
        </row>
        <row r="48">
          <cell r="A48" t="str">
            <v>NRO_110</v>
          </cell>
          <cell r="B48" t="str">
            <v>IHS_BMD_080</v>
          </cell>
          <cell r="C48" t="str">
            <v>NRO_110</v>
          </cell>
          <cell r="D48" t="str">
            <v>West</v>
          </cell>
          <cell r="E48" t="str">
            <v>North West</v>
          </cell>
          <cell r="F48" t="str">
            <v>Oku-Marche</v>
          </cell>
          <cell r="G48" t="str">
            <v>P4</v>
          </cell>
          <cell r="H48" t="str">
            <v>Grid-Gen</v>
          </cell>
          <cell r="I48" t="str">
            <v>On Air</v>
          </cell>
          <cell r="J48" t="str">
            <v>Outdoor</v>
          </cell>
          <cell r="K48" t="str">
            <v>AC</v>
          </cell>
          <cell r="L48" t="str">
            <v>I-Eng</v>
          </cell>
          <cell r="M48" t="str">
            <v>Kumbo</v>
          </cell>
          <cell r="N48" t="str">
            <v>Bui</v>
          </cell>
          <cell r="O48" t="str">
            <v>Elak Oku</v>
          </cell>
          <cell r="P48" t="str">
            <v>Abdul Jalil</v>
          </cell>
          <cell r="S48" t="str">
            <v>Vensa Mohammadu</v>
          </cell>
          <cell r="T48" t="str">
            <v>GEORGES NAKHOUL</v>
          </cell>
          <cell r="U48" t="str">
            <v>I H S</v>
          </cell>
        </row>
        <row r="49">
          <cell r="A49" t="str">
            <v>NRO_103</v>
          </cell>
          <cell r="B49" t="str">
            <v>IHS_BMD_051</v>
          </cell>
          <cell r="C49" t="str">
            <v>NRO_103</v>
          </cell>
          <cell r="D49" t="str">
            <v>West</v>
          </cell>
          <cell r="E49" t="str">
            <v>North West</v>
          </cell>
          <cell r="F49" t="str">
            <v>Pinyin-New</v>
          </cell>
          <cell r="G49" t="str">
            <v>P4</v>
          </cell>
          <cell r="H49" t="str">
            <v>Grid-Gen</v>
          </cell>
          <cell r="I49" t="str">
            <v>On Air</v>
          </cell>
          <cell r="J49" t="str">
            <v>Outdoor</v>
          </cell>
          <cell r="K49" t="str">
            <v>AC</v>
          </cell>
          <cell r="L49" t="str">
            <v>I-Eng</v>
          </cell>
          <cell r="M49" t="str">
            <v>Bamenda</v>
          </cell>
          <cell r="N49" t="str">
            <v>Mezam</v>
          </cell>
          <cell r="O49" t="str">
            <v>Santa</v>
          </cell>
          <cell r="P49" t="str">
            <v>Abdul Jalil</v>
          </cell>
          <cell r="Q49">
            <v>652206934</v>
          </cell>
          <cell r="R49">
            <v>655022976</v>
          </cell>
          <cell r="S49" t="str">
            <v>Vensa Mohammadu</v>
          </cell>
          <cell r="T49" t="str">
            <v>GEORGES NAKHOUL</v>
          </cell>
          <cell r="U49" t="str">
            <v>I H S</v>
          </cell>
        </row>
        <row r="50">
          <cell r="A50" t="str">
            <v>NRO_039</v>
          </cell>
          <cell r="B50" t="str">
            <v>IHS_BMD_068</v>
          </cell>
          <cell r="C50" t="str">
            <v>NRO_039</v>
          </cell>
          <cell r="D50" t="str">
            <v>West</v>
          </cell>
          <cell r="E50" t="str">
            <v>North West</v>
          </cell>
          <cell r="F50" t="str">
            <v>Vikovi</v>
          </cell>
          <cell r="G50" t="str">
            <v>P4</v>
          </cell>
          <cell r="H50" t="str">
            <v>Grid-Gen</v>
          </cell>
          <cell r="I50" t="str">
            <v>On Air</v>
          </cell>
          <cell r="J50" t="str">
            <v>Outdoor</v>
          </cell>
          <cell r="K50" t="str">
            <v>AC</v>
          </cell>
          <cell r="L50" t="str">
            <v>I-Eng</v>
          </cell>
          <cell r="M50" t="str">
            <v>Kumbo</v>
          </cell>
          <cell r="N50" t="str">
            <v>Bui</v>
          </cell>
          <cell r="O50" t="str">
            <v>Jakiri</v>
          </cell>
          <cell r="P50" t="str">
            <v>Abdul Jalil</v>
          </cell>
          <cell r="S50" t="str">
            <v>Vensa Mohammadu</v>
          </cell>
          <cell r="T50" t="str">
            <v>GEORGES NAKHOUL</v>
          </cell>
          <cell r="U50" t="str">
            <v>I H S</v>
          </cell>
        </row>
        <row r="51">
          <cell r="A51" t="str">
            <v>NRO_254</v>
          </cell>
          <cell r="B51" t="str">
            <v>IHS_BMD_029</v>
          </cell>
          <cell r="C51" t="str">
            <v>NRO_254</v>
          </cell>
          <cell r="D51" t="str">
            <v>West</v>
          </cell>
          <cell r="E51" t="str">
            <v>North West</v>
          </cell>
          <cell r="F51" t="str">
            <v>Bda-Tubah-MTN</v>
          </cell>
          <cell r="G51" t="str">
            <v>P4</v>
          </cell>
          <cell r="H51" t="str">
            <v>Grid-Gen</v>
          </cell>
          <cell r="I51" t="str">
            <v>On Air</v>
          </cell>
          <cell r="J51" t="str">
            <v>Outdoor</v>
          </cell>
          <cell r="K51" t="str">
            <v>AC</v>
          </cell>
          <cell r="L51" t="str">
            <v>I-Eng</v>
          </cell>
          <cell r="M51" t="str">
            <v>Bamenda</v>
          </cell>
          <cell r="N51" t="str">
            <v>Mezam</v>
          </cell>
          <cell r="O51" t="str">
            <v>tubah</v>
          </cell>
          <cell r="P51" t="str">
            <v>Abdul Jalil</v>
          </cell>
          <cell r="Q51">
            <v>652206934</v>
          </cell>
          <cell r="R51">
            <v>655022976</v>
          </cell>
          <cell r="S51" t="str">
            <v>Vensa Mohammadu</v>
          </cell>
          <cell r="T51" t="str">
            <v>GEORGES NAKHOUL</v>
          </cell>
          <cell r="U51" t="str">
            <v>I H S</v>
          </cell>
        </row>
        <row r="52">
          <cell r="A52" t="str">
            <v>NRO_026</v>
          </cell>
          <cell r="B52" t="str">
            <v>IHS_KMB_073</v>
          </cell>
          <cell r="C52" t="str">
            <v>NRO_026</v>
          </cell>
          <cell r="D52" t="str">
            <v>West</v>
          </cell>
          <cell r="E52" t="str">
            <v>North West</v>
          </cell>
          <cell r="F52" t="str">
            <v>Kembong-IHS</v>
          </cell>
          <cell r="G52" t="str">
            <v>P4</v>
          </cell>
          <cell r="H52" t="str">
            <v>Grid-Gen</v>
          </cell>
          <cell r="I52" t="str">
            <v>On Air</v>
          </cell>
          <cell r="J52" t="str">
            <v>Outdoor</v>
          </cell>
          <cell r="K52" t="str">
            <v>AC</v>
          </cell>
          <cell r="L52" t="str">
            <v>I-Eng</v>
          </cell>
          <cell r="M52" t="str">
            <v>Bamenda</v>
          </cell>
          <cell r="N52" t="str">
            <v>Manyu</v>
          </cell>
          <cell r="O52" t="str">
            <v>Eyumodjock</v>
          </cell>
          <cell r="P52" t="str">
            <v>Abdul Jalil</v>
          </cell>
          <cell r="Q52">
            <v>652206934</v>
          </cell>
          <cell r="R52">
            <v>655022976</v>
          </cell>
          <cell r="S52" t="str">
            <v>Vensa Mohammadu</v>
          </cell>
          <cell r="T52" t="str">
            <v>GEORGES NAKHOUL</v>
          </cell>
          <cell r="U52" t="str">
            <v>I H S</v>
          </cell>
        </row>
        <row r="53">
          <cell r="A53" t="str">
            <v>NRO_063</v>
          </cell>
          <cell r="B53" t="str">
            <v>IHS_BMD_022</v>
          </cell>
          <cell r="C53" t="str">
            <v>NRO_063</v>
          </cell>
          <cell r="D53" t="str">
            <v>West</v>
          </cell>
          <cell r="E53" t="str">
            <v>North West</v>
          </cell>
          <cell r="F53" t="str">
            <v>Bamenda GTTC</v>
          </cell>
          <cell r="G53" t="str">
            <v>P4</v>
          </cell>
          <cell r="H53" t="str">
            <v>Grid-Gen</v>
          </cell>
          <cell r="I53" t="str">
            <v>On Air</v>
          </cell>
          <cell r="J53" t="str">
            <v>Outdoor</v>
          </cell>
          <cell r="K53" t="str">
            <v>AC</v>
          </cell>
          <cell r="L53" t="str">
            <v>I-Eng</v>
          </cell>
          <cell r="M53" t="str">
            <v>Bamenda</v>
          </cell>
          <cell r="N53" t="str">
            <v>Mezam</v>
          </cell>
          <cell r="O53" t="str">
            <v>Bamenda 2</v>
          </cell>
          <cell r="P53" t="str">
            <v>Abdul Jalil</v>
          </cell>
          <cell r="Q53">
            <v>652206934</v>
          </cell>
          <cell r="R53">
            <v>655022976</v>
          </cell>
          <cell r="S53" t="str">
            <v>Vensa Mohammadu</v>
          </cell>
          <cell r="T53" t="str">
            <v>GEORGES NAKHOUL</v>
          </cell>
          <cell r="U53" t="str">
            <v>I H S</v>
          </cell>
        </row>
        <row r="54">
          <cell r="A54" t="str">
            <v>NRO_104</v>
          </cell>
          <cell r="B54" t="str">
            <v>IHS_BMD_039</v>
          </cell>
          <cell r="C54" t="str">
            <v>NRO_104</v>
          </cell>
          <cell r="D54" t="str">
            <v>West</v>
          </cell>
          <cell r="E54" t="str">
            <v>North West</v>
          </cell>
          <cell r="F54" t="str">
            <v>Santa-New</v>
          </cell>
          <cell r="G54" t="str">
            <v>P4</v>
          </cell>
          <cell r="H54" t="str">
            <v>Grid-Gen</v>
          </cell>
          <cell r="I54" t="str">
            <v>On Air</v>
          </cell>
          <cell r="J54" t="str">
            <v>Indoor</v>
          </cell>
          <cell r="K54" t="str">
            <v>AC</v>
          </cell>
          <cell r="L54" t="str">
            <v>I-Eng</v>
          </cell>
          <cell r="M54" t="str">
            <v>Bamenda</v>
          </cell>
          <cell r="N54" t="str">
            <v>Mezam</v>
          </cell>
          <cell r="O54" t="str">
            <v>Santa</v>
          </cell>
          <cell r="P54" t="str">
            <v>Abdul Jalil</v>
          </cell>
          <cell r="Q54">
            <v>652206934</v>
          </cell>
          <cell r="R54">
            <v>655022976</v>
          </cell>
          <cell r="S54" t="str">
            <v>Vensa Mohammadu</v>
          </cell>
          <cell r="T54" t="str">
            <v>GEORGES NAKHOUL</v>
          </cell>
          <cell r="U54" t="str">
            <v>I H S</v>
          </cell>
        </row>
        <row r="55">
          <cell r="A55" t="str">
            <v>NRO_122</v>
          </cell>
          <cell r="B55" t="str">
            <v>IHS_BMD_007</v>
          </cell>
          <cell r="C55" t="str">
            <v>NRO_122</v>
          </cell>
          <cell r="D55" t="str">
            <v>West</v>
          </cell>
          <cell r="E55" t="str">
            <v>North West</v>
          </cell>
          <cell r="F55" t="str">
            <v>Nitob</v>
          </cell>
          <cell r="G55" t="str">
            <v>P4</v>
          </cell>
          <cell r="H55" t="str">
            <v>Grid-Gen</v>
          </cell>
          <cell r="I55">
            <v>0</v>
          </cell>
          <cell r="J55" t="str">
            <v>Indoor</v>
          </cell>
          <cell r="K55" t="str">
            <v>AC</v>
          </cell>
          <cell r="L55" t="str">
            <v>I-Eng</v>
          </cell>
          <cell r="M55" t="str">
            <v>Bamenda</v>
          </cell>
          <cell r="N55" t="str">
            <v>Mezam</v>
          </cell>
          <cell r="O55" t="str">
            <v>Bamenda 2</v>
          </cell>
          <cell r="P55" t="str">
            <v>Abdul Jalil</v>
          </cell>
          <cell r="Q55">
            <v>652206934</v>
          </cell>
          <cell r="R55">
            <v>655022976</v>
          </cell>
          <cell r="S55" t="str">
            <v>Vensa Mohammadu</v>
          </cell>
          <cell r="T55" t="str">
            <v>GEORGES NAKHOUL</v>
          </cell>
          <cell r="U55" t="str">
            <v>I H S</v>
          </cell>
        </row>
        <row r="56">
          <cell r="A56" t="str">
            <v>SUO_100</v>
          </cell>
          <cell r="B56" t="str">
            <v>IHS_KMB_069</v>
          </cell>
          <cell r="C56" t="str">
            <v>SUO_100</v>
          </cell>
          <cell r="D56" t="str">
            <v>West</v>
          </cell>
          <cell r="E56" t="str">
            <v>North West</v>
          </cell>
          <cell r="F56" t="str">
            <v>Ossing</v>
          </cell>
          <cell r="G56" t="str">
            <v>P4</v>
          </cell>
          <cell r="H56" t="str">
            <v>Hybrid-Gen</v>
          </cell>
          <cell r="I56" t="str">
            <v>On Air</v>
          </cell>
          <cell r="J56" t="str">
            <v>Outdoor</v>
          </cell>
          <cell r="K56" t="str">
            <v>AC</v>
          </cell>
          <cell r="L56" t="str">
            <v>I-Eng</v>
          </cell>
          <cell r="M56" t="str">
            <v>Bamenda</v>
          </cell>
          <cell r="N56" t="str">
            <v>Manyu</v>
          </cell>
          <cell r="O56" t="str">
            <v>Eyumodjock</v>
          </cell>
          <cell r="P56" t="str">
            <v>Abdul Jalil</v>
          </cell>
          <cell r="Q56">
            <v>652206934</v>
          </cell>
          <cell r="R56">
            <v>655022976</v>
          </cell>
          <cell r="S56" t="str">
            <v>Vensa Mohammadu</v>
          </cell>
          <cell r="T56" t="str">
            <v>GEORGES NAKHOUL</v>
          </cell>
          <cell r="U56" t="str">
            <v>I H S</v>
          </cell>
        </row>
        <row r="57">
          <cell r="A57" t="str">
            <v>NRO_261</v>
          </cell>
          <cell r="B57" t="str">
            <v>IHS_KMB_074</v>
          </cell>
          <cell r="C57" t="str">
            <v>NRO_261</v>
          </cell>
          <cell r="D57" t="str">
            <v>West</v>
          </cell>
          <cell r="E57" t="str">
            <v>North West</v>
          </cell>
          <cell r="F57" t="str">
            <v>Number49-MTN</v>
          </cell>
          <cell r="G57" t="str">
            <v>P4</v>
          </cell>
          <cell r="H57" t="str">
            <v>Grid-Gen</v>
          </cell>
          <cell r="I57" t="str">
            <v>On Air</v>
          </cell>
          <cell r="J57" t="str">
            <v>Outdoor</v>
          </cell>
          <cell r="K57" t="str">
            <v>AC</v>
          </cell>
          <cell r="L57" t="str">
            <v>I-Eng</v>
          </cell>
          <cell r="M57" t="str">
            <v>Bamenda</v>
          </cell>
          <cell r="N57" t="str">
            <v>Momo</v>
          </cell>
          <cell r="O57" t="str">
            <v>Widikum</v>
          </cell>
          <cell r="P57" t="str">
            <v>Abdul Jalil</v>
          </cell>
          <cell r="Q57">
            <v>652206934</v>
          </cell>
          <cell r="R57">
            <v>655022976</v>
          </cell>
          <cell r="S57" t="str">
            <v>Vensa Mohammadu</v>
          </cell>
          <cell r="T57" t="str">
            <v>GEORGES NAKHOUL</v>
          </cell>
          <cell r="U57" t="str">
            <v>I H S</v>
          </cell>
        </row>
        <row r="58">
          <cell r="A58" t="str">
            <v>SUO_053</v>
          </cell>
          <cell r="B58" t="str">
            <v>IHS_KMB_055</v>
          </cell>
          <cell r="C58" t="str">
            <v>SUO_053</v>
          </cell>
          <cell r="D58" t="str">
            <v>West</v>
          </cell>
          <cell r="E58" t="str">
            <v>North West</v>
          </cell>
          <cell r="F58" t="str">
            <v>Faichang</v>
          </cell>
          <cell r="G58" t="str">
            <v>P4</v>
          </cell>
          <cell r="H58" t="str">
            <v>Hybrid-Gen</v>
          </cell>
          <cell r="I58" t="str">
            <v>On Air</v>
          </cell>
          <cell r="J58" t="str">
            <v>Outdoor</v>
          </cell>
          <cell r="K58" t="str">
            <v>AC</v>
          </cell>
          <cell r="L58" t="str">
            <v>I-Eng</v>
          </cell>
          <cell r="M58" t="str">
            <v>Bamenda</v>
          </cell>
          <cell r="N58" t="str">
            <v>Manyu</v>
          </cell>
          <cell r="O58" t="str">
            <v>Tinto</v>
          </cell>
          <cell r="P58" t="str">
            <v>Abdul Jalil</v>
          </cell>
          <cell r="Q58">
            <v>652206934</v>
          </cell>
          <cell r="R58">
            <v>655022976</v>
          </cell>
          <cell r="S58" t="str">
            <v>Vensa Mohammadu</v>
          </cell>
          <cell r="T58" t="str">
            <v>GEORGES NAKHOUL</v>
          </cell>
          <cell r="U58" t="str">
            <v>I H S</v>
          </cell>
        </row>
        <row r="59">
          <cell r="A59" t="str">
            <v>NRO_255</v>
          </cell>
          <cell r="B59" t="str">
            <v>IHS_BMD_048</v>
          </cell>
          <cell r="C59" t="str">
            <v>NRO_255</v>
          </cell>
          <cell r="D59" t="str">
            <v>West</v>
          </cell>
          <cell r="E59" t="str">
            <v>North West</v>
          </cell>
          <cell r="F59" t="str">
            <v>Mbakong-MTN</v>
          </cell>
          <cell r="G59" t="str">
            <v>P4</v>
          </cell>
          <cell r="H59" t="str">
            <v>Hybrid-Gen</v>
          </cell>
          <cell r="I59" t="str">
            <v>On Air</v>
          </cell>
          <cell r="J59" t="str">
            <v>Outdoor</v>
          </cell>
          <cell r="K59" t="str">
            <v>AC</v>
          </cell>
          <cell r="L59" t="str">
            <v>I-Eng</v>
          </cell>
          <cell r="M59" t="str">
            <v>Bamenda</v>
          </cell>
          <cell r="N59" t="str">
            <v>Menchum</v>
          </cell>
          <cell r="O59" t="str">
            <v>Bafut</v>
          </cell>
          <cell r="P59" t="str">
            <v>Abdul Jalil</v>
          </cell>
          <cell r="Q59">
            <v>652206934</v>
          </cell>
          <cell r="R59">
            <v>655022976</v>
          </cell>
          <cell r="S59" t="str">
            <v>Vensa Mohammadu</v>
          </cell>
          <cell r="T59" t="str">
            <v>GEORGES NAKHOUL</v>
          </cell>
          <cell r="U59" t="str">
            <v>I H S</v>
          </cell>
        </row>
        <row r="60">
          <cell r="A60" t="str">
            <v>SUO_107</v>
          </cell>
          <cell r="B60" t="str">
            <v>IHS_KMB_064</v>
          </cell>
          <cell r="C60" t="str">
            <v>SUO_107</v>
          </cell>
          <cell r="D60" t="str">
            <v>West</v>
          </cell>
          <cell r="E60" t="str">
            <v>North West</v>
          </cell>
          <cell r="F60" t="str">
            <v>Manfe Town</v>
          </cell>
          <cell r="G60" t="str">
            <v>P4</v>
          </cell>
          <cell r="H60" t="str">
            <v>Gen Only</v>
          </cell>
          <cell r="I60" t="str">
            <v>On Air</v>
          </cell>
          <cell r="J60" t="str">
            <v>Outdoor</v>
          </cell>
          <cell r="K60" t="str">
            <v>AC</v>
          </cell>
          <cell r="L60" t="str">
            <v>I-Eng</v>
          </cell>
          <cell r="M60" t="str">
            <v>Bamenda</v>
          </cell>
          <cell r="N60" t="str">
            <v>Manyu</v>
          </cell>
          <cell r="O60" t="str">
            <v>Mamfe</v>
          </cell>
          <cell r="P60" t="str">
            <v>Abdul Jalil</v>
          </cell>
          <cell r="Q60">
            <v>652206934</v>
          </cell>
          <cell r="R60">
            <v>655022976</v>
          </cell>
          <cell r="S60" t="str">
            <v>Vensa Mohammadu</v>
          </cell>
          <cell r="T60" t="str">
            <v>GEORGES NAKHOUL</v>
          </cell>
          <cell r="U60" t="str">
            <v>I H S</v>
          </cell>
        </row>
        <row r="61">
          <cell r="A61" t="str">
            <v>NRO_239</v>
          </cell>
          <cell r="B61" t="str">
            <v>IHS_BMD_054</v>
          </cell>
          <cell r="C61" t="str">
            <v>NRO_239</v>
          </cell>
          <cell r="D61" t="str">
            <v>West</v>
          </cell>
          <cell r="E61" t="str">
            <v>North West</v>
          </cell>
          <cell r="F61" t="str">
            <v>Befang-MTN</v>
          </cell>
          <cell r="G61" t="str">
            <v>P4</v>
          </cell>
          <cell r="H61" t="str">
            <v>Gen Only</v>
          </cell>
          <cell r="I61" t="str">
            <v>Vandalized</v>
          </cell>
          <cell r="J61" t="str">
            <v>Outdoor</v>
          </cell>
          <cell r="K61" t="str">
            <v>AC</v>
          </cell>
          <cell r="L61" t="str">
            <v>I-Eng</v>
          </cell>
          <cell r="M61" t="str">
            <v>Kumbo</v>
          </cell>
          <cell r="N61" t="str">
            <v>Menchum</v>
          </cell>
          <cell r="O61" t="str">
            <v>Benakuma</v>
          </cell>
          <cell r="P61" t="str">
            <v>Abdul Jalil</v>
          </cell>
          <cell r="S61" t="str">
            <v>Vensa Mohammadu</v>
          </cell>
          <cell r="T61" t="str">
            <v>GEORGES NAKHOUL</v>
          </cell>
          <cell r="U61" t="str">
            <v>I H S</v>
          </cell>
        </row>
        <row r="62">
          <cell r="A62" t="str">
            <v>SUO_089</v>
          </cell>
          <cell r="B62" t="str">
            <v>IHS_KMB_051</v>
          </cell>
          <cell r="C62" t="str">
            <v>SUO_089</v>
          </cell>
          <cell r="D62" t="str">
            <v>West</v>
          </cell>
          <cell r="E62" t="str">
            <v>North West</v>
          </cell>
          <cell r="F62" t="str">
            <v>Ashum-MTN</v>
          </cell>
          <cell r="G62" t="str">
            <v>P4</v>
          </cell>
          <cell r="H62" t="str">
            <v>Gen Only</v>
          </cell>
          <cell r="I62" t="str">
            <v>On Air</v>
          </cell>
          <cell r="J62" t="str">
            <v>Outdoor</v>
          </cell>
          <cell r="K62" t="str">
            <v>AC</v>
          </cell>
          <cell r="L62" t="str">
            <v>I-Eng</v>
          </cell>
          <cell r="M62" t="str">
            <v>Bamenda</v>
          </cell>
          <cell r="N62" t="str">
            <v>Manyu</v>
          </cell>
          <cell r="O62" t="str">
            <v>Tinto</v>
          </cell>
          <cell r="P62" t="str">
            <v>Abdul Jalil</v>
          </cell>
          <cell r="Q62">
            <v>652206934</v>
          </cell>
          <cell r="R62">
            <v>655022976</v>
          </cell>
          <cell r="S62" t="str">
            <v>Vensa Mohammadu</v>
          </cell>
          <cell r="T62" t="str">
            <v>GEORGES NAKHOUL</v>
          </cell>
          <cell r="U62" t="str">
            <v>I H S</v>
          </cell>
        </row>
        <row r="63">
          <cell r="A63" t="str">
            <v>SUO_102</v>
          </cell>
          <cell r="B63" t="str">
            <v>IHS_KMB_065</v>
          </cell>
          <cell r="C63" t="str">
            <v>SUO_102</v>
          </cell>
          <cell r="D63" t="str">
            <v>West</v>
          </cell>
          <cell r="E63" t="str">
            <v>North West</v>
          </cell>
          <cell r="F63" t="str">
            <v>Mile29 Mamfe</v>
          </cell>
          <cell r="G63" t="str">
            <v>P4</v>
          </cell>
          <cell r="H63" t="str">
            <v>Solar-Gen</v>
          </cell>
          <cell r="I63" t="str">
            <v>On Air</v>
          </cell>
          <cell r="J63" t="str">
            <v>Outdoor</v>
          </cell>
          <cell r="K63" t="str">
            <v>AC</v>
          </cell>
          <cell r="L63" t="str">
            <v>I-Eng</v>
          </cell>
          <cell r="M63" t="str">
            <v>Bamenda</v>
          </cell>
          <cell r="N63" t="str">
            <v>Manyu</v>
          </cell>
          <cell r="O63" t="str">
            <v>Mamfe</v>
          </cell>
          <cell r="P63" t="str">
            <v>Abdul Jalil</v>
          </cell>
          <cell r="Q63">
            <v>652206934</v>
          </cell>
          <cell r="R63">
            <v>655022976</v>
          </cell>
          <cell r="S63" t="str">
            <v>Vensa Mohammadu</v>
          </cell>
          <cell r="T63" t="str">
            <v>GEORGES NAKHOUL</v>
          </cell>
          <cell r="U63" t="str">
            <v>I H S</v>
          </cell>
        </row>
        <row r="64">
          <cell r="A64" t="str">
            <v>NRO_129</v>
          </cell>
          <cell r="B64" t="str">
            <v>IHS_BMD_329</v>
          </cell>
          <cell r="C64" t="str">
            <v>NRO_129</v>
          </cell>
          <cell r="D64" t="str">
            <v>West</v>
          </cell>
          <cell r="E64" t="str">
            <v>North West</v>
          </cell>
          <cell r="F64" t="str">
            <v>Bambili Campus</v>
          </cell>
          <cell r="G64" t="str">
            <v>P4</v>
          </cell>
          <cell r="H64" t="str">
            <v>Grid-Gen</v>
          </cell>
          <cell r="I64">
            <v>0</v>
          </cell>
          <cell r="J64" t="str">
            <v>Outdoor</v>
          </cell>
          <cell r="K64" t="str">
            <v>AC</v>
          </cell>
          <cell r="L64" t="str">
            <v>I-Eng</v>
          </cell>
          <cell r="M64" t="str">
            <v>Bamenda</v>
          </cell>
          <cell r="N64" t="str">
            <v>Mezam</v>
          </cell>
          <cell r="O64" t="str">
            <v>Tubah</v>
          </cell>
          <cell r="P64" t="str">
            <v>Abdul Jalil</v>
          </cell>
          <cell r="Q64">
            <v>652206934</v>
          </cell>
          <cell r="R64">
            <v>655022976</v>
          </cell>
          <cell r="S64" t="str">
            <v>Vensa Mohammadu</v>
          </cell>
          <cell r="T64" t="str">
            <v>GEORGES NAKHOUL</v>
          </cell>
          <cell r="U64" t="str">
            <v>I H S</v>
          </cell>
        </row>
        <row r="65">
          <cell r="A65" t="str">
            <v>NRO_130</v>
          </cell>
          <cell r="B65" t="str">
            <v>IHS_BMD_331</v>
          </cell>
          <cell r="C65" t="str">
            <v>NRO_130</v>
          </cell>
          <cell r="D65" t="str">
            <v>West</v>
          </cell>
          <cell r="E65" t="str">
            <v>North West</v>
          </cell>
          <cell r="F65" t="str">
            <v>BAMENDA GRA</v>
          </cell>
          <cell r="G65" t="str">
            <v>P4</v>
          </cell>
          <cell r="H65" t="str">
            <v>Grid-Gen</v>
          </cell>
          <cell r="I65">
            <v>0</v>
          </cell>
          <cell r="J65" t="str">
            <v>Outdoor</v>
          </cell>
          <cell r="K65" t="str">
            <v>AC</v>
          </cell>
          <cell r="L65" t="str">
            <v>I-Eng</v>
          </cell>
          <cell r="M65" t="str">
            <v>Bamenda</v>
          </cell>
          <cell r="N65" t="str">
            <v>Mezam</v>
          </cell>
          <cell r="O65" t="str">
            <v>Bamenda 1</v>
          </cell>
          <cell r="P65" t="str">
            <v>Abdul Jalil</v>
          </cell>
          <cell r="Q65">
            <v>652206934</v>
          </cell>
          <cell r="R65">
            <v>655022976</v>
          </cell>
          <cell r="S65" t="str">
            <v>Vensa Mohammadu</v>
          </cell>
          <cell r="T65" t="str">
            <v>GEORGES NAKHOUL</v>
          </cell>
          <cell r="U65" t="str">
            <v>I H S</v>
          </cell>
        </row>
        <row r="66">
          <cell r="A66" t="str">
            <v>NRO_117</v>
          </cell>
          <cell r="B66" t="str">
            <v>IHS_BMD_333</v>
          </cell>
          <cell r="C66" t="str">
            <v>NRO_117</v>
          </cell>
          <cell r="D66" t="str">
            <v>West</v>
          </cell>
          <cell r="E66" t="str">
            <v>North West</v>
          </cell>
          <cell r="F66" t="str">
            <v>Bamenda Mile4</v>
          </cell>
          <cell r="G66" t="str">
            <v>P4</v>
          </cell>
          <cell r="H66" t="str">
            <v>Grid-Gen</v>
          </cell>
          <cell r="I66">
            <v>0</v>
          </cell>
          <cell r="J66" t="str">
            <v>Outdoor</v>
          </cell>
          <cell r="K66" t="str">
            <v>AC</v>
          </cell>
          <cell r="L66" t="str">
            <v>I-Eng</v>
          </cell>
          <cell r="M66" t="str">
            <v>Bamenda</v>
          </cell>
          <cell r="N66" t="str">
            <v>Mezam</v>
          </cell>
          <cell r="O66" t="str">
            <v>Bamenda 3</v>
          </cell>
          <cell r="P66" t="str">
            <v>Abdul Jalil</v>
          </cell>
          <cell r="Q66">
            <v>652206934</v>
          </cell>
          <cell r="R66">
            <v>655022976</v>
          </cell>
          <cell r="S66" t="str">
            <v>Vensa Mohammadu</v>
          </cell>
          <cell r="T66" t="str">
            <v>GEORGES NAKHOUL</v>
          </cell>
          <cell r="U66" t="str">
            <v>I H S</v>
          </cell>
        </row>
        <row r="67">
          <cell r="A67" t="str">
            <v>SUO_040</v>
          </cell>
          <cell r="B67" t="str">
            <v>IHS_KMB_054</v>
          </cell>
          <cell r="C67" t="str">
            <v>SUO_040</v>
          </cell>
          <cell r="D67" t="str">
            <v>West</v>
          </cell>
          <cell r="E67" t="str">
            <v>North West</v>
          </cell>
          <cell r="F67" t="str">
            <v>Tinto</v>
          </cell>
          <cell r="G67" t="str">
            <v>P5</v>
          </cell>
          <cell r="H67" t="str">
            <v>Gen Only</v>
          </cell>
          <cell r="I67" t="str">
            <v>On Air</v>
          </cell>
          <cell r="J67" t="str">
            <v>Outdoor</v>
          </cell>
          <cell r="K67" t="str">
            <v>AC</v>
          </cell>
          <cell r="L67" t="str">
            <v>I-Eng</v>
          </cell>
          <cell r="M67" t="str">
            <v>Bamenda</v>
          </cell>
          <cell r="N67" t="str">
            <v>MANYU</v>
          </cell>
          <cell r="O67" t="str">
            <v>Tinto</v>
          </cell>
          <cell r="P67" t="str">
            <v>Abdul Jalil</v>
          </cell>
          <cell r="Q67">
            <v>652206934</v>
          </cell>
          <cell r="R67">
            <v>655022976</v>
          </cell>
          <cell r="S67" t="str">
            <v>Vensa Mohammadu</v>
          </cell>
          <cell r="T67" t="str">
            <v>GEORGES NAKHOUL</v>
          </cell>
          <cell r="U67" t="str">
            <v>I H S</v>
          </cell>
        </row>
        <row r="68">
          <cell r="A68" t="str">
            <v>NRO_243</v>
          </cell>
          <cell r="B68" t="str">
            <v>IHS_BMD_021</v>
          </cell>
          <cell r="C68" t="str">
            <v>NRO_243</v>
          </cell>
          <cell r="D68" t="str">
            <v>West</v>
          </cell>
          <cell r="E68" t="str">
            <v>North West</v>
          </cell>
          <cell r="F68" t="str">
            <v>Bda-Mulang</v>
          </cell>
          <cell r="G68" t="str">
            <v>P5</v>
          </cell>
          <cell r="H68" t="str">
            <v>Grid-Gen</v>
          </cell>
          <cell r="I68" t="str">
            <v>On Air</v>
          </cell>
          <cell r="J68" t="str">
            <v>Outdoor</v>
          </cell>
          <cell r="K68" t="str">
            <v>AC</v>
          </cell>
          <cell r="L68" t="str">
            <v>I-Eng</v>
          </cell>
          <cell r="M68" t="str">
            <v>Bamenda</v>
          </cell>
          <cell r="N68" t="str">
            <v>Mezam</v>
          </cell>
          <cell r="O68" t="str">
            <v>Bamenda 2</v>
          </cell>
          <cell r="P68" t="str">
            <v>Abdul Jalil</v>
          </cell>
          <cell r="Q68">
            <v>652206934</v>
          </cell>
          <cell r="R68">
            <v>655022976</v>
          </cell>
          <cell r="S68" t="str">
            <v>Vensa Mohammadu</v>
          </cell>
          <cell r="T68" t="str">
            <v>GEORGES NAKHOUL</v>
          </cell>
          <cell r="U68" t="str">
            <v>I H S</v>
          </cell>
        </row>
        <row r="69">
          <cell r="A69" t="str">
            <v>NRO_017</v>
          </cell>
          <cell r="B69" t="str">
            <v>IHS_BMD_038</v>
          </cell>
          <cell r="C69" t="str">
            <v>NRO_017</v>
          </cell>
          <cell r="D69" t="str">
            <v>West</v>
          </cell>
          <cell r="E69" t="str">
            <v>North West</v>
          </cell>
          <cell r="F69" t="str">
            <v>Bali</v>
          </cell>
          <cell r="G69" t="str">
            <v>P5</v>
          </cell>
          <cell r="H69" t="str">
            <v>Grid-Gen</v>
          </cell>
          <cell r="I69" t="str">
            <v>On Air</v>
          </cell>
          <cell r="J69" t="str">
            <v>Indoor</v>
          </cell>
          <cell r="K69" t="str">
            <v>AC</v>
          </cell>
          <cell r="L69" t="str">
            <v>I-Eng</v>
          </cell>
          <cell r="M69" t="str">
            <v>Bamenda</v>
          </cell>
          <cell r="N69" t="str">
            <v>Mezam</v>
          </cell>
          <cell r="O69" t="str">
            <v>Bali</v>
          </cell>
          <cell r="P69" t="str">
            <v>Abdul Jalil</v>
          </cell>
          <cell r="Q69">
            <v>652206934</v>
          </cell>
          <cell r="R69">
            <v>655022976</v>
          </cell>
          <cell r="S69" t="str">
            <v>Vensa Mohammadu</v>
          </cell>
          <cell r="T69" t="str">
            <v>GEORGES NAKHOUL</v>
          </cell>
          <cell r="U69" t="str">
            <v>I H S</v>
          </cell>
        </row>
        <row r="70">
          <cell r="A70" t="str">
            <v>NRO_024</v>
          </cell>
          <cell r="B70" t="str">
            <v>IHS_BMD_205</v>
          </cell>
          <cell r="C70" t="str">
            <v>NRO_024</v>
          </cell>
          <cell r="D70" t="str">
            <v>West</v>
          </cell>
          <cell r="E70" t="str">
            <v>North West</v>
          </cell>
          <cell r="F70" t="str">
            <v>Babessi-T0</v>
          </cell>
          <cell r="G70" t="str">
            <v>P5</v>
          </cell>
          <cell r="H70" t="str">
            <v>Grid-Gen</v>
          </cell>
          <cell r="I70" t="str">
            <v>On Air</v>
          </cell>
          <cell r="J70" t="str">
            <v>Outdoor</v>
          </cell>
          <cell r="K70" t="str">
            <v>AC</v>
          </cell>
          <cell r="L70" t="str">
            <v>I-Eng</v>
          </cell>
          <cell r="M70" t="str">
            <v>Kumbo</v>
          </cell>
          <cell r="N70" t="str">
            <v>Ngo-Ketunjia</v>
          </cell>
          <cell r="O70" t="str">
            <v>Babessi</v>
          </cell>
          <cell r="P70" t="str">
            <v>Abdul Jalil</v>
          </cell>
          <cell r="S70" t="str">
            <v>Vensa Mohammadu</v>
          </cell>
          <cell r="T70" t="str">
            <v>GEORGES NAKHOUL</v>
          </cell>
          <cell r="U70" t="str">
            <v>I H S</v>
          </cell>
        </row>
        <row r="71">
          <cell r="A71" t="str">
            <v>NRO_222</v>
          </cell>
          <cell r="B71" t="str">
            <v>IHS_BMD_026</v>
          </cell>
          <cell r="C71" t="str">
            <v>NRO_222</v>
          </cell>
          <cell r="D71" t="str">
            <v>West</v>
          </cell>
          <cell r="E71" t="str">
            <v>North West</v>
          </cell>
          <cell r="F71" t="str">
            <v>Nkwein-Ntambang</v>
          </cell>
          <cell r="G71" t="str">
            <v>P5</v>
          </cell>
          <cell r="H71" t="str">
            <v>Grid-Gen</v>
          </cell>
          <cell r="I71" t="str">
            <v>On Air</v>
          </cell>
          <cell r="J71" t="str">
            <v>Outdoor</v>
          </cell>
          <cell r="K71" t="str">
            <v>AC</v>
          </cell>
          <cell r="L71" t="str">
            <v>I-Eng</v>
          </cell>
          <cell r="M71" t="str">
            <v>Bamenda</v>
          </cell>
          <cell r="N71" t="str">
            <v>Mezam</v>
          </cell>
          <cell r="O71" t="str">
            <v>bamenda 3</v>
          </cell>
          <cell r="P71" t="str">
            <v>Abdul Jalil</v>
          </cell>
          <cell r="Q71">
            <v>652206934</v>
          </cell>
          <cell r="R71">
            <v>655022976</v>
          </cell>
          <cell r="S71" t="str">
            <v>Vensa Mohammadu</v>
          </cell>
          <cell r="T71" t="str">
            <v>GEORGES NAKHOUL</v>
          </cell>
          <cell r="U71" t="str">
            <v>I H S</v>
          </cell>
        </row>
        <row r="72">
          <cell r="A72" t="str">
            <v>NRO_062</v>
          </cell>
          <cell r="B72" t="str">
            <v>IHS_BMD_018</v>
          </cell>
          <cell r="C72" t="str">
            <v>NRO_062</v>
          </cell>
          <cell r="D72" t="str">
            <v>West</v>
          </cell>
          <cell r="E72" t="str">
            <v>North West</v>
          </cell>
          <cell r="F72" t="str">
            <v>Bamenda Nkwe Pastoral Center</v>
          </cell>
          <cell r="G72" t="str">
            <v>P5</v>
          </cell>
          <cell r="H72" t="str">
            <v>Grid-Gen</v>
          </cell>
          <cell r="I72" t="str">
            <v>On Air</v>
          </cell>
          <cell r="J72" t="str">
            <v>Outdoor</v>
          </cell>
          <cell r="K72" t="str">
            <v>AC</v>
          </cell>
          <cell r="L72" t="str">
            <v>I-Eng</v>
          </cell>
          <cell r="M72" t="str">
            <v>Bamenda</v>
          </cell>
          <cell r="N72" t="str">
            <v>Mezam</v>
          </cell>
          <cell r="O72" t="str">
            <v>Bamenda 1</v>
          </cell>
          <cell r="P72" t="str">
            <v>Abdul Jalil</v>
          </cell>
          <cell r="Q72">
            <v>652206934</v>
          </cell>
          <cell r="R72">
            <v>655022976</v>
          </cell>
          <cell r="S72" t="str">
            <v>Vensa Mohammadu</v>
          </cell>
          <cell r="T72" t="str">
            <v>GEORGES NAKHOUL</v>
          </cell>
          <cell r="U72" t="str">
            <v>I H S</v>
          </cell>
        </row>
        <row r="73">
          <cell r="A73" t="str">
            <v>NRO_064</v>
          </cell>
          <cell r="B73" t="str">
            <v>IHS_YND_503</v>
          </cell>
          <cell r="C73" t="str">
            <v>NRO_064</v>
          </cell>
          <cell r="D73" t="str">
            <v>West</v>
          </cell>
          <cell r="E73" t="str">
            <v>North West</v>
          </cell>
          <cell r="F73" t="str">
            <v>Bamenda Abangoh</v>
          </cell>
          <cell r="G73" t="str">
            <v>P5</v>
          </cell>
          <cell r="H73" t="str">
            <v>Grid-Gen</v>
          </cell>
          <cell r="I73" t="str">
            <v>On Air</v>
          </cell>
          <cell r="J73" t="str">
            <v>Outdoor</v>
          </cell>
          <cell r="K73" t="str">
            <v>AC</v>
          </cell>
          <cell r="L73" t="str">
            <v>I-Eng</v>
          </cell>
          <cell r="M73" t="str">
            <v>Bamenda</v>
          </cell>
          <cell r="N73" t="str">
            <v>Mezam</v>
          </cell>
          <cell r="O73" t="str">
            <v>Bamenda 1</v>
          </cell>
          <cell r="P73" t="str">
            <v>Abdul Jalil</v>
          </cell>
          <cell r="Q73">
            <v>652206934</v>
          </cell>
          <cell r="R73">
            <v>655022976</v>
          </cell>
          <cell r="S73" t="str">
            <v>Vensa Mohammadu</v>
          </cell>
          <cell r="T73" t="str">
            <v>GEORGES NAKHOUL</v>
          </cell>
          <cell r="U73" t="str">
            <v>I H S</v>
          </cell>
        </row>
        <row r="74">
          <cell r="A74" t="str">
            <v>NRO_102</v>
          </cell>
          <cell r="B74" t="str">
            <v>IHS_BMD_143</v>
          </cell>
          <cell r="C74" t="str">
            <v>NRO_102</v>
          </cell>
          <cell r="D74" t="str">
            <v>West</v>
          </cell>
          <cell r="E74" t="str">
            <v>North West</v>
          </cell>
          <cell r="F74" t="str">
            <v>Bafut Swie Hill</v>
          </cell>
          <cell r="G74" t="str">
            <v>P5</v>
          </cell>
          <cell r="H74" t="str">
            <v>Gen Only</v>
          </cell>
          <cell r="I74" t="str">
            <v>On Air</v>
          </cell>
          <cell r="J74" t="str">
            <v>Outdoor</v>
          </cell>
          <cell r="K74" t="str">
            <v>AC</v>
          </cell>
          <cell r="L74" t="str">
            <v>I-Eng</v>
          </cell>
          <cell r="M74" t="str">
            <v>Bamenda</v>
          </cell>
          <cell r="N74" t="str">
            <v>Mezam</v>
          </cell>
          <cell r="O74" t="str">
            <v>Bafut</v>
          </cell>
          <cell r="P74" t="str">
            <v>Abdul Jalil</v>
          </cell>
          <cell r="Q74">
            <v>652206934</v>
          </cell>
          <cell r="R74">
            <v>655022976</v>
          </cell>
          <cell r="S74" t="str">
            <v>Vensa Mohammadu</v>
          </cell>
          <cell r="T74" t="str">
            <v>GEORGES NAKHOUL</v>
          </cell>
          <cell r="U74" t="str">
            <v>I H S</v>
          </cell>
        </row>
        <row r="75">
          <cell r="A75" t="str">
            <v>NRO_067</v>
          </cell>
          <cell r="B75" t="str">
            <v>IHS_BMD_141</v>
          </cell>
          <cell r="C75" t="str">
            <v>NRO_067</v>
          </cell>
          <cell r="D75" t="str">
            <v>West</v>
          </cell>
          <cell r="E75" t="str">
            <v>North West</v>
          </cell>
          <cell r="F75" t="str">
            <v>Bambui Round About II</v>
          </cell>
          <cell r="G75" t="str">
            <v>P5</v>
          </cell>
          <cell r="H75" t="str">
            <v>Hybrid-Gen</v>
          </cell>
          <cell r="I75" t="str">
            <v>On Air</v>
          </cell>
          <cell r="J75" t="str">
            <v>Outdoor</v>
          </cell>
          <cell r="K75" t="str">
            <v>AC</v>
          </cell>
          <cell r="L75" t="str">
            <v>I-Eng</v>
          </cell>
          <cell r="M75" t="str">
            <v>Bamenda</v>
          </cell>
          <cell r="N75" t="str">
            <v>Mezam</v>
          </cell>
          <cell r="O75" t="str">
            <v>Tubah</v>
          </cell>
          <cell r="P75" t="str">
            <v>Abdul Jalil</v>
          </cell>
          <cell r="Q75">
            <v>652206934</v>
          </cell>
          <cell r="R75">
            <v>655022976</v>
          </cell>
          <cell r="S75" t="str">
            <v>Vensa Mohammadu</v>
          </cell>
          <cell r="T75" t="str">
            <v>GEORGES NAKHOUL</v>
          </cell>
          <cell r="U75" t="str">
            <v>I H S</v>
          </cell>
        </row>
        <row r="76">
          <cell r="A76" t="str">
            <v>NRO_070</v>
          </cell>
          <cell r="B76" t="str">
            <v>IHS_BMD_009</v>
          </cell>
          <cell r="C76" t="str">
            <v>NRO_070</v>
          </cell>
          <cell r="D76" t="str">
            <v>West</v>
          </cell>
          <cell r="E76" t="str">
            <v>North West</v>
          </cell>
          <cell r="F76" t="str">
            <v>Bamenda Meta Quater</v>
          </cell>
          <cell r="G76" t="str">
            <v>P5</v>
          </cell>
          <cell r="H76" t="str">
            <v>Grid-Gen</v>
          </cell>
          <cell r="I76" t="str">
            <v>On Air</v>
          </cell>
          <cell r="J76" t="str">
            <v>Outdoor</v>
          </cell>
          <cell r="K76" t="str">
            <v>AC</v>
          </cell>
          <cell r="L76" t="str">
            <v>I-Eng</v>
          </cell>
          <cell r="M76" t="str">
            <v>Bamenda</v>
          </cell>
          <cell r="N76" t="str">
            <v>Mezam</v>
          </cell>
          <cell r="O76" t="str">
            <v>Bamenda 2</v>
          </cell>
          <cell r="P76" t="str">
            <v>Abdul Jalil</v>
          </cell>
          <cell r="Q76">
            <v>652206934</v>
          </cell>
          <cell r="R76">
            <v>655022976</v>
          </cell>
          <cell r="S76" t="str">
            <v>Vensa Mohammadu</v>
          </cell>
          <cell r="T76" t="str">
            <v>GEORGES NAKHOUL</v>
          </cell>
          <cell r="U76" t="str">
            <v>I H S</v>
          </cell>
        </row>
        <row r="77">
          <cell r="A77" t="str">
            <v>NRO_121</v>
          </cell>
          <cell r="B77" t="str">
            <v>IHS_DLA_403</v>
          </cell>
          <cell r="C77" t="str">
            <v>NRO_121</v>
          </cell>
          <cell r="D77" t="str">
            <v>West</v>
          </cell>
          <cell r="E77" t="str">
            <v>North West</v>
          </cell>
          <cell r="F77" t="str">
            <v>Bamenda Foncha Street</v>
          </cell>
          <cell r="G77" t="str">
            <v>P5</v>
          </cell>
          <cell r="H77" t="str">
            <v>Grid-Gen</v>
          </cell>
          <cell r="I77">
            <v>0</v>
          </cell>
          <cell r="J77" t="str">
            <v>Outdoor</v>
          </cell>
          <cell r="K77" t="str">
            <v>AC</v>
          </cell>
          <cell r="L77" t="str">
            <v>I-Eng</v>
          </cell>
          <cell r="M77" t="str">
            <v>Bamenda</v>
          </cell>
          <cell r="N77" t="str">
            <v>Mezam</v>
          </cell>
          <cell r="O77" t="str">
            <v>Bamenda 2</v>
          </cell>
          <cell r="P77" t="str">
            <v>Abdul Jalil</v>
          </cell>
          <cell r="Q77">
            <v>652206934</v>
          </cell>
          <cell r="R77">
            <v>655022976</v>
          </cell>
          <cell r="S77" t="str">
            <v>Vensa Mohammadu</v>
          </cell>
          <cell r="T77" t="str">
            <v>GEORGES NAKHOUL</v>
          </cell>
          <cell r="U77" t="str">
            <v>I H S</v>
          </cell>
        </row>
        <row r="78">
          <cell r="A78" t="str">
            <v>OST_265</v>
          </cell>
          <cell r="B78" t="str">
            <v>IHS_MBD_012</v>
          </cell>
          <cell r="C78" t="str">
            <v>OST_265</v>
          </cell>
          <cell r="D78" t="str">
            <v>West</v>
          </cell>
          <cell r="E78" t="str">
            <v>North West</v>
          </cell>
          <cell r="F78" t="str">
            <v>Kombou-IHS</v>
          </cell>
          <cell r="G78" t="str">
            <v>P5</v>
          </cell>
          <cell r="H78" t="str">
            <v>Grid-Gen</v>
          </cell>
          <cell r="I78" t="str">
            <v>On Air</v>
          </cell>
          <cell r="J78" t="str">
            <v>Outdoor</v>
          </cell>
          <cell r="K78" t="str">
            <v>AC</v>
          </cell>
          <cell r="L78" t="str">
            <v>I-Eng</v>
          </cell>
          <cell r="M78" t="str">
            <v>Bamenda</v>
          </cell>
          <cell r="N78" t="str">
            <v>BAMBOUTOUS</v>
          </cell>
          <cell r="O78" t="str">
            <v>Babadjou</v>
          </cell>
          <cell r="P78" t="str">
            <v>Abdul Jalil</v>
          </cell>
          <cell r="Q78">
            <v>652206934</v>
          </cell>
          <cell r="R78">
            <v>655022976</v>
          </cell>
          <cell r="S78" t="str">
            <v>Vensa Mohammadu</v>
          </cell>
          <cell r="T78" t="str">
            <v>GEORGES NAKHOUL</v>
          </cell>
          <cell r="U78" t="str">
            <v>I H S</v>
          </cell>
        </row>
        <row r="79">
          <cell r="A79" t="str">
            <v>NRO_240</v>
          </cell>
          <cell r="B79" t="str">
            <v>IHS_BMD_028</v>
          </cell>
          <cell r="C79" t="str">
            <v>NRO_240</v>
          </cell>
          <cell r="D79" t="str">
            <v>West</v>
          </cell>
          <cell r="E79" t="str">
            <v>North West</v>
          </cell>
          <cell r="F79" t="str">
            <v>Akum-Ville-MTN</v>
          </cell>
          <cell r="G79" t="str">
            <v>P5</v>
          </cell>
          <cell r="H79" t="str">
            <v>Grid-Gen</v>
          </cell>
          <cell r="I79" t="str">
            <v>On Air</v>
          </cell>
          <cell r="J79" t="str">
            <v>Outdoor</v>
          </cell>
          <cell r="K79" t="str">
            <v>AC</v>
          </cell>
          <cell r="L79" t="str">
            <v>I-Eng</v>
          </cell>
          <cell r="M79" t="str">
            <v>Bamenda</v>
          </cell>
          <cell r="N79" t="str">
            <v>Mezam</v>
          </cell>
          <cell r="O79" t="str">
            <v>Bali</v>
          </cell>
          <cell r="P79" t="str">
            <v>Abdul Jalil</v>
          </cell>
          <cell r="Q79">
            <v>652206934</v>
          </cell>
          <cell r="R79">
            <v>655022976</v>
          </cell>
          <cell r="S79" t="str">
            <v>Vensa Mohammadu</v>
          </cell>
          <cell r="T79" t="str">
            <v>GEORGES NAKHOUL</v>
          </cell>
          <cell r="U79" t="str">
            <v>I H S</v>
          </cell>
        </row>
        <row r="80">
          <cell r="A80" t="str">
            <v>NRO_068</v>
          </cell>
          <cell r="B80" t="str">
            <v>IHS_BMD_138</v>
          </cell>
          <cell r="C80" t="str">
            <v>NRO_068</v>
          </cell>
          <cell r="D80" t="str">
            <v>West</v>
          </cell>
          <cell r="E80" t="str">
            <v>North West</v>
          </cell>
          <cell r="F80" t="str">
            <v>Bambili Round About OCM</v>
          </cell>
          <cell r="G80" t="str">
            <v>P5</v>
          </cell>
          <cell r="H80" t="str">
            <v>Grid-Gen</v>
          </cell>
          <cell r="I80" t="str">
            <v>On Air</v>
          </cell>
          <cell r="J80" t="str">
            <v>Outdoor</v>
          </cell>
          <cell r="K80" t="str">
            <v>AC</v>
          </cell>
          <cell r="L80" t="str">
            <v>I-Eng</v>
          </cell>
          <cell r="M80" t="str">
            <v>Bamenda</v>
          </cell>
          <cell r="N80" t="str">
            <v>Mezam</v>
          </cell>
          <cell r="O80" t="str">
            <v>Tubah</v>
          </cell>
          <cell r="P80" t="str">
            <v>Abdul Jalil</v>
          </cell>
          <cell r="Q80">
            <v>652206934</v>
          </cell>
          <cell r="R80">
            <v>655022976</v>
          </cell>
          <cell r="S80" t="str">
            <v>Vensa Mohammadu</v>
          </cell>
          <cell r="T80" t="str">
            <v>GEORGES NAKHOUL</v>
          </cell>
          <cell r="U80" t="str">
            <v>I H S</v>
          </cell>
        </row>
        <row r="81">
          <cell r="A81" t="str">
            <v>NRO_256</v>
          </cell>
          <cell r="B81" t="str">
            <v>IHS_BMD_053</v>
          </cell>
          <cell r="C81" t="str">
            <v>NRO_256</v>
          </cell>
          <cell r="D81" t="str">
            <v>West</v>
          </cell>
          <cell r="E81" t="str">
            <v>North West</v>
          </cell>
          <cell r="F81" t="str">
            <v>Aguli-MTN</v>
          </cell>
          <cell r="G81" t="str">
            <v>P5</v>
          </cell>
          <cell r="H81" t="str">
            <v>Hybrid-Gen</v>
          </cell>
          <cell r="I81" t="str">
            <v>On Air</v>
          </cell>
          <cell r="J81" t="str">
            <v>Outdoor</v>
          </cell>
          <cell r="K81" t="str">
            <v>AC</v>
          </cell>
          <cell r="L81" t="str">
            <v>I-Eng</v>
          </cell>
          <cell r="M81" t="str">
            <v>Bamenda</v>
          </cell>
          <cell r="N81" t="str">
            <v>Menchum</v>
          </cell>
          <cell r="O81" t="str">
            <v>Wum</v>
          </cell>
          <cell r="P81" t="str">
            <v>Abdul Jalil</v>
          </cell>
          <cell r="Q81">
            <v>652206934</v>
          </cell>
          <cell r="R81">
            <v>655022976</v>
          </cell>
          <cell r="S81" t="str">
            <v>Vensa Mohammadu</v>
          </cell>
          <cell r="T81" t="str">
            <v>GEORGES NAKHOUL</v>
          </cell>
          <cell r="U81" t="str">
            <v>I H S</v>
          </cell>
        </row>
        <row r="82">
          <cell r="A82" t="str">
            <v>NRO_125</v>
          </cell>
          <cell r="B82" t="str">
            <v>IHS_BMD_332</v>
          </cell>
          <cell r="C82" t="str">
            <v>NRO_125</v>
          </cell>
          <cell r="D82" t="str">
            <v>West</v>
          </cell>
          <cell r="E82" t="str">
            <v>North West</v>
          </cell>
          <cell r="F82" t="str">
            <v>BAMENDA NCHUOBUH</v>
          </cell>
          <cell r="G82" t="str">
            <v>P5</v>
          </cell>
          <cell r="H82" t="str">
            <v>Grid-Gen</v>
          </cell>
          <cell r="I82">
            <v>0</v>
          </cell>
          <cell r="J82" t="str">
            <v>Outdoor</v>
          </cell>
          <cell r="K82" t="str">
            <v>AC</v>
          </cell>
          <cell r="L82" t="str">
            <v>I-Eng</v>
          </cell>
          <cell r="M82" t="str">
            <v>Bamenda</v>
          </cell>
          <cell r="N82" t="str">
            <v>Mezam</v>
          </cell>
          <cell r="O82" t="str">
            <v>Bamenda 2</v>
          </cell>
          <cell r="P82" t="str">
            <v>Abdul Jalil</v>
          </cell>
          <cell r="Q82">
            <v>652206934</v>
          </cell>
          <cell r="R82">
            <v>655022976</v>
          </cell>
          <cell r="S82" t="str">
            <v>Vensa Mohammadu</v>
          </cell>
          <cell r="T82" t="str">
            <v>GEORGES NAKHOUL</v>
          </cell>
          <cell r="U82" t="str">
            <v>I H S</v>
          </cell>
        </row>
        <row r="83">
          <cell r="A83" t="str">
            <v>NRO_128</v>
          </cell>
          <cell r="B83" t="str">
            <v>IHS_BMD_330</v>
          </cell>
          <cell r="C83" t="str">
            <v>NRO_128</v>
          </cell>
          <cell r="D83" t="str">
            <v>West</v>
          </cell>
          <cell r="E83" t="str">
            <v>North West</v>
          </cell>
          <cell r="F83" t="str">
            <v>Bamenda Blue Moon</v>
          </cell>
          <cell r="G83" t="str">
            <v>P5</v>
          </cell>
          <cell r="H83" t="str">
            <v>Grid-Gen</v>
          </cell>
          <cell r="I83">
            <v>0</v>
          </cell>
          <cell r="J83" t="str">
            <v>Outdoor</v>
          </cell>
          <cell r="K83" t="str">
            <v>AC</v>
          </cell>
          <cell r="L83" t="str">
            <v>I-Eng</v>
          </cell>
          <cell r="M83" t="str">
            <v>Bamenda</v>
          </cell>
          <cell r="N83" t="str">
            <v>Mezam</v>
          </cell>
          <cell r="O83" t="str">
            <v>Bamenda 1</v>
          </cell>
          <cell r="P83" t="str">
            <v>Abdul Jalil</v>
          </cell>
          <cell r="Q83">
            <v>652206934</v>
          </cell>
          <cell r="R83">
            <v>655022976</v>
          </cell>
          <cell r="S83" t="str">
            <v>Vensa Mohammadu</v>
          </cell>
          <cell r="T83" t="str">
            <v>GEORGES NAKHOUL</v>
          </cell>
          <cell r="U83" t="str">
            <v>I H S</v>
          </cell>
        </row>
        <row r="84">
          <cell r="A84" t="str">
            <v> NRO_134</v>
          </cell>
          <cell r="B84" t="str">
            <v>IHS_BMD_202</v>
          </cell>
          <cell r="C84" t="str">
            <v> NRO_134</v>
          </cell>
          <cell r="D84" t="str">
            <v>West</v>
          </cell>
          <cell r="E84" t="str">
            <v>North West</v>
          </cell>
          <cell r="F84" t="str">
            <v>Bamenda Ntasen</v>
          </cell>
          <cell r="G84" t="str">
            <v>P3</v>
          </cell>
          <cell r="H84" t="str">
            <v>Grid-Gen</v>
          </cell>
          <cell r="I84">
            <v>0</v>
          </cell>
          <cell r="J84" t="str">
            <v>Outdoor</v>
          </cell>
          <cell r="K84" t="str">
            <v>AC</v>
          </cell>
          <cell r="L84" t="str">
            <v>I-Eng</v>
          </cell>
          <cell r="M84" t="str">
            <v>Bamenda</v>
          </cell>
          <cell r="N84" t="str">
            <v>Mezam</v>
          </cell>
          <cell r="O84" t="str">
            <v>Bamenda 2</v>
          </cell>
          <cell r="P84" t="str">
            <v>Abdul Jalil</v>
          </cell>
          <cell r="Q84">
            <v>652206934</v>
          </cell>
          <cell r="R84">
            <v>655022976</v>
          </cell>
          <cell r="S84" t="str">
            <v>Vensa Mohammadu</v>
          </cell>
          <cell r="T84" t="str">
            <v>GEORGES NAKHOUL</v>
          </cell>
          <cell r="U84" t="str">
            <v>I H S</v>
          </cell>
        </row>
        <row r="85">
          <cell r="A85" t="str">
            <v>   NRO_135</v>
          </cell>
          <cell r="B85" t="str">
            <v>IHS_BMD_315</v>
          </cell>
          <cell r="C85" t="str">
            <v>   NRO_135</v>
          </cell>
          <cell r="D85" t="str">
            <v>West</v>
          </cell>
          <cell r="E85" t="str">
            <v>North West</v>
          </cell>
          <cell r="F85" t="str">
            <v>Bamenda Mile 8</v>
          </cell>
          <cell r="G85" t="str">
            <v>P4</v>
          </cell>
          <cell r="H85" t="str">
            <v>Grid-Gen</v>
          </cell>
          <cell r="I85">
            <v>0</v>
          </cell>
          <cell r="J85" t="str">
            <v>Outdoor</v>
          </cell>
          <cell r="K85" t="str">
            <v>AC</v>
          </cell>
          <cell r="L85" t="str">
            <v>I-Eng</v>
          </cell>
          <cell r="M85" t="str">
            <v>Bamenda</v>
          </cell>
          <cell r="N85" t="str">
            <v>Mezam</v>
          </cell>
          <cell r="O85" t="str">
            <v>Bamenda 2</v>
          </cell>
          <cell r="P85" t="str">
            <v>Abdul Jalil</v>
          </cell>
          <cell r="Q85">
            <v>652206934</v>
          </cell>
          <cell r="R85">
            <v>655022976</v>
          </cell>
          <cell r="S85" t="str">
            <v>Vensa Mohammadu</v>
          </cell>
          <cell r="T85" t="str">
            <v>GEORGES NAKHOUL</v>
          </cell>
          <cell r="U85" t="str">
            <v>I H S</v>
          </cell>
        </row>
        <row r="86">
          <cell r="A86" t="str">
            <v> NRO_133</v>
          </cell>
          <cell r="B86" t="str">
            <v>IHS_BMD_313</v>
          </cell>
          <cell r="C86" t="str">
            <v> NRO_133</v>
          </cell>
          <cell r="D86" t="str">
            <v>West</v>
          </cell>
          <cell r="E86" t="str">
            <v>North West</v>
          </cell>
          <cell r="F86" t="str">
            <v>Bamenda Bujong</v>
          </cell>
          <cell r="G86" t="str">
            <v>P4</v>
          </cell>
          <cell r="H86" t="str">
            <v>Grid-Gen</v>
          </cell>
          <cell r="I86">
            <v>0</v>
          </cell>
          <cell r="J86" t="str">
            <v>Outdoor</v>
          </cell>
          <cell r="K86" t="str">
            <v>AC</v>
          </cell>
          <cell r="L86" t="str">
            <v>I-Eng</v>
          </cell>
          <cell r="M86" t="str">
            <v>Bamenda</v>
          </cell>
          <cell r="N86" t="str">
            <v>Mezam</v>
          </cell>
          <cell r="O86" t="str">
            <v>Bamenda 1</v>
          </cell>
          <cell r="P86" t="str">
            <v>Abdul Jalil</v>
          </cell>
          <cell r="Q86">
            <v>652206934</v>
          </cell>
          <cell r="R86">
            <v>655022976</v>
          </cell>
          <cell r="S86" t="str">
            <v>Vensa Mohammadu</v>
          </cell>
          <cell r="T86" t="str">
            <v>GEORGES NAKHOUL</v>
          </cell>
          <cell r="U86" t="str">
            <v>I H S</v>
          </cell>
        </row>
        <row r="87">
          <cell r="A87" t="str">
            <v> NRO_139</v>
          </cell>
          <cell r="B87" t="str">
            <v>IHS_BMD_2213</v>
          </cell>
          <cell r="C87" t="str">
            <v> NRO_139</v>
          </cell>
          <cell r="D87" t="str">
            <v>West</v>
          </cell>
          <cell r="E87" t="str">
            <v>North West</v>
          </cell>
          <cell r="F87" t="str">
            <v>AKUM</v>
          </cell>
          <cell r="G87" t="str">
            <v>P4</v>
          </cell>
          <cell r="H87" t="str">
            <v>Grid-Gen</v>
          </cell>
          <cell r="I87">
            <v>0</v>
          </cell>
          <cell r="J87" t="str">
            <v>Outdoor</v>
          </cell>
          <cell r="K87" t="str">
            <v>AC</v>
          </cell>
          <cell r="L87" t="str">
            <v>I-Eng</v>
          </cell>
          <cell r="M87" t="str">
            <v>Bamenda</v>
          </cell>
          <cell r="N87" t="str">
            <v>Mezam</v>
          </cell>
          <cell r="O87" t="str">
            <v>Santa</v>
          </cell>
          <cell r="P87" t="str">
            <v>Abdul Jalil</v>
          </cell>
          <cell r="Q87">
            <v>652206934</v>
          </cell>
          <cell r="R87">
            <v>655022976</v>
          </cell>
          <cell r="S87" t="str">
            <v>Vensa Mohammadu</v>
          </cell>
          <cell r="T87" t="str">
            <v>GEORGES NAKHOUL</v>
          </cell>
          <cell r="U87" t="str">
            <v>I H S</v>
          </cell>
        </row>
        <row r="88">
          <cell r="A88" t="str">
            <v>NRO_138</v>
          </cell>
          <cell r="B88" t="str">
            <v>IHS_BMD_144</v>
          </cell>
          <cell r="C88" t="str">
            <v>NRO_138</v>
          </cell>
          <cell r="D88" t="str">
            <v>West</v>
          </cell>
          <cell r="E88" t="str">
            <v>North West</v>
          </cell>
          <cell r="F88" t="str">
            <v>Jakiri</v>
          </cell>
          <cell r="G88" t="str">
            <v>P4</v>
          </cell>
          <cell r="H88" t="str">
            <v>Grid-Gen</v>
          </cell>
          <cell r="I88" t="str">
            <v>On Air</v>
          </cell>
          <cell r="J88" t="str">
            <v>Outdoor</v>
          </cell>
          <cell r="K88" t="str">
            <v>AC</v>
          </cell>
          <cell r="L88" t="str">
            <v>I-Eng</v>
          </cell>
          <cell r="M88" t="str">
            <v>Kumbo</v>
          </cell>
          <cell r="N88" t="str">
            <v>Bui</v>
          </cell>
          <cell r="O88" t="str">
            <v>Jakiri</v>
          </cell>
          <cell r="P88" t="str">
            <v>Abdul Jalil</v>
          </cell>
          <cell r="S88" t="str">
            <v>Vensa Mohammadu</v>
          </cell>
          <cell r="T88" t="str">
            <v>GEORGES NAKHOUL</v>
          </cell>
          <cell r="U88" t="str">
            <v>I H S</v>
          </cell>
        </row>
        <row r="89">
          <cell r="A89" t="str">
            <v>LIT_029</v>
          </cell>
          <cell r="B89" t="str">
            <v>IHS_MBG_014</v>
          </cell>
          <cell r="C89" t="str">
            <v>LIT_029</v>
          </cell>
          <cell r="D89" t="str">
            <v>South West</v>
          </cell>
          <cell r="E89" t="str">
            <v>South West</v>
          </cell>
          <cell r="F89" t="str">
            <v>Loum</v>
          </cell>
          <cell r="G89" t="str">
            <v>P2</v>
          </cell>
          <cell r="H89" t="str">
            <v>Grid-Gen</v>
          </cell>
          <cell r="I89" t="str">
            <v>On Air</v>
          </cell>
          <cell r="J89" t="str">
            <v>Indoor</v>
          </cell>
          <cell r="K89" t="str">
            <v>AC</v>
          </cell>
          <cell r="L89" t="str">
            <v>I-Eng</v>
          </cell>
          <cell r="M89" t="str">
            <v>Loum</v>
          </cell>
          <cell r="N89" t="str">
            <v>MOUNGO</v>
          </cell>
          <cell r="O89" t="str">
            <v>loum</v>
          </cell>
          <cell r="P89" t="str">
            <v>Aime Tchagou</v>
          </cell>
          <cell r="Q89">
            <v>677549896</v>
          </cell>
          <cell r="R89">
            <v>655999896</v>
          </cell>
          <cell r="S89" t="str">
            <v>Stephane KETCHOUANG</v>
          </cell>
          <cell r="T89" t="str">
            <v>GEORGES NAKHOUL</v>
          </cell>
          <cell r="U89" t="str">
            <v>I H S</v>
          </cell>
        </row>
        <row r="90">
          <cell r="A90" t="str">
            <v>LIT_021</v>
          </cell>
          <cell r="B90" t="str">
            <v>IHS_NKS_004</v>
          </cell>
          <cell r="C90" t="str">
            <v>LIT_021</v>
          </cell>
          <cell r="D90" t="str">
            <v>South West</v>
          </cell>
          <cell r="E90" t="str">
            <v>South West</v>
          </cell>
          <cell r="F90" t="str">
            <v>Nkong</v>
          </cell>
          <cell r="G90" t="str">
            <v>P2</v>
          </cell>
          <cell r="H90" t="str">
            <v>Grid-Gen</v>
          </cell>
          <cell r="I90" t="str">
            <v>On Air</v>
          </cell>
          <cell r="J90" t="str">
            <v>Indoor</v>
          </cell>
          <cell r="K90" t="str">
            <v>AC</v>
          </cell>
          <cell r="L90" t="str">
            <v>I-Eng</v>
          </cell>
          <cell r="M90" t="str">
            <v>Loum</v>
          </cell>
          <cell r="N90" t="str">
            <v>MOUNGO</v>
          </cell>
          <cell r="O90" t="str">
            <v>nkongsamba3</v>
          </cell>
          <cell r="P90" t="str">
            <v>Aime Tchagou</v>
          </cell>
          <cell r="Q90">
            <v>677549896</v>
          </cell>
          <cell r="R90">
            <v>655999896</v>
          </cell>
          <cell r="S90" t="str">
            <v>Stephane KETCHOUANG</v>
          </cell>
          <cell r="T90" t="str">
            <v>GEORGES NAKHOUL</v>
          </cell>
          <cell r="U90" t="str">
            <v>I H S</v>
          </cell>
        </row>
        <row r="91">
          <cell r="A91" t="str">
            <v>LIT_031</v>
          </cell>
          <cell r="B91" t="str">
            <v>IHS_MBG_004</v>
          </cell>
          <cell r="C91" t="str">
            <v>LIT_031</v>
          </cell>
          <cell r="D91" t="str">
            <v>South West</v>
          </cell>
          <cell r="E91" t="str">
            <v>South West</v>
          </cell>
          <cell r="F91" t="str">
            <v>Mbanga</v>
          </cell>
          <cell r="G91" t="str">
            <v>P2</v>
          </cell>
          <cell r="H91" t="str">
            <v>Grid-Gen</v>
          </cell>
          <cell r="I91" t="str">
            <v>On Air</v>
          </cell>
          <cell r="J91" t="str">
            <v>Indoor</v>
          </cell>
          <cell r="K91" t="str">
            <v>AC</v>
          </cell>
          <cell r="L91" t="str">
            <v>I-Eng</v>
          </cell>
          <cell r="M91" t="str">
            <v>Mbanga</v>
          </cell>
          <cell r="N91" t="str">
            <v>MOUNGO</v>
          </cell>
          <cell r="O91" t="str">
            <v>MBANGA</v>
          </cell>
          <cell r="P91" t="str">
            <v>Aime Tchagou</v>
          </cell>
          <cell r="Q91">
            <v>677549896</v>
          </cell>
          <cell r="R91">
            <v>655999896</v>
          </cell>
          <cell r="S91" t="str">
            <v>Stephane KETCHOUANG</v>
          </cell>
          <cell r="T91" t="str">
            <v>GEORGES NAKHOUL</v>
          </cell>
          <cell r="U91" t="str">
            <v>I H S</v>
          </cell>
        </row>
        <row r="92">
          <cell r="A92" t="str">
            <v>LIT_039</v>
          </cell>
          <cell r="B92" t="str">
            <v>IHS_MBG_006</v>
          </cell>
          <cell r="C92" t="str">
            <v>LIT_039</v>
          </cell>
          <cell r="D92" t="str">
            <v>South West</v>
          </cell>
          <cell r="E92" t="str">
            <v>South West</v>
          </cell>
          <cell r="F92" t="str">
            <v>Njombe</v>
          </cell>
          <cell r="G92" t="str">
            <v>P3</v>
          </cell>
          <cell r="H92" t="str">
            <v>Grid-Gen</v>
          </cell>
          <cell r="I92" t="str">
            <v>On Air</v>
          </cell>
          <cell r="J92" t="str">
            <v>Indoor</v>
          </cell>
          <cell r="K92" t="str">
            <v>AC</v>
          </cell>
          <cell r="L92" t="str">
            <v>I-Eng</v>
          </cell>
          <cell r="M92" t="str">
            <v>Mbanga</v>
          </cell>
          <cell r="N92" t="str">
            <v>MOUNGO</v>
          </cell>
          <cell r="O92" t="str">
            <v>njombe  penja</v>
          </cell>
          <cell r="P92" t="str">
            <v>Aime Tchagou</v>
          </cell>
          <cell r="Q92">
            <v>677549896</v>
          </cell>
          <cell r="R92">
            <v>655999896</v>
          </cell>
          <cell r="S92" t="str">
            <v>Stephane KETCHOUANG</v>
          </cell>
          <cell r="T92" t="str">
            <v>GEORGES NAKHOUL</v>
          </cell>
          <cell r="U92" t="str">
            <v>I H S</v>
          </cell>
        </row>
        <row r="93">
          <cell r="A93" t="str">
            <v>LIT_233</v>
          </cell>
          <cell r="B93" t="str">
            <v>IHS_MBG_005</v>
          </cell>
          <cell r="C93" t="str">
            <v>LIT_233</v>
          </cell>
          <cell r="D93" t="str">
            <v>South West</v>
          </cell>
          <cell r="E93" t="str">
            <v>South West</v>
          </cell>
          <cell r="F93" t="str">
            <v>Tangui</v>
          </cell>
          <cell r="G93" t="str">
            <v>P3</v>
          </cell>
          <cell r="H93" t="str">
            <v>Grid-Gen</v>
          </cell>
          <cell r="I93" t="str">
            <v>On Air</v>
          </cell>
          <cell r="J93" t="str">
            <v>Outdoor</v>
          </cell>
          <cell r="K93" t="str">
            <v>AC</v>
          </cell>
          <cell r="L93" t="str">
            <v>I-Eng</v>
          </cell>
          <cell r="M93" t="str">
            <v>Mbanga</v>
          </cell>
          <cell r="N93" t="str">
            <v>MOUNGO</v>
          </cell>
          <cell r="O93" t="str">
            <v>mombo</v>
          </cell>
          <cell r="P93" t="str">
            <v>Aime Tchagou</v>
          </cell>
          <cell r="Q93">
            <v>677549896</v>
          </cell>
          <cell r="R93">
            <v>655999896</v>
          </cell>
          <cell r="S93" t="str">
            <v>Stephane KETCHOUANG</v>
          </cell>
          <cell r="T93" t="str">
            <v>GEORGES NAKHOUL</v>
          </cell>
          <cell r="U93" t="str">
            <v>I H S</v>
          </cell>
        </row>
        <row r="94">
          <cell r="A94" t="str">
            <v>LIT_112</v>
          </cell>
          <cell r="B94" t="str">
            <v>IHS_NKS_011</v>
          </cell>
          <cell r="C94" t="str">
            <v>LIT_112</v>
          </cell>
          <cell r="D94" t="str">
            <v>South West</v>
          </cell>
          <cell r="E94" t="str">
            <v>South West</v>
          </cell>
          <cell r="F94" t="str">
            <v>Bare</v>
          </cell>
          <cell r="G94" t="str">
            <v>P3</v>
          </cell>
          <cell r="H94" t="str">
            <v>Grid-Gen</v>
          </cell>
          <cell r="I94" t="str">
            <v>On Air</v>
          </cell>
          <cell r="J94" t="str">
            <v>Indoor</v>
          </cell>
          <cell r="K94" t="str">
            <v>AC</v>
          </cell>
          <cell r="L94" t="str">
            <v>I-Eng</v>
          </cell>
          <cell r="M94" t="str">
            <v>Loum</v>
          </cell>
          <cell r="N94" t="str">
            <v>MOUNGO</v>
          </cell>
          <cell r="O94" t="str">
            <v>BARE</v>
          </cell>
          <cell r="P94" t="str">
            <v>Aime Tchagou</v>
          </cell>
          <cell r="Q94">
            <v>677549896</v>
          </cell>
          <cell r="R94">
            <v>655999896</v>
          </cell>
          <cell r="S94" t="str">
            <v>Stephane KETCHOUANG</v>
          </cell>
          <cell r="T94" t="str">
            <v>GEORGES NAKHOUL</v>
          </cell>
          <cell r="U94" t="str">
            <v>I H S</v>
          </cell>
        </row>
        <row r="95">
          <cell r="A95" t="str">
            <v>LIT_208</v>
          </cell>
          <cell r="B95" t="str">
            <v>IHS_MBG_012</v>
          </cell>
          <cell r="C95" t="str">
            <v>LIT_208</v>
          </cell>
          <cell r="D95" t="str">
            <v>South West</v>
          </cell>
          <cell r="E95" t="str">
            <v>South West</v>
          </cell>
          <cell r="F95" t="str">
            <v>Penja</v>
          </cell>
          <cell r="G95" t="str">
            <v>P3</v>
          </cell>
          <cell r="H95" t="str">
            <v>Grid-Gen</v>
          </cell>
          <cell r="I95" t="str">
            <v>On Air</v>
          </cell>
          <cell r="J95" t="str">
            <v>Outdoor</v>
          </cell>
          <cell r="K95" t="str">
            <v>AC</v>
          </cell>
          <cell r="L95" t="str">
            <v>I-Eng</v>
          </cell>
          <cell r="M95" t="str">
            <v>Mbanga</v>
          </cell>
          <cell r="N95" t="str">
            <v>MOUNGO</v>
          </cell>
          <cell r="O95" t="str">
            <v>njombe penja</v>
          </cell>
          <cell r="P95" t="str">
            <v>Aime Tchagou</v>
          </cell>
          <cell r="Q95">
            <v>677549896</v>
          </cell>
          <cell r="R95">
            <v>655999896</v>
          </cell>
          <cell r="S95" t="str">
            <v>Stephane KETCHOUANG</v>
          </cell>
          <cell r="T95" t="str">
            <v>GEORGES NAKHOUL</v>
          </cell>
          <cell r="U95" t="str">
            <v>I H S</v>
          </cell>
        </row>
        <row r="96">
          <cell r="A96" t="str">
            <v>SUO_008</v>
          </cell>
          <cell r="B96" t="str">
            <v>IHS_BUA_048</v>
          </cell>
          <cell r="C96" t="str">
            <v>SUO_008</v>
          </cell>
          <cell r="D96" t="str">
            <v>South West</v>
          </cell>
          <cell r="E96" t="str">
            <v>South West</v>
          </cell>
          <cell r="F96" t="str">
            <v>Mpenda-Mbocko-IHS</v>
          </cell>
          <cell r="G96" t="str">
            <v>P3</v>
          </cell>
          <cell r="H96" t="str">
            <v>Grid-Gen</v>
          </cell>
          <cell r="I96" t="str">
            <v>On Air</v>
          </cell>
          <cell r="J96" t="str">
            <v>Outdoor</v>
          </cell>
          <cell r="K96" t="str">
            <v>AC</v>
          </cell>
          <cell r="L96" t="str">
            <v>I-Eng</v>
          </cell>
          <cell r="M96" t="str">
            <v>Mbanga</v>
          </cell>
          <cell r="N96" t="str">
            <v>MOUNGO</v>
          </cell>
          <cell r="O96" t="str">
            <v>MBANGA</v>
          </cell>
          <cell r="P96" t="str">
            <v>Aime Tchagou</v>
          </cell>
          <cell r="Q96">
            <v>677549896</v>
          </cell>
          <cell r="R96">
            <v>655999896</v>
          </cell>
          <cell r="S96" t="str">
            <v>Stephane KETCHOUANG</v>
          </cell>
          <cell r="T96" t="str">
            <v>GEORGES NAKHOUL</v>
          </cell>
          <cell r="U96" t="str">
            <v>I H S</v>
          </cell>
        </row>
        <row r="97">
          <cell r="A97" t="str">
            <v>LIT_212</v>
          </cell>
          <cell r="B97" t="str">
            <v>IHS_MBG_030</v>
          </cell>
          <cell r="C97" t="str">
            <v>LIT_212</v>
          </cell>
          <cell r="D97" t="str">
            <v>South West</v>
          </cell>
          <cell r="E97" t="str">
            <v>South West</v>
          </cell>
          <cell r="F97" t="str">
            <v>Sole</v>
          </cell>
          <cell r="G97" t="str">
            <v>P4</v>
          </cell>
          <cell r="H97" t="str">
            <v>Grid-Gen</v>
          </cell>
          <cell r="I97" t="str">
            <v>On Air</v>
          </cell>
          <cell r="J97" t="str">
            <v>Outdoor</v>
          </cell>
          <cell r="K97" t="str">
            <v>AC</v>
          </cell>
          <cell r="L97" t="str">
            <v>I-Eng</v>
          </cell>
          <cell r="M97" t="str">
            <v>Loum</v>
          </cell>
          <cell r="N97" t="str">
            <v>MOUNGO</v>
          </cell>
          <cell r="O97" t="str">
            <v>yabassi</v>
          </cell>
          <cell r="P97" t="str">
            <v>Aime Tchagou</v>
          </cell>
          <cell r="Q97">
            <v>677549896</v>
          </cell>
          <cell r="R97">
            <v>655999896</v>
          </cell>
          <cell r="S97" t="str">
            <v>Stephane KETCHOUANG</v>
          </cell>
          <cell r="T97" t="str">
            <v>GEORGES NAKHOUL</v>
          </cell>
          <cell r="U97" t="str">
            <v>I H S</v>
          </cell>
        </row>
        <row r="98">
          <cell r="A98" t="str">
            <v>LIT_169</v>
          </cell>
          <cell r="B98" t="str">
            <v>IHS_NKS_100</v>
          </cell>
          <cell r="C98" t="str">
            <v>LIT_169</v>
          </cell>
          <cell r="D98" t="str">
            <v>South West</v>
          </cell>
          <cell r="E98" t="str">
            <v>South West</v>
          </cell>
          <cell r="F98" t="str">
            <v>Nkong-Q3 CIM</v>
          </cell>
          <cell r="G98" t="str">
            <v>P4</v>
          </cell>
          <cell r="H98" t="str">
            <v>Grid-Gen</v>
          </cell>
          <cell r="I98" t="str">
            <v>On Air</v>
          </cell>
          <cell r="J98" t="str">
            <v>Outdoor</v>
          </cell>
          <cell r="K98" t="str">
            <v>AC</v>
          </cell>
          <cell r="L98" t="str">
            <v>I-Eng</v>
          </cell>
          <cell r="M98" t="str">
            <v>Loum</v>
          </cell>
          <cell r="N98" t="str">
            <v>MOUNGO</v>
          </cell>
          <cell r="O98" t="str">
            <v>nkongsamba 2</v>
          </cell>
          <cell r="P98" t="str">
            <v>Aime Tchagou</v>
          </cell>
          <cell r="Q98">
            <v>677549896</v>
          </cell>
          <cell r="R98">
            <v>655999896</v>
          </cell>
          <cell r="S98" t="str">
            <v>Stephane KETCHOUANG</v>
          </cell>
          <cell r="T98" t="str">
            <v>GEORGES NAKHOUL</v>
          </cell>
          <cell r="U98" t="str">
            <v>I H S</v>
          </cell>
        </row>
        <row r="99">
          <cell r="A99" t="str">
            <v>LIT_071</v>
          </cell>
          <cell r="B99" t="str">
            <v>IHS_NKS_001</v>
          </cell>
          <cell r="C99" t="str">
            <v>LIT_071</v>
          </cell>
          <cell r="D99" t="str">
            <v>South West</v>
          </cell>
          <cell r="E99" t="str">
            <v>South West</v>
          </cell>
          <cell r="F99" t="str">
            <v>Nkong-Marche</v>
          </cell>
          <cell r="G99" t="str">
            <v>P4</v>
          </cell>
          <cell r="H99" t="str">
            <v>Grid-Gen</v>
          </cell>
          <cell r="I99" t="str">
            <v>On Air</v>
          </cell>
          <cell r="J99" t="str">
            <v>Indoor</v>
          </cell>
          <cell r="K99" t="str">
            <v>AC</v>
          </cell>
          <cell r="L99" t="str">
            <v>I-Eng</v>
          </cell>
          <cell r="M99" t="str">
            <v>Loum</v>
          </cell>
          <cell r="N99" t="str">
            <v>MOUNGO</v>
          </cell>
          <cell r="O99" t="str">
            <v>nkongsamba 1</v>
          </cell>
          <cell r="P99" t="str">
            <v>Aime Tchagou</v>
          </cell>
          <cell r="Q99">
            <v>677549896</v>
          </cell>
          <cell r="R99">
            <v>655999896</v>
          </cell>
          <cell r="S99" t="str">
            <v>Stephane KETCHOUANG</v>
          </cell>
          <cell r="T99" t="str">
            <v>GEORGES NAKHOUL</v>
          </cell>
          <cell r="U99" t="str">
            <v>I H S</v>
          </cell>
        </row>
        <row r="100">
          <cell r="A100" t="str">
            <v>LIT_051</v>
          </cell>
          <cell r="B100" t="str">
            <v>IHS_BNB_040</v>
          </cell>
          <cell r="C100" t="str">
            <v>LIT_051</v>
          </cell>
          <cell r="D100" t="str">
            <v>South West</v>
          </cell>
          <cell r="E100" t="str">
            <v>South West</v>
          </cell>
          <cell r="F100" t="str">
            <v>Nkapa</v>
          </cell>
          <cell r="G100" t="str">
            <v>P4</v>
          </cell>
          <cell r="H100" t="str">
            <v>Grid-Gen</v>
          </cell>
          <cell r="I100" t="str">
            <v>On Air</v>
          </cell>
          <cell r="J100" t="str">
            <v>Indoor</v>
          </cell>
          <cell r="K100" t="str">
            <v>AC</v>
          </cell>
          <cell r="L100" t="str">
            <v>I-Eng</v>
          </cell>
          <cell r="M100" t="str">
            <v>Mbanga</v>
          </cell>
          <cell r="N100" t="str">
            <v>MOUNGO</v>
          </cell>
          <cell r="O100" t="str">
            <v>DIBOMBARI</v>
          </cell>
          <cell r="P100" t="str">
            <v>Aime Tchagou</v>
          </cell>
          <cell r="Q100">
            <v>677549896</v>
          </cell>
          <cell r="R100">
            <v>655999896</v>
          </cell>
          <cell r="S100" t="str">
            <v>Stephane KETCHOUANG</v>
          </cell>
          <cell r="T100" t="str">
            <v>GEORGES NAKHOUL</v>
          </cell>
          <cell r="U100" t="str">
            <v>I H S</v>
          </cell>
        </row>
        <row r="101">
          <cell r="A101" t="str">
            <v>LIT_109</v>
          </cell>
          <cell r="B101" t="str">
            <v>IHS_NKS_010</v>
          </cell>
          <cell r="C101" t="str">
            <v>LIT_109</v>
          </cell>
          <cell r="D101" t="str">
            <v>South West</v>
          </cell>
          <cell r="E101" t="str">
            <v>South West</v>
          </cell>
          <cell r="F101" t="str">
            <v>Ndoungue</v>
          </cell>
          <cell r="G101" t="str">
            <v>P4</v>
          </cell>
          <cell r="H101" t="str">
            <v>Grid-Gen</v>
          </cell>
          <cell r="I101" t="str">
            <v>On Air</v>
          </cell>
          <cell r="J101" t="str">
            <v>Indoor</v>
          </cell>
          <cell r="K101" t="str">
            <v>AC</v>
          </cell>
          <cell r="L101" t="str">
            <v>I-Eng</v>
          </cell>
          <cell r="M101" t="str">
            <v>Loum</v>
          </cell>
          <cell r="N101" t="str">
            <v>MOUNGO</v>
          </cell>
          <cell r="O101" t="str">
            <v>EBONE</v>
          </cell>
          <cell r="P101" t="str">
            <v>Aime Tchagou</v>
          </cell>
          <cell r="Q101">
            <v>677549896</v>
          </cell>
          <cell r="R101">
            <v>655999896</v>
          </cell>
          <cell r="S101" t="str">
            <v>Stephane KETCHOUANG</v>
          </cell>
          <cell r="T101" t="str">
            <v>GEORGES NAKHOUL</v>
          </cell>
          <cell r="U101" t="str">
            <v>I H S</v>
          </cell>
        </row>
        <row r="102">
          <cell r="A102" t="str">
            <v>LIT_356</v>
          </cell>
          <cell r="B102" t="str">
            <v>IHS_NKS_015</v>
          </cell>
          <cell r="C102" t="str">
            <v>LIT_356</v>
          </cell>
          <cell r="D102" t="str">
            <v>South West</v>
          </cell>
          <cell r="E102" t="str">
            <v>South West</v>
          </cell>
          <cell r="F102" t="str">
            <v>Manengole</v>
          </cell>
          <cell r="G102" t="str">
            <v>P4</v>
          </cell>
          <cell r="H102" t="str">
            <v>Grid-Gen</v>
          </cell>
          <cell r="I102" t="str">
            <v>On Air</v>
          </cell>
          <cell r="J102" t="str">
            <v>Outdoor</v>
          </cell>
          <cell r="K102" t="str">
            <v>AC</v>
          </cell>
          <cell r="L102" t="str">
            <v>I-Eng</v>
          </cell>
          <cell r="M102" t="str">
            <v>Loum</v>
          </cell>
          <cell r="N102" t="str">
            <v>MOUNGO</v>
          </cell>
          <cell r="O102" t="str">
            <v>MANJO</v>
          </cell>
          <cell r="P102" t="str">
            <v>Aime Tchagou</v>
          </cell>
          <cell r="Q102">
            <v>677549896</v>
          </cell>
          <cell r="R102">
            <v>655999896</v>
          </cell>
          <cell r="S102" t="str">
            <v>Stephane KETCHOUANG</v>
          </cell>
          <cell r="T102" t="str">
            <v>GEORGES NAKHOUL</v>
          </cell>
          <cell r="U102" t="str">
            <v>I H S</v>
          </cell>
        </row>
        <row r="103">
          <cell r="A103" t="str">
            <v>LIT_111</v>
          </cell>
          <cell r="B103" t="str">
            <v>IHS_MBG_010</v>
          </cell>
          <cell r="C103" t="str">
            <v>LIT_111</v>
          </cell>
          <cell r="D103" t="str">
            <v>South West</v>
          </cell>
          <cell r="E103" t="str">
            <v>South West</v>
          </cell>
          <cell r="F103" t="str">
            <v>Kompigna</v>
          </cell>
          <cell r="G103" t="str">
            <v>P4</v>
          </cell>
          <cell r="H103" t="str">
            <v>Grid-Gen</v>
          </cell>
          <cell r="I103" t="str">
            <v>On Air</v>
          </cell>
          <cell r="J103" t="str">
            <v>Indoor</v>
          </cell>
          <cell r="K103" t="str">
            <v>AC</v>
          </cell>
          <cell r="L103" t="str">
            <v>I-Eng</v>
          </cell>
          <cell r="M103" t="str">
            <v>Mbanga</v>
          </cell>
          <cell r="N103" t="str">
            <v>MOUNGO</v>
          </cell>
          <cell r="O103" t="str">
            <v>mbanga</v>
          </cell>
          <cell r="P103" t="str">
            <v>Aime Tchagou</v>
          </cell>
          <cell r="Q103">
            <v>677549896</v>
          </cell>
          <cell r="R103">
            <v>655999896</v>
          </cell>
          <cell r="S103" t="str">
            <v>Stephane KETCHOUANG</v>
          </cell>
          <cell r="T103" t="str">
            <v>GEORGES NAKHOUL</v>
          </cell>
          <cell r="U103" t="str">
            <v>I H S</v>
          </cell>
        </row>
        <row r="104">
          <cell r="A104" t="str">
            <v>LIT_062</v>
          </cell>
          <cell r="B104" t="str">
            <v>IHS_NKS_018</v>
          </cell>
          <cell r="C104" t="str">
            <v>LIT_062</v>
          </cell>
          <cell r="D104" t="str">
            <v>South West</v>
          </cell>
          <cell r="E104" t="str">
            <v>South West</v>
          </cell>
          <cell r="F104" t="str">
            <v>Manjo</v>
          </cell>
          <cell r="G104" t="str">
            <v>P4</v>
          </cell>
          <cell r="H104" t="str">
            <v>Grid-Gen</v>
          </cell>
          <cell r="I104" t="str">
            <v>On Air</v>
          </cell>
          <cell r="J104" t="str">
            <v>Indoor</v>
          </cell>
          <cell r="K104" t="str">
            <v>AC</v>
          </cell>
          <cell r="L104" t="str">
            <v>I-Eng</v>
          </cell>
          <cell r="M104" t="str">
            <v>Loum</v>
          </cell>
          <cell r="N104" t="str">
            <v>MOUNGO</v>
          </cell>
          <cell r="O104" t="str">
            <v>MANJO</v>
          </cell>
          <cell r="P104" t="str">
            <v>Aime Tchagou</v>
          </cell>
          <cell r="Q104">
            <v>677549896</v>
          </cell>
          <cell r="R104">
            <v>655999896</v>
          </cell>
          <cell r="S104" t="str">
            <v>Stephane KETCHOUANG</v>
          </cell>
          <cell r="T104" t="str">
            <v>GEORGES NAKHOUL</v>
          </cell>
          <cell r="U104" t="str">
            <v>I H S</v>
          </cell>
        </row>
        <row r="105">
          <cell r="A105" t="str">
            <v>LIT_296</v>
          </cell>
          <cell r="B105" t="str">
            <v>IHS_MBG_025</v>
          </cell>
          <cell r="C105" t="str">
            <v>LIT_296</v>
          </cell>
          <cell r="D105" t="str">
            <v>South West</v>
          </cell>
          <cell r="E105" t="str">
            <v>South West</v>
          </cell>
          <cell r="F105" t="str">
            <v>Bonalea</v>
          </cell>
          <cell r="G105" t="str">
            <v>P4</v>
          </cell>
          <cell r="H105" t="str">
            <v>Grid-Gen</v>
          </cell>
          <cell r="I105" t="str">
            <v>On Air</v>
          </cell>
          <cell r="J105" t="str">
            <v>Outdoor</v>
          </cell>
          <cell r="K105" t="str">
            <v>AC</v>
          </cell>
          <cell r="L105" t="str">
            <v>I-Eng</v>
          </cell>
          <cell r="M105" t="str">
            <v>Mbanga</v>
          </cell>
          <cell r="N105" t="str">
            <v>MOUNGO</v>
          </cell>
          <cell r="O105" t="str">
            <v>BONALEA</v>
          </cell>
          <cell r="P105" t="str">
            <v>Aime Tchagou</v>
          </cell>
          <cell r="Q105">
            <v>677549896</v>
          </cell>
          <cell r="R105">
            <v>655999896</v>
          </cell>
          <cell r="S105" t="str">
            <v>Stephane KETCHOUANG</v>
          </cell>
          <cell r="T105" t="str">
            <v>GEORGES NAKHOUL</v>
          </cell>
          <cell r="U105" t="str">
            <v>I H S</v>
          </cell>
        </row>
        <row r="106">
          <cell r="A106" t="str">
            <v>LIT_431</v>
          </cell>
          <cell r="B106" t="str">
            <v>IHS_MBG_026</v>
          </cell>
          <cell r="C106" t="str">
            <v>LIT_431</v>
          </cell>
          <cell r="D106" t="str">
            <v>South West</v>
          </cell>
          <cell r="E106" t="str">
            <v>South West</v>
          </cell>
          <cell r="F106" t="str">
            <v>Ndoulou</v>
          </cell>
          <cell r="G106" t="str">
            <v>P4</v>
          </cell>
          <cell r="H106" t="str">
            <v>Grid-Gen</v>
          </cell>
          <cell r="I106" t="str">
            <v>On Air</v>
          </cell>
          <cell r="J106" t="str">
            <v>Outdoor</v>
          </cell>
          <cell r="K106" t="str">
            <v>AC</v>
          </cell>
          <cell r="L106" t="str">
            <v>I-Eng</v>
          </cell>
          <cell r="M106" t="str">
            <v>Mbanga</v>
          </cell>
          <cell r="N106" t="str">
            <v>MOUNGO</v>
          </cell>
          <cell r="O106" t="str">
            <v>bonalea</v>
          </cell>
          <cell r="P106" t="str">
            <v>Aime Tchagou</v>
          </cell>
          <cell r="Q106">
            <v>677549896</v>
          </cell>
          <cell r="R106">
            <v>655999896</v>
          </cell>
          <cell r="S106" t="str">
            <v>Stephane KETCHOUANG</v>
          </cell>
          <cell r="T106" t="str">
            <v>GEORGES NAKHOUL</v>
          </cell>
          <cell r="U106" t="str">
            <v>I H S</v>
          </cell>
        </row>
        <row r="107">
          <cell r="A107" t="str">
            <v>LIT_558</v>
          </cell>
          <cell r="B107" t="str">
            <v>IHS_NKS_002</v>
          </cell>
          <cell r="C107" t="str">
            <v>LIT_558</v>
          </cell>
          <cell r="D107" t="str">
            <v>South West</v>
          </cell>
          <cell r="E107" t="str">
            <v>South West</v>
          </cell>
          <cell r="F107" t="str">
            <v>Nkong-CRTV-II</v>
          </cell>
          <cell r="G107" t="str">
            <v>P4</v>
          </cell>
          <cell r="H107" t="str">
            <v>Grid-Gen</v>
          </cell>
          <cell r="I107" t="str">
            <v>On Air</v>
          </cell>
          <cell r="J107" t="str">
            <v>Outdoor</v>
          </cell>
          <cell r="K107" t="str">
            <v>AC</v>
          </cell>
          <cell r="L107" t="str">
            <v>I-Eng</v>
          </cell>
          <cell r="M107" t="str">
            <v>Loum</v>
          </cell>
          <cell r="N107" t="str">
            <v>MOUNGO</v>
          </cell>
          <cell r="O107" t="str">
            <v>nkongsamba 2</v>
          </cell>
          <cell r="P107" t="str">
            <v>Aime Tchagou</v>
          </cell>
          <cell r="Q107">
            <v>677549896</v>
          </cell>
          <cell r="R107">
            <v>655999896</v>
          </cell>
          <cell r="S107" t="str">
            <v>Stephane KETCHOUANG</v>
          </cell>
          <cell r="T107" t="str">
            <v>GEORGES NAKHOUL</v>
          </cell>
          <cell r="U107" t="str">
            <v>I H S</v>
          </cell>
        </row>
        <row r="108">
          <cell r="A108" t="str">
            <v>LIT_520</v>
          </cell>
          <cell r="B108" t="str">
            <v>IHS_MBG_019</v>
          </cell>
          <cell r="C108" t="str">
            <v>LIT_520</v>
          </cell>
          <cell r="D108" t="str">
            <v>South West</v>
          </cell>
          <cell r="E108" t="str">
            <v>South West</v>
          </cell>
          <cell r="F108" t="str">
            <v>Loum IHS Nkombi II</v>
          </cell>
          <cell r="G108" t="str">
            <v>P4</v>
          </cell>
          <cell r="H108" t="str">
            <v>Grid-Gen</v>
          </cell>
          <cell r="I108" t="str">
            <v>On Air</v>
          </cell>
          <cell r="J108" t="str">
            <v>Outdoor</v>
          </cell>
          <cell r="K108" t="str">
            <v>AC</v>
          </cell>
          <cell r="L108" t="str">
            <v>I-Eng</v>
          </cell>
          <cell r="M108" t="str">
            <v>Mbanga</v>
          </cell>
          <cell r="N108" t="str">
            <v>MOUNGO</v>
          </cell>
          <cell r="O108" t="str">
            <v>loum</v>
          </cell>
          <cell r="P108" t="str">
            <v>Aime Tchagou</v>
          </cell>
          <cell r="Q108">
            <v>677549896</v>
          </cell>
          <cell r="R108">
            <v>655999896</v>
          </cell>
          <cell r="S108" t="str">
            <v>Stephane KETCHOUANG</v>
          </cell>
          <cell r="T108" t="str">
            <v>GEORGES NAKHOUL</v>
          </cell>
          <cell r="U108" t="str">
            <v>I H S</v>
          </cell>
        </row>
        <row r="109">
          <cell r="A109" t="str">
            <v>LIT_288</v>
          </cell>
          <cell r="B109" t="str">
            <v>IHS_NKS_003</v>
          </cell>
          <cell r="C109" t="str">
            <v>LIT_288</v>
          </cell>
          <cell r="D109" t="str">
            <v>South West</v>
          </cell>
          <cell r="E109" t="str">
            <v>South West</v>
          </cell>
          <cell r="F109" t="str">
            <v>Nkong-8Bis-MTN</v>
          </cell>
          <cell r="G109" t="str">
            <v>P4</v>
          </cell>
          <cell r="H109" t="str">
            <v>Grid-Gen</v>
          </cell>
          <cell r="I109" t="str">
            <v>On Air</v>
          </cell>
          <cell r="J109" t="str">
            <v>Indoor</v>
          </cell>
          <cell r="K109" t="str">
            <v>AC</v>
          </cell>
          <cell r="L109" t="str">
            <v>I-Eng</v>
          </cell>
          <cell r="M109" t="str">
            <v>Loum</v>
          </cell>
          <cell r="N109" t="str">
            <v>MOUNGO</v>
          </cell>
          <cell r="O109" t="str">
            <v>nkongsamba 1</v>
          </cell>
          <cell r="P109" t="str">
            <v>Aime Tchagou</v>
          </cell>
          <cell r="Q109">
            <v>677549896</v>
          </cell>
          <cell r="R109">
            <v>655999896</v>
          </cell>
          <cell r="S109" t="str">
            <v>Stephane KETCHOUANG</v>
          </cell>
          <cell r="T109" t="str">
            <v>GEORGES NAKHOUL</v>
          </cell>
          <cell r="U109" t="str">
            <v>I H S</v>
          </cell>
        </row>
        <row r="110">
          <cell r="A110" t="str">
            <v>LIT_556</v>
          </cell>
          <cell r="B110" t="str">
            <v>IHS_NKS_007</v>
          </cell>
          <cell r="C110" t="str">
            <v>LIT_556</v>
          </cell>
          <cell r="D110" t="str">
            <v>South West</v>
          </cell>
          <cell r="E110" t="str">
            <v>South West</v>
          </cell>
          <cell r="F110" t="str">
            <v>Nkpong - C - Fultang New</v>
          </cell>
          <cell r="G110" t="str">
            <v>P4</v>
          </cell>
          <cell r="H110" t="str">
            <v>Grid-Gen</v>
          </cell>
          <cell r="I110" t="str">
            <v>On Air</v>
          </cell>
          <cell r="J110" t="str">
            <v>Outdoor</v>
          </cell>
          <cell r="K110" t="str">
            <v>AC</v>
          </cell>
          <cell r="L110" t="str">
            <v>I-Eng</v>
          </cell>
          <cell r="M110" t="str">
            <v>Loum</v>
          </cell>
          <cell r="N110" t="str">
            <v>MOUNGO</v>
          </cell>
          <cell r="O110" t="str">
            <v>nkongsamba3</v>
          </cell>
          <cell r="P110" t="str">
            <v>Aime Tchagou</v>
          </cell>
          <cell r="Q110">
            <v>677549896</v>
          </cell>
          <cell r="R110">
            <v>655999896</v>
          </cell>
          <cell r="S110" t="str">
            <v>Stephane KETCHOUANG</v>
          </cell>
          <cell r="T110" t="str">
            <v>GEORGES NAKHOUL</v>
          </cell>
          <cell r="U110" t="str">
            <v>I H S</v>
          </cell>
        </row>
        <row r="111">
          <cell r="A111" t="str">
            <v>LIT_521</v>
          </cell>
          <cell r="B111" t="str">
            <v>IHS_MBG_018</v>
          </cell>
          <cell r="C111" t="str">
            <v>LIT_521</v>
          </cell>
          <cell r="D111" t="str">
            <v>South West</v>
          </cell>
          <cell r="E111" t="str">
            <v>South West</v>
          </cell>
          <cell r="F111" t="str">
            <v>Loum IHS Joli</v>
          </cell>
          <cell r="G111" t="str">
            <v>P4</v>
          </cell>
          <cell r="H111" t="str">
            <v>Grid-Gen</v>
          </cell>
          <cell r="I111" t="str">
            <v>On Air</v>
          </cell>
          <cell r="J111" t="str">
            <v>Outdoor</v>
          </cell>
          <cell r="K111" t="str">
            <v>AC</v>
          </cell>
          <cell r="L111" t="str">
            <v>I-Eng</v>
          </cell>
          <cell r="M111" t="str">
            <v>Loum</v>
          </cell>
          <cell r="N111" t="str">
            <v>MOUNGO</v>
          </cell>
          <cell r="O111" t="str">
            <v>loum</v>
          </cell>
          <cell r="P111" t="str">
            <v>Aime Tchagou</v>
          </cell>
          <cell r="Q111">
            <v>677549896</v>
          </cell>
          <cell r="R111">
            <v>655999896</v>
          </cell>
          <cell r="S111" t="str">
            <v>Stephane KETCHOUANG</v>
          </cell>
          <cell r="T111" t="str">
            <v>GEORGES NAKHOUL</v>
          </cell>
          <cell r="U111" t="str">
            <v>I H S</v>
          </cell>
        </row>
        <row r="112">
          <cell r="A112" t="str">
            <v>LIT_735</v>
          </cell>
          <cell r="B112" t="str">
            <v>IHS_NKS_101</v>
          </cell>
          <cell r="C112" t="str">
            <v>LIT_735</v>
          </cell>
          <cell r="D112" t="str">
            <v>South West</v>
          </cell>
          <cell r="E112" t="str">
            <v>South West</v>
          </cell>
          <cell r="F112" t="str">
            <v>NKONGSAMBA Q8 CIMETIERE</v>
          </cell>
          <cell r="G112" t="str">
            <v>P4</v>
          </cell>
          <cell r="H112" t="str">
            <v>Grid-Gen</v>
          </cell>
          <cell r="I112">
            <v>0</v>
          </cell>
          <cell r="J112" t="str">
            <v>Outdoor</v>
          </cell>
          <cell r="K112" t="str">
            <v>AC</v>
          </cell>
          <cell r="L112" t="str">
            <v>I-Eng</v>
          </cell>
          <cell r="M112" t="str">
            <v>Loum</v>
          </cell>
          <cell r="N112" t="str">
            <v>MOUNGO</v>
          </cell>
          <cell r="O112" t="str">
            <v>nkongsamba 1</v>
          </cell>
          <cell r="P112" t="str">
            <v>Aime Tchagou</v>
          </cell>
          <cell r="Q112">
            <v>677549896</v>
          </cell>
          <cell r="R112">
            <v>655999896</v>
          </cell>
          <cell r="S112" t="str">
            <v>Stephane KETCHOUANG</v>
          </cell>
          <cell r="T112" t="str">
            <v>GEORGES NAKHOUL</v>
          </cell>
          <cell r="U112" t="str">
            <v>I H S</v>
          </cell>
        </row>
        <row r="113">
          <cell r="A113" t="str">
            <v>LIT_225</v>
          </cell>
          <cell r="B113" t="str">
            <v>IHS_KMB_029</v>
          </cell>
          <cell r="C113" t="str">
            <v>LIT_225</v>
          </cell>
          <cell r="D113" t="str">
            <v>South West</v>
          </cell>
          <cell r="E113" t="str">
            <v>South West</v>
          </cell>
          <cell r="F113" t="str">
            <v>Tombel-MTN</v>
          </cell>
          <cell r="G113" t="str">
            <v>P4</v>
          </cell>
          <cell r="H113" t="str">
            <v>Grid-Gen</v>
          </cell>
          <cell r="I113" t="str">
            <v>On Air</v>
          </cell>
          <cell r="J113" t="str">
            <v>Indoor</v>
          </cell>
          <cell r="K113" t="str">
            <v>AC</v>
          </cell>
          <cell r="L113" t="str">
            <v>I-Eng</v>
          </cell>
          <cell r="M113" t="str">
            <v>Loum</v>
          </cell>
          <cell r="N113" t="str">
            <v>MOUNGO</v>
          </cell>
          <cell r="O113" t="str">
            <v>TOMBEL</v>
          </cell>
          <cell r="P113" t="str">
            <v>Aime Tchagou</v>
          </cell>
          <cell r="Q113">
            <v>677549896</v>
          </cell>
          <cell r="R113">
            <v>655999896</v>
          </cell>
          <cell r="S113" t="str">
            <v>Stephane KETCHOUANG</v>
          </cell>
          <cell r="T113" t="str">
            <v>GEORGES NAKHOUL</v>
          </cell>
          <cell r="U113" t="str">
            <v>I H S</v>
          </cell>
        </row>
        <row r="114">
          <cell r="A114" t="str">
            <v>LIT_498</v>
          </cell>
          <cell r="B114" t="str">
            <v>IHS_BNB_039</v>
          </cell>
          <cell r="C114" t="str">
            <v>LIT_498</v>
          </cell>
          <cell r="D114" t="str">
            <v>South West</v>
          </cell>
          <cell r="E114" t="str">
            <v>South West</v>
          </cell>
          <cell r="F114" t="str">
            <v>Bomono Gare</v>
          </cell>
          <cell r="G114" t="str">
            <v>P4</v>
          </cell>
          <cell r="H114" t="str">
            <v>Grid-Gen</v>
          </cell>
          <cell r="I114" t="str">
            <v>On Air</v>
          </cell>
          <cell r="J114" t="str">
            <v>Indoor</v>
          </cell>
          <cell r="K114" t="str">
            <v>AC</v>
          </cell>
          <cell r="L114" t="str">
            <v>I-Eng</v>
          </cell>
          <cell r="M114" t="str">
            <v>Mbanga</v>
          </cell>
          <cell r="N114" t="str">
            <v>MOUNGO</v>
          </cell>
          <cell r="O114" t="str">
            <v>DIBOMBARI</v>
          </cell>
          <cell r="P114" t="str">
            <v>Aime Tchagou</v>
          </cell>
          <cell r="Q114">
            <v>677549896</v>
          </cell>
          <cell r="R114">
            <v>655999896</v>
          </cell>
          <cell r="S114" t="str">
            <v>Stephane KETCHOUANG</v>
          </cell>
          <cell r="T114" t="str">
            <v>GEORGES NAKHOUL</v>
          </cell>
          <cell r="U114" t="str">
            <v>I H S</v>
          </cell>
        </row>
        <row r="115">
          <cell r="A115" t="str">
            <v>SUO_101</v>
          </cell>
          <cell r="B115" t="str">
            <v>IHS_KMB_024</v>
          </cell>
          <cell r="C115" t="str">
            <v>SUO_101</v>
          </cell>
          <cell r="D115" t="str">
            <v>South West</v>
          </cell>
          <cell r="E115" t="str">
            <v>South West</v>
          </cell>
          <cell r="F115" t="str">
            <v>Ebonji-IHS</v>
          </cell>
          <cell r="G115" t="str">
            <v>P4</v>
          </cell>
          <cell r="H115" t="str">
            <v>Grid-Gen</v>
          </cell>
          <cell r="I115" t="str">
            <v>On Air</v>
          </cell>
          <cell r="J115" t="str">
            <v>Outdoor</v>
          </cell>
          <cell r="K115" t="str">
            <v>AC</v>
          </cell>
          <cell r="L115" t="str">
            <v>I-Eng</v>
          </cell>
          <cell r="M115" t="str">
            <v>Loum</v>
          </cell>
          <cell r="N115" t="str">
            <v>Koupe-Manengouba</v>
          </cell>
          <cell r="O115" t="str">
            <v>TOMBEL</v>
          </cell>
          <cell r="P115" t="str">
            <v>Aime Tchagou</v>
          </cell>
          <cell r="Q115">
            <v>677549896</v>
          </cell>
          <cell r="R115">
            <v>655999896</v>
          </cell>
          <cell r="S115" t="str">
            <v>Stephane KETCHOUANG</v>
          </cell>
          <cell r="T115" t="str">
            <v>GEORGES NAKHOUL</v>
          </cell>
          <cell r="U115" t="str">
            <v>I H S</v>
          </cell>
        </row>
        <row r="116">
          <cell r="A116" t="str">
            <v>LIT_430</v>
          </cell>
          <cell r="B116" t="str">
            <v>IHS_MBG_001</v>
          </cell>
          <cell r="C116" t="str">
            <v>LIT_430</v>
          </cell>
          <cell r="D116" t="str">
            <v>South West</v>
          </cell>
          <cell r="E116" t="str">
            <v>South West</v>
          </cell>
          <cell r="F116" t="str">
            <v>Mbanga II</v>
          </cell>
          <cell r="G116" t="str">
            <v>P4</v>
          </cell>
          <cell r="H116" t="str">
            <v>Grid-Gen</v>
          </cell>
          <cell r="I116" t="str">
            <v>On Air</v>
          </cell>
          <cell r="J116" t="str">
            <v>Outdoor</v>
          </cell>
          <cell r="K116" t="str">
            <v>AC</v>
          </cell>
          <cell r="L116" t="str">
            <v>I-Eng</v>
          </cell>
          <cell r="M116" t="str">
            <v>Mbanga</v>
          </cell>
          <cell r="N116" t="str">
            <v>MOUNGO</v>
          </cell>
          <cell r="O116" t="str">
            <v>mbanga</v>
          </cell>
          <cell r="P116" t="str">
            <v>Aime Tchagou</v>
          </cell>
          <cell r="Q116">
            <v>677549896</v>
          </cell>
          <cell r="R116">
            <v>655999896</v>
          </cell>
          <cell r="S116" t="str">
            <v>Stephane KETCHOUANG</v>
          </cell>
          <cell r="T116" t="str">
            <v>GEORGES NAKHOUL</v>
          </cell>
          <cell r="U116" t="str">
            <v>I H S</v>
          </cell>
        </row>
        <row r="117">
          <cell r="A117" t="str">
            <v>SUO_039</v>
          </cell>
          <cell r="B117" t="str">
            <v>IHS_KMB_034</v>
          </cell>
          <cell r="C117" t="str">
            <v>SUO_039</v>
          </cell>
          <cell r="D117" t="str">
            <v>South West</v>
          </cell>
          <cell r="E117" t="str">
            <v>South West</v>
          </cell>
          <cell r="F117" t="str">
            <v>Nyassosso-MTN</v>
          </cell>
          <cell r="G117" t="str">
            <v>P4</v>
          </cell>
          <cell r="H117" t="str">
            <v>Grid-Gen</v>
          </cell>
          <cell r="I117" t="str">
            <v>On Air</v>
          </cell>
          <cell r="J117" t="str">
            <v>Outdoor</v>
          </cell>
          <cell r="K117" t="str">
            <v>AC</v>
          </cell>
          <cell r="L117" t="str">
            <v>I-Eng</v>
          </cell>
          <cell r="M117" t="str">
            <v>Loum</v>
          </cell>
          <cell r="N117" t="str">
            <v>MOUNGO</v>
          </cell>
          <cell r="O117" t="str">
            <v>TOMBEL</v>
          </cell>
          <cell r="P117" t="str">
            <v>Aime Tchagou</v>
          </cell>
          <cell r="Q117">
            <v>677549896</v>
          </cell>
          <cell r="R117">
            <v>655999896</v>
          </cell>
          <cell r="S117" t="str">
            <v>Stephane KETCHOUANG</v>
          </cell>
          <cell r="T117" t="str">
            <v>GEORGES NAKHOUL</v>
          </cell>
          <cell r="U117" t="str">
            <v>I H S</v>
          </cell>
        </row>
        <row r="118">
          <cell r="A118" t="str">
            <v>LIT_187</v>
          </cell>
          <cell r="B118" t="str">
            <v>IHS_BNB_041</v>
          </cell>
          <cell r="C118" t="str">
            <v>LIT_187</v>
          </cell>
          <cell r="D118" t="str">
            <v>South West</v>
          </cell>
          <cell r="E118" t="str">
            <v>South West</v>
          </cell>
          <cell r="F118" t="str">
            <v>Dibombari</v>
          </cell>
          <cell r="G118" t="str">
            <v>P5</v>
          </cell>
          <cell r="H118" t="str">
            <v>Grid-Gen</v>
          </cell>
          <cell r="I118" t="str">
            <v>On Air</v>
          </cell>
          <cell r="J118" t="str">
            <v>Outdoor</v>
          </cell>
          <cell r="K118" t="str">
            <v>AC</v>
          </cell>
          <cell r="L118" t="str">
            <v>I-Eng</v>
          </cell>
          <cell r="M118" t="str">
            <v>Mbanga</v>
          </cell>
          <cell r="N118" t="str">
            <v>MOUNGO</v>
          </cell>
          <cell r="O118" t="str">
            <v>DIBOMBARI</v>
          </cell>
          <cell r="P118" t="str">
            <v>Aime Tchagou</v>
          </cell>
          <cell r="Q118">
            <v>677549896</v>
          </cell>
          <cell r="R118">
            <v>655999896</v>
          </cell>
          <cell r="S118" t="str">
            <v>Stephane KETCHOUANG</v>
          </cell>
          <cell r="T118" t="str">
            <v>GEORGES NAKHOUL</v>
          </cell>
          <cell r="U118" t="str">
            <v>I H S</v>
          </cell>
        </row>
        <row r="119">
          <cell r="A119" t="str">
            <v>SUO_061</v>
          </cell>
          <cell r="B119" t="str">
            <v>IHS_BNB_038</v>
          </cell>
          <cell r="C119" t="str">
            <v>SUO_061</v>
          </cell>
          <cell r="D119" t="str">
            <v>South West</v>
          </cell>
          <cell r="E119" t="str">
            <v>South West</v>
          </cell>
          <cell r="F119" t="str">
            <v>Bekoko-MTN</v>
          </cell>
          <cell r="G119" t="str">
            <v>P5</v>
          </cell>
          <cell r="H119" t="str">
            <v>Grid-Gen</v>
          </cell>
          <cell r="I119" t="str">
            <v>On Air</v>
          </cell>
          <cell r="J119" t="str">
            <v>Indoor</v>
          </cell>
          <cell r="K119" t="str">
            <v>AC</v>
          </cell>
          <cell r="L119" t="str">
            <v>I-Eng</v>
          </cell>
          <cell r="M119" t="str">
            <v>Mbanga</v>
          </cell>
          <cell r="N119" t="str">
            <v>MOUNGO</v>
          </cell>
          <cell r="O119" t="str">
            <v>DIBOMBARI</v>
          </cell>
          <cell r="P119" t="str">
            <v>Aime Tchagou</v>
          </cell>
          <cell r="Q119">
            <v>677549896</v>
          </cell>
          <cell r="R119">
            <v>655999896</v>
          </cell>
          <cell r="S119" t="str">
            <v>Stephane KETCHOUANG</v>
          </cell>
          <cell r="T119" t="str">
            <v>GEORGES NAKHOUL</v>
          </cell>
          <cell r="U119" t="str">
            <v>I H S</v>
          </cell>
        </row>
        <row r="120">
          <cell r="A120" t="str">
            <v>LIT_477</v>
          </cell>
          <cell r="B120" t="str">
            <v>IHS_BNB_037</v>
          </cell>
          <cell r="C120" t="str">
            <v>LIT_477</v>
          </cell>
          <cell r="D120" t="str">
            <v>South West</v>
          </cell>
          <cell r="E120" t="str">
            <v>South West</v>
          </cell>
          <cell r="F120" t="str">
            <v>Bekoko  IHS Rempi lebamzip</v>
          </cell>
          <cell r="G120" t="str">
            <v>P5</v>
          </cell>
          <cell r="H120" t="str">
            <v>Grid-Gen</v>
          </cell>
          <cell r="I120" t="str">
            <v>On Air</v>
          </cell>
          <cell r="J120" t="str">
            <v>Outdoor</v>
          </cell>
          <cell r="K120" t="str">
            <v>AC</v>
          </cell>
          <cell r="L120" t="str">
            <v>I-Eng</v>
          </cell>
          <cell r="M120" t="str">
            <v>Mbanga</v>
          </cell>
          <cell r="N120" t="str">
            <v>MOUNGO</v>
          </cell>
          <cell r="O120" t="str">
            <v>DIBOMBARI</v>
          </cell>
          <cell r="P120" t="str">
            <v>Aime Tchagou</v>
          </cell>
          <cell r="Q120">
            <v>677549896</v>
          </cell>
          <cell r="R120">
            <v>655999896</v>
          </cell>
          <cell r="S120" t="str">
            <v>Stephane KETCHOUANG</v>
          </cell>
          <cell r="T120" t="str">
            <v>GEORGES NAKHOUL</v>
          </cell>
          <cell r="U120" t="str">
            <v>I H S</v>
          </cell>
        </row>
        <row r="121">
          <cell r="A121" t="str">
            <v>LIT_493</v>
          </cell>
          <cell r="B121" t="str">
            <v>IHS_MBG_011</v>
          </cell>
          <cell r="C121" t="str">
            <v>LIT_493</v>
          </cell>
          <cell r="D121" t="str">
            <v>South West</v>
          </cell>
          <cell r="E121" t="str">
            <v>South West</v>
          </cell>
          <cell r="F121" t="str">
            <v>Penja Shell</v>
          </cell>
          <cell r="G121" t="str">
            <v>P5</v>
          </cell>
          <cell r="H121" t="str">
            <v>Grid-Gen</v>
          </cell>
          <cell r="I121" t="str">
            <v>On Air</v>
          </cell>
          <cell r="J121" t="str">
            <v>Outdoor</v>
          </cell>
          <cell r="K121" t="str">
            <v>AC</v>
          </cell>
          <cell r="L121" t="str">
            <v>I-Eng</v>
          </cell>
          <cell r="M121" t="str">
            <v>Mbanga</v>
          </cell>
          <cell r="N121" t="str">
            <v>MOUNGO</v>
          </cell>
          <cell r="O121" t="str">
            <v>njombe penja</v>
          </cell>
          <cell r="P121" t="str">
            <v>Aime Tchagou</v>
          </cell>
          <cell r="Q121">
            <v>677549896</v>
          </cell>
          <cell r="R121">
            <v>655999896</v>
          </cell>
          <cell r="S121" t="str">
            <v>Stephane KETCHOUANG</v>
          </cell>
          <cell r="T121" t="str">
            <v>GEORGES NAKHOUL</v>
          </cell>
          <cell r="U121" t="str">
            <v>I H S</v>
          </cell>
        </row>
        <row r="122">
          <cell r="A122" t="str">
            <v>LIT_492</v>
          </cell>
          <cell r="B122" t="str">
            <v>IHS_MBG_007</v>
          </cell>
          <cell r="C122" t="str">
            <v>LIT_492</v>
          </cell>
          <cell r="D122" t="str">
            <v>South West</v>
          </cell>
          <cell r="E122" t="str">
            <v>South West</v>
          </cell>
          <cell r="F122" t="str">
            <v>Njombe market</v>
          </cell>
          <cell r="G122" t="str">
            <v>P5</v>
          </cell>
          <cell r="H122" t="str">
            <v>Grid-Gen</v>
          </cell>
          <cell r="I122" t="str">
            <v>On Air</v>
          </cell>
          <cell r="J122" t="str">
            <v>Outdoor</v>
          </cell>
          <cell r="K122" t="str">
            <v>AC</v>
          </cell>
          <cell r="L122" t="str">
            <v>I-Eng</v>
          </cell>
          <cell r="M122" t="str">
            <v>Mbanga</v>
          </cell>
          <cell r="N122" t="str">
            <v>MOUNGO</v>
          </cell>
          <cell r="O122" t="str">
            <v>njombe penja</v>
          </cell>
          <cell r="P122" t="str">
            <v>Aime Tchagou</v>
          </cell>
          <cell r="Q122">
            <v>677549896</v>
          </cell>
          <cell r="R122">
            <v>655999896</v>
          </cell>
          <cell r="S122" t="str">
            <v>Stephane KETCHOUANG</v>
          </cell>
          <cell r="T122" t="str">
            <v>GEORGES NAKHOUL</v>
          </cell>
          <cell r="U122" t="str">
            <v>I H S</v>
          </cell>
        </row>
        <row r="123">
          <cell r="B123" t="str">
            <v>IHS_BFG_021</v>
          </cell>
          <cell r="D123" t="str">
            <v>Littoral</v>
          </cell>
          <cell r="E123" t="str">
            <v>Littoral</v>
          </cell>
          <cell r="F123" t="str">
            <v>Maleke</v>
          </cell>
          <cell r="G123" t="str">
            <v>P4</v>
          </cell>
          <cell r="H123" t="str">
            <v>Solar Only</v>
          </cell>
          <cell r="I123" t="str">
            <v>On Air</v>
          </cell>
          <cell r="J123" t="str">
            <v>Outdoor</v>
          </cell>
          <cell r="K123" t="str">
            <v>AC</v>
          </cell>
          <cell r="L123" t="str">
            <v>SAGEMCOM</v>
          </cell>
          <cell r="M123" t="str">
            <v>Mbanga</v>
          </cell>
          <cell r="N123" t="str">
            <v>MOUNGO</v>
          </cell>
          <cell r="O123" t="str">
            <v>N/A</v>
          </cell>
          <cell r="P123" t="str">
            <v>Aime Tchagou</v>
          </cell>
          <cell r="Q123">
            <v>677549896</v>
          </cell>
          <cell r="R123">
            <v>655999896</v>
          </cell>
          <cell r="S123" t="str">
            <v>Valery Doudou</v>
          </cell>
          <cell r="T123" t="str">
            <v>GEORGES NAKHOUL</v>
          </cell>
          <cell r="U123" t="str">
            <v>I H S</v>
          </cell>
        </row>
        <row r="124">
          <cell r="A124" t="str">
            <v>NRD_030</v>
          </cell>
          <cell r="B124" t="str">
            <v>IHS_GAR_046</v>
          </cell>
          <cell r="C124" t="str">
            <v>NRD_030</v>
          </cell>
          <cell r="D124" t="str">
            <v>North</v>
          </cell>
          <cell r="E124" t="str">
            <v>North</v>
          </cell>
          <cell r="F124" t="str">
            <v>Djarako</v>
          </cell>
          <cell r="G124" t="str">
            <v>P2</v>
          </cell>
          <cell r="H124" t="str">
            <v>Gen Only</v>
          </cell>
          <cell r="I124" t="str">
            <v>On Air</v>
          </cell>
          <cell r="J124" t="str">
            <v>Indoor</v>
          </cell>
          <cell r="K124" t="str">
            <v>AC</v>
          </cell>
          <cell r="L124" t="str">
            <v>I-Eng</v>
          </cell>
          <cell r="M124" t="str">
            <v>Garoua 1</v>
          </cell>
          <cell r="N124" t="str">
            <v>BENOUE</v>
          </cell>
          <cell r="O124" t="str">
            <v>lagdo</v>
          </cell>
          <cell r="P124" t="str">
            <v>ALI ABAKAR</v>
          </cell>
          <cell r="Q124">
            <v>681438458</v>
          </cell>
          <cell r="R124">
            <v>657105035</v>
          </cell>
          <cell r="S124" t="str">
            <v>Alain Etoundi</v>
          </cell>
          <cell r="T124" t="str">
            <v>Valeur HOUELL</v>
          </cell>
          <cell r="U124" t="str">
            <v>I H S</v>
          </cell>
        </row>
        <row r="125">
          <cell r="A125" t="str">
            <v>NRD_008</v>
          </cell>
          <cell r="B125" t="str">
            <v>IHS_GAR_064</v>
          </cell>
          <cell r="C125" t="str">
            <v>NRD_008</v>
          </cell>
          <cell r="D125" t="str">
            <v>North</v>
          </cell>
          <cell r="E125" t="str">
            <v>North</v>
          </cell>
          <cell r="F125" t="str">
            <v>Tchollire</v>
          </cell>
          <cell r="G125" t="str">
            <v>P2</v>
          </cell>
          <cell r="H125" t="str">
            <v>Grid-Hybrid-Gen</v>
          </cell>
          <cell r="I125" t="str">
            <v>On Air</v>
          </cell>
          <cell r="J125" t="str">
            <v>Indoor</v>
          </cell>
          <cell r="K125" t="str">
            <v>AC</v>
          </cell>
          <cell r="L125" t="str">
            <v>I-Eng</v>
          </cell>
          <cell r="M125" t="str">
            <v>Garoua 1</v>
          </cell>
          <cell r="N125" t="str">
            <v>MAYO REY</v>
          </cell>
          <cell r="O125" t="str">
            <v>tchollire</v>
          </cell>
          <cell r="P125" t="str">
            <v>ALI ABAKAR</v>
          </cell>
          <cell r="Q125">
            <v>681438458</v>
          </cell>
          <cell r="R125">
            <v>657105035</v>
          </cell>
          <cell r="S125" t="str">
            <v>Alain Etoundi</v>
          </cell>
          <cell r="T125" t="str">
            <v>Valeur HOUELL</v>
          </cell>
          <cell r="U125" t="str">
            <v>I H S</v>
          </cell>
        </row>
        <row r="126">
          <cell r="A126" t="str">
            <v>NRD_032</v>
          </cell>
          <cell r="B126" t="str">
            <v>IHS_GAR_038</v>
          </cell>
          <cell r="C126" t="str">
            <v>NRD_032</v>
          </cell>
          <cell r="D126" t="str">
            <v>North</v>
          </cell>
          <cell r="E126" t="str">
            <v>North</v>
          </cell>
          <cell r="F126" t="str">
            <v>Ngong-II</v>
          </cell>
          <cell r="G126" t="str">
            <v>P2</v>
          </cell>
          <cell r="H126" t="str">
            <v>Grid-Gen</v>
          </cell>
          <cell r="I126" t="str">
            <v>On Air</v>
          </cell>
          <cell r="J126" t="str">
            <v>Indoor</v>
          </cell>
          <cell r="K126" t="str">
            <v>AC</v>
          </cell>
          <cell r="L126" t="str">
            <v>I-Eng</v>
          </cell>
          <cell r="M126" t="str">
            <v>Garoua 1</v>
          </cell>
          <cell r="N126" t="str">
            <v>BENOUE</v>
          </cell>
          <cell r="O126" t="str">
            <v>ngong</v>
          </cell>
          <cell r="P126" t="str">
            <v>ALI ABAKAR</v>
          </cell>
          <cell r="Q126">
            <v>681438458</v>
          </cell>
          <cell r="R126">
            <v>657105035</v>
          </cell>
          <cell r="S126" t="str">
            <v>Alain Etoundi</v>
          </cell>
          <cell r="T126" t="str">
            <v>Valeur HOUELL</v>
          </cell>
          <cell r="U126" t="str">
            <v>I H S</v>
          </cell>
        </row>
        <row r="127">
          <cell r="A127" t="str">
            <v>NRD_036</v>
          </cell>
          <cell r="B127" t="str">
            <v>IHS_GAR_074</v>
          </cell>
          <cell r="C127" t="str">
            <v>NRD_036</v>
          </cell>
          <cell r="D127" t="str">
            <v>North</v>
          </cell>
          <cell r="E127" t="str">
            <v>North</v>
          </cell>
          <cell r="F127" t="str">
            <v>Mandingring</v>
          </cell>
          <cell r="G127" t="str">
            <v>P2</v>
          </cell>
          <cell r="H127" t="str">
            <v>Solar-Gen</v>
          </cell>
          <cell r="I127" t="str">
            <v>On Air</v>
          </cell>
          <cell r="J127" t="str">
            <v>Indoor</v>
          </cell>
          <cell r="K127" t="str">
            <v>AC</v>
          </cell>
          <cell r="L127" t="str">
            <v>I-Eng</v>
          </cell>
          <cell r="M127" t="str">
            <v>Garoua 1</v>
          </cell>
          <cell r="N127" t="str">
            <v>MAYO REY</v>
          </cell>
          <cell r="O127" t="str">
            <v>COMMUNE DE REY-BOUBA</v>
          </cell>
          <cell r="P127" t="str">
            <v>ALI ABAKAR</v>
          </cell>
          <cell r="Q127">
            <v>681438458</v>
          </cell>
          <cell r="R127">
            <v>657105035</v>
          </cell>
          <cell r="S127" t="str">
            <v>Alain Etoundi</v>
          </cell>
          <cell r="T127" t="str">
            <v>Valeur HOUELL</v>
          </cell>
          <cell r="U127" t="str">
            <v>I H S</v>
          </cell>
        </row>
        <row r="128">
          <cell r="A128" t="str">
            <v>NRD_031</v>
          </cell>
          <cell r="B128" t="str">
            <v>IHS_GAR_055</v>
          </cell>
          <cell r="C128" t="str">
            <v>NRD_031</v>
          </cell>
          <cell r="D128" t="str">
            <v>North</v>
          </cell>
          <cell r="E128" t="str">
            <v>North</v>
          </cell>
          <cell r="F128" t="str">
            <v>Gouna</v>
          </cell>
          <cell r="G128" t="str">
            <v>P2</v>
          </cell>
          <cell r="H128" t="str">
            <v>Solar-Gen</v>
          </cell>
          <cell r="I128" t="str">
            <v>On Air</v>
          </cell>
          <cell r="J128" t="str">
            <v>Indoor</v>
          </cell>
          <cell r="K128" t="str">
            <v>AC</v>
          </cell>
          <cell r="L128" t="str">
            <v>I-Eng</v>
          </cell>
          <cell r="M128" t="str">
            <v>Garoua 1</v>
          </cell>
          <cell r="N128" t="str">
            <v>BENOUE</v>
          </cell>
          <cell r="O128" t="str">
            <v>lagdo</v>
          </cell>
          <cell r="P128" t="str">
            <v>ALI ABAKAR</v>
          </cell>
          <cell r="Q128">
            <v>681438458</v>
          </cell>
          <cell r="R128">
            <v>657105035</v>
          </cell>
          <cell r="S128" t="str">
            <v>Alain Etoundi</v>
          </cell>
          <cell r="T128" t="str">
            <v>Valeur HOUELL</v>
          </cell>
          <cell r="U128" t="str">
            <v>I H S</v>
          </cell>
        </row>
        <row r="129">
          <cell r="A129" t="str">
            <v>NRD_021</v>
          </cell>
          <cell r="B129" t="str">
            <v>IHS_GAR_041</v>
          </cell>
          <cell r="C129" t="str">
            <v>NRD_021</v>
          </cell>
          <cell r="D129" t="str">
            <v>North</v>
          </cell>
          <cell r="E129" t="str">
            <v>North</v>
          </cell>
          <cell r="F129" t="str">
            <v>Bibemi</v>
          </cell>
          <cell r="G129" t="str">
            <v>P2</v>
          </cell>
          <cell r="H129" t="str">
            <v>Solar-Grid-Gen</v>
          </cell>
          <cell r="I129" t="str">
            <v>On Air</v>
          </cell>
          <cell r="J129" t="str">
            <v>Outdoor</v>
          </cell>
          <cell r="K129" t="str">
            <v>AC</v>
          </cell>
          <cell r="L129" t="str">
            <v>I-Eng</v>
          </cell>
          <cell r="M129" t="str">
            <v>Garoua 1</v>
          </cell>
          <cell r="N129" t="str">
            <v>BENOUE</v>
          </cell>
          <cell r="O129" t="str">
            <v>bibemi</v>
          </cell>
          <cell r="P129" t="str">
            <v>ALI ABAKAR</v>
          </cell>
          <cell r="Q129">
            <v>681438458</v>
          </cell>
          <cell r="R129">
            <v>657105035</v>
          </cell>
          <cell r="S129" t="str">
            <v>Alain Etoundi</v>
          </cell>
          <cell r="T129" t="str">
            <v>Valeur HOUELL</v>
          </cell>
          <cell r="U129" t="str">
            <v>I H S</v>
          </cell>
        </row>
        <row r="130">
          <cell r="A130" t="str">
            <v>NRD_029</v>
          </cell>
          <cell r="B130" t="str">
            <v>IHS_GAR_062</v>
          </cell>
          <cell r="C130" t="str">
            <v>NRD_029</v>
          </cell>
          <cell r="D130" t="str">
            <v>North</v>
          </cell>
          <cell r="E130" t="str">
            <v>North</v>
          </cell>
          <cell r="F130" t="str">
            <v>Banda</v>
          </cell>
          <cell r="G130" t="str">
            <v>P2</v>
          </cell>
          <cell r="H130" t="str">
            <v>Solar-Gen</v>
          </cell>
          <cell r="I130" t="str">
            <v>On Air</v>
          </cell>
          <cell r="J130" t="str">
            <v>Indoor</v>
          </cell>
          <cell r="K130" t="str">
            <v>AC</v>
          </cell>
          <cell r="L130" t="str">
            <v>I-Eng</v>
          </cell>
          <cell r="M130" t="str">
            <v>Garoua 1</v>
          </cell>
          <cell r="N130" t="str">
            <v>BENOUE</v>
          </cell>
          <cell r="O130" t="str">
            <v>lagdo</v>
          </cell>
          <cell r="P130" t="str">
            <v>ALI ABAKAR</v>
          </cell>
          <cell r="Q130">
            <v>681438458</v>
          </cell>
          <cell r="R130">
            <v>657105035</v>
          </cell>
          <cell r="S130" t="str">
            <v>Alain Etoundi</v>
          </cell>
          <cell r="T130" t="str">
            <v>Valeur HOUELL</v>
          </cell>
          <cell r="U130" t="str">
            <v>I H S</v>
          </cell>
        </row>
        <row r="131">
          <cell r="A131" t="str">
            <v>NRD_812</v>
          </cell>
          <cell r="B131" t="str">
            <v>IHS_GAR_045</v>
          </cell>
          <cell r="C131" t="str">
            <v>NRD_812</v>
          </cell>
          <cell r="D131" t="str">
            <v>North</v>
          </cell>
          <cell r="E131" t="str">
            <v>North</v>
          </cell>
          <cell r="F131" t="str">
            <v>Djarako-MTN</v>
          </cell>
          <cell r="G131" t="str">
            <v>P2</v>
          </cell>
          <cell r="H131" t="str">
            <v>Hybrid-Gen</v>
          </cell>
          <cell r="I131" t="str">
            <v>On Air</v>
          </cell>
          <cell r="J131" t="str">
            <v>Outdoor</v>
          </cell>
          <cell r="K131" t="str">
            <v>AC</v>
          </cell>
          <cell r="L131" t="str">
            <v>I-Eng</v>
          </cell>
          <cell r="M131" t="str">
            <v>Garoua 1</v>
          </cell>
          <cell r="N131" t="str">
            <v>BENOUE</v>
          </cell>
          <cell r="O131" t="str">
            <v>lagdo</v>
          </cell>
          <cell r="P131" t="str">
            <v>ALI ABAKAR</v>
          </cell>
          <cell r="Q131">
            <v>681438458</v>
          </cell>
          <cell r="R131">
            <v>657105035</v>
          </cell>
          <cell r="S131" t="str">
            <v>Alain Etoundi</v>
          </cell>
          <cell r="T131" t="str">
            <v>Valeur HOUELL</v>
          </cell>
          <cell r="U131" t="str">
            <v>I H S</v>
          </cell>
        </row>
        <row r="132">
          <cell r="A132" t="str">
            <v>NRD_111</v>
          </cell>
          <cell r="B132" t="str">
            <v>IHS_GAR_319</v>
          </cell>
          <cell r="C132" t="str">
            <v>NRD_111</v>
          </cell>
          <cell r="D132" t="str">
            <v>North</v>
          </cell>
          <cell r="E132" t="str">
            <v>North</v>
          </cell>
          <cell r="F132" t="str">
            <v>Hamalade</v>
          </cell>
          <cell r="G132" t="str">
            <v>P3</v>
          </cell>
          <cell r="H132" t="str">
            <v>Solar-Gen</v>
          </cell>
          <cell r="I132" t="str">
            <v>On Air</v>
          </cell>
          <cell r="J132" t="str">
            <v>Outdoor</v>
          </cell>
          <cell r="K132" t="str">
            <v>AC</v>
          </cell>
          <cell r="L132" t="str">
            <v>I-Eng</v>
          </cell>
          <cell r="M132" t="str">
            <v>Garoua 1</v>
          </cell>
          <cell r="N132" t="str">
            <v>MAYO REY</v>
          </cell>
          <cell r="O132" t="str">
            <v>madingring</v>
          </cell>
          <cell r="P132" t="str">
            <v>ALI ABAKAR</v>
          </cell>
          <cell r="Q132">
            <v>681438458</v>
          </cell>
          <cell r="R132">
            <v>657105035</v>
          </cell>
          <cell r="S132" t="str">
            <v>Alain Etoundi</v>
          </cell>
          <cell r="T132" t="str">
            <v>Valeur HOUELL</v>
          </cell>
          <cell r="U132" t="str">
            <v>I H S</v>
          </cell>
        </row>
        <row r="133">
          <cell r="A133" t="str">
            <v>NRD_012</v>
          </cell>
          <cell r="B133" t="str">
            <v>IHS_GAR_042</v>
          </cell>
          <cell r="C133" t="str">
            <v>NRD_012</v>
          </cell>
          <cell r="D133" t="str">
            <v>North</v>
          </cell>
          <cell r="E133" t="str">
            <v>North</v>
          </cell>
          <cell r="F133" t="str">
            <v>Lagdo</v>
          </cell>
          <cell r="G133" t="str">
            <v>P3</v>
          </cell>
          <cell r="H133" t="str">
            <v>Grid-Gen</v>
          </cell>
          <cell r="I133" t="str">
            <v>On Air</v>
          </cell>
          <cell r="J133" t="str">
            <v>Indoor</v>
          </cell>
          <cell r="K133" t="str">
            <v>AC</v>
          </cell>
          <cell r="L133" t="str">
            <v>I-Eng</v>
          </cell>
          <cell r="M133" t="str">
            <v>Garoua 1</v>
          </cell>
          <cell r="N133" t="str">
            <v>BENOUE</v>
          </cell>
          <cell r="O133" t="str">
            <v>lagdo</v>
          </cell>
          <cell r="P133" t="str">
            <v>ALI ABAKAR</v>
          </cell>
          <cell r="Q133">
            <v>681438458</v>
          </cell>
          <cell r="R133">
            <v>657105035</v>
          </cell>
          <cell r="S133" t="str">
            <v>Alain Etoundi</v>
          </cell>
          <cell r="T133" t="str">
            <v>Valeur HOUELL</v>
          </cell>
          <cell r="U133" t="str">
            <v>I H S</v>
          </cell>
        </row>
        <row r="134">
          <cell r="A134" t="str">
            <v>NRD_003</v>
          </cell>
          <cell r="B134" t="str">
            <v>IHS_GAR_026</v>
          </cell>
          <cell r="C134" t="str">
            <v>NRD_003</v>
          </cell>
          <cell r="D134" t="str">
            <v>North</v>
          </cell>
          <cell r="E134" t="str">
            <v>North</v>
          </cell>
          <cell r="F134" t="str">
            <v>Djamboutou</v>
          </cell>
          <cell r="G134" t="str">
            <v>P3</v>
          </cell>
          <cell r="H134" t="str">
            <v>Grid-Gen</v>
          </cell>
          <cell r="I134" t="str">
            <v>On Air</v>
          </cell>
          <cell r="J134" t="str">
            <v>Indoor</v>
          </cell>
          <cell r="K134" t="str">
            <v>AC</v>
          </cell>
          <cell r="L134" t="str">
            <v>I-Eng</v>
          </cell>
          <cell r="M134" t="str">
            <v>Garoua 2</v>
          </cell>
          <cell r="N134" t="str">
            <v>BENOUE</v>
          </cell>
          <cell r="O134" t="str">
            <v>Garoua I</v>
          </cell>
          <cell r="P134" t="str">
            <v>ALI ABAKAR</v>
          </cell>
          <cell r="Q134">
            <v>681438458</v>
          </cell>
          <cell r="R134">
            <v>657105035</v>
          </cell>
          <cell r="S134" t="str">
            <v>Alain Etoundi</v>
          </cell>
          <cell r="T134" t="str">
            <v>Valeur HOUELL</v>
          </cell>
          <cell r="U134" t="str">
            <v>I H S</v>
          </cell>
        </row>
        <row r="135">
          <cell r="A135" t="str">
            <v>NRD_047</v>
          </cell>
          <cell r="B135" t="str">
            <v>IHS_GAR_020</v>
          </cell>
          <cell r="C135" t="str">
            <v>NRD_047</v>
          </cell>
          <cell r="D135" t="str">
            <v>North</v>
          </cell>
          <cell r="E135" t="str">
            <v>North</v>
          </cell>
          <cell r="F135" t="str">
            <v>Garoua-Djamboutou-CICAM</v>
          </cell>
          <cell r="G135" t="str">
            <v>P3</v>
          </cell>
          <cell r="H135" t="str">
            <v>Grid-Gen</v>
          </cell>
          <cell r="I135" t="str">
            <v>On Air</v>
          </cell>
          <cell r="J135" t="str">
            <v>Outdoor</v>
          </cell>
          <cell r="K135" t="str">
            <v>AC</v>
          </cell>
          <cell r="L135" t="str">
            <v>I-Eng</v>
          </cell>
          <cell r="M135" t="str">
            <v>Garoua 2</v>
          </cell>
          <cell r="N135" t="str">
            <v>BENOUE</v>
          </cell>
          <cell r="O135" t="str">
            <v>Garoua I</v>
          </cell>
          <cell r="P135" t="str">
            <v>ALI ABAKAR</v>
          </cell>
          <cell r="Q135">
            <v>681438458</v>
          </cell>
          <cell r="R135">
            <v>657105035</v>
          </cell>
          <cell r="S135" t="str">
            <v>Alain Etoundi</v>
          </cell>
          <cell r="T135" t="str">
            <v>Valeur HOUELL</v>
          </cell>
          <cell r="U135" t="str">
            <v>I H S</v>
          </cell>
        </row>
        <row r="136">
          <cell r="A136" t="str">
            <v>NRD_023</v>
          </cell>
          <cell r="B136" t="str">
            <v>IHS_GAR_066</v>
          </cell>
          <cell r="C136" t="str">
            <v>NRD_023</v>
          </cell>
          <cell r="D136" t="str">
            <v>North</v>
          </cell>
          <cell r="E136" t="str">
            <v>North</v>
          </cell>
          <cell r="F136" t="str">
            <v>Rey-Bouba</v>
          </cell>
          <cell r="G136" t="str">
            <v>P3</v>
          </cell>
          <cell r="H136" t="str">
            <v>Grid-Gen</v>
          </cell>
          <cell r="I136" t="str">
            <v>On Air</v>
          </cell>
          <cell r="J136" t="str">
            <v>Outdoor</v>
          </cell>
          <cell r="K136" t="str">
            <v>AC</v>
          </cell>
          <cell r="L136" t="str">
            <v>I-Eng</v>
          </cell>
          <cell r="M136" t="str">
            <v>Garoua 1</v>
          </cell>
          <cell r="N136" t="str">
            <v>MAYO REY</v>
          </cell>
          <cell r="O136" t="str">
            <v>COMMUNE Rey-BOUBA</v>
          </cell>
          <cell r="P136" t="str">
            <v>ALI ABAKAR</v>
          </cell>
          <cell r="Q136">
            <v>681438458</v>
          </cell>
          <cell r="R136">
            <v>657105035</v>
          </cell>
          <cell r="S136" t="str">
            <v>Alain Etoundi</v>
          </cell>
          <cell r="T136" t="str">
            <v>Valeur HOUELL</v>
          </cell>
          <cell r="U136" t="str">
            <v>I H S</v>
          </cell>
        </row>
        <row r="137">
          <cell r="A137" t="str">
            <v>NRD_038</v>
          </cell>
          <cell r="B137" t="str">
            <v>IHS_GAR_018</v>
          </cell>
          <cell r="C137" t="str">
            <v>NRD_038</v>
          </cell>
          <cell r="D137" t="str">
            <v>North</v>
          </cell>
          <cell r="E137" t="str">
            <v>North</v>
          </cell>
          <cell r="F137" t="str">
            <v>Poumpoumrey</v>
          </cell>
          <cell r="G137" t="str">
            <v>P3</v>
          </cell>
          <cell r="H137" t="str">
            <v>Grid-Gen</v>
          </cell>
          <cell r="I137" t="str">
            <v>On Air</v>
          </cell>
          <cell r="J137" t="str">
            <v>Outdoor</v>
          </cell>
          <cell r="K137" t="str">
            <v>AC</v>
          </cell>
          <cell r="L137" t="str">
            <v>I-Eng</v>
          </cell>
          <cell r="M137" t="str">
            <v>Garoua 1</v>
          </cell>
          <cell r="N137" t="str">
            <v>BENOUE</v>
          </cell>
          <cell r="O137" t="str">
            <v>poumpoumrey</v>
          </cell>
          <cell r="P137" t="str">
            <v>ALI ABAKAR</v>
          </cell>
          <cell r="Q137">
            <v>681438458</v>
          </cell>
          <cell r="R137">
            <v>657105035</v>
          </cell>
          <cell r="S137" t="str">
            <v>Alain Etoundi</v>
          </cell>
          <cell r="T137" t="str">
            <v>Valeur HOUELL</v>
          </cell>
          <cell r="U137" t="str">
            <v>I H S</v>
          </cell>
        </row>
        <row r="138">
          <cell r="A138" t="str">
            <v>ADM_081</v>
          </cell>
          <cell r="B138" t="str">
            <v>IHS_GAR_071</v>
          </cell>
          <cell r="C138" t="str">
            <v>ADM_081</v>
          </cell>
          <cell r="D138" t="str">
            <v>North</v>
          </cell>
          <cell r="E138" t="str">
            <v>North</v>
          </cell>
          <cell r="F138" t="str">
            <v>Ngaouyanga-IHS</v>
          </cell>
          <cell r="G138" t="str">
            <v>P3</v>
          </cell>
          <cell r="H138" t="str">
            <v>Hybrid-Gen</v>
          </cell>
          <cell r="I138" t="str">
            <v>On Air</v>
          </cell>
          <cell r="J138" t="str">
            <v>Outdoor</v>
          </cell>
          <cell r="K138" t="str">
            <v>AC</v>
          </cell>
          <cell r="L138" t="str">
            <v>I-Eng</v>
          </cell>
          <cell r="M138" t="str">
            <v>Garoua 1</v>
          </cell>
          <cell r="N138" t="str">
            <v>VINA</v>
          </cell>
          <cell r="O138" t="str">
            <v>mbe</v>
          </cell>
          <cell r="P138" t="str">
            <v>ALI ABAKAR</v>
          </cell>
          <cell r="Q138">
            <v>681438458</v>
          </cell>
          <cell r="R138">
            <v>657105035</v>
          </cell>
          <cell r="S138" t="str">
            <v>Alain Etoundi</v>
          </cell>
          <cell r="T138" t="str">
            <v>Valeur HOUELL</v>
          </cell>
          <cell r="U138" t="str">
            <v>I H S</v>
          </cell>
        </row>
        <row r="139">
          <cell r="A139" t="str">
            <v>NRD_119</v>
          </cell>
          <cell r="B139" t="str">
            <v>IHS_GAR_330</v>
          </cell>
          <cell r="C139" t="str">
            <v>NRD_119</v>
          </cell>
          <cell r="D139" t="str">
            <v>North</v>
          </cell>
          <cell r="E139" t="str">
            <v>North</v>
          </cell>
          <cell r="F139" t="str">
            <v>Poli ville</v>
          </cell>
          <cell r="G139" t="str">
            <v>P4</v>
          </cell>
          <cell r="H139" t="str">
            <v>Grid-Gen</v>
          </cell>
          <cell r="I139" t="str">
            <v>On Air</v>
          </cell>
          <cell r="J139" t="str">
            <v>Outdoor</v>
          </cell>
          <cell r="K139" t="str">
            <v>AC</v>
          </cell>
          <cell r="L139" t="str">
            <v>I-Eng</v>
          </cell>
          <cell r="M139" t="str">
            <v>Garoua 1</v>
          </cell>
          <cell r="N139" t="str">
            <v>VINA</v>
          </cell>
          <cell r="O139" t="str">
            <v>Poli</v>
          </cell>
          <cell r="P139" t="str">
            <v>ALI ABAKAR</v>
          </cell>
          <cell r="Q139">
            <v>681438458</v>
          </cell>
          <cell r="R139">
            <v>657105035</v>
          </cell>
          <cell r="S139" t="str">
            <v>Alain Etoundi</v>
          </cell>
          <cell r="T139" t="str">
            <v>Valeur HOUELL</v>
          </cell>
          <cell r="U139" t="str">
            <v>I H S</v>
          </cell>
        </row>
        <row r="140">
          <cell r="A140" t="str">
            <v>NRD_129</v>
          </cell>
          <cell r="B140" t="str">
            <v>IHS_GAR_337</v>
          </cell>
          <cell r="C140" t="str">
            <v>NRD_129</v>
          </cell>
          <cell r="D140" t="str">
            <v>North</v>
          </cell>
          <cell r="E140" t="str">
            <v>North</v>
          </cell>
          <cell r="F140" t="str">
            <v>Boussa</v>
          </cell>
          <cell r="G140" t="str">
            <v>P4</v>
          </cell>
          <cell r="H140" t="str">
            <v>Solar-Gen</v>
          </cell>
          <cell r="I140" t="str">
            <v>On Air</v>
          </cell>
          <cell r="J140" t="str">
            <v>Outdoor</v>
          </cell>
          <cell r="K140" t="str">
            <v>AC</v>
          </cell>
          <cell r="L140" t="str">
            <v>I-Eng</v>
          </cell>
          <cell r="M140" t="str">
            <v>Garoua 1</v>
          </cell>
          <cell r="N140" t="str">
            <v>BENOUE</v>
          </cell>
          <cell r="O140" t="str">
            <v>bibemi</v>
          </cell>
          <cell r="P140" t="str">
            <v>ALI ABAKAR</v>
          </cell>
          <cell r="Q140">
            <v>681438458</v>
          </cell>
          <cell r="R140">
            <v>657105035</v>
          </cell>
          <cell r="S140" t="str">
            <v>Alain Etoundi</v>
          </cell>
          <cell r="T140" t="str">
            <v>Valeur HOUELL</v>
          </cell>
          <cell r="U140" t="str">
            <v>I H S</v>
          </cell>
        </row>
        <row r="141">
          <cell r="A141" t="str">
            <v>NRD_106</v>
          </cell>
          <cell r="B141" t="str">
            <v>IHS_GAR_310</v>
          </cell>
          <cell r="C141" t="str">
            <v>NRD_106</v>
          </cell>
          <cell r="D141" t="str">
            <v>North</v>
          </cell>
          <cell r="E141" t="str">
            <v>North</v>
          </cell>
          <cell r="F141" t="str">
            <v>Mayo Nonde</v>
          </cell>
          <cell r="G141" t="str">
            <v>P4</v>
          </cell>
          <cell r="H141" t="str">
            <v>Solar-Gen</v>
          </cell>
          <cell r="I141" t="str">
            <v>On Air</v>
          </cell>
          <cell r="J141" t="str">
            <v>Outdoor</v>
          </cell>
          <cell r="K141" t="str">
            <v>AC</v>
          </cell>
          <cell r="L141" t="str">
            <v>I-Eng</v>
          </cell>
          <cell r="M141" t="str">
            <v>Garoua 1</v>
          </cell>
          <cell r="N141" t="str">
            <v>BENOUE</v>
          </cell>
          <cell r="O141" t="str">
            <v>bibemi</v>
          </cell>
          <cell r="P141" t="str">
            <v>ALI ABAKAR</v>
          </cell>
          <cell r="Q141">
            <v>681438458</v>
          </cell>
          <cell r="R141">
            <v>657105035</v>
          </cell>
          <cell r="S141" t="str">
            <v>Alain Etoundi</v>
          </cell>
          <cell r="T141" t="str">
            <v>Valeur HOUELL</v>
          </cell>
          <cell r="U141" t="str">
            <v>I H S</v>
          </cell>
        </row>
        <row r="142">
          <cell r="A142" t="str">
            <v>NRD_109</v>
          </cell>
          <cell r="B142" t="str">
            <v>IHS_GAR_320</v>
          </cell>
          <cell r="C142" t="str">
            <v>NRD_109</v>
          </cell>
          <cell r="D142" t="str">
            <v>North</v>
          </cell>
          <cell r="E142" t="str">
            <v>North</v>
          </cell>
          <cell r="F142" t="str">
            <v>Kapanaye</v>
          </cell>
          <cell r="G142" t="str">
            <v>P4</v>
          </cell>
          <cell r="H142" t="str">
            <v>Solar-Gen</v>
          </cell>
          <cell r="I142" t="str">
            <v>On Air</v>
          </cell>
          <cell r="J142" t="str">
            <v>Outdoor</v>
          </cell>
          <cell r="K142" t="str">
            <v>AC</v>
          </cell>
          <cell r="L142" t="str">
            <v>I-Eng</v>
          </cell>
          <cell r="M142" t="str">
            <v>Garoua 1</v>
          </cell>
          <cell r="N142" t="str">
            <v>BENOUE</v>
          </cell>
          <cell r="O142" t="str">
            <v>bibemi</v>
          </cell>
          <cell r="P142" t="str">
            <v>ALI ABAKAR</v>
          </cell>
          <cell r="Q142">
            <v>681438458</v>
          </cell>
          <cell r="R142">
            <v>657105035</v>
          </cell>
          <cell r="S142" t="str">
            <v>Alain Etoundi</v>
          </cell>
          <cell r="T142" t="str">
            <v>Valeur HOUELL</v>
          </cell>
          <cell r="U142" t="str">
            <v>I H S</v>
          </cell>
        </row>
        <row r="143">
          <cell r="A143" t="str">
            <v>NRD_128</v>
          </cell>
          <cell r="B143" t="str">
            <v>IHS_GAR_335</v>
          </cell>
          <cell r="C143" t="str">
            <v>NRD_128</v>
          </cell>
          <cell r="D143" t="str">
            <v>North</v>
          </cell>
          <cell r="E143" t="str">
            <v>North</v>
          </cell>
          <cell r="F143" t="str">
            <v>Djaba</v>
          </cell>
          <cell r="G143" t="str">
            <v>P4</v>
          </cell>
          <cell r="H143" t="str">
            <v>Hybrid-Gen</v>
          </cell>
          <cell r="I143" t="str">
            <v>On Air</v>
          </cell>
          <cell r="J143" t="str">
            <v>Outdoor</v>
          </cell>
          <cell r="K143" t="str">
            <v>AC</v>
          </cell>
          <cell r="L143" t="str">
            <v>I-Eng</v>
          </cell>
          <cell r="M143" t="str">
            <v>Garoua 1</v>
          </cell>
          <cell r="N143" t="str">
            <v>BENOUE</v>
          </cell>
          <cell r="O143" t="str">
            <v>lagdo</v>
          </cell>
          <cell r="P143" t="str">
            <v>ALI ABAKAR</v>
          </cell>
          <cell r="Q143">
            <v>681438458</v>
          </cell>
          <cell r="R143">
            <v>657105035</v>
          </cell>
          <cell r="S143" t="str">
            <v>Alain Etoundi</v>
          </cell>
          <cell r="T143" t="str">
            <v>Valeur HOUELL</v>
          </cell>
          <cell r="U143" t="str">
            <v>I H S</v>
          </cell>
        </row>
        <row r="144">
          <cell r="A144" t="str">
            <v>NRD_107</v>
          </cell>
          <cell r="B144" t="str">
            <v>IHS_GAR_312</v>
          </cell>
          <cell r="C144" t="str">
            <v>NRD_107</v>
          </cell>
          <cell r="D144" t="str">
            <v>North</v>
          </cell>
          <cell r="E144" t="str">
            <v>North</v>
          </cell>
          <cell r="F144" t="str">
            <v>Badankali</v>
          </cell>
          <cell r="G144" t="str">
            <v>P4</v>
          </cell>
          <cell r="H144" t="str">
            <v>Hybrid-Gen</v>
          </cell>
          <cell r="I144" t="str">
            <v>On Air</v>
          </cell>
          <cell r="J144" t="str">
            <v>Outdoor</v>
          </cell>
          <cell r="K144" t="str">
            <v>AC</v>
          </cell>
          <cell r="L144" t="str">
            <v>I-Eng</v>
          </cell>
          <cell r="M144" t="str">
            <v>Garoua 1</v>
          </cell>
          <cell r="N144" t="str">
            <v>BENOUE</v>
          </cell>
          <cell r="O144" t="str">
            <v>lagdo</v>
          </cell>
          <cell r="P144" t="str">
            <v>ALI ABAKAR</v>
          </cell>
          <cell r="Q144">
            <v>681438458</v>
          </cell>
          <cell r="R144">
            <v>657105035</v>
          </cell>
          <cell r="S144" t="str">
            <v>Alain Etoundi</v>
          </cell>
          <cell r="T144" t="str">
            <v>Valeur HOUELL</v>
          </cell>
          <cell r="U144" t="str">
            <v>I H S</v>
          </cell>
        </row>
        <row r="145">
          <cell r="A145" t="str">
            <v>NRD_095</v>
          </cell>
          <cell r="B145" t="str">
            <v>IHS_GAR_124</v>
          </cell>
          <cell r="C145" t="str">
            <v>NRD_095</v>
          </cell>
          <cell r="D145" t="str">
            <v>North</v>
          </cell>
          <cell r="E145" t="str">
            <v>North</v>
          </cell>
          <cell r="F145" t="str">
            <v>Garoua Djalingo</v>
          </cell>
          <cell r="G145" t="str">
            <v>P4</v>
          </cell>
          <cell r="H145" t="str">
            <v>Grid-Gen</v>
          </cell>
          <cell r="I145" t="str">
            <v>On Air</v>
          </cell>
          <cell r="J145" t="str">
            <v>Outdoor</v>
          </cell>
          <cell r="K145" t="str">
            <v>AC</v>
          </cell>
          <cell r="L145" t="str">
            <v>I-Eng</v>
          </cell>
          <cell r="M145" t="str">
            <v>Garoua 1</v>
          </cell>
          <cell r="N145" t="str">
            <v>BENOUE</v>
          </cell>
          <cell r="O145" t="str">
            <v>lagdo</v>
          </cell>
          <cell r="P145" t="str">
            <v>ALI ABAKAR</v>
          </cell>
          <cell r="Q145">
            <v>681438458</v>
          </cell>
          <cell r="R145">
            <v>657105035</v>
          </cell>
          <cell r="S145" t="str">
            <v>Alain Etoundi</v>
          </cell>
          <cell r="T145" t="str">
            <v>Valeur HOUELL</v>
          </cell>
          <cell r="U145" t="str">
            <v>I H S</v>
          </cell>
        </row>
        <row r="146">
          <cell r="A146" t="str">
            <v>NRD_094</v>
          </cell>
          <cell r="B146" t="str">
            <v>IHS_GAR_308</v>
          </cell>
          <cell r="C146" t="str">
            <v>NRD_094</v>
          </cell>
          <cell r="D146" t="str">
            <v>North</v>
          </cell>
          <cell r="E146" t="str">
            <v>North</v>
          </cell>
          <cell r="F146" t="str">
            <v>Garoua Bockle</v>
          </cell>
          <cell r="G146" t="str">
            <v>P4</v>
          </cell>
          <cell r="H146" t="str">
            <v>Grid-Gen</v>
          </cell>
          <cell r="I146" t="str">
            <v>On Air</v>
          </cell>
          <cell r="J146" t="str">
            <v>Outdoor</v>
          </cell>
          <cell r="K146" t="str">
            <v>AC</v>
          </cell>
          <cell r="L146" t="str">
            <v>I-Eng</v>
          </cell>
          <cell r="M146" t="str">
            <v>Garoua 1</v>
          </cell>
          <cell r="N146" t="str">
            <v>BENOUE</v>
          </cell>
          <cell r="O146" t="str">
            <v>lagdo</v>
          </cell>
          <cell r="P146" t="str">
            <v>ALI ABAKAR</v>
          </cell>
          <cell r="Q146">
            <v>681438458</v>
          </cell>
          <cell r="R146">
            <v>657105035</v>
          </cell>
          <cell r="S146" t="str">
            <v>Alain Etoundi</v>
          </cell>
          <cell r="T146" t="str">
            <v>Valeur HOUELL</v>
          </cell>
          <cell r="U146" t="str">
            <v>I H S</v>
          </cell>
        </row>
        <row r="147">
          <cell r="A147" t="str">
            <v>NRD_073</v>
          </cell>
          <cell r="B147" t="str">
            <v>IHS_GAR_105</v>
          </cell>
          <cell r="C147" t="str">
            <v>NRD_073</v>
          </cell>
          <cell r="D147" t="str">
            <v>North</v>
          </cell>
          <cell r="E147" t="str">
            <v>North</v>
          </cell>
          <cell r="F147" t="str">
            <v>Garoua-Camp-Chinois-IHS</v>
          </cell>
          <cell r="G147" t="str">
            <v>P4</v>
          </cell>
          <cell r="H147" t="str">
            <v>Grid-Gen</v>
          </cell>
          <cell r="I147" t="str">
            <v>On Air</v>
          </cell>
          <cell r="J147" t="str">
            <v>Outdoor</v>
          </cell>
          <cell r="K147" t="str">
            <v>AC</v>
          </cell>
          <cell r="L147" t="str">
            <v>I-Eng</v>
          </cell>
          <cell r="M147" t="str">
            <v>Garoua 2</v>
          </cell>
          <cell r="N147" t="str">
            <v>BENOUE</v>
          </cell>
          <cell r="O147" t="str">
            <v>Garoua I</v>
          </cell>
          <cell r="P147" t="str">
            <v>ALI ABAKAR</v>
          </cell>
          <cell r="Q147">
            <v>681438458</v>
          </cell>
          <cell r="R147">
            <v>657105035</v>
          </cell>
          <cell r="S147" t="str">
            <v>Alain Etoundi</v>
          </cell>
          <cell r="T147" t="str">
            <v>Valeur HOUELL</v>
          </cell>
          <cell r="U147" t="str">
            <v>I H S</v>
          </cell>
        </row>
        <row r="148">
          <cell r="A148" t="str">
            <v>NRD_077</v>
          </cell>
          <cell r="B148" t="str">
            <v>IHS_GAR_112</v>
          </cell>
          <cell r="C148" t="str">
            <v>NRD_077</v>
          </cell>
          <cell r="D148" t="str">
            <v>North</v>
          </cell>
          <cell r="E148" t="str">
            <v>North</v>
          </cell>
          <cell r="F148" t="str">
            <v>Lagdo-Marche</v>
          </cell>
          <cell r="G148" t="str">
            <v>P4</v>
          </cell>
          <cell r="H148" t="str">
            <v>Grid-Gen</v>
          </cell>
          <cell r="I148" t="str">
            <v>On Air</v>
          </cell>
          <cell r="J148" t="str">
            <v>Outdoor</v>
          </cell>
          <cell r="K148" t="str">
            <v>AC</v>
          </cell>
          <cell r="L148" t="str">
            <v>I-Eng</v>
          </cell>
          <cell r="M148" t="str">
            <v>Garoua 1</v>
          </cell>
          <cell r="N148" t="str">
            <v>BENOUE</v>
          </cell>
          <cell r="O148" t="str">
            <v>lagdo</v>
          </cell>
          <cell r="P148" t="str">
            <v>ALI ABAKAR</v>
          </cell>
          <cell r="Q148">
            <v>681438458</v>
          </cell>
          <cell r="R148">
            <v>657105035</v>
          </cell>
          <cell r="S148" t="str">
            <v>Alain Etoundi</v>
          </cell>
          <cell r="T148" t="str">
            <v>Valeur HOUELL</v>
          </cell>
          <cell r="U148" t="str">
            <v>I H S</v>
          </cell>
        </row>
        <row r="149">
          <cell r="A149" t="str">
            <v>NRD_039</v>
          </cell>
          <cell r="B149" t="str">
            <v>IHS_GAR_008</v>
          </cell>
          <cell r="C149" t="str">
            <v>NRD_039</v>
          </cell>
          <cell r="D149" t="str">
            <v>North</v>
          </cell>
          <cell r="E149" t="str">
            <v>North</v>
          </cell>
          <cell r="F149" t="str">
            <v>Bibemire</v>
          </cell>
          <cell r="G149" t="str">
            <v>P4</v>
          </cell>
          <cell r="H149" t="str">
            <v>Grid-Gen</v>
          </cell>
          <cell r="I149" t="str">
            <v>On Air</v>
          </cell>
          <cell r="J149" t="str">
            <v>Outdoor</v>
          </cell>
          <cell r="K149" t="str">
            <v>AC</v>
          </cell>
          <cell r="L149" t="str">
            <v>I-Eng</v>
          </cell>
          <cell r="M149" t="str">
            <v>Garoua 1</v>
          </cell>
          <cell r="N149" t="str">
            <v>BENOUE</v>
          </cell>
          <cell r="O149" t="str">
            <v>garoua III</v>
          </cell>
          <cell r="P149" t="str">
            <v>ALI ABAKAR</v>
          </cell>
          <cell r="Q149">
            <v>681438458</v>
          </cell>
          <cell r="R149">
            <v>657105035</v>
          </cell>
          <cell r="S149" t="str">
            <v>Alain Etoundi</v>
          </cell>
          <cell r="T149" t="str">
            <v>Valeur HOUELL</v>
          </cell>
          <cell r="U149" t="str">
            <v>I H S</v>
          </cell>
        </row>
        <row r="150">
          <cell r="A150" t="str">
            <v>NRD_060</v>
          </cell>
          <cell r="B150" t="str">
            <v>IHS_GAR_027</v>
          </cell>
          <cell r="C150" t="str">
            <v>NRD_060</v>
          </cell>
          <cell r="D150" t="str">
            <v>North</v>
          </cell>
          <cell r="E150" t="str">
            <v>North</v>
          </cell>
          <cell r="F150" t="str">
            <v>Garoua-Djamboutou-Village</v>
          </cell>
          <cell r="G150" t="str">
            <v>P4</v>
          </cell>
          <cell r="H150" t="str">
            <v>Grid-Gen</v>
          </cell>
          <cell r="I150" t="str">
            <v>On Air</v>
          </cell>
          <cell r="J150" t="str">
            <v>Outdoor</v>
          </cell>
          <cell r="K150" t="str">
            <v>AC</v>
          </cell>
          <cell r="L150" t="str">
            <v>I-Eng</v>
          </cell>
          <cell r="M150" t="str">
            <v>Garoua 2</v>
          </cell>
          <cell r="N150" t="str">
            <v>BENOUE</v>
          </cell>
          <cell r="O150" t="str">
            <v>Garoua I</v>
          </cell>
          <cell r="P150" t="str">
            <v>ALI ABAKAR</v>
          </cell>
          <cell r="Q150">
            <v>681438458</v>
          </cell>
          <cell r="R150">
            <v>657105035</v>
          </cell>
          <cell r="S150" t="str">
            <v>Alain Etoundi</v>
          </cell>
          <cell r="T150" t="str">
            <v>Valeur HOUELL</v>
          </cell>
          <cell r="U150" t="str">
            <v>I H S</v>
          </cell>
        </row>
        <row r="151">
          <cell r="A151" t="str">
            <v>NRD_055</v>
          </cell>
          <cell r="B151" t="str">
            <v>IHS_GAR_077</v>
          </cell>
          <cell r="C151" t="str">
            <v>NRD_055</v>
          </cell>
          <cell r="D151" t="str">
            <v>North</v>
          </cell>
          <cell r="E151" t="str">
            <v>North</v>
          </cell>
          <cell r="F151" t="str">
            <v>Chamber-Wangai</v>
          </cell>
          <cell r="G151" t="str">
            <v>P4</v>
          </cell>
          <cell r="H151" t="str">
            <v>Solar-Gen</v>
          </cell>
          <cell r="I151" t="str">
            <v>On Air</v>
          </cell>
          <cell r="J151" t="str">
            <v>Outdoor</v>
          </cell>
          <cell r="K151" t="str">
            <v>AC</v>
          </cell>
          <cell r="L151" t="str">
            <v>I-Eng</v>
          </cell>
          <cell r="M151" t="str">
            <v>Garoua 1</v>
          </cell>
          <cell r="N151" t="str">
            <v>FARO</v>
          </cell>
          <cell r="O151" t="str">
            <v>POLI</v>
          </cell>
          <cell r="P151" t="str">
            <v>ALI ABAKAR</v>
          </cell>
          <cell r="Q151">
            <v>681438458</v>
          </cell>
          <cell r="R151">
            <v>657105035</v>
          </cell>
          <cell r="S151" t="str">
            <v>Alain Etoundi</v>
          </cell>
          <cell r="T151" t="str">
            <v>Valeur HOUELL</v>
          </cell>
          <cell r="U151" t="str">
            <v>I H S</v>
          </cell>
        </row>
        <row r="152">
          <cell r="A152" t="str">
            <v>NRD_020</v>
          </cell>
          <cell r="B152" t="str">
            <v>IHS_GAR_053</v>
          </cell>
          <cell r="C152" t="str">
            <v>NRD_020</v>
          </cell>
          <cell r="D152" t="str">
            <v>North</v>
          </cell>
          <cell r="E152" t="str">
            <v>North</v>
          </cell>
          <cell r="F152" t="str">
            <v>Beka</v>
          </cell>
          <cell r="G152" t="str">
            <v>P4</v>
          </cell>
          <cell r="H152" t="str">
            <v>Solar-Gen</v>
          </cell>
          <cell r="I152" t="str">
            <v>On Air</v>
          </cell>
          <cell r="J152" t="str">
            <v>Outdoor</v>
          </cell>
          <cell r="K152" t="str">
            <v>AC</v>
          </cell>
          <cell r="L152" t="str">
            <v>I-Eng</v>
          </cell>
          <cell r="M152" t="str">
            <v>Garoua 1</v>
          </cell>
          <cell r="N152" t="str">
            <v>BENOUE</v>
          </cell>
          <cell r="O152" t="str">
            <v>TROUA</v>
          </cell>
          <cell r="P152" t="str">
            <v>ALI ABAKAR</v>
          </cell>
          <cell r="Q152">
            <v>681438458</v>
          </cell>
          <cell r="R152">
            <v>657105035</v>
          </cell>
          <cell r="S152" t="str">
            <v>Alain Etoundi</v>
          </cell>
          <cell r="T152" t="str">
            <v>Valeur HOUELL</v>
          </cell>
          <cell r="U152" t="str">
            <v>I H S</v>
          </cell>
        </row>
        <row r="153">
          <cell r="A153" t="str">
            <v>NRD_056</v>
          </cell>
          <cell r="B153" t="str">
            <v>IHS_GAR_072</v>
          </cell>
          <cell r="C153" t="str">
            <v>NRD_056</v>
          </cell>
          <cell r="D153" t="str">
            <v>North</v>
          </cell>
          <cell r="E153" t="str">
            <v>North</v>
          </cell>
          <cell r="F153" t="str">
            <v>Baikwa-Bere</v>
          </cell>
          <cell r="G153" t="str">
            <v>P4</v>
          </cell>
          <cell r="H153" t="str">
            <v>Solar-Gen</v>
          </cell>
          <cell r="I153" t="str">
            <v>On Air</v>
          </cell>
          <cell r="J153" t="str">
            <v>Outdoor</v>
          </cell>
          <cell r="K153" t="str">
            <v>AC</v>
          </cell>
          <cell r="L153" t="str">
            <v>I-Eng</v>
          </cell>
          <cell r="M153" t="str">
            <v>Garoua 1</v>
          </cell>
          <cell r="N153" t="str">
            <v>MAYO REY</v>
          </cell>
          <cell r="O153" t="str">
            <v>COMMUNE Rey-BOUBA</v>
          </cell>
          <cell r="P153" t="str">
            <v>ALI ABAKAR</v>
          </cell>
          <cell r="Q153">
            <v>681438458</v>
          </cell>
          <cell r="R153">
            <v>657105035</v>
          </cell>
          <cell r="S153" t="str">
            <v>Alain Etoundi</v>
          </cell>
          <cell r="T153" t="str">
            <v>Valeur HOUELL</v>
          </cell>
          <cell r="U153" t="str">
            <v>I H S</v>
          </cell>
        </row>
        <row r="154">
          <cell r="A154" t="str">
            <v>NRD_091</v>
          </cell>
          <cell r="B154" t="str">
            <v>IHS_GAR_076</v>
          </cell>
          <cell r="C154" t="str">
            <v>NRD_091</v>
          </cell>
          <cell r="D154" t="str">
            <v>North</v>
          </cell>
          <cell r="E154" t="str">
            <v>North</v>
          </cell>
          <cell r="F154" t="str">
            <v>Gor IHS</v>
          </cell>
          <cell r="G154" t="str">
            <v>P4</v>
          </cell>
          <cell r="H154" t="str">
            <v>Hybrid-Gen</v>
          </cell>
          <cell r="I154" t="str">
            <v>On Air</v>
          </cell>
          <cell r="J154" t="str">
            <v>Outdoor</v>
          </cell>
          <cell r="K154" t="str">
            <v>AC</v>
          </cell>
          <cell r="L154" t="str">
            <v>I-Eng</v>
          </cell>
          <cell r="M154" t="str">
            <v>Garoua 1</v>
          </cell>
          <cell r="N154" t="str">
            <v>MAYO REY</v>
          </cell>
          <cell r="O154" t="str">
            <v>madingring</v>
          </cell>
          <cell r="P154" t="str">
            <v>ALI ABAKAR</v>
          </cell>
          <cell r="Q154">
            <v>681438458</v>
          </cell>
          <cell r="R154">
            <v>657105035</v>
          </cell>
          <cell r="S154" t="str">
            <v>Alain Etoundi</v>
          </cell>
          <cell r="T154" t="str">
            <v>Valeur HOUELL</v>
          </cell>
          <cell r="U154" t="str">
            <v>I H S</v>
          </cell>
        </row>
        <row r="155">
          <cell r="A155" t="str">
            <v>NRD_110</v>
          </cell>
          <cell r="B155" t="str">
            <v>IHS_GAR_114</v>
          </cell>
          <cell r="C155" t="str">
            <v>NRD_110</v>
          </cell>
          <cell r="D155" t="str">
            <v>North</v>
          </cell>
          <cell r="E155" t="str">
            <v>North</v>
          </cell>
          <cell r="F155" t="str">
            <v>Barkdarke</v>
          </cell>
          <cell r="G155" t="str">
            <v>P4</v>
          </cell>
          <cell r="H155" t="str">
            <v>Gen Only</v>
          </cell>
          <cell r="I155" t="str">
            <v>On Air</v>
          </cell>
          <cell r="J155" t="str">
            <v>Outdoor</v>
          </cell>
          <cell r="K155" t="str">
            <v>AC</v>
          </cell>
          <cell r="L155" t="str">
            <v>I-Eng</v>
          </cell>
          <cell r="M155" t="str">
            <v>Garoua 2</v>
          </cell>
          <cell r="N155" t="str">
            <v>BENOUE</v>
          </cell>
          <cell r="O155" t="str">
            <v>Barndake</v>
          </cell>
          <cell r="P155" t="str">
            <v>ALI ABAKAR</v>
          </cell>
          <cell r="Q155">
            <v>681438458</v>
          </cell>
          <cell r="R155">
            <v>657105035</v>
          </cell>
          <cell r="S155" t="str">
            <v>Alain Etoundi</v>
          </cell>
          <cell r="T155" t="str">
            <v>Valeur HOUELL</v>
          </cell>
          <cell r="U155" t="str">
            <v>I H S</v>
          </cell>
        </row>
        <row r="156">
          <cell r="A156" t="str">
            <v>ADM_152</v>
          </cell>
          <cell r="B156" t="str">
            <v>IHS_GAR_122</v>
          </cell>
          <cell r="C156" t="str">
            <v>ADM_152</v>
          </cell>
          <cell r="D156" t="str">
            <v>North</v>
          </cell>
          <cell r="E156" t="str">
            <v>North</v>
          </cell>
          <cell r="F156" t="str">
            <v>Poli-MTN</v>
          </cell>
          <cell r="G156" t="str">
            <v>P4</v>
          </cell>
          <cell r="H156" t="str">
            <v>Hybrid-Gen</v>
          </cell>
          <cell r="I156" t="str">
            <v>On Air</v>
          </cell>
          <cell r="J156" t="str">
            <v>Outdoor</v>
          </cell>
          <cell r="K156" t="str">
            <v>AC</v>
          </cell>
          <cell r="L156" t="str">
            <v>I-Eng</v>
          </cell>
          <cell r="M156" t="str">
            <v>Garoua 1</v>
          </cell>
          <cell r="N156" t="str">
            <v>FARO</v>
          </cell>
          <cell r="O156" t="str">
            <v>poli</v>
          </cell>
          <cell r="P156" t="str">
            <v>ALI ABAKAR</v>
          </cell>
          <cell r="Q156">
            <v>681438458</v>
          </cell>
          <cell r="R156">
            <v>657105035</v>
          </cell>
          <cell r="S156" t="str">
            <v>Alain Etoundi</v>
          </cell>
          <cell r="T156" t="str">
            <v>Valeur HOUELL</v>
          </cell>
          <cell r="U156" t="str">
            <v>I H S</v>
          </cell>
        </row>
        <row r="157">
          <cell r="A157" t="str">
            <v>NRD_166</v>
          </cell>
          <cell r="B157" t="str">
            <v>IHS_GAR_109</v>
          </cell>
          <cell r="C157" t="str">
            <v>NRD_166</v>
          </cell>
          <cell r="D157" t="str">
            <v>North</v>
          </cell>
          <cell r="E157" t="str">
            <v>North</v>
          </cell>
          <cell r="F157" t="str">
            <v>SANGUERE PAUL MTN</v>
          </cell>
          <cell r="G157" t="str">
            <v>P4</v>
          </cell>
          <cell r="H157" t="str">
            <v>Grid-Gen</v>
          </cell>
          <cell r="I157" t="str">
            <v>On Air</v>
          </cell>
          <cell r="J157" t="str">
            <v>Outdoor</v>
          </cell>
          <cell r="K157" t="str">
            <v>AC</v>
          </cell>
          <cell r="L157" t="str">
            <v>I-Eng</v>
          </cell>
          <cell r="M157" t="str">
            <v>Garoua 1</v>
          </cell>
          <cell r="N157" t="str">
            <v>BENOUE</v>
          </cell>
          <cell r="O157" t="str">
            <v>garoua III</v>
          </cell>
          <cell r="P157" t="str">
            <v>ALI ABAKAR</v>
          </cell>
          <cell r="Q157">
            <v>681438458</v>
          </cell>
          <cell r="R157">
            <v>657105035</v>
          </cell>
          <cell r="S157" t="str">
            <v>Alain Etoundi</v>
          </cell>
          <cell r="T157" t="str">
            <v>Valeur HOUELL</v>
          </cell>
          <cell r="U157" t="str">
            <v>I H S</v>
          </cell>
        </row>
        <row r="158">
          <cell r="A158" t="str">
            <v>NRD_088</v>
          </cell>
          <cell r="B158" t="str">
            <v>IHS_GAR_039</v>
          </cell>
          <cell r="C158" t="str">
            <v>NRD_088</v>
          </cell>
          <cell r="D158" t="str">
            <v>North</v>
          </cell>
          <cell r="E158" t="str">
            <v>North</v>
          </cell>
          <cell r="F158" t="str">
            <v>Ngong Town</v>
          </cell>
          <cell r="G158" t="str">
            <v>P4</v>
          </cell>
          <cell r="H158" t="str">
            <v>Grid-Gen</v>
          </cell>
          <cell r="I158" t="str">
            <v>On Air</v>
          </cell>
          <cell r="J158" t="str">
            <v>Outdoor</v>
          </cell>
          <cell r="K158" t="str">
            <v>AC</v>
          </cell>
          <cell r="L158" t="str">
            <v>I-Eng</v>
          </cell>
          <cell r="M158" t="str">
            <v>Garoua 1</v>
          </cell>
          <cell r="N158" t="str">
            <v>BENOUE</v>
          </cell>
          <cell r="O158" t="str">
            <v>ngong</v>
          </cell>
          <cell r="P158" t="str">
            <v>ALI ABAKAR</v>
          </cell>
          <cell r="Q158">
            <v>681438458</v>
          </cell>
          <cell r="R158">
            <v>657105035</v>
          </cell>
          <cell r="S158" t="str">
            <v>Alain Etoundi</v>
          </cell>
          <cell r="T158" t="str">
            <v>Valeur HOUELL</v>
          </cell>
          <cell r="U158" t="str">
            <v>I H S</v>
          </cell>
        </row>
        <row r="159">
          <cell r="A159" t="str">
            <v>NRD_118</v>
          </cell>
          <cell r="B159" t="str">
            <v>IHS_GAR_019</v>
          </cell>
          <cell r="C159" t="str">
            <v>NRD_118</v>
          </cell>
          <cell r="D159" t="str">
            <v>North</v>
          </cell>
          <cell r="E159" t="str">
            <v>North</v>
          </cell>
          <cell r="F159" t="str">
            <v>Djamboutou</v>
          </cell>
          <cell r="G159" t="str">
            <v>P4</v>
          </cell>
          <cell r="H159" t="str">
            <v>Grid-Gen</v>
          </cell>
          <cell r="I159" t="str">
            <v>On Air</v>
          </cell>
          <cell r="J159" t="str">
            <v>Outdoor</v>
          </cell>
          <cell r="K159" t="str">
            <v>AC</v>
          </cell>
          <cell r="L159" t="str">
            <v>I-Eng</v>
          </cell>
          <cell r="M159" t="str">
            <v>Garoua 2</v>
          </cell>
          <cell r="N159" t="str">
            <v>BENOUE</v>
          </cell>
          <cell r="O159" t="str">
            <v>Garoua I</v>
          </cell>
          <cell r="P159" t="str">
            <v>ALI ABAKAR</v>
          </cell>
          <cell r="Q159">
            <v>681438458</v>
          </cell>
          <cell r="R159">
            <v>657105035</v>
          </cell>
          <cell r="S159" t="str">
            <v>Alain Etoundi</v>
          </cell>
          <cell r="T159" t="str">
            <v>Valeur HOUELL</v>
          </cell>
          <cell r="U159" t="str">
            <v>I H S</v>
          </cell>
        </row>
        <row r="160">
          <cell r="A160" t="str">
            <v>NRD_025</v>
          </cell>
          <cell r="B160" t="str">
            <v>IHS_GAR_051</v>
          </cell>
          <cell r="C160" t="str">
            <v>NRD_025</v>
          </cell>
          <cell r="D160" t="str">
            <v>North</v>
          </cell>
          <cell r="E160" t="str">
            <v>North</v>
          </cell>
          <cell r="F160" t="str">
            <v>Tcheboa-MTN-IHS</v>
          </cell>
          <cell r="G160" t="str">
            <v>P4</v>
          </cell>
          <cell r="H160" t="str">
            <v>Grid-Hybrid-Gen</v>
          </cell>
          <cell r="I160" t="str">
            <v>On Air</v>
          </cell>
          <cell r="J160" t="str">
            <v>Outdoor</v>
          </cell>
          <cell r="K160" t="str">
            <v>AC</v>
          </cell>
          <cell r="L160" t="str">
            <v>I-Eng</v>
          </cell>
          <cell r="M160" t="str">
            <v>Garoua 1</v>
          </cell>
          <cell r="N160" t="str">
            <v>BENOUE</v>
          </cell>
          <cell r="O160" t="str">
            <v>TROUA</v>
          </cell>
          <cell r="P160" t="str">
            <v>ALI ABAKAR</v>
          </cell>
          <cell r="Q160">
            <v>681438458</v>
          </cell>
          <cell r="R160">
            <v>657105035</v>
          </cell>
          <cell r="S160" t="str">
            <v>Alain Etoundi</v>
          </cell>
          <cell r="T160" t="str">
            <v>Valeur HOUELL</v>
          </cell>
          <cell r="U160" t="str">
            <v>I H S</v>
          </cell>
        </row>
        <row r="161">
          <cell r="A161" t="str">
            <v>NRD_087</v>
          </cell>
          <cell r="B161" t="str">
            <v>IHS_GAR_036</v>
          </cell>
          <cell r="C161" t="str">
            <v>NRD_087</v>
          </cell>
          <cell r="D161" t="str">
            <v>North</v>
          </cell>
          <cell r="E161" t="str">
            <v>North</v>
          </cell>
          <cell r="F161" t="str">
            <v>SANGUERE</v>
          </cell>
          <cell r="G161" t="str">
            <v>P4</v>
          </cell>
          <cell r="H161" t="str">
            <v>Solar-Grid-Gen</v>
          </cell>
          <cell r="I161" t="str">
            <v>On Air</v>
          </cell>
          <cell r="J161" t="str">
            <v>Outdoor</v>
          </cell>
          <cell r="K161" t="str">
            <v>AC</v>
          </cell>
          <cell r="L161" t="str">
            <v>I-Eng</v>
          </cell>
          <cell r="M161" t="str">
            <v>Garoua 1</v>
          </cell>
          <cell r="N161" t="str">
            <v>BENOUE</v>
          </cell>
          <cell r="O161" t="str">
            <v>garoua III</v>
          </cell>
          <cell r="P161" t="str">
            <v>ALI ABAKAR</v>
          </cell>
          <cell r="Q161">
            <v>681438458</v>
          </cell>
          <cell r="R161">
            <v>657105035</v>
          </cell>
          <cell r="S161" t="str">
            <v>Alain Etoundi</v>
          </cell>
          <cell r="T161" t="str">
            <v>Valeur HOUELL</v>
          </cell>
          <cell r="U161" t="str">
            <v>I H S</v>
          </cell>
        </row>
        <row r="162">
          <cell r="A162" t="str">
            <v>NRD_058</v>
          </cell>
          <cell r="B162" t="str">
            <v>IHS_GAR_056</v>
          </cell>
          <cell r="C162" t="str">
            <v>NRD_058</v>
          </cell>
          <cell r="D162" t="str">
            <v>North</v>
          </cell>
          <cell r="E162" t="str">
            <v>North</v>
          </cell>
          <cell r="F162" t="str">
            <v>Guidjiba-MTN</v>
          </cell>
          <cell r="G162" t="str">
            <v>P4</v>
          </cell>
          <cell r="H162" t="str">
            <v>Solar-Gen</v>
          </cell>
          <cell r="I162" t="str">
            <v>On Air</v>
          </cell>
          <cell r="J162" t="str">
            <v>Outdoor</v>
          </cell>
          <cell r="K162" t="str">
            <v>AC</v>
          </cell>
          <cell r="L162" t="str">
            <v>I-Eng</v>
          </cell>
          <cell r="M162" t="str">
            <v>Garoua 1</v>
          </cell>
          <cell r="N162" t="str">
            <v>MAYO REY</v>
          </cell>
          <cell r="O162" t="str">
            <v>lagdo</v>
          </cell>
          <cell r="P162" t="str">
            <v>ALI ABAKAR</v>
          </cell>
          <cell r="Q162">
            <v>681438458</v>
          </cell>
          <cell r="R162">
            <v>657105035</v>
          </cell>
          <cell r="S162" t="str">
            <v>Alain Etoundi</v>
          </cell>
          <cell r="T162" t="str">
            <v>Valeur HOUELL</v>
          </cell>
          <cell r="U162" t="str">
            <v>I H S</v>
          </cell>
        </row>
        <row r="163">
          <cell r="A163" t="str">
            <v>NRD_164</v>
          </cell>
          <cell r="B163" t="str">
            <v>IHS_GAR_346</v>
          </cell>
          <cell r="C163" t="str">
            <v>NRD_164</v>
          </cell>
          <cell r="D163" t="str">
            <v>North</v>
          </cell>
          <cell r="E163" t="str">
            <v>North</v>
          </cell>
          <cell r="F163" t="str">
            <v>Padarme-IHS</v>
          </cell>
          <cell r="G163" t="str">
            <v>P4</v>
          </cell>
          <cell r="H163" t="str">
            <v>Hybrid-Gen</v>
          </cell>
          <cell r="I163" t="str">
            <v>On Air</v>
          </cell>
          <cell r="J163" t="str">
            <v>Outdoor</v>
          </cell>
          <cell r="K163" t="str">
            <v>AC</v>
          </cell>
          <cell r="L163" t="str">
            <v>I-Eng</v>
          </cell>
          <cell r="M163" t="str">
            <v>Garoua 1</v>
          </cell>
          <cell r="N163" t="str">
            <v>BENOUE</v>
          </cell>
          <cell r="O163" t="str">
            <v>bibemi</v>
          </cell>
          <cell r="P163" t="str">
            <v>ALI ABAKAR</v>
          </cell>
          <cell r="Q163">
            <v>681438458</v>
          </cell>
          <cell r="R163">
            <v>657105035</v>
          </cell>
          <cell r="S163" t="str">
            <v>Alain Etoundi</v>
          </cell>
          <cell r="T163" t="str">
            <v>Valeur HOUELL</v>
          </cell>
          <cell r="U163" t="str">
            <v>I H S</v>
          </cell>
        </row>
        <row r="164">
          <cell r="A164" t="str">
            <v>NRD_126</v>
          </cell>
          <cell r="B164" t="str">
            <v>IHS_GAR_331</v>
          </cell>
          <cell r="C164" t="str">
            <v>NRD_126</v>
          </cell>
          <cell r="D164" t="str">
            <v>North</v>
          </cell>
          <cell r="E164" t="str">
            <v>North</v>
          </cell>
          <cell r="F164" t="str">
            <v>Adoumri  Houla</v>
          </cell>
          <cell r="G164" t="str">
            <v>P5</v>
          </cell>
          <cell r="H164" t="str">
            <v>Grid-Gen</v>
          </cell>
          <cell r="I164" t="str">
            <v>On Air</v>
          </cell>
          <cell r="J164" t="str">
            <v>Outdoor</v>
          </cell>
          <cell r="K164" t="str">
            <v>AC</v>
          </cell>
          <cell r="L164" t="str">
            <v>I-Eng</v>
          </cell>
          <cell r="M164" t="str">
            <v>Garoua 1</v>
          </cell>
          <cell r="N164" t="str">
            <v>BENOUE</v>
          </cell>
          <cell r="O164" t="str">
            <v>adoumre</v>
          </cell>
          <cell r="P164" t="str">
            <v>ALI ABAKAR</v>
          </cell>
          <cell r="Q164">
            <v>681438458</v>
          </cell>
          <cell r="R164">
            <v>657105035</v>
          </cell>
          <cell r="S164" t="str">
            <v>Alain Etoundi</v>
          </cell>
          <cell r="T164" t="str">
            <v>Valeur HOUELL</v>
          </cell>
          <cell r="U164" t="str">
            <v>I H S</v>
          </cell>
        </row>
        <row r="165">
          <cell r="A165" t="str">
            <v>NRD_112</v>
          </cell>
          <cell r="B165" t="str">
            <v>IHS_GAR_326</v>
          </cell>
          <cell r="C165" t="str">
            <v>NRD_112</v>
          </cell>
          <cell r="D165" t="str">
            <v>North</v>
          </cell>
          <cell r="E165" t="str">
            <v>North</v>
          </cell>
          <cell r="F165" t="str">
            <v>Tongo</v>
          </cell>
          <cell r="G165" t="str">
            <v>P5</v>
          </cell>
          <cell r="H165" t="str">
            <v>Hybrid-Gen</v>
          </cell>
          <cell r="I165" t="str">
            <v>On Air</v>
          </cell>
          <cell r="J165" t="str">
            <v>Outdoor</v>
          </cell>
          <cell r="K165" t="str">
            <v>AC</v>
          </cell>
          <cell r="L165" t="str">
            <v>I-Eng</v>
          </cell>
          <cell r="M165" t="str">
            <v>Garoua 1</v>
          </cell>
          <cell r="N165" t="str">
            <v>BENOUE</v>
          </cell>
          <cell r="O165" t="str">
            <v>lagdo</v>
          </cell>
          <cell r="P165" t="str">
            <v>ALI ABAKAR</v>
          </cell>
          <cell r="Q165">
            <v>681438458</v>
          </cell>
          <cell r="R165">
            <v>657105035</v>
          </cell>
          <cell r="S165" t="str">
            <v>Alain Etoundi</v>
          </cell>
          <cell r="T165" t="str">
            <v>Valeur HOUELL</v>
          </cell>
          <cell r="U165" t="str">
            <v>I H S</v>
          </cell>
        </row>
        <row r="166">
          <cell r="A166" t="str">
            <v>NRD_078</v>
          </cell>
          <cell r="B166" t="str">
            <v>IHS_GAR_113</v>
          </cell>
          <cell r="C166" t="str">
            <v>NRD_078</v>
          </cell>
          <cell r="D166" t="str">
            <v>North</v>
          </cell>
          <cell r="E166" t="str">
            <v>North</v>
          </cell>
          <cell r="F166" t="str">
            <v>Adoumre-IHS</v>
          </cell>
          <cell r="G166" t="str">
            <v>P5</v>
          </cell>
          <cell r="H166" t="str">
            <v>Grid-Gen</v>
          </cell>
          <cell r="I166" t="str">
            <v>On Air</v>
          </cell>
          <cell r="J166" t="str">
            <v>Outdoor</v>
          </cell>
          <cell r="K166" t="str">
            <v>AC</v>
          </cell>
          <cell r="L166" t="str">
            <v>I-Eng</v>
          </cell>
          <cell r="M166" t="str">
            <v>Garoua 1</v>
          </cell>
          <cell r="N166" t="str">
            <v>BENOUE</v>
          </cell>
          <cell r="O166" t="str">
            <v>adoumre</v>
          </cell>
          <cell r="P166" t="str">
            <v>ALI ABAKAR</v>
          </cell>
          <cell r="Q166">
            <v>681438458</v>
          </cell>
          <cell r="R166">
            <v>657105035</v>
          </cell>
          <cell r="S166" t="str">
            <v>Alain Etoundi</v>
          </cell>
          <cell r="T166" t="str">
            <v>Valeur HOUELL</v>
          </cell>
          <cell r="U166" t="str">
            <v>I H S</v>
          </cell>
        </row>
        <row r="167">
          <cell r="A167" t="str">
            <v>NRD_090</v>
          </cell>
          <cell r="B167" t="str">
            <v>IHS_GAR_043</v>
          </cell>
          <cell r="C167" t="str">
            <v>NRD_090</v>
          </cell>
          <cell r="D167" t="str">
            <v>North</v>
          </cell>
          <cell r="E167" t="str">
            <v>North</v>
          </cell>
          <cell r="F167" t="str">
            <v>Lagdo</v>
          </cell>
          <cell r="G167" t="str">
            <v>P5</v>
          </cell>
          <cell r="H167" t="str">
            <v>Grid Only</v>
          </cell>
          <cell r="I167" t="str">
            <v>On Air</v>
          </cell>
          <cell r="J167" t="str">
            <v>Outdoor</v>
          </cell>
          <cell r="K167" t="str">
            <v>AC</v>
          </cell>
          <cell r="L167" t="str">
            <v>I-Eng</v>
          </cell>
          <cell r="M167" t="str">
            <v>Garoua 1</v>
          </cell>
          <cell r="N167" t="str">
            <v>BENOUE</v>
          </cell>
          <cell r="O167" t="str">
            <v>lagdo</v>
          </cell>
          <cell r="P167" t="str">
            <v>ALI ABAKAR</v>
          </cell>
          <cell r="Q167">
            <v>681438458</v>
          </cell>
          <cell r="R167">
            <v>657105035</v>
          </cell>
          <cell r="S167" t="str">
            <v>Alain Etoundi</v>
          </cell>
          <cell r="T167" t="str">
            <v>Valeur HOUELL</v>
          </cell>
          <cell r="U167" t="str">
            <v>I H S</v>
          </cell>
        </row>
        <row r="168">
          <cell r="A168" t="str">
            <v>ADM_092</v>
          </cell>
          <cell r="B168" t="str">
            <v>IHS_GAR_073</v>
          </cell>
          <cell r="C168" t="str">
            <v>ADM_092</v>
          </cell>
          <cell r="D168" t="str">
            <v>North</v>
          </cell>
          <cell r="E168" t="str">
            <v>North</v>
          </cell>
          <cell r="F168" t="str">
            <v>Mbe-IHS</v>
          </cell>
          <cell r="G168" t="str">
            <v>P5</v>
          </cell>
          <cell r="H168" t="str">
            <v>Solar-Gen</v>
          </cell>
          <cell r="I168" t="str">
            <v>On Air</v>
          </cell>
          <cell r="J168" t="str">
            <v>Outdoor</v>
          </cell>
          <cell r="K168" t="str">
            <v>AC</v>
          </cell>
          <cell r="L168" t="str">
            <v>I-Eng</v>
          </cell>
          <cell r="M168" t="str">
            <v>Garoua 1</v>
          </cell>
          <cell r="N168" t="str">
            <v>MAYO REY</v>
          </cell>
          <cell r="O168" t="str">
            <v>MBE</v>
          </cell>
          <cell r="P168" t="str">
            <v>ALI ABAKAR</v>
          </cell>
          <cell r="Q168">
            <v>681438458</v>
          </cell>
          <cell r="R168">
            <v>657105035</v>
          </cell>
          <cell r="S168" t="str">
            <v>Alain Etoundi</v>
          </cell>
          <cell r="T168" t="str">
            <v>Valeur HOUELL</v>
          </cell>
          <cell r="U168" t="str">
            <v>I H S</v>
          </cell>
        </row>
        <row r="169">
          <cell r="A169" t="str">
            <v>NRD_059</v>
          </cell>
          <cell r="B169" t="str">
            <v>IHS_GAR_070</v>
          </cell>
          <cell r="C169" t="str">
            <v>NRD_059</v>
          </cell>
          <cell r="D169" t="str">
            <v>North</v>
          </cell>
          <cell r="E169" t="str">
            <v>North</v>
          </cell>
          <cell r="F169" t="str">
            <v>Gamba-MTN</v>
          </cell>
          <cell r="G169" t="str">
            <v>P5</v>
          </cell>
          <cell r="H169" t="str">
            <v>Solar-Gen</v>
          </cell>
          <cell r="I169" t="str">
            <v>On Air</v>
          </cell>
          <cell r="J169" t="str">
            <v>Outdoor</v>
          </cell>
          <cell r="K169" t="str">
            <v>AC</v>
          </cell>
          <cell r="L169" t="str">
            <v>I-Eng</v>
          </cell>
          <cell r="M169" t="str">
            <v>Garoua 1</v>
          </cell>
          <cell r="N169" t="str">
            <v>MAYO REY</v>
          </cell>
          <cell r="O169" t="str">
            <v>lagdo</v>
          </cell>
          <cell r="P169" t="str">
            <v>ALI ABAKAR</v>
          </cell>
          <cell r="Q169">
            <v>681438458</v>
          </cell>
          <cell r="R169">
            <v>657105035</v>
          </cell>
          <cell r="S169" t="str">
            <v>Alain Etoundi</v>
          </cell>
          <cell r="T169" t="str">
            <v>Valeur HOUELL</v>
          </cell>
          <cell r="U169" t="str">
            <v>I H S</v>
          </cell>
        </row>
        <row r="170">
          <cell r="A170" t="str">
            <v>ADM_082</v>
          </cell>
          <cell r="B170" t="str">
            <v>IHS_GAR_075</v>
          </cell>
          <cell r="C170" t="str">
            <v>ADM_082</v>
          </cell>
          <cell r="D170" t="str">
            <v>North</v>
          </cell>
          <cell r="E170" t="str">
            <v>Adamawa</v>
          </cell>
          <cell r="F170" t="str">
            <v>DEENA-IHS</v>
          </cell>
          <cell r="G170" t="str">
            <v>P5</v>
          </cell>
          <cell r="H170" t="str">
            <v>Solar-Gen</v>
          </cell>
          <cell r="I170" t="str">
            <v>On Air</v>
          </cell>
          <cell r="J170" t="str">
            <v>Outdoor</v>
          </cell>
          <cell r="K170" t="str">
            <v>AC</v>
          </cell>
          <cell r="L170" t="str">
            <v>I-Eng</v>
          </cell>
          <cell r="M170" t="str">
            <v>Ngaoundere</v>
          </cell>
          <cell r="N170" t="str">
            <v>MAYO REY</v>
          </cell>
          <cell r="O170" t="str">
            <v>MBE</v>
          </cell>
          <cell r="P170" t="str">
            <v>ALI ABAKAR</v>
          </cell>
          <cell r="Q170">
            <v>681438458</v>
          </cell>
          <cell r="R170">
            <v>657105035</v>
          </cell>
          <cell r="S170" t="str">
            <v>Alain Etoundi</v>
          </cell>
          <cell r="T170" t="str">
            <v>Valeur HOUELL</v>
          </cell>
          <cell r="U170" t="str">
            <v>I H S</v>
          </cell>
        </row>
        <row r="171">
          <cell r="A171" t="str">
            <v>CTR_046</v>
          </cell>
          <cell r="B171" t="str">
            <v>IHS_YND_008</v>
          </cell>
          <cell r="C171" t="str">
            <v>CTR_046</v>
          </cell>
          <cell r="D171" t="str">
            <v>Center</v>
          </cell>
          <cell r="E171" t="str">
            <v>Center</v>
          </cell>
          <cell r="F171" t="str">
            <v>CNDH</v>
          </cell>
          <cell r="G171" t="str">
            <v>P2</v>
          </cell>
          <cell r="H171" t="str">
            <v>Grid-Gen</v>
          </cell>
          <cell r="I171" t="str">
            <v>On Air</v>
          </cell>
          <cell r="J171" t="str">
            <v>Indoor</v>
          </cell>
          <cell r="K171" t="str">
            <v>AC</v>
          </cell>
          <cell r="L171" t="str">
            <v>SAGEMCOM</v>
          </cell>
          <cell r="M171" t="str">
            <v>Essos</v>
          </cell>
          <cell r="N171" t="str">
            <v>MFOUNDI</v>
          </cell>
          <cell r="O171" t="str">
            <v>YAOUNDE 2</v>
          </cell>
          <cell r="P171" t="str">
            <v>Alphonse Deufo</v>
          </cell>
          <cell r="Q171">
            <v>656193000</v>
          </cell>
          <cell r="R171">
            <v>683661296</v>
          </cell>
          <cell r="S171" t="str">
            <v>Desire Moussinga</v>
          </cell>
          <cell r="T171" t="str">
            <v>Valeur HOUELL</v>
          </cell>
          <cell r="U171" t="str">
            <v>I H S</v>
          </cell>
        </row>
        <row r="172">
          <cell r="A172" t="str">
            <v>CTR_080</v>
          </cell>
          <cell r="B172" t="str">
            <v>IHS_YND_298</v>
          </cell>
          <cell r="C172" t="str">
            <v>CTR_080</v>
          </cell>
          <cell r="D172" t="str">
            <v>Center</v>
          </cell>
          <cell r="E172" t="str">
            <v>Center</v>
          </cell>
          <cell r="F172" t="str">
            <v>Olembe</v>
          </cell>
          <cell r="G172" t="str">
            <v>P2</v>
          </cell>
          <cell r="H172" t="str">
            <v>Grid-Gen</v>
          </cell>
          <cell r="I172" t="str">
            <v>On Air</v>
          </cell>
          <cell r="J172" t="str">
            <v>Indoor</v>
          </cell>
          <cell r="K172" t="str">
            <v>AC</v>
          </cell>
          <cell r="L172" t="str">
            <v>SAGEMCOM</v>
          </cell>
          <cell r="M172" t="str">
            <v>Manguier</v>
          </cell>
          <cell r="N172" t="str">
            <v>MFOUNDI</v>
          </cell>
          <cell r="O172" t="str">
            <v>YAOUNDE 1</v>
          </cell>
          <cell r="P172" t="str">
            <v>Alphonse Deufo</v>
          </cell>
          <cell r="Q172">
            <v>656193000</v>
          </cell>
          <cell r="R172">
            <v>683661296</v>
          </cell>
          <cell r="S172" t="str">
            <v>Desire Moussinga</v>
          </cell>
          <cell r="T172" t="str">
            <v>Valeur HOUELL</v>
          </cell>
          <cell r="U172" t="str">
            <v>I H S</v>
          </cell>
        </row>
        <row r="173">
          <cell r="A173" t="str">
            <v>CTR_198</v>
          </cell>
          <cell r="B173" t="str">
            <v>IHS_YND_126</v>
          </cell>
          <cell r="C173" t="str">
            <v>CTR_198</v>
          </cell>
          <cell r="D173" t="str">
            <v>Center</v>
          </cell>
          <cell r="E173" t="str">
            <v>Center</v>
          </cell>
          <cell r="F173" t="str">
            <v>Bastos-Nylon</v>
          </cell>
          <cell r="G173" t="str">
            <v>P2</v>
          </cell>
          <cell r="H173" t="str">
            <v>Grid-Gen</v>
          </cell>
          <cell r="I173" t="str">
            <v>On Air</v>
          </cell>
          <cell r="J173" t="str">
            <v>Outdoor</v>
          </cell>
          <cell r="K173" t="str">
            <v>AC</v>
          </cell>
          <cell r="L173" t="str">
            <v>SAGEMCOM</v>
          </cell>
          <cell r="M173" t="str">
            <v>Tsinga</v>
          </cell>
          <cell r="N173" t="str">
            <v>MFOUNDI</v>
          </cell>
          <cell r="O173" t="str">
            <v>YAOUNDE 2</v>
          </cell>
          <cell r="P173" t="str">
            <v>Alphonse Deufo</v>
          </cell>
          <cell r="Q173">
            <v>656193000</v>
          </cell>
          <cell r="R173">
            <v>683661296</v>
          </cell>
          <cell r="S173" t="str">
            <v>Desire Moussinga</v>
          </cell>
          <cell r="T173" t="str">
            <v>Valeur HOUELL</v>
          </cell>
          <cell r="U173" t="str">
            <v>I H S</v>
          </cell>
        </row>
        <row r="174">
          <cell r="A174" t="str">
            <v>CTR_049</v>
          </cell>
          <cell r="B174" t="str">
            <v>IHS_YND_209</v>
          </cell>
          <cell r="C174" t="str">
            <v>CTR_049</v>
          </cell>
          <cell r="D174" t="str">
            <v>Center</v>
          </cell>
          <cell r="E174" t="str">
            <v>Center</v>
          </cell>
          <cell r="F174" t="str">
            <v>Manguier</v>
          </cell>
          <cell r="G174" t="str">
            <v>P2</v>
          </cell>
          <cell r="H174" t="str">
            <v>Grid-Gen</v>
          </cell>
          <cell r="I174" t="str">
            <v>On Air</v>
          </cell>
          <cell r="J174" t="str">
            <v>Indoor</v>
          </cell>
          <cell r="K174" t="str">
            <v>AC</v>
          </cell>
          <cell r="L174" t="str">
            <v>SAGEMCOM</v>
          </cell>
          <cell r="M174" t="str">
            <v>Manguier</v>
          </cell>
          <cell r="N174" t="str">
            <v>MFOUNDI</v>
          </cell>
          <cell r="O174" t="str">
            <v>YAOUNDE 1</v>
          </cell>
          <cell r="P174" t="str">
            <v>Alphonse Deufo</v>
          </cell>
          <cell r="Q174">
            <v>656193000</v>
          </cell>
          <cell r="R174">
            <v>683661296</v>
          </cell>
          <cell r="S174" t="str">
            <v>Desire Moussinga</v>
          </cell>
          <cell r="T174" t="str">
            <v>Valeur HOUELL</v>
          </cell>
          <cell r="U174" t="str">
            <v>I H S</v>
          </cell>
        </row>
        <row r="175">
          <cell r="A175" t="str">
            <v>CTR_213</v>
          </cell>
          <cell r="B175" t="str">
            <v>IHS_YND_247</v>
          </cell>
          <cell r="C175" t="str">
            <v>CTR_213</v>
          </cell>
          <cell r="D175" t="str">
            <v>Center</v>
          </cell>
          <cell r="E175" t="str">
            <v>Center</v>
          </cell>
          <cell r="F175" t="str">
            <v>Okolo</v>
          </cell>
          <cell r="G175" t="str">
            <v>P2</v>
          </cell>
          <cell r="H175" t="str">
            <v>Grid-Gen</v>
          </cell>
          <cell r="I175" t="str">
            <v>On Air</v>
          </cell>
          <cell r="J175" t="str">
            <v>Outdoor</v>
          </cell>
          <cell r="K175" t="str">
            <v>AC</v>
          </cell>
          <cell r="L175" t="str">
            <v>SAGEMCOM</v>
          </cell>
          <cell r="M175" t="str">
            <v>Manguier</v>
          </cell>
          <cell r="N175" t="str">
            <v>MFOUNDI</v>
          </cell>
          <cell r="O175" t="str">
            <v>YAOUNDE 1</v>
          </cell>
          <cell r="P175" t="str">
            <v>Alphonse Deufo</v>
          </cell>
          <cell r="Q175">
            <v>656193000</v>
          </cell>
          <cell r="R175">
            <v>683661296</v>
          </cell>
          <cell r="S175" t="str">
            <v>Desire Moussinga</v>
          </cell>
          <cell r="T175" t="str">
            <v>Valeur HOUELL</v>
          </cell>
          <cell r="U175" t="str">
            <v>I H S</v>
          </cell>
        </row>
        <row r="176">
          <cell r="A176" t="str">
            <v>CTR_011</v>
          </cell>
          <cell r="B176" t="str">
            <v>IHS_YND_196</v>
          </cell>
          <cell r="C176" t="str">
            <v>CTR_011</v>
          </cell>
          <cell r="D176" t="str">
            <v>Center</v>
          </cell>
          <cell r="E176" t="str">
            <v>Center</v>
          </cell>
          <cell r="F176" t="str">
            <v>PDC</v>
          </cell>
          <cell r="G176" t="str">
            <v>P2</v>
          </cell>
          <cell r="H176" t="str">
            <v>Grid-Gen</v>
          </cell>
          <cell r="I176" t="str">
            <v>On Air</v>
          </cell>
          <cell r="J176" t="str">
            <v>Indoor</v>
          </cell>
          <cell r="K176" t="str">
            <v>AC</v>
          </cell>
          <cell r="L176" t="str">
            <v>SAGEMCOM</v>
          </cell>
          <cell r="M176" t="str">
            <v>Tsinga</v>
          </cell>
          <cell r="N176" t="str">
            <v>MFOUNDI</v>
          </cell>
          <cell r="O176" t="str">
            <v>YAOUNDE 2</v>
          </cell>
          <cell r="P176" t="str">
            <v>Alphonse Deufo</v>
          </cell>
          <cell r="Q176">
            <v>656193000</v>
          </cell>
          <cell r="R176">
            <v>683661296</v>
          </cell>
          <cell r="S176" t="str">
            <v>Desire Moussinga</v>
          </cell>
          <cell r="T176" t="str">
            <v>Valeur HOUELL</v>
          </cell>
          <cell r="U176" t="str">
            <v>I H S</v>
          </cell>
        </row>
        <row r="177">
          <cell r="A177" t="str">
            <v>CTR_110</v>
          </cell>
          <cell r="B177" t="str">
            <v>IHS_YND_028</v>
          </cell>
          <cell r="C177" t="str">
            <v>CTR_110</v>
          </cell>
          <cell r="D177" t="str">
            <v>Center</v>
          </cell>
          <cell r="E177" t="str">
            <v>Center</v>
          </cell>
          <cell r="F177" t="str">
            <v>H-Central</v>
          </cell>
          <cell r="G177" t="str">
            <v>P3</v>
          </cell>
          <cell r="H177" t="str">
            <v>Grid-Gen</v>
          </cell>
          <cell r="I177" t="str">
            <v>On Air</v>
          </cell>
          <cell r="J177" t="str">
            <v>Indoor</v>
          </cell>
          <cell r="K177" t="str">
            <v>AC</v>
          </cell>
          <cell r="L177" t="str">
            <v>SAGEMCOM</v>
          </cell>
          <cell r="M177" t="str">
            <v>Essos</v>
          </cell>
          <cell r="N177" t="str">
            <v>MFOUNDI</v>
          </cell>
          <cell r="O177" t="str">
            <v>YAOUNDE 2</v>
          </cell>
          <cell r="P177" t="str">
            <v>Alphonse Deufo</v>
          </cell>
          <cell r="Q177">
            <v>656193000</v>
          </cell>
          <cell r="R177">
            <v>683661296</v>
          </cell>
          <cell r="S177" t="str">
            <v>Desire Moussinga</v>
          </cell>
          <cell r="T177" t="str">
            <v>Valeur HOUELL</v>
          </cell>
          <cell r="U177" t="str">
            <v>I H S</v>
          </cell>
        </row>
        <row r="178">
          <cell r="A178" t="str">
            <v>CTR_002</v>
          </cell>
          <cell r="B178" t="str">
            <v>IHS_YND_010</v>
          </cell>
          <cell r="C178" t="str">
            <v>CTR_002</v>
          </cell>
          <cell r="D178" t="str">
            <v>Center</v>
          </cell>
          <cell r="E178" t="str">
            <v>Center</v>
          </cell>
          <cell r="F178" t="str">
            <v>CNR</v>
          </cell>
          <cell r="G178" t="str">
            <v>P3</v>
          </cell>
          <cell r="H178" t="str">
            <v>Grid-Gen</v>
          </cell>
          <cell r="I178" t="str">
            <v>On Air</v>
          </cell>
          <cell r="J178" t="str">
            <v>Indoor</v>
          </cell>
          <cell r="K178" t="str">
            <v>AC</v>
          </cell>
          <cell r="L178" t="str">
            <v>SAGEMCOM</v>
          </cell>
          <cell r="M178" t="str">
            <v>Essos</v>
          </cell>
          <cell r="N178" t="str">
            <v>MFOUNDI</v>
          </cell>
          <cell r="O178" t="str">
            <v>YAOUNDE 2</v>
          </cell>
          <cell r="P178" t="str">
            <v>Alphonse Deufo</v>
          </cell>
          <cell r="Q178">
            <v>656193000</v>
          </cell>
          <cell r="R178">
            <v>683661296</v>
          </cell>
          <cell r="S178" t="str">
            <v>Desire Moussinga</v>
          </cell>
          <cell r="T178" t="str">
            <v>Valeur HOUELL</v>
          </cell>
          <cell r="U178" t="str">
            <v>I H S</v>
          </cell>
        </row>
        <row r="179">
          <cell r="A179" t="str">
            <v>CTR_077</v>
          </cell>
          <cell r="B179" t="str">
            <v>IHS_YND_015</v>
          </cell>
          <cell r="C179" t="str">
            <v>CTR_077</v>
          </cell>
          <cell r="D179" t="str">
            <v>Center</v>
          </cell>
          <cell r="E179" t="str">
            <v>Center</v>
          </cell>
          <cell r="F179" t="str">
            <v>H-ville</v>
          </cell>
          <cell r="G179" t="str">
            <v>P3</v>
          </cell>
          <cell r="H179" t="str">
            <v>Grid Only</v>
          </cell>
          <cell r="I179" t="str">
            <v>On Air</v>
          </cell>
          <cell r="J179" t="str">
            <v>Indoor</v>
          </cell>
          <cell r="K179" t="str">
            <v>AC</v>
          </cell>
          <cell r="L179" t="str">
            <v>SAGEMCOM</v>
          </cell>
          <cell r="M179" t="str">
            <v>Essos</v>
          </cell>
          <cell r="N179" t="str">
            <v>MFOUNDI</v>
          </cell>
          <cell r="O179" t="str">
            <v>YAOUNDE 1</v>
          </cell>
          <cell r="P179" t="str">
            <v>Alphonse Deufo</v>
          </cell>
          <cell r="Q179">
            <v>656193000</v>
          </cell>
          <cell r="R179">
            <v>683661296</v>
          </cell>
          <cell r="S179" t="str">
            <v>Desire Moussinga</v>
          </cell>
          <cell r="T179" t="str">
            <v>Valeur HOUELL</v>
          </cell>
          <cell r="U179" t="str">
            <v>I H S</v>
          </cell>
        </row>
        <row r="180">
          <cell r="A180" t="str">
            <v>CTR_038</v>
          </cell>
          <cell r="B180" t="str">
            <v>IHS_YND_052</v>
          </cell>
          <cell r="C180" t="str">
            <v>CTR_038</v>
          </cell>
          <cell r="D180" t="str">
            <v>Center</v>
          </cell>
          <cell r="E180" t="str">
            <v>Center</v>
          </cell>
          <cell r="F180" t="str">
            <v>NR-Bastos</v>
          </cell>
          <cell r="G180" t="str">
            <v>P3</v>
          </cell>
          <cell r="H180" t="str">
            <v>Grid Only</v>
          </cell>
          <cell r="I180" t="str">
            <v>On Air</v>
          </cell>
          <cell r="J180" t="str">
            <v>Indoor</v>
          </cell>
          <cell r="K180" t="str">
            <v>AC</v>
          </cell>
          <cell r="L180" t="str">
            <v>SAGEMCOM</v>
          </cell>
          <cell r="M180" t="str">
            <v>Tsinga</v>
          </cell>
          <cell r="N180" t="str">
            <v>MFOUNDI</v>
          </cell>
          <cell r="O180" t="str">
            <v>YAOUNDE 2</v>
          </cell>
          <cell r="P180" t="str">
            <v>Alphonse Deufo</v>
          </cell>
          <cell r="Q180">
            <v>656193000</v>
          </cell>
          <cell r="R180">
            <v>683661296</v>
          </cell>
          <cell r="S180" t="str">
            <v>Desire Moussinga</v>
          </cell>
          <cell r="T180" t="str">
            <v>Valeur HOUELL</v>
          </cell>
          <cell r="U180" t="str">
            <v>I H S</v>
          </cell>
        </row>
        <row r="181">
          <cell r="A181" t="str">
            <v>CTR_020</v>
          </cell>
          <cell r="B181" t="str">
            <v>IHS_YND_137</v>
          </cell>
          <cell r="C181" t="str">
            <v>CTR_020</v>
          </cell>
          <cell r="D181" t="str">
            <v>Center</v>
          </cell>
          <cell r="E181" t="str">
            <v>Center</v>
          </cell>
          <cell r="F181" t="str">
            <v>Masque</v>
          </cell>
          <cell r="G181" t="str">
            <v>P3</v>
          </cell>
          <cell r="H181" t="str">
            <v>Grid Only</v>
          </cell>
          <cell r="I181" t="str">
            <v>On Air</v>
          </cell>
          <cell r="J181" t="str">
            <v>Indoor</v>
          </cell>
          <cell r="K181" t="str">
            <v>AC</v>
          </cell>
          <cell r="L181" t="str">
            <v>SAGEMCOM</v>
          </cell>
          <cell r="M181" t="str">
            <v>Manguier</v>
          </cell>
          <cell r="N181" t="str">
            <v>MFOUNDI</v>
          </cell>
          <cell r="O181" t="str">
            <v>YAOUNDE 1</v>
          </cell>
          <cell r="P181" t="str">
            <v>Alphonse Deufo</v>
          </cell>
          <cell r="Q181">
            <v>656193000</v>
          </cell>
          <cell r="R181">
            <v>683661296</v>
          </cell>
          <cell r="S181" t="str">
            <v>Desire Moussinga</v>
          </cell>
          <cell r="T181" t="str">
            <v>Valeur HOUELL</v>
          </cell>
          <cell r="U181" t="str">
            <v>I H S</v>
          </cell>
        </row>
        <row r="182">
          <cell r="A182" t="str">
            <v>CTR_200</v>
          </cell>
          <cell r="B182" t="str">
            <v>IHS_YND_129</v>
          </cell>
          <cell r="C182" t="str">
            <v>CTR_200</v>
          </cell>
          <cell r="D182" t="str">
            <v>Center</v>
          </cell>
          <cell r="E182" t="str">
            <v>Center</v>
          </cell>
          <cell r="F182" t="str">
            <v>Bastos-BAT</v>
          </cell>
          <cell r="G182" t="str">
            <v>P3</v>
          </cell>
          <cell r="H182" t="str">
            <v>Grid-Gen</v>
          </cell>
          <cell r="I182" t="str">
            <v>On Air</v>
          </cell>
          <cell r="J182" t="str">
            <v>Indoor</v>
          </cell>
          <cell r="K182" t="str">
            <v>AC</v>
          </cell>
          <cell r="L182" t="str">
            <v>SAGEMCOM</v>
          </cell>
          <cell r="M182" t="str">
            <v>Tsinga</v>
          </cell>
          <cell r="N182" t="str">
            <v>MFOUNDI</v>
          </cell>
          <cell r="O182" t="str">
            <v>YAOUNDE 2</v>
          </cell>
          <cell r="P182" t="str">
            <v>Alphonse Deufo</v>
          </cell>
          <cell r="Q182">
            <v>656193000</v>
          </cell>
          <cell r="R182">
            <v>683661296</v>
          </cell>
          <cell r="S182" t="str">
            <v>Desire Moussinga</v>
          </cell>
          <cell r="T182" t="str">
            <v>Valeur HOUELL</v>
          </cell>
          <cell r="U182" t="str">
            <v>I H S</v>
          </cell>
        </row>
        <row r="183">
          <cell r="A183" t="str">
            <v>CTR_344</v>
          </cell>
          <cell r="B183" t="str">
            <v>IHS_YND_192</v>
          </cell>
          <cell r="C183" t="str">
            <v>CTR_344</v>
          </cell>
          <cell r="D183" t="str">
            <v>Center</v>
          </cell>
          <cell r="E183" t="str">
            <v>Center</v>
          </cell>
          <cell r="F183" t="str">
            <v>Dragage</v>
          </cell>
          <cell r="G183" t="str">
            <v>P3</v>
          </cell>
          <cell r="H183" t="str">
            <v>Grid-Gen</v>
          </cell>
          <cell r="I183" t="str">
            <v>On Air</v>
          </cell>
          <cell r="J183" t="str">
            <v>Outdoor</v>
          </cell>
          <cell r="K183" t="str">
            <v>AC</v>
          </cell>
          <cell r="L183" t="str">
            <v>SAGEMCOM</v>
          </cell>
          <cell r="M183" t="str">
            <v>Manguier</v>
          </cell>
          <cell r="N183" t="str">
            <v>MFOUNDI</v>
          </cell>
          <cell r="O183" t="str">
            <v>YAOUNDE 1</v>
          </cell>
          <cell r="P183" t="str">
            <v>Alphonse Deufo</v>
          </cell>
          <cell r="Q183">
            <v>656193000</v>
          </cell>
          <cell r="R183">
            <v>683661296</v>
          </cell>
          <cell r="S183" t="str">
            <v>Desire Moussinga</v>
          </cell>
          <cell r="T183" t="str">
            <v>Valeur HOUELL</v>
          </cell>
          <cell r="U183" t="str">
            <v>I H S</v>
          </cell>
        </row>
        <row r="184">
          <cell r="A184" t="str">
            <v>CTR_088</v>
          </cell>
          <cell r="B184" t="str">
            <v>IHS_YND_221</v>
          </cell>
          <cell r="C184" t="str">
            <v>CTR_088</v>
          </cell>
          <cell r="D184" t="str">
            <v>Center</v>
          </cell>
          <cell r="E184" t="str">
            <v>Center</v>
          </cell>
          <cell r="F184" t="str">
            <v>J-Vespa</v>
          </cell>
          <cell r="G184" t="str">
            <v>P3</v>
          </cell>
          <cell r="H184" t="str">
            <v>Grid-Gen</v>
          </cell>
          <cell r="I184" t="str">
            <v>On Air</v>
          </cell>
          <cell r="J184" t="str">
            <v>Indoor</v>
          </cell>
          <cell r="K184" t="str">
            <v>AC</v>
          </cell>
          <cell r="L184" t="str">
            <v>SAGEMCOM</v>
          </cell>
          <cell r="M184" t="str">
            <v>Tsinga</v>
          </cell>
          <cell r="N184" t="str">
            <v>MFOUNDI</v>
          </cell>
          <cell r="O184" t="str">
            <v>YAOUNDE 2</v>
          </cell>
          <cell r="P184" t="str">
            <v>Alphonse Deufo</v>
          </cell>
          <cell r="Q184">
            <v>656193000</v>
          </cell>
          <cell r="R184">
            <v>683661296</v>
          </cell>
          <cell r="S184" t="str">
            <v>Desire Moussinga</v>
          </cell>
          <cell r="T184" t="str">
            <v>Valeur HOUELL</v>
          </cell>
          <cell r="U184" t="str">
            <v>I H S</v>
          </cell>
        </row>
        <row r="185">
          <cell r="A185" t="str">
            <v>CTR_124</v>
          </cell>
          <cell r="B185" t="str">
            <v>IHS_YND_208</v>
          </cell>
          <cell r="C185" t="str">
            <v>CTR_124</v>
          </cell>
          <cell r="D185" t="str">
            <v>Center</v>
          </cell>
          <cell r="E185" t="str">
            <v>Center</v>
          </cell>
          <cell r="F185" t="str">
            <v>ARMP</v>
          </cell>
          <cell r="G185" t="str">
            <v>P3</v>
          </cell>
          <cell r="H185" t="str">
            <v>Grid Only</v>
          </cell>
          <cell r="I185" t="str">
            <v>On Air</v>
          </cell>
          <cell r="J185" t="str">
            <v>Indoor</v>
          </cell>
          <cell r="K185" t="str">
            <v>AC</v>
          </cell>
          <cell r="L185" t="str">
            <v>SAGEMCOM</v>
          </cell>
          <cell r="M185" t="str">
            <v>Manguier</v>
          </cell>
          <cell r="N185" t="str">
            <v>MFOUNDI</v>
          </cell>
          <cell r="O185" t="str">
            <v>YAOUNDE 1</v>
          </cell>
          <cell r="P185" t="str">
            <v>Alphonse Deufo</v>
          </cell>
          <cell r="Q185">
            <v>656193000</v>
          </cell>
          <cell r="R185">
            <v>683661296</v>
          </cell>
          <cell r="S185" t="str">
            <v>Desire Moussinga</v>
          </cell>
          <cell r="T185" t="str">
            <v>Valeur HOUELL</v>
          </cell>
          <cell r="U185" t="str">
            <v>I H S</v>
          </cell>
        </row>
        <row r="186">
          <cell r="A186" t="str">
            <v>CTR_834</v>
          </cell>
          <cell r="B186" t="str">
            <v>IHS_YND_220</v>
          </cell>
          <cell r="C186" t="str">
            <v>CTR_834</v>
          </cell>
          <cell r="D186" t="str">
            <v>Center</v>
          </cell>
          <cell r="E186" t="str">
            <v>Center</v>
          </cell>
          <cell r="F186" t="str">
            <v>Golf Quater</v>
          </cell>
          <cell r="G186" t="str">
            <v>P3</v>
          </cell>
          <cell r="H186" t="str">
            <v>Grid-Gen</v>
          </cell>
          <cell r="I186">
            <v>0</v>
          </cell>
          <cell r="J186" t="str">
            <v>Outdoor</v>
          </cell>
          <cell r="K186" t="str">
            <v>AC</v>
          </cell>
          <cell r="L186" t="str">
            <v>SAGEMCOM</v>
          </cell>
          <cell r="M186" t="str">
            <v>Tsinga</v>
          </cell>
          <cell r="N186" t="str">
            <v>MFOUNDI</v>
          </cell>
          <cell r="O186" t="str">
            <v>YAOUNDE 2</v>
          </cell>
          <cell r="P186" t="str">
            <v>Alphonse Deufo</v>
          </cell>
          <cell r="Q186">
            <v>656193000</v>
          </cell>
          <cell r="R186">
            <v>683661296</v>
          </cell>
          <cell r="S186" t="str">
            <v>Desire Moussinga</v>
          </cell>
          <cell r="T186" t="str">
            <v>Valeur HOUELL</v>
          </cell>
          <cell r="U186" t="str">
            <v>I H S</v>
          </cell>
        </row>
        <row r="187">
          <cell r="A187" t="str">
            <v>CTR_474</v>
          </cell>
          <cell r="B187" t="str">
            <v>IHS_YND_563</v>
          </cell>
          <cell r="C187" t="str">
            <v>CTR_474</v>
          </cell>
          <cell r="D187" t="str">
            <v>Center</v>
          </cell>
          <cell r="E187" t="str">
            <v>Center</v>
          </cell>
          <cell r="F187" t="str">
            <v>Bastos Bethesda</v>
          </cell>
          <cell r="G187" t="str">
            <v>P4</v>
          </cell>
          <cell r="H187" t="str">
            <v>Grid-Gen</v>
          </cell>
          <cell r="I187" t="str">
            <v>On Air</v>
          </cell>
          <cell r="J187" t="str">
            <v>Outdoor</v>
          </cell>
          <cell r="K187" t="str">
            <v>AC</v>
          </cell>
          <cell r="L187" t="str">
            <v>SAGEMCOM</v>
          </cell>
          <cell r="M187" t="str">
            <v>Tsinga</v>
          </cell>
          <cell r="N187" t="str">
            <v>MFOUNDI</v>
          </cell>
          <cell r="O187" t="str">
            <v>YAOUNDE 2</v>
          </cell>
          <cell r="P187" t="str">
            <v>Alphonse Deufo</v>
          </cell>
          <cell r="Q187">
            <v>656193000</v>
          </cell>
          <cell r="R187">
            <v>683661296</v>
          </cell>
          <cell r="S187" t="str">
            <v>Desire Moussinga</v>
          </cell>
          <cell r="T187" t="str">
            <v>Valeur HOUELL</v>
          </cell>
          <cell r="U187" t="str">
            <v>I H S</v>
          </cell>
        </row>
        <row r="188">
          <cell r="A188" t="str">
            <v>CTR_387</v>
          </cell>
          <cell r="B188" t="str">
            <v>IHS_YND_276</v>
          </cell>
          <cell r="C188" t="str">
            <v>CTR_387</v>
          </cell>
          <cell r="D188" t="str">
            <v>Center</v>
          </cell>
          <cell r="E188" t="str">
            <v>Center</v>
          </cell>
          <cell r="F188" t="str">
            <v>Ekombitie</v>
          </cell>
          <cell r="G188" t="str">
            <v>P4</v>
          </cell>
          <cell r="H188" t="str">
            <v>Grid-Gen</v>
          </cell>
          <cell r="I188" t="str">
            <v>On Air</v>
          </cell>
          <cell r="J188" t="str">
            <v>Outdoor</v>
          </cell>
          <cell r="K188" t="str">
            <v>AC</v>
          </cell>
          <cell r="L188" t="str">
            <v>SAGEMCOM</v>
          </cell>
          <cell r="M188" t="str">
            <v>Manguier</v>
          </cell>
          <cell r="N188" t="str">
            <v>MFOUNDI</v>
          </cell>
          <cell r="O188" t="str">
            <v>YAOUNDE 1</v>
          </cell>
          <cell r="P188" t="str">
            <v>Alphonse Deufo</v>
          </cell>
          <cell r="Q188">
            <v>656193000</v>
          </cell>
          <cell r="R188">
            <v>683661296</v>
          </cell>
          <cell r="S188" t="str">
            <v>Desire Moussinga</v>
          </cell>
          <cell r="T188" t="str">
            <v>Valeur HOUELL</v>
          </cell>
          <cell r="U188" t="str">
            <v>I H S</v>
          </cell>
        </row>
        <row r="189">
          <cell r="A189" t="str">
            <v>CTR_383</v>
          </cell>
          <cell r="B189" t="str">
            <v>IHS_YND_300</v>
          </cell>
          <cell r="C189" t="str">
            <v>CTR_383</v>
          </cell>
          <cell r="D189" t="str">
            <v>Center</v>
          </cell>
          <cell r="E189" t="str">
            <v>Center</v>
          </cell>
          <cell r="F189" t="str">
            <v>Olembe-Terminus</v>
          </cell>
          <cell r="G189" t="str">
            <v>P4</v>
          </cell>
          <cell r="H189" t="str">
            <v>Grid-Gen</v>
          </cell>
          <cell r="I189" t="str">
            <v>On Air</v>
          </cell>
          <cell r="J189" t="str">
            <v>Outdoor</v>
          </cell>
          <cell r="K189" t="str">
            <v>AC</v>
          </cell>
          <cell r="L189" t="str">
            <v>SAGEMCOM</v>
          </cell>
          <cell r="M189" t="str">
            <v>Manguier</v>
          </cell>
          <cell r="N189" t="str">
            <v>MFOUNDI</v>
          </cell>
          <cell r="O189" t="str">
            <v>YAOUNDE 1</v>
          </cell>
          <cell r="P189" t="str">
            <v>Alphonse Deufo</v>
          </cell>
          <cell r="Q189">
            <v>656193000</v>
          </cell>
          <cell r="R189">
            <v>683661296</v>
          </cell>
          <cell r="S189" t="str">
            <v>Desire Moussinga</v>
          </cell>
          <cell r="T189" t="str">
            <v>Valeur HOUELL</v>
          </cell>
          <cell r="U189" t="str">
            <v>I H S</v>
          </cell>
        </row>
        <row r="190">
          <cell r="A190" t="str">
            <v>CTR_381</v>
          </cell>
          <cell r="B190" t="str">
            <v>IHS_YND_303</v>
          </cell>
          <cell r="C190" t="str">
            <v>CTR_381</v>
          </cell>
          <cell r="D190" t="str">
            <v>Center</v>
          </cell>
          <cell r="E190" t="str">
            <v>Center</v>
          </cell>
          <cell r="F190" t="str">
            <v>Nyom</v>
          </cell>
          <cell r="G190" t="str">
            <v>P4</v>
          </cell>
          <cell r="H190" t="str">
            <v>Grid-Gen</v>
          </cell>
          <cell r="I190" t="str">
            <v>On Air</v>
          </cell>
          <cell r="J190" t="str">
            <v>Outdoor</v>
          </cell>
          <cell r="K190" t="str">
            <v>AC</v>
          </cell>
          <cell r="L190" t="str">
            <v>SAGEMCOM</v>
          </cell>
          <cell r="M190" t="str">
            <v>Manguier</v>
          </cell>
          <cell r="N190" t="str">
            <v>MFOUNDI</v>
          </cell>
          <cell r="O190" t="str">
            <v>YAOUNDE 1</v>
          </cell>
          <cell r="P190" t="str">
            <v>Alphonse Deufo</v>
          </cell>
          <cell r="Q190">
            <v>656193000</v>
          </cell>
          <cell r="R190">
            <v>683661296</v>
          </cell>
          <cell r="S190" t="str">
            <v>Desire Moussinga</v>
          </cell>
          <cell r="T190" t="str">
            <v>Valeur HOUELL</v>
          </cell>
          <cell r="U190" t="str">
            <v>I H S</v>
          </cell>
        </row>
        <row r="191">
          <cell r="A191" t="str">
            <v>CTR_337</v>
          </cell>
          <cell r="B191" t="str">
            <v>IHS_YND_280</v>
          </cell>
          <cell r="C191" t="str">
            <v>CTR_337</v>
          </cell>
          <cell r="D191" t="str">
            <v>Center</v>
          </cell>
          <cell r="E191" t="str">
            <v>Center</v>
          </cell>
          <cell r="F191" t="str">
            <v>Messassi</v>
          </cell>
          <cell r="G191" t="str">
            <v>P4</v>
          </cell>
          <cell r="H191" t="str">
            <v>Grid-Gen</v>
          </cell>
          <cell r="I191" t="str">
            <v>On Air</v>
          </cell>
          <cell r="J191" t="str">
            <v>Outdoor</v>
          </cell>
          <cell r="K191" t="str">
            <v>AC</v>
          </cell>
          <cell r="L191" t="str">
            <v>SAGEMCOM</v>
          </cell>
          <cell r="M191" t="str">
            <v>Manguier</v>
          </cell>
          <cell r="N191" t="str">
            <v>MFOUNDI</v>
          </cell>
          <cell r="O191" t="str">
            <v>YAOUNDE 1</v>
          </cell>
          <cell r="P191" t="str">
            <v>Alphonse Deufo</v>
          </cell>
          <cell r="Q191">
            <v>656193000</v>
          </cell>
          <cell r="R191">
            <v>683661296</v>
          </cell>
          <cell r="S191" t="str">
            <v>Desire Moussinga</v>
          </cell>
          <cell r="T191" t="str">
            <v>Valeur HOUELL</v>
          </cell>
          <cell r="U191" t="str">
            <v>I H S</v>
          </cell>
        </row>
        <row r="192">
          <cell r="A192" t="str">
            <v>CTR_271</v>
          </cell>
          <cell r="B192" t="str">
            <v>IHS_YND_275</v>
          </cell>
          <cell r="C192" t="str">
            <v>CTR_271</v>
          </cell>
          <cell r="D192" t="str">
            <v>Center</v>
          </cell>
          <cell r="E192" t="str">
            <v>Center</v>
          </cell>
          <cell r="F192" t="str">
            <v>Nkolbong</v>
          </cell>
          <cell r="G192" t="str">
            <v>P4</v>
          </cell>
          <cell r="H192" t="str">
            <v>Grid-Gen</v>
          </cell>
          <cell r="I192" t="str">
            <v>On Air</v>
          </cell>
          <cell r="J192" t="str">
            <v>Outdoor</v>
          </cell>
          <cell r="K192" t="str">
            <v>AC</v>
          </cell>
          <cell r="L192" t="str">
            <v>SAGEMCOM</v>
          </cell>
          <cell r="M192" t="str">
            <v>Manguier</v>
          </cell>
          <cell r="N192" t="str">
            <v>MFOUNDI</v>
          </cell>
          <cell r="O192" t="str">
            <v>YAOUNDE 1</v>
          </cell>
          <cell r="P192" t="str">
            <v>Alphonse Deufo</v>
          </cell>
          <cell r="Q192">
            <v>656193000</v>
          </cell>
          <cell r="R192">
            <v>683661296</v>
          </cell>
          <cell r="S192" t="str">
            <v>Desire Moussinga</v>
          </cell>
          <cell r="T192" t="str">
            <v>Valeur HOUELL</v>
          </cell>
          <cell r="U192" t="str">
            <v>I H S</v>
          </cell>
        </row>
        <row r="193">
          <cell r="A193" t="str">
            <v>CTR_161</v>
          </cell>
          <cell r="B193" t="str">
            <v>IHS_YND_506</v>
          </cell>
          <cell r="C193" t="str">
            <v>CTR_161</v>
          </cell>
          <cell r="D193" t="str">
            <v>Center</v>
          </cell>
          <cell r="E193" t="str">
            <v>Center</v>
          </cell>
          <cell r="F193" t="str">
            <v>Omnisport-Rail</v>
          </cell>
          <cell r="G193" t="str">
            <v>P4</v>
          </cell>
          <cell r="H193" t="str">
            <v>Grid-Gen</v>
          </cell>
          <cell r="I193" t="str">
            <v>On Air</v>
          </cell>
          <cell r="J193" t="str">
            <v>Outdoor</v>
          </cell>
          <cell r="K193" t="str">
            <v>AC</v>
          </cell>
          <cell r="L193" t="str">
            <v>SAGEMCOM</v>
          </cell>
          <cell r="M193" t="str">
            <v>Manguier</v>
          </cell>
          <cell r="N193" t="str">
            <v>MFOUNDI</v>
          </cell>
          <cell r="O193" t="str">
            <v>YAOUNDE 1</v>
          </cell>
          <cell r="P193" t="str">
            <v>Alphonse Deufo</v>
          </cell>
          <cell r="Q193">
            <v>656193000</v>
          </cell>
          <cell r="R193">
            <v>683661296</v>
          </cell>
          <cell r="S193" t="str">
            <v>Desire Moussinga</v>
          </cell>
          <cell r="T193" t="str">
            <v>Valeur HOUELL</v>
          </cell>
          <cell r="U193" t="str">
            <v>I H S</v>
          </cell>
        </row>
        <row r="194">
          <cell r="A194" t="str">
            <v>CTR_086</v>
          </cell>
          <cell r="B194" t="str">
            <v>IHS_YND_211</v>
          </cell>
          <cell r="C194" t="str">
            <v>CTR_086</v>
          </cell>
          <cell r="D194" t="str">
            <v>Center</v>
          </cell>
          <cell r="E194" t="str">
            <v>Center</v>
          </cell>
          <cell r="F194" t="str">
            <v>Etoudi</v>
          </cell>
          <cell r="G194" t="str">
            <v>P4</v>
          </cell>
          <cell r="H194" t="str">
            <v>Grid-Gen</v>
          </cell>
          <cell r="I194" t="str">
            <v>On Air</v>
          </cell>
          <cell r="J194" t="str">
            <v>Indoor</v>
          </cell>
          <cell r="K194" t="str">
            <v>AC</v>
          </cell>
          <cell r="L194" t="str">
            <v>SAGEMCOM</v>
          </cell>
          <cell r="M194" t="str">
            <v>Manguier</v>
          </cell>
          <cell r="N194" t="str">
            <v>MFOUNDI</v>
          </cell>
          <cell r="O194" t="str">
            <v>YAOUNDE 1</v>
          </cell>
          <cell r="P194" t="str">
            <v>Alphonse Deufo</v>
          </cell>
          <cell r="Q194">
            <v>656193000</v>
          </cell>
          <cell r="R194">
            <v>683661296</v>
          </cell>
          <cell r="S194" t="str">
            <v>Desire Moussinga</v>
          </cell>
          <cell r="T194" t="str">
            <v>Valeur HOUELL</v>
          </cell>
          <cell r="U194" t="str">
            <v>I H S</v>
          </cell>
        </row>
        <row r="195">
          <cell r="A195" t="str">
            <v>CTR_079</v>
          </cell>
          <cell r="B195" t="str">
            <v>IHS_YND_306</v>
          </cell>
          <cell r="C195" t="str">
            <v>CTR_079</v>
          </cell>
          <cell r="D195" t="str">
            <v>Center</v>
          </cell>
          <cell r="E195" t="str">
            <v>Center</v>
          </cell>
          <cell r="F195" t="str">
            <v>Nkozoa</v>
          </cell>
          <cell r="G195" t="str">
            <v>P4</v>
          </cell>
          <cell r="H195" t="str">
            <v>Grid-Gen</v>
          </cell>
          <cell r="I195" t="str">
            <v>On Air</v>
          </cell>
          <cell r="J195" t="str">
            <v>Indoor</v>
          </cell>
          <cell r="K195" t="str">
            <v>AC</v>
          </cell>
          <cell r="L195" t="str">
            <v>SAGEMCOM</v>
          </cell>
          <cell r="M195" t="str">
            <v>Manguier</v>
          </cell>
          <cell r="N195" t="str">
            <v>MFOUNDI</v>
          </cell>
          <cell r="O195" t="str">
            <v>YAOUNDE 1</v>
          </cell>
          <cell r="P195" t="str">
            <v>Alphonse Deufo</v>
          </cell>
          <cell r="Q195">
            <v>656193000</v>
          </cell>
          <cell r="R195">
            <v>683661296</v>
          </cell>
          <cell r="S195" t="str">
            <v>Desire Moussinga</v>
          </cell>
          <cell r="T195" t="str">
            <v>Valeur HOUELL</v>
          </cell>
          <cell r="U195" t="str">
            <v>I H S</v>
          </cell>
        </row>
        <row r="196">
          <cell r="A196" t="str">
            <v>CTR_248</v>
          </cell>
          <cell r="B196" t="str">
            <v>IHS_YND_304</v>
          </cell>
          <cell r="C196" t="str">
            <v>CTR_248</v>
          </cell>
          <cell r="D196" t="str">
            <v>Center</v>
          </cell>
          <cell r="E196" t="str">
            <v>Center</v>
          </cell>
          <cell r="F196" t="str">
            <v>Nkolondom</v>
          </cell>
          <cell r="G196" t="str">
            <v>P4</v>
          </cell>
          <cell r="H196" t="str">
            <v>Grid-Gen</v>
          </cell>
          <cell r="I196" t="str">
            <v>On Air</v>
          </cell>
          <cell r="J196" t="str">
            <v>Outdoor</v>
          </cell>
          <cell r="K196" t="str">
            <v>AC</v>
          </cell>
          <cell r="L196" t="str">
            <v>SAGEMCOM</v>
          </cell>
          <cell r="M196" t="str">
            <v>Manguier</v>
          </cell>
          <cell r="N196" t="str">
            <v>MFOUNDI</v>
          </cell>
          <cell r="O196" t="str">
            <v>YAOUNDE 1</v>
          </cell>
          <cell r="P196" t="str">
            <v>Alphonse Deufo</v>
          </cell>
          <cell r="Q196">
            <v>656193000</v>
          </cell>
          <cell r="R196">
            <v>683661296</v>
          </cell>
          <cell r="S196" t="str">
            <v>Desire Moussinga</v>
          </cell>
          <cell r="T196" t="str">
            <v>Valeur HOUELL</v>
          </cell>
          <cell r="U196" t="str">
            <v>I H S</v>
          </cell>
        </row>
        <row r="197">
          <cell r="A197" t="str">
            <v>CTR_380</v>
          </cell>
          <cell r="B197" t="str">
            <v>IHS_YND_102</v>
          </cell>
          <cell r="C197" t="str">
            <v>CTR_380</v>
          </cell>
          <cell r="D197" t="str">
            <v>Center</v>
          </cell>
          <cell r="E197" t="str">
            <v>Center</v>
          </cell>
          <cell r="F197" t="str">
            <v>Ntaba</v>
          </cell>
          <cell r="G197" t="str">
            <v>P4</v>
          </cell>
          <cell r="H197" t="str">
            <v>Grid-Gen</v>
          </cell>
          <cell r="I197" t="str">
            <v>On Air</v>
          </cell>
          <cell r="J197" t="str">
            <v>Outdoor</v>
          </cell>
          <cell r="K197" t="str">
            <v>AC</v>
          </cell>
          <cell r="L197" t="str">
            <v>SAGEMCOM</v>
          </cell>
          <cell r="M197" t="str">
            <v>Omnisport</v>
          </cell>
          <cell r="N197" t="str">
            <v>MFOUNDI</v>
          </cell>
          <cell r="O197" t="str">
            <v>YAOUNDE 1</v>
          </cell>
          <cell r="P197" t="str">
            <v>Alphonse Deufo</v>
          </cell>
          <cell r="Q197">
            <v>656193000</v>
          </cell>
          <cell r="R197">
            <v>683661296</v>
          </cell>
          <cell r="S197" t="str">
            <v>Desire Moussinga</v>
          </cell>
          <cell r="T197" t="str">
            <v>Valeur HOUELL</v>
          </cell>
          <cell r="U197" t="str">
            <v>I H S</v>
          </cell>
        </row>
        <row r="198">
          <cell r="A198" t="str">
            <v>CTR_322</v>
          </cell>
          <cell r="B198" t="str">
            <v>IHS_YND_029</v>
          </cell>
          <cell r="C198" t="str">
            <v>CTR_322</v>
          </cell>
          <cell r="D198" t="str">
            <v>Center</v>
          </cell>
          <cell r="E198" t="str">
            <v>Center</v>
          </cell>
          <cell r="F198" t="str">
            <v>Sapeur</v>
          </cell>
          <cell r="G198" t="str">
            <v>P4</v>
          </cell>
          <cell r="H198" t="str">
            <v>Grid-Gen</v>
          </cell>
          <cell r="I198" t="str">
            <v>On Air</v>
          </cell>
          <cell r="J198" t="str">
            <v>Outdoor</v>
          </cell>
          <cell r="K198" t="str">
            <v>AC</v>
          </cell>
          <cell r="L198" t="str">
            <v>SAGEMCOM</v>
          </cell>
          <cell r="M198" t="str">
            <v>Tsinga</v>
          </cell>
          <cell r="N198" t="str">
            <v>MFOUNDI</v>
          </cell>
          <cell r="O198" t="str">
            <v>YAOUNDE 2</v>
          </cell>
          <cell r="P198" t="str">
            <v>Alphonse Deufo</v>
          </cell>
          <cell r="Q198">
            <v>656193000</v>
          </cell>
          <cell r="R198">
            <v>683661296</v>
          </cell>
          <cell r="S198" t="str">
            <v>Desire Moussinga</v>
          </cell>
          <cell r="T198" t="str">
            <v>Valeur HOUELL</v>
          </cell>
          <cell r="U198" t="str">
            <v>I H S</v>
          </cell>
        </row>
        <row r="199">
          <cell r="A199" t="str">
            <v>CTR_023</v>
          </cell>
          <cell r="B199" t="str">
            <v>IHS_YND_243</v>
          </cell>
          <cell r="C199" t="str">
            <v>CTR_023</v>
          </cell>
          <cell r="D199" t="str">
            <v>Center</v>
          </cell>
          <cell r="E199" t="str">
            <v>Center</v>
          </cell>
          <cell r="F199" t="str">
            <v>Emana</v>
          </cell>
          <cell r="G199" t="str">
            <v>P4</v>
          </cell>
          <cell r="H199" t="str">
            <v>Grid Only</v>
          </cell>
          <cell r="I199" t="str">
            <v>On Air</v>
          </cell>
          <cell r="J199" t="str">
            <v>Indoor</v>
          </cell>
          <cell r="K199" t="str">
            <v>AC</v>
          </cell>
          <cell r="L199" t="str">
            <v>SAGEMCOM</v>
          </cell>
          <cell r="M199" t="str">
            <v>Manguier</v>
          </cell>
          <cell r="N199" t="str">
            <v>MFOUNDI</v>
          </cell>
          <cell r="O199" t="str">
            <v>YAOUNDE 1</v>
          </cell>
          <cell r="P199" t="str">
            <v>Alphonse Deufo</v>
          </cell>
          <cell r="Q199">
            <v>656193000</v>
          </cell>
          <cell r="R199">
            <v>683661296</v>
          </cell>
          <cell r="S199" t="str">
            <v>Desire Moussinga</v>
          </cell>
          <cell r="T199" t="str">
            <v>Valeur HOUELL</v>
          </cell>
          <cell r="U199" t="str">
            <v>I H S</v>
          </cell>
        </row>
        <row r="200">
          <cell r="A200" t="str">
            <v>CTR_075</v>
          </cell>
          <cell r="B200" t="str">
            <v>IHS_YND_133</v>
          </cell>
          <cell r="C200" t="str">
            <v>CTR_075</v>
          </cell>
          <cell r="D200" t="str">
            <v>Center</v>
          </cell>
          <cell r="E200" t="str">
            <v>Center</v>
          </cell>
          <cell r="F200" t="str">
            <v>Elig-Edzoa</v>
          </cell>
          <cell r="G200" t="str">
            <v>P4</v>
          </cell>
          <cell r="H200" t="str">
            <v>Grid Only</v>
          </cell>
          <cell r="I200" t="str">
            <v>On Air</v>
          </cell>
          <cell r="J200" t="str">
            <v>Indoor</v>
          </cell>
          <cell r="K200" t="str">
            <v>AC</v>
          </cell>
          <cell r="L200" t="str">
            <v>SAGEMCOM</v>
          </cell>
          <cell r="M200" t="str">
            <v>Manguier</v>
          </cell>
          <cell r="N200" t="str">
            <v>MFOUNDI</v>
          </cell>
          <cell r="O200" t="str">
            <v>YAOUNDE 1</v>
          </cell>
          <cell r="P200" t="str">
            <v>Alphonse Deufo</v>
          </cell>
          <cell r="Q200">
            <v>656193000</v>
          </cell>
          <cell r="R200">
            <v>683661296</v>
          </cell>
          <cell r="S200" t="str">
            <v>Desire Moussinga</v>
          </cell>
          <cell r="T200" t="str">
            <v>Valeur HOUELL</v>
          </cell>
          <cell r="U200" t="str">
            <v>I H S</v>
          </cell>
        </row>
        <row r="201">
          <cell r="A201" t="str">
            <v>CTR_427</v>
          </cell>
          <cell r="B201" t="str">
            <v>IHS_YND_200</v>
          </cell>
          <cell r="C201" t="str">
            <v>CTR_427</v>
          </cell>
          <cell r="D201" t="str">
            <v>Center</v>
          </cell>
          <cell r="E201" t="str">
            <v>Center</v>
          </cell>
          <cell r="F201" t="str">
            <v>Nkomkana</v>
          </cell>
          <cell r="G201" t="str">
            <v>P4</v>
          </cell>
          <cell r="H201" t="str">
            <v>Grid Only</v>
          </cell>
          <cell r="I201" t="str">
            <v>On Air</v>
          </cell>
          <cell r="J201" t="str">
            <v>Outdoor</v>
          </cell>
          <cell r="K201" t="str">
            <v>AC</v>
          </cell>
          <cell r="L201" t="str">
            <v>SAGEMCOM</v>
          </cell>
          <cell r="M201" t="str">
            <v>Tsinga</v>
          </cell>
          <cell r="N201" t="str">
            <v>MFOUNDI</v>
          </cell>
          <cell r="O201" t="str">
            <v>YAOUNDE 2</v>
          </cell>
          <cell r="P201" t="str">
            <v>Alphonse Deufo</v>
          </cell>
          <cell r="Q201">
            <v>656193000</v>
          </cell>
          <cell r="R201">
            <v>683661296</v>
          </cell>
          <cell r="S201" t="str">
            <v>Desire Moussinga</v>
          </cell>
          <cell r="T201" t="str">
            <v>Valeur HOUELL</v>
          </cell>
          <cell r="U201" t="str">
            <v>I H S</v>
          </cell>
        </row>
        <row r="202">
          <cell r="A202" t="str">
            <v>CTR_390</v>
          </cell>
          <cell r="B202" t="str">
            <v>IHS_YND_203</v>
          </cell>
          <cell r="C202" t="str">
            <v>CTR_390</v>
          </cell>
          <cell r="D202" t="str">
            <v>Center</v>
          </cell>
          <cell r="E202" t="str">
            <v>Center</v>
          </cell>
          <cell r="F202" t="str">
            <v>Tongolo</v>
          </cell>
          <cell r="G202" t="str">
            <v>P4</v>
          </cell>
          <cell r="H202" t="str">
            <v>Grid-Gen</v>
          </cell>
          <cell r="I202" t="str">
            <v>On Air</v>
          </cell>
          <cell r="J202" t="str">
            <v>Outdoor</v>
          </cell>
          <cell r="K202" t="str">
            <v>AC</v>
          </cell>
          <cell r="L202" t="str">
            <v>SAGEMCOM</v>
          </cell>
          <cell r="M202" t="str">
            <v>Manguier</v>
          </cell>
          <cell r="N202" t="str">
            <v>MFOUNDI</v>
          </cell>
          <cell r="O202" t="str">
            <v>YAOUNDE 1</v>
          </cell>
          <cell r="P202" t="str">
            <v>Alphonse Deufo</v>
          </cell>
          <cell r="Q202">
            <v>656193000</v>
          </cell>
          <cell r="R202">
            <v>683661296</v>
          </cell>
          <cell r="S202" t="str">
            <v>Desire Moussinga</v>
          </cell>
          <cell r="T202" t="str">
            <v>Valeur HOUELL</v>
          </cell>
          <cell r="U202" t="str">
            <v>I H S</v>
          </cell>
        </row>
        <row r="203">
          <cell r="A203" t="str">
            <v>CTR_409</v>
          </cell>
          <cell r="B203" t="str">
            <v>IHS_YND_090</v>
          </cell>
          <cell r="C203" t="str">
            <v>CTR_409</v>
          </cell>
          <cell r="D203" t="str">
            <v>Center</v>
          </cell>
          <cell r="E203" t="str">
            <v>Center</v>
          </cell>
          <cell r="F203" t="str">
            <v>BATA-Mokolo</v>
          </cell>
          <cell r="G203" t="str">
            <v>P4</v>
          </cell>
          <cell r="H203" t="str">
            <v>Grid Only</v>
          </cell>
          <cell r="I203" t="str">
            <v>On Air</v>
          </cell>
          <cell r="J203" t="str">
            <v>Outdoor</v>
          </cell>
          <cell r="K203" t="str">
            <v>AC</v>
          </cell>
          <cell r="L203" t="str">
            <v>SAGEMCOM</v>
          </cell>
          <cell r="M203" t="str">
            <v>Tsinga</v>
          </cell>
          <cell r="N203" t="str">
            <v>MFOUNDI</v>
          </cell>
          <cell r="O203" t="str">
            <v>YAOUNDE 2</v>
          </cell>
          <cell r="P203" t="str">
            <v>Alphonse Deufo</v>
          </cell>
          <cell r="Q203">
            <v>656193000</v>
          </cell>
          <cell r="R203">
            <v>683661296</v>
          </cell>
          <cell r="S203" t="str">
            <v>Desire Moussinga</v>
          </cell>
          <cell r="T203" t="str">
            <v>Valeur HOUELL</v>
          </cell>
          <cell r="U203" t="str">
            <v>I H S</v>
          </cell>
        </row>
        <row r="204">
          <cell r="A204" t="str">
            <v>CTR_104</v>
          </cell>
          <cell r="B204" t="str">
            <v>IHS_YND_244</v>
          </cell>
          <cell r="C204" t="str">
            <v>CTR_104</v>
          </cell>
          <cell r="D204" t="str">
            <v>Center</v>
          </cell>
          <cell r="E204" t="str">
            <v>Center</v>
          </cell>
          <cell r="F204" t="str">
            <v>Abattoir</v>
          </cell>
          <cell r="G204" t="str">
            <v>P4</v>
          </cell>
          <cell r="H204" t="str">
            <v>Grid Only</v>
          </cell>
          <cell r="I204" t="str">
            <v>On Air</v>
          </cell>
          <cell r="J204" t="str">
            <v>Indoor</v>
          </cell>
          <cell r="K204" t="str">
            <v>AC</v>
          </cell>
          <cell r="L204" t="str">
            <v>SAGEMCOM</v>
          </cell>
          <cell r="M204" t="str">
            <v>Manguier</v>
          </cell>
          <cell r="N204" t="str">
            <v>MFOUNDI</v>
          </cell>
          <cell r="O204" t="str">
            <v>YAOUNDE 1</v>
          </cell>
          <cell r="P204" t="str">
            <v>Alphonse Deufo</v>
          </cell>
          <cell r="Q204">
            <v>656193000</v>
          </cell>
          <cell r="R204">
            <v>683661296</v>
          </cell>
          <cell r="S204" t="str">
            <v>Desire Moussinga</v>
          </cell>
          <cell r="T204" t="str">
            <v>Valeur HOUELL</v>
          </cell>
          <cell r="U204" t="str">
            <v>I H S</v>
          </cell>
        </row>
        <row r="205">
          <cell r="A205" t="str">
            <v>CTR_217</v>
          </cell>
          <cell r="B205" t="str">
            <v>IHS_YND_139</v>
          </cell>
          <cell r="C205" t="str">
            <v>CTR_217</v>
          </cell>
          <cell r="D205" t="str">
            <v>Center</v>
          </cell>
          <cell r="E205" t="str">
            <v>Center</v>
          </cell>
          <cell r="F205" t="str">
            <v>Madagascar-Yde-New</v>
          </cell>
          <cell r="G205" t="str">
            <v>P4</v>
          </cell>
          <cell r="H205" t="str">
            <v>Grid Only</v>
          </cell>
          <cell r="I205" t="str">
            <v>On Air</v>
          </cell>
          <cell r="J205" t="str">
            <v>Indoor</v>
          </cell>
          <cell r="K205" t="str">
            <v>AC</v>
          </cell>
          <cell r="L205" t="str">
            <v>SAGEMCOM</v>
          </cell>
          <cell r="M205" t="str">
            <v>Tsinga</v>
          </cell>
          <cell r="N205" t="str">
            <v>MFOUNDI</v>
          </cell>
          <cell r="O205" t="str">
            <v>YAOUNDE 2</v>
          </cell>
          <cell r="P205" t="str">
            <v>Alphonse Deufo</v>
          </cell>
          <cell r="Q205">
            <v>656193000</v>
          </cell>
          <cell r="R205">
            <v>683661296</v>
          </cell>
          <cell r="S205" t="str">
            <v>Desire Moussinga</v>
          </cell>
          <cell r="T205" t="str">
            <v>Valeur HOUELL</v>
          </cell>
          <cell r="U205" t="str">
            <v>I H S</v>
          </cell>
        </row>
        <row r="206">
          <cell r="A206" t="str">
            <v>CTR_044</v>
          </cell>
          <cell r="B206" t="str">
            <v>IHS_YND_089</v>
          </cell>
          <cell r="C206" t="str">
            <v>CTR_044</v>
          </cell>
          <cell r="D206" t="str">
            <v>Center</v>
          </cell>
          <cell r="E206" t="str">
            <v>Center</v>
          </cell>
          <cell r="F206" t="str">
            <v>H-Princes</v>
          </cell>
          <cell r="G206" t="str">
            <v>P4</v>
          </cell>
          <cell r="H206" t="str">
            <v>Grid-Gen</v>
          </cell>
          <cell r="I206" t="str">
            <v>On Air</v>
          </cell>
          <cell r="J206" t="str">
            <v>Indoor</v>
          </cell>
          <cell r="K206" t="str">
            <v>AC</v>
          </cell>
          <cell r="L206" t="str">
            <v>SAGEMCOM</v>
          </cell>
          <cell r="M206" t="str">
            <v>Tsinga</v>
          </cell>
          <cell r="N206" t="str">
            <v>MFOUNDI</v>
          </cell>
          <cell r="O206" t="str">
            <v>YAOUNDE 2</v>
          </cell>
          <cell r="P206" t="str">
            <v>Alphonse Deufo</v>
          </cell>
          <cell r="Q206">
            <v>656193000</v>
          </cell>
          <cell r="R206">
            <v>683661296</v>
          </cell>
          <cell r="S206" t="str">
            <v>Desire Moussinga</v>
          </cell>
          <cell r="T206" t="str">
            <v>Valeur HOUELL</v>
          </cell>
          <cell r="U206" t="str">
            <v>I H S</v>
          </cell>
        </row>
        <row r="207">
          <cell r="A207" t="str">
            <v>CTR_321</v>
          </cell>
          <cell r="B207" t="str">
            <v>IHS_YND_085</v>
          </cell>
          <cell r="C207" t="str">
            <v>CTR_321</v>
          </cell>
          <cell r="D207" t="str">
            <v>Center</v>
          </cell>
          <cell r="E207" t="str">
            <v>Center</v>
          </cell>
          <cell r="F207" t="str">
            <v>Briqueterie</v>
          </cell>
          <cell r="G207" t="str">
            <v>P4</v>
          </cell>
          <cell r="H207" t="str">
            <v>Grid Only</v>
          </cell>
          <cell r="I207" t="str">
            <v>On Air</v>
          </cell>
          <cell r="J207" t="str">
            <v>Outdoor</v>
          </cell>
          <cell r="K207" t="str">
            <v>AC</v>
          </cell>
          <cell r="L207" t="str">
            <v>SAGEMCOM</v>
          </cell>
          <cell r="M207" t="str">
            <v>Tsinga</v>
          </cell>
          <cell r="N207" t="str">
            <v>MFOUNDI</v>
          </cell>
          <cell r="O207" t="str">
            <v>YAOUNDE 2</v>
          </cell>
          <cell r="P207" t="str">
            <v>Alphonse Deufo</v>
          </cell>
          <cell r="Q207">
            <v>656193000</v>
          </cell>
          <cell r="R207">
            <v>683661296</v>
          </cell>
          <cell r="S207" t="str">
            <v>Desire Moussinga</v>
          </cell>
          <cell r="T207" t="str">
            <v>Valeur HOUELL</v>
          </cell>
          <cell r="U207" t="str">
            <v>I H S</v>
          </cell>
        </row>
        <row r="208">
          <cell r="A208" t="str">
            <v>CTR_076</v>
          </cell>
          <cell r="B208" t="str">
            <v>IHS_YND_030</v>
          </cell>
          <cell r="C208" t="str">
            <v>CTR_076</v>
          </cell>
          <cell r="D208" t="str">
            <v>Center</v>
          </cell>
          <cell r="E208" t="str">
            <v>Center</v>
          </cell>
          <cell r="F208" t="str">
            <v>E-Police</v>
          </cell>
          <cell r="G208" t="str">
            <v>P4</v>
          </cell>
          <cell r="H208" t="str">
            <v>Grid Only</v>
          </cell>
          <cell r="I208" t="str">
            <v>On Air</v>
          </cell>
          <cell r="J208" t="str">
            <v>Indoor</v>
          </cell>
          <cell r="K208" t="str">
            <v>AC</v>
          </cell>
          <cell r="L208" t="str">
            <v>SAGEMCOM</v>
          </cell>
          <cell r="M208" t="str">
            <v>Tsinga</v>
          </cell>
          <cell r="N208" t="str">
            <v>MFOUNDI</v>
          </cell>
          <cell r="O208" t="str">
            <v>YAOUNDE 2</v>
          </cell>
          <cell r="P208" t="str">
            <v>Alphonse Deufo</v>
          </cell>
          <cell r="Q208">
            <v>656193000</v>
          </cell>
          <cell r="R208">
            <v>683661296</v>
          </cell>
          <cell r="S208" t="str">
            <v>Desire Moussinga</v>
          </cell>
          <cell r="T208" t="str">
            <v>Valeur HOUELL</v>
          </cell>
          <cell r="U208" t="str">
            <v>I H S</v>
          </cell>
        </row>
        <row r="209">
          <cell r="A209" t="str">
            <v>CTR_251</v>
          </cell>
          <cell r="B209" t="str">
            <v>IHS_YND_136</v>
          </cell>
          <cell r="C209" t="str">
            <v>CTR_251</v>
          </cell>
          <cell r="D209" t="str">
            <v>Center</v>
          </cell>
          <cell r="E209" t="str">
            <v>Center</v>
          </cell>
          <cell r="F209" t="str">
            <v>Vallee-Bastos</v>
          </cell>
          <cell r="G209" t="str">
            <v>P4</v>
          </cell>
          <cell r="H209" t="str">
            <v>Grid Only</v>
          </cell>
          <cell r="I209" t="str">
            <v>On Air</v>
          </cell>
          <cell r="J209" t="str">
            <v>Outdoor</v>
          </cell>
          <cell r="K209" t="str">
            <v>AC</v>
          </cell>
          <cell r="L209" t="str">
            <v>SAGEMCOM</v>
          </cell>
          <cell r="M209" t="str">
            <v>Manguier</v>
          </cell>
          <cell r="N209" t="str">
            <v>MFOUNDI</v>
          </cell>
          <cell r="O209" t="str">
            <v>YAOUNDE 1</v>
          </cell>
          <cell r="P209" t="str">
            <v>Alphonse Deufo</v>
          </cell>
          <cell r="Q209">
            <v>656193000</v>
          </cell>
          <cell r="R209">
            <v>683661296</v>
          </cell>
          <cell r="S209" t="str">
            <v>Desire Moussinga</v>
          </cell>
          <cell r="T209" t="str">
            <v>Valeur HOUELL</v>
          </cell>
          <cell r="U209" t="str">
            <v>I H S</v>
          </cell>
        </row>
        <row r="210">
          <cell r="A210" t="str">
            <v>CTR_375</v>
          </cell>
          <cell r="B210" t="str">
            <v>IHS_YND_087</v>
          </cell>
          <cell r="C210" t="str">
            <v>CTR_375</v>
          </cell>
          <cell r="D210" t="str">
            <v>Center</v>
          </cell>
          <cell r="E210" t="str">
            <v>Center</v>
          </cell>
          <cell r="F210" t="str">
            <v>Camp-Sic-Tsinga</v>
          </cell>
          <cell r="G210" t="str">
            <v>P4</v>
          </cell>
          <cell r="H210" t="str">
            <v>Grid Only</v>
          </cell>
          <cell r="I210" t="str">
            <v>On Air</v>
          </cell>
          <cell r="J210" t="str">
            <v>Outdoor</v>
          </cell>
          <cell r="K210" t="str">
            <v>AC</v>
          </cell>
          <cell r="L210" t="str">
            <v>SAGEMCOM</v>
          </cell>
          <cell r="M210" t="str">
            <v>Tsinga</v>
          </cell>
          <cell r="N210" t="str">
            <v>MFOUNDI</v>
          </cell>
          <cell r="O210" t="str">
            <v>YAOUNDE 2</v>
          </cell>
          <cell r="P210" t="str">
            <v>Alphonse Deufo</v>
          </cell>
          <cell r="Q210">
            <v>656193000</v>
          </cell>
          <cell r="R210">
            <v>683661296</v>
          </cell>
          <cell r="S210" t="str">
            <v>Desire Moussinga</v>
          </cell>
          <cell r="T210" t="str">
            <v>Valeur HOUELL</v>
          </cell>
          <cell r="U210" t="str">
            <v>I H S</v>
          </cell>
        </row>
        <row r="211">
          <cell r="A211" t="str">
            <v>CTR_017</v>
          </cell>
          <cell r="B211" t="str">
            <v>IHS_YND_083</v>
          </cell>
          <cell r="C211" t="str">
            <v>CTR_017</v>
          </cell>
          <cell r="D211" t="str">
            <v>Center</v>
          </cell>
          <cell r="E211" t="str">
            <v>Center</v>
          </cell>
          <cell r="F211" t="str">
            <v>H-Progres</v>
          </cell>
          <cell r="G211" t="str">
            <v>P4</v>
          </cell>
          <cell r="H211" t="str">
            <v>Grid Only</v>
          </cell>
          <cell r="I211" t="str">
            <v>On Air</v>
          </cell>
          <cell r="J211" t="str">
            <v>Indoor</v>
          </cell>
          <cell r="K211" t="str">
            <v>AC</v>
          </cell>
          <cell r="L211" t="str">
            <v>SAGEMCOM</v>
          </cell>
          <cell r="M211" t="str">
            <v>Tsinga</v>
          </cell>
          <cell r="N211" t="str">
            <v>MFOUNDI</v>
          </cell>
          <cell r="O211" t="str">
            <v>YAOUNDE 2</v>
          </cell>
          <cell r="P211" t="str">
            <v>Alphonse Deufo</v>
          </cell>
          <cell r="Q211">
            <v>656193000</v>
          </cell>
          <cell r="R211">
            <v>683661296</v>
          </cell>
          <cell r="S211" t="str">
            <v>Desire Moussinga</v>
          </cell>
          <cell r="T211" t="str">
            <v>Valeur HOUELL</v>
          </cell>
          <cell r="U211" t="str">
            <v>I H S</v>
          </cell>
        </row>
        <row r="212">
          <cell r="A212" t="str">
            <v>CTR_197</v>
          </cell>
          <cell r="B212" t="str">
            <v>IHS_YND_125</v>
          </cell>
          <cell r="C212" t="str">
            <v>CTR_197</v>
          </cell>
          <cell r="D212" t="str">
            <v>Center</v>
          </cell>
          <cell r="E212" t="str">
            <v>Center</v>
          </cell>
          <cell r="F212" t="str">
            <v>Charles-Atangana</v>
          </cell>
          <cell r="G212" t="str">
            <v>P4</v>
          </cell>
          <cell r="H212" t="str">
            <v>Grid Only</v>
          </cell>
          <cell r="I212" t="str">
            <v>On Air</v>
          </cell>
          <cell r="J212" t="str">
            <v>Indoor</v>
          </cell>
          <cell r="K212" t="str">
            <v>AC</v>
          </cell>
          <cell r="L212" t="str">
            <v>SAGEMCOM</v>
          </cell>
          <cell r="M212" t="str">
            <v>Tsinga</v>
          </cell>
          <cell r="N212" t="str">
            <v>MFOUNDI</v>
          </cell>
          <cell r="O212" t="str">
            <v>YAOUNDE 2</v>
          </cell>
          <cell r="P212" t="str">
            <v>Alphonse Deufo</v>
          </cell>
          <cell r="Q212">
            <v>656193000</v>
          </cell>
          <cell r="R212">
            <v>683661296</v>
          </cell>
          <cell r="S212" t="str">
            <v>Desire Moussinga</v>
          </cell>
          <cell r="T212" t="str">
            <v>Valeur HOUELL</v>
          </cell>
          <cell r="U212" t="str">
            <v>I H S</v>
          </cell>
        </row>
        <row r="213">
          <cell r="A213" t="str">
            <v>CTR_481</v>
          </cell>
          <cell r="B213" t="str">
            <v>IHS_YND_574</v>
          </cell>
          <cell r="C213" t="str">
            <v>CTR_481</v>
          </cell>
          <cell r="D213" t="str">
            <v>Center</v>
          </cell>
          <cell r="E213" t="str">
            <v>Center</v>
          </cell>
          <cell r="F213" t="str">
            <v>Crf-Mbankolo-IHS</v>
          </cell>
          <cell r="G213" t="str">
            <v>P4</v>
          </cell>
          <cell r="H213" t="str">
            <v>Grid-Gen</v>
          </cell>
          <cell r="I213" t="str">
            <v>On Air</v>
          </cell>
          <cell r="J213" t="str">
            <v>Outdoor</v>
          </cell>
          <cell r="K213" t="str">
            <v>AC</v>
          </cell>
          <cell r="L213" t="str">
            <v>SAGEMCOM</v>
          </cell>
          <cell r="M213" t="str">
            <v>Tsinga</v>
          </cell>
          <cell r="N213" t="str">
            <v>MFOUNDI</v>
          </cell>
          <cell r="O213" t="str">
            <v>YAOUNDE 2</v>
          </cell>
          <cell r="P213" t="str">
            <v>Alphonse Deufo</v>
          </cell>
          <cell r="Q213">
            <v>656193000</v>
          </cell>
          <cell r="R213">
            <v>683661296</v>
          </cell>
          <cell r="S213" t="str">
            <v>Desire Moussinga</v>
          </cell>
          <cell r="T213" t="str">
            <v>Valeur HOUELL</v>
          </cell>
          <cell r="U213" t="str">
            <v>I H S</v>
          </cell>
        </row>
        <row r="214">
          <cell r="A214" t="str">
            <v>CTR_520</v>
          </cell>
          <cell r="B214" t="str">
            <v>IHS_YND_694</v>
          </cell>
          <cell r="C214" t="str">
            <v>CTR_520</v>
          </cell>
          <cell r="D214" t="str">
            <v>Center</v>
          </cell>
          <cell r="E214" t="str">
            <v>Center</v>
          </cell>
          <cell r="F214" t="str">
            <v>Etoudi Chapelle</v>
          </cell>
          <cell r="G214" t="str">
            <v>P4</v>
          </cell>
          <cell r="H214" t="str">
            <v>Grid-Gen</v>
          </cell>
          <cell r="I214" t="str">
            <v>On Air</v>
          </cell>
          <cell r="J214" t="str">
            <v>Outdoor</v>
          </cell>
          <cell r="K214" t="str">
            <v>AC</v>
          </cell>
          <cell r="L214" t="str">
            <v>SAGEMCOM</v>
          </cell>
          <cell r="M214" t="str">
            <v>Manguier</v>
          </cell>
          <cell r="N214" t="str">
            <v>MFOUNDI</v>
          </cell>
          <cell r="O214" t="str">
            <v>YAOUNDE 1</v>
          </cell>
          <cell r="P214" t="str">
            <v>Alphonse Deufo</v>
          </cell>
          <cell r="Q214">
            <v>656193000</v>
          </cell>
          <cell r="R214">
            <v>683661296</v>
          </cell>
          <cell r="S214" t="str">
            <v>Desire Moussinga</v>
          </cell>
          <cell r="T214" t="str">
            <v>Valeur HOUELL</v>
          </cell>
          <cell r="U214" t="str">
            <v>I H S</v>
          </cell>
        </row>
        <row r="215">
          <cell r="A215" t="str">
            <v>CTR_640</v>
          </cell>
          <cell r="B215" t="str">
            <v>IHS_YND_704</v>
          </cell>
          <cell r="C215" t="str">
            <v>CTR_640</v>
          </cell>
          <cell r="D215" t="str">
            <v>Center</v>
          </cell>
          <cell r="E215" t="str">
            <v>Center</v>
          </cell>
          <cell r="F215" t="str">
            <v>Bastos bir IHS</v>
          </cell>
          <cell r="G215" t="str">
            <v>P4</v>
          </cell>
          <cell r="H215" t="str">
            <v>Grid-Gen</v>
          </cell>
          <cell r="I215" t="str">
            <v>On Air</v>
          </cell>
          <cell r="J215" t="str">
            <v>Outdoor</v>
          </cell>
          <cell r="K215" t="str">
            <v>AC</v>
          </cell>
          <cell r="L215" t="str">
            <v>SAGEMCOM</v>
          </cell>
          <cell r="M215" t="str">
            <v>Tsinga</v>
          </cell>
          <cell r="N215" t="str">
            <v>MFOUNDI</v>
          </cell>
          <cell r="O215" t="str">
            <v>YAOUNDE 2</v>
          </cell>
          <cell r="P215" t="str">
            <v>Alphonse Deufo</v>
          </cell>
          <cell r="Q215">
            <v>656193000</v>
          </cell>
          <cell r="R215">
            <v>683661296</v>
          </cell>
          <cell r="S215" t="str">
            <v>Desire Moussinga</v>
          </cell>
          <cell r="T215" t="str">
            <v>Valeur HOUELL</v>
          </cell>
          <cell r="U215" t="str">
            <v>I H S</v>
          </cell>
        </row>
        <row r="216">
          <cell r="A216" t="str">
            <v>CTR_449</v>
          </cell>
          <cell r="B216" t="str">
            <v>IHS_YND_051</v>
          </cell>
          <cell r="C216" t="str">
            <v>CTR_449</v>
          </cell>
          <cell r="D216" t="str">
            <v>Center</v>
          </cell>
          <cell r="E216" t="str">
            <v>Center</v>
          </cell>
          <cell r="F216" t="str">
            <v>Rd-Pt-Lomgkak</v>
          </cell>
          <cell r="G216" t="str">
            <v>P4</v>
          </cell>
          <cell r="H216" t="str">
            <v>Grid-Gen</v>
          </cell>
          <cell r="I216" t="str">
            <v>On Air</v>
          </cell>
          <cell r="J216" t="str">
            <v>Indoor</v>
          </cell>
          <cell r="K216" t="str">
            <v>AC</v>
          </cell>
          <cell r="L216" t="str">
            <v>SAGEMCOM</v>
          </cell>
          <cell r="M216" t="str">
            <v>Tsinga</v>
          </cell>
          <cell r="N216" t="str">
            <v>MFOUNDI</v>
          </cell>
          <cell r="O216" t="str">
            <v>YAOUNDE 1</v>
          </cell>
          <cell r="P216" t="str">
            <v>Alphonse Deufo</v>
          </cell>
          <cell r="Q216">
            <v>656193000</v>
          </cell>
          <cell r="R216">
            <v>683661296</v>
          </cell>
          <cell r="S216" t="str">
            <v>Desire Moussinga</v>
          </cell>
          <cell r="T216" t="str">
            <v>Valeur HOUELL</v>
          </cell>
          <cell r="U216" t="str">
            <v>I H S</v>
          </cell>
        </row>
        <row r="217">
          <cell r="A217" t="str">
            <v>CTR_692</v>
          </cell>
          <cell r="B217" t="str">
            <v>IHS_YND_223</v>
          </cell>
          <cell r="C217" t="str">
            <v>CTR_692</v>
          </cell>
          <cell r="D217" t="str">
            <v>Center</v>
          </cell>
          <cell r="E217" t="str">
            <v>Center</v>
          </cell>
          <cell r="F217" t="str">
            <v>Febe-Village-IHS</v>
          </cell>
          <cell r="G217" t="str">
            <v>P4</v>
          </cell>
          <cell r="H217" t="str">
            <v>Grid-Gen</v>
          </cell>
          <cell r="I217" t="str">
            <v>On Air</v>
          </cell>
          <cell r="J217" t="str">
            <v>Outdoor</v>
          </cell>
          <cell r="K217" t="str">
            <v>AC</v>
          </cell>
          <cell r="L217" t="str">
            <v>SAGEMCOM</v>
          </cell>
          <cell r="M217" t="str">
            <v>Nkolbisson</v>
          </cell>
          <cell r="N217" t="str">
            <v>MFOUNDI</v>
          </cell>
          <cell r="O217" t="str">
            <v>YAOUNDE 2</v>
          </cell>
          <cell r="P217" t="str">
            <v>Alphonse Deufo</v>
          </cell>
          <cell r="Q217">
            <v>656193000</v>
          </cell>
          <cell r="R217">
            <v>683661296</v>
          </cell>
          <cell r="S217" t="str">
            <v>Desire Moussinga</v>
          </cell>
          <cell r="T217" t="str">
            <v>Valeur HOUELL</v>
          </cell>
          <cell r="U217" t="str">
            <v>I H S</v>
          </cell>
        </row>
        <row r="218">
          <cell r="A218" t="str">
            <v>CTR_370</v>
          </cell>
          <cell r="B218" t="str">
            <v>IHS_YND_274</v>
          </cell>
          <cell r="C218" t="str">
            <v>CTR_370</v>
          </cell>
          <cell r="D218" t="str">
            <v>Center</v>
          </cell>
          <cell r="E218" t="str">
            <v>Center</v>
          </cell>
          <cell r="F218" t="str">
            <v>Emana-MTN</v>
          </cell>
          <cell r="G218" t="str">
            <v>P4</v>
          </cell>
          <cell r="H218" t="str">
            <v>Grid-Gen</v>
          </cell>
          <cell r="I218" t="str">
            <v>On Air</v>
          </cell>
          <cell r="J218" t="str">
            <v>Outdoor</v>
          </cell>
          <cell r="K218" t="str">
            <v>AC</v>
          </cell>
          <cell r="L218" t="str">
            <v>SAGEMCOM</v>
          </cell>
          <cell r="M218" t="str">
            <v>Manguier</v>
          </cell>
          <cell r="N218" t="str">
            <v>MFOUNDI</v>
          </cell>
          <cell r="O218" t="str">
            <v>YAOUNDE 1</v>
          </cell>
          <cell r="P218" t="str">
            <v>Alphonse Deufo</v>
          </cell>
          <cell r="Q218">
            <v>656193000</v>
          </cell>
          <cell r="R218">
            <v>683661296</v>
          </cell>
          <cell r="S218" t="str">
            <v>Desire Moussinga</v>
          </cell>
          <cell r="T218" t="str">
            <v>Valeur HOUELL</v>
          </cell>
          <cell r="U218" t="str">
            <v>I H S</v>
          </cell>
        </row>
        <row r="219">
          <cell r="A219" t="str">
            <v>CTR_369</v>
          </cell>
          <cell r="B219" t="str">
            <v>IHS_YND_019</v>
          </cell>
          <cell r="C219" t="str">
            <v>CTR_369</v>
          </cell>
          <cell r="D219" t="str">
            <v>Center</v>
          </cell>
          <cell r="E219" t="str">
            <v>Center</v>
          </cell>
          <cell r="F219" t="str">
            <v>H-Ville-MTN</v>
          </cell>
          <cell r="G219" t="str">
            <v>P4</v>
          </cell>
          <cell r="H219" t="str">
            <v>Grid-Gen</v>
          </cell>
          <cell r="I219" t="str">
            <v>On Air</v>
          </cell>
          <cell r="J219" t="str">
            <v>Outdoor</v>
          </cell>
          <cell r="K219" t="str">
            <v>AC</v>
          </cell>
          <cell r="L219" t="str">
            <v>SAGEMCOM</v>
          </cell>
          <cell r="M219" t="str">
            <v>Essos</v>
          </cell>
          <cell r="N219" t="str">
            <v>MFOUNDI</v>
          </cell>
          <cell r="O219" t="str">
            <v>YAOUNDE 1</v>
          </cell>
          <cell r="P219" t="str">
            <v>Alphonse Deufo</v>
          </cell>
          <cell r="Q219">
            <v>656193000</v>
          </cell>
          <cell r="R219">
            <v>683661296</v>
          </cell>
          <cell r="S219" t="str">
            <v>Desire Moussinga</v>
          </cell>
          <cell r="T219" t="str">
            <v>Valeur HOUELL</v>
          </cell>
          <cell r="U219" t="str">
            <v>I H S</v>
          </cell>
        </row>
        <row r="220">
          <cell r="A220" t="str">
            <v>CTR_633</v>
          </cell>
          <cell r="B220" t="str">
            <v>IHS_YND_241</v>
          </cell>
          <cell r="C220" t="str">
            <v>CTR_633</v>
          </cell>
          <cell r="D220" t="str">
            <v>Center</v>
          </cell>
          <cell r="E220" t="str">
            <v>Center</v>
          </cell>
          <cell r="F220" t="str">
            <v>Etoudi IHS</v>
          </cell>
          <cell r="G220" t="str">
            <v>P4</v>
          </cell>
          <cell r="H220" t="str">
            <v>Grid-Gen</v>
          </cell>
          <cell r="I220" t="str">
            <v>On Air</v>
          </cell>
          <cell r="J220" t="str">
            <v>Indoor</v>
          </cell>
          <cell r="K220" t="str">
            <v>AC</v>
          </cell>
          <cell r="L220" t="str">
            <v>SAGEMCOM</v>
          </cell>
          <cell r="M220" t="str">
            <v>Manguier</v>
          </cell>
          <cell r="N220" t="str">
            <v>MFOUNDI</v>
          </cell>
          <cell r="O220" t="str">
            <v>YAOUNDE 1</v>
          </cell>
          <cell r="P220" t="str">
            <v>Alphonse Deufo</v>
          </cell>
          <cell r="Q220">
            <v>656193000</v>
          </cell>
          <cell r="R220">
            <v>683661296</v>
          </cell>
          <cell r="S220" t="str">
            <v>Desire Moussinga</v>
          </cell>
          <cell r="T220" t="str">
            <v>Valeur HOUELL</v>
          </cell>
          <cell r="U220" t="str">
            <v>I H S</v>
          </cell>
        </row>
        <row r="221">
          <cell r="A221" t="str">
            <v>CTR_470</v>
          </cell>
          <cell r="B221" t="str">
            <v>IHS_YND_088</v>
          </cell>
          <cell r="C221" t="str">
            <v>CTR_470</v>
          </cell>
          <cell r="D221" t="str">
            <v>Center</v>
          </cell>
          <cell r="E221" t="str">
            <v>Center</v>
          </cell>
          <cell r="F221" t="str">
            <v>Buea Bomaka 2 (Buea Park)</v>
          </cell>
          <cell r="G221" t="str">
            <v>P4</v>
          </cell>
          <cell r="H221" t="str">
            <v>Grid-Gen</v>
          </cell>
          <cell r="I221" t="str">
            <v>On Air</v>
          </cell>
          <cell r="J221" t="str">
            <v>Outdoor</v>
          </cell>
          <cell r="K221" t="str">
            <v>AC</v>
          </cell>
          <cell r="L221" t="str">
            <v>SAGEMCOM</v>
          </cell>
          <cell r="M221" t="str">
            <v>Tsinga</v>
          </cell>
          <cell r="N221" t="str">
            <v>MFOUNDI</v>
          </cell>
          <cell r="O221" t="str">
            <v>YAOUNDE 2</v>
          </cell>
          <cell r="P221" t="str">
            <v>Alphonse Deufo</v>
          </cell>
          <cell r="Q221">
            <v>656193000</v>
          </cell>
          <cell r="R221">
            <v>683661296</v>
          </cell>
          <cell r="S221" t="str">
            <v>Desire Moussinga</v>
          </cell>
          <cell r="T221" t="str">
            <v>Valeur HOUELL</v>
          </cell>
          <cell r="U221" t="str">
            <v>I H S</v>
          </cell>
        </row>
        <row r="222">
          <cell r="A222" t="str">
            <v>CTR_468</v>
          </cell>
          <cell r="B222" t="str">
            <v>IHS_YND_297</v>
          </cell>
          <cell r="C222" t="str">
            <v>CTR_468</v>
          </cell>
          <cell r="D222" t="str">
            <v>Center</v>
          </cell>
          <cell r="E222" t="str">
            <v>Center</v>
          </cell>
          <cell r="F222" t="str">
            <v>Messassi</v>
          </cell>
          <cell r="G222" t="str">
            <v>P4</v>
          </cell>
          <cell r="H222" t="str">
            <v>Grid-Gen</v>
          </cell>
          <cell r="I222" t="str">
            <v>On Air</v>
          </cell>
          <cell r="J222" t="str">
            <v>Indoor</v>
          </cell>
          <cell r="K222" t="str">
            <v>AC</v>
          </cell>
          <cell r="L222" t="str">
            <v>SAGEMCOM</v>
          </cell>
          <cell r="M222" t="str">
            <v>Manguier</v>
          </cell>
          <cell r="N222" t="str">
            <v>MFOUNDI</v>
          </cell>
          <cell r="O222" t="str">
            <v>YAOUNDE 1</v>
          </cell>
          <cell r="P222" t="str">
            <v>Alphonse Deufo</v>
          </cell>
          <cell r="Q222">
            <v>656193000</v>
          </cell>
          <cell r="R222">
            <v>683661296</v>
          </cell>
          <cell r="S222" t="str">
            <v>Desire Moussinga</v>
          </cell>
          <cell r="T222" t="str">
            <v>Valeur HOUELL</v>
          </cell>
          <cell r="U222" t="str">
            <v>I H S</v>
          </cell>
        </row>
        <row r="223">
          <cell r="A223" t="str">
            <v>CTR_539</v>
          </cell>
          <cell r="B223" t="str">
            <v>IHS_YND_193</v>
          </cell>
          <cell r="C223" t="str">
            <v>CTR_539</v>
          </cell>
          <cell r="D223" t="str">
            <v>Center</v>
          </cell>
          <cell r="E223" t="str">
            <v>Center</v>
          </cell>
          <cell r="F223" t="str">
            <v>Ekoudou</v>
          </cell>
          <cell r="G223" t="str">
            <v>P4</v>
          </cell>
          <cell r="H223" t="str">
            <v>Grid-Gen</v>
          </cell>
          <cell r="I223" t="str">
            <v>On Air</v>
          </cell>
          <cell r="J223" t="str">
            <v>Outdoor</v>
          </cell>
          <cell r="K223" t="str">
            <v>AC</v>
          </cell>
          <cell r="L223" t="str">
            <v>SAGEMCOM</v>
          </cell>
          <cell r="M223" t="str">
            <v>Tsinga</v>
          </cell>
          <cell r="N223" t="str">
            <v>MFOUNDI</v>
          </cell>
          <cell r="O223" t="str">
            <v>YAOUNDE 2</v>
          </cell>
          <cell r="P223" t="str">
            <v>Alphonse Deufo</v>
          </cell>
          <cell r="Q223">
            <v>656193000</v>
          </cell>
          <cell r="R223">
            <v>683661296</v>
          </cell>
          <cell r="S223" t="str">
            <v>Desire Moussinga</v>
          </cell>
          <cell r="T223" t="str">
            <v>Valeur HOUELL</v>
          </cell>
          <cell r="U223" t="str">
            <v>I H S</v>
          </cell>
        </row>
        <row r="224">
          <cell r="A224" t="str">
            <v>CTR_163</v>
          </cell>
          <cell r="B224" t="str">
            <v>IHS_YND_242</v>
          </cell>
          <cell r="C224" t="str">
            <v>CTR_163</v>
          </cell>
          <cell r="D224" t="str">
            <v>Center</v>
          </cell>
          <cell r="E224" t="str">
            <v>Center</v>
          </cell>
          <cell r="F224" t="str">
            <v>Santa-Barbara-IHS</v>
          </cell>
          <cell r="G224" t="str">
            <v>P4</v>
          </cell>
          <cell r="H224" t="str">
            <v>Grid-Gen</v>
          </cell>
          <cell r="I224" t="str">
            <v>On Air</v>
          </cell>
          <cell r="J224" t="str">
            <v>Outdoor</v>
          </cell>
          <cell r="K224" t="str">
            <v>AC</v>
          </cell>
          <cell r="L224" t="str">
            <v>SAGEMCOM</v>
          </cell>
          <cell r="M224" t="str">
            <v>Manguier</v>
          </cell>
          <cell r="N224" t="str">
            <v>MFOUNDI</v>
          </cell>
          <cell r="O224" t="str">
            <v>YAOUNDE 1</v>
          </cell>
          <cell r="P224" t="str">
            <v>Alphonse Deufo</v>
          </cell>
          <cell r="Q224">
            <v>656193000</v>
          </cell>
          <cell r="R224">
            <v>683661296</v>
          </cell>
          <cell r="S224" t="str">
            <v>Desire Moussinga</v>
          </cell>
          <cell r="T224" t="str">
            <v>Valeur HOUELL</v>
          </cell>
          <cell r="U224" t="str">
            <v>I H S</v>
          </cell>
        </row>
        <row r="225">
          <cell r="A225" t="str">
            <v>CTR_529</v>
          </cell>
          <cell r="B225" t="str">
            <v>IHS_YND_316</v>
          </cell>
          <cell r="C225" t="str">
            <v>CTR_529</v>
          </cell>
          <cell r="D225" t="str">
            <v>Center</v>
          </cell>
          <cell r="E225" t="str">
            <v>Center</v>
          </cell>
          <cell r="F225" t="str">
            <v>Akak-Nkozoa-MTN-IHS</v>
          </cell>
          <cell r="G225" t="str">
            <v>P4</v>
          </cell>
          <cell r="H225" t="str">
            <v>Grid-Gen</v>
          </cell>
          <cell r="I225" t="str">
            <v>On Air</v>
          </cell>
          <cell r="J225" t="str">
            <v>Outdoor</v>
          </cell>
          <cell r="K225" t="str">
            <v>AC</v>
          </cell>
          <cell r="L225" t="str">
            <v>SAGEMCOM</v>
          </cell>
          <cell r="M225" t="str">
            <v>Manguier</v>
          </cell>
          <cell r="N225" t="str">
            <v>MFOUNDI</v>
          </cell>
          <cell r="O225" t="str">
            <v>YAOUNDE 1</v>
          </cell>
          <cell r="P225" t="str">
            <v>Alphonse Deufo</v>
          </cell>
          <cell r="Q225">
            <v>656193000</v>
          </cell>
          <cell r="R225">
            <v>683661296</v>
          </cell>
          <cell r="S225" t="str">
            <v>Desire Moussinga</v>
          </cell>
          <cell r="T225" t="str">
            <v>Valeur HOUELL</v>
          </cell>
          <cell r="U225" t="str">
            <v>I H S</v>
          </cell>
        </row>
        <row r="226">
          <cell r="A226" t="str">
            <v>CTR_448</v>
          </cell>
          <cell r="B226" t="str">
            <v>IHS_YND_138</v>
          </cell>
          <cell r="C226" t="str">
            <v>CTR_448</v>
          </cell>
          <cell r="D226" t="str">
            <v>Center</v>
          </cell>
          <cell r="E226" t="str">
            <v>Center</v>
          </cell>
          <cell r="F226" t="str">
            <v>Nkomkana IHS</v>
          </cell>
          <cell r="G226" t="str">
            <v>P4</v>
          </cell>
          <cell r="H226" t="str">
            <v>Grid-Gen</v>
          </cell>
          <cell r="I226" t="str">
            <v>On Air</v>
          </cell>
          <cell r="J226" t="str">
            <v>Outdoor</v>
          </cell>
          <cell r="K226" t="str">
            <v>AC</v>
          </cell>
          <cell r="L226" t="str">
            <v>SAGEMCOM</v>
          </cell>
          <cell r="M226" t="str">
            <v>Tsinga</v>
          </cell>
          <cell r="N226" t="str">
            <v>MFOUNDI</v>
          </cell>
          <cell r="O226" t="str">
            <v>YAOUNDE 2</v>
          </cell>
          <cell r="P226" t="str">
            <v>Alphonse Deufo</v>
          </cell>
          <cell r="Q226">
            <v>656193000</v>
          </cell>
          <cell r="R226">
            <v>683661296</v>
          </cell>
          <cell r="S226" t="str">
            <v>Desire Moussinga</v>
          </cell>
          <cell r="T226" t="str">
            <v>Valeur HOUELL</v>
          </cell>
          <cell r="U226" t="str">
            <v>I H S</v>
          </cell>
        </row>
        <row r="227">
          <cell r="A227" t="str">
            <v>CTR_446</v>
          </cell>
          <cell r="B227" t="str">
            <v>IHS_YND_509</v>
          </cell>
          <cell r="C227" t="str">
            <v>CTR_446</v>
          </cell>
          <cell r="D227" t="str">
            <v>Center</v>
          </cell>
          <cell r="E227" t="str">
            <v>Center</v>
          </cell>
          <cell r="F227" t="str">
            <v>Chapelle Manguier IHS</v>
          </cell>
          <cell r="G227" t="str">
            <v>P4</v>
          </cell>
          <cell r="H227" t="str">
            <v>Grid-Gen</v>
          </cell>
          <cell r="I227" t="str">
            <v>On Air</v>
          </cell>
          <cell r="J227" t="str">
            <v>Outdoor</v>
          </cell>
          <cell r="K227" t="str">
            <v>AC</v>
          </cell>
          <cell r="L227" t="str">
            <v>SAGEMCOM</v>
          </cell>
          <cell r="M227" t="str">
            <v>Manguier</v>
          </cell>
          <cell r="N227" t="str">
            <v>MFOUNDI</v>
          </cell>
          <cell r="O227" t="str">
            <v>YAOUNDE 1</v>
          </cell>
          <cell r="P227" t="str">
            <v>Alphonse Deufo</v>
          </cell>
          <cell r="Q227">
            <v>656193000</v>
          </cell>
          <cell r="R227">
            <v>683661296</v>
          </cell>
          <cell r="S227" t="str">
            <v>Desire Moussinga</v>
          </cell>
          <cell r="T227" t="str">
            <v>Valeur HOUELL</v>
          </cell>
          <cell r="U227" t="str">
            <v>I H S</v>
          </cell>
        </row>
        <row r="228">
          <cell r="A228" t="str">
            <v>CTR_160</v>
          </cell>
          <cell r="B228" t="str">
            <v>IHS_YND_523</v>
          </cell>
          <cell r="C228" t="str">
            <v>CTR_160</v>
          </cell>
          <cell r="D228" t="str">
            <v>Center</v>
          </cell>
          <cell r="E228" t="str">
            <v>Center</v>
          </cell>
          <cell r="F228" t="str">
            <v>Messassi-II/Emana Bilick</v>
          </cell>
          <cell r="G228" t="str">
            <v>P4</v>
          </cell>
          <cell r="H228" t="str">
            <v>Grid-Gen</v>
          </cell>
          <cell r="I228" t="str">
            <v>On Air</v>
          </cell>
          <cell r="J228" t="str">
            <v>Outdoor</v>
          </cell>
          <cell r="K228" t="str">
            <v>AC</v>
          </cell>
          <cell r="L228" t="str">
            <v>SAGEMCOM</v>
          </cell>
          <cell r="M228" t="str">
            <v>Manguier</v>
          </cell>
          <cell r="N228" t="str">
            <v>MFOUNDI</v>
          </cell>
          <cell r="O228" t="str">
            <v>YAOUNDE 1</v>
          </cell>
          <cell r="P228" t="str">
            <v>Alphonse Deufo</v>
          </cell>
          <cell r="Q228">
            <v>656193000</v>
          </cell>
          <cell r="R228">
            <v>683661296</v>
          </cell>
          <cell r="S228" t="str">
            <v>Desire Moussinga</v>
          </cell>
          <cell r="T228" t="str">
            <v>Valeur HOUELL</v>
          </cell>
          <cell r="U228" t="str">
            <v>I H S</v>
          </cell>
        </row>
        <row r="229">
          <cell r="A229" t="str">
            <v>CTR_518</v>
          </cell>
          <cell r="B229" t="str">
            <v>IHS_YND_685</v>
          </cell>
          <cell r="C229" t="str">
            <v>CTR_518</v>
          </cell>
          <cell r="D229" t="str">
            <v>Center</v>
          </cell>
          <cell r="E229" t="str">
            <v>Center</v>
          </cell>
          <cell r="F229" t="str">
            <v>Emana Lycée II</v>
          </cell>
          <cell r="G229" t="str">
            <v>P4</v>
          </cell>
          <cell r="H229" t="str">
            <v>Grid-Gen</v>
          </cell>
          <cell r="I229" t="str">
            <v>On Air</v>
          </cell>
          <cell r="J229" t="str">
            <v>Outdoor</v>
          </cell>
          <cell r="K229" t="str">
            <v>AC</v>
          </cell>
          <cell r="L229" t="str">
            <v>SAGEMCOM</v>
          </cell>
          <cell r="M229" t="str">
            <v>Manguier</v>
          </cell>
          <cell r="N229" t="str">
            <v>MFOUNDI</v>
          </cell>
          <cell r="O229" t="str">
            <v>YAOUNDE 1</v>
          </cell>
          <cell r="P229" t="str">
            <v>Alphonse Deufo</v>
          </cell>
          <cell r="Q229">
            <v>656193000</v>
          </cell>
          <cell r="R229">
            <v>683661296</v>
          </cell>
          <cell r="S229" t="str">
            <v>Desire Moussinga</v>
          </cell>
          <cell r="T229" t="str">
            <v>Valeur HOUELL</v>
          </cell>
          <cell r="U229" t="str">
            <v>I H S</v>
          </cell>
        </row>
        <row r="230">
          <cell r="A230" t="str">
            <v>CTR_475</v>
          </cell>
          <cell r="B230" t="str">
            <v>IHS_YND_127</v>
          </cell>
          <cell r="C230" t="str">
            <v>CTR_475</v>
          </cell>
          <cell r="D230" t="str">
            <v>Center</v>
          </cell>
          <cell r="E230" t="str">
            <v>Center</v>
          </cell>
          <cell r="F230" t="str">
            <v>Sous Prefecture Tsinga</v>
          </cell>
          <cell r="G230" t="str">
            <v>P4</v>
          </cell>
          <cell r="H230" t="str">
            <v>Grid-Gen</v>
          </cell>
          <cell r="I230" t="str">
            <v>On Air</v>
          </cell>
          <cell r="J230" t="str">
            <v>Indoor</v>
          </cell>
          <cell r="K230" t="str">
            <v>AC</v>
          </cell>
          <cell r="L230" t="str">
            <v>SAGEMCOM</v>
          </cell>
          <cell r="M230" t="str">
            <v>Tsinga</v>
          </cell>
          <cell r="N230" t="str">
            <v>MFOUNDI</v>
          </cell>
          <cell r="O230" t="str">
            <v>YAOUNDE 2</v>
          </cell>
          <cell r="P230" t="str">
            <v>Alphonse Deufo</v>
          </cell>
          <cell r="Q230">
            <v>656193000</v>
          </cell>
          <cell r="R230">
            <v>683661296</v>
          </cell>
          <cell r="S230" t="str">
            <v>Desire Moussinga</v>
          </cell>
          <cell r="T230" t="str">
            <v>Valeur HOUELL</v>
          </cell>
          <cell r="U230" t="str">
            <v>I H S</v>
          </cell>
        </row>
        <row r="231">
          <cell r="A231" t="str">
            <v>CTR_523</v>
          </cell>
          <cell r="B231" t="str">
            <v>IHS_YND_681</v>
          </cell>
          <cell r="C231" t="str">
            <v>CTR_523</v>
          </cell>
          <cell r="D231" t="str">
            <v>Center</v>
          </cell>
          <cell r="E231" t="str">
            <v>Center</v>
          </cell>
          <cell r="F231" t="str">
            <v>Nkolmekong-YDE-IHS</v>
          </cell>
          <cell r="G231" t="str">
            <v>P4</v>
          </cell>
          <cell r="H231" t="str">
            <v>Grid-Gen</v>
          </cell>
          <cell r="I231" t="str">
            <v>On Air</v>
          </cell>
          <cell r="J231" t="str">
            <v>Outdoor</v>
          </cell>
          <cell r="K231" t="str">
            <v>AC</v>
          </cell>
          <cell r="L231" t="str">
            <v>SAGEMCOM</v>
          </cell>
          <cell r="M231" t="str">
            <v>Manguier</v>
          </cell>
          <cell r="N231" t="str">
            <v>MFOUNDI</v>
          </cell>
          <cell r="O231" t="str">
            <v>YAOUNDE 1</v>
          </cell>
          <cell r="P231" t="str">
            <v>Alphonse Deufo</v>
          </cell>
          <cell r="Q231">
            <v>656193000</v>
          </cell>
          <cell r="R231">
            <v>683661296</v>
          </cell>
          <cell r="S231" t="str">
            <v>Desire Moussinga</v>
          </cell>
          <cell r="T231" t="str">
            <v>Valeur HOUELL</v>
          </cell>
          <cell r="U231" t="str">
            <v>I H S</v>
          </cell>
        </row>
        <row r="232">
          <cell r="A232" t="str">
            <v>CTR_525</v>
          </cell>
          <cell r="B232" t="str">
            <v>IHS_YND_544</v>
          </cell>
          <cell r="C232" t="str">
            <v>CTR_525</v>
          </cell>
          <cell r="D232" t="str">
            <v>Center</v>
          </cell>
          <cell r="E232" t="str">
            <v>Center</v>
          </cell>
          <cell r="F232" t="str">
            <v>Jean Vespa II</v>
          </cell>
          <cell r="G232" t="str">
            <v>P4</v>
          </cell>
          <cell r="H232" t="str">
            <v>Grid-Gen</v>
          </cell>
          <cell r="I232" t="str">
            <v>On Air</v>
          </cell>
          <cell r="J232" t="str">
            <v>Outdoor</v>
          </cell>
          <cell r="K232" t="str">
            <v>AC</v>
          </cell>
          <cell r="L232" t="str">
            <v>SAGEMCOM</v>
          </cell>
          <cell r="M232" t="str">
            <v>Tsinga</v>
          </cell>
          <cell r="N232" t="str">
            <v>MFOUNDI</v>
          </cell>
          <cell r="O232" t="str">
            <v>YAOUNDE 2</v>
          </cell>
          <cell r="P232" t="str">
            <v>Alphonse Deufo</v>
          </cell>
          <cell r="Q232">
            <v>656193000</v>
          </cell>
          <cell r="R232">
            <v>683661296</v>
          </cell>
          <cell r="S232" t="str">
            <v>Desire Moussinga</v>
          </cell>
          <cell r="T232" t="str">
            <v>Valeur HOUELL</v>
          </cell>
          <cell r="U232" t="str">
            <v>I H S</v>
          </cell>
        </row>
        <row r="233">
          <cell r="A233" t="str">
            <v>CTR_599</v>
          </cell>
          <cell r="B233" t="str">
            <v>IHS_YND_279</v>
          </cell>
          <cell r="C233" t="str">
            <v>CTR_599</v>
          </cell>
          <cell r="D233" t="str">
            <v>Center</v>
          </cell>
          <cell r="E233" t="str">
            <v>Center</v>
          </cell>
          <cell r="F233" t="str">
            <v>Emana-Pont-IHS</v>
          </cell>
          <cell r="G233" t="str">
            <v>P4</v>
          </cell>
          <cell r="H233" t="str">
            <v>Grid-Gen</v>
          </cell>
          <cell r="I233" t="str">
            <v>On Air</v>
          </cell>
          <cell r="J233" t="str">
            <v>Outdoor</v>
          </cell>
          <cell r="K233" t="str">
            <v>AC</v>
          </cell>
          <cell r="L233" t="str">
            <v>SAGEMCOM</v>
          </cell>
          <cell r="M233" t="str">
            <v>Manguier</v>
          </cell>
          <cell r="N233" t="str">
            <v>MFOUNDI</v>
          </cell>
          <cell r="O233" t="str">
            <v>YAOUNDE 1</v>
          </cell>
          <cell r="P233" t="str">
            <v>Alphonse Deufo</v>
          </cell>
          <cell r="Q233">
            <v>656193000</v>
          </cell>
          <cell r="R233">
            <v>683661296</v>
          </cell>
          <cell r="S233" t="str">
            <v>Desire Moussinga</v>
          </cell>
          <cell r="T233" t="str">
            <v>Valeur HOUELL</v>
          </cell>
          <cell r="U233" t="str">
            <v>I H S</v>
          </cell>
        </row>
        <row r="234">
          <cell r="A234" t="str">
            <v>CTR_675</v>
          </cell>
          <cell r="B234" t="str">
            <v>IHS_YND_719</v>
          </cell>
          <cell r="C234" t="str">
            <v>CTR_675</v>
          </cell>
          <cell r="D234" t="str">
            <v>Center</v>
          </cell>
          <cell r="E234" t="str">
            <v>Center</v>
          </cell>
          <cell r="F234" t="str">
            <v>Tsinga Village 2</v>
          </cell>
          <cell r="G234" t="str">
            <v>P4</v>
          </cell>
          <cell r="H234" t="str">
            <v>Hybrid-Gen</v>
          </cell>
          <cell r="I234" t="str">
            <v>On Air</v>
          </cell>
          <cell r="J234" t="str">
            <v>Outdoor</v>
          </cell>
          <cell r="K234" t="str">
            <v>AC</v>
          </cell>
          <cell r="L234" t="str">
            <v>SAGEMCOM</v>
          </cell>
          <cell r="M234" t="str">
            <v>Manguier</v>
          </cell>
          <cell r="N234" t="str">
            <v>MFOUNDI</v>
          </cell>
          <cell r="O234" t="str">
            <v>YAOUNDE 2</v>
          </cell>
          <cell r="P234" t="str">
            <v>Alphonse Deufo</v>
          </cell>
          <cell r="Q234">
            <v>656193000</v>
          </cell>
          <cell r="R234">
            <v>683661296</v>
          </cell>
          <cell r="S234" t="str">
            <v>Desire Moussinga</v>
          </cell>
          <cell r="T234" t="str">
            <v>Valeur HOUELL</v>
          </cell>
          <cell r="U234" t="str">
            <v>I H S</v>
          </cell>
        </row>
        <row r="235">
          <cell r="A235" t="str">
            <v>CTR_131</v>
          </cell>
          <cell r="B235" t="str">
            <v>IHS_YND_504</v>
          </cell>
          <cell r="C235" t="str">
            <v>CTR_131</v>
          </cell>
          <cell r="D235" t="str">
            <v>Center</v>
          </cell>
          <cell r="E235" t="str">
            <v>Center</v>
          </cell>
          <cell r="F235" t="str">
            <v>Elig Edzoa</v>
          </cell>
          <cell r="G235" t="str">
            <v>P5</v>
          </cell>
          <cell r="H235" t="str">
            <v>Grid-Gen</v>
          </cell>
          <cell r="I235" t="str">
            <v>On Air</v>
          </cell>
          <cell r="J235" t="str">
            <v>Outdoor</v>
          </cell>
          <cell r="K235" t="str">
            <v>AC</v>
          </cell>
          <cell r="L235" t="str">
            <v>SAGEMCOM</v>
          </cell>
          <cell r="M235" t="str">
            <v>Manguier</v>
          </cell>
          <cell r="N235" t="str">
            <v>MFOUNDI</v>
          </cell>
          <cell r="O235" t="str">
            <v>YAOUNDE 1</v>
          </cell>
          <cell r="P235" t="str">
            <v>Alphonse Deufo</v>
          </cell>
          <cell r="Q235">
            <v>656193000</v>
          </cell>
          <cell r="R235">
            <v>683661296</v>
          </cell>
          <cell r="S235" t="str">
            <v>Desire Moussinga</v>
          </cell>
          <cell r="T235" t="str">
            <v>Valeur HOUELL</v>
          </cell>
          <cell r="U235" t="str">
            <v>I H S</v>
          </cell>
        </row>
        <row r="236">
          <cell r="A236" t="str">
            <v>CTR_648</v>
          </cell>
          <cell r="B236" t="str">
            <v>IHS_YND_707</v>
          </cell>
          <cell r="C236" t="str">
            <v>CTR_648</v>
          </cell>
          <cell r="D236" t="str">
            <v>Center</v>
          </cell>
          <cell r="E236" t="str">
            <v>Center</v>
          </cell>
          <cell r="F236" t="str">
            <v>NYOM 2 IHS</v>
          </cell>
          <cell r="G236" t="str">
            <v>P5</v>
          </cell>
          <cell r="H236" t="str">
            <v>Grid-Gen</v>
          </cell>
          <cell r="I236" t="str">
            <v>On Air</v>
          </cell>
          <cell r="J236" t="str">
            <v>Outdoor</v>
          </cell>
          <cell r="K236" t="str">
            <v>AC</v>
          </cell>
          <cell r="L236" t="str">
            <v>SAGEMCOM</v>
          </cell>
          <cell r="M236" t="str">
            <v>Manguier</v>
          </cell>
          <cell r="N236" t="str">
            <v>MFOUNDI</v>
          </cell>
          <cell r="O236" t="str">
            <v>YAOUNDE 1</v>
          </cell>
          <cell r="P236" t="str">
            <v>Alphonse Deufo</v>
          </cell>
          <cell r="Q236">
            <v>656193000</v>
          </cell>
          <cell r="R236">
            <v>683661296</v>
          </cell>
          <cell r="S236" t="str">
            <v>Desire Moussinga</v>
          </cell>
          <cell r="T236" t="str">
            <v>Valeur HOUELL</v>
          </cell>
          <cell r="U236" t="str">
            <v>I H S</v>
          </cell>
        </row>
        <row r="237">
          <cell r="A237" t="str">
            <v>CTR_555</v>
          </cell>
          <cell r="B237" t="str">
            <v>IHS_YND_711</v>
          </cell>
          <cell r="C237" t="str">
            <v>CTR_555</v>
          </cell>
          <cell r="D237" t="str">
            <v>Center</v>
          </cell>
          <cell r="E237" t="str">
            <v>Center</v>
          </cell>
          <cell r="F237" t="str">
            <v>H-Franco New</v>
          </cell>
          <cell r="G237" t="str">
            <v>P4</v>
          </cell>
          <cell r="H237" t="str">
            <v>Grid-Gen</v>
          </cell>
          <cell r="I237" t="str">
            <v>On Air</v>
          </cell>
          <cell r="J237" t="str">
            <v>Outdoor</v>
          </cell>
          <cell r="K237" t="str">
            <v>AC</v>
          </cell>
          <cell r="L237" t="str">
            <v>SAGEMCOM</v>
          </cell>
          <cell r="M237" t="str">
            <v>Omnisport</v>
          </cell>
          <cell r="N237" t="str">
            <v>MFOUNDI</v>
          </cell>
          <cell r="O237" t="str">
            <v>YAOUNDE 1</v>
          </cell>
          <cell r="P237" t="str">
            <v>Alphonse Deufo</v>
          </cell>
          <cell r="Q237">
            <v>656193000</v>
          </cell>
          <cell r="R237">
            <v>683661296</v>
          </cell>
          <cell r="S237" t="str">
            <v>Desire Moussinga</v>
          </cell>
          <cell r="T237" t="str">
            <v>Valeur HOUELL</v>
          </cell>
          <cell r="U237" t="str">
            <v>I H S</v>
          </cell>
        </row>
        <row r="238">
          <cell r="A238" t="str">
            <v>LIT_254</v>
          </cell>
          <cell r="B238" t="str">
            <v>IHS_DLA_281</v>
          </cell>
          <cell r="C238" t="str">
            <v>LIT_254</v>
          </cell>
          <cell r="D238" t="str">
            <v>Littoral</v>
          </cell>
          <cell r="E238" t="str">
            <v>Littoral</v>
          </cell>
          <cell r="F238" t="str">
            <v>Japoma-Village</v>
          </cell>
          <cell r="G238" t="str">
            <v>P3</v>
          </cell>
          <cell r="H238" t="str">
            <v>Grid-Gen</v>
          </cell>
          <cell r="I238" t="str">
            <v>On Air</v>
          </cell>
          <cell r="J238" t="str">
            <v>Outdoor</v>
          </cell>
          <cell r="K238" t="str">
            <v>AC</v>
          </cell>
          <cell r="L238" t="str">
            <v>SAGEMCOM</v>
          </cell>
          <cell r="M238" t="str">
            <v>Yassa</v>
          </cell>
          <cell r="N238" t="str">
            <v>WOURI</v>
          </cell>
          <cell r="O238" t="str">
            <v>Douala 3</v>
          </cell>
          <cell r="P238" t="str">
            <v>Alphonse Titchio</v>
          </cell>
          <cell r="Q238">
            <v>677548573</v>
          </cell>
          <cell r="R238">
            <v>655999889</v>
          </cell>
          <cell r="S238" t="str">
            <v>Valery Doudou</v>
          </cell>
          <cell r="T238" t="str">
            <v>GEORGES NAKHOUL</v>
          </cell>
          <cell r="U238" t="str">
            <v>I H S</v>
          </cell>
        </row>
        <row r="239">
          <cell r="A239" t="str">
            <v>LIT_198</v>
          </cell>
          <cell r="B239" t="str">
            <v>IHS_DLA_267</v>
          </cell>
          <cell r="C239" t="str">
            <v>LIT_198</v>
          </cell>
          <cell r="D239" t="str">
            <v>Littoral</v>
          </cell>
          <cell r="E239" t="str">
            <v>Littoral</v>
          </cell>
          <cell r="F239" t="str">
            <v>Cogefar</v>
          </cell>
          <cell r="G239" t="str">
            <v>P3</v>
          </cell>
          <cell r="H239" t="str">
            <v>Grid-Gen</v>
          </cell>
          <cell r="I239" t="str">
            <v>On Air</v>
          </cell>
          <cell r="J239" t="str">
            <v>Indoor</v>
          </cell>
          <cell r="K239" t="str">
            <v>AC</v>
          </cell>
          <cell r="L239" t="str">
            <v>SAGEMCOM</v>
          </cell>
          <cell r="M239" t="str">
            <v>Yassa</v>
          </cell>
          <cell r="N239" t="str">
            <v>WOURI</v>
          </cell>
          <cell r="O239" t="str">
            <v>Douala 3</v>
          </cell>
          <cell r="P239" t="str">
            <v>Alphonse Titchio</v>
          </cell>
          <cell r="Q239">
            <v>677548573</v>
          </cell>
          <cell r="R239">
            <v>655999889</v>
          </cell>
          <cell r="S239" t="str">
            <v>Valery Doudou</v>
          </cell>
          <cell r="T239" t="str">
            <v>GEORGES NAKHOUL</v>
          </cell>
          <cell r="U239" t="str">
            <v>I H S</v>
          </cell>
        </row>
        <row r="240">
          <cell r="A240" t="str">
            <v>LIT_240</v>
          </cell>
          <cell r="B240" t="str">
            <v>IHS_DLA_240</v>
          </cell>
          <cell r="C240" t="str">
            <v>LIT_240</v>
          </cell>
          <cell r="D240" t="str">
            <v>Littoral</v>
          </cell>
          <cell r="E240" t="str">
            <v>Littoral</v>
          </cell>
          <cell r="F240" t="str">
            <v>Boko-Douala</v>
          </cell>
          <cell r="G240" t="str">
            <v>P3</v>
          </cell>
          <cell r="H240" t="str">
            <v>Grid-Gen</v>
          </cell>
          <cell r="I240" t="str">
            <v>On Air</v>
          </cell>
          <cell r="J240" t="str">
            <v>Outdoor</v>
          </cell>
          <cell r="K240" t="str">
            <v>AC</v>
          </cell>
          <cell r="L240" t="str">
            <v>SAGEMCOM</v>
          </cell>
          <cell r="M240" t="str">
            <v>Yassa</v>
          </cell>
          <cell r="N240" t="str">
            <v>WOURI</v>
          </cell>
          <cell r="O240" t="str">
            <v>Douala 3</v>
          </cell>
          <cell r="P240" t="str">
            <v>Alphonse Titchio</v>
          </cell>
          <cell r="Q240">
            <v>677548573</v>
          </cell>
          <cell r="R240">
            <v>655999889</v>
          </cell>
          <cell r="S240" t="str">
            <v>Valery Doudou</v>
          </cell>
          <cell r="T240" t="str">
            <v>GEORGES NAKHOUL</v>
          </cell>
          <cell r="U240" t="str">
            <v>I H S</v>
          </cell>
        </row>
        <row r="241">
          <cell r="A241" t="str">
            <v>LIT_343</v>
          </cell>
          <cell r="B241" t="str">
            <v>IHS_DLA_264</v>
          </cell>
          <cell r="C241" t="str">
            <v>LIT_343</v>
          </cell>
          <cell r="D241" t="str">
            <v>Littoral</v>
          </cell>
          <cell r="E241" t="str">
            <v>Littoral</v>
          </cell>
          <cell r="F241" t="str">
            <v>Nyalla-Kilimandjaro</v>
          </cell>
          <cell r="G241" t="str">
            <v>P3</v>
          </cell>
          <cell r="H241" t="str">
            <v>Grid-Gen</v>
          </cell>
          <cell r="I241" t="str">
            <v>On Air</v>
          </cell>
          <cell r="J241" t="str">
            <v>Outdoor</v>
          </cell>
          <cell r="K241" t="str">
            <v>AC</v>
          </cell>
          <cell r="L241" t="str">
            <v>SAGEMCOM</v>
          </cell>
          <cell r="M241" t="str">
            <v>Yassa</v>
          </cell>
          <cell r="N241" t="str">
            <v>WOURI</v>
          </cell>
          <cell r="O241" t="str">
            <v>Douala 3</v>
          </cell>
          <cell r="P241" t="str">
            <v>Alphonse Titchio</v>
          </cell>
          <cell r="Q241">
            <v>677548573</v>
          </cell>
          <cell r="R241">
            <v>655999889</v>
          </cell>
          <cell r="S241" t="str">
            <v>Valery Doudou</v>
          </cell>
          <cell r="T241" t="str">
            <v>GEORGES NAKHOUL</v>
          </cell>
          <cell r="U241" t="str">
            <v>I H S</v>
          </cell>
        </row>
        <row r="242">
          <cell r="A242" t="str">
            <v>LIT_251</v>
          </cell>
          <cell r="B242" t="str">
            <v>IHS_DLA_265</v>
          </cell>
          <cell r="C242" t="str">
            <v>LIT_251</v>
          </cell>
          <cell r="D242" t="str">
            <v>Littoral</v>
          </cell>
          <cell r="E242" t="str">
            <v>Littoral</v>
          </cell>
          <cell r="F242" t="str">
            <v>Ndogpassi-ZR 2</v>
          </cell>
          <cell r="G242" t="str">
            <v>P3</v>
          </cell>
          <cell r="H242" t="str">
            <v>Grid-Gen</v>
          </cell>
          <cell r="I242" t="str">
            <v>On Air</v>
          </cell>
          <cell r="J242" t="str">
            <v>Outdoor</v>
          </cell>
          <cell r="K242" t="str">
            <v>AC</v>
          </cell>
          <cell r="L242" t="str">
            <v>SAGEMCOM</v>
          </cell>
          <cell r="M242" t="str">
            <v>Yassa</v>
          </cell>
          <cell r="N242" t="str">
            <v>WOURI</v>
          </cell>
          <cell r="O242" t="str">
            <v>Douala 3</v>
          </cell>
          <cell r="P242" t="str">
            <v>Alphonse Titchio</v>
          </cell>
          <cell r="Q242">
            <v>677548573</v>
          </cell>
          <cell r="R242">
            <v>655999889</v>
          </cell>
          <cell r="S242" t="str">
            <v>Valery Doudou</v>
          </cell>
          <cell r="T242" t="str">
            <v>GEORGES NAKHOUL</v>
          </cell>
          <cell r="U242" t="str">
            <v>I H S</v>
          </cell>
        </row>
        <row r="243">
          <cell r="A243" t="str">
            <v>LIT_445</v>
          </cell>
          <cell r="B243" t="str">
            <v>IHS_DLA_449</v>
          </cell>
          <cell r="C243" t="str">
            <v>LIT_445</v>
          </cell>
          <cell r="D243" t="str">
            <v>Littoral</v>
          </cell>
          <cell r="E243" t="str">
            <v>Littoral</v>
          </cell>
          <cell r="F243" t="str">
            <v>Nyalla crf Mpome</v>
          </cell>
          <cell r="G243" t="str">
            <v>P4</v>
          </cell>
          <cell r="H243" t="str">
            <v>Grid-Gen</v>
          </cell>
          <cell r="I243" t="str">
            <v>On Air</v>
          </cell>
          <cell r="J243" t="str">
            <v>Outdoor</v>
          </cell>
          <cell r="K243" t="str">
            <v>AC</v>
          </cell>
          <cell r="L243" t="str">
            <v>SAGEMCOM</v>
          </cell>
          <cell r="M243" t="str">
            <v>Yassa</v>
          </cell>
          <cell r="N243" t="str">
            <v>WOURI</v>
          </cell>
          <cell r="O243" t="str">
            <v>Douala 3</v>
          </cell>
          <cell r="P243" t="str">
            <v>Alphonse Titchio</v>
          </cell>
          <cell r="Q243">
            <v>677548573</v>
          </cell>
          <cell r="R243">
            <v>655999889</v>
          </cell>
          <cell r="S243" t="str">
            <v>Valery Doudou</v>
          </cell>
          <cell r="T243" t="str">
            <v>GEORGES NAKHOUL</v>
          </cell>
          <cell r="U243" t="str">
            <v>I H S</v>
          </cell>
        </row>
        <row r="244">
          <cell r="A244" t="str">
            <v>LIT_280</v>
          </cell>
          <cell r="B244" t="str">
            <v>IHS_DLA_268</v>
          </cell>
          <cell r="C244" t="str">
            <v>LIT_280</v>
          </cell>
          <cell r="D244" t="str">
            <v>Littoral</v>
          </cell>
          <cell r="E244" t="str">
            <v>Littoral</v>
          </cell>
          <cell r="F244" t="str">
            <v>Songa-Boko</v>
          </cell>
          <cell r="G244" t="str">
            <v>P4</v>
          </cell>
          <cell r="H244" t="str">
            <v>Grid-Gen</v>
          </cell>
          <cell r="I244" t="str">
            <v>On Air</v>
          </cell>
          <cell r="J244" t="str">
            <v>Outdoor</v>
          </cell>
          <cell r="K244" t="str">
            <v>AC</v>
          </cell>
          <cell r="L244" t="str">
            <v>SAGEMCOM</v>
          </cell>
          <cell r="M244" t="str">
            <v>Yassa</v>
          </cell>
          <cell r="N244" t="str">
            <v>WOURI</v>
          </cell>
          <cell r="O244" t="str">
            <v>Douala 3</v>
          </cell>
          <cell r="P244" t="str">
            <v>Alphonse Titchio</v>
          </cell>
          <cell r="Q244">
            <v>677548573</v>
          </cell>
          <cell r="R244">
            <v>655999889</v>
          </cell>
          <cell r="S244" t="str">
            <v>Valery Doudou</v>
          </cell>
          <cell r="T244" t="str">
            <v>GEORGES NAKHOUL</v>
          </cell>
          <cell r="U244" t="str">
            <v>I H S</v>
          </cell>
        </row>
        <row r="245">
          <cell r="A245" t="str">
            <v>LIT_038</v>
          </cell>
          <cell r="B245" t="str">
            <v>IHS_DLA_242</v>
          </cell>
          <cell r="C245" t="str">
            <v>LIT_038</v>
          </cell>
          <cell r="D245" t="str">
            <v>Littoral</v>
          </cell>
          <cell r="E245" t="str">
            <v>Littoral</v>
          </cell>
          <cell r="F245" t="str">
            <v>Ndogp-Lycee</v>
          </cell>
          <cell r="G245" t="str">
            <v>P4</v>
          </cell>
          <cell r="H245" t="str">
            <v>Grid-Gen</v>
          </cell>
          <cell r="I245" t="str">
            <v>On Air</v>
          </cell>
          <cell r="J245" t="str">
            <v>Indoor</v>
          </cell>
          <cell r="K245" t="str">
            <v>AC</v>
          </cell>
          <cell r="L245" t="str">
            <v>SAGEMCOM</v>
          </cell>
          <cell r="M245" t="str">
            <v>Yassa</v>
          </cell>
          <cell r="N245" t="str">
            <v>WOURI</v>
          </cell>
          <cell r="O245" t="str">
            <v>Douala 3</v>
          </cell>
          <cell r="P245" t="str">
            <v>Alphonse Titchio</v>
          </cell>
          <cell r="Q245">
            <v>677548573</v>
          </cell>
          <cell r="R245">
            <v>655999889</v>
          </cell>
          <cell r="S245" t="str">
            <v>Valery Doudou</v>
          </cell>
          <cell r="T245" t="str">
            <v>GEORGES NAKHOUL</v>
          </cell>
          <cell r="U245" t="str">
            <v>I H S</v>
          </cell>
        </row>
        <row r="246">
          <cell r="A246" t="str">
            <v>LIT_341</v>
          </cell>
          <cell r="B246" t="str">
            <v>IHS_DLA_207</v>
          </cell>
          <cell r="C246" t="str">
            <v>LIT_341</v>
          </cell>
          <cell r="D246" t="str">
            <v>Littoral</v>
          </cell>
          <cell r="E246" t="str">
            <v>Littoral</v>
          </cell>
          <cell r="F246" t="str">
            <v>Nyalla-II</v>
          </cell>
          <cell r="G246" t="str">
            <v>P4</v>
          </cell>
          <cell r="H246" t="str">
            <v>Grid-Gen</v>
          </cell>
          <cell r="I246" t="str">
            <v>On Air</v>
          </cell>
          <cell r="J246" t="str">
            <v>Outdoor</v>
          </cell>
          <cell r="K246" t="str">
            <v>AC</v>
          </cell>
          <cell r="L246" t="str">
            <v>SAGEMCOM</v>
          </cell>
          <cell r="M246" t="str">
            <v>Yassa</v>
          </cell>
          <cell r="N246" t="str">
            <v>WOURI</v>
          </cell>
          <cell r="O246" t="str">
            <v>Douala 3</v>
          </cell>
          <cell r="P246" t="str">
            <v>Alphonse Titchio</v>
          </cell>
          <cell r="Q246">
            <v>677548573</v>
          </cell>
          <cell r="R246">
            <v>655999889</v>
          </cell>
          <cell r="S246" t="str">
            <v>Valery Doudou</v>
          </cell>
          <cell r="T246" t="str">
            <v>GEORGES NAKHOUL</v>
          </cell>
          <cell r="U246" t="str">
            <v>I H S</v>
          </cell>
        </row>
        <row r="247">
          <cell r="A247" t="str">
            <v>LIT_409</v>
          </cell>
          <cell r="B247" t="str">
            <v>IHS_DLA_238</v>
          </cell>
          <cell r="C247" t="str">
            <v>LIT_409</v>
          </cell>
          <cell r="D247" t="str">
            <v>Littoral</v>
          </cell>
          <cell r="E247" t="str">
            <v>Littoral</v>
          </cell>
          <cell r="F247" t="str">
            <v>Ndogpassi-Lycee-II</v>
          </cell>
          <cell r="G247" t="str">
            <v>P4</v>
          </cell>
          <cell r="H247" t="str">
            <v>Grid-Gen</v>
          </cell>
          <cell r="I247" t="str">
            <v>On Air</v>
          </cell>
          <cell r="J247" t="str">
            <v>Outdoor</v>
          </cell>
          <cell r="K247" t="str">
            <v>AC</v>
          </cell>
          <cell r="L247" t="str">
            <v>SAGEMCOM</v>
          </cell>
          <cell r="M247" t="str">
            <v>Yassa</v>
          </cell>
          <cell r="N247" t="str">
            <v>WOURI</v>
          </cell>
          <cell r="O247" t="str">
            <v>Douala 3</v>
          </cell>
          <cell r="P247" t="str">
            <v>Alphonse Titchio</v>
          </cell>
          <cell r="Q247">
            <v>677548573</v>
          </cell>
          <cell r="R247">
            <v>655999889</v>
          </cell>
          <cell r="S247" t="str">
            <v>Valery Doudou</v>
          </cell>
          <cell r="T247" t="str">
            <v>GEORGES NAKHOUL</v>
          </cell>
          <cell r="U247" t="str">
            <v>I H S</v>
          </cell>
        </row>
        <row r="248">
          <cell r="A248" t="str">
            <v>LIT_059</v>
          </cell>
          <cell r="B248" t="str">
            <v>IHS_DLA_263</v>
          </cell>
          <cell r="C248" t="str">
            <v>LIT_059</v>
          </cell>
          <cell r="D248" t="str">
            <v>Littoral</v>
          </cell>
          <cell r="E248" t="str">
            <v>Littoral</v>
          </cell>
          <cell r="F248" t="str">
            <v>Nyalla</v>
          </cell>
          <cell r="G248" t="str">
            <v>P4</v>
          </cell>
          <cell r="H248" t="str">
            <v>Grid-Gen</v>
          </cell>
          <cell r="I248" t="str">
            <v>On Air</v>
          </cell>
          <cell r="J248" t="str">
            <v>Indoor</v>
          </cell>
          <cell r="K248" t="str">
            <v>AC</v>
          </cell>
          <cell r="L248" t="str">
            <v>SAGEMCOM</v>
          </cell>
          <cell r="M248" t="str">
            <v>Yassa</v>
          </cell>
          <cell r="N248" t="str">
            <v>WOURI</v>
          </cell>
          <cell r="O248" t="str">
            <v>Douala 3</v>
          </cell>
          <cell r="P248" t="str">
            <v>Alphonse Titchio</v>
          </cell>
          <cell r="Q248">
            <v>677548573</v>
          </cell>
          <cell r="R248">
            <v>655999889</v>
          </cell>
          <cell r="S248" t="str">
            <v>Valery Doudou</v>
          </cell>
          <cell r="T248" t="str">
            <v>GEORGES NAKHOUL</v>
          </cell>
          <cell r="U248" t="str">
            <v>I H S</v>
          </cell>
        </row>
        <row r="249">
          <cell r="A249" t="str">
            <v>LIT_339</v>
          </cell>
          <cell r="B249" t="str">
            <v>IHS_DLA_266</v>
          </cell>
          <cell r="C249" t="str">
            <v>LIT_339</v>
          </cell>
          <cell r="D249" t="str">
            <v>Littoral</v>
          </cell>
          <cell r="E249" t="str">
            <v>Littoral</v>
          </cell>
          <cell r="F249" t="str">
            <v>Cogefar-II</v>
          </cell>
          <cell r="G249" t="str">
            <v>P4</v>
          </cell>
          <cell r="H249" t="str">
            <v>Grid-Gen</v>
          </cell>
          <cell r="I249" t="str">
            <v>On Air</v>
          </cell>
          <cell r="J249" t="str">
            <v>Outdoor</v>
          </cell>
          <cell r="K249" t="str">
            <v>AC</v>
          </cell>
          <cell r="L249" t="str">
            <v>SAGEMCOM</v>
          </cell>
          <cell r="M249" t="str">
            <v>Yassa</v>
          </cell>
          <cell r="N249" t="str">
            <v>WOURI</v>
          </cell>
          <cell r="O249" t="str">
            <v>Douala 3</v>
          </cell>
          <cell r="P249" t="str">
            <v>Alphonse Titchio</v>
          </cell>
          <cell r="Q249">
            <v>677548573</v>
          </cell>
          <cell r="R249">
            <v>655999889</v>
          </cell>
          <cell r="S249" t="str">
            <v>Valery Doudou</v>
          </cell>
          <cell r="T249" t="str">
            <v>GEORGES NAKHOUL</v>
          </cell>
          <cell r="U249" t="str">
            <v>I H S</v>
          </cell>
        </row>
        <row r="250">
          <cell r="A250" t="str">
            <v>LIT_179</v>
          </cell>
          <cell r="B250" t="str">
            <v>IHS_DLA_270</v>
          </cell>
          <cell r="C250" t="str">
            <v>LIT_179</v>
          </cell>
          <cell r="D250" t="str">
            <v>Littoral</v>
          </cell>
          <cell r="E250" t="str">
            <v>Littoral</v>
          </cell>
          <cell r="F250" t="str">
            <v>Nyalla-Pariso</v>
          </cell>
          <cell r="G250" t="str">
            <v>P4</v>
          </cell>
          <cell r="H250" t="str">
            <v>Grid-Gen</v>
          </cell>
          <cell r="I250" t="str">
            <v>On Air</v>
          </cell>
          <cell r="J250" t="str">
            <v>Indoor</v>
          </cell>
          <cell r="K250" t="str">
            <v>AC</v>
          </cell>
          <cell r="L250" t="str">
            <v>SAGEMCOM</v>
          </cell>
          <cell r="M250" t="str">
            <v>Yassa</v>
          </cell>
          <cell r="N250" t="str">
            <v>WOURI</v>
          </cell>
          <cell r="O250" t="str">
            <v>Douala 3</v>
          </cell>
          <cell r="P250" t="str">
            <v>Alphonse Titchio</v>
          </cell>
          <cell r="Q250">
            <v>677548573</v>
          </cell>
          <cell r="R250">
            <v>655999889</v>
          </cell>
          <cell r="S250" t="str">
            <v>Valery Doudou</v>
          </cell>
          <cell r="T250" t="str">
            <v>GEORGES NAKHOUL</v>
          </cell>
          <cell r="U250" t="str">
            <v>I H S</v>
          </cell>
        </row>
        <row r="251">
          <cell r="A251" t="str">
            <v>LIT_598</v>
          </cell>
          <cell r="B251" t="str">
            <v>IHS_DLA_473</v>
          </cell>
          <cell r="C251" t="str">
            <v>LIT_598</v>
          </cell>
          <cell r="D251" t="str">
            <v>Littoral</v>
          </cell>
          <cell r="E251" t="str">
            <v>Littoral</v>
          </cell>
          <cell r="F251" t="str">
            <v>MBANGA PONGO IHS</v>
          </cell>
          <cell r="G251" t="str">
            <v>P4</v>
          </cell>
          <cell r="H251" t="str">
            <v>Hybrid-Gen</v>
          </cell>
          <cell r="I251" t="str">
            <v>On Air</v>
          </cell>
          <cell r="J251" t="str">
            <v>Outdoor</v>
          </cell>
          <cell r="K251" t="str">
            <v>AC</v>
          </cell>
          <cell r="L251" t="str">
            <v>SAGEMCOM</v>
          </cell>
          <cell r="M251" t="str">
            <v>Yassa</v>
          </cell>
          <cell r="N251" t="str">
            <v>WOURI</v>
          </cell>
          <cell r="O251" t="str">
            <v>Douala 3</v>
          </cell>
          <cell r="P251" t="str">
            <v>Alphonse Titchio</v>
          </cell>
          <cell r="Q251">
            <v>677548573</v>
          </cell>
          <cell r="R251">
            <v>655999889</v>
          </cell>
          <cell r="S251" t="str">
            <v>Valery Doudou</v>
          </cell>
          <cell r="T251" t="str">
            <v>GEORGES NAKHOUL</v>
          </cell>
          <cell r="U251" t="str">
            <v>I H S</v>
          </cell>
        </row>
        <row r="252">
          <cell r="A252" t="str">
            <v>LIT_164</v>
          </cell>
          <cell r="B252" t="str">
            <v>IHS_DLA_282</v>
          </cell>
          <cell r="C252" t="str">
            <v>LIT_164</v>
          </cell>
          <cell r="D252" t="str">
            <v>Littoral</v>
          </cell>
          <cell r="E252" t="str">
            <v>Littoral</v>
          </cell>
          <cell r="F252" t="str">
            <v>Mbanga-Bakoko-IHS</v>
          </cell>
          <cell r="G252" t="str">
            <v>P4</v>
          </cell>
          <cell r="H252" t="str">
            <v>Grid-Gen</v>
          </cell>
          <cell r="I252" t="str">
            <v>On Air</v>
          </cell>
          <cell r="J252" t="str">
            <v>Outdoor</v>
          </cell>
          <cell r="K252" t="str">
            <v>AC</v>
          </cell>
          <cell r="L252" t="str">
            <v>SAGEMCOM</v>
          </cell>
          <cell r="M252" t="str">
            <v>Yassa</v>
          </cell>
          <cell r="N252" t="str">
            <v>WOURI</v>
          </cell>
          <cell r="O252" t="str">
            <v>Douala 3</v>
          </cell>
          <cell r="P252" t="str">
            <v>Alphonse Titchio</v>
          </cell>
          <cell r="Q252">
            <v>677548573</v>
          </cell>
          <cell r="R252">
            <v>655999889</v>
          </cell>
          <cell r="S252" t="str">
            <v>Valery Doudou</v>
          </cell>
          <cell r="T252" t="str">
            <v>GEORGES NAKHOUL</v>
          </cell>
          <cell r="U252" t="str">
            <v>I H S</v>
          </cell>
        </row>
        <row r="253">
          <cell r="A253" t="str">
            <v>LIT_575</v>
          </cell>
          <cell r="B253" t="str">
            <v>IHS_DLA_241</v>
          </cell>
          <cell r="C253" t="str">
            <v>LIT_575</v>
          </cell>
          <cell r="D253" t="str">
            <v>Littoral</v>
          </cell>
          <cell r="E253" t="str">
            <v>Littoral</v>
          </cell>
          <cell r="F253" t="str">
            <v>BOKO-DOUALA-II</v>
          </cell>
          <cell r="G253" t="str">
            <v>P4</v>
          </cell>
          <cell r="H253" t="str">
            <v>Grid-Gen</v>
          </cell>
          <cell r="I253" t="str">
            <v>On Air</v>
          </cell>
          <cell r="J253" t="str">
            <v>Indoor</v>
          </cell>
          <cell r="K253" t="str">
            <v>AC</v>
          </cell>
          <cell r="L253" t="str">
            <v>SAGEMCOM</v>
          </cell>
          <cell r="M253" t="str">
            <v>Yassa</v>
          </cell>
          <cell r="N253" t="str">
            <v>WOURI</v>
          </cell>
          <cell r="O253" t="str">
            <v>Douala 3</v>
          </cell>
          <cell r="P253" t="str">
            <v>Alphonse Titchio</v>
          </cell>
          <cell r="Q253">
            <v>677548573</v>
          </cell>
          <cell r="R253">
            <v>655999889</v>
          </cell>
          <cell r="S253" t="str">
            <v>Valery Doudou</v>
          </cell>
          <cell r="T253" t="str">
            <v>GEORGES NAKHOUL</v>
          </cell>
          <cell r="U253" t="str">
            <v>I H S</v>
          </cell>
        </row>
        <row r="254">
          <cell r="A254" t="str">
            <v>LIT_633</v>
          </cell>
          <cell r="B254" t="str">
            <v>IHS_DLA_239</v>
          </cell>
          <cell r="C254" t="str">
            <v>LIT_633</v>
          </cell>
          <cell r="D254" t="str">
            <v>Littoral</v>
          </cell>
          <cell r="E254" t="str">
            <v>Littoral</v>
          </cell>
          <cell r="F254" t="str">
            <v>Boko-IHS</v>
          </cell>
          <cell r="G254" t="str">
            <v>P4</v>
          </cell>
          <cell r="H254" t="str">
            <v>Grid-Gen</v>
          </cell>
          <cell r="I254" t="str">
            <v>On Air</v>
          </cell>
          <cell r="J254" t="str">
            <v>Outdoor</v>
          </cell>
          <cell r="K254" t="str">
            <v>AC</v>
          </cell>
          <cell r="L254" t="str">
            <v>SAGEMCOM</v>
          </cell>
          <cell r="M254" t="str">
            <v>Yassa</v>
          </cell>
          <cell r="N254" t="str">
            <v>WOURI</v>
          </cell>
          <cell r="O254" t="str">
            <v>Douala 2</v>
          </cell>
          <cell r="P254" t="str">
            <v>Alphonse Titchio</v>
          </cell>
          <cell r="Q254">
            <v>677548573</v>
          </cell>
          <cell r="R254">
            <v>655999889</v>
          </cell>
          <cell r="S254" t="str">
            <v>Valery Doudou</v>
          </cell>
          <cell r="T254" t="str">
            <v>GEORGES NAKHOUL</v>
          </cell>
          <cell r="U254" t="str">
            <v>I H S</v>
          </cell>
        </row>
        <row r="255">
          <cell r="A255" t="str">
            <v>LIT_634</v>
          </cell>
          <cell r="B255" t="str">
            <v>IHS_DLA_244</v>
          </cell>
          <cell r="C255" t="str">
            <v>LIT_634</v>
          </cell>
          <cell r="D255" t="str">
            <v>Littoral</v>
          </cell>
          <cell r="E255" t="str">
            <v>Littoral</v>
          </cell>
          <cell r="F255" t="str">
            <v>Ndogpassi-pays-bas-IHS</v>
          </cell>
          <cell r="G255" t="str">
            <v>P4</v>
          </cell>
          <cell r="H255" t="str">
            <v>Grid-Gen</v>
          </cell>
          <cell r="I255" t="str">
            <v>On Air</v>
          </cell>
          <cell r="J255" t="str">
            <v>Outdoor</v>
          </cell>
          <cell r="K255" t="str">
            <v>AC</v>
          </cell>
          <cell r="L255" t="str">
            <v>SAGEMCOM</v>
          </cell>
          <cell r="M255" t="str">
            <v>Yassa</v>
          </cell>
          <cell r="N255" t="str">
            <v>WOURI</v>
          </cell>
          <cell r="O255" t="str">
            <v>Douala 3</v>
          </cell>
          <cell r="P255" t="str">
            <v>Alphonse Titchio</v>
          </cell>
          <cell r="Q255">
            <v>677548573</v>
          </cell>
          <cell r="R255">
            <v>655999889</v>
          </cell>
          <cell r="S255" t="str">
            <v>Valery Doudou</v>
          </cell>
          <cell r="T255" t="str">
            <v>GEORGES NAKHOUL</v>
          </cell>
          <cell r="U255" t="str">
            <v>I H S</v>
          </cell>
        </row>
        <row r="256">
          <cell r="A256" t="str">
            <v>LIT_563</v>
          </cell>
          <cell r="B256" t="str">
            <v>IHS_DLA_291</v>
          </cell>
          <cell r="C256" t="str">
            <v>LIT_563</v>
          </cell>
          <cell r="D256" t="str">
            <v>Littoral</v>
          </cell>
          <cell r="E256" t="str">
            <v>Littoral</v>
          </cell>
          <cell r="F256" t="str">
            <v>Yassa-Pesage-IHS</v>
          </cell>
          <cell r="G256" t="str">
            <v>P4</v>
          </cell>
          <cell r="H256" t="str">
            <v>Grid-Gen</v>
          </cell>
          <cell r="I256" t="str">
            <v>On Air</v>
          </cell>
          <cell r="J256" t="str">
            <v>Indoor</v>
          </cell>
          <cell r="K256" t="str">
            <v>AC</v>
          </cell>
          <cell r="L256" t="str">
            <v>SAGEMCOM</v>
          </cell>
          <cell r="M256" t="str">
            <v>Yassa</v>
          </cell>
          <cell r="N256" t="str">
            <v>WOURI</v>
          </cell>
          <cell r="O256" t="str">
            <v>Douala 3</v>
          </cell>
          <cell r="P256" t="str">
            <v>Alphonse Titchio</v>
          </cell>
          <cell r="Q256">
            <v>677548573</v>
          </cell>
          <cell r="R256">
            <v>655999889</v>
          </cell>
          <cell r="S256" t="str">
            <v>Valery Doudou</v>
          </cell>
          <cell r="T256" t="str">
            <v>GEORGES NAKHOUL</v>
          </cell>
          <cell r="U256" t="str">
            <v>I H S</v>
          </cell>
        </row>
        <row r="257">
          <cell r="A257" t="str">
            <v>LIT_632</v>
          </cell>
          <cell r="B257" t="str">
            <v>IHS_DLA_488</v>
          </cell>
          <cell r="C257" t="str">
            <v>LIT_632</v>
          </cell>
          <cell r="D257" t="str">
            <v>Littoral</v>
          </cell>
          <cell r="E257" t="str">
            <v>Littoral</v>
          </cell>
          <cell r="F257" t="str">
            <v>Boko-Hospital-IHS</v>
          </cell>
          <cell r="G257" t="str">
            <v>P4</v>
          </cell>
          <cell r="H257" t="str">
            <v>Grid-Gen</v>
          </cell>
          <cell r="I257" t="str">
            <v>On Air</v>
          </cell>
          <cell r="J257" t="str">
            <v>Outdoor</v>
          </cell>
          <cell r="K257" t="str">
            <v>AC</v>
          </cell>
          <cell r="L257" t="str">
            <v>SAGEMCOM</v>
          </cell>
          <cell r="M257" t="str">
            <v>Yassa</v>
          </cell>
          <cell r="N257" t="str">
            <v>WOURI</v>
          </cell>
          <cell r="O257" t="str">
            <v>Douala 3</v>
          </cell>
          <cell r="P257" t="str">
            <v>Alphonse Titchio</v>
          </cell>
          <cell r="Q257">
            <v>677548573</v>
          </cell>
          <cell r="R257">
            <v>655999889</v>
          </cell>
          <cell r="S257" t="str">
            <v>Valery Doudou</v>
          </cell>
          <cell r="T257" t="str">
            <v>GEORGES NAKHOUL</v>
          </cell>
          <cell r="U257" t="str">
            <v>I H S</v>
          </cell>
        </row>
        <row r="258">
          <cell r="A258" t="str">
            <v>LIT_365</v>
          </cell>
          <cell r="B258" t="str">
            <v>IHS_DLA_284</v>
          </cell>
          <cell r="C258" t="str">
            <v>LIT_365</v>
          </cell>
          <cell r="D258" t="str">
            <v>Littoral</v>
          </cell>
          <cell r="E258" t="str">
            <v>Littoral</v>
          </cell>
          <cell r="F258" t="str">
            <v>Yambong</v>
          </cell>
          <cell r="G258" t="str">
            <v>P5</v>
          </cell>
          <cell r="H258" t="str">
            <v>Grid-Gen</v>
          </cell>
          <cell r="I258" t="str">
            <v>On Air</v>
          </cell>
          <cell r="J258" t="str">
            <v>Outdoor</v>
          </cell>
          <cell r="K258" t="str">
            <v>AC</v>
          </cell>
          <cell r="L258" t="str">
            <v>SAGEMCOM</v>
          </cell>
          <cell r="M258" t="str">
            <v>Yassa</v>
          </cell>
          <cell r="N258" t="str">
            <v>WOURI</v>
          </cell>
          <cell r="O258" t="str">
            <v>Douala 3</v>
          </cell>
          <cell r="P258" t="str">
            <v>Alphonse Titchio</v>
          </cell>
          <cell r="Q258">
            <v>677548573</v>
          </cell>
          <cell r="R258">
            <v>655999889</v>
          </cell>
          <cell r="S258" t="str">
            <v>Valery Doudou</v>
          </cell>
          <cell r="T258" t="str">
            <v>GEORGES NAKHOUL</v>
          </cell>
          <cell r="U258" t="str">
            <v>I H S</v>
          </cell>
        </row>
        <row r="259">
          <cell r="A259" t="str">
            <v>LIT_482</v>
          </cell>
          <cell r="B259" t="str">
            <v>IHS_DLA_417</v>
          </cell>
          <cell r="C259" t="str">
            <v>LIT_482</v>
          </cell>
          <cell r="D259" t="str">
            <v>Littoral</v>
          </cell>
          <cell r="E259" t="str">
            <v>Littoral</v>
          </cell>
          <cell r="F259" t="str">
            <v>Yatchika IHS</v>
          </cell>
          <cell r="G259" t="str">
            <v>P5</v>
          </cell>
          <cell r="H259" t="str">
            <v>Grid-Gen</v>
          </cell>
          <cell r="I259" t="str">
            <v>On Air</v>
          </cell>
          <cell r="J259" t="str">
            <v>Outdoor</v>
          </cell>
          <cell r="K259" t="str">
            <v>AC</v>
          </cell>
          <cell r="L259" t="str">
            <v>SAGEMCOM</v>
          </cell>
          <cell r="M259" t="str">
            <v>Yassa</v>
          </cell>
          <cell r="N259" t="str">
            <v>WOURI</v>
          </cell>
          <cell r="O259" t="str">
            <v>Douala 3</v>
          </cell>
          <cell r="P259" t="str">
            <v>Alphonse Titchio</v>
          </cell>
          <cell r="Q259">
            <v>677548573</v>
          </cell>
          <cell r="R259">
            <v>655999889</v>
          </cell>
          <cell r="S259" t="str">
            <v>Valery Doudou</v>
          </cell>
          <cell r="T259" t="str">
            <v>GEORGES NAKHOUL</v>
          </cell>
          <cell r="U259" t="str">
            <v>I H S</v>
          </cell>
        </row>
        <row r="260">
          <cell r="A260" t="str">
            <v>LIT_374</v>
          </cell>
          <cell r="B260" t="str">
            <v>IHS_DLA_206</v>
          </cell>
          <cell r="C260" t="str">
            <v>LIT_374</v>
          </cell>
          <cell r="D260" t="str">
            <v>Littoral</v>
          </cell>
          <cell r="E260" t="str">
            <v>Littoral</v>
          </cell>
          <cell r="F260" t="str">
            <v>Song - Kot</v>
          </cell>
          <cell r="G260" t="str">
            <v>P5</v>
          </cell>
          <cell r="H260" t="str">
            <v>Grid-Gen</v>
          </cell>
          <cell r="I260" t="str">
            <v>On Air</v>
          </cell>
          <cell r="J260" t="str">
            <v>Outdoor</v>
          </cell>
          <cell r="K260" t="str">
            <v>AC</v>
          </cell>
          <cell r="L260" t="str">
            <v>SAGEMCOM</v>
          </cell>
          <cell r="M260" t="str">
            <v>Yassa</v>
          </cell>
          <cell r="N260" t="str">
            <v>WOURI</v>
          </cell>
          <cell r="O260" t="str">
            <v>Douala 3</v>
          </cell>
          <cell r="P260" t="str">
            <v>Alphonse Titchio</v>
          </cell>
          <cell r="Q260">
            <v>677548573</v>
          </cell>
          <cell r="R260">
            <v>655999889</v>
          </cell>
          <cell r="S260" t="str">
            <v>Valery Doudou</v>
          </cell>
          <cell r="T260" t="str">
            <v>GEORGES NAKHOUL</v>
          </cell>
          <cell r="U260" t="str">
            <v>I H S</v>
          </cell>
        </row>
        <row r="261">
          <cell r="A261" t="str">
            <v>LIT_093</v>
          </cell>
          <cell r="B261" t="str">
            <v>IHS_DLA_493</v>
          </cell>
          <cell r="C261" t="str">
            <v>LIT_093</v>
          </cell>
          <cell r="D261" t="str">
            <v>Littoral</v>
          </cell>
          <cell r="E261" t="str">
            <v>Littoral</v>
          </cell>
          <cell r="F261" t="str">
            <v>Ndogpassi Nodal</v>
          </cell>
          <cell r="G261" t="str">
            <v>P4</v>
          </cell>
          <cell r="H261" t="str">
            <v>Grid-Gen</v>
          </cell>
          <cell r="I261" t="str">
            <v>On Air</v>
          </cell>
          <cell r="J261" t="str">
            <v>Outdoor</v>
          </cell>
          <cell r="K261" t="str">
            <v>AC</v>
          </cell>
          <cell r="L261" t="str">
            <v>SAGEMCOM</v>
          </cell>
          <cell r="M261" t="str">
            <v>Yassa</v>
          </cell>
          <cell r="N261" t="str">
            <v>WOURI</v>
          </cell>
          <cell r="O261" t="str">
            <v>Douala 3</v>
          </cell>
          <cell r="P261" t="str">
            <v>Alphonse Titchio</v>
          </cell>
          <cell r="Q261">
            <v>677548573</v>
          </cell>
          <cell r="R261">
            <v>655999889</v>
          </cell>
          <cell r="S261" t="str">
            <v>Valery Doudou</v>
          </cell>
          <cell r="T261" t="str">
            <v>GEORGES NAKHOUL</v>
          </cell>
          <cell r="U261" t="str">
            <v>I H S</v>
          </cell>
        </row>
        <row r="262">
          <cell r="A262" t="str">
            <v>LIT_363</v>
          </cell>
          <cell r="B262" t="str">
            <v>IHS_DLA_494</v>
          </cell>
          <cell r="C262" t="str">
            <v>LIT_363</v>
          </cell>
          <cell r="D262" t="str">
            <v>Littoral</v>
          </cell>
          <cell r="E262" t="str">
            <v>Littoral</v>
          </cell>
          <cell r="F262" t="str">
            <v>Boko-Plage-IHS</v>
          </cell>
          <cell r="G262" t="str">
            <v>P4</v>
          </cell>
          <cell r="H262" t="str">
            <v>Grid Only</v>
          </cell>
          <cell r="I262" t="str">
            <v>On Air</v>
          </cell>
          <cell r="J262" t="str">
            <v>Outdoor</v>
          </cell>
          <cell r="K262" t="str">
            <v>AC</v>
          </cell>
          <cell r="L262" t="str">
            <v>SAGEMCOM</v>
          </cell>
          <cell r="M262" t="str">
            <v>Yassa</v>
          </cell>
          <cell r="N262" t="str">
            <v>WOURI</v>
          </cell>
          <cell r="O262" t="str">
            <v>Douala 3</v>
          </cell>
          <cell r="P262" t="str">
            <v>Alphonse Titchio</v>
          </cell>
          <cell r="Q262">
            <v>677548573</v>
          </cell>
          <cell r="R262">
            <v>655999889</v>
          </cell>
          <cell r="S262" t="str">
            <v>Valery Doudou</v>
          </cell>
          <cell r="T262" t="str">
            <v>GEORGES NAKHOUL</v>
          </cell>
          <cell r="U262" t="str">
            <v>I H S</v>
          </cell>
        </row>
        <row r="263">
          <cell r="A263" t="str">
            <v>LIT_345</v>
          </cell>
          <cell r="B263" t="str">
            <v>IHS_DLA_135</v>
          </cell>
          <cell r="C263" t="str">
            <v>LIT_345</v>
          </cell>
          <cell r="D263" t="str">
            <v>Littoral</v>
          </cell>
          <cell r="E263" t="str">
            <v>Littoral</v>
          </cell>
          <cell r="F263" t="str">
            <v>Deido-Plage</v>
          </cell>
          <cell r="G263" t="str">
            <v>P2</v>
          </cell>
          <cell r="H263" t="str">
            <v>Grid-Gen</v>
          </cell>
          <cell r="I263" t="str">
            <v>On Air</v>
          </cell>
          <cell r="J263" t="str">
            <v>Outdoor</v>
          </cell>
          <cell r="K263" t="str">
            <v>AC</v>
          </cell>
          <cell r="L263" t="str">
            <v>SAGEMCOM</v>
          </cell>
          <cell r="M263" t="str">
            <v>AKWA</v>
          </cell>
          <cell r="N263" t="str">
            <v>WOURI</v>
          </cell>
          <cell r="O263" t="str">
            <v>Douala 1</v>
          </cell>
          <cell r="P263" t="str">
            <v>Armel Tchokonte</v>
          </cell>
          <cell r="Q263">
            <v>655021899</v>
          </cell>
          <cell r="R263">
            <v>652269669</v>
          </cell>
          <cell r="S263" t="str">
            <v>Valery Doudou</v>
          </cell>
          <cell r="T263" t="str">
            <v>GEORGES NAKHOUL</v>
          </cell>
          <cell r="U263" t="str">
            <v>I H S</v>
          </cell>
        </row>
        <row r="264">
          <cell r="A264" t="str">
            <v>LIT_622</v>
          </cell>
          <cell r="B264" t="str">
            <v>IHS_BNB_102</v>
          </cell>
          <cell r="C264" t="str">
            <v>LIT_622</v>
          </cell>
          <cell r="D264" t="str">
            <v>Littoral</v>
          </cell>
          <cell r="E264" t="str">
            <v>Littoral</v>
          </cell>
          <cell r="F264" t="str">
            <v>Ndobo3</v>
          </cell>
          <cell r="G264" t="str">
            <v>P2</v>
          </cell>
          <cell r="H264" t="str">
            <v>Grid-Gen</v>
          </cell>
          <cell r="I264" t="str">
            <v>On Air</v>
          </cell>
          <cell r="J264" t="str">
            <v>Outdoor</v>
          </cell>
          <cell r="K264" t="str">
            <v>AC</v>
          </cell>
          <cell r="L264" t="str">
            <v>SAGEMCOM</v>
          </cell>
          <cell r="M264" t="str">
            <v>Bonaberi</v>
          </cell>
          <cell r="N264" t="str">
            <v>WOURI</v>
          </cell>
          <cell r="O264" t="str">
            <v>Douala 4</v>
          </cell>
          <cell r="P264" t="str">
            <v>Armel Tchokonte</v>
          </cell>
          <cell r="Q264">
            <v>655021899</v>
          </cell>
          <cell r="R264">
            <v>652269669</v>
          </cell>
          <cell r="S264" t="str">
            <v>Valery Doudou</v>
          </cell>
          <cell r="T264" t="str">
            <v>GEORGES NAKHOUL</v>
          </cell>
          <cell r="U264" t="str">
            <v>I H S</v>
          </cell>
        </row>
        <row r="265">
          <cell r="A265" t="str">
            <v>LIT_259</v>
          </cell>
          <cell r="B265" t="str">
            <v>IHS_BNB_030</v>
          </cell>
          <cell r="C265" t="str">
            <v>LIT_259</v>
          </cell>
          <cell r="D265" t="str">
            <v>Littoral</v>
          </cell>
          <cell r="E265" t="str">
            <v>Littoral</v>
          </cell>
          <cell r="F265" t="str">
            <v>Mabanda-MTN</v>
          </cell>
          <cell r="G265" t="str">
            <v>P2</v>
          </cell>
          <cell r="H265" t="str">
            <v>Grid-Gen</v>
          </cell>
          <cell r="I265" t="str">
            <v>On Air</v>
          </cell>
          <cell r="J265" t="str">
            <v>Indoor</v>
          </cell>
          <cell r="K265" t="str">
            <v>AC</v>
          </cell>
          <cell r="L265" t="str">
            <v>SAGEMCOM</v>
          </cell>
          <cell r="M265" t="str">
            <v>AKWA</v>
          </cell>
          <cell r="N265" t="str">
            <v>WOURI</v>
          </cell>
          <cell r="O265" t="str">
            <v>Douala 4</v>
          </cell>
          <cell r="P265" t="str">
            <v>Armel Tchokonte</v>
          </cell>
          <cell r="Q265">
            <v>655021899</v>
          </cell>
          <cell r="R265">
            <v>652269669</v>
          </cell>
          <cell r="S265" t="str">
            <v>Valery Doudou</v>
          </cell>
          <cell r="T265" t="str">
            <v>GEORGES NAKHOUL</v>
          </cell>
          <cell r="U265" t="str">
            <v>I H S</v>
          </cell>
        </row>
        <row r="266">
          <cell r="A266" t="str">
            <v>LIT_437</v>
          </cell>
          <cell r="B266" t="str">
            <v>IHS_BNB_101</v>
          </cell>
          <cell r="C266" t="str">
            <v>LIT_437</v>
          </cell>
          <cell r="D266" t="str">
            <v>Littoral</v>
          </cell>
          <cell r="E266" t="str">
            <v>Littoral</v>
          </cell>
          <cell r="F266" t="str">
            <v>Total Ndobo</v>
          </cell>
          <cell r="G266" t="str">
            <v>P2</v>
          </cell>
          <cell r="H266" t="str">
            <v>Grid-Gen</v>
          </cell>
          <cell r="I266" t="str">
            <v>On Air</v>
          </cell>
          <cell r="J266" t="str">
            <v>Indoor</v>
          </cell>
          <cell r="K266" t="str">
            <v>AC</v>
          </cell>
          <cell r="L266" t="str">
            <v>SAGEMCOM</v>
          </cell>
          <cell r="M266" t="str">
            <v>Bonaberi</v>
          </cell>
          <cell r="N266" t="str">
            <v>WOURI</v>
          </cell>
          <cell r="O266" t="str">
            <v>Douala 4</v>
          </cell>
          <cell r="P266" t="str">
            <v>Armel Tchokonte</v>
          </cell>
          <cell r="Q266">
            <v>655021899</v>
          </cell>
          <cell r="R266">
            <v>652269669</v>
          </cell>
          <cell r="S266" t="str">
            <v>Valery Doudou</v>
          </cell>
          <cell r="T266" t="str">
            <v>GEORGES NAKHOUL</v>
          </cell>
          <cell r="U266" t="str">
            <v>I H S</v>
          </cell>
        </row>
        <row r="267">
          <cell r="A267" t="str">
            <v>LIT_151</v>
          </cell>
          <cell r="B267" t="str">
            <v>IHS_DLA_402</v>
          </cell>
          <cell r="C267" t="str">
            <v>LIT_151</v>
          </cell>
          <cell r="D267" t="str">
            <v>Littoral</v>
          </cell>
          <cell r="E267" t="str">
            <v>Littoral</v>
          </cell>
          <cell r="F267" t="str">
            <v>Base-elf-new</v>
          </cell>
          <cell r="G267" t="str">
            <v>P3</v>
          </cell>
          <cell r="H267" t="str">
            <v>Grid-Gen</v>
          </cell>
          <cell r="I267" t="str">
            <v>On Air</v>
          </cell>
          <cell r="J267" t="str">
            <v>Outdoor</v>
          </cell>
          <cell r="K267" t="str">
            <v>AC</v>
          </cell>
          <cell r="L267" t="str">
            <v>SAGEMCOM</v>
          </cell>
          <cell r="M267" t="str">
            <v>AKWA</v>
          </cell>
          <cell r="N267" t="str">
            <v>WOURI</v>
          </cell>
          <cell r="O267" t="str">
            <v>Douala 1</v>
          </cell>
          <cell r="P267" t="str">
            <v>Armel Tchokonte</v>
          </cell>
          <cell r="Q267">
            <v>655021899</v>
          </cell>
          <cell r="R267">
            <v>652269669</v>
          </cell>
          <cell r="S267" t="str">
            <v>Valery Doudou</v>
          </cell>
          <cell r="T267" t="str">
            <v>GEORGES NAKHOUL</v>
          </cell>
          <cell r="U267" t="str">
            <v>I H S</v>
          </cell>
        </row>
        <row r="268">
          <cell r="A268" t="str">
            <v>LIT_364</v>
          </cell>
          <cell r="B268" t="str">
            <v>IHS_BNB_023</v>
          </cell>
          <cell r="C268" t="str">
            <v>LIT_364</v>
          </cell>
          <cell r="D268" t="str">
            <v>Littoral</v>
          </cell>
          <cell r="E268" t="str">
            <v>Littoral</v>
          </cell>
          <cell r="F268" t="str">
            <v>Bonamatoumbe-II</v>
          </cell>
          <cell r="G268" t="str">
            <v>P3</v>
          </cell>
          <cell r="H268" t="str">
            <v>Grid Only</v>
          </cell>
          <cell r="I268" t="str">
            <v>On Air</v>
          </cell>
          <cell r="J268" t="str">
            <v>Outdoor</v>
          </cell>
          <cell r="K268" t="str">
            <v>AC</v>
          </cell>
          <cell r="L268" t="str">
            <v>SAGEMCOM</v>
          </cell>
          <cell r="M268" t="str">
            <v>Bonaberi</v>
          </cell>
          <cell r="N268" t="str">
            <v>WOURI</v>
          </cell>
          <cell r="O268" t="str">
            <v>Douala 4</v>
          </cell>
          <cell r="P268" t="str">
            <v>Armel Tchokonte</v>
          </cell>
          <cell r="Q268">
            <v>655021899</v>
          </cell>
          <cell r="R268">
            <v>652269669</v>
          </cell>
          <cell r="S268" t="str">
            <v>Valery Doudou</v>
          </cell>
          <cell r="T268" t="str">
            <v>GEORGES NAKHOUL</v>
          </cell>
          <cell r="U268" t="str">
            <v>I H S</v>
          </cell>
        </row>
        <row r="269">
          <cell r="A269" t="str">
            <v>LIT_346</v>
          </cell>
          <cell r="B269" t="str">
            <v>IHS_BNB_028</v>
          </cell>
          <cell r="C269" t="str">
            <v>LIT_346</v>
          </cell>
          <cell r="D269" t="str">
            <v>Littoral</v>
          </cell>
          <cell r="E269" t="str">
            <v>Littoral</v>
          </cell>
          <cell r="F269" t="str">
            <v>Bberi-Abattoir</v>
          </cell>
          <cell r="G269" t="str">
            <v>P3</v>
          </cell>
          <cell r="H269" t="str">
            <v>Grid-Gen</v>
          </cell>
          <cell r="I269" t="str">
            <v>On Air</v>
          </cell>
          <cell r="J269" t="str">
            <v>Outdoor</v>
          </cell>
          <cell r="K269" t="str">
            <v>AC</v>
          </cell>
          <cell r="L269" t="str">
            <v>SAGEMCOM</v>
          </cell>
          <cell r="M269" t="str">
            <v>Bonaberi</v>
          </cell>
          <cell r="N269" t="str">
            <v>WOURI</v>
          </cell>
          <cell r="O269" t="str">
            <v>Douala 4</v>
          </cell>
          <cell r="P269" t="str">
            <v>Armel Tchokonte</v>
          </cell>
          <cell r="Q269">
            <v>655021899</v>
          </cell>
          <cell r="R269">
            <v>652269669</v>
          </cell>
          <cell r="S269" t="str">
            <v>Valery Doudou</v>
          </cell>
          <cell r="T269" t="str">
            <v>GEORGES NAKHOUL</v>
          </cell>
          <cell r="U269" t="str">
            <v>I H S</v>
          </cell>
        </row>
        <row r="270">
          <cell r="A270" t="str">
            <v>LIT_265</v>
          </cell>
          <cell r="B270" t="str">
            <v>IHS_DLA_145</v>
          </cell>
          <cell r="C270" t="str">
            <v>LIT_265</v>
          </cell>
          <cell r="D270" t="str">
            <v>Littoral</v>
          </cell>
          <cell r="E270" t="str">
            <v>Littoral</v>
          </cell>
          <cell r="F270" t="str">
            <v>Bep-Universite</v>
          </cell>
          <cell r="G270" t="str">
            <v>P3</v>
          </cell>
          <cell r="H270" t="str">
            <v>Grid-Gen</v>
          </cell>
          <cell r="I270" t="str">
            <v>On Air</v>
          </cell>
          <cell r="J270" t="str">
            <v>Outdoor</v>
          </cell>
          <cell r="K270" t="str">
            <v>AC</v>
          </cell>
          <cell r="L270" t="str">
            <v>SAGEMCOM</v>
          </cell>
          <cell r="M270" t="str">
            <v>Bepanda</v>
          </cell>
          <cell r="N270" t="str">
            <v>WOURI</v>
          </cell>
          <cell r="O270" t="str">
            <v>Douala 3</v>
          </cell>
          <cell r="P270" t="str">
            <v>Armel Tchokonte</v>
          </cell>
          <cell r="Q270">
            <v>655021899</v>
          </cell>
          <cell r="R270">
            <v>652269669</v>
          </cell>
          <cell r="S270" t="str">
            <v>Valery Doudou</v>
          </cell>
          <cell r="T270" t="str">
            <v>GEORGES NAKHOUL</v>
          </cell>
          <cell r="U270" t="str">
            <v>I H S</v>
          </cell>
        </row>
        <row r="271">
          <cell r="A271" t="str">
            <v>LIT_263</v>
          </cell>
          <cell r="B271" t="str">
            <v>IHS_DLA_127</v>
          </cell>
          <cell r="C271" t="str">
            <v>LIT_263</v>
          </cell>
          <cell r="D271" t="str">
            <v>Littoral</v>
          </cell>
          <cell r="E271" t="str">
            <v>Littoral</v>
          </cell>
          <cell r="F271" t="str">
            <v>CCC</v>
          </cell>
          <cell r="G271" t="str">
            <v>P3</v>
          </cell>
          <cell r="H271" t="str">
            <v>Grid-Gen</v>
          </cell>
          <cell r="I271" t="str">
            <v>On Air</v>
          </cell>
          <cell r="J271" t="str">
            <v>Outdoor</v>
          </cell>
          <cell r="K271" t="str">
            <v>AC</v>
          </cell>
          <cell r="L271" t="str">
            <v>SAGEMCOM</v>
          </cell>
          <cell r="M271" t="str">
            <v>Ndogbong</v>
          </cell>
          <cell r="N271" t="str">
            <v>WOURI</v>
          </cell>
          <cell r="O271" t="str">
            <v>Douala 3</v>
          </cell>
          <cell r="P271" t="str">
            <v>Armel Tchokonte</v>
          </cell>
          <cell r="Q271">
            <v>655021899</v>
          </cell>
          <cell r="R271">
            <v>652269669</v>
          </cell>
          <cell r="S271" t="str">
            <v>Valery Doudou</v>
          </cell>
          <cell r="T271" t="str">
            <v>GEORGES NAKHOUL</v>
          </cell>
          <cell r="U271" t="str">
            <v>I H S</v>
          </cell>
        </row>
        <row r="272">
          <cell r="A272" t="str">
            <v>LIT_290</v>
          </cell>
          <cell r="B272" t="str">
            <v>IHS_BNB_009</v>
          </cell>
          <cell r="C272" t="str">
            <v>LIT_290</v>
          </cell>
          <cell r="D272" t="str">
            <v>Littoral</v>
          </cell>
          <cell r="E272" t="str">
            <v>Littoral</v>
          </cell>
          <cell r="F272" t="str">
            <v>Bonabappe</v>
          </cell>
          <cell r="G272" t="str">
            <v>P3</v>
          </cell>
          <cell r="H272" t="str">
            <v>Grid-Gen</v>
          </cell>
          <cell r="I272" t="str">
            <v>On Air</v>
          </cell>
          <cell r="J272" t="str">
            <v>Outdoor</v>
          </cell>
          <cell r="K272" t="str">
            <v>AC</v>
          </cell>
          <cell r="L272" t="str">
            <v>SAGEMCOM</v>
          </cell>
          <cell r="M272" t="str">
            <v>Bonaberi</v>
          </cell>
          <cell r="N272" t="str">
            <v>WOURI</v>
          </cell>
          <cell r="O272" t="str">
            <v>Douala 4</v>
          </cell>
          <cell r="P272" t="str">
            <v>Armel Tchokonte</v>
          </cell>
          <cell r="Q272">
            <v>655021899</v>
          </cell>
          <cell r="R272">
            <v>652269669</v>
          </cell>
          <cell r="S272" t="str">
            <v>Valery Doudou</v>
          </cell>
          <cell r="T272" t="str">
            <v>GEORGES NAKHOUL</v>
          </cell>
          <cell r="U272" t="str">
            <v>I H S</v>
          </cell>
        </row>
        <row r="273">
          <cell r="A273" t="str">
            <v>LIT_206</v>
          </cell>
          <cell r="B273" t="str">
            <v>IHS_BNB_008</v>
          </cell>
          <cell r="C273" t="str">
            <v>LIT_206</v>
          </cell>
          <cell r="D273" t="str">
            <v>Littoral</v>
          </cell>
          <cell r="E273" t="str">
            <v>Littoral</v>
          </cell>
          <cell r="F273" t="str">
            <v>Ngwele</v>
          </cell>
          <cell r="G273" t="str">
            <v>P3</v>
          </cell>
          <cell r="H273" t="str">
            <v>Grid-Gen</v>
          </cell>
          <cell r="I273" t="str">
            <v>On Air</v>
          </cell>
          <cell r="J273" t="str">
            <v>Indoor</v>
          </cell>
          <cell r="K273" t="str">
            <v>AC</v>
          </cell>
          <cell r="L273" t="str">
            <v>SAGEMCOM</v>
          </cell>
          <cell r="M273" t="str">
            <v>Bonaberi</v>
          </cell>
          <cell r="N273" t="str">
            <v>WOURI</v>
          </cell>
          <cell r="O273" t="str">
            <v>Douala 4</v>
          </cell>
          <cell r="P273" t="str">
            <v>Armel Tchokonte</v>
          </cell>
          <cell r="Q273">
            <v>655021899</v>
          </cell>
          <cell r="R273">
            <v>652269669</v>
          </cell>
          <cell r="S273" t="str">
            <v>Valery Doudou</v>
          </cell>
          <cell r="T273" t="str">
            <v>GEORGES NAKHOUL</v>
          </cell>
          <cell r="U273" t="str">
            <v>I H S</v>
          </cell>
        </row>
        <row r="274">
          <cell r="A274" t="str">
            <v>LIT_366</v>
          </cell>
          <cell r="B274" t="str">
            <v>IHS_DLA_154</v>
          </cell>
          <cell r="C274" t="str">
            <v>LIT_366</v>
          </cell>
          <cell r="D274" t="str">
            <v>Littoral</v>
          </cell>
          <cell r="E274" t="str">
            <v>Littoral</v>
          </cell>
          <cell r="F274" t="str">
            <v>Bepanda-TSF</v>
          </cell>
          <cell r="G274" t="str">
            <v>P3</v>
          </cell>
          <cell r="H274" t="str">
            <v>Grid Only</v>
          </cell>
          <cell r="I274" t="str">
            <v>On Air</v>
          </cell>
          <cell r="J274" t="str">
            <v>Outdoor</v>
          </cell>
          <cell r="K274" t="str">
            <v>AC</v>
          </cell>
          <cell r="L274" t="str">
            <v>SAGEMCOM</v>
          </cell>
          <cell r="M274" t="str">
            <v>Bepanda</v>
          </cell>
          <cell r="N274" t="str">
            <v>WOURI</v>
          </cell>
          <cell r="O274" t="str">
            <v>Douala 5</v>
          </cell>
          <cell r="P274" t="str">
            <v>Armel Tchokonte</v>
          </cell>
          <cell r="Q274">
            <v>655021899</v>
          </cell>
          <cell r="R274">
            <v>652269669</v>
          </cell>
          <cell r="S274" t="str">
            <v>Valery Doudou</v>
          </cell>
          <cell r="T274" t="str">
            <v>GEORGES NAKHOUL</v>
          </cell>
          <cell r="U274" t="str">
            <v>I H S</v>
          </cell>
        </row>
        <row r="275">
          <cell r="A275" t="str">
            <v>LIT_414</v>
          </cell>
          <cell r="B275" t="str">
            <v>IHS_DLA_131</v>
          </cell>
          <cell r="C275" t="str">
            <v>LIT_414</v>
          </cell>
          <cell r="D275" t="str">
            <v>Littoral</v>
          </cell>
          <cell r="E275" t="str">
            <v>Littoral</v>
          </cell>
          <cell r="F275" t="str">
            <v>Deido-Bonateki</v>
          </cell>
          <cell r="G275" t="str">
            <v>P3</v>
          </cell>
          <cell r="H275" t="str">
            <v>Grid Only</v>
          </cell>
          <cell r="I275" t="str">
            <v>On Air</v>
          </cell>
          <cell r="J275" t="str">
            <v>Outdoor</v>
          </cell>
          <cell r="K275" t="str">
            <v>AC</v>
          </cell>
          <cell r="L275" t="str">
            <v>SAGEMCOM</v>
          </cell>
          <cell r="M275" t="str">
            <v>AKWA</v>
          </cell>
          <cell r="N275" t="str">
            <v>WOURI</v>
          </cell>
          <cell r="O275" t="str">
            <v>Douala 1</v>
          </cell>
          <cell r="P275" t="str">
            <v>Armel Tchokonte</v>
          </cell>
          <cell r="Q275">
            <v>655021899</v>
          </cell>
          <cell r="R275">
            <v>652269669</v>
          </cell>
          <cell r="S275" t="str">
            <v>Valery Doudou</v>
          </cell>
          <cell r="T275" t="str">
            <v>GEORGES NAKHOUL</v>
          </cell>
          <cell r="U275" t="str">
            <v>I H S</v>
          </cell>
        </row>
        <row r="276">
          <cell r="A276" t="str">
            <v>LIT_381</v>
          </cell>
          <cell r="B276" t="str">
            <v>IHS_DLA_003</v>
          </cell>
          <cell r="C276" t="str">
            <v>LIT_381</v>
          </cell>
          <cell r="D276" t="str">
            <v>Littoral</v>
          </cell>
          <cell r="E276" t="str">
            <v>Littoral</v>
          </cell>
          <cell r="F276" t="str">
            <v>Pain-Magique</v>
          </cell>
          <cell r="G276" t="str">
            <v>P3</v>
          </cell>
          <cell r="H276" t="str">
            <v>Grid Only</v>
          </cell>
          <cell r="I276" t="str">
            <v>On Air</v>
          </cell>
          <cell r="J276" t="str">
            <v>Outdoor</v>
          </cell>
          <cell r="K276" t="str">
            <v>AC</v>
          </cell>
          <cell r="L276" t="str">
            <v>SAGEMCOM</v>
          </cell>
          <cell r="M276" t="str">
            <v>AKWA</v>
          </cell>
          <cell r="N276" t="str">
            <v>WOURI</v>
          </cell>
          <cell r="O276" t="str">
            <v>Douala 1</v>
          </cell>
          <cell r="P276" t="str">
            <v>Armel Tchokonte</v>
          </cell>
          <cell r="Q276">
            <v>655021899</v>
          </cell>
          <cell r="R276">
            <v>652269669</v>
          </cell>
          <cell r="S276" t="str">
            <v>Valery Doudou</v>
          </cell>
          <cell r="T276" t="str">
            <v>GEORGES NAKHOUL</v>
          </cell>
          <cell r="U276" t="str">
            <v>I H S</v>
          </cell>
        </row>
        <row r="277">
          <cell r="A277" t="str">
            <v>LIT_442</v>
          </cell>
          <cell r="B277" t="str">
            <v>IHS_DLA_433</v>
          </cell>
          <cell r="C277" t="str">
            <v>LIT_442</v>
          </cell>
          <cell r="D277" t="str">
            <v>Littoral</v>
          </cell>
          <cell r="E277" t="str">
            <v>Littoral</v>
          </cell>
          <cell r="F277" t="str">
            <v>Cite de Paix</v>
          </cell>
          <cell r="G277" t="str">
            <v>P3</v>
          </cell>
          <cell r="H277" t="str">
            <v>Grid Only</v>
          </cell>
          <cell r="I277" t="str">
            <v>On Air</v>
          </cell>
          <cell r="J277" t="str">
            <v>Outdoor</v>
          </cell>
          <cell r="K277" t="str">
            <v>AC</v>
          </cell>
          <cell r="L277" t="str">
            <v>SAGEMCOM</v>
          </cell>
          <cell r="M277" t="str">
            <v>Ndogbong</v>
          </cell>
          <cell r="N277" t="str">
            <v>WOURI</v>
          </cell>
          <cell r="O277" t="str">
            <v>Douala 2</v>
          </cell>
          <cell r="P277" t="str">
            <v>Armel Tchokonte</v>
          </cell>
          <cell r="Q277">
            <v>655021899</v>
          </cell>
          <cell r="R277">
            <v>652269669</v>
          </cell>
          <cell r="S277" t="str">
            <v>Valery Doudou</v>
          </cell>
          <cell r="T277" t="str">
            <v>GEORGES NAKHOUL</v>
          </cell>
          <cell r="U277" t="str">
            <v>I H S</v>
          </cell>
        </row>
        <row r="278">
          <cell r="A278" t="str">
            <v>LIT_379</v>
          </cell>
          <cell r="B278" t="str">
            <v>IHS_DLA_181</v>
          </cell>
          <cell r="C278" t="str">
            <v>LIT_379</v>
          </cell>
          <cell r="D278" t="str">
            <v>Littoral</v>
          </cell>
          <cell r="E278" t="str">
            <v>Littoral</v>
          </cell>
          <cell r="F278" t="str">
            <v>Bonewonda-Chefferie</v>
          </cell>
          <cell r="G278" t="str">
            <v>P3</v>
          </cell>
          <cell r="H278" t="str">
            <v>Grid Only</v>
          </cell>
          <cell r="I278" t="str">
            <v>On Air</v>
          </cell>
          <cell r="J278" t="str">
            <v>Outdoor</v>
          </cell>
          <cell r="K278" t="str">
            <v>AC</v>
          </cell>
          <cell r="L278" t="str">
            <v>SAGEMCOM</v>
          </cell>
          <cell r="M278" t="str">
            <v>Bepanda</v>
          </cell>
          <cell r="N278" t="str">
            <v>WOURI</v>
          </cell>
          <cell r="O278" t="str">
            <v>Douala 5</v>
          </cell>
          <cell r="P278" t="str">
            <v>Armel Tchokonte</v>
          </cell>
          <cell r="Q278">
            <v>655021899</v>
          </cell>
          <cell r="R278">
            <v>652269669</v>
          </cell>
          <cell r="S278" t="str">
            <v>Valery Doudou</v>
          </cell>
          <cell r="T278" t="str">
            <v>GEORGES NAKHOUL</v>
          </cell>
          <cell r="U278" t="str">
            <v>I H S</v>
          </cell>
        </row>
        <row r="279">
          <cell r="A279" t="str">
            <v>LIT_056</v>
          </cell>
          <cell r="B279" t="str">
            <v>IHS_DLA_143</v>
          </cell>
          <cell r="C279" t="str">
            <v>LIT_056</v>
          </cell>
          <cell r="D279" t="str">
            <v>Littoral</v>
          </cell>
          <cell r="E279" t="str">
            <v>Littoral</v>
          </cell>
          <cell r="F279" t="str">
            <v>Ange-Raphael</v>
          </cell>
          <cell r="G279" t="str">
            <v>P3</v>
          </cell>
          <cell r="H279" t="str">
            <v>Grid Only</v>
          </cell>
          <cell r="I279" t="str">
            <v>On Air</v>
          </cell>
          <cell r="J279" t="str">
            <v>Indoor</v>
          </cell>
          <cell r="K279" t="str">
            <v>AC</v>
          </cell>
          <cell r="L279" t="str">
            <v>SAGEMCOM</v>
          </cell>
          <cell r="M279" t="str">
            <v>Bepanda</v>
          </cell>
          <cell r="N279" t="str">
            <v>WOURI</v>
          </cell>
          <cell r="O279" t="str">
            <v>Douala 3</v>
          </cell>
          <cell r="P279" t="str">
            <v>Armel Tchokonte</v>
          </cell>
          <cell r="Q279">
            <v>655021899</v>
          </cell>
          <cell r="R279">
            <v>652269669</v>
          </cell>
          <cell r="S279" t="str">
            <v>Valery Doudou</v>
          </cell>
          <cell r="T279" t="str">
            <v>GEORGES NAKHOUL</v>
          </cell>
          <cell r="U279" t="str">
            <v>I H S</v>
          </cell>
        </row>
        <row r="280">
          <cell r="A280" t="str">
            <v>LIT_245</v>
          </cell>
          <cell r="B280" t="str">
            <v>IHS_DLA_056</v>
          </cell>
          <cell r="C280" t="str">
            <v>LIT_245</v>
          </cell>
          <cell r="D280" t="str">
            <v>Littoral</v>
          </cell>
          <cell r="E280" t="str">
            <v>Littoral</v>
          </cell>
          <cell r="F280" t="str">
            <v>De-La-Salle</v>
          </cell>
          <cell r="G280" t="str">
            <v>P3</v>
          </cell>
          <cell r="H280" t="str">
            <v>Grid Only</v>
          </cell>
          <cell r="I280" t="str">
            <v>On Air</v>
          </cell>
          <cell r="J280" t="str">
            <v>Outdoor</v>
          </cell>
          <cell r="K280" t="str">
            <v>AC</v>
          </cell>
          <cell r="L280" t="str">
            <v>SAGEMCOM</v>
          </cell>
          <cell r="M280" t="str">
            <v>AKWA</v>
          </cell>
          <cell r="N280" t="str">
            <v>WOURI</v>
          </cell>
          <cell r="O280" t="str">
            <v>Douala 1</v>
          </cell>
          <cell r="P280" t="str">
            <v>Armel Tchokonte</v>
          </cell>
          <cell r="Q280">
            <v>655021899</v>
          </cell>
          <cell r="R280">
            <v>652269669</v>
          </cell>
          <cell r="S280" t="str">
            <v>Valery Doudou</v>
          </cell>
          <cell r="T280" t="str">
            <v>GEORGES NAKHOUL</v>
          </cell>
          <cell r="U280" t="str">
            <v>I H S</v>
          </cell>
        </row>
        <row r="281">
          <cell r="A281" t="str">
            <v>LIT_287</v>
          </cell>
          <cell r="B281" t="str">
            <v>IHS_DLA_120</v>
          </cell>
          <cell r="C281" t="str">
            <v>LIT_287</v>
          </cell>
          <cell r="D281" t="str">
            <v>Littoral</v>
          </cell>
          <cell r="E281" t="str">
            <v>Littoral</v>
          </cell>
          <cell r="F281" t="str">
            <v>New-Deido</v>
          </cell>
          <cell r="G281" t="str">
            <v>P3</v>
          </cell>
          <cell r="H281" t="str">
            <v>Grid Only</v>
          </cell>
          <cell r="I281" t="str">
            <v>On Air</v>
          </cell>
          <cell r="J281" t="str">
            <v>Outdoor</v>
          </cell>
          <cell r="K281" t="str">
            <v>AC</v>
          </cell>
          <cell r="L281" t="str">
            <v>SAGEMCOM</v>
          </cell>
          <cell r="M281" t="str">
            <v>AKWA</v>
          </cell>
          <cell r="N281" t="str">
            <v>WOURI</v>
          </cell>
          <cell r="O281" t="str">
            <v>Douala 1</v>
          </cell>
          <cell r="P281" t="str">
            <v>Armel Tchokonte</v>
          </cell>
          <cell r="Q281">
            <v>655021899</v>
          </cell>
          <cell r="R281">
            <v>652269669</v>
          </cell>
          <cell r="S281" t="str">
            <v>Valery Doudou</v>
          </cell>
          <cell r="T281" t="str">
            <v>GEORGES NAKHOUL</v>
          </cell>
          <cell r="U281" t="str">
            <v>I H S</v>
          </cell>
        </row>
        <row r="282">
          <cell r="A282" t="str">
            <v>LIT_417</v>
          </cell>
          <cell r="B282" t="str">
            <v>IHS_DLA_102</v>
          </cell>
          <cell r="C282" t="str">
            <v>LIT_417</v>
          </cell>
          <cell r="D282" t="str">
            <v>Littoral</v>
          </cell>
          <cell r="E282" t="str">
            <v>Littoral</v>
          </cell>
          <cell r="F282" t="str">
            <v>Feu-Rouge-Bessengue</v>
          </cell>
          <cell r="G282" t="str">
            <v>P3</v>
          </cell>
          <cell r="H282" t="str">
            <v>Grid Only</v>
          </cell>
          <cell r="I282" t="str">
            <v>On Air</v>
          </cell>
          <cell r="J282" t="str">
            <v>Outdoor</v>
          </cell>
          <cell r="K282" t="str">
            <v>AC</v>
          </cell>
          <cell r="L282" t="str">
            <v>SAGEMCOM</v>
          </cell>
          <cell r="M282" t="str">
            <v>AKWA</v>
          </cell>
          <cell r="N282" t="str">
            <v>WOURI</v>
          </cell>
          <cell r="O282" t="str">
            <v>Douala 1</v>
          </cell>
          <cell r="P282" t="str">
            <v>Armel Tchokonte</v>
          </cell>
          <cell r="Q282">
            <v>655021899</v>
          </cell>
          <cell r="R282">
            <v>652269669</v>
          </cell>
          <cell r="S282" t="str">
            <v>Valery Doudou</v>
          </cell>
          <cell r="T282" t="str">
            <v>GEORGES NAKHOUL</v>
          </cell>
          <cell r="U282" t="str">
            <v>I H S</v>
          </cell>
        </row>
        <row r="283">
          <cell r="A283" t="str">
            <v>LIT_154</v>
          </cell>
          <cell r="B283" t="str">
            <v>IHS_DLA_160</v>
          </cell>
          <cell r="C283" t="str">
            <v>LIT_154</v>
          </cell>
          <cell r="D283" t="str">
            <v>Littoral</v>
          </cell>
          <cell r="E283" t="str">
            <v>Littoral</v>
          </cell>
          <cell r="F283" t="str">
            <v>Bonamoussongo</v>
          </cell>
          <cell r="G283" t="str">
            <v>P3</v>
          </cell>
          <cell r="H283" t="str">
            <v>Grid-Gen</v>
          </cell>
          <cell r="I283" t="str">
            <v>On Air</v>
          </cell>
          <cell r="J283" t="str">
            <v>Indoor</v>
          </cell>
          <cell r="K283" t="str">
            <v>AC</v>
          </cell>
          <cell r="L283" t="str">
            <v>SAGEMCOM</v>
          </cell>
          <cell r="M283" t="str">
            <v>Bepanda</v>
          </cell>
          <cell r="N283" t="str">
            <v>WOURI</v>
          </cell>
          <cell r="O283" t="str">
            <v>Douala 5</v>
          </cell>
          <cell r="P283" t="str">
            <v>Armel Tchokonte</v>
          </cell>
          <cell r="Q283">
            <v>655021899</v>
          </cell>
          <cell r="R283">
            <v>652269669</v>
          </cell>
          <cell r="S283" t="str">
            <v>Valery Doudou</v>
          </cell>
          <cell r="T283" t="str">
            <v>GEORGES NAKHOUL</v>
          </cell>
          <cell r="U283" t="str">
            <v>I H S</v>
          </cell>
        </row>
        <row r="284">
          <cell r="A284" t="str">
            <v>LIT_130</v>
          </cell>
          <cell r="B284" t="str">
            <v>IHS_BNB_013</v>
          </cell>
          <cell r="C284" t="str">
            <v>LIT_130</v>
          </cell>
          <cell r="D284" t="str">
            <v>Littoral</v>
          </cell>
          <cell r="E284" t="str">
            <v>Littoral</v>
          </cell>
          <cell r="F284" t="str">
            <v>Bonaminkano-IHS</v>
          </cell>
          <cell r="G284" t="str">
            <v>P3</v>
          </cell>
          <cell r="H284" t="str">
            <v>Grid-Gen</v>
          </cell>
          <cell r="I284" t="str">
            <v>On Air</v>
          </cell>
          <cell r="J284" t="str">
            <v>Outdoor</v>
          </cell>
          <cell r="K284" t="str">
            <v>AC</v>
          </cell>
          <cell r="L284" t="str">
            <v>SAGEMCOM</v>
          </cell>
          <cell r="M284" t="str">
            <v>Bonaberi</v>
          </cell>
          <cell r="N284" t="str">
            <v>WOURI</v>
          </cell>
          <cell r="O284" t="str">
            <v>Douala 4</v>
          </cell>
          <cell r="P284" t="str">
            <v>Armel Tchokonte</v>
          </cell>
          <cell r="Q284">
            <v>655021899</v>
          </cell>
          <cell r="R284">
            <v>652269669</v>
          </cell>
          <cell r="S284" t="str">
            <v>Valery Doudou</v>
          </cell>
          <cell r="T284" t="str">
            <v>GEORGES NAKHOUL</v>
          </cell>
          <cell r="U284" t="str">
            <v>I H S</v>
          </cell>
        </row>
        <row r="285">
          <cell r="A285" t="str">
            <v>LIT_123</v>
          </cell>
          <cell r="B285" t="str">
            <v>IHS_BNB_035</v>
          </cell>
          <cell r="C285" t="str">
            <v>LIT_123</v>
          </cell>
          <cell r="D285" t="str">
            <v>Littoral</v>
          </cell>
          <cell r="E285" t="str">
            <v>Littoral</v>
          </cell>
          <cell r="F285" t="str">
            <v>Bodjongo-IHS</v>
          </cell>
          <cell r="G285" t="str">
            <v>P3</v>
          </cell>
          <cell r="H285" t="str">
            <v>Grid-Gen</v>
          </cell>
          <cell r="I285" t="str">
            <v>On Air</v>
          </cell>
          <cell r="J285" t="str">
            <v>Outdoor</v>
          </cell>
          <cell r="K285" t="str">
            <v>AC</v>
          </cell>
          <cell r="L285" t="str">
            <v>SAGEMCOM</v>
          </cell>
          <cell r="M285" t="str">
            <v>Bonaberi</v>
          </cell>
          <cell r="N285" t="str">
            <v>WOURI</v>
          </cell>
          <cell r="O285" t="str">
            <v>Douala 4</v>
          </cell>
          <cell r="P285" t="str">
            <v>Armel Tchokonte</v>
          </cell>
          <cell r="Q285">
            <v>655021899</v>
          </cell>
          <cell r="R285">
            <v>652269669</v>
          </cell>
          <cell r="S285" t="str">
            <v>Valery Doudou</v>
          </cell>
          <cell r="T285" t="str">
            <v>GEORGES NAKHOUL</v>
          </cell>
          <cell r="U285" t="str">
            <v>I H S</v>
          </cell>
        </row>
        <row r="286">
          <cell r="A286" t="str">
            <v>LIT_450</v>
          </cell>
          <cell r="B286" t="str">
            <v>IHS_DLA_452</v>
          </cell>
          <cell r="C286" t="str">
            <v>LIT_450</v>
          </cell>
          <cell r="D286" t="str">
            <v>Littoral</v>
          </cell>
          <cell r="E286" t="str">
            <v>Littoral</v>
          </cell>
          <cell r="F286" t="str">
            <v>Quartier Gentil</v>
          </cell>
          <cell r="G286" t="str">
            <v>P4</v>
          </cell>
          <cell r="H286" t="str">
            <v>Grid-Gen</v>
          </cell>
          <cell r="I286" t="str">
            <v>On Air</v>
          </cell>
          <cell r="J286" t="str">
            <v>Outdoor</v>
          </cell>
          <cell r="K286" t="str">
            <v>AC</v>
          </cell>
          <cell r="L286" t="str">
            <v>SAGEMCOM</v>
          </cell>
          <cell r="M286" t="str">
            <v>Ndogbong</v>
          </cell>
          <cell r="N286" t="str">
            <v>WOURI</v>
          </cell>
          <cell r="O286" t="str">
            <v>Douala 3</v>
          </cell>
          <cell r="P286" t="str">
            <v>Armel Tchokonte</v>
          </cell>
          <cell r="Q286">
            <v>655021899</v>
          </cell>
          <cell r="R286">
            <v>652269669</v>
          </cell>
          <cell r="S286" t="str">
            <v>Valery Doudou</v>
          </cell>
          <cell r="T286" t="str">
            <v>GEORGES NAKHOUL</v>
          </cell>
          <cell r="U286" t="str">
            <v>I H S</v>
          </cell>
        </row>
        <row r="287">
          <cell r="A287" t="str">
            <v>LIT_406</v>
          </cell>
          <cell r="B287" t="str">
            <v>IHS_DLA_147</v>
          </cell>
          <cell r="C287" t="str">
            <v>LIT_406</v>
          </cell>
          <cell r="D287" t="str">
            <v>Littoral</v>
          </cell>
          <cell r="E287" t="str">
            <v>Littoral</v>
          </cell>
          <cell r="F287" t="str">
            <v>Ndokoti-Brasseries</v>
          </cell>
          <cell r="G287" t="str">
            <v>P4</v>
          </cell>
          <cell r="H287" t="str">
            <v>Grid Only</v>
          </cell>
          <cell r="I287" t="str">
            <v>On Air</v>
          </cell>
          <cell r="J287" t="str">
            <v>Outdoor</v>
          </cell>
          <cell r="K287" t="str">
            <v>AC</v>
          </cell>
          <cell r="L287" t="str">
            <v>SAGEMCOM</v>
          </cell>
          <cell r="M287" t="str">
            <v>Ndogbong</v>
          </cell>
          <cell r="N287" t="str">
            <v>WOURI</v>
          </cell>
          <cell r="O287" t="str">
            <v>Doouala 3</v>
          </cell>
          <cell r="P287" t="str">
            <v>Armel Tchokonte</v>
          </cell>
          <cell r="Q287">
            <v>655021899</v>
          </cell>
          <cell r="R287">
            <v>652269669</v>
          </cell>
          <cell r="S287" t="str">
            <v>Valery Doudou</v>
          </cell>
          <cell r="T287" t="str">
            <v>GEORGES NAKHOUL</v>
          </cell>
          <cell r="U287" t="str">
            <v>I H S</v>
          </cell>
        </row>
        <row r="288">
          <cell r="A288" t="str">
            <v>LIT_432</v>
          </cell>
          <cell r="B288" t="str">
            <v>IHS_DLA_435</v>
          </cell>
          <cell r="C288" t="str">
            <v>LIT_432</v>
          </cell>
          <cell r="D288" t="str">
            <v>Littoral</v>
          </cell>
          <cell r="E288" t="str">
            <v>Littoral</v>
          </cell>
          <cell r="F288" t="str">
            <v>Ndogbong Guiness</v>
          </cell>
          <cell r="G288" t="str">
            <v>P4</v>
          </cell>
          <cell r="H288" t="str">
            <v>Grid-Gen</v>
          </cell>
          <cell r="I288" t="str">
            <v>On Air</v>
          </cell>
          <cell r="J288" t="str">
            <v>Outdoor</v>
          </cell>
          <cell r="K288" t="str">
            <v>AC</v>
          </cell>
          <cell r="L288" t="str">
            <v>SAGEMCOM</v>
          </cell>
          <cell r="M288" t="str">
            <v>Ndogbong</v>
          </cell>
          <cell r="N288" t="str">
            <v>WOURI</v>
          </cell>
          <cell r="O288" t="str">
            <v>Douala 3</v>
          </cell>
          <cell r="P288" t="str">
            <v>Armel Tchokonte</v>
          </cell>
          <cell r="Q288">
            <v>655021899</v>
          </cell>
          <cell r="R288">
            <v>652269669</v>
          </cell>
          <cell r="S288" t="str">
            <v>Valery Doudou</v>
          </cell>
          <cell r="T288" t="str">
            <v>GEORGES NAKHOUL</v>
          </cell>
          <cell r="U288" t="str">
            <v>I H S</v>
          </cell>
        </row>
        <row r="289">
          <cell r="A289" t="str">
            <v>LIT_094</v>
          </cell>
          <cell r="B289" t="str">
            <v>IHS_BNB_017</v>
          </cell>
          <cell r="C289" t="str">
            <v>LIT_094</v>
          </cell>
          <cell r="D289" t="str">
            <v>Littoral</v>
          </cell>
          <cell r="E289" t="str">
            <v>Littoral</v>
          </cell>
          <cell r="F289" t="str">
            <v>Mabanda</v>
          </cell>
          <cell r="G289" t="str">
            <v>P4</v>
          </cell>
          <cell r="H289" t="str">
            <v>Grid-Gen</v>
          </cell>
          <cell r="I289" t="str">
            <v>On Air</v>
          </cell>
          <cell r="J289" t="str">
            <v>Indoor</v>
          </cell>
          <cell r="K289" t="str">
            <v>AC</v>
          </cell>
          <cell r="L289" t="str">
            <v>SAGEMCOM</v>
          </cell>
          <cell r="M289" t="str">
            <v>AKWA</v>
          </cell>
          <cell r="N289" t="str">
            <v>WOURI</v>
          </cell>
          <cell r="O289" t="str">
            <v>Douala 4</v>
          </cell>
          <cell r="P289" t="str">
            <v>Armel Tchokonte</v>
          </cell>
          <cell r="Q289">
            <v>655021899</v>
          </cell>
          <cell r="R289">
            <v>652269669</v>
          </cell>
          <cell r="S289" t="str">
            <v>Valery Doudou</v>
          </cell>
          <cell r="T289" t="str">
            <v>GEORGES NAKHOUL</v>
          </cell>
          <cell r="U289" t="str">
            <v>I H S</v>
          </cell>
        </row>
        <row r="290">
          <cell r="A290" t="str">
            <v>LIT_377</v>
          </cell>
          <cell r="B290" t="str">
            <v>IHS_BNB_022</v>
          </cell>
          <cell r="C290" t="str">
            <v>LIT_377</v>
          </cell>
          <cell r="D290" t="str">
            <v>Littoral</v>
          </cell>
          <cell r="E290" t="str">
            <v>Littoral</v>
          </cell>
          <cell r="F290" t="str">
            <v>Ngwelle-II</v>
          </cell>
          <cell r="G290" t="str">
            <v>P4</v>
          </cell>
          <cell r="H290" t="str">
            <v>Grid-Gen</v>
          </cell>
          <cell r="I290" t="str">
            <v>On Air</v>
          </cell>
          <cell r="J290" t="str">
            <v>Outdoor</v>
          </cell>
          <cell r="K290" t="str">
            <v>AC</v>
          </cell>
          <cell r="L290" t="str">
            <v>SAGEMCOM</v>
          </cell>
          <cell r="M290" t="str">
            <v>Bonaberi</v>
          </cell>
          <cell r="N290" t="str">
            <v>WOURI</v>
          </cell>
          <cell r="O290" t="str">
            <v>Douala 4</v>
          </cell>
          <cell r="P290" t="str">
            <v>Armel Tchokonte</v>
          </cell>
          <cell r="Q290">
            <v>655021899</v>
          </cell>
          <cell r="R290">
            <v>652269669</v>
          </cell>
          <cell r="S290" t="str">
            <v>Valery Doudou</v>
          </cell>
          <cell r="T290" t="str">
            <v>GEORGES NAKHOUL</v>
          </cell>
          <cell r="U290" t="str">
            <v>I H S</v>
          </cell>
        </row>
        <row r="291">
          <cell r="A291" t="str">
            <v>LIT_361</v>
          </cell>
          <cell r="B291" t="str">
            <v>IHS_BNB_029</v>
          </cell>
          <cell r="C291" t="str">
            <v>LIT_361</v>
          </cell>
          <cell r="D291" t="str">
            <v>Littoral</v>
          </cell>
          <cell r="E291" t="str">
            <v>Littoral</v>
          </cell>
          <cell r="F291" t="str">
            <v>Grand-Hangar-II</v>
          </cell>
          <cell r="G291" t="str">
            <v>P4</v>
          </cell>
          <cell r="H291" t="str">
            <v>Grid-Gen</v>
          </cell>
          <cell r="I291" t="str">
            <v>On Air</v>
          </cell>
          <cell r="J291" t="str">
            <v>Outdoor</v>
          </cell>
          <cell r="K291" t="str">
            <v>AC</v>
          </cell>
          <cell r="L291" t="str">
            <v>SAGEMCOM</v>
          </cell>
          <cell r="M291" t="str">
            <v>Bonaberi</v>
          </cell>
          <cell r="N291" t="str">
            <v>WOURI</v>
          </cell>
          <cell r="O291" t="str">
            <v>Douala 4</v>
          </cell>
          <cell r="P291" t="str">
            <v>Armel Tchokonte</v>
          </cell>
          <cell r="Q291">
            <v>655021899</v>
          </cell>
          <cell r="R291">
            <v>652269669</v>
          </cell>
          <cell r="S291" t="str">
            <v>Valery Doudou</v>
          </cell>
          <cell r="T291" t="str">
            <v>GEORGES NAKHOUL</v>
          </cell>
          <cell r="U291" t="str">
            <v>I H S</v>
          </cell>
        </row>
        <row r="292">
          <cell r="A292" t="str">
            <v>LIT_274</v>
          </cell>
          <cell r="B292" t="str">
            <v>IHS_DLA_275</v>
          </cell>
          <cell r="C292" t="str">
            <v>LIT_274</v>
          </cell>
          <cell r="D292" t="str">
            <v>Littoral</v>
          </cell>
          <cell r="E292" t="str">
            <v>Littoral</v>
          </cell>
          <cell r="F292" t="str">
            <v>Logpom-II</v>
          </cell>
          <cell r="G292" t="str">
            <v>P4</v>
          </cell>
          <cell r="H292" t="str">
            <v>Grid-Gen</v>
          </cell>
          <cell r="I292" t="str">
            <v>On Air</v>
          </cell>
          <cell r="J292" t="str">
            <v>Outdoor</v>
          </cell>
          <cell r="K292" t="str">
            <v>AC</v>
          </cell>
          <cell r="L292" t="str">
            <v>SAGEMCOM</v>
          </cell>
          <cell r="M292" t="str">
            <v>Ndogbong</v>
          </cell>
          <cell r="N292" t="str">
            <v>WOURI</v>
          </cell>
          <cell r="O292" t="str">
            <v>Douala 5</v>
          </cell>
          <cell r="P292" t="str">
            <v>Armel Tchokonte</v>
          </cell>
          <cell r="Q292">
            <v>655021899</v>
          </cell>
          <cell r="R292">
            <v>652269669</v>
          </cell>
          <cell r="S292" t="str">
            <v>Valery Doudou</v>
          </cell>
          <cell r="T292" t="str">
            <v>GEORGES NAKHOUL</v>
          </cell>
          <cell r="U292" t="str">
            <v>I H S</v>
          </cell>
        </row>
        <row r="293">
          <cell r="A293" t="str">
            <v>LIT_054</v>
          </cell>
          <cell r="B293" t="str">
            <v>IHS_DLA_136</v>
          </cell>
          <cell r="C293" t="str">
            <v>LIT_054</v>
          </cell>
          <cell r="D293" t="str">
            <v>Littoral</v>
          </cell>
          <cell r="E293" t="str">
            <v>Littoral</v>
          </cell>
          <cell r="F293" t="str">
            <v>Gd-Moulin</v>
          </cell>
          <cell r="G293" t="str">
            <v>P4</v>
          </cell>
          <cell r="H293" t="str">
            <v>Grid-Gen</v>
          </cell>
          <cell r="I293" t="str">
            <v>On Air</v>
          </cell>
          <cell r="J293" t="str">
            <v>Indoor</v>
          </cell>
          <cell r="K293" t="str">
            <v>AC</v>
          </cell>
          <cell r="L293" t="str">
            <v>SAGEMCOM</v>
          </cell>
          <cell r="M293" t="str">
            <v>AKWA</v>
          </cell>
          <cell r="N293" t="str">
            <v>WOURI</v>
          </cell>
          <cell r="O293" t="str">
            <v>Douala 1</v>
          </cell>
          <cell r="P293" t="str">
            <v>Armel Tchokonte</v>
          </cell>
          <cell r="Q293">
            <v>655021899</v>
          </cell>
          <cell r="R293">
            <v>652269669</v>
          </cell>
          <cell r="S293" t="str">
            <v>Valery Doudou</v>
          </cell>
          <cell r="T293" t="str">
            <v>GEORGES NAKHOUL</v>
          </cell>
          <cell r="U293" t="str">
            <v>I H S</v>
          </cell>
        </row>
        <row r="294">
          <cell r="A294" t="str">
            <v>LIT_085</v>
          </cell>
          <cell r="B294" t="str">
            <v>IHS_DLA_096</v>
          </cell>
          <cell r="C294" t="str">
            <v>LIT_085</v>
          </cell>
          <cell r="D294" t="str">
            <v>Littoral</v>
          </cell>
          <cell r="E294" t="str">
            <v>Littoral</v>
          </cell>
          <cell r="F294" t="str">
            <v>Bonantone</v>
          </cell>
          <cell r="G294" t="str">
            <v>P4</v>
          </cell>
          <cell r="H294" t="str">
            <v>Grid-Gen</v>
          </cell>
          <cell r="I294" t="str">
            <v>On Air</v>
          </cell>
          <cell r="J294" t="str">
            <v>Indoor</v>
          </cell>
          <cell r="K294" t="str">
            <v>AC</v>
          </cell>
          <cell r="L294" t="str">
            <v>SAGEMCOM</v>
          </cell>
          <cell r="M294" t="str">
            <v>AKWA</v>
          </cell>
          <cell r="N294" t="str">
            <v>WOURI</v>
          </cell>
          <cell r="O294" t="str">
            <v>Douala 1</v>
          </cell>
          <cell r="P294" t="str">
            <v>Armel Tchokonte</v>
          </cell>
          <cell r="Q294">
            <v>655021899</v>
          </cell>
          <cell r="R294">
            <v>652269669</v>
          </cell>
          <cell r="S294" t="str">
            <v>Valery Doudou</v>
          </cell>
          <cell r="T294" t="str">
            <v>GEORGES NAKHOUL</v>
          </cell>
          <cell r="U294" t="str">
            <v>I H S</v>
          </cell>
        </row>
        <row r="295">
          <cell r="A295" t="str">
            <v>LIT_291</v>
          </cell>
          <cell r="B295" t="str">
            <v>IHS_BNB_004</v>
          </cell>
          <cell r="C295" t="str">
            <v>LIT_291</v>
          </cell>
          <cell r="D295" t="str">
            <v>Littoral</v>
          </cell>
          <cell r="E295" t="str">
            <v>Littoral</v>
          </cell>
          <cell r="F295" t="str">
            <v>Grand-Hangar</v>
          </cell>
          <cell r="G295" t="str">
            <v>P4</v>
          </cell>
          <cell r="H295" t="str">
            <v>Grid-Gen</v>
          </cell>
          <cell r="I295" t="str">
            <v>On Air</v>
          </cell>
          <cell r="J295" t="str">
            <v>Outdoor</v>
          </cell>
          <cell r="K295" t="str">
            <v>AC</v>
          </cell>
          <cell r="L295" t="str">
            <v>SAGEMCOM</v>
          </cell>
          <cell r="M295" t="str">
            <v>AKWA</v>
          </cell>
          <cell r="N295" t="str">
            <v>WOURI</v>
          </cell>
          <cell r="O295" t="str">
            <v>Douala 4</v>
          </cell>
          <cell r="P295" t="str">
            <v>Armel Tchokonte</v>
          </cell>
          <cell r="Q295">
            <v>655021899</v>
          </cell>
          <cell r="R295">
            <v>652269669</v>
          </cell>
          <cell r="S295" t="str">
            <v>Valery Doudou</v>
          </cell>
          <cell r="T295" t="str">
            <v>GEORGES NAKHOUL</v>
          </cell>
          <cell r="U295" t="str">
            <v>I H S</v>
          </cell>
        </row>
        <row r="296">
          <cell r="A296" t="str">
            <v>LIT_459</v>
          </cell>
          <cell r="B296" t="str">
            <v>IHS_DLA_476</v>
          </cell>
          <cell r="C296" t="str">
            <v>LIT_459</v>
          </cell>
          <cell r="D296" t="str">
            <v>Littoral</v>
          </cell>
          <cell r="E296" t="str">
            <v>Littoral</v>
          </cell>
          <cell r="F296" t="str">
            <v>Bep An 2000 (Gd Moulin II)</v>
          </cell>
          <cell r="G296" t="str">
            <v>P4</v>
          </cell>
          <cell r="H296" t="str">
            <v>Grid-Gen</v>
          </cell>
          <cell r="I296" t="str">
            <v>On Air</v>
          </cell>
          <cell r="J296" t="str">
            <v>Outdoor</v>
          </cell>
          <cell r="K296" t="str">
            <v>AC</v>
          </cell>
          <cell r="L296" t="str">
            <v>SAGEMCOM</v>
          </cell>
          <cell r="M296" t="str">
            <v>Bepanda</v>
          </cell>
          <cell r="N296" t="str">
            <v>WOURI</v>
          </cell>
          <cell r="O296" t="str">
            <v>Douala 5</v>
          </cell>
          <cell r="P296" t="str">
            <v>Armel Tchokonte</v>
          </cell>
          <cell r="Q296">
            <v>655021899</v>
          </cell>
          <cell r="R296">
            <v>652269669</v>
          </cell>
          <cell r="S296" t="str">
            <v>Valery Doudou</v>
          </cell>
          <cell r="T296" t="str">
            <v>GEORGES NAKHOUL</v>
          </cell>
          <cell r="U296" t="str">
            <v>I H S</v>
          </cell>
        </row>
        <row r="297">
          <cell r="A297" t="str">
            <v>LIT_221</v>
          </cell>
          <cell r="B297" t="str">
            <v>IHS_DLA_161</v>
          </cell>
          <cell r="C297" t="str">
            <v>LIT_221</v>
          </cell>
          <cell r="D297" t="str">
            <v>Littoral</v>
          </cell>
          <cell r="E297" t="str">
            <v>Littoral</v>
          </cell>
          <cell r="F297" t="str">
            <v>Ndogbong-IUT</v>
          </cell>
          <cell r="G297" t="str">
            <v>P4</v>
          </cell>
          <cell r="H297" t="str">
            <v>Grid-Gen</v>
          </cell>
          <cell r="I297" t="str">
            <v>On Air</v>
          </cell>
          <cell r="J297" t="str">
            <v>Outdoor</v>
          </cell>
          <cell r="K297" t="str">
            <v>AC</v>
          </cell>
          <cell r="L297" t="str">
            <v>SAGEMCOM</v>
          </cell>
          <cell r="M297" t="str">
            <v>Ndogbong</v>
          </cell>
          <cell r="N297" t="str">
            <v>WOURI</v>
          </cell>
          <cell r="O297" t="str">
            <v>Douala 5</v>
          </cell>
          <cell r="P297" t="str">
            <v>Armel Tchokonte</v>
          </cell>
          <cell r="Q297">
            <v>655021899</v>
          </cell>
          <cell r="R297">
            <v>652269669</v>
          </cell>
          <cell r="S297" t="str">
            <v>Valery Doudou</v>
          </cell>
          <cell r="T297" t="str">
            <v>GEORGES NAKHOUL</v>
          </cell>
          <cell r="U297" t="str">
            <v>I H S</v>
          </cell>
        </row>
        <row r="298">
          <cell r="A298" t="str">
            <v>LIT_260</v>
          </cell>
          <cell r="B298" t="str">
            <v>IHS_BNB_021</v>
          </cell>
          <cell r="C298" t="str">
            <v>LIT_260</v>
          </cell>
          <cell r="D298" t="str">
            <v>Littoral</v>
          </cell>
          <cell r="E298" t="str">
            <v>Littoral</v>
          </cell>
          <cell r="F298" t="str">
            <v>Ndobo-Rail</v>
          </cell>
          <cell r="G298" t="str">
            <v>P4</v>
          </cell>
          <cell r="H298" t="str">
            <v>Grid-Gen</v>
          </cell>
          <cell r="I298" t="str">
            <v>On Air</v>
          </cell>
          <cell r="J298" t="str">
            <v>Outdoor</v>
          </cell>
          <cell r="K298" t="str">
            <v>AC</v>
          </cell>
          <cell r="L298" t="str">
            <v>SAGEMCOM</v>
          </cell>
          <cell r="M298" t="str">
            <v>Bonaberi</v>
          </cell>
          <cell r="N298" t="str">
            <v>WOURI</v>
          </cell>
          <cell r="O298" t="str">
            <v>Douala 4</v>
          </cell>
          <cell r="P298" t="str">
            <v>Armel Tchokonte</v>
          </cell>
          <cell r="Q298">
            <v>655021899</v>
          </cell>
          <cell r="R298">
            <v>652269669</v>
          </cell>
          <cell r="S298" t="str">
            <v>Valery Doudou</v>
          </cell>
          <cell r="T298" t="str">
            <v>GEORGES NAKHOUL</v>
          </cell>
          <cell r="U298" t="str">
            <v>I H S</v>
          </cell>
        </row>
        <row r="299">
          <cell r="A299" t="str">
            <v>LIT_264</v>
          </cell>
          <cell r="B299" t="str">
            <v>IHS_DLA_194</v>
          </cell>
          <cell r="C299" t="str">
            <v>LIT_264</v>
          </cell>
          <cell r="D299" t="str">
            <v>Littoral</v>
          </cell>
          <cell r="E299" t="str">
            <v>Littoral</v>
          </cell>
          <cell r="F299" t="str">
            <v>Ndogbong-Vallee</v>
          </cell>
          <cell r="G299" t="str">
            <v>P4</v>
          </cell>
          <cell r="H299" t="str">
            <v>Grid-Gen</v>
          </cell>
          <cell r="I299" t="str">
            <v>On Air</v>
          </cell>
          <cell r="J299" t="str">
            <v>Outdoor</v>
          </cell>
          <cell r="K299" t="str">
            <v>AC</v>
          </cell>
          <cell r="L299" t="str">
            <v>SAGEMCOM</v>
          </cell>
          <cell r="M299" t="str">
            <v>Ndogbong</v>
          </cell>
          <cell r="N299" t="str">
            <v>WOURI</v>
          </cell>
          <cell r="O299" t="str">
            <v>Douala 5</v>
          </cell>
          <cell r="P299" t="str">
            <v>Armel Tchokonte</v>
          </cell>
          <cell r="Q299">
            <v>655021899</v>
          </cell>
          <cell r="R299">
            <v>652269669</v>
          </cell>
          <cell r="S299" t="str">
            <v>Valery Doudou</v>
          </cell>
          <cell r="T299" t="str">
            <v>GEORGES NAKHOUL</v>
          </cell>
          <cell r="U299" t="str">
            <v>I H S</v>
          </cell>
        </row>
        <row r="300">
          <cell r="A300" t="str">
            <v>LIT_217</v>
          </cell>
          <cell r="B300" t="str">
            <v>IHS_DLA_126</v>
          </cell>
          <cell r="C300" t="str">
            <v>LIT_217</v>
          </cell>
          <cell r="D300" t="str">
            <v>Littoral</v>
          </cell>
          <cell r="E300" t="str">
            <v>Littoral</v>
          </cell>
          <cell r="F300" t="str">
            <v>Ndokoti-New</v>
          </cell>
          <cell r="G300" t="str">
            <v>P4</v>
          </cell>
          <cell r="H300" t="str">
            <v>Grid-Gen</v>
          </cell>
          <cell r="I300" t="str">
            <v>On Air</v>
          </cell>
          <cell r="J300" t="str">
            <v>Outdoor</v>
          </cell>
          <cell r="K300" t="str">
            <v>AC</v>
          </cell>
          <cell r="L300" t="str">
            <v>SAGEMCOM</v>
          </cell>
          <cell r="M300" t="str">
            <v>Ndogbong</v>
          </cell>
          <cell r="N300" t="str">
            <v>WOURI</v>
          </cell>
          <cell r="O300" t="str">
            <v>Douala 3</v>
          </cell>
          <cell r="P300" t="str">
            <v>Armel Tchokonte</v>
          </cell>
          <cell r="Q300">
            <v>655021899</v>
          </cell>
          <cell r="R300">
            <v>652269669</v>
          </cell>
          <cell r="S300" t="str">
            <v>Valery Doudou</v>
          </cell>
          <cell r="T300" t="str">
            <v>GEORGES NAKHOUL</v>
          </cell>
          <cell r="U300" t="str">
            <v>I H S</v>
          </cell>
        </row>
        <row r="301">
          <cell r="A301" t="str">
            <v>LIT_243</v>
          </cell>
          <cell r="B301" t="str">
            <v>IHS_BNB_006</v>
          </cell>
          <cell r="C301" t="str">
            <v>LIT_243</v>
          </cell>
          <cell r="D301" t="str">
            <v>Littoral</v>
          </cell>
          <cell r="E301" t="str">
            <v>Littoral</v>
          </cell>
          <cell r="F301" t="str">
            <v>Bberi-Centre</v>
          </cell>
          <cell r="G301" t="str">
            <v>P4</v>
          </cell>
          <cell r="H301" t="str">
            <v>Grid-Gen</v>
          </cell>
          <cell r="I301" t="str">
            <v>On Air</v>
          </cell>
          <cell r="J301" t="str">
            <v>Outdoor</v>
          </cell>
          <cell r="K301" t="str">
            <v>AC</v>
          </cell>
          <cell r="L301" t="str">
            <v>SAGEMCOM</v>
          </cell>
          <cell r="M301" t="str">
            <v>Bonaberi</v>
          </cell>
          <cell r="N301" t="str">
            <v>WOURI</v>
          </cell>
          <cell r="O301" t="str">
            <v>Douala 4</v>
          </cell>
          <cell r="P301" t="str">
            <v>Armel Tchokonte</v>
          </cell>
          <cell r="Q301">
            <v>655021899</v>
          </cell>
          <cell r="R301">
            <v>652269669</v>
          </cell>
          <cell r="S301" t="str">
            <v>Valery Doudou</v>
          </cell>
          <cell r="T301" t="str">
            <v>GEORGES NAKHOUL</v>
          </cell>
          <cell r="U301" t="str">
            <v>I H S</v>
          </cell>
        </row>
        <row r="302">
          <cell r="A302" t="str">
            <v>LIT_083</v>
          </cell>
          <cell r="B302" t="str">
            <v>IHS_DLA_164</v>
          </cell>
          <cell r="C302" t="str">
            <v>LIT_083</v>
          </cell>
          <cell r="D302" t="str">
            <v>Littoral</v>
          </cell>
          <cell r="E302" t="str">
            <v>Littoral</v>
          </cell>
          <cell r="F302" t="str">
            <v>ZI-Bassa</v>
          </cell>
          <cell r="G302" t="str">
            <v>P4</v>
          </cell>
          <cell r="H302" t="str">
            <v>Grid-Gen</v>
          </cell>
          <cell r="I302" t="str">
            <v>On Air</v>
          </cell>
          <cell r="J302" t="str">
            <v>Indoor</v>
          </cell>
          <cell r="K302" t="str">
            <v>AC</v>
          </cell>
          <cell r="L302" t="str">
            <v>SAGEMCOM</v>
          </cell>
          <cell r="M302" t="str">
            <v>Ndogbong</v>
          </cell>
          <cell r="N302" t="str">
            <v>WOURI</v>
          </cell>
          <cell r="O302" t="str">
            <v>Douala 7</v>
          </cell>
          <cell r="P302" t="str">
            <v>Armel Tchokonte</v>
          </cell>
          <cell r="Q302">
            <v>655021899</v>
          </cell>
          <cell r="R302">
            <v>652269669</v>
          </cell>
          <cell r="S302" t="str">
            <v>Valery Doudou</v>
          </cell>
          <cell r="T302" t="str">
            <v>GEORGES NAKHOUL</v>
          </cell>
          <cell r="U302" t="str">
            <v>I H S</v>
          </cell>
        </row>
        <row r="303">
          <cell r="A303" t="str">
            <v>LIT_074</v>
          </cell>
          <cell r="B303" t="str">
            <v>IHS_DLA_177</v>
          </cell>
          <cell r="C303" t="str">
            <v>LIT_074</v>
          </cell>
          <cell r="D303" t="str">
            <v>Littoral</v>
          </cell>
          <cell r="E303" t="str">
            <v>Littoral</v>
          </cell>
          <cell r="F303" t="str">
            <v>Bonewonda</v>
          </cell>
          <cell r="G303" t="str">
            <v>P4</v>
          </cell>
          <cell r="H303" t="str">
            <v>Grid-Gen</v>
          </cell>
          <cell r="I303" t="str">
            <v>On Air</v>
          </cell>
          <cell r="J303" t="str">
            <v>Indoor</v>
          </cell>
          <cell r="K303" t="str">
            <v>AC</v>
          </cell>
          <cell r="L303" t="str">
            <v>SAGEMCOM</v>
          </cell>
          <cell r="M303" t="str">
            <v>Bepanda</v>
          </cell>
          <cell r="N303" t="str">
            <v>WOURI</v>
          </cell>
          <cell r="O303" t="str">
            <v>Douala 5</v>
          </cell>
          <cell r="P303" t="str">
            <v>Armel Tchokonte</v>
          </cell>
          <cell r="Q303">
            <v>655021899</v>
          </cell>
          <cell r="R303">
            <v>652269669</v>
          </cell>
          <cell r="S303" t="str">
            <v>Valery Doudou</v>
          </cell>
          <cell r="T303" t="str">
            <v>GEORGES NAKHOUL</v>
          </cell>
          <cell r="U303" t="str">
            <v>I H S</v>
          </cell>
        </row>
        <row r="304">
          <cell r="A304" t="str">
            <v>LIT_203</v>
          </cell>
          <cell r="B304" t="str">
            <v>IHS_BNB_032</v>
          </cell>
          <cell r="C304" t="str">
            <v>LIT_203</v>
          </cell>
          <cell r="D304" t="str">
            <v>Littoral</v>
          </cell>
          <cell r="E304" t="str">
            <v>Littoral</v>
          </cell>
          <cell r="F304" t="str">
            <v>Bonamatoumbe</v>
          </cell>
          <cell r="G304" t="str">
            <v>P4</v>
          </cell>
          <cell r="H304" t="str">
            <v>Grid-Gen</v>
          </cell>
          <cell r="I304" t="str">
            <v>On Air</v>
          </cell>
          <cell r="J304" t="str">
            <v>Indoor</v>
          </cell>
          <cell r="K304" t="str">
            <v>AC</v>
          </cell>
          <cell r="L304" t="str">
            <v>SAGEMCOM</v>
          </cell>
          <cell r="M304" t="str">
            <v>Bonaberi</v>
          </cell>
          <cell r="N304" t="str">
            <v>WOURI</v>
          </cell>
          <cell r="O304" t="str">
            <v>Douala 4</v>
          </cell>
          <cell r="P304" t="str">
            <v>Armel Tchokonte</v>
          </cell>
          <cell r="Q304">
            <v>655021899</v>
          </cell>
          <cell r="R304">
            <v>652269669</v>
          </cell>
          <cell r="S304" t="str">
            <v>Valery Doudou</v>
          </cell>
          <cell r="T304" t="str">
            <v>GEORGES NAKHOUL</v>
          </cell>
          <cell r="U304" t="str">
            <v>I H S</v>
          </cell>
        </row>
        <row r="305">
          <cell r="A305" t="str">
            <v>LIT_181</v>
          </cell>
          <cell r="B305" t="str">
            <v>IHS_BNB_033</v>
          </cell>
          <cell r="C305" t="str">
            <v>LIT_181</v>
          </cell>
          <cell r="D305" t="str">
            <v>Littoral</v>
          </cell>
          <cell r="E305" t="str">
            <v>Littoral</v>
          </cell>
          <cell r="F305" t="str">
            <v>Bonendale</v>
          </cell>
          <cell r="G305" t="str">
            <v>P4</v>
          </cell>
          <cell r="H305" t="str">
            <v>Grid-Gen</v>
          </cell>
          <cell r="I305" t="str">
            <v>On Air</v>
          </cell>
          <cell r="J305" t="str">
            <v>Indoor</v>
          </cell>
          <cell r="K305" t="str">
            <v>AC</v>
          </cell>
          <cell r="L305" t="str">
            <v>SAGEMCOM</v>
          </cell>
          <cell r="M305" t="str">
            <v>Bonaberi</v>
          </cell>
          <cell r="N305" t="str">
            <v>WOURI</v>
          </cell>
          <cell r="O305" t="str">
            <v>Douala 4</v>
          </cell>
          <cell r="P305" t="str">
            <v>Armel Tchokonte</v>
          </cell>
          <cell r="Q305">
            <v>655021899</v>
          </cell>
          <cell r="R305">
            <v>652269669</v>
          </cell>
          <cell r="S305" t="str">
            <v>Valery Doudou</v>
          </cell>
          <cell r="T305" t="str">
            <v>GEORGES NAKHOUL</v>
          </cell>
          <cell r="U305" t="str">
            <v>I H S</v>
          </cell>
        </row>
        <row r="306">
          <cell r="A306" t="str">
            <v>LIT_048</v>
          </cell>
          <cell r="B306" t="str">
            <v>IHS_DLA_118</v>
          </cell>
          <cell r="C306" t="str">
            <v>LIT_048</v>
          </cell>
          <cell r="D306" t="str">
            <v>Littoral</v>
          </cell>
          <cell r="E306" t="str">
            <v>Littoral</v>
          </cell>
          <cell r="F306" t="str">
            <v>Rond-Point</v>
          </cell>
          <cell r="G306" t="str">
            <v>P4</v>
          </cell>
          <cell r="H306" t="str">
            <v>Grid-Gen</v>
          </cell>
          <cell r="I306" t="str">
            <v>On Air</v>
          </cell>
          <cell r="J306" t="str">
            <v>Indoor</v>
          </cell>
          <cell r="K306" t="str">
            <v>AC</v>
          </cell>
          <cell r="L306" t="str">
            <v>SAGEMCOM</v>
          </cell>
          <cell r="M306" t="str">
            <v>AKWA</v>
          </cell>
          <cell r="N306" t="str">
            <v>WOURI</v>
          </cell>
          <cell r="O306" t="str">
            <v>Douala 4</v>
          </cell>
          <cell r="P306" t="str">
            <v>Armel Tchokonte</v>
          </cell>
          <cell r="Q306">
            <v>655021899</v>
          </cell>
          <cell r="R306">
            <v>652269669</v>
          </cell>
          <cell r="S306" t="str">
            <v>Valery Doudou</v>
          </cell>
          <cell r="T306" t="str">
            <v>GEORGES NAKHOUL</v>
          </cell>
          <cell r="U306" t="str">
            <v>I H S</v>
          </cell>
        </row>
        <row r="307">
          <cell r="A307" t="str">
            <v>LIT_097</v>
          </cell>
          <cell r="B307" t="str">
            <v>IHS_DLA_152</v>
          </cell>
          <cell r="C307" t="str">
            <v>LIT_097</v>
          </cell>
          <cell r="D307" t="str">
            <v>Littoral</v>
          </cell>
          <cell r="E307" t="str">
            <v>Littoral</v>
          </cell>
          <cell r="F307" t="str">
            <v>Bep-Axe-Lrd</v>
          </cell>
          <cell r="G307" t="str">
            <v>P4</v>
          </cell>
          <cell r="H307" t="str">
            <v>Grid Only</v>
          </cell>
          <cell r="I307" t="str">
            <v>On Air</v>
          </cell>
          <cell r="J307" t="str">
            <v>Indoor</v>
          </cell>
          <cell r="K307" t="str">
            <v>AC</v>
          </cell>
          <cell r="L307" t="str">
            <v>SAGEMCOM</v>
          </cell>
          <cell r="M307" t="str">
            <v>Bepanda</v>
          </cell>
          <cell r="N307" t="str">
            <v>WOURI</v>
          </cell>
          <cell r="O307" t="str">
            <v>Douala 5</v>
          </cell>
          <cell r="P307" t="str">
            <v>Armel Tchokonte</v>
          </cell>
          <cell r="Q307">
            <v>655021899</v>
          </cell>
          <cell r="R307">
            <v>652269669</v>
          </cell>
          <cell r="S307" t="str">
            <v>Valery Doudou</v>
          </cell>
          <cell r="T307" t="str">
            <v>GEORGES NAKHOUL</v>
          </cell>
          <cell r="U307" t="str">
            <v>I H S</v>
          </cell>
        </row>
        <row r="308">
          <cell r="A308" t="str">
            <v>LIT_344</v>
          </cell>
          <cell r="B308" t="str">
            <v>IHS_DLA_193</v>
          </cell>
          <cell r="C308" t="str">
            <v>LIT_344</v>
          </cell>
          <cell r="D308" t="str">
            <v>Littoral</v>
          </cell>
          <cell r="E308" t="str">
            <v>Littoral</v>
          </cell>
          <cell r="F308" t="str">
            <v>Ndogbong-Citadelle</v>
          </cell>
          <cell r="G308" t="str">
            <v>P4</v>
          </cell>
          <cell r="H308" t="str">
            <v>Grid-Gen</v>
          </cell>
          <cell r="I308" t="str">
            <v>On Air</v>
          </cell>
          <cell r="J308" t="str">
            <v>Outdoor</v>
          </cell>
          <cell r="K308" t="str">
            <v>AC</v>
          </cell>
          <cell r="L308" t="str">
            <v>SAGEMCOM</v>
          </cell>
          <cell r="M308" t="str">
            <v>Ndogbong</v>
          </cell>
          <cell r="N308" t="str">
            <v>WOURI</v>
          </cell>
          <cell r="O308" t="str">
            <v>Douala 4</v>
          </cell>
          <cell r="P308" t="str">
            <v>Armel Tchokonte</v>
          </cell>
          <cell r="Q308">
            <v>655021899</v>
          </cell>
          <cell r="R308">
            <v>652269669</v>
          </cell>
          <cell r="S308" t="str">
            <v>Valery Doudou</v>
          </cell>
          <cell r="T308" t="str">
            <v>GEORGES NAKHOUL</v>
          </cell>
          <cell r="U308" t="str">
            <v>I H S</v>
          </cell>
        </row>
        <row r="309">
          <cell r="A309" t="str">
            <v>LIT_102</v>
          </cell>
          <cell r="B309" t="str">
            <v>IHS_DLA_104</v>
          </cell>
          <cell r="C309" t="str">
            <v>LIT_102</v>
          </cell>
          <cell r="D309" t="str">
            <v>Littoral</v>
          </cell>
          <cell r="E309" t="str">
            <v>Littoral</v>
          </cell>
          <cell r="F309" t="str">
            <v>Omnisport</v>
          </cell>
          <cell r="G309" t="str">
            <v>P4</v>
          </cell>
          <cell r="H309" t="str">
            <v>Grid Only</v>
          </cell>
          <cell r="I309" t="str">
            <v>On Air</v>
          </cell>
          <cell r="J309" t="str">
            <v>Indoor</v>
          </cell>
          <cell r="K309" t="str">
            <v>AC</v>
          </cell>
          <cell r="L309" t="str">
            <v>SAGEMCOM</v>
          </cell>
          <cell r="M309" t="str">
            <v>Bepanda</v>
          </cell>
          <cell r="N309" t="str">
            <v>WOURI</v>
          </cell>
          <cell r="O309" t="str">
            <v>Douala 5</v>
          </cell>
          <cell r="P309" t="str">
            <v>Armel Tchokonte</v>
          </cell>
          <cell r="Q309">
            <v>655021899</v>
          </cell>
          <cell r="R309">
            <v>652269669</v>
          </cell>
          <cell r="S309" t="str">
            <v>Valery Doudou</v>
          </cell>
          <cell r="T309" t="str">
            <v>GEORGES NAKHOUL</v>
          </cell>
          <cell r="U309" t="str">
            <v>I H S</v>
          </cell>
        </row>
        <row r="310">
          <cell r="A310" t="str">
            <v>LIT_098</v>
          </cell>
          <cell r="B310" t="str">
            <v>IHS_DLA_138</v>
          </cell>
          <cell r="C310" t="str">
            <v>LIT_098</v>
          </cell>
          <cell r="D310" t="str">
            <v>Littoral</v>
          </cell>
          <cell r="E310" t="str">
            <v>Littoral</v>
          </cell>
          <cell r="F310" t="str">
            <v>Cite-Sic</v>
          </cell>
          <cell r="G310" t="str">
            <v>P4</v>
          </cell>
          <cell r="H310" t="str">
            <v>Grid-Gen</v>
          </cell>
          <cell r="I310" t="str">
            <v>On Air</v>
          </cell>
          <cell r="J310" t="str">
            <v>Indoor</v>
          </cell>
          <cell r="K310" t="str">
            <v>AC</v>
          </cell>
          <cell r="L310" t="str">
            <v>SAGEMCOM</v>
          </cell>
          <cell r="M310" t="str">
            <v>Ndogbong</v>
          </cell>
          <cell r="N310" t="str">
            <v>WOURI</v>
          </cell>
          <cell r="O310" t="str">
            <v>Douala 3</v>
          </cell>
          <cell r="P310" t="str">
            <v>Armel Tchokonte</v>
          </cell>
          <cell r="Q310">
            <v>655021899</v>
          </cell>
          <cell r="R310">
            <v>652269669</v>
          </cell>
          <cell r="S310" t="str">
            <v>Valery Doudou</v>
          </cell>
          <cell r="T310" t="str">
            <v>GEORGES NAKHOUL</v>
          </cell>
          <cell r="U310" t="str">
            <v>I H S</v>
          </cell>
        </row>
        <row r="311">
          <cell r="A311" t="str">
            <v>LIT_050</v>
          </cell>
          <cell r="B311" t="str">
            <v>IHS_DLA_178</v>
          </cell>
          <cell r="C311" t="str">
            <v>LIT_050</v>
          </cell>
          <cell r="D311" t="str">
            <v>Littoral</v>
          </cell>
          <cell r="E311" t="str">
            <v>Littoral</v>
          </cell>
          <cell r="F311" t="str">
            <v>Bepanda</v>
          </cell>
          <cell r="G311" t="str">
            <v>P4</v>
          </cell>
          <cell r="H311" t="str">
            <v>Grid Only</v>
          </cell>
          <cell r="I311" t="str">
            <v>On Air</v>
          </cell>
          <cell r="J311" t="str">
            <v>Indoor</v>
          </cell>
          <cell r="K311" t="str">
            <v>AC</v>
          </cell>
          <cell r="L311" t="str">
            <v>SAGEMCOM</v>
          </cell>
          <cell r="M311" t="str">
            <v>Bepanda</v>
          </cell>
          <cell r="N311" t="str">
            <v>WOURI</v>
          </cell>
          <cell r="O311" t="str">
            <v>Douala 5</v>
          </cell>
          <cell r="P311" t="str">
            <v>Armel Tchokonte</v>
          </cell>
          <cell r="Q311">
            <v>655021899</v>
          </cell>
          <cell r="R311">
            <v>652269669</v>
          </cell>
          <cell r="S311" t="str">
            <v>Valery Doudou</v>
          </cell>
          <cell r="T311" t="str">
            <v>GEORGES NAKHOUL</v>
          </cell>
          <cell r="U311" t="str">
            <v>I H S</v>
          </cell>
        </row>
        <row r="312">
          <cell r="A312" t="str">
            <v>LIT_404</v>
          </cell>
          <cell r="B312" t="str">
            <v>IHS_DLA_140</v>
          </cell>
          <cell r="C312" t="str">
            <v>LIT_404</v>
          </cell>
          <cell r="D312" t="str">
            <v>Littoral</v>
          </cell>
          <cell r="E312" t="str">
            <v>Littoral</v>
          </cell>
          <cell r="F312" t="str">
            <v>NR-Cite</v>
          </cell>
          <cell r="G312" t="str">
            <v>P4</v>
          </cell>
          <cell r="H312" t="str">
            <v>Grid-Gen</v>
          </cell>
          <cell r="I312" t="str">
            <v>On Air</v>
          </cell>
          <cell r="J312" t="str">
            <v>Outdoor</v>
          </cell>
          <cell r="K312" t="str">
            <v>AC</v>
          </cell>
          <cell r="L312" t="str">
            <v>SAGEMCOM</v>
          </cell>
          <cell r="M312" t="str">
            <v>Ndogbong</v>
          </cell>
          <cell r="N312" t="str">
            <v>WOURI</v>
          </cell>
          <cell r="O312" t="str">
            <v>Douala 3</v>
          </cell>
          <cell r="P312" t="str">
            <v>Armel Tchokonte</v>
          </cell>
          <cell r="Q312">
            <v>655021899</v>
          </cell>
          <cell r="R312">
            <v>652269669</v>
          </cell>
          <cell r="S312" t="str">
            <v>Valery Doudou</v>
          </cell>
          <cell r="T312" t="str">
            <v>GEORGES NAKHOUL</v>
          </cell>
          <cell r="U312" t="str">
            <v>I H S</v>
          </cell>
        </row>
        <row r="313">
          <cell r="A313" t="str">
            <v>LIT_435</v>
          </cell>
          <cell r="B313" t="str">
            <v>IHS_DLA_443</v>
          </cell>
          <cell r="C313" t="str">
            <v>LIT_435</v>
          </cell>
          <cell r="D313" t="str">
            <v>Littoral</v>
          </cell>
          <cell r="E313" t="str">
            <v>Littoral</v>
          </cell>
          <cell r="F313" t="str">
            <v>Bonassama IHS</v>
          </cell>
          <cell r="G313" t="str">
            <v>P4</v>
          </cell>
          <cell r="H313" t="str">
            <v>Grid-Gen</v>
          </cell>
          <cell r="I313" t="str">
            <v>On Air</v>
          </cell>
          <cell r="J313" t="str">
            <v>Outdoor</v>
          </cell>
          <cell r="K313" t="str">
            <v>AC</v>
          </cell>
          <cell r="L313" t="str">
            <v>SAGEMCOM</v>
          </cell>
          <cell r="M313" t="str">
            <v>Bonaberi</v>
          </cell>
          <cell r="N313" t="str">
            <v>WOURI</v>
          </cell>
          <cell r="O313" t="str">
            <v>Douala 4</v>
          </cell>
          <cell r="P313" t="str">
            <v>Armel Tchokonte</v>
          </cell>
          <cell r="Q313">
            <v>655021899</v>
          </cell>
          <cell r="R313">
            <v>652269669</v>
          </cell>
          <cell r="S313" t="str">
            <v>Valery Doudou</v>
          </cell>
          <cell r="T313" t="str">
            <v>GEORGES NAKHOUL</v>
          </cell>
          <cell r="U313" t="str">
            <v>I H S</v>
          </cell>
        </row>
        <row r="314">
          <cell r="A314" t="str">
            <v>LIT_161</v>
          </cell>
          <cell r="B314" t="str">
            <v>IHS_DLA_405</v>
          </cell>
          <cell r="C314" t="str">
            <v>LIT_161</v>
          </cell>
          <cell r="D314" t="str">
            <v>Littoral</v>
          </cell>
          <cell r="E314" t="str">
            <v>Littoral</v>
          </cell>
          <cell r="F314" t="str">
            <v>Cite-Sic_II-T0</v>
          </cell>
          <cell r="G314" t="str">
            <v>P4</v>
          </cell>
          <cell r="H314" t="str">
            <v>Grid Only</v>
          </cell>
          <cell r="I314" t="str">
            <v>On Air</v>
          </cell>
          <cell r="J314" t="str">
            <v>Outdoor</v>
          </cell>
          <cell r="K314" t="str">
            <v>AC</v>
          </cell>
          <cell r="L314" t="str">
            <v>SAGEMCOM</v>
          </cell>
          <cell r="M314" t="str">
            <v>Ndogbong</v>
          </cell>
          <cell r="N314" t="str">
            <v>WOURI</v>
          </cell>
          <cell r="O314" t="str">
            <v>Douala 3</v>
          </cell>
          <cell r="P314" t="str">
            <v>Armel Tchokonte</v>
          </cell>
          <cell r="Q314">
            <v>655021899</v>
          </cell>
          <cell r="R314">
            <v>652269669</v>
          </cell>
          <cell r="S314" t="str">
            <v>Valery Doudou</v>
          </cell>
          <cell r="T314" t="str">
            <v>GEORGES NAKHOUL</v>
          </cell>
          <cell r="U314" t="str">
            <v>I H S</v>
          </cell>
        </row>
        <row r="315">
          <cell r="A315" t="str">
            <v>LIT_160</v>
          </cell>
          <cell r="B315" t="str">
            <v>IHS_DLA_407</v>
          </cell>
          <cell r="C315" t="str">
            <v>LIT_160</v>
          </cell>
          <cell r="D315" t="str">
            <v>Littoral</v>
          </cell>
          <cell r="E315" t="str">
            <v>Littoral</v>
          </cell>
          <cell r="F315" t="str">
            <v>Fin-Goudron-Mt-ESSEC</v>
          </cell>
          <cell r="G315" t="str">
            <v>P4</v>
          </cell>
          <cell r="H315" t="str">
            <v>Grid-Gen</v>
          </cell>
          <cell r="I315" t="str">
            <v>On Air</v>
          </cell>
          <cell r="J315" t="str">
            <v>Outdoor</v>
          </cell>
          <cell r="K315" t="str">
            <v>AC</v>
          </cell>
          <cell r="L315" t="str">
            <v>SAGEMCOM</v>
          </cell>
          <cell r="M315" t="str">
            <v>Bepanda</v>
          </cell>
          <cell r="N315" t="str">
            <v>WOURI</v>
          </cell>
          <cell r="O315" t="str">
            <v>Douala 5</v>
          </cell>
          <cell r="P315" t="str">
            <v>Armel Tchokonte</v>
          </cell>
          <cell r="Q315">
            <v>655021899</v>
          </cell>
          <cell r="R315">
            <v>652269669</v>
          </cell>
          <cell r="S315" t="str">
            <v>Valery Doudou</v>
          </cell>
          <cell r="T315" t="str">
            <v>GEORGES NAKHOUL</v>
          </cell>
          <cell r="U315" t="str">
            <v>I H S</v>
          </cell>
        </row>
        <row r="316">
          <cell r="A316" t="str">
            <v>LIT_024</v>
          </cell>
          <cell r="B316" t="str">
            <v>IHS_DLA_163</v>
          </cell>
          <cell r="C316" t="str">
            <v>LIT_024</v>
          </cell>
          <cell r="D316" t="str">
            <v>Littoral</v>
          </cell>
          <cell r="E316" t="str">
            <v>Littoral</v>
          </cell>
          <cell r="F316" t="str">
            <v>Socaver</v>
          </cell>
          <cell r="G316" t="str">
            <v>P4</v>
          </cell>
          <cell r="H316" t="str">
            <v>Grid-Gen</v>
          </cell>
          <cell r="I316" t="str">
            <v>On Air</v>
          </cell>
          <cell r="J316" t="str">
            <v>Indoor</v>
          </cell>
          <cell r="K316" t="str">
            <v>AC</v>
          </cell>
          <cell r="L316" t="str">
            <v>SAGEMCOM</v>
          </cell>
          <cell r="M316" t="str">
            <v>Ndogbong</v>
          </cell>
          <cell r="N316" t="str">
            <v>WOURI</v>
          </cell>
          <cell r="O316" t="str">
            <v>Douala 5</v>
          </cell>
          <cell r="P316" t="str">
            <v>Armel Tchokonte</v>
          </cell>
          <cell r="Q316">
            <v>655021899</v>
          </cell>
          <cell r="R316">
            <v>652269669</v>
          </cell>
          <cell r="S316" t="str">
            <v>Valery Doudou</v>
          </cell>
          <cell r="T316" t="str">
            <v>GEORGES NAKHOUL</v>
          </cell>
          <cell r="U316" t="str">
            <v>I H S</v>
          </cell>
        </row>
        <row r="317">
          <cell r="A317" t="str">
            <v>LIT_396</v>
          </cell>
          <cell r="B317" t="str">
            <v>IHS_DLA_148</v>
          </cell>
          <cell r="C317" t="str">
            <v>LIT_396</v>
          </cell>
          <cell r="D317" t="str">
            <v>Littoral</v>
          </cell>
          <cell r="E317" t="str">
            <v>Littoral</v>
          </cell>
          <cell r="F317" t="str">
            <v>Bonateki-MRS</v>
          </cell>
          <cell r="G317" t="str">
            <v>P4</v>
          </cell>
          <cell r="H317" t="str">
            <v>Grid-Gen</v>
          </cell>
          <cell r="I317" t="str">
            <v>On Air</v>
          </cell>
          <cell r="J317" t="str">
            <v>Outdoor</v>
          </cell>
          <cell r="K317" t="str">
            <v>AC</v>
          </cell>
          <cell r="L317" t="str">
            <v>SAGEMCOM</v>
          </cell>
          <cell r="M317" t="str">
            <v>Bepanda</v>
          </cell>
          <cell r="N317" t="str">
            <v>WOURI</v>
          </cell>
          <cell r="O317" t="str">
            <v>Douala 5</v>
          </cell>
          <cell r="P317" t="str">
            <v>Armel Tchokonte</v>
          </cell>
          <cell r="Q317">
            <v>655021899</v>
          </cell>
          <cell r="R317">
            <v>652269669</v>
          </cell>
          <cell r="S317" t="str">
            <v>Valery Doudou</v>
          </cell>
          <cell r="T317" t="str">
            <v>GEORGES NAKHOUL</v>
          </cell>
          <cell r="U317" t="str">
            <v>I H S</v>
          </cell>
        </row>
        <row r="318">
          <cell r="A318" t="str">
            <v>LIT_378</v>
          </cell>
          <cell r="B318" t="str">
            <v>IHS_DLA_176</v>
          </cell>
          <cell r="C318" t="str">
            <v>LIT_378</v>
          </cell>
          <cell r="D318" t="str">
            <v>Littoral</v>
          </cell>
          <cell r="E318" t="str">
            <v>Littoral</v>
          </cell>
          <cell r="F318" t="str">
            <v>Bonewonda-II</v>
          </cell>
          <cell r="G318" t="str">
            <v>P4</v>
          </cell>
          <cell r="H318" t="str">
            <v>Grid-Gen</v>
          </cell>
          <cell r="I318" t="str">
            <v>On Air</v>
          </cell>
          <cell r="J318" t="str">
            <v>Outdoor</v>
          </cell>
          <cell r="K318" t="str">
            <v>AC</v>
          </cell>
          <cell r="L318" t="str">
            <v>SAGEMCOM</v>
          </cell>
          <cell r="M318" t="str">
            <v>Bepanda</v>
          </cell>
          <cell r="N318" t="str">
            <v>WOURI</v>
          </cell>
          <cell r="O318" t="str">
            <v>Douala 5</v>
          </cell>
          <cell r="P318" t="str">
            <v>Armel Tchokonte</v>
          </cell>
          <cell r="Q318">
            <v>655021899</v>
          </cell>
          <cell r="R318">
            <v>652269669</v>
          </cell>
          <cell r="S318" t="str">
            <v>Valery Doudou</v>
          </cell>
          <cell r="T318" t="str">
            <v>GEORGES NAKHOUL</v>
          </cell>
          <cell r="U318" t="str">
            <v>I H S</v>
          </cell>
        </row>
        <row r="319">
          <cell r="A319" t="str">
            <v>LIT_444</v>
          </cell>
          <cell r="B319" t="str">
            <v>IHS_DLA_448</v>
          </cell>
          <cell r="C319" t="str">
            <v>LIT_444</v>
          </cell>
          <cell r="D319" t="str">
            <v>Littoral</v>
          </cell>
          <cell r="E319" t="str">
            <v>Littoral</v>
          </cell>
          <cell r="F319" t="str">
            <v>Bonaberi Q des Prince</v>
          </cell>
          <cell r="G319" t="str">
            <v>P4</v>
          </cell>
          <cell r="H319" t="str">
            <v>Grid-Gen</v>
          </cell>
          <cell r="I319" t="str">
            <v>On Air</v>
          </cell>
          <cell r="J319" t="str">
            <v>Outdoor</v>
          </cell>
          <cell r="K319" t="str">
            <v>AC</v>
          </cell>
          <cell r="L319" t="str">
            <v>SAGEMCOM</v>
          </cell>
          <cell r="M319" t="str">
            <v>Bonaberi</v>
          </cell>
          <cell r="N319" t="str">
            <v>WOURI</v>
          </cell>
          <cell r="O319" t="str">
            <v>Douala 4</v>
          </cell>
          <cell r="P319" t="str">
            <v>Armel Tchokonte</v>
          </cell>
          <cell r="Q319">
            <v>655021899</v>
          </cell>
          <cell r="R319">
            <v>652269669</v>
          </cell>
          <cell r="S319" t="str">
            <v>Valery Doudou</v>
          </cell>
          <cell r="T319" t="str">
            <v>GEORGES NAKHOUL</v>
          </cell>
          <cell r="U319" t="str">
            <v>I H S</v>
          </cell>
        </row>
        <row r="320">
          <cell r="A320" t="str">
            <v>LIT_092</v>
          </cell>
          <cell r="B320" t="str">
            <v>IHS_DLA_158</v>
          </cell>
          <cell r="C320" t="str">
            <v>LIT_092</v>
          </cell>
          <cell r="D320" t="str">
            <v>Littoral</v>
          </cell>
          <cell r="E320" t="str">
            <v>Littoral</v>
          </cell>
          <cell r="F320" t="str">
            <v>Bep-Yonyong</v>
          </cell>
          <cell r="G320" t="str">
            <v>P4</v>
          </cell>
          <cell r="H320" t="str">
            <v>Grid Only</v>
          </cell>
          <cell r="I320" t="str">
            <v>On Air</v>
          </cell>
          <cell r="J320" t="str">
            <v>Indoor</v>
          </cell>
          <cell r="K320" t="str">
            <v>AC</v>
          </cell>
          <cell r="L320" t="str">
            <v>SAGEMCOM</v>
          </cell>
          <cell r="M320" t="str">
            <v>Bepanda</v>
          </cell>
          <cell r="N320" t="str">
            <v>WOURI</v>
          </cell>
          <cell r="O320" t="str">
            <v>Douala 5</v>
          </cell>
          <cell r="P320" t="str">
            <v>Armel Tchokonte</v>
          </cell>
          <cell r="Q320">
            <v>655021899</v>
          </cell>
          <cell r="R320">
            <v>652269669</v>
          </cell>
          <cell r="S320" t="str">
            <v>Valery Doudou</v>
          </cell>
          <cell r="T320" t="str">
            <v>GEORGES NAKHOUL</v>
          </cell>
          <cell r="U320" t="str">
            <v>I H S</v>
          </cell>
        </row>
        <row r="321">
          <cell r="A321" t="str">
            <v>LIT_044</v>
          </cell>
          <cell r="B321" t="str">
            <v>IHS_DLA_183</v>
          </cell>
          <cell r="C321" t="str">
            <v>LIT_044</v>
          </cell>
          <cell r="D321" t="str">
            <v>Littoral</v>
          </cell>
          <cell r="E321" t="str">
            <v>Littoral</v>
          </cell>
          <cell r="F321" t="str">
            <v>Bmouang-Terminus</v>
          </cell>
          <cell r="G321" t="str">
            <v>P4</v>
          </cell>
          <cell r="H321" t="str">
            <v>Grid-Gen</v>
          </cell>
          <cell r="I321" t="str">
            <v>On Air</v>
          </cell>
          <cell r="J321" t="str">
            <v>Indoor</v>
          </cell>
          <cell r="K321" t="str">
            <v>AC</v>
          </cell>
          <cell r="L321" t="str">
            <v>SAGEMCOM</v>
          </cell>
          <cell r="M321" t="str">
            <v>Bepanda</v>
          </cell>
          <cell r="N321" t="str">
            <v>WOURI</v>
          </cell>
          <cell r="O321" t="str">
            <v>Douala 5</v>
          </cell>
          <cell r="P321" t="str">
            <v>Armel Tchokonte</v>
          </cell>
          <cell r="Q321">
            <v>655021899</v>
          </cell>
          <cell r="R321">
            <v>652269669</v>
          </cell>
          <cell r="S321" t="str">
            <v>Valery Doudou</v>
          </cell>
          <cell r="T321" t="str">
            <v>GEORGES NAKHOUL</v>
          </cell>
          <cell r="U321" t="str">
            <v>I H S</v>
          </cell>
        </row>
        <row r="322">
          <cell r="A322" t="str">
            <v>LIT_046</v>
          </cell>
          <cell r="B322" t="str">
            <v>IHS_BNB_016</v>
          </cell>
          <cell r="C322" t="str">
            <v>LIT_046</v>
          </cell>
          <cell r="D322" t="str">
            <v>Littoral</v>
          </cell>
          <cell r="E322" t="str">
            <v>Littoral</v>
          </cell>
          <cell r="F322" t="str">
            <v>Du-Levant</v>
          </cell>
          <cell r="G322" t="str">
            <v>P4</v>
          </cell>
          <cell r="H322" t="str">
            <v>Grid-Gen</v>
          </cell>
          <cell r="I322" t="str">
            <v>On Air</v>
          </cell>
          <cell r="J322" t="str">
            <v>Indoor</v>
          </cell>
          <cell r="K322" t="str">
            <v>AC</v>
          </cell>
          <cell r="L322" t="str">
            <v>SAGEMCOM</v>
          </cell>
          <cell r="M322" t="str">
            <v>Bonaberi</v>
          </cell>
          <cell r="N322" t="str">
            <v>WOURI</v>
          </cell>
          <cell r="O322" t="str">
            <v>Douala 4</v>
          </cell>
          <cell r="P322" t="str">
            <v>Armel Tchokonte</v>
          </cell>
          <cell r="Q322">
            <v>655021899</v>
          </cell>
          <cell r="R322">
            <v>652269669</v>
          </cell>
          <cell r="S322" t="str">
            <v>Valery Doudou</v>
          </cell>
          <cell r="T322" t="str">
            <v>GEORGES NAKHOUL</v>
          </cell>
          <cell r="U322" t="str">
            <v>I H S</v>
          </cell>
        </row>
        <row r="323">
          <cell r="A323" t="str">
            <v>LIT_034</v>
          </cell>
          <cell r="B323" t="str">
            <v>IHS_DLA_123</v>
          </cell>
          <cell r="C323" t="str">
            <v>LIT_034</v>
          </cell>
          <cell r="D323" t="str">
            <v>Littoral</v>
          </cell>
          <cell r="E323" t="str">
            <v>Littoral</v>
          </cell>
          <cell r="F323" t="str">
            <v>BP-Cite</v>
          </cell>
          <cell r="G323" t="str">
            <v>P4</v>
          </cell>
          <cell r="H323" t="str">
            <v>Grid Only</v>
          </cell>
          <cell r="I323" t="str">
            <v>On Air</v>
          </cell>
          <cell r="J323" t="str">
            <v>Indoor</v>
          </cell>
          <cell r="K323" t="str">
            <v>AC</v>
          </cell>
          <cell r="L323" t="str">
            <v>SAGEMCOM</v>
          </cell>
          <cell r="M323" t="str">
            <v>Ndogbong</v>
          </cell>
          <cell r="N323" t="str">
            <v>WOURI</v>
          </cell>
          <cell r="O323" t="str">
            <v>Douala 3</v>
          </cell>
          <cell r="P323" t="str">
            <v>Armel Tchokonte</v>
          </cell>
          <cell r="Q323">
            <v>655021899</v>
          </cell>
          <cell r="R323">
            <v>652269669</v>
          </cell>
          <cell r="S323" t="str">
            <v>Valery Doudou</v>
          </cell>
          <cell r="T323" t="str">
            <v>GEORGES NAKHOUL</v>
          </cell>
          <cell r="U323" t="str">
            <v>I H S</v>
          </cell>
        </row>
        <row r="324">
          <cell r="A324" t="str">
            <v>LIT_342</v>
          </cell>
          <cell r="B324" t="str">
            <v>IHS_DLA_199</v>
          </cell>
          <cell r="C324" t="str">
            <v>LIT_342</v>
          </cell>
          <cell r="D324" t="str">
            <v>Littoral</v>
          </cell>
          <cell r="E324" t="str">
            <v>Littoral</v>
          </cell>
          <cell r="F324" t="str">
            <v>Logbaba-SONEL</v>
          </cell>
          <cell r="G324" t="str">
            <v>P4</v>
          </cell>
          <cell r="H324" t="str">
            <v>Grid Only</v>
          </cell>
          <cell r="I324" t="str">
            <v>On Air</v>
          </cell>
          <cell r="J324" t="str">
            <v>Outdoor</v>
          </cell>
          <cell r="K324" t="str">
            <v>AC</v>
          </cell>
          <cell r="L324" t="str">
            <v>SAGEMCOM</v>
          </cell>
          <cell r="M324" t="str">
            <v>Ndogbong</v>
          </cell>
          <cell r="N324" t="str">
            <v>WOURI</v>
          </cell>
          <cell r="O324" t="str">
            <v>Douala 3</v>
          </cell>
          <cell r="P324" t="str">
            <v>Armel Tchokonte</v>
          </cell>
          <cell r="Q324">
            <v>655021899</v>
          </cell>
          <cell r="R324">
            <v>652269669</v>
          </cell>
          <cell r="S324" t="str">
            <v>Valery Doudou</v>
          </cell>
          <cell r="T324" t="str">
            <v>GEORGES NAKHOUL</v>
          </cell>
          <cell r="U324" t="str">
            <v>I H S</v>
          </cell>
        </row>
        <row r="325">
          <cell r="A325" t="str">
            <v>LIT_405</v>
          </cell>
          <cell r="B325" t="str">
            <v>IHS_DLA_122</v>
          </cell>
          <cell r="C325" t="str">
            <v>LIT_405</v>
          </cell>
          <cell r="D325" t="str">
            <v>Littoral</v>
          </cell>
          <cell r="E325" t="str">
            <v>Littoral</v>
          </cell>
          <cell r="F325" t="str">
            <v>Bepanda-Omnisport</v>
          </cell>
          <cell r="G325" t="str">
            <v>P4</v>
          </cell>
          <cell r="H325" t="str">
            <v>Grid-Gen</v>
          </cell>
          <cell r="I325" t="str">
            <v>On Air</v>
          </cell>
          <cell r="J325" t="str">
            <v>Outdoor</v>
          </cell>
          <cell r="K325" t="str">
            <v>AC</v>
          </cell>
          <cell r="L325" t="str">
            <v>SAGEMCOM</v>
          </cell>
          <cell r="M325" t="str">
            <v>Bepanda</v>
          </cell>
          <cell r="N325" t="str">
            <v>WOURI</v>
          </cell>
          <cell r="O325" t="str">
            <v>Douala 1</v>
          </cell>
          <cell r="P325" t="str">
            <v>Armel Tchokonte</v>
          </cell>
          <cell r="Q325">
            <v>655021899</v>
          </cell>
          <cell r="R325">
            <v>652269669</v>
          </cell>
          <cell r="S325" t="str">
            <v>Valery Doudou</v>
          </cell>
          <cell r="T325" t="str">
            <v>GEORGES NAKHOUL</v>
          </cell>
          <cell r="U325" t="str">
            <v>I H S</v>
          </cell>
        </row>
        <row r="326">
          <cell r="A326" t="str">
            <v>LIT_621</v>
          </cell>
          <cell r="B326" t="str">
            <v>IHS_BNB_103</v>
          </cell>
          <cell r="C326" t="str">
            <v>LIT_621</v>
          </cell>
          <cell r="D326" t="str">
            <v>Littoral</v>
          </cell>
          <cell r="E326" t="str">
            <v>Littoral</v>
          </cell>
          <cell r="F326" t="str">
            <v>Minkwele2</v>
          </cell>
          <cell r="G326" t="str">
            <v>P4</v>
          </cell>
          <cell r="H326" t="str">
            <v>Grid-Gen</v>
          </cell>
          <cell r="I326" t="str">
            <v>On Air</v>
          </cell>
          <cell r="J326" t="str">
            <v>Outdoor</v>
          </cell>
          <cell r="K326" t="str">
            <v>AC</v>
          </cell>
          <cell r="L326" t="str">
            <v>SAGEMCOM</v>
          </cell>
          <cell r="M326" t="str">
            <v>Bonaberi</v>
          </cell>
          <cell r="N326" t="str">
            <v>WOURI</v>
          </cell>
          <cell r="O326" t="str">
            <v>Douala 4</v>
          </cell>
          <cell r="P326" t="str">
            <v>Armel Tchokonte</v>
          </cell>
          <cell r="Q326">
            <v>655021899</v>
          </cell>
          <cell r="R326">
            <v>652269669</v>
          </cell>
          <cell r="S326" t="str">
            <v>Valery Doudou</v>
          </cell>
          <cell r="T326" t="str">
            <v>GEORGES NAKHOUL</v>
          </cell>
          <cell r="U326" t="str">
            <v>I H S</v>
          </cell>
        </row>
        <row r="327">
          <cell r="A327" t="str">
            <v>LIT_488</v>
          </cell>
          <cell r="B327" t="str">
            <v>IHS_DLA_468</v>
          </cell>
          <cell r="C327" t="str">
            <v>LIT_488</v>
          </cell>
          <cell r="D327" t="str">
            <v>Littoral</v>
          </cell>
          <cell r="E327" t="str">
            <v>Littoral</v>
          </cell>
          <cell r="F327" t="str">
            <v>Mabanda 3</v>
          </cell>
          <cell r="G327" t="str">
            <v>P4</v>
          </cell>
          <cell r="H327" t="str">
            <v>Grid-Gen</v>
          </cell>
          <cell r="I327" t="str">
            <v>On Air</v>
          </cell>
          <cell r="J327" t="str">
            <v>Outdoor</v>
          </cell>
          <cell r="K327" t="str">
            <v>AC</v>
          </cell>
          <cell r="L327" t="str">
            <v>SAGEMCOM</v>
          </cell>
          <cell r="M327" t="str">
            <v>AKWA</v>
          </cell>
          <cell r="N327" t="str">
            <v>WOURI</v>
          </cell>
          <cell r="O327" t="str">
            <v>Douala 4</v>
          </cell>
          <cell r="P327" t="str">
            <v>Armel Tchokonte</v>
          </cell>
          <cell r="Q327">
            <v>655021899</v>
          </cell>
          <cell r="R327">
            <v>652269669</v>
          </cell>
          <cell r="S327" t="str">
            <v>Valery Doudou</v>
          </cell>
          <cell r="T327" t="str">
            <v>GEORGES NAKHOUL</v>
          </cell>
          <cell r="U327" t="str">
            <v>I H S</v>
          </cell>
        </row>
        <row r="328">
          <cell r="A328" t="str">
            <v>LIT_747</v>
          </cell>
          <cell r="B328" t="str">
            <v>IHS_DLA_404</v>
          </cell>
          <cell r="C328" t="str">
            <v>LIT_747</v>
          </cell>
          <cell r="D328" t="str">
            <v>Littoral</v>
          </cell>
          <cell r="E328" t="str">
            <v>Littoral</v>
          </cell>
          <cell r="F328" t="str">
            <v>Magzi</v>
          </cell>
          <cell r="G328" t="str">
            <v>P4</v>
          </cell>
          <cell r="H328" t="str">
            <v>Grid-Gen</v>
          </cell>
          <cell r="I328">
            <v>0</v>
          </cell>
          <cell r="J328" t="str">
            <v>Outdoor</v>
          </cell>
          <cell r="K328" t="str">
            <v>AC</v>
          </cell>
          <cell r="L328" t="str">
            <v>SAGEMCOM</v>
          </cell>
          <cell r="M328" t="str">
            <v>AKWA</v>
          </cell>
          <cell r="N328" t="str">
            <v>WOURI</v>
          </cell>
          <cell r="O328" t="str">
            <v>Douala 4</v>
          </cell>
          <cell r="P328" t="str">
            <v>Armel Tchokonte</v>
          </cell>
          <cell r="Q328">
            <v>655021899</v>
          </cell>
          <cell r="R328">
            <v>652269669</v>
          </cell>
          <cell r="S328" t="str">
            <v>Valery Doudou</v>
          </cell>
          <cell r="T328" t="str">
            <v>GEORGES NAKHOUL</v>
          </cell>
          <cell r="U328" t="str">
            <v>I H S</v>
          </cell>
        </row>
        <row r="329">
          <cell r="A329" t="str">
            <v>LIT_485</v>
          </cell>
          <cell r="B329" t="str">
            <v>IHS_DLA_423</v>
          </cell>
          <cell r="C329" t="str">
            <v>LIT_485</v>
          </cell>
          <cell r="D329" t="str">
            <v>Littoral</v>
          </cell>
          <cell r="E329" t="str">
            <v>Littoral</v>
          </cell>
          <cell r="F329" t="str">
            <v>Crf Mutzig</v>
          </cell>
          <cell r="G329" t="str">
            <v>P4</v>
          </cell>
          <cell r="H329" t="str">
            <v>Grid-Gen</v>
          </cell>
          <cell r="I329" t="str">
            <v>On Air</v>
          </cell>
          <cell r="J329" t="str">
            <v>Outdoor</v>
          </cell>
          <cell r="K329" t="str">
            <v>AC</v>
          </cell>
          <cell r="L329" t="str">
            <v>SAGEMCOM</v>
          </cell>
          <cell r="M329" t="str">
            <v>Bonaberi</v>
          </cell>
          <cell r="N329" t="str">
            <v>WOURI</v>
          </cell>
          <cell r="O329" t="str">
            <v>Douala 4</v>
          </cell>
          <cell r="P329" t="str">
            <v>Armel Tchokonte</v>
          </cell>
          <cell r="Q329">
            <v>655021899</v>
          </cell>
          <cell r="R329">
            <v>652269669</v>
          </cell>
          <cell r="S329" t="str">
            <v>Valery Doudou</v>
          </cell>
          <cell r="T329" t="str">
            <v>GEORGES NAKHOUL</v>
          </cell>
          <cell r="U329" t="str">
            <v>I H S</v>
          </cell>
        </row>
        <row r="330">
          <cell r="A330" t="str">
            <v>LIT_597</v>
          </cell>
          <cell r="B330" t="str">
            <v>IHS_BNB_026</v>
          </cell>
          <cell r="C330" t="str">
            <v>LIT_597</v>
          </cell>
          <cell r="D330" t="str">
            <v>Littoral</v>
          </cell>
          <cell r="E330" t="str">
            <v>Littoral</v>
          </cell>
          <cell r="F330" t="str">
            <v>Bberi-warehouse-IHS</v>
          </cell>
          <cell r="G330" t="str">
            <v>P4</v>
          </cell>
          <cell r="H330" t="str">
            <v>Grid-Gen</v>
          </cell>
          <cell r="I330" t="str">
            <v>On Air</v>
          </cell>
          <cell r="J330" t="str">
            <v>Indoor</v>
          </cell>
          <cell r="K330" t="str">
            <v>AC</v>
          </cell>
          <cell r="L330" t="str">
            <v>SAGEMCOM</v>
          </cell>
          <cell r="M330" t="str">
            <v>Bonaberi</v>
          </cell>
          <cell r="N330" t="str">
            <v>WOURI</v>
          </cell>
          <cell r="O330" t="str">
            <v>Douala 4</v>
          </cell>
          <cell r="P330" t="str">
            <v>Armel Tchokonte</v>
          </cell>
          <cell r="Q330">
            <v>655021899</v>
          </cell>
          <cell r="R330">
            <v>652269669</v>
          </cell>
          <cell r="S330" t="str">
            <v>Valery Doudou</v>
          </cell>
          <cell r="T330" t="str">
            <v>GEORGES NAKHOUL</v>
          </cell>
          <cell r="U330" t="str">
            <v>I H S</v>
          </cell>
        </row>
        <row r="331">
          <cell r="A331" t="str">
            <v>LIT_137</v>
          </cell>
          <cell r="B331" t="str">
            <v>IHS_BNB_012</v>
          </cell>
          <cell r="C331" t="str">
            <v>LIT_137</v>
          </cell>
          <cell r="D331" t="str">
            <v>Littoral</v>
          </cell>
          <cell r="E331" t="str">
            <v>Littoral</v>
          </cell>
          <cell r="F331" t="str">
            <v>Sodiko-Gare-Rtiere-IHS</v>
          </cell>
          <cell r="G331" t="str">
            <v>P4</v>
          </cell>
          <cell r="H331" t="str">
            <v>Grid-Gen</v>
          </cell>
          <cell r="I331" t="str">
            <v>On Air</v>
          </cell>
          <cell r="J331" t="str">
            <v>Outdoor</v>
          </cell>
          <cell r="K331" t="str">
            <v>AC</v>
          </cell>
          <cell r="L331" t="str">
            <v>SAGEMCOM</v>
          </cell>
          <cell r="M331" t="str">
            <v>Bonaberi</v>
          </cell>
          <cell r="N331" t="str">
            <v>WOURI</v>
          </cell>
          <cell r="O331" t="str">
            <v>Douala 4</v>
          </cell>
          <cell r="P331" t="str">
            <v>Armel Tchokonte</v>
          </cell>
          <cell r="Q331">
            <v>655021899</v>
          </cell>
          <cell r="R331">
            <v>652269669</v>
          </cell>
          <cell r="S331" t="str">
            <v>Valery Doudou</v>
          </cell>
          <cell r="T331" t="str">
            <v>GEORGES NAKHOUL</v>
          </cell>
          <cell r="U331" t="str">
            <v>I H S</v>
          </cell>
        </row>
        <row r="332">
          <cell r="A332" t="str">
            <v>LIT_155</v>
          </cell>
          <cell r="B332" t="str">
            <v>IHS_BNB_024</v>
          </cell>
          <cell r="C332" t="str">
            <v>LIT_155</v>
          </cell>
          <cell r="D332" t="str">
            <v>Littoral</v>
          </cell>
          <cell r="E332" t="str">
            <v>Littoral</v>
          </cell>
          <cell r="F332" t="str">
            <v>Nkomba-II-IHS</v>
          </cell>
          <cell r="G332" t="str">
            <v>P4</v>
          </cell>
          <cell r="H332" t="str">
            <v>Grid-Gen</v>
          </cell>
          <cell r="I332" t="str">
            <v>On Air</v>
          </cell>
          <cell r="J332" t="str">
            <v>Outdoor</v>
          </cell>
          <cell r="K332" t="str">
            <v>AC</v>
          </cell>
          <cell r="L332" t="str">
            <v>SAGEMCOM</v>
          </cell>
          <cell r="M332" t="str">
            <v>AKWA</v>
          </cell>
          <cell r="N332" t="str">
            <v>WOURI</v>
          </cell>
          <cell r="O332" t="str">
            <v>Douala 4</v>
          </cell>
          <cell r="P332" t="str">
            <v>Armel Tchokonte</v>
          </cell>
          <cell r="Q332">
            <v>655021899</v>
          </cell>
          <cell r="R332">
            <v>652269669</v>
          </cell>
          <cell r="S332" t="str">
            <v>Valery Doudou</v>
          </cell>
          <cell r="T332" t="str">
            <v>GEORGES NAKHOUL</v>
          </cell>
          <cell r="U332" t="str">
            <v>I H S</v>
          </cell>
        </row>
        <row r="333">
          <cell r="A333" t="str">
            <v>LIT_577</v>
          </cell>
          <cell r="B333" t="str">
            <v>IHS_DLA_409</v>
          </cell>
          <cell r="C333" t="str">
            <v>LIT_577</v>
          </cell>
          <cell r="D333" t="str">
            <v>Littoral</v>
          </cell>
          <cell r="E333" t="str">
            <v>Littoral</v>
          </cell>
          <cell r="F333" t="str">
            <v>Mabanda 2</v>
          </cell>
          <cell r="G333" t="str">
            <v>P4</v>
          </cell>
          <cell r="H333" t="str">
            <v>Grid-Gen</v>
          </cell>
          <cell r="I333" t="str">
            <v>On Air</v>
          </cell>
          <cell r="J333" t="str">
            <v>Outdoor</v>
          </cell>
          <cell r="K333" t="str">
            <v>AC</v>
          </cell>
          <cell r="L333" t="str">
            <v>SAGEMCOM</v>
          </cell>
          <cell r="M333" t="str">
            <v>Bonaberi</v>
          </cell>
          <cell r="N333" t="str">
            <v>WOURI</v>
          </cell>
          <cell r="O333" t="str">
            <v>Douala 4</v>
          </cell>
          <cell r="P333" t="str">
            <v>Armel Tchokonte</v>
          </cell>
          <cell r="Q333">
            <v>655021899</v>
          </cell>
          <cell r="R333">
            <v>652269669</v>
          </cell>
          <cell r="S333" t="str">
            <v>Valery Doudou</v>
          </cell>
          <cell r="T333" t="str">
            <v>GEORGES NAKHOUL</v>
          </cell>
          <cell r="U333" t="str">
            <v>I H S</v>
          </cell>
        </row>
        <row r="334">
          <cell r="A334" t="str">
            <v>LIT_360</v>
          </cell>
          <cell r="B334" t="str">
            <v>IHS_BNB_011</v>
          </cell>
          <cell r="C334" t="str">
            <v>LIT_360</v>
          </cell>
          <cell r="D334" t="str">
            <v>Littoral</v>
          </cell>
          <cell r="E334" t="str">
            <v>Littoral</v>
          </cell>
          <cell r="F334" t="str">
            <v>Forêt Bar Mabanda</v>
          </cell>
          <cell r="G334" t="str">
            <v>P4</v>
          </cell>
          <cell r="H334" t="str">
            <v>Grid-Gen</v>
          </cell>
          <cell r="I334" t="str">
            <v>On Air</v>
          </cell>
          <cell r="J334" t="str">
            <v>Outdoor</v>
          </cell>
          <cell r="K334" t="str">
            <v>AC</v>
          </cell>
          <cell r="L334" t="str">
            <v>SAGEMCOM</v>
          </cell>
          <cell r="M334" t="str">
            <v>AKWA</v>
          </cell>
          <cell r="N334" t="str">
            <v>WOURI</v>
          </cell>
          <cell r="O334" t="str">
            <v>Douala 4</v>
          </cell>
          <cell r="P334" t="str">
            <v>Armel Tchokonte</v>
          </cell>
          <cell r="Q334">
            <v>655021899</v>
          </cell>
          <cell r="R334">
            <v>652269669</v>
          </cell>
          <cell r="S334" t="str">
            <v>Valery Doudou</v>
          </cell>
          <cell r="T334" t="str">
            <v>GEORGES NAKHOUL</v>
          </cell>
          <cell r="U334" t="str">
            <v>I H S</v>
          </cell>
        </row>
        <row r="335">
          <cell r="A335" t="str">
            <v>LIT_576</v>
          </cell>
          <cell r="B335" t="str">
            <v>IHS_DLA_191</v>
          </cell>
          <cell r="C335" t="str">
            <v>LIT_576</v>
          </cell>
          <cell r="D335" t="str">
            <v>Littoral</v>
          </cell>
          <cell r="E335" t="str">
            <v>Littoral</v>
          </cell>
          <cell r="F335" t="str">
            <v>Mak-Universite-II</v>
          </cell>
          <cell r="G335" t="str">
            <v>P4</v>
          </cell>
          <cell r="H335" t="str">
            <v>Grid-Gen</v>
          </cell>
          <cell r="I335" t="str">
            <v>On Air</v>
          </cell>
          <cell r="J335" t="str">
            <v>Outdoor</v>
          </cell>
          <cell r="K335" t="str">
            <v>AC</v>
          </cell>
          <cell r="L335" t="str">
            <v>SAGEMCOM</v>
          </cell>
          <cell r="M335" t="str">
            <v>Ndogbong</v>
          </cell>
          <cell r="N335" t="str">
            <v>WOURI</v>
          </cell>
          <cell r="O335" t="str">
            <v>Douala 5</v>
          </cell>
          <cell r="P335" t="str">
            <v>Armel Tchokonte</v>
          </cell>
          <cell r="Q335">
            <v>655021899</v>
          </cell>
          <cell r="R335">
            <v>652269669</v>
          </cell>
          <cell r="S335" t="str">
            <v>Valery Doudou</v>
          </cell>
          <cell r="T335" t="str">
            <v>GEORGES NAKHOUL</v>
          </cell>
          <cell r="U335" t="str">
            <v>I H S</v>
          </cell>
        </row>
        <row r="336">
          <cell r="A336" t="str">
            <v>LIT_527</v>
          </cell>
          <cell r="B336" t="str">
            <v>IHS_DLA_149</v>
          </cell>
          <cell r="C336" t="str">
            <v>LIT_527</v>
          </cell>
          <cell r="D336" t="str">
            <v>Littoral</v>
          </cell>
          <cell r="E336" t="str">
            <v>Littoral</v>
          </cell>
          <cell r="F336" t="str">
            <v>Bonateki new</v>
          </cell>
          <cell r="G336" t="str">
            <v>P4</v>
          </cell>
          <cell r="H336" t="str">
            <v>Grid-Gen</v>
          </cell>
          <cell r="I336" t="str">
            <v>On Air</v>
          </cell>
          <cell r="J336" t="str">
            <v>Outdoor</v>
          </cell>
          <cell r="K336" t="str">
            <v>AC</v>
          </cell>
          <cell r="L336" t="str">
            <v>SAGEMCOM</v>
          </cell>
          <cell r="M336" t="str">
            <v>AKWA</v>
          </cell>
          <cell r="N336" t="str">
            <v>WOURI</v>
          </cell>
          <cell r="O336" t="str">
            <v>Douala 1</v>
          </cell>
          <cell r="P336" t="str">
            <v>Armel Tchokonte</v>
          </cell>
          <cell r="Q336">
            <v>655021899</v>
          </cell>
          <cell r="R336">
            <v>652269669</v>
          </cell>
          <cell r="S336" t="str">
            <v>Valery Doudou</v>
          </cell>
          <cell r="T336" t="str">
            <v>GEORGES NAKHOUL</v>
          </cell>
          <cell r="U336" t="str">
            <v>I H S</v>
          </cell>
        </row>
        <row r="337">
          <cell r="A337" t="str">
            <v>LIT_524</v>
          </cell>
          <cell r="B337" t="str">
            <v>IHS_DLA_184</v>
          </cell>
          <cell r="C337" t="str">
            <v>LIT_524</v>
          </cell>
          <cell r="D337" t="str">
            <v>Littoral</v>
          </cell>
          <cell r="E337" t="str">
            <v>Littoral</v>
          </cell>
          <cell r="F337" t="str">
            <v>Bep-Safari-new</v>
          </cell>
          <cell r="G337" t="str">
            <v>P4</v>
          </cell>
          <cell r="H337" t="str">
            <v>Grid-Gen</v>
          </cell>
          <cell r="I337" t="str">
            <v>On Air</v>
          </cell>
          <cell r="J337" t="str">
            <v>Indoor</v>
          </cell>
          <cell r="K337" t="str">
            <v>AC</v>
          </cell>
          <cell r="L337" t="str">
            <v>SAGEMCOM</v>
          </cell>
          <cell r="M337" t="str">
            <v>Bepanda</v>
          </cell>
          <cell r="N337" t="str">
            <v>WOURI</v>
          </cell>
          <cell r="O337" t="str">
            <v>Douala 5</v>
          </cell>
          <cell r="P337" t="str">
            <v>Armel Tchokonte</v>
          </cell>
          <cell r="Q337">
            <v>655021899</v>
          </cell>
          <cell r="R337">
            <v>652269669</v>
          </cell>
          <cell r="S337" t="str">
            <v>Valery Doudou</v>
          </cell>
          <cell r="T337" t="str">
            <v>GEORGES NAKHOUL</v>
          </cell>
          <cell r="U337" t="str">
            <v>I H S</v>
          </cell>
        </row>
        <row r="338">
          <cell r="A338" t="str">
            <v>LIT_525</v>
          </cell>
          <cell r="B338" t="str">
            <v>IHS_DLA_142</v>
          </cell>
          <cell r="C338" t="str">
            <v>LIT_525</v>
          </cell>
          <cell r="D338" t="str">
            <v>Littoral</v>
          </cell>
          <cell r="E338" t="str">
            <v>Littoral</v>
          </cell>
          <cell r="F338" t="str">
            <v>MOBIL GUINNESS 863</v>
          </cell>
          <cell r="G338" t="str">
            <v>P4</v>
          </cell>
          <cell r="H338" t="str">
            <v>Grid-Gen</v>
          </cell>
          <cell r="I338" t="str">
            <v>On Air</v>
          </cell>
          <cell r="J338" t="str">
            <v>Outdoor</v>
          </cell>
          <cell r="K338" t="str">
            <v>AC</v>
          </cell>
          <cell r="L338" t="str">
            <v>SAGEMCOM</v>
          </cell>
          <cell r="M338" t="str">
            <v>Ndogbong</v>
          </cell>
          <cell r="N338" t="str">
            <v>WOURI</v>
          </cell>
          <cell r="O338" t="str">
            <v>Douala 5</v>
          </cell>
          <cell r="P338" t="str">
            <v>Armel Tchokonte</v>
          </cell>
          <cell r="Q338">
            <v>655021899</v>
          </cell>
          <cell r="R338">
            <v>652269669</v>
          </cell>
          <cell r="S338" t="str">
            <v>Valery Doudou</v>
          </cell>
          <cell r="T338" t="str">
            <v>GEORGES NAKHOUL</v>
          </cell>
          <cell r="U338" t="str">
            <v>I H S</v>
          </cell>
        </row>
        <row r="339">
          <cell r="A339" t="str">
            <v>LIT_535</v>
          </cell>
          <cell r="B339" t="str">
            <v>IHS_BNB_001</v>
          </cell>
          <cell r="C339" t="str">
            <v>LIT_535</v>
          </cell>
          <cell r="D339" t="str">
            <v>Littoral</v>
          </cell>
          <cell r="E339" t="str">
            <v>Littoral</v>
          </cell>
          <cell r="F339" t="str">
            <v>Bberi Q Prince New</v>
          </cell>
          <cell r="G339" t="str">
            <v>P4</v>
          </cell>
          <cell r="H339" t="str">
            <v>Grid Only</v>
          </cell>
          <cell r="I339" t="str">
            <v>On Air</v>
          </cell>
          <cell r="J339" t="str">
            <v>Indoor</v>
          </cell>
          <cell r="K339" t="str">
            <v>AC</v>
          </cell>
          <cell r="L339" t="str">
            <v>SAGEMCOM</v>
          </cell>
          <cell r="M339" t="str">
            <v>Bonaberi</v>
          </cell>
          <cell r="N339" t="str">
            <v>WOURI</v>
          </cell>
          <cell r="O339" t="str">
            <v>Douala 4</v>
          </cell>
          <cell r="P339" t="str">
            <v>Armel Tchokonte</v>
          </cell>
          <cell r="Q339">
            <v>655021899</v>
          </cell>
          <cell r="R339">
            <v>652269669</v>
          </cell>
          <cell r="S339" t="str">
            <v>Valery Doudou</v>
          </cell>
          <cell r="T339" t="str">
            <v>GEORGES NAKHOUL</v>
          </cell>
          <cell r="U339" t="str">
            <v>I H S</v>
          </cell>
        </row>
        <row r="340">
          <cell r="A340" t="str">
            <v>LIT_589</v>
          </cell>
          <cell r="B340" t="str">
            <v>IHS_DLA_480</v>
          </cell>
          <cell r="C340" t="str">
            <v>LIT_589</v>
          </cell>
          <cell r="D340" t="str">
            <v>Littoral</v>
          </cell>
          <cell r="E340" t="str">
            <v>Littoral</v>
          </cell>
          <cell r="F340" t="str">
            <v>Bonassama-New-IHS</v>
          </cell>
          <cell r="G340" t="str">
            <v>P4</v>
          </cell>
          <cell r="H340" t="str">
            <v>Grid-Gen</v>
          </cell>
          <cell r="I340" t="str">
            <v>On Air</v>
          </cell>
          <cell r="J340" t="str">
            <v>Indoor</v>
          </cell>
          <cell r="K340" t="str">
            <v>AC</v>
          </cell>
          <cell r="L340" t="str">
            <v>SAGEMCOM</v>
          </cell>
          <cell r="M340" t="str">
            <v>Bonaberi</v>
          </cell>
          <cell r="N340" t="str">
            <v>WOURI</v>
          </cell>
          <cell r="O340" t="str">
            <v>Douala 4</v>
          </cell>
          <cell r="P340" t="str">
            <v>Armel Tchokonte</v>
          </cell>
          <cell r="Q340">
            <v>655021899</v>
          </cell>
          <cell r="R340">
            <v>652269669</v>
          </cell>
          <cell r="S340" t="str">
            <v>Valery Doudou</v>
          </cell>
          <cell r="T340" t="str">
            <v>GEORGES NAKHOUL</v>
          </cell>
          <cell r="U340" t="str">
            <v>I H S</v>
          </cell>
        </row>
        <row r="341">
          <cell r="A341" t="str">
            <v>LIT_362</v>
          </cell>
          <cell r="B341" t="str">
            <v>IHS_BNB_031</v>
          </cell>
          <cell r="C341" t="str">
            <v>LIT_362</v>
          </cell>
          <cell r="D341" t="str">
            <v>Littoral</v>
          </cell>
          <cell r="E341" t="str">
            <v>Littoral</v>
          </cell>
          <cell r="F341" t="str">
            <v>Bonabappe-II</v>
          </cell>
          <cell r="G341" t="str">
            <v>P5</v>
          </cell>
          <cell r="H341" t="str">
            <v>Grid-Gen</v>
          </cell>
          <cell r="I341" t="str">
            <v>On Air</v>
          </cell>
          <cell r="J341" t="str">
            <v>Outdoor</v>
          </cell>
          <cell r="K341" t="str">
            <v>AC</v>
          </cell>
          <cell r="L341" t="str">
            <v>SAGEMCOM</v>
          </cell>
          <cell r="M341" t="str">
            <v>Bonaberi</v>
          </cell>
          <cell r="N341" t="str">
            <v>WOURI</v>
          </cell>
          <cell r="O341" t="str">
            <v>Kribi 1</v>
          </cell>
          <cell r="P341" t="str">
            <v>Armel Tchokonte</v>
          </cell>
          <cell r="Q341">
            <v>655021899</v>
          </cell>
          <cell r="R341">
            <v>652269669</v>
          </cell>
          <cell r="S341" t="str">
            <v>Valery Doudou</v>
          </cell>
          <cell r="T341" t="str">
            <v>GEORGES NAKHOUL</v>
          </cell>
          <cell r="U341" t="str">
            <v>I H S</v>
          </cell>
        </row>
        <row r="342">
          <cell r="A342" t="str">
            <v>LIT_489</v>
          </cell>
          <cell r="B342" t="str">
            <v>IHS_DLA_469</v>
          </cell>
          <cell r="C342" t="str">
            <v>LIT_489</v>
          </cell>
          <cell r="D342" t="str">
            <v>Littoral</v>
          </cell>
          <cell r="E342" t="str">
            <v>Littoral</v>
          </cell>
          <cell r="F342" t="str">
            <v>Mabanda 4 IHS</v>
          </cell>
          <cell r="G342" t="str">
            <v>P5</v>
          </cell>
          <cell r="H342" t="str">
            <v>Grid-Gen</v>
          </cell>
          <cell r="I342" t="str">
            <v>On Air</v>
          </cell>
          <cell r="J342" t="str">
            <v>Outdoor</v>
          </cell>
          <cell r="K342" t="str">
            <v>AC</v>
          </cell>
          <cell r="L342" t="str">
            <v>SAGEMCOM</v>
          </cell>
          <cell r="M342" t="str">
            <v>AKWA</v>
          </cell>
          <cell r="N342" t="str">
            <v>WOURI</v>
          </cell>
          <cell r="O342" t="str">
            <v>Douala 4</v>
          </cell>
          <cell r="P342" t="str">
            <v>Armel Tchokonte</v>
          </cell>
          <cell r="Q342">
            <v>655021899</v>
          </cell>
          <cell r="R342">
            <v>652269669</v>
          </cell>
          <cell r="S342" t="str">
            <v>Valery Doudou</v>
          </cell>
          <cell r="T342" t="str">
            <v>GEORGES NAKHOUL</v>
          </cell>
          <cell r="U342" t="str">
            <v>I H S</v>
          </cell>
        </row>
        <row r="343">
          <cell r="A343" t="str">
            <v>LIT_490</v>
          </cell>
          <cell r="B343" t="str">
            <v>IHS_DLA_470</v>
          </cell>
          <cell r="C343" t="str">
            <v>LIT_490</v>
          </cell>
          <cell r="D343" t="str">
            <v>Littoral</v>
          </cell>
          <cell r="E343" t="str">
            <v>Littoral</v>
          </cell>
          <cell r="F343" t="str">
            <v>Makepe Discharge 2</v>
          </cell>
          <cell r="G343" t="str">
            <v>P5</v>
          </cell>
          <cell r="H343" t="str">
            <v>Grid-Gen</v>
          </cell>
          <cell r="I343" t="str">
            <v>On Air</v>
          </cell>
          <cell r="J343" t="str">
            <v>Outdoor</v>
          </cell>
          <cell r="K343" t="str">
            <v>AC</v>
          </cell>
          <cell r="L343" t="str">
            <v>SAGEMCOM</v>
          </cell>
          <cell r="M343" t="str">
            <v>Bepanda</v>
          </cell>
          <cell r="N343" t="str">
            <v>WOURI</v>
          </cell>
          <cell r="O343" t="str">
            <v>Douala 5</v>
          </cell>
          <cell r="P343" t="str">
            <v>Armel Tchokonte</v>
          </cell>
          <cell r="Q343">
            <v>655021899</v>
          </cell>
          <cell r="R343">
            <v>652269669</v>
          </cell>
          <cell r="S343" t="str">
            <v>Valery Doudou</v>
          </cell>
          <cell r="T343" t="str">
            <v>GEORGES NAKHOUL</v>
          </cell>
          <cell r="U343" t="str">
            <v>I H S</v>
          </cell>
        </row>
        <row r="344">
          <cell r="A344" t="str">
            <v>LIT_418</v>
          </cell>
          <cell r="B344" t="str">
            <v>IHS_BNB_010</v>
          </cell>
          <cell r="C344" t="str">
            <v>LIT_418</v>
          </cell>
          <cell r="D344" t="str">
            <v>Littoral</v>
          </cell>
          <cell r="E344" t="str">
            <v>Littoral</v>
          </cell>
          <cell r="F344" t="str">
            <v>Bberi-Sodiko-II-MTN</v>
          </cell>
          <cell r="G344" t="str">
            <v>P5</v>
          </cell>
          <cell r="H344" t="str">
            <v>Grid-Gen</v>
          </cell>
          <cell r="I344" t="str">
            <v>On Air</v>
          </cell>
          <cell r="J344" t="str">
            <v>Indoor</v>
          </cell>
          <cell r="K344" t="str">
            <v>AC</v>
          </cell>
          <cell r="L344" t="str">
            <v>SAGEMCOM</v>
          </cell>
          <cell r="M344" t="str">
            <v>Bonaberi</v>
          </cell>
          <cell r="N344" t="str">
            <v>WOURI</v>
          </cell>
          <cell r="O344" t="str">
            <v>Douala 4</v>
          </cell>
          <cell r="P344" t="str">
            <v>Armel Tchokonte</v>
          </cell>
          <cell r="Q344">
            <v>655021899</v>
          </cell>
          <cell r="R344">
            <v>652269669</v>
          </cell>
          <cell r="S344" t="str">
            <v>Valery Doudou</v>
          </cell>
          <cell r="T344" t="str">
            <v>GEORGES NAKHOUL</v>
          </cell>
          <cell r="U344" t="str">
            <v>I H S</v>
          </cell>
        </row>
        <row r="345">
          <cell r="A345" t="str">
            <v>LIT_479</v>
          </cell>
          <cell r="B345" t="str">
            <v>IHS_BNB_036</v>
          </cell>
          <cell r="C345" t="str">
            <v>LIT_479</v>
          </cell>
          <cell r="D345" t="str">
            <v>Littoral</v>
          </cell>
          <cell r="E345" t="str">
            <v>Littoral</v>
          </cell>
          <cell r="F345" t="str">
            <v>Mimkwele Yapaki Bakolo</v>
          </cell>
          <cell r="G345" t="str">
            <v>P5</v>
          </cell>
          <cell r="H345" t="str">
            <v>Grid-Gen</v>
          </cell>
          <cell r="I345" t="str">
            <v>On Air</v>
          </cell>
          <cell r="J345" t="str">
            <v>Outdoor</v>
          </cell>
          <cell r="K345" t="str">
            <v>AC</v>
          </cell>
          <cell r="L345" t="str">
            <v>SAGEMCOM</v>
          </cell>
          <cell r="M345" t="str">
            <v>Bonaberi</v>
          </cell>
          <cell r="N345" t="str">
            <v>WOURI</v>
          </cell>
          <cell r="O345" t="str">
            <v>Douala 4</v>
          </cell>
          <cell r="P345" t="str">
            <v>Armel Tchokonte</v>
          </cell>
          <cell r="Q345">
            <v>655021899</v>
          </cell>
          <cell r="R345">
            <v>652269669</v>
          </cell>
          <cell r="S345" t="str">
            <v>Valery Doudou</v>
          </cell>
          <cell r="T345" t="str">
            <v>GEORGES NAKHOUL</v>
          </cell>
          <cell r="U345" t="str">
            <v>I H S</v>
          </cell>
        </row>
        <row r="346">
          <cell r="A346" t="str">
            <v>LIT_531</v>
          </cell>
          <cell r="B346" t="str">
            <v>IHS_DLA_213</v>
          </cell>
          <cell r="C346" t="str">
            <v>LIT_531</v>
          </cell>
          <cell r="D346" t="str">
            <v>Littoral</v>
          </cell>
          <cell r="E346" t="str">
            <v>Littoral</v>
          </cell>
          <cell r="F346" t="str">
            <v>Ndogbong plateau</v>
          </cell>
          <cell r="G346" t="str">
            <v>P5</v>
          </cell>
          <cell r="H346" t="str">
            <v>Grid-Gen</v>
          </cell>
          <cell r="I346" t="str">
            <v>On Air</v>
          </cell>
          <cell r="J346" t="str">
            <v>Outdoor</v>
          </cell>
          <cell r="K346" t="str">
            <v>AC</v>
          </cell>
          <cell r="L346" t="str">
            <v>SAGEMCOM</v>
          </cell>
          <cell r="M346" t="str">
            <v>Ndogbong</v>
          </cell>
          <cell r="N346" t="str">
            <v>WOURI</v>
          </cell>
          <cell r="O346" t="str">
            <v>Douala 5</v>
          </cell>
          <cell r="P346" t="str">
            <v>Armel Tchokonte</v>
          </cell>
          <cell r="Q346">
            <v>655021899</v>
          </cell>
          <cell r="R346">
            <v>652269669</v>
          </cell>
          <cell r="S346" t="str">
            <v>Valery Doudou</v>
          </cell>
          <cell r="T346" t="str">
            <v>GEORGES NAKHOUL</v>
          </cell>
          <cell r="U346" t="str">
            <v>I H S</v>
          </cell>
        </row>
        <row r="347">
          <cell r="A347" t="str">
            <v>LIT_017</v>
          </cell>
          <cell r="B347" t="str">
            <v>IHS_BNB_104</v>
          </cell>
          <cell r="C347" t="str">
            <v>LIT_017</v>
          </cell>
          <cell r="D347" t="str">
            <v>Littoral</v>
          </cell>
          <cell r="E347" t="str">
            <v>Littoral</v>
          </cell>
          <cell r="F347" t="str">
            <v>Bberi-Chateau</v>
          </cell>
          <cell r="G347" t="str">
            <v>P4</v>
          </cell>
          <cell r="H347" t="str">
            <v>Grid-Gen</v>
          </cell>
          <cell r="I347" t="str">
            <v>On Air</v>
          </cell>
          <cell r="J347" t="str">
            <v>Indoor</v>
          </cell>
          <cell r="K347" t="str">
            <v>AC</v>
          </cell>
          <cell r="L347" t="str">
            <v>SAGEMCOM</v>
          </cell>
          <cell r="M347" t="str">
            <v>AKWA</v>
          </cell>
          <cell r="N347" t="str">
            <v>WOURI</v>
          </cell>
          <cell r="O347" t="str">
            <v>Douala 4</v>
          </cell>
          <cell r="P347" t="str">
            <v>Armel Tchokonte</v>
          </cell>
          <cell r="Q347">
            <v>655021899</v>
          </cell>
          <cell r="R347">
            <v>652269669</v>
          </cell>
          <cell r="S347" t="str">
            <v>Valery Doudou</v>
          </cell>
          <cell r="T347" t="str">
            <v>GEORGES NAKHOUL</v>
          </cell>
          <cell r="U347" t="str">
            <v>I H S</v>
          </cell>
        </row>
        <row r="348">
          <cell r="A348" t="str">
            <v>CTR_031</v>
          </cell>
          <cell r="B348" t="str">
            <v>IHS_YND_319</v>
          </cell>
          <cell r="C348" t="str">
            <v>CTR_031</v>
          </cell>
          <cell r="D348" t="str">
            <v>Center</v>
          </cell>
          <cell r="E348" t="str">
            <v>Center</v>
          </cell>
          <cell r="F348" t="str">
            <v>SOA</v>
          </cell>
          <cell r="G348" t="str">
            <v>P2</v>
          </cell>
          <cell r="H348" t="str">
            <v>Grid-Gen</v>
          </cell>
          <cell r="I348" t="str">
            <v>On Air</v>
          </cell>
          <cell r="J348" t="str">
            <v>Indoor</v>
          </cell>
          <cell r="K348" t="str">
            <v>AC</v>
          </cell>
          <cell r="L348" t="str">
            <v>SAGEMCOM</v>
          </cell>
          <cell r="M348" t="str">
            <v>Omnisport</v>
          </cell>
          <cell r="N348" t="str">
            <v>MFOUNDI</v>
          </cell>
          <cell r="O348" t="str">
            <v>SOA</v>
          </cell>
          <cell r="P348" t="str">
            <v>Astrid DJOUASSI</v>
          </cell>
          <cell r="Q348">
            <v>677549179</v>
          </cell>
          <cell r="R348">
            <v>656993735</v>
          </cell>
          <cell r="S348" t="str">
            <v>Desire Moussinga</v>
          </cell>
          <cell r="T348" t="str">
            <v>Valeur HOUELL</v>
          </cell>
          <cell r="U348" t="str">
            <v>I H S</v>
          </cell>
        </row>
        <row r="349">
          <cell r="A349" t="str">
            <v>CTR_327</v>
          </cell>
          <cell r="B349" t="str">
            <v>IHS_YND_092</v>
          </cell>
          <cell r="C349" t="str">
            <v>CTR_327</v>
          </cell>
          <cell r="D349" t="str">
            <v>Center</v>
          </cell>
          <cell r="E349" t="str">
            <v>Center</v>
          </cell>
          <cell r="F349" t="str">
            <v>Fouda-New</v>
          </cell>
          <cell r="G349" t="str">
            <v>P3</v>
          </cell>
          <cell r="H349" t="str">
            <v>Grid-Gen</v>
          </cell>
          <cell r="I349" t="str">
            <v>On Air</v>
          </cell>
          <cell r="J349" t="str">
            <v>Outdoor</v>
          </cell>
          <cell r="K349" t="str">
            <v>AC</v>
          </cell>
          <cell r="L349" t="str">
            <v>SAGEMCOM</v>
          </cell>
          <cell r="M349" t="str">
            <v>Omnisport</v>
          </cell>
          <cell r="N349" t="str">
            <v>MFOUNDI</v>
          </cell>
          <cell r="O349" t="str">
            <v>YAOUNDE 5</v>
          </cell>
          <cell r="P349" t="str">
            <v>Astrid DJOUASSI</v>
          </cell>
          <cell r="Q349">
            <v>677549179</v>
          </cell>
          <cell r="R349">
            <v>656993735</v>
          </cell>
          <cell r="S349" t="str">
            <v>Desire Moussinga</v>
          </cell>
          <cell r="T349" t="str">
            <v>Valeur HOUELL</v>
          </cell>
          <cell r="U349" t="str">
            <v>I H S</v>
          </cell>
        </row>
        <row r="350">
          <cell r="A350" t="str">
            <v>CTR_263</v>
          </cell>
          <cell r="B350" t="str">
            <v>IHS_YND_217</v>
          </cell>
          <cell r="C350" t="str">
            <v>CTR_263</v>
          </cell>
          <cell r="D350" t="str">
            <v>Center</v>
          </cell>
          <cell r="E350" t="str">
            <v>Center</v>
          </cell>
          <cell r="F350" t="str">
            <v>Abom</v>
          </cell>
          <cell r="G350" t="str">
            <v>P3</v>
          </cell>
          <cell r="H350" t="str">
            <v>Grid-Gen</v>
          </cell>
          <cell r="I350" t="str">
            <v>On Air</v>
          </cell>
          <cell r="J350" t="str">
            <v>Outdoor</v>
          </cell>
          <cell r="K350" t="str">
            <v>AC</v>
          </cell>
          <cell r="L350" t="str">
            <v>SAGEMCOM</v>
          </cell>
          <cell r="M350" t="str">
            <v>Omnisport</v>
          </cell>
          <cell r="N350" t="str">
            <v>MFOUNDI</v>
          </cell>
          <cell r="O350" t="str">
            <v>SOA</v>
          </cell>
          <cell r="P350" t="str">
            <v>Astrid DJOUASSI</v>
          </cell>
          <cell r="Q350">
            <v>677549179</v>
          </cell>
          <cell r="R350">
            <v>656993735</v>
          </cell>
          <cell r="S350" t="str">
            <v>Desire Moussinga</v>
          </cell>
          <cell r="T350" t="str">
            <v>Valeur HOUELL</v>
          </cell>
          <cell r="U350" t="str">
            <v>I H S</v>
          </cell>
        </row>
        <row r="351">
          <cell r="A351" t="str">
            <v>CTR_273</v>
          </cell>
          <cell r="B351" t="str">
            <v>IHS_YND_214</v>
          </cell>
          <cell r="C351" t="str">
            <v>CTR_273</v>
          </cell>
          <cell r="D351" t="str">
            <v>Center</v>
          </cell>
          <cell r="E351" t="str">
            <v>Center</v>
          </cell>
          <cell r="F351" t="str">
            <v>Nkolmesseng-II</v>
          </cell>
          <cell r="G351" t="str">
            <v>P3</v>
          </cell>
          <cell r="H351" t="str">
            <v>Grid-Gen</v>
          </cell>
          <cell r="I351" t="str">
            <v>On Air</v>
          </cell>
          <cell r="J351" t="str">
            <v>Outdoor</v>
          </cell>
          <cell r="K351" t="str">
            <v>AC</v>
          </cell>
          <cell r="L351" t="str">
            <v>SAGEMCOM</v>
          </cell>
          <cell r="M351" t="str">
            <v>Essos</v>
          </cell>
          <cell r="N351" t="str">
            <v>MFOUNDI</v>
          </cell>
          <cell r="O351" t="str">
            <v>YAOUNDE 5</v>
          </cell>
          <cell r="P351" t="str">
            <v>Astrid DJOUASSI</v>
          </cell>
          <cell r="Q351">
            <v>677549179</v>
          </cell>
          <cell r="R351">
            <v>656993735</v>
          </cell>
          <cell r="S351" t="str">
            <v>Desire Moussinga</v>
          </cell>
          <cell r="T351" t="str">
            <v>Valeur HOUELL</v>
          </cell>
          <cell r="U351" t="str">
            <v>I H S</v>
          </cell>
        </row>
        <row r="352">
          <cell r="A352" t="str">
            <v>CTR_317</v>
          </cell>
          <cell r="B352" t="str">
            <v>IHS_YND_322</v>
          </cell>
          <cell r="C352" t="str">
            <v>CTR_317</v>
          </cell>
          <cell r="D352" t="str">
            <v>Center</v>
          </cell>
          <cell r="E352" t="str">
            <v>Center</v>
          </cell>
          <cell r="F352" t="str">
            <v>Soa-II</v>
          </cell>
          <cell r="G352" t="str">
            <v>P3</v>
          </cell>
          <cell r="H352" t="str">
            <v>Grid-Gen</v>
          </cell>
          <cell r="I352" t="str">
            <v>On Air</v>
          </cell>
          <cell r="J352" t="str">
            <v>Outdoor</v>
          </cell>
          <cell r="K352" t="str">
            <v>AC</v>
          </cell>
          <cell r="L352" t="str">
            <v>SAGEMCOM</v>
          </cell>
          <cell r="M352" t="str">
            <v>Omnisport</v>
          </cell>
          <cell r="N352" t="str">
            <v>MFOUNDI</v>
          </cell>
          <cell r="O352" t="str">
            <v>SOA</v>
          </cell>
          <cell r="P352" t="str">
            <v>Astrid DJOUASSI</v>
          </cell>
          <cell r="Q352">
            <v>677549179</v>
          </cell>
          <cell r="R352">
            <v>656993735</v>
          </cell>
          <cell r="S352" t="str">
            <v>Desire Moussinga</v>
          </cell>
          <cell r="T352" t="str">
            <v>Valeur HOUELL</v>
          </cell>
          <cell r="U352" t="str">
            <v>I H S</v>
          </cell>
        </row>
        <row r="353">
          <cell r="A353" t="str">
            <v>CTR_214</v>
          </cell>
          <cell r="B353" t="str">
            <v>IHS_YND_296</v>
          </cell>
          <cell r="C353" t="str">
            <v>CTR_214</v>
          </cell>
          <cell r="D353" t="str">
            <v>Center</v>
          </cell>
          <cell r="E353" t="str">
            <v>Center</v>
          </cell>
          <cell r="F353" t="str">
            <v>Nkolfoulou</v>
          </cell>
          <cell r="G353" t="str">
            <v>P3</v>
          </cell>
          <cell r="H353" t="str">
            <v>Grid-Gen</v>
          </cell>
          <cell r="I353" t="str">
            <v>On Air</v>
          </cell>
          <cell r="J353" t="str">
            <v>Outdoor</v>
          </cell>
          <cell r="K353" t="str">
            <v>AC</v>
          </cell>
          <cell r="L353" t="str">
            <v>SAGEMCOM</v>
          </cell>
          <cell r="M353" t="str">
            <v>Omnisport</v>
          </cell>
          <cell r="N353" t="str">
            <v>MFOUNDI</v>
          </cell>
          <cell r="O353" t="str">
            <v>SOA</v>
          </cell>
          <cell r="P353" t="str">
            <v>Astrid DJOUASSI</v>
          </cell>
          <cell r="Q353">
            <v>677549179</v>
          </cell>
          <cell r="R353">
            <v>656993735</v>
          </cell>
          <cell r="S353" t="str">
            <v>Desire Moussinga</v>
          </cell>
          <cell r="T353" t="str">
            <v>Valeur HOUELL</v>
          </cell>
          <cell r="U353" t="str">
            <v>I H S</v>
          </cell>
        </row>
        <row r="354">
          <cell r="A354" t="str">
            <v>CTR_093</v>
          </cell>
          <cell r="B354" t="str">
            <v>IHS_YND_188</v>
          </cell>
          <cell r="C354" t="str">
            <v>CTR_093</v>
          </cell>
          <cell r="D354" t="str">
            <v>Center</v>
          </cell>
          <cell r="E354" t="str">
            <v>Center</v>
          </cell>
          <cell r="F354" t="str">
            <v>H-Paradis</v>
          </cell>
          <cell r="G354" t="str">
            <v>P3</v>
          </cell>
          <cell r="H354" t="str">
            <v>Grid Only</v>
          </cell>
          <cell r="I354" t="str">
            <v>On Air</v>
          </cell>
          <cell r="J354" t="str">
            <v>Outdoor</v>
          </cell>
          <cell r="K354" t="str">
            <v>AC</v>
          </cell>
          <cell r="L354" t="str">
            <v>SAGEMCOM</v>
          </cell>
          <cell r="M354" t="str">
            <v>Omnisport</v>
          </cell>
          <cell r="N354" t="str">
            <v>MFOUNDI</v>
          </cell>
          <cell r="O354" t="str">
            <v>YAOUNDE 5</v>
          </cell>
          <cell r="P354" t="str">
            <v>Astrid DJOUASSI</v>
          </cell>
          <cell r="Q354">
            <v>677549179</v>
          </cell>
          <cell r="R354">
            <v>656993735</v>
          </cell>
          <cell r="S354" t="str">
            <v>Desire Moussinga</v>
          </cell>
          <cell r="T354" t="str">
            <v>Valeur HOUELL</v>
          </cell>
          <cell r="U354" t="str">
            <v>I H S</v>
          </cell>
        </row>
        <row r="355">
          <cell r="A355" t="str">
            <v>CTR_029</v>
          </cell>
          <cell r="B355" t="str">
            <v>IHS_YND_046</v>
          </cell>
          <cell r="C355" t="str">
            <v>CTR_029</v>
          </cell>
          <cell r="D355" t="str">
            <v>Center</v>
          </cell>
          <cell r="E355" t="str">
            <v>Center</v>
          </cell>
          <cell r="F355" t="str">
            <v>Djoungolo</v>
          </cell>
          <cell r="G355" t="str">
            <v>P3</v>
          </cell>
          <cell r="H355" t="str">
            <v>Grid-Gen</v>
          </cell>
          <cell r="I355" t="str">
            <v>On Air</v>
          </cell>
          <cell r="J355" t="str">
            <v>Indoor</v>
          </cell>
          <cell r="K355" t="str">
            <v>AC</v>
          </cell>
          <cell r="L355" t="str">
            <v>SAGEMCOM</v>
          </cell>
          <cell r="M355" t="str">
            <v>Omnisport</v>
          </cell>
          <cell r="N355" t="str">
            <v>MFOUNDI</v>
          </cell>
          <cell r="O355" t="str">
            <v>YAOUNDE 5</v>
          </cell>
          <cell r="P355" t="str">
            <v>Astrid DJOUASSI</v>
          </cell>
          <cell r="Q355">
            <v>677549179</v>
          </cell>
          <cell r="R355">
            <v>656993735</v>
          </cell>
          <cell r="S355" t="str">
            <v>Desire Moussinga</v>
          </cell>
          <cell r="T355" t="str">
            <v>Valeur HOUELL</v>
          </cell>
          <cell r="U355" t="str">
            <v>I H S</v>
          </cell>
        </row>
        <row r="356">
          <cell r="A356" t="str">
            <v>CTR_014</v>
          </cell>
          <cell r="B356" t="str">
            <v>IHS_YND_003</v>
          </cell>
          <cell r="C356" t="str">
            <v>CTR_014</v>
          </cell>
          <cell r="D356" t="str">
            <v>Center</v>
          </cell>
          <cell r="E356" t="str">
            <v>Center</v>
          </cell>
          <cell r="F356" t="str">
            <v>Mercure</v>
          </cell>
          <cell r="G356" t="str">
            <v>P3</v>
          </cell>
          <cell r="H356" t="str">
            <v>Grid Only</v>
          </cell>
          <cell r="I356" t="str">
            <v>On Air</v>
          </cell>
          <cell r="J356" t="str">
            <v>Indoor</v>
          </cell>
          <cell r="K356" t="str">
            <v>AC</v>
          </cell>
          <cell r="L356" t="str">
            <v>SAGEMCOM</v>
          </cell>
          <cell r="M356" t="str">
            <v>Essos</v>
          </cell>
          <cell r="N356" t="str">
            <v>MFOUNDI</v>
          </cell>
          <cell r="O356" t="str">
            <v>YAOUNDE 1</v>
          </cell>
          <cell r="P356" t="str">
            <v>Astrid DJOUASSI</v>
          </cell>
          <cell r="Q356">
            <v>677549179</v>
          </cell>
          <cell r="R356">
            <v>656993735</v>
          </cell>
          <cell r="S356" t="str">
            <v>Desire Moussinga</v>
          </cell>
          <cell r="T356" t="str">
            <v>Valeur HOUELL</v>
          </cell>
          <cell r="U356" t="str">
            <v>I H S</v>
          </cell>
        </row>
        <row r="357">
          <cell r="A357" t="str">
            <v>CTR_272</v>
          </cell>
          <cell r="B357" t="str">
            <v>IHS_YND_245</v>
          </cell>
          <cell r="C357" t="str">
            <v>CTR_272</v>
          </cell>
          <cell r="D357" t="str">
            <v>Center</v>
          </cell>
          <cell r="E357" t="str">
            <v>Center</v>
          </cell>
          <cell r="F357" t="str">
            <v>Ngousso-Savana</v>
          </cell>
          <cell r="G357" t="str">
            <v>P4</v>
          </cell>
          <cell r="H357" t="str">
            <v>Grid-Gen</v>
          </cell>
          <cell r="I357" t="str">
            <v>On Air</v>
          </cell>
          <cell r="J357" t="str">
            <v>Outdoor</v>
          </cell>
          <cell r="K357" t="str">
            <v>AC</v>
          </cell>
          <cell r="L357" t="str">
            <v>SAGEMCOM</v>
          </cell>
          <cell r="M357" t="str">
            <v>Omnisport</v>
          </cell>
          <cell r="N357" t="str">
            <v>MFOUNDI</v>
          </cell>
          <cell r="O357" t="str">
            <v>YAOUNDE 5</v>
          </cell>
          <cell r="P357" t="str">
            <v>Astrid DJOUASSI</v>
          </cell>
          <cell r="Q357">
            <v>677549179</v>
          </cell>
          <cell r="R357">
            <v>656993735</v>
          </cell>
          <cell r="S357" t="str">
            <v>Desire Moussinga</v>
          </cell>
          <cell r="T357" t="str">
            <v>Valeur HOUELL</v>
          </cell>
          <cell r="U357" t="str">
            <v>I H S</v>
          </cell>
        </row>
        <row r="358">
          <cell r="A358" t="str">
            <v>CTR_078</v>
          </cell>
          <cell r="B358" t="str">
            <v>IHS_YND_213</v>
          </cell>
          <cell r="C358" t="str">
            <v>CTR_078</v>
          </cell>
          <cell r="D358" t="str">
            <v>Center</v>
          </cell>
          <cell r="E358" t="str">
            <v>Center</v>
          </cell>
          <cell r="F358" t="str">
            <v>Nkolmesseng</v>
          </cell>
          <cell r="G358" t="str">
            <v>P4</v>
          </cell>
          <cell r="H358" t="str">
            <v>Grid-Gen</v>
          </cell>
          <cell r="I358" t="str">
            <v>On Air</v>
          </cell>
          <cell r="J358" t="str">
            <v>Indoor</v>
          </cell>
          <cell r="K358" t="str">
            <v>AC</v>
          </cell>
          <cell r="L358" t="str">
            <v>SAGEMCOM</v>
          </cell>
          <cell r="M358" t="str">
            <v>Essos</v>
          </cell>
          <cell r="N358" t="str">
            <v>MFOUNDI</v>
          </cell>
          <cell r="O358" t="str">
            <v>YAOUNDE 5</v>
          </cell>
          <cell r="P358" t="str">
            <v>Astrid DJOUASSI</v>
          </cell>
          <cell r="Q358">
            <v>677549179</v>
          </cell>
          <cell r="R358">
            <v>656993735</v>
          </cell>
          <cell r="S358" t="str">
            <v>Desire Moussinga</v>
          </cell>
          <cell r="T358" t="str">
            <v>Valeur HOUELL</v>
          </cell>
          <cell r="U358" t="str">
            <v>I H S</v>
          </cell>
        </row>
        <row r="359">
          <cell r="A359" t="str">
            <v>CTR_379</v>
          </cell>
          <cell r="B359" t="str">
            <v>IHS_YND_277</v>
          </cell>
          <cell r="C359" t="str">
            <v>CTR_379</v>
          </cell>
          <cell r="D359" t="str">
            <v>Center</v>
          </cell>
          <cell r="E359" t="str">
            <v>Center</v>
          </cell>
          <cell r="F359" t="str">
            <v>Ngoulmekong-Nord</v>
          </cell>
          <cell r="G359" t="str">
            <v>P4</v>
          </cell>
          <cell r="H359" t="str">
            <v>Grid-Gen</v>
          </cell>
          <cell r="I359" t="str">
            <v>On Air</v>
          </cell>
          <cell r="J359" t="str">
            <v>Outdoor</v>
          </cell>
          <cell r="K359" t="str">
            <v>AC</v>
          </cell>
          <cell r="L359" t="str">
            <v>SAGEMCOM</v>
          </cell>
          <cell r="M359" t="str">
            <v>Omnisport</v>
          </cell>
          <cell r="N359" t="str">
            <v>MFOUNDI</v>
          </cell>
          <cell r="O359" t="str">
            <v>YAOUNDE 5</v>
          </cell>
          <cell r="P359" t="str">
            <v>Astrid DJOUASSI</v>
          </cell>
          <cell r="Q359">
            <v>677549179</v>
          </cell>
          <cell r="R359">
            <v>656993735</v>
          </cell>
          <cell r="S359" t="str">
            <v>Desire Moussinga</v>
          </cell>
          <cell r="T359" t="str">
            <v>Valeur HOUELL</v>
          </cell>
          <cell r="U359" t="str">
            <v>I H S</v>
          </cell>
        </row>
        <row r="360">
          <cell r="A360" t="str">
            <v>CTR_336</v>
          </cell>
          <cell r="B360" t="str">
            <v>IHS_YND_212</v>
          </cell>
          <cell r="C360" t="str">
            <v>CTR_336</v>
          </cell>
          <cell r="D360" t="str">
            <v>Center</v>
          </cell>
          <cell r="E360" t="str">
            <v>Center</v>
          </cell>
          <cell r="F360" t="str">
            <v>H-General-Yde</v>
          </cell>
          <cell r="G360" t="str">
            <v>P4</v>
          </cell>
          <cell r="H360" t="str">
            <v>Grid-Gen</v>
          </cell>
          <cell r="I360" t="str">
            <v>On Air</v>
          </cell>
          <cell r="J360" t="str">
            <v>Outdoor</v>
          </cell>
          <cell r="K360" t="str">
            <v>AC</v>
          </cell>
          <cell r="L360" t="str">
            <v>SAGEMCOM</v>
          </cell>
          <cell r="M360" t="str">
            <v>Omnisport</v>
          </cell>
          <cell r="N360" t="str">
            <v>MFOUNDI</v>
          </cell>
          <cell r="O360" t="str">
            <v>YAOUNDE 5</v>
          </cell>
          <cell r="P360" t="str">
            <v>Astrid DJOUASSI</v>
          </cell>
          <cell r="Q360">
            <v>677549179</v>
          </cell>
          <cell r="R360">
            <v>656993735</v>
          </cell>
          <cell r="S360" t="str">
            <v>Desire Moussinga</v>
          </cell>
          <cell r="T360" t="str">
            <v>Valeur HOUELL</v>
          </cell>
          <cell r="U360" t="str">
            <v>I H S</v>
          </cell>
        </row>
        <row r="361">
          <cell r="A361" t="str">
            <v>CTR_313</v>
          </cell>
          <cell r="B361" t="str">
            <v>IHS_YND_307</v>
          </cell>
          <cell r="C361" t="str">
            <v>CTR_313</v>
          </cell>
          <cell r="D361" t="str">
            <v>Center</v>
          </cell>
          <cell r="E361" t="str">
            <v>Center</v>
          </cell>
          <cell r="F361" t="str">
            <v>Ebogo</v>
          </cell>
          <cell r="G361" t="str">
            <v>P4</v>
          </cell>
          <cell r="H361" t="str">
            <v>Grid-Gen</v>
          </cell>
          <cell r="I361" t="str">
            <v>On Air</v>
          </cell>
          <cell r="J361" t="str">
            <v>Outdoor</v>
          </cell>
          <cell r="K361" t="str">
            <v>AC</v>
          </cell>
          <cell r="L361" t="str">
            <v>SAGEMCOM</v>
          </cell>
          <cell r="M361" t="str">
            <v>Omnisport</v>
          </cell>
          <cell r="N361" t="str">
            <v>MFOUNDI</v>
          </cell>
          <cell r="O361" t="str">
            <v>YAOUNDE 5</v>
          </cell>
          <cell r="P361" t="str">
            <v>Astrid DJOUASSI</v>
          </cell>
          <cell r="Q361">
            <v>677549179</v>
          </cell>
          <cell r="R361">
            <v>656993735</v>
          </cell>
          <cell r="S361" t="str">
            <v>Desire Moussinga</v>
          </cell>
          <cell r="T361" t="str">
            <v>Valeur HOUELL</v>
          </cell>
          <cell r="U361" t="str">
            <v>I H S</v>
          </cell>
        </row>
        <row r="362">
          <cell r="A362" t="str">
            <v>CTR_430</v>
          </cell>
          <cell r="B362" t="str">
            <v>IHS_YND_317</v>
          </cell>
          <cell r="C362" t="str">
            <v>CTR_430</v>
          </cell>
          <cell r="D362" t="str">
            <v>Center</v>
          </cell>
          <cell r="E362" t="str">
            <v>Center</v>
          </cell>
          <cell r="F362" t="str">
            <v>Soa-Sofamac</v>
          </cell>
          <cell r="G362" t="str">
            <v>P4</v>
          </cell>
          <cell r="H362" t="str">
            <v>Grid-Gen</v>
          </cell>
          <cell r="I362" t="str">
            <v>On Air</v>
          </cell>
          <cell r="J362" t="str">
            <v>Outdoor</v>
          </cell>
          <cell r="K362" t="str">
            <v>AC</v>
          </cell>
          <cell r="L362" t="str">
            <v>SAGEMCOM</v>
          </cell>
          <cell r="M362" t="str">
            <v>Omnisport</v>
          </cell>
          <cell r="N362" t="str">
            <v>MFOUNDI</v>
          </cell>
          <cell r="O362" t="str">
            <v>SOA</v>
          </cell>
          <cell r="P362" t="str">
            <v>Astrid DJOUASSI</v>
          </cell>
          <cell r="Q362">
            <v>677549179</v>
          </cell>
          <cell r="R362">
            <v>656993735</v>
          </cell>
          <cell r="S362" t="str">
            <v>Desire Moussinga</v>
          </cell>
          <cell r="T362" t="str">
            <v>Valeur HOUELL</v>
          </cell>
          <cell r="U362" t="str">
            <v>I H S</v>
          </cell>
        </row>
        <row r="363">
          <cell r="A363" t="str">
            <v>CTR_254</v>
          </cell>
          <cell r="B363" t="str">
            <v>IHS_YND_216</v>
          </cell>
          <cell r="C363" t="str">
            <v>CTR_254</v>
          </cell>
          <cell r="D363" t="str">
            <v>Center</v>
          </cell>
          <cell r="E363" t="str">
            <v>Center</v>
          </cell>
          <cell r="F363" t="str">
            <v>Eleveur</v>
          </cell>
          <cell r="G363" t="str">
            <v>P4</v>
          </cell>
          <cell r="H363" t="str">
            <v>Grid-Gen</v>
          </cell>
          <cell r="I363" t="str">
            <v>On Air</v>
          </cell>
          <cell r="J363" t="str">
            <v>Outdoor</v>
          </cell>
          <cell r="K363" t="str">
            <v>AC</v>
          </cell>
          <cell r="L363" t="str">
            <v>SAGEMCOM</v>
          </cell>
          <cell r="M363" t="str">
            <v>Omnisport</v>
          </cell>
          <cell r="N363" t="str">
            <v>MFOUNDI</v>
          </cell>
          <cell r="O363" t="str">
            <v>YAOUNDE 5</v>
          </cell>
          <cell r="P363" t="str">
            <v>Astrid DJOUASSI</v>
          </cell>
          <cell r="Q363">
            <v>677549179</v>
          </cell>
          <cell r="R363">
            <v>656993735</v>
          </cell>
          <cell r="S363" t="str">
            <v>Desire Moussinga</v>
          </cell>
          <cell r="T363" t="str">
            <v>Valeur HOUELL</v>
          </cell>
          <cell r="U363" t="str">
            <v>I H S</v>
          </cell>
        </row>
        <row r="364">
          <cell r="A364" t="str">
            <v>CTR_341</v>
          </cell>
          <cell r="B364" t="str">
            <v>IHS_YND_269</v>
          </cell>
          <cell r="C364" t="str">
            <v>CTR_341</v>
          </cell>
          <cell r="D364" t="str">
            <v>Center</v>
          </cell>
          <cell r="E364" t="str">
            <v>Center</v>
          </cell>
          <cell r="F364" t="str">
            <v>Mvog-Ebanda</v>
          </cell>
          <cell r="G364" t="str">
            <v>P4</v>
          </cell>
          <cell r="H364" t="str">
            <v>Grid-Gen</v>
          </cell>
          <cell r="I364" t="str">
            <v>On Air</v>
          </cell>
          <cell r="J364" t="str">
            <v>Outdoor</v>
          </cell>
          <cell r="K364" t="str">
            <v>AC</v>
          </cell>
          <cell r="L364" t="str">
            <v>SAGEMCOM</v>
          </cell>
          <cell r="M364" t="str">
            <v>Omnisport</v>
          </cell>
          <cell r="N364" t="str">
            <v>MFOUNDI</v>
          </cell>
          <cell r="O364" t="str">
            <v>YAOUNDE 5</v>
          </cell>
          <cell r="P364" t="str">
            <v>Astrid DJOUASSI</v>
          </cell>
          <cell r="Q364">
            <v>677549179</v>
          </cell>
          <cell r="R364">
            <v>656993735</v>
          </cell>
          <cell r="S364" t="str">
            <v>Desire Moussinga</v>
          </cell>
          <cell r="T364" t="str">
            <v>Valeur HOUELL</v>
          </cell>
          <cell r="U364" t="str">
            <v>I H S</v>
          </cell>
        </row>
        <row r="365">
          <cell r="A365" t="str">
            <v>CTR_024</v>
          </cell>
          <cell r="B365" t="str">
            <v>IHS_YND_017</v>
          </cell>
          <cell r="C365" t="str">
            <v>CTR_024</v>
          </cell>
          <cell r="D365" t="str">
            <v>Center</v>
          </cell>
          <cell r="E365" t="str">
            <v>Center</v>
          </cell>
          <cell r="F365" t="str">
            <v>H-Deputes</v>
          </cell>
          <cell r="G365" t="str">
            <v>P4</v>
          </cell>
          <cell r="H365" t="str">
            <v>Grid Only</v>
          </cell>
          <cell r="I365" t="str">
            <v>On Air</v>
          </cell>
          <cell r="J365" t="str">
            <v>Indoor</v>
          </cell>
          <cell r="K365" t="str">
            <v>AC</v>
          </cell>
          <cell r="L365" t="str">
            <v>SAGEMCOM</v>
          </cell>
          <cell r="M365" t="str">
            <v>Essos</v>
          </cell>
          <cell r="N365" t="str">
            <v>MFOUNDI</v>
          </cell>
          <cell r="O365" t="str">
            <v>YAOUNDE 1</v>
          </cell>
          <cell r="P365" t="str">
            <v>Astrid DJOUASSI</v>
          </cell>
          <cell r="Q365">
            <v>677549179</v>
          </cell>
          <cell r="R365">
            <v>656993735</v>
          </cell>
          <cell r="S365" t="str">
            <v>Desire Moussinga</v>
          </cell>
          <cell r="T365" t="str">
            <v>Valeur HOUELL</v>
          </cell>
          <cell r="U365" t="str">
            <v>I H S</v>
          </cell>
        </row>
        <row r="366">
          <cell r="A366" t="str">
            <v>CTR_130</v>
          </cell>
          <cell r="B366" t="str">
            <v>IHS_YND_539</v>
          </cell>
          <cell r="C366" t="str">
            <v>CTR_130</v>
          </cell>
          <cell r="D366" t="str">
            <v>Center</v>
          </cell>
          <cell r="E366" t="str">
            <v>Center</v>
          </cell>
          <cell r="F366" t="str">
            <v>Ngousso</v>
          </cell>
          <cell r="G366" t="str">
            <v>P4</v>
          </cell>
          <cell r="H366" t="str">
            <v>Grid-Gen</v>
          </cell>
          <cell r="I366" t="str">
            <v>On Air</v>
          </cell>
          <cell r="J366" t="str">
            <v>Outdoor</v>
          </cell>
          <cell r="K366" t="str">
            <v>AC</v>
          </cell>
          <cell r="L366" t="str">
            <v>SAGEMCOM</v>
          </cell>
          <cell r="M366" t="str">
            <v>Omnisport</v>
          </cell>
          <cell r="N366" t="str">
            <v>MFOUNDI</v>
          </cell>
          <cell r="O366" t="str">
            <v>YAOUNDE 5</v>
          </cell>
          <cell r="P366" t="str">
            <v>Astrid DJOUASSI</v>
          </cell>
          <cell r="Q366">
            <v>677549179</v>
          </cell>
          <cell r="R366">
            <v>656993735</v>
          </cell>
          <cell r="S366" t="str">
            <v>Desire Moussinga</v>
          </cell>
          <cell r="T366" t="str">
            <v>Valeur HOUELL</v>
          </cell>
          <cell r="U366" t="str">
            <v>I H S</v>
          </cell>
        </row>
        <row r="367">
          <cell r="A367" t="str">
            <v>CTR_070</v>
          </cell>
          <cell r="B367" t="str">
            <v>IHS_YND_104</v>
          </cell>
          <cell r="C367" t="str">
            <v>CTR_070</v>
          </cell>
          <cell r="D367" t="str">
            <v>Center</v>
          </cell>
          <cell r="E367" t="str">
            <v>Center</v>
          </cell>
          <cell r="F367" t="str">
            <v>Carington</v>
          </cell>
          <cell r="G367" t="str">
            <v>P4</v>
          </cell>
          <cell r="H367" t="str">
            <v>Grid Only</v>
          </cell>
          <cell r="I367" t="str">
            <v>On Air</v>
          </cell>
          <cell r="J367" t="str">
            <v>Indoor</v>
          </cell>
          <cell r="K367" t="str">
            <v>AC</v>
          </cell>
          <cell r="L367" t="str">
            <v>SAGEMCOM</v>
          </cell>
          <cell r="M367" t="str">
            <v>Omnisport</v>
          </cell>
          <cell r="N367" t="str">
            <v>MFOUNDI</v>
          </cell>
          <cell r="O367" t="str">
            <v>YAOUNDE 5</v>
          </cell>
          <cell r="P367" t="str">
            <v>Astrid DJOUASSI</v>
          </cell>
          <cell r="Q367">
            <v>677549179</v>
          </cell>
          <cell r="R367">
            <v>656993735</v>
          </cell>
          <cell r="S367" t="str">
            <v>Desire Moussinga</v>
          </cell>
          <cell r="T367" t="str">
            <v>Valeur HOUELL</v>
          </cell>
          <cell r="U367" t="str">
            <v>I H S</v>
          </cell>
        </row>
        <row r="368">
          <cell r="A368" t="str">
            <v>CTR_132</v>
          </cell>
          <cell r="B368" t="str">
            <v>IHS_YND_107</v>
          </cell>
          <cell r="C368" t="str">
            <v>CTR_132</v>
          </cell>
          <cell r="D368" t="str">
            <v>Center</v>
          </cell>
          <cell r="E368" t="str">
            <v>Center</v>
          </cell>
          <cell r="F368" t="str">
            <v>NR-Omnisport</v>
          </cell>
          <cell r="G368" t="str">
            <v>P4</v>
          </cell>
          <cell r="H368" t="str">
            <v>Grid-Gen</v>
          </cell>
          <cell r="I368" t="str">
            <v>On Air</v>
          </cell>
          <cell r="J368" t="str">
            <v>Indoor</v>
          </cell>
          <cell r="K368" t="str">
            <v>AC</v>
          </cell>
          <cell r="L368" t="str">
            <v>SAGEMCOM</v>
          </cell>
          <cell r="M368" t="str">
            <v>Omnisport</v>
          </cell>
          <cell r="N368" t="str">
            <v>MFOUNDI</v>
          </cell>
          <cell r="O368" t="str">
            <v>YAOUNDE 5</v>
          </cell>
          <cell r="P368" t="str">
            <v>Astrid DJOUASSI</v>
          </cell>
          <cell r="Q368">
            <v>677549179</v>
          </cell>
          <cell r="R368">
            <v>656993735</v>
          </cell>
          <cell r="S368" t="str">
            <v>Desire Moussinga</v>
          </cell>
          <cell r="T368" t="str">
            <v>Valeur HOUELL</v>
          </cell>
          <cell r="U368" t="str">
            <v>I H S</v>
          </cell>
        </row>
        <row r="369">
          <cell r="A369" t="str">
            <v>CTR_047</v>
          </cell>
          <cell r="B369" t="str">
            <v>IHS_YND_012</v>
          </cell>
          <cell r="C369" t="str">
            <v>CTR_047</v>
          </cell>
          <cell r="D369" t="str">
            <v>Center</v>
          </cell>
          <cell r="E369" t="str">
            <v>Center</v>
          </cell>
          <cell r="F369" t="str">
            <v>Elig-Essono</v>
          </cell>
          <cell r="G369" t="str">
            <v>P4</v>
          </cell>
          <cell r="H369" t="str">
            <v>Grid Only</v>
          </cell>
          <cell r="I369" t="str">
            <v>On Air</v>
          </cell>
          <cell r="J369" t="str">
            <v>Indoor</v>
          </cell>
          <cell r="K369" t="str">
            <v>AC</v>
          </cell>
          <cell r="L369" t="str">
            <v>SAGEMCOM</v>
          </cell>
          <cell r="M369" t="str">
            <v>Essos</v>
          </cell>
          <cell r="N369" t="str">
            <v>MFOUNDI</v>
          </cell>
          <cell r="O369" t="str">
            <v>YAOUNDE 1</v>
          </cell>
          <cell r="P369" t="str">
            <v>Astrid DJOUASSI</v>
          </cell>
          <cell r="Q369">
            <v>677549179</v>
          </cell>
          <cell r="R369">
            <v>656993735</v>
          </cell>
          <cell r="S369" t="str">
            <v>Desire Moussinga</v>
          </cell>
          <cell r="T369" t="str">
            <v>Valeur HOUELL</v>
          </cell>
          <cell r="U369" t="str">
            <v>I H S</v>
          </cell>
        </row>
        <row r="370">
          <cell r="A370" t="str">
            <v>CTR_244</v>
          </cell>
          <cell r="B370" t="str">
            <v>IHS_YND_002</v>
          </cell>
          <cell r="C370" t="str">
            <v>CTR_244</v>
          </cell>
          <cell r="D370" t="str">
            <v>Center</v>
          </cell>
          <cell r="E370" t="str">
            <v>Center</v>
          </cell>
          <cell r="F370" t="str">
            <v>Yde-M-Central</v>
          </cell>
          <cell r="G370" t="str">
            <v>P4</v>
          </cell>
          <cell r="H370" t="str">
            <v>Grid Only</v>
          </cell>
          <cell r="I370" t="str">
            <v>On Air</v>
          </cell>
          <cell r="J370" t="str">
            <v>Outdoor</v>
          </cell>
          <cell r="K370" t="str">
            <v>AC</v>
          </cell>
          <cell r="L370" t="str">
            <v>SAGEMCOM</v>
          </cell>
          <cell r="M370" t="str">
            <v>Essos</v>
          </cell>
          <cell r="N370" t="str">
            <v>MFOUNDI</v>
          </cell>
          <cell r="O370" t="str">
            <v>YAOUNDE 1</v>
          </cell>
          <cell r="P370" t="str">
            <v>Astrid DJOUASSI</v>
          </cell>
          <cell r="Q370">
            <v>677549179</v>
          </cell>
          <cell r="R370">
            <v>656993735</v>
          </cell>
          <cell r="S370" t="str">
            <v>Desire Moussinga</v>
          </cell>
          <cell r="T370" t="str">
            <v>Valeur HOUELL</v>
          </cell>
          <cell r="U370" t="str">
            <v>I H S</v>
          </cell>
        </row>
        <row r="371">
          <cell r="A371" t="str">
            <v>CTR_377</v>
          </cell>
          <cell r="B371" t="str">
            <v>IHS_YND_005</v>
          </cell>
          <cell r="C371" t="str">
            <v>CTR_377</v>
          </cell>
          <cell r="D371" t="str">
            <v>Center</v>
          </cell>
          <cell r="E371" t="str">
            <v>Center</v>
          </cell>
          <cell r="F371" t="str">
            <v>Imm-Olympique</v>
          </cell>
          <cell r="G371" t="str">
            <v>P4</v>
          </cell>
          <cell r="H371" t="str">
            <v>Grid-Gen</v>
          </cell>
          <cell r="I371" t="str">
            <v>On Air</v>
          </cell>
          <cell r="J371" t="str">
            <v>Outdoor</v>
          </cell>
          <cell r="K371" t="str">
            <v>AC</v>
          </cell>
          <cell r="L371" t="str">
            <v>SAGEMCOM</v>
          </cell>
          <cell r="M371" t="str">
            <v>Essos</v>
          </cell>
          <cell r="N371" t="str">
            <v>MFOUNDI</v>
          </cell>
          <cell r="O371" t="str">
            <v>YAOUNDE 1</v>
          </cell>
          <cell r="P371" t="str">
            <v>Astrid DJOUASSI</v>
          </cell>
          <cell r="Q371">
            <v>677549179</v>
          </cell>
          <cell r="R371">
            <v>656993735</v>
          </cell>
          <cell r="S371" t="str">
            <v>Desire Moussinga</v>
          </cell>
          <cell r="T371" t="str">
            <v>Valeur HOUELL</v>
          </cell>
          <cell r="U371" t="str">
            <v>I H S</v>
          </cell>
        </row>
        <row r="372">
          <cell r="A372" t="str">
            <v>CTR_373</v>
          </cell>
          <cell r="B372" t="str">
            <v>IHS_YND_007</v>
          </cell>
          <cell r="C372" t="str">
            <v>CTR_373</v>
          </cell>
          <cell r="D372" t="str">
            <v>Center</v>
          </cell>
          <cell r="E372" t="str">
            <v>Center</v>
          </cell>
          <cell r="F372" t="str">
            <v>Montee-Anne-Rouge</v>
          </cell>
          <cell r="G372" t="str">
            <v>P4</v>
          </cell>
          <cell r="H372" t="str">
            <v>Grid Only</v>
          </cell>
          <cell r="I372" t="str">
            <v>On Air</v>
          </cell>
          <cell r="J372" t="str">
            <v>Outdoor</v>
          </cell>
          <cell r="K372" t="str">
            <v>AC</v>
          </cell>
          <cell r="L372" t="str">
            <v>SAGEMCOM</v>
          </cell>
          <cell r="M372" t="str">
            <v>Essos</v>
          </cell>
          <cell r="N372" t="str">
            <v>MFOUNDI</v>
          </cell>
          <cell r="O372" t="str">
            <v>YAOUNDE 1</v>
          </cell>
          <cell r="P372" t="str">
            <v>Astrid DJOUASSI</v>
          </cell>
          <cell r="Q372">
            <v>677549179</v>
          </cell>
          <cell r="R372">
            <v>656993735</v>
          </cell>
          <cell r="S372" t="str">
            <v>Desire Moussinga</v>
          </cell>
          <cell r="T372" t="str">
            <v>Valeur HOUELL</v>
          </cell>
          <cell r="U372" t="str">
            <v>I H S</v>
          </cell>
        </row>
        <row r="373">
          <cell r="A373" t="str">
            <v>CTR_199</v>
          </cell>
          <cell r="B373" t="str">
            <v>IHS_YND_050</v>
          </cell>
          <cell r="C373" t="str">
            <v>CTR_199</v>
          </cell>
          <cell r="D373" t="str">
            <v>Center</v>
          </cell>
          <cell r="E373" t="str">
            <v>Center</v>
          </cell>
          <cell r="F373" t="str">
            <v>Satcom</v>
          </cell>
          <cell r="G373" t="str">
            <v>P4</v>
          </cell>
          <cell r="H373" t="str">
            <v>Grid-Gen</v>
          </cell>
          <cell r="I373" t="str">
            <v>On Air</v>
          </cell>
          <cell r="J373" t="str">
            <v>Indoor</v>
          </cell>
          <cell r="K373" t="str">
            <v>AC</v>
          </cell>
          <cell r="L373" t="str">
            <v>SAGEMCOM</v>
          </cell>
          <cell r="M373" t="str">
            <v>Essos</v>
          </cell>
          <cell r="N373" t="str">
            <v>MFOUNDI</v>
          </cell>
          <cell r="O373" t="str">
            <v>YAOUNDE 1</v>
          </cell>
          <cell r="P373" t="str">
            <v>Astrid DJOUASSI</v>
          </cell>
          <cell r="Q373">
            <v>677549179</v>
          </cell>
          <cell r="R373">
            <v>656993735</v>
          </cell>
          <cell r="S373" t="str">
            <v>Desire Moussinga</v>
          </cell>
          <cell r="T373" t="str">
            <v>Valeur HOUELL</v>
          </cell>
          <cell r="U373" t="str">
            <v>I H S</v>
          </cell>
        </row>
        <row r="374">
          <cell r="A374" t="str">
            <v>CTR_342</v>
          </cell>
          <cell r="B374" t="str">
            <v>IHS_YND_190</v>
          </cell>
          <cell r="C374" t="str">
            <v>CTR_342</v>
          </cell>
          <cell r="D374" t="str">
            <v>Center</v>
          </cell>
          <cell r="E374" t="str">
            <v>Center</v>
          </cell>
          <cell r="F374" t="str">
            <v>Ngousso-II</v>
          </cell>
          <cell r="G374" t="str">
            <v>P4</v>
          </cell>
          <cell r="H374" t="str">
            <v>Grid-Gen</v>
          </cell>
          <cell r="I374" t="str">
            <v>On Air</v>
          </cell>
          <cell r="J374" t="str">
            <v>Outdoor</v>
          </cell>
          <cell r="K374" t="str">
            <v>AC</v>
          </cell>
          <cell r="L374" t="str">
            <v>SAGEMCOM</v>
          </cell>
          <cell r="M374" t="str">
            <v>Omnisport</v>
          </cell>
          <cell r="N374" t="str">
            <v>MFOUNDI</v>
          </cell>
          <cell r="O374" t="str">
            <v>YAOUNDE 5</v>
          </cell>
          <cell r="P374" t="str">
            <v>Astrid DJOUASSI</v>
          </cell>
          <cell r="Q374">
            <v>677549179</v>
          </cell>
          <cell r="R374">
            <v>656993735</v>
          </cell>
          <cell r="S374" t="str">
            <v>Desire Moussinga</v>
          </cell>
          <cell r="T374" t="str">
            <v>Valeur HOUELL</v>
          </cell>
          <cell r="U374" t="str">
            <v>I H S</v>
          </cell>
        </row>
        <row r="375">
          <cell r="A375" t="str">
            <v>CTR_473</v>
          </cell>
          <cell r="B375" t="str">
            <v>IHS_YND_561</v>
          </cell>
          <cell r="C375" t="str">
            <v>CTR_473</v>
          </cell>
          <cell r="D375" t="str">
            <v>Center</v>
          </cell>
          <cell r="E375" t="str">
            <v>Center</v>
          </cell>
          <cell r="F375" t="str">
            <v>Fougerole mtn IHS</v>
          </cell>
          <cell r="G375" t="str">
            <v>P4</v>
          </cell>
          <cell r="H375" t="str">
            <v>Grid-Gen</v>
          </cell>
          <cell r="I375" t="str">
            <v>On Air</v>
          </cell>
          <cell r="J375" t="str">
            <v>Outdoor</v>
          </cell>
          <cell r="K375" t="str">
            <v>AC</v>
          </cell>
          <cell r="L375" t="str">
            <v>SAGEMCOM</v>
          </cell>
          <cell r="M375" t="str">
            <v>Omnisport</v>
          </cell>
          <cell r="N375" t="str">
            <v>MFOUNDI</v>
          </cell>
          <cell r="O375" t="str">
            <v>SOA</v>
          </cell>
          <cell r="P375" t="str">
            <v>Astrid DJOUASSI</v>
          </cell>
          <cell r="Q375">
            <v>677549179</v>
          </cell>
          <cell r="R375">
            <v>656993735</v>
          </cell>
          <cell r="S375" t="str">
            <v>Desire Moussinga</v>
          </cell>
          <cell r="T375" t="str">
            <v>Valeur HOUELL</v>
          </cell>
          <cell r="U375" t="str">
            <v>I H S</v>
          </cell>
        </row>
        <row r="376">
          <cell r="A376" t="str">
            <v>CTR_542</v>
          </cell>
          <cell r="B376" t="str">
            <v>IHS_YND_182</v>
          </cell>
          <cell r="C376" t="str">
            <v>CTR_542</v>
          </cell>
          <cell r="D376" t="str">
            <v>Center</v>
          </cell>
          <cell r="E376" t="str">
            <v>Center</v>
          </cell>
          <cell r="F376" t="str">
            <v>Titi-Garage New</v>
          </cell>
          <cell r="G376" t="str">
            <v>P4</v>
          </cell>
          <cell r="H376" t="str">
            <v>Grid-Gen</v>
          </cell>
          <cell r="I376" t="str">
            <v>On Air</v>
          </cell>
          <cell r="J376" t="str">
            <v>Outdoor</v>
          </cell>
          <cell r="K376" t="str">
            <v>AC</v>
          </cell>
          <cell r="L376" t="str">
            <v>SAGEMCOM</v>
          </cell>
          <cell r="M376" t="str">
            <v>Omnisport</v>
          </cell>
          <cell r="N376" t="str">
            <v>MFOUNDI</v>
          </cell>
          <cell r="O376" t="str">
            <v>YAOUNDE 5</v>
          </cell>
          <cell r="P376" t="str">
            <v>Astrid DJOUASSI</v>
          </cell>
          <cell r="Q376">
            <v>677549179</v>
          </cell>
          <cell r="R376">
            <v>656993735</v>
          </cell>
          <cell r="S376" t="str">
            <v>Desire Moussinga</v>
          </cell>
          <cell r="T376" t="str">
            <v>Valeur HOUELL</v>
          </cell>
          <cell r="U376" t="str">
            <v>I H S</v>
          </cell>
        </row>
        <row r="377">
          <cell r="A377" t="str">
            <v>CTR_643</v>
          </cell>
          <cell r="B377" t="str">
            <v>IHS_YND_105</v>
          </cell>
          <cell r="C377" t="str">
            <v>CTR_643</v>
          </cell>
          <cell r="D377" t="str">
            <v>Center</v>
          </cell>
          <cell r="E377" t="str">
            <v>Center</v>
          </cell>
          <cell r="F377" t="str">
            <v>Mfandena IHS (Omnisport 3)</v>
          </cell>
          <cell r="G377" t="str">
            <v>P4</v>
          </cell>
          <cell r="H377" t="str">
            <v>Grid-Gen</v>
          </cell>
          <cell r="I377" t="str">
            <v>On Air</v>
          </cell>
          <cell r="J377" t="str">
            <v>Outdoor</v>
          </cell>
          <cell r="K377" t="str">
            <v>AC</v>
          </cell>
          <cell r="L377" t="str">
            <v>SAGEMCOM</v>
          </cell>
          <cell r="M377" t="str">
            <v>Omnisport</v>
          </cell>
          <cell r="N377" t="str">
            <v>MFOUNDI</v>
          </cell>
          <cell r="O377" t="str">
            <v>YAOUNDE 5</v>
          </cell>
          <cell r="P377" t="str">
            <v>Astrid DJOUASSI</v>
          </cell>
          <cell r="Q377">
            <v>677549179</v>
          </cell>
          <cell r="R377">
            <v>656993735</v>
          </cell>
          <cell r="S377" t="str">
            <v>Desire Moussinga</v>
          </cell>
          <cell r="T377" t="str">
            <v>Valeur HOUELL</v>
          </cell>
          <cell r="U377" t="str">
            <v>I H S</v>
          </cell>
        </row>
        <row r="378">
          <cell r="A378" t="str">
            <v>CTR_594</v>
          </cell>
          <cell r="B378" t="str">
            <v>IHS_YND_308</v>
          </cell>
          <cell r="C378" t="str">
            <v>CTR_594</v>
          </cell>
          <cell r="D378" t="str">
            <v>Center</v>
          </cell>
          <cell r="E378" t="str">
            <v>Center</v>
          </cell>
          <cell r="F378" t="str">
            <v>Melen-Baaba</v>
          </cell>
          <cell r="G378" t="str">
            <v>P4</v>
          </cell>
          <cell r="H378" t="str">
            <v>Grid-Gen</v>
          </cell>
          <cell r="I378" t="str">
            <v>On Air</v>
          </cell>
          <cell r="J378" t="str">
            <v>Outdoor</v>
          </cell>
          <cell r="K378" t="str">
            <v>AC</v>
          </cell>
          <cell r="L378" t="str">
            <v>SAGEMCOM</v>
          </cell>
          <cell r="M378" t="str">
            <v>Omnisport</v>
          </cell>
          <cell r="N378" t="str">
            <v>MFOUNDI</v>
          </cell>
          <cell r="O378" t="str">
            <v>SOA</v>
          </cell>
          <cell r="P378" t="str">
            <v>Astrid DJOUASSI</v>
          </cell>
          <cell r="Q378">
            <v>677549179</v>
          </cell>
          <cell r="R378">
            <v>656993735</v>
          </cell>
          <cell r="S378" t="str">
            <v>Desire Moussinga</v>
          </cell>
          <cell r="T378" t="str">
            <v>Valeur HOUELL</v>
          </cell>
          <cell r="U378" t="str">
            <v>I H S</v>
          </cell>
        </row>
        <row r="379">
          <cell r="A379" t="str">
            <v>CTR_649</v>
          </cell>
          <cell r="B379" t="str">
            <v>IHS_YND_320</v>
          </cell>
          <cell r="C379" t="str">
            <v>CTR_649</v>
          </cell>
          <cell r="D379" t="str">
            <v>Center</v>
          </cell>
          <cell r="E379" t="str">
            <v>Center</v>
          </cell>
          <cell r="F379" t="str">
            <v>Soa Town IHS</v>
          </cell>
          <cell r="G379" t="str">
            <v>P4</v>
          </cell>
          <cell r="H379" t="str">
            <v>Grid-Gen</v>
          </cell>
          <cell r="I379" t="str">
            <v>On Air</v>
          </cell>
          <cell r="J379" t="str">
            <v>Outdoor</v>
          </cell>
          <cell r="K379" t="str">
            <v>AC</v>
          </cell>
          <cell r="L379" t="str">
            <v>SAGEMCOM</v>
          </cell>
          <cell r="M379" t="str">
            <v>Omnisport</v>
          </cell>
          <cell r="N379" t="str">
            <v>MFOUNDI</v>
          </cell>
          <cell r="O379" t="str">
            <v>SOA</v>
          </cell>
          <cell r="P379" t="str">
            <v>Astrid DJOUASSI</v>
          </cell>
          <cell r="Q379">
            <v>677549179</v>
          </cell>
          <cell r="R379">
            <v>656993735</v>
          </cell>
          <cell r="S379" t="str">
            <v>Desire Moussinga</v>
          </cell>
          <cell r="T379" t="str">
            <v>Valeur HOUELL</v>
          </cell>
          <cell r="U379" t="str">
            <v>I H S</v>
          </cell>
        </row>
        <row r="380">
          <cell r="A380" t="str">
            <v>CTR_621</v>
          </cell>
          <cell r="B380" t="str">
            <v>IHS_YND_278</v>
          </cell>
          <cell r="C380" t="str">
            <v>CTR_621</v>
          </cell>
          <cell r="D380" t="str">
            <v>Center</v>
          </cell>
          <cell r="E380" t="str">
            <v>Center</v>
          </cell>
          <cell r="F380" t="str">
            <v>Nkolfoulou-II</v>
          </cell>
          <cell r="G380" t="str">
            <v>P4</v>
          </cell>
          <cell r="H380" t="str">
            <v>Grid-Gen</v>
          </cell>
          <cell r="I380" t="str">
            <v>On Air</v>
          </cell>
          <cell r="J380" t="str">
            <v>Indoor</v>
          </cell>
          <cell r="K380" t="str">
            <v>AC</v>
          </cell>
          <cell r="L380" t="str">
            <v>SAGEMCOM</v>
          </cell>
          <cell r="M380" t="str">
            <v>Omnisport</v>
          </cell>
          <cell r="N380" t="str">
            <v>MFOUNDI</v>
          </cell>
          <cell r="O380" t="str">
            <v>SOA</v>
          </cell>
          <cell r="P380" t="str">
            <v>Astrid DJOUASSI</v>
          </cell>
          <cell r="Q380">
            <v>677549179</v>
          </cell>
          <cell r="R380">
            <v>656993735</v>
          </cell>
          <cell r="S380" t="str">
            <v>Desire Moussinga</v>
          </cell>
          <cell r="T380" t="str">
            <v>Valeur HOUELL</v>
          </cell>
          <cell r="U380" t="str">
            <v>I H S</v>
          </cell>
        </row>
        <row r="381">
          <cell r="A381" t="str">
            <v>CTR_431</v>
          </cell>
          <cell r="B381" t="str">
            <v>IHS_YND_321</v>
          </cell>
          <cell r="C381" t="str">
            <v>CTR_431</v>
          </cell>
          <cell r="D381" t="str">
            <v>Center</v>
          </cell>
          <cell r="E381" t="str">
            <v>Center</v>
          </cell>
          <cell r="F381" t="str">
            <v>Soa-UNIV-MTN</v>
          </cell>
          <cell r="G381" t="str">
            <v>P4</v>
          </cell>
          <cell r="H381" t="str">
            <v>Grid-Gen</v>
          </cell>
          <cell r="I381" t="str">
            <v>On Air</v>
          </cell>
          <cell r="J381" t="str">
            <v>Indoor</v>
          </cell>
          <cell r="K381" t="str">
            <v>AC</v>
          </cell>
          <cell r="L381" t="str">
            <v>SAGEMCOM</v>
          </cell>
          <cell r="M381" t="str">
            <v>Omnisport</v>
          </cell>
          <cell r="N381" t="str">
            <v>MFOUNDI</v>
          </cell>
          <cell r="O381" t="str">
            <v>SOA</v>
          </cell>
          <cell r="P381" t="str">
            <v>Astrid DJOUASSI</v>
          </cell>
          <cell r="Q381">
            <v>677549179</v>
          </cell>
          <cell r="R381">
            <v>656993735</v>
          </cell>
          <cell r="S381" t="str">
            <v>Desire Moussinga</v>
          </cell>
          <cell r="T381" t="str">
            <v>Valeur HOUELL</v>
          </cell>
          <cell r="U381" t="str">
            <v>I H S</v>
          </cell>
        </row>
        <row r="382">
          <cell r="A382" t="str">
            <v>CTR_674</v>
          </cell>
          <cell r="B382" t="str">
            <v>IHS_YND_720</v>
          </cell>
          <cell r="C382" t="str">
            <v>CTR_674</v>
          </cell>
          <cell r="D382" t="str">
            <v>Center</v>
          </cell>
          <cell r="E382" t="str">
            <v>Center</v>
          </cell>
          <cell r="F382" t="str">
            <v>SOA UNIVERSITY STADIUM</v>
          </cell>
          <cell r="G382" t="str">
            <v>P4</v>
          </cell>
          <cell r="H382" t="str">
            <v>Grid-Gen</v>
          </cell>
          <cell r="I382" t="str">
            <v>On Air</v>
          </cell>
          <cell r="J382" t="str">
            <v>Outdoor</v>
          </cell>
          <cell r="K382" t="str">
            <v>AC</v>
          </cell>
          <cell r="L382" t="str">
            <v>SAGEMCOM</v>
          </cell>
          <cell r="M382" t="str">
            <v>Essos</v>
          </cell>
          <cell r="N382" t="str">
            <v>MFOUNDI</v>
          </cell>
          <cell r="O382" t="str">
            <v>SOA</v>
          </cell>
          <cell r="P382" t="str">
            <v>Astrid DJOUASSI</v>
          </cell>
          <cell r="Q382">
            <v>677549179</v>
          </cell>
          <cell r="R382">
            <v>656993735</v>
          </cell>
          <cell r="S382" t="str">
            <v>Desire Moussinga</v>
          </cell>
          <cell r="T382" t="str">
            <v>Valeur HOUELL</v>
          </cell>
          <cell r="U382" t="str">
            <v>I H S</v>
          </cell>
        </row>
        <row r="383">
          <cell r="A383" t="str">
            <v>ADM_012</v>
          </cell>
          <cell r="B383" t="str">
            <v>IHS_NGD_101</v>
          </cell>
          <cell r="C383" t="str">
            <v>ADM_012</v>
          </cell>
          <cell r="D383" t="str">
            <v>West</v>
          </cell>
          <cell r="E383" t="str">
            <v>West</v>
          </cell>
          <cell r="F383" t="str">
            <v>Bankim</v>
          </cell>
          <cell r="G383" t="str">
            <v>P2</v>
          </cell>
          <cell r="H383" t="str">
            <v>Grid-Gen</v>
          </cell>
          <cell r="I383" t="str">
            <v>On Air</v>
          </cell>
          <cell r="J383" t="str">
            <v>Indoor</v>
          </cell>
          <cell r="K383" t="str">
            <v>AC</v>
          </cell>
          <cell r="L383" t="str">
            <v>I-Eng</v>
          </cell>
          <cell r="M383" t="str">
            <v>Foumban</v>
          </cell>
          <cell r="N383" t="str">
            <v>Mayo Banyo</v>
          </cell>
          <cell r="O383" t="str">
            <v>Bankim</v>
          </cell>
          <cell r="P383" t="str">
            <v>Bernard Atangana</v>
          </cell>
          <cell r="Q383">
            <v>677548315</v>
          </cell>
          <cell r="R383">
            <v>655999862</v>
          </cell>
          <cell r="S383" t="str">
            <v>Vensa Mohammadu</v>
          </cell>
          <cell r="T383" t="str">
            <v>GEORGES NAKHOUL</v>
          </cell>
          <cell r="U383" t="str">
            <v>I H S</v>
          </cell>
        </row>
        <row r="384">
          <cell r="A384" t="str">
            <v>OST_004</v>
          </cell>
          <cell r="B384" t="str">
            <v>IHS_FBN_001</v>
          </cell>
          <cell r="C384" t="str">
            <v>OST_004</v>
          </cell>
          <cell r="D384" t="str">
            <v>West</v>
          </cell>
          <cell r="E384" t="str">
            <v>West</v>
          </cell>
          <cell r="F384" t="str">
            <v>Foumban</v>
          </cell>
          <cell r="G384" t="str">
            <v>P4</v>
          </cell>
          <cell r="H384" t="str">
            <v>Grid-Gen</v>
          </cell>
          <cell r="I384" t="str">
            <v>On Air</v>
          </cell>
          <cell r="J384" t="str">
            <v>Indoor</v>
          </cell>
          <cell r="K384" t="str">
            <v>AC</v>
          </cell>
          <cell r="L384" t="str">
            <v>I-Eng</v>
          </cell>
          <cell r="M384" t="str">
            <v>Foumban</v>
          </cell>
          <cell r="N384" t="str">
            <v>Noun</v>
          </cell>
          <cell r="O384" t="str">
            <v>Foumban</v>
          </cell>
          <cell r="P384" t="str">
            <v>Bernard Atangana</v>
          </cell>
          <cell r="Q384">
            <v>677548315</v>
          </cell>
          <cell r="R384">
            <v>655999862</v>
          </cell>
          <cell r="S384" t="str">
            <v>Vensa Mohammadu</v>
          </cell>
          <cell r="T384" t="str">
            <v>GEORGES NAKHOUL</v>
          </cell>
          <cell r="U384" t="str">
            <v>I H S</v>
          </cell>
        </row>
        <row r="385">
          <cell r="A385" t="str">
            <v>OST_042</v>
          </cell>
          <cell r="B385" t="str">
            <v>IHS_FBN_006</v>
          </cell>
          <cell r="C385" t="str">
            <v>OST_042</v>
          </cell>
          <cell r="D385" t="str">
            <v>West</v>
          </cell>
          <cell r="E385" t="str">
            <v>West</v>
          </cell>
          <cell r="F385" t="str">
            <v>Foumban Manka</v>
          </cell>
          <cell r="G385" t="str">
            <v>P5</v>
          </cell>
          <cell r="H385" t="str">
            <v>Grid-Gen</v>
          </cell>
          <cell r="I385" t="str">
            <v>On Air</v>
          </cell>
          <cell r="J385" t="str">
            <v>Outdoor</v>
          </cell>
          <cell r="K385" t="str">
            <v>AC</v>
          </cell>
          <cell r="L385" t="str">
            <v>I-Eng</v>
          </cell>
          <cell r="M385" t="str">
            <v>Foumban</v>
          </cell>
          <cell r="N385" t="str">
            <v>Noun</v>
          </cell>
          <cell r="O385" t="str">
            <v>Foumban</v>
          </cell>
          <cell r="P385" t="str">
            <v>Bernard Atangana</v>
          </cell>
          <cell r="Q385">
            <v>677548315</v>
          </cell>
          <cell r="R385">
            <v>655999862</v>
          </cell>
          <cell r="S385" t="str">
            <v>Vensa Mohammadu</v>
          </cell>
          <cell r="T385" t="str">
            <v>GEORGES NAKHOUL</v>
          </cell>
          <cell r="U385" t="str">
            <v>I H S</v>
          </cell>
        </row>
        <row r="386">
          <cell r="A386" t="str">
            <v>OST_023</v>
          </cell>
          <cell r="B386" t="str">
            <v>IHS_FBN_015</v>
          </cell>
          <cell r="C386" t="str">
            <v>OST_023</v>
          </cell>
          <cell r="D386" t="str">
            <v>West</v>
          </cell>
          <cell r="E386" t="str">
            <v>West</v>
          </cell>
          <cell r="F386" t="str">
            <v>Magba</v>
          </cell>
          <cell r="G386" t="str">
            <v>P2</v>
          </cell>
          <cell r="H386" t="str">
            <v>Grid-Gen</v>
          </cell>
          <cell r="I386" t="str">
            <v>On Air</v>
          </cell>
          <cell r="J386" t="str">
            <v>Indoor</v>
          </cell>
          <cell r="K386" t="str">
            <v>AC</v>
          </cell>
          <cell r="L386" t="str">
            <v>I-Eng</v>
          </cell>
          <cell r="M386" t="str">
            <v>Foumban</v>
          </cell>
          <cell r="N386" t="str">
            <v>Noun</v>
          </cell>
          <cell r="O386" t="str">
            <v>Magba</v>
          </cell>
          <cell r="P386" t="str">
            <v>Bernard Atangana</v>
          </cell>
          <cell r="Q386">
            <v>677548315</v>
          </cell>
          <cell r="R386">
            <v>655999862</v>
          </cell>
          <cell r="S386" t="str">
            <v>Vensa Mohammadu</v>
          </cell>
          <cell r="T386" t="str">
            <v>GEORGES NAKHOUL</v>
          </cell>
          <cell r="U386" t="str">
            <v>I H S</v>
          </cell>
        </row>
        <row r="387">
          <cell r="A387" t="str">
            <v>OST_093</v>
          </cell>
          <cell r="B387" t="str">
            <v>IHS_NGD_099</v>
          </cell>
          <cell r="C387" t="str">
            <v>OST_093</v>
          </cell>
          <cell r="D387" t="str">
            <v>West</v>
          </cell>
          <cell r="E387" t="str">
            <v>West</v>
          </cell>
          <cell r="F387" t="str">
            <v>Mayo-Djinga-FH</v>
          </cell>
          <cell r="G387" t="str">
            <v>P2</v>
          </cell>
          <cell r="H387" t="str">
            <v>Solar-Gen</v>
          </cell>
          <cell r="I387" t="str">
            <v>On Air</v>
          </cell>
          <cell r="J387" t="str">
            <v>Indoor</v>
          </cell>
          <cell r="K387" t="str">
            <v>AC</v>
          </cell>
          <cell r="L387" t="str">
            <v>I-Eng</v>
          </cell>
          <cell r="M387" t="str">
            <v>Foumban</v>
          </cell>
          <cell r="N387" t="str">
            <v>Mayo banyo</v>
          </cell>
          <cell r="O387" t="str">
            <v>Mayo darle</v>
          </cell>
          <cell r="P387" t="str">
            <v>Bernard Atangana</v>
          </cell>
          <cell r="Q387">
            <v>677548315</v>
          </cell>
          <cell r="R387">
            <v>655999862</v>
          </cell>
          <cell r="S387" t="str">
            <v>Vensa Mohammadu</v>
          </cell>
          <cell r="T387" t="str">
            <v>GEORGES NAKHOUL</v>
          </cell>
          <cell r="U387" t="str">
            <v>I H S</v>
          </cell>
        </row>
        <row r="388">
          <cell r="A388" t="str">
            <v>NRO_034</v>
          </cell>
          <cell r="B388" t="str">
            <v>IHS_BMD_044</v>
          </cell>
          <cell r="C388" t="str">
            <v>NRO_034</v>
          </cell>
          <cell r="D388" t="str">
            <v>West</v>
          </cell>
          <cell r="E388" t="str">
            <v>West</v>
          </cell>
          <cell r="F388" t="str">
            <v>Balikumbat-Palais</v>
          </cell>
          <cell r="G388" t="str">
            <v>P3</v>
          </cell>
          <cell r="H388" t="str">
            <v>Grid-Gen</v>
          </cell>
          <cell r="I388" t="str">
            <v>On Air</v>
          </cell>
          <cell r="J388" t="str">
            <v>Indoor</v>
          </cell>
          <cell r="K388" t="str">
            <v>AC</v>
          </cell>
          <cell r="L388" t="str">
            <v>I-Eng</v>
          </cell>
          <cell r="M388" t="str">
            <v>Foumban</v>
          </cell>
          <cell r="N388" t="str">
            <v>NGO-KETUNJIA</v>
          </cell>
          <cell r="O388" t="str">
            <v>Balikumbat</v>
          </cell>
          <cell r="P388" t="str">
            <v>Bernard Atangana</v>
          </cell>
          <cell r="Q388">
            <v>677548315</v>
          </cell>
          <cell r="R388">
            <v>655999862</v>
          </cell>
          <cell r="S388" t="str">
            <v>Vensa Mohammadu</v>
          </cell>
          <cell r="T388" t="str">
            <v>GEORGES NAKHOUL</v>
          </cell>
          <cell r="U388" t="str">
            <v>I H S</v>
          </cell>
        </row>
        <row r="389">
          <cell r="A389" t="str">
            <v>OST_175</v>
          </cell>
          <cell r="B389" t="str">
            <v>IHS_FBN_029</v>
          </cell>
          <cell r="C389" t="str">
            <v>OST_175</v>
          </cell>
          <cell r="D389" t="str">
            <v>West</v>
          </cell>
          <cell r="E389" t="str">
            <v>West</v>
          </cell>
          <cell r="F389" t="str">
            <v>Foumban Ndjidare II</v>
          </cell>
          <cell r="G389" t="str">
            <v>P5</v>
          </cell>
          <cell r="H389" t="str">
            <v>Grid Only</v>
          </cell>
          <cell r="I389" t="str">
            <v>On Air</v>
          </cell>
          <cell r="J389" t="str">
            <v>Outdoor</v>
          </cell>
          <cell r="K389" t="str">
            <v>AC</v>
          </cell>
          <cell r="L389" t="str">
            <v>I-Eng</v>
          </cell>
          <cell r="M389" t="str">
            <v>Foumban</v>
          </cell>
          <cell r="N389" t="str">
            <v>Noun</v>
          </cell>
          <cell r="O389" t="str">
            <v>Foumban</v>
          </cell>
          <cell r="P389" t="str">
            <v>Bernard Atangana</v>
          </cell>
          <cell r="Q389">
            <v>677548315</v>
          </cell>
          <cell r="R389">
            <v>655999862</v>
          </cell>
          <cell r="S389" t="str">
            <v>Vensa Mohammadu</v>
          </cell>
          <cell r="T389" t="str">
            <v>GEORGES NAKHOUL</v>
          </cell>
          <cell r="U389" t="str">
            <v>I H S</v>
          </cell>
        </row>
        <row r="390">
          <cell r="A390" t="str">
            <v>OST_070</v>
          </cell>
          <cell r="B390" t="str">
            <v>IHS_FBN_013</v>
          </cell>
          <cell r="C390" t="str">
            <v>OST_070</v>
          </cell>
          <cell r="D390" t="str">
            <v>West</v>
          </cell>
          <cell r="E390" t="str">
            <v>West</v>
          </cell>
          <cell r="F390" t="str">
            <v>Baigon</v>
          </cell>
          <cell r="G390" t="str">
            <v>P3</v>
          </cell>
          <cell r="H390" t="str">
            <v>Grid-Gen</v>
          </cell>
          <cell r="I390" t="str">
            <v>On Air</v>
          </cell>
          <cell r="J390" t="str">
            <v>Outdoor</v>
          </cell>
          <cell r="K390" t="str">
            <v>AC</v>
          </cell>
          <cell r="L390" t="str">
            <v>I-Eng</v>
          </cell>
          <cell r="M390" t="str">
            <v>Foumban</v>
          </cell>
          <cell r="N390" t="str">
            <v>Noun</v>
          </cell>
          <cell r="O390" t="str">
            <v>Foumbot</v>
          </cell>
          <cell r="P390" t="str">
            <v>Bernard Atangana</v>
          </cell>
          <cell r="Q390">
            <v>677548315</v>
          </cell>
          <cell r="R390">
            <v>655999862</v>
          </cell>
          <cell r="S390" t="str">
            <v>Vensa Mohammadu</v>
          </cell>
          <cell r="T390" t="str">
            <v>GEORGES NAKHOUL</v>
          </cell>
          <cell r="U390" t="str">
            <v>I H S</v>
          </cell>
        </row>
        <row r="391">
          <cell r="A391" t="str">
            <v>OST_207</v>
          </cell>
          <cell r="B391" t="str">
            <v>IHS_FBN_046</v>
          </cell>
          <cell r="C391" t="str">
            <v>OST_207</v>
          </cell>
          <cell r="D391" t="str">
            <v>West</v>
          </cell>
          <cell r="E391" t="str">
            <v>West</v>
          </cell>
          <cell r="F391" t="str">
            <v>Ndoumken</v>
          </cell>
          <cell r="G391" t="str">
            <v>P4</v>
          </cell>
          <cell r="H391" t="str">
            <v>Grid-Gen</v>
          </cell>
          <cell r="I391" t="str">
            <v>On Air</v>
          </cell>
          <cell r="J391" t="str">
            <v>Outdoor</v>
          </cell>
          <cell r="K391" t="str">
            <v>AC</v>
          </cell>
          <cell r="L391" t="str">
            <v>I-Eng</v>
          </cell>
          <cell r="M391" t="str">
            <v>Foumban</v>
          </cell>
          <cell r="N391" t="str">
            <v>Noun</v>
          </cell>
          <cell r="O391" t="str">
            <v>Kouoptamo</v>
          </cell>
          <cell r="P391" t="str">
            <v>Bernard Atangana</v>
          </cell>
          <cell r="Q391">
            <v>677548315</v>
          </cell>
          <cell r="R391">
            <v>655999862</v>
          </cell>
          <cell r="S391" t="str">
            <v>Vensa Mohammadu</v>
          </cell>
          <cell r="T391" t="str">
            <v>GEORGES NAKHOUL</v>
          </cell>
          <cell r="U391" t="str">
            <v>I H S</v>
          </cell>
        </row>
        <row r="392">
          <cell r="A392" t="str">
            <v>OST_201</v>
          </cell>
          <cell r="B392" t="str">
            <v>IHS_FBN_053</v>
          </cell>
          <cell r="C392" t="str">
            <v>OST_201</v>
          </cell>
          <cell r="D392" t="str">
            <v>West</v>
          </cell>
          <cell r="E392" t="str">
            <v>West</v>
          </cell>
          <cell r="F392" t="str">
            <v>Mantoum Ville</v>
          </cell>
          <cell r="G392" t="str">
            <v>P4</v>
          </cell>
          <cell r="H392" t="str">
            <v>Hybrid-Gen</v>
          </cell>
          <cell r="I392" t="str">
            <v>On Air</v>
          </cell>
          <cell r="J392" t="str">
            <v>Outdoor</v>
          </cell>
          <cell r="K392" t="str">
            <v>AC</v>
          </cell>
          <cell r="L392" t="str">
            <v>I-Eng</v>
          </cell>
          <cell r="M392" t="str">
            <v>Foumban</v>
          </cell>
          <cell r="N392" t="str">
            <v>Noun</v>
          </cell>
          <cell r="O392" t="str">
            <v>Malantouen</v>
          </cell>
          <cell r="P392" t="str">
            <v>Bernard Atangana</v>
          </cell>
          <cell r="Q392">
            <v>677548315</v>
          </cell>
          <cell r="R392">
            <v>655999862</v>
          </cell>
          <cell r="S392" t="str">
            <v>Vensa Mohammadu</v>
          </cell>
          <cell r="T392" t="str">
            <v>GEORGES NAKHOUL</v>
          </cell>
          <cell r="U392" t="str">
            <v>I H S</v>
          </cell>
        </row>
        <row r="393">
          <cell r="A393" t="str">
            <v>OST_215</v>
          </cell>
          <cell r="B393" t="str">
            <v>IHS_MBD_019</v>
          </cell>
          <cell r="C393" t="str">
            <v>OST_215</v>
          </cell>
          <cell r="D393" t="str">
            <v>West</v>
          </cell>
          <cell r="E393" t="str">
            <v>West</v>
          </cell>
          <cell r="F393" t="str">
            <v>Bati</v>
          </cell>
          <cell r="G393" t="str">
            <v>P4</v>
          </cell>
          <cell r="H393" t="str">
            <v>Grid-Gen</v>
          </cell>
          <cell r="I393" t="str">
            <v>On Air</v>
          </cell>
          <cell r="J393" t="str">
            <v>Outdoor</v>
          </cell>
          <cell r="K393" t="str">
            <v>AC</v>
          </cell>
          <cell r="L393" t="str">
            <v>I-Eng</v>
          </cell>
          <cell r="M393" t="str">
            <v>Foumban</v>
          </cell>
          <cell r="N393" t="str">
            <v>BAMBOUTOUS</v>
          </cell>
          <cell r="O393" t="str">
            <v>Galim</v>
          </cell>
          <cell r="P393" t="str">
            <v>Bernard Atangana</v>
          </cell>
          <cell r="Q393">
            <v>677548315</v>
          </cell>
          <cell r="R393">
            <v>655999862</v>
          </cell>
          <cell r="S393" t="str">
            <v>Vensa Mohammadu</v>
          </cell>
          <cell r="T393" t="str">
            <v>GEORGES NAKHOUL</v>
          </cell>
          <cell r="U393" t="str">
            <v>I H S</v>
          </cell>
        </row>
        <row r="394">
          <cell r="A394" t="str">
            <v>OST_030</v>
          </cell>
          <cell r="B394" t="str">
            <v>IHS_MBD_016</v>
          </cell>
          <cell r="C394" t="str">
            <v>OST_030</v>
          </cell>
          <cell r="D394" t="str">
            <v>West</v>
          </cell>
          <cell r="E394" t="str">
            <v>West</v>
          </cell>
          <cell r="F394" t="str">
            <v>Bamendjing</v>
          </cell>
          <cell r="G394" t="str">
            <v>P4</v>
          </cell>
          <cell r="H394" t="str">
            <v>Grid-Hybrid-Gen</v>
          </cell>
          <cell r="I394" t="str">
            <v>On Air</v>
          </cell>
          <cell r="J394" t="str">
            <v>Outdoor</v>
          </cell>
          <cell r="K394" t="str">
            <v>AC</v>
          </cell>
          <cell r="L394" t="str">
            <v>I-Eng</v>
          </cell>
          <cell r="M394" t="str">
            <v>Foumban</v>
          </cell>
          <cell r="N394" t="str">
            <v>BAMBOUTOUS</v>
          </cell>
          <cell r="O394" t="str">
            <v>Galim</v>
          </cell>
          <cell r="P394" t="str">
            <v>Bernard Atangana</v>
          </cell>
          <cell r="Q394">
            <v>677548315</v>
          </cell>
          <cell r="R394">
            <v>655999862</v>
          </cell>
          <cell r="S394" t="str">
            <v>Vensa Mohammadu</v>
          </cell>
          <cell r="T394" t="str">
            <v>GEORGES NAKHOUL</v>
          </cell>
          <cell r="U394" t="str">
            <v>I H S</v>
          </cell>
        </row>
        <row r="395">
          <cell r="A395" t="str">
            <v>NRO_051</v>
          </cell>
          <cell r="B395" t="str">
            <v>IHS_BMD_2251</v>
          </cell>
          <cell r="C395" t="str">
            <v>NRO_051</v>
          </cell>
          <cell r="D395" t="str">
            <v>West</v>
          </cell>
          <cell r="E395" t="str">
            <v>West</v>
          </cell>
          <cell r="F395" t="str">
            <v>Bafanji</v>
          </cell>
          <cell r="G395" t="str">
            <v>P4</v>
          </cell>
          <cell r="H395" t="str">
            <v>Gen Only</v>
          </cell>
          <cell r="I395" t="str">
            <v>On Air</v>
          </cell>
          <cell r="J395" t="str">
            <v>Outdoor</v>
          </cell>
          <cell r="K395" t="str">
            <v>AC</v>
          </cell>
          <cell r="L395" t="str">
            <v>I-Eng</v>
          </cell>
          <cell r="M395" t="str">
            <v>Foumban</v>
          </cell>
          <cell r="N395" t="str">
            <v>NGO-KETUNJIA</v>
          </cell>
          <cell r="O395" t="str">
            <v>Balikumbat</v>
          </cell>
          <cell r="P395" t="str">
            <v>Bernard Atangana</v>
          </cell>
          <cell r="Q395">
            <v>677548315</v>
          </cell>
          <cell r="R395">
            <v>655999862</v>
          </cell>
          <cell r="S395" t="str">
            <v>Vensa Mohammadu</v>
          </cell>
          <cell r="T395" t="str">
            <v>GEORGES NAKHOUL</v>
          </cell>
          <cell r="U395" t="str">
            <v>I H S</v>
          </cell>
        </row>
        <row r="396">
          <cell r="A396" t="str">
            <v>NRO_100</v>
          </cell>
          <cell r="B396" t="str">
            <v>IHS_BMD_2226</v>
          </cell>
          <cell r="C396" t="str">
            <v>NRO_100</v>
          </cell>
          <cell r="D396" t="str">
            <v>West</v>
          </cell>
          <cell r="E396" t="str">
            <v>West</v>
          </cell>
          <cell r="F396" t="str">
            <v>Bambalang</v>
          </cell>
          <cell r="G396" t="str">
            <v>P4</v>
          </cell>
          <cell r="H396" t="str">
            <v>Hybrid-Gen</v>
          </cell>
          <cell r="I396" t="str">
            <v>On Air</v>
          </cell>
          <cell r="J396" t="str">
            <v>Outdoor</v>
          </cell>
          <cell r="K396" t="str">
            <v>AC</v>
          </cell>
          <cell r="L396" t="str">
            <v>I-Eng</v>
          </cell>
          <cell r="M396" t="str">
            <v>Foumban</v>
          </cell>
          <cell r="N396" t="str">
            <v>NGO-KETUNJIA</v>
          </cell>
          <cell r="O396" t="str">
            <v>Balikumbat</v>
          </cell>
          <cell r="P396" t="str">
            <v>Bernard Atangana</v>
          </cell>
          <cell r="Q396">
            <v>677548315</v>
          </cell>
          <cell r="R396">
            <v>655999862</v>
          </cell>
          <cell r="S396" t="str">
            <v>Vensa Mohammadu</v>
          </cell>
          <cell r="T396" t="str">
            <v>GEORGES NAKHOUL</v>
          </cell>
          <cell r="U396" t="str">
            <v>I H S</v>
          </cell>
        </row>
        <row r="397">
          <cell r="A397" t="str">
            <v>OST_176</v>
          </cell>
          <cell r="B397" t="str">
            <v>IHS_FBN_031</v>
          </cell>
          <cell r="C397" t="str">
            <v>OST_176</v>
          </cell>
          <cell r="D397" t="str">
            <v>West</v>
          </cell>
          <cell r="E397" t="str">
            <v>West</v>
          </cell>
          <cell r="F397" t="str">
            <v>Foumban Njintout</v>
          </cell>
          <cell r="G397" t="str">
            <v>P4</v>
          </cell>
          <cell r="H397" t="str">
            <v>Grid-Gen</v>
          </cell>
          <cell r="I397" t="str">
            <v>On Air</v>
          </cell>
          <cell r="J397" t="str">
            <v>Outdoor</v>
          </cell>
          <cell r="K397" t="str">
            <v>AC</v>
          </cell>
          <cell r="L397" t="str">
            <v>I-Eng</v>
          </cell>
          <cell r="M397" t="str">
            <v>Foumban</v>
          </cell>
          <cell r="N397" t="str">
            <v>Noun</v>
          </cell>
          <cell r="O397" t="str">
            <v>Foumban</v>
          </cell>
          <cell r="P397" t="str">
            <v>Bernard Atangana</v>
          </cell>
          <cell r="Q397">
            <v>677548315</v>
          </cell>
          <cell r="R397">
            <v>655999862</v>
          </cell>
          <cell r="S397" t="str">
            <v>Vensa Mohammadu</v>
          </cell>
          <cell r="T397" t="str">
            <v>GEORGES NAKHOUL</v>
          </cell>
          <cell r="U397" t="str">
            <v>I H S</v>
          </cell>
        </row>
        <row r="398">
          <cell r="A398" t="str">
            <v>OST_058</v>
          </cell>
          <cell r="B398" t="str">
            <v>IHS_FBN_023</v>
          </cell>
          <cell r="C398" t="str">
            <v>OST_058</v>
          </cell>
          <cell r="D398" t="str">
            <v>West</v>
          </cell>
          <cell r="E398" t="str">
            <v>West</v>
          </cell>
          <cell r="F398" t="str">
            <v>Kouoptamo</v>
          </cell>
          <cell r="G398" t="str">
            <v>P4</v>
          </cell>
          <cell r="H398" t="str">
            <v>Grid-Gen</v>
          </cell>
          <cell r="I398" t="str">
            <v>On Air</v>
          </cell>
          <cell r="J398" t="str">
            <v>Outdoor</v>
          </cell>
          <cell r="K398" t="str">
            <v>AC</v>
          </cell>
          <cell r="L398" t="str">
            <v>I-Eng</v>
          </cell>
          <cell r="M398" t="str">
            <v>Foumban</v>
          </cell>
          <cell r="N398" t="str">
            <v>Noun</v>
          </cell>
          <cell r="O398" t="str">
            <v>Kouoptamo</v>
          </cell>
          <cell r="P398" t="str">
            <v>Bernard Atangana</v>
          </cell>
          <cell r="Q398">
            <v>677548315</v>
          </cell>
          <cell r="R398">
            <v>655999862</v>
          </cell>
          <cell r="S398" t="str">
            <v>Vensa Mohammadu</v>
          </cell>
          <cell r="T398" t="str">
            <v>GEORGES NAKHOUL</v>
          </cell>
          <cell r="U398" t="str">
            <v>I H S</v>
          </cell>
        </row>
        <row r="399">
          <cell r="A399" t="str">
            <v>OST_027</v>
          </cell>
          <cell r="B399" t="str">
            <v>IHS_FBN_102</v>
          </cell>
          <cell r="C399" t="str">
            <v>OST_027</v>
          </cell>
          <cell r="D399" t="str">
            <v>West</v>
          </cell>
          <cell r="E399" t="str">
            <v>West</v>
          </cell>
          <cell r="F399" t="str">
            <v>Lamape</v>
          </cell>
          <cell r="G399" t="str">
            <v>P4</v>
          </cell>
          <cell r="H399" t="str">
            <v>Grid-Gen</v>
          </cell>
          <cell r="I399" t="str">
            <v>On Air</v>
          </cell>
          <cell r="J399" t="str">
            <v>Outdoor</v>
          </cell>
          <cell r="K399" t="str">
            <v>AC</v>
          </cell>
          <cell r="L399" t="str">
            <v>I-Eng</v>
          </cell>
          <cell r="M399" t="str">
            <v>Foumban</v>
          </cell>
          <cell r="N399" t="str">
            <v>Mayo Banyo</v>
          </cell>
          <cell r="O399" t="str">
            <v>Magba</v>
          </cell>
          <cell r="P399" t="str">
            <v>Bernard Atangana</v>
          </cell>
          <cell r="Q399">
            <v>677548315</v>
          </cell>
          <cell r="R399">
            <v>655999862</v>
          </cell>
          <cell r="S399" t="str">
            <v>Vensa Mohammadu</v>
          </cell>
          <cell r="T399" t="str">
            <v>GEORGES NAKHOUL</v>
          </cell>
          <cell r="U399" t="str">
            <v>I H S</v>
          </cell>
        </row>
        <row r="400">
          <cell r="A400" t="str">
            <v>OST_137</v>
          </cell>
          <cell r="B400" t="str">
            <v>IHS_FBN_100</v>
          </cell>
          <cell r="C400" t="str">
            <v>OST_137</v>
          </cell>
          <cell r="D400" t="str">
            <v>West</v>
          </cell>
          <cell r="E400" t="str">
            <v>West</v>
          </cell>
          <cell r="F400" t="str">
            <v>Foumban-Djisse-II (Foumban-Njiyouom)</v>
          </cell>
          <cell r="G400" t="str">
            <v>P4</v>
          </cell>
          <cell r="H400" t="str">
            <v>Grid-Gen</v>
          </cell>
          <cell r="I400" t="str">
            <v>On Air</v>
          </cell>
          <cell r="J400" t="str">
            <v>Outdoor</v>
          </cell>
          <cell r="K400" t="str">
            <v>AC</v>
          </cell>
          <cell r="L400" t="str">
            <v>I-Eng</v>
          </cell>
          <cell r="M400" t="str">
            <v>Foumban</v>
          </cell>
          <cell r="N400" t="str">
            <v>Noun</v>
          </cell>
          <cell r="O400" t="str">
            <v>Foumban</v>
          </cell>
          <cell r="P400" t="str">
            <v>Bernard Atangana</v>
          </cell>
          <cell r="Q400">
            <v>677548315</v>
          </cell>
          <cell r="R400">
            <v>655999862</v>
          </cell>
          <cell r="S400" t="str">
            <v>Vensa Mohammadu</v>
          </cell>
          <cell r="T400" t="str">
            <v>GEORGES NAKHOUL</v>
          </cell>
          <cell r="U400" t="str">
            <v>I H S</v>
          </cell>
        </row>
        <row r="401">
          <cell r="A401" t="str">
            <v>OST_090</v>
          </cell>
          <cell r="B401" t="str">
            <v>IHS_FBN_018</v>
          </cell>
          <cell r="C401" t="str">
            <v>OST_090</v>
          </cell>
          <cell r="D401" t="str">
            <v>West</v>
          </cell>
          <cell r="E401" t="str">
            <v>West</v>
          </cell>
          <cell r="F401" t="str">
            <v>Bangourain</v>
          </cell>
          <cell r="G401" t="str">
            <v>P4</v>
          </cell>
          <cell r="H401" t="str">
            <v>Grid-Gen</v>
          </cell>
          <cell r="I401" t="str">
            <v>On Air</v>
          </cell>
          <cell r="J401" t="str">
            <v>Outdoor</v>
          </cell>
          <cell r="K401" t="str">
            <v>AC</v>
          </cell>
          <cell r="L401" t="str">
            <v>I-Eng</v>
          </cell>
          <cell r="M401" t="str">
            <v>Foumban</v>
          </cell>
          <cell r="N401" t="str">
            <v>Noun</v>
          </cell>
          <cell r="O401" t="str">
            <v>Bangourain</v>
          </cell>
          <cell r="P401" t="str">
            <v>Bernard Atangana</v>
          </cell>
          <cell r="Q401">
            <v>677548315</v>
          </cell>
          <cell r="R401">
            <v>655999862</v>
          </cell>
          <cell r="S401" t="str">
            <v>Vensa Mohammadu</v>
          </cell>
          <cell r="T401" t="str">
            <v>GEORGES NAKHOUL</v>
          </cell>
          <cell r="U401" t="str">
            <v>I H S</v>
          </cell>
        </row>
        <row r="402">
          <cell r="A402" t="str">
            <v>OST_028</v>
          </cell>
          <cell r="B402" t="str">
            <v>IHS_FBN_005</v>
          </cell>
          <cell r="C402" t="str">
            <v>OST_028</v>
          </cell>
          <cell r="D402" t="str">
            <v>West</v>
          </cell>
          <cell r="E402" t="str">
            <v>West</v>
          </cell>
          <cell r="F402" t="str">
            <v>Foumban-Kounga</v>
          </cell>
          <cell r="G402" t="str">
            <v>P2</v>
          </cell>
          <cell r="H402" t="str">
            <v>Grid-Gen</v>
          </cell>
          <cell r="I402" t="str">
            <v>On Air</v>
          </cell>
          <cell r="J402" t="str">
            <v>Indoor</v>
          </cell>
          <cell r="K402" t="str">
            <v>AC</v>
          </cell>
          <cell r="L402" t="str">
            <v>I-Eng</v>
          </cell>
          <cell r="M402" t="str">
            <v>Foumban</v>
          </cell>
          <cell r="N402" t="str">
            <v>Noun</v>
          </cell>
          <cell r="O402" t="str">
            <v>Foumban</v>
          </cell>
          <cell r="P402" t="str">
            <v>Bernard Atangana</v>
          </cell>
          <cell r="Q402">
            <v>677548315</v>
          </cell>
          <cell r="R402">
            <v>655999862</v>
          </cell>
          <cell r="S402" t="str">
            <v>Vensa Mohammadu</v>
          </cell>
          <cell r="T402" t="str">
            <v>GEORGES NAKHOUL</v>
          </cell>
          <cell r="U402" t="str">
            <v>I H S</v>
          </cell>
        </row>
        <row r="403">
          <cell r="A403" t="str">
            <v>OST_128</v>
          </cell>
          <cell r="B403" t="str">
            <v>IHS_FBN_008</v>
          </cell>
          <cell r="C403" t="str">
            <v>OST_128</v>
          </cell>
          <cell r="D403" t="str">
            <v>West</v>
          </cell>
          <cell r="E403" t="str">
            <v>West</v>
          </cell>
          <cell r="F403" t="str">
            <v>Foumban-Lycee-MTN</v>
          </cell>
          <cell r="G403" t="str">
            <v>P4</v>
          </cell>
          <cell r="H403" t="str">
            <v>Grid-Gen</v>
          </cell>
          <cell r="I403" t="str">
            <v>On Air</v>
          </cell>
          <cell r="J403" t="str">
            <v>Indoor</v>
          </cell>
          <cell r="K403" t="str">
            <v>AC</v>
          </cell>
          <cell r="L403" t="str">
            <v>I-Eng</v>
          </cell>
          <cell r="M403" t="str">
            <v>Foumban</v>
          </cell>
          <cell r="N403" t="str">
            <v>Noun</v>
          </cell>
          <cell r="O403" t="str">
            <v>Foumban</v>
          </cell>
          <cell r="P403" t="str">
            <v>Bernard Atangana</v>
          </cell>
          <cell r="Q403">
            <v>677548315</v>
          </cell>
          <cell r="R403">
            <v>655999862</v>
          </cell>
          <cell r="S403" t="str">
            <v>Vensa Mohammadu</v>
          </cell>
          <cell r="T403" t="str">
            <v>GEORGES NAKHOUL</v>
          </cell>
          <cell r="U403" t="str">
            <v>I H S</v>
          </cell>
        </row>
        <row r="404">
          <cell r="A404" t="str">
            <v>OST_039</v>
          </cell>
          <cell r="B404" t="str">
            <v>IHS_FBN_016</v>
          </cell>
          <cell r="C404" t="str">
            <v>OST_039</v>
          </cell>
          <cell r="D404" t="str">
            <v>West</v>
          </cell>
          <cell r="E404" t="str">
            <v>West</v>
          </cell>
          <cell r="F404" t="str">
            <v>Malantouen</v>
          </cell>
          <cell r="G404" t="str">
            <v>P4</v>
          </cell>
          <cell r="H404" t="str">
            <v>Grid-Gen</v>
          </cell>
          <cell r="I404" t="str">
            <v>On Air</v>
          </cell>
          <cell r="J404" t="str">
            <v>Outdoor</v>
          </cell>
          <cell r="K404" t="str">
            <v>AC</v>
          </cell>
          <cell r="L404" t="str">
            <v>I-Eng</v>
          </cell>
          <cell r="M404" t="str">
            <v>Foumban</v>
          </cell>
          <cell r="N404" t="str">
            <v>Noun</v>
          </cell>
          <cell r="O404" t="str">
            <v>Malantouen</v>
          </cell>
          <cell r="P404" t="str">
            <v>Bernard Atangana</v>
          </cell>
          <cell r="Q404">
            <v>677548315</v>
          </cell>
          <cell r="R404">
            <v>655999862</v>
          </cell>
          <cell r="S404" t="str">
            <v>Vensa Mohammadu</v>
          </cell>
          <cell r="T404" t="str">
            <v>GEORGES NAKHOUL</v>
          </cell>
          <cell r="U404" t="str">
            <v>I H S</v>
          </cell>
        </row>
        <row r="405">
          <cell r="A405" t="str">
            <v>OST_087</v>
          </cell>
          <cell r="B405" t="str">
            <v>IHS_FBN_007</v>
          </cell>
          <cell r="C405" t="str">
            <v>OST_087</v>
          </cell>
          <cell r="D405" t="str">
            <v>West</v>
          </cell>
          <cell r="E405" t="str">
            <v>West</v>
          </cell>
          <cell r="F405" t="str">
            <v>Foumban-Ndjidare</v>
          </cell>
          <cell r="G405" t="str">
            <v>P4</v>
          </cell>
          <cell r="H405" t="str">
            <v>Grid-Gen</v>
          </cell>
          <cell r="I405" t="str">
            <v>On Air</v>
          </cell>
          <cell r="J405" t="str">
            <v>Outdoor</v>
          </cell>
          <cell r="K405" t="str">
            <v>AC</v>
          </cell>
          <cell r="L405" t="str">
            <v>I-Eng</v>
          </cell>
          <cell r="M405" t="str">
            <v>Foumban</v>
          </cell>
          <cell r="N405" t="str">
            <v>Noun</v>
          </cell>
          <cell r="O405" t="str">
            <v>Foumban</v>
          </cell>
          <cell r="P405" t="str">
            <v>Bernard Atangana</v>
          </cell>
          <cell r="Q405">
            <v>677548315</v>
          </cell>
          <cell r="R405">
            <v>655999862</v>
          </cell>
          <cell r="S405" t="str">
            <v>Vensa Mohammadu</v>
          </cell>
          <cell r="T405" t="str">
            <v>GEORGES NAKHOUL</v>
          </cell>
          <cell r="U405" t="str">
            <v>I H S</v>
          </cell>
        </row>
        <row r="406">
          <cell r="A406" t="str">
            <v>OST_057</v>
          </cell>
          <cell r="B406" t="str">
            <v>IHS_FBN_024</v>
          </cell>
          <cell r="C406" t="str">
            <v>OST_057</v>
          </cell>
          <cell r="D406" t="str">
            <v>West</v>
          </cell>
          <cell r="E406" t="str">
            <v>West</v>
          </cell>
          <cell r="F406" t="str">
            <v>Massangam</v>
          </cell>
          <cell r="G406" t="str">
            <v>P4</v>
          </cell>
          <cell r="H406" t="str">
            <v>Solar-Grid-Gen</v>
          </cell>
          <cell r="I406" t="str">
            <v>On Air</v>
          </cell>
          <cell r="J406" t="str">
            <v>Outdoor</v>
          </cell>
          <cell r="K406" t="str">
            <v>AC</v>
          </cell>
          <cell r="L406" t="str">
            <v>I-Eng</v>
          </cell>
          <cell r="M406" t="str">
            <v>Foumban</v>
          </cell>
          <cell r="N406" t="str">
            <v>Noun</v>
          </cell>
          <cell r="O406" t="str">
            <v>Massangam</v>
          </cell>
          <cell r="P406" t="str">
            <v>Bernard Atangana</v>
          </cell>
          <cell r="Q406">
            <v>677548315</v>
          </cell>
          <cell r="R406">
            <v>655999862</v>
          </cell>
          <cell r="S406" t="str">
            <v>Vensa Mohammadu</v>
          </cell>
          <cell r="T406" t="str">
            <v>GEORGES NAKHOUL</v>
          </cell>
          <cell r="U406" t="str">
            <v>I H S</v>
          </cell>
        </row>
        <row r="407">
          <cell r="A407" t="str">
            <v>OST_221</v>
          </cell>
          <cell r="B407" t="str">
            <v>IHS_MBD_013</v>
          </cell>
          <cell r="C407" t="str">
            <v>OST_221</v>
          </cell>
          <cell r="D407" t="str">
            <v>West</v>
          </cell>
          <cell r="E407" t="str">
            <v>West</v>
          </cell>
          <cell r="F407" t="str">
            <v>Bamendjing MTN</v>
          </cell>
          <cell r="G407" t="str">
            <v>P4</v>
          </cell>
          <cell r="H407" t="str">
            <v>Grid-Gen</v>
          </cell>
          <cell r="I407" t="str">
            <v>On Air</v>
          </cell>
          <cell r="J407" t="str">
            <v>Indoor</v>
          </cell>
          <cell r="K407" t="str">
            <v>AC</v>
          </cell>
          <cell r="L407" t="str">
            <v>I-Eng</v>
          </cell>
          <cell r="M407" t="str">
            <v>Foumban</v>
          </cell>
          <cell r="N407" t="str">
            <v>BAMBOUTOUS</v>
          </cell>
          <cell r="O407" t="str">
            <v>Galim</v>
          </cell>
          <cell r="P407" t="str">
            <v>Bernard Atangana</v>
          </cell>
          <cell r="Q407">
            <v>677548315</v>
          </cell>
          <cell r="R407">
            <v>655999862</v>
          </cell>
          <cell r="S407" t="str">
            <v>Vensa Mohammadu</v>
          </cell>
          <cell r="T407" t="str">
            <v>GEORGES NAKHOUL</v>
          </cell>
          <cell r="U407" t="str">
            <v>I H S</v>
          </cell>
        </row>
        <row r="408">
          <cell r="A408" t="str">
            <v>OST_083</v>
          </cell>
          <cell r="B408" t="str">
            <v>IHS_FBN_002</v>
          </cell>
          <cell r="C408" t="str">
            <v>OST_083</v>
          </cell>
          <cell r="D408" t="str">
            <v>West</v>
          </cell>
          <cell r="E408" t="str">
            <v>West</v>
          </cell>
          <cell r="F408" t="str">
            <v>Foumban-Ndjisse</v>
          </cell>
          <cell r="G408" t="str">
            <v>P4</v>
          </cell>
          <cell r="H408" t="str">
            <v>Grid-Gen</v>
          </cell>
          <cell r="I408" t="str">
            <v>On Air</v>
          </cell>
          <cell r="J408" t="str">
            <v>Outdoor</v>
          </cell>
          <cell r="K408" t="str">
            <v>AC</v>
          </cell>
          <cell r="L408" t="str">
            <v>I-Eng</v>
          </cell>
          <cell r="M408" t="str">
            <v>Foumban</v>
          </cell>
          <cell r="N408" t="str">
            <v>Noun</v>
          </cell>
          <cell r="O408" t="str">
            <v>Foumban</v>
          </cell>
          <cell r="P408" t="str">
            <v>Bernard Atangana</v>
          </cell>
          <cell r="Q408">
            <v>677548315</v>
          </cell>
          <cell r="R408">
            <v>655999862</v>
          </cell>
          <cell r="S408" t="str">
            <v>Vensa Mohammadu</v>
          </cell>
          <cell r="T408" t="str">
            <v>GEORGES NAKHOUL</v>
          </cell>
          <cell r="U408" t="str">
            <v>I H S</v>
          </cell>
        </row>
        <row r="409">
          <cell r="A409" t="str">
            <v>OST_138</v>
          </cell>
          <cell r="B409" t="str">
            <v>IHS_FBN_011</v>
          </cell>
          <cell r="C409" t="str">
            <v>OST_138</v>
          </cell>
          <cell r="D409" t="str">
            <v>West</v>
          </cell>
          <cell r="E409" t="str">
            <v>West</v>
          </cell>
          <cell r="F409" t="str">
            <v>Koutaba-IHS</v>
          </cell>
          <cell r="G409" t="str">
            <v>P4</v>
          </cell>
          <cell r="H409" t="str">
            <v>Grid-Gen</v>
          </cell>
          <cell r="I409" t="str">
            <v>On Air</v>
          </cell>
          <cell r="J409" t="str">
            <v>Indoor</v>
          </cell>
          <cell r="K409" t="str">
            <v>AC</v>
          </cell>
          <cell r="L409" t="str">
            <v>I-Eng</v>
          </cell>
          <cell r="M409" t="str">
            <v>Foumban</v>
          </cell>
          <cell r="N409" t="str">
            <v>Noun</v>
          </cell>
          <cell r="O409" t="str">
            <v>Koutaba</v>
          </cell>
          <cell r="P409" t="str">
            <v>Bernard Atangana</v>
          </cell>
          <cell r="Q409">
            <v>677548315</v>
          </cell>
          <cell r="R409">
            <v>655999862</v>
          </cell>
          <cell r="S409" t="str">
            <v>Vensa Mohammadu</v>
          </cell>
          <cell r="T409" t="str">
            <v>GEORGES NAKHOUL</v>
          </cell>
          <cell r="U409" t="str">
            <v>I H S</v>
          </cell>
        </row>
        <row r="410">
          <cell r="A410" t="str">
            <v>OST_101</v>
          </cell>
          <cell r="B410" t="str">
            <v>IHS_FBN_004</v>
          </cell>
          <cell r="C410" t="str">
            <v>OST_101</v>
          </cell>
          <cell r="D410" t="str">
            <v>West</v>
          </cell>
          <cell r="E410" t="str">
            <v>West</v>
          </cell>
          <cell r="F410" t="str">
            <v>Foumban-Njinka</v>
          </cell>
          <cell r="G410" t="str">
            <v>P3</v>
          </cell>
          <cell r="H410" t="str">
            <v>Grid-Gen</v>
          </cell>
          <cell r="I410" t="str">
            <v>On Air</v>
          </cell>
          <cell r="J410" t="str">
            <v>Outdoor</v>
          </cell>
          <cell r="K410" t="str">
            <v>AC</v>
          </cell>
          <cell r="L410" t="str">
            <v>I-Eng</v>
          </cell>
          <cell r="M410" t="str">
            <v>Foumban</v>
          </cell>
          <cell r="N410" t="str">
            <v>Noun</v>
          </cell>
          <cell r="O410" t="str">
            <v>Foumban</v>
          </cell>
          <cell r="P410" t="str">
            <v>Bernard Atangana</v>
          </cell>
          <cell r="Q410">
            <v>677548315</v>
          </cell>
          <cell r="R410">
            <v>655999862</v>
          </cell>
          <cell r="S410" t="str">
            <v>Vensa Mohammadu</v>
          </cell>
          <cell r="T410" t="str">
            <v>GEORGES NAKHOUL</v>
          </cell>
          <cell r="U410" t="str">
            <v>I H S</v>
          </cell>
        </row>
        <row r="411">
          <cell r="A411" t="str">
            <v>OST_149</v>
          </cell>
          <cell r="B411" t="str">
            <v>IHS_FBN_009</v>
          </cell>
          <cell r="C411" t="str">
            <v>OST_149</v>
          </cell>
          <cell r="D411" t="str">
            <v>West</v>
          </cell>
          <cell r="E411" t="str">
            <v>West</v>
          </cell>
          <cell r="F411" t="str">
            <v>NJIMOM</v>
          </cell>
          <cell r="G411" t="str">
            <v>P4</v>
          </cell>
          <cell r="H411" t="str">
            <v>Grid-Gen</v>
          </cell>
          <cell r="I411" t="str">
            <v>On Air</v>
          </cell>
          <cell r="J411" t="str">
            <v>Outdoor</v>
          </cell>
          <cell r="K411" t="str">
            <v>AC</v>
          </cell>
          <cell r="L411" t="str">
            <v>I-Eng</v>
          </cell>
          <cell r="M411" t="str">
            <v>Foumban</v>
          </cell>
          <cell r="N411" t="str">
            <v>Noun</v>
          </cell>
          <cell r="O411" t="str">
            <v>Njimom</v>
          </cell>
          <cell r="P411" t="str">
            <v>Bernard Atangana</v>
          </cell>
          <cell r="Q411">
            <v>677548315</v>
          </cell>
          <cell r="R411">
            <v>655999862</v>
          </cell>
          <cell r="S411" t="str">
            <v>Vensa Mohammadu</v>
          </cell>
          <cell r="T411" t="str">
            <v>GEORGES NAKHOUL</v>
          </cell>
          <cell r="U411" t="str">
            <v>I H S</v>
          </cell>
        </row>
        <row r="412">
          <cell r="A412" t="str">
            <v>OST_116</v>
          </cell>
          <cell r="B412" t="str">
            <v>IHS_FBN_010</v>
          </cell>
          <cell r="C412" t="str">
            <v>OST_116</v>
          </cell>
          <cell r="D412" t="str">
            <v>West</v>
          </cell>
          <cell r="E412" t="str">
            <v>West</v>
          </cell>
          <cell r="F412" t="str">
            <v>Doumofe-MTN</v>
          </cell>
          <cell r="G412" t="str">
            <v>P4</v>
          </cell>
          <cell r="H412" t="str">
            <v>Solar-Gen</v>
          </cell>
          <cell r="I412" t="str">
            <v>On Air</v>
          </cell>
          <cell r="J412" t="str">
            <v>Outdoor</v>
          </cell>
          <cell r="K412" t="str">
            <v>AC</v>
          </cell>
          <cell r="L412" t="str">
            <v>I-Eng</v>
          </cell>
          <cell r="M412" t="str">
            <v>Foumban</v>
          </cell>
          <cell r="N412" t="str">
            <v>Noun</v>
          </cell>
          <cell r="O412" t="str">
            <v>Njimom</v>
          </cell>
          <cell r="P412" t="str">
            <v>Bernard Atangana</v>
          </cell>
          <cell r="Q412">
            <v>677548315</v>
          </cell>
          <cell r="R412">
            <v>655999862</v>
          </cell>
          <cell r="S412" t="str">
            <v>Vensa Mohammadu</v>
          </cell>
          <cell r="T412" t="str">
            <v>GEORGES NAKHOUL</v>
          </cell>
          <cell r="U412" t="str">
            <v>I H S</v>
          </cell>
        </row>
        <row r="413">
          <cell r="A413" t="str">
            <v>OST_219</v>
          </cell>
          <cell r="B413" t="str">
            <v>IHS_FBN_055</v>
          </cell>
          <cell r="C413" t="str">
            <v>OST_219</v>
          </cell>
          <cell r="D413" t="str">
            <v>West</v>
          </cell>
          <cell r="E413" t="str">
            <v>West</v>
          </cell>
          <cell r="F413" t="str">
            <v>Ngbetnsouen</v>
          </cell>
          <cell r="G413" t="str">
            <v>P5</v>
          </cell>
          <cell r="H413" t="str">
            <v>Grid-Gen</v>
          </cell>
          <cell r="I413" t="str">
            <v>On Air</v>
          </cell>
          <cell r="J413" t="str">
            <v>Outdoor</v>
          </cell>
          <cell r="K413" t="str">
            <v>AC</v>
          </cell>
          <cell r="L413" t="str">
            <v>I-Eng</v>
          </cell>
          <cell r="M413" t="str">
            <v>Foumban</v>
          </cell>
          <cell r="N413" t="str">
            <v>Noun</v>
          </cell>
          <cell r="O413" t="str">
            <v>Kouoptamo</v>
          </cell>
          <cell r="P413" t="str">
            <v>Bernard Atangana</v>
          </cell>
          <cell r="Q413">
            <v>677548315</v>
          </cell>
          <cell r="R413">
            <v>655999862</v>
          </cell>
          <cell r="S413" t="str">
            <v>Vensa Mohammadu</v>
          </cell>
          <cell r="T413" t="str">
            <v>GEORGES NAKHOUL</v>
          </cell>
          <cell r="U413" t="str">
            <v>I H S</v>
          </cell>
        </row>
        <row r="414">
          <cell r="A414" t="str">
            <v>OST_114</v>
          </cell>
          <cell r="B414" t="str">
            <v>IHS_FBN_017</v>
          </cell>
          <cell r="C414" t="str">
            <v>OST_114</v>
          </cell>
          <cell r="D414" t="str">
            <v>West</v>
          </cell>
          <cell r="E414" t="str">
            <v>West</v>
          </cell>
          <cell r="F414" t="str">
            <v>Koupa-Kagnam</v>
          </cell>
          <cell r="G414" t="str">
            <v>P5</v>
          </cell>
          <cell r="H414" t="str">
            <v>Grid-Gen</v>
          </cell>
          <cell r="I414" t="str">
            <v>On Air</v>
          </cell>
          <cell r="J414" t="str">
            <v>Outdoor</v>
          </cell>
          <cell r="K414" t="str">
            <v>AC</v>
          </cell>
          <cell r="L414" t="str">
            <v>I-Eng</v>
          </cell>
          <cell r="M414" t="str">
            <v>Foumban</v>
          </cell>
          <cell r="N414" t="str">
            <v>Noun</v>
          </cell>
          <cell r="O414" t="str">
            <v>Koutaba</v>
          </cell>
          <cell r="P414" t="str">
            <v>Bernard Atangana</v>
          </cell>
          <cell r="Q414">
            <v>677548315</v>
          </cell>
          <cell r="R414">
            <v>655999862</v>
          </cell>
          <cell r="S414" t="str">
            <v>Vensa Mohammadu</v>
          </cell>
          <cell r="T414" t="str">
            <v>GEORGES NAKHOUL</v>
          </cell>
          <cell r="U414" t="str">
            <v>I H S</v>
          </cell>
        </row>
        <row r="415">
          <cell r="A415" t="str">
            <v>OST_178</v>
          </cell>
          <cell r="B415" t="str">
            <v>IHS_FBN_030</v>
          </cell>
          <cell r="C415" t="str">
            <v>OST_178</v>
          </cell>
          <cell r="D415" t="str">
            <v>West</v>
          </cell>
          <cell r="E415" t="str">
            <v>West</v>
          </cell>
          <cell r="F415" t="str">
            <v>Founban Njintout II</v>
          </cell>
          <cell r="G415" t="str">
            <v>P5</v>
          </cell>
          <cell r="H415" t="str">
            <v>Grid-Gen</v>
          </cell>
          <cell r="I415" t="str">
            <v>On Air</v>
          </cell>
          <cell r="J415" t="str">
            <v>Outdoor</v>
          </cell>
          <cell r="K415" t="str">
            <v>AC</v>
          </cell>
          <cell r="L415" t="str">
            <v>I-Eng</v>
          </cell>
          <cell r="M415" t="str">
            <v>Foumban</v>
          </cell>
          <cell r="N415" t="str">
            <v>Noun</v>
          </cell>
          <cell r="O415" t="str">
            <v>Foumban</v>
          </cell>
          <cell r="P415" t="str">
            <v>Bernard Atangana</v>
          </cell>
          <cell r="Q415">
            <v>677548315</v>
          </cell>
          <cell r="R415">
            <v>655999862</v>
          </cell>
          <cell r="S415" t="str">
            <v>Vensa Mohammadu</v>
          </cell>
          <cell r="T415" t="str">
            <v>GEORGES NAKHOUL</v>
          </cell>
          <cell r="U415" t="str">
            <v>I H S</v>
          </cell>
        </row>
        <row r="416">
          <cell r="A416" t="str">
            <v>OST_082</v>
          </cell>
          <cell r="B416" t="str">
            <v>IHS_FBN_003</v>
          </cell>
          <cell r="C416" t="str">
            <v>OST_082</v>
          </cell>
          <cell r="D416" t="str">
            <v>West</v>
          </cell>
          <cell r="E416" t="str">
            <v>West</v>
          </cell>
          <cell r="F416" t="str">
            <v>Foumban-Nkoungougnet</v>
          </cell>
          <cell r="G416" t="str">
            <v>P5</v>
          </cell>
          <cell r="H416" t="str">
            <v>Grid-Gen</v>
          </cell>
          <cell r="I416" t="str">
            <v>On Air</v>
          </cell>
          <cell r="J416" t="str">
            <v>Outdoor</v>
          </cell>
          <cell r="K416" t="str">
            <v>AC</v>
          </cell>
          <cell r="L416" t="str">
            <v>I-Eng</v>
          </cell>
          <cell r="M416" t="str">
            <v>Foumban</v>
          </cell>
          <cell r="N416" t="str">
            <v>Noun</v>
          </cell>
          <cell r="O416" t="str">
            <v>Foumban</v>
          </cell>
          <cell r="P416" t="str">
            <v>Bernard Atangana</v>
          </cell>
          <cell r="Q416">
            <v>677548315</v>
          </cell>
          <cell r="R416">
            <v>655999862</v>
          </cell>
          <cell r="S416" t="str">
            <v>Vensa Mohammadu</v>
          </cell>
          <cell r="T416" t="str">
            <v>GEORGES NAKHOUL</v>
          </cell>
          <cell r="U416" t="str">
            <v>I H S</v>
          </cell>
        </row>
        <row r="417">
          <cell r="A417" t="str">
            <v>NRO_050</v>
          </cell>
          <cell r="B417" t="str">
            <v>IHS_BMD_310</v>
          </cell>
          <cell r="C417" t="str">
            <v>NRO_050</v>
          </cell>
          <cell r="D417" t="str">
            <v>West</v>
          </cell>
          <cell r="E417" t="str">
            <v>West</v>
          </cell>
          <cell r="F417" t="str">
            <v>BANGOLAN</v>
          </cell>
          <cell r="G417" t="str">
            <v>P5</v>
          </cell>
          <cell r="H417" t="str">
            <v>Hybrid-Gen</v>
          </cell>
          <cell r="I417" t="str">
            <v>On Air</v>
          </cell>
          <cell r="J417" t="str">
            <v>Outdoor</v>
          </cell>
          <cell r="K417" t="str">
            <v>AC</v>
          </cell>
          <cell r="L417" t="str">
            <v>I-Eng</v>
          </cell>
          <cell r="M417" t="str">
            <v>Foumban</v>
          </cell>
          <cell r="N417" t="str">
            <v>NGO-KETUNJIA</v>
          </cell>
          <cell r="O417" t="str">
            <v>Bangourain</v>
          </cell>
          <cell r="P417" t="str">
            <v>Bernard Atangana</v>
          </cell>
          <cell r="Q417">
            <v>677548315</v>
          </cell>
          <cell r="R417">
            <v>655999862</v>
          </cell>
          <cell r="S417" t="str">
            <v>Vensa Mohammadu</v>
          </cell>
          <cell r="T417" t="str">
            <v>GEORGES NAKHOUL</v>
          </cell>
          <cell r="U417" t="str">
            <v>I H S</v>
          </cell>
        </row>
        <row r="418">
          <cell r="A418" t="str">
            <v>OST_186</v>
          </cell>
          <cell r="B418" t="str">
            <v>IHS_BAF_322</v>
          </cell>
          <cell r="C418" t="str">
            <v>OST_186</v>
          </cell>
          <cell r="D418" t="str">
            <v>West</v>
          </cell>
          <cell r="E418" t="str">
            <v>West</v>
          </cell>
          <cell r="F418" t="str">
            <v>Bamenyam</v>
          </cell>
          <cell r="G418" t="str">
            <v>P5</v>
          </cell>
          <cell r="H418" t="str">
            <v>Grid-Gen</v>
          </cell>
          <cell r="I418" t="str">
            <v>On Air</v>
          </cell>
          <cell r="J418" t="str">
            <v>Outdoor</v>
          </cell>
          <cell r="K418" t="str">
            <v>AC</v>
          </cell>
          <cell r="L418" t="str">
            <v>I-Eng</v>
          </cell>
          <cell r="M418" t="str">
            <v>Bafoussam</v>
          </cell>
          <cell r="N418" t="str">
            <v>MENOUA</v>
          </cell>
          <cell r="O418" t="str">
            <v>Galim</v>
          </cell>
          <cell r="P418" t="str">
            <v>Bernard Atangana</v>
          </cell>
          <cell r="Q418">
            <v>677548315</v>
          </cell>
          <cell r="R418">
            <v>655999862</v>
          </cell>
          <cell r="S418" t="str">
            <v>Vensa Mohammadu</v>
          </cell>
          <cell r="T418" t="str">
            <v>GEORGES NAKHOUL</v>
          </cell>
          <cell r="U418" t="str">
            <v>I H S</v>
          </cell>
        </row>
        <row r="419">
          <cell r="A419" t="str">
            <v>OST_220</v>
          </cell>
          <cell r="B419" t="str">
            <v>IHS_FBN_056</v>
          </cell>
          <cell r="C419" t="str">
            <v>OST_220</v>
          </cell>
          <cell r="D419" t="str">
            <v>West</v>
          </cell>
          <cell r="E419" t="str">
            <v>West</v>
          </cell>
          <cell r="F419" t="str">
            <v>Ngambouo</v>
          </cell>
          <cell r="G419" t="str">
            <v>P5</v>
          </cell>
          <cell r="H419" t="str">
            <v>Hybrid-Gen</v>
          </cell>
          <cell r="I419" t="str">
            <v>On Air</v>
          </cell>
          <cell r="J419" t="str">
            <v>Outdoor</v>
          </cell>
          <cell r="K419" t="str">
            <v>AC</v>
          </cell>
          <cell r="L419" t="str">
            <v>I-Eng</v>
          </cell>
          <cell r="M419" t="str">
            <v>Foumban</v>
          </cell>
          <cell r="N419" t="str">
            <v>Noun</v>
          </cell>
          <cell r="O419" t="str">
            <v>Kouoptamo</v>
          </cell>
          <cell r="P419" t="str">
            <v>Bernard Atangana</v>
          </cell>
          <cell r="Q419">
            <v>677548315</v>
          </cell>
          <cell r="R419">
            <v>655999862</v>
          </cell>
          <cell r="S419" t="str">
            <v>Vensa Mohammadu</v>
          </cell>
          <cell r="T419" t="str">
            <v>GEORGES NAKHOUL</v>
          </cell>
          <cell r="U419" t="str">
            <v>I H S</v>
          </cell>
        </row>
        <row r="420">
          <cell r="A420" t="str">
            <v>OST_189</v>
          </cell>
          <cell r="B420" t="str">
            <v>IHS_FBN_044</v>
          </cell>
          <cell r="C420" t="str">
            <v>OST_189</v>
          </cell>
          <cell r="D420" t="str">
            <v>West</v>
          </cell>
          <cell r="E420" t="str">
            <v>West</v>
          </cell>
          <cell r="F420" t="str">
            <v>Mfessang</v>
          </cell>
          <cell r="G420" t="str">
            <v>P5</v>
          </cell>
          <cell r="H420" t="str">
            <v>Hybrid-Gen</v>
          </cell>
          <cell r="I420" t="str">
            <v>On Air</v>
          </cell>
          <cell r="J420" t="str">
            <v>Outdoor</v>
          </cell>
          <cell r="K420" t="str">
            <v>AC</v>
          </cell>
          <cell r="L420" t="str">
            <v>I-Eng</v>
          </cell>
          <cell r="M420" t="str">
            <v>Foumban</v>
          </cell>
          <cell r="N420" t="str">
            <v>Noun</v>
          </cell>
          <cell r="O420" t="str">
            <v>Foumbot</v>
          </cell>
          <cell r="P420" t="str">
            <v>Bernard Atangana</v>
          </cell>
          <cell r="Q420">
            <v>677548315</v>
          </cell>
          <cell r="R420">
            <v>655999862</v>
          </cell>
          <cell r="S420" t="str">
            <v>Vensa Mohammadu</v>
          </cell>
          <cell r="T420" t="str">
            <v>GEORGES NAKHOUL</v>
          </cell>
          <cell r="U420" t="str">
            <v>I H S</v>
          </cell>
        </row>
        <row r="421">
          <cell r="A421" t="str">
            <v>OST_200</v>
          </cell>
          <cell r="B421" t="str">
            <v>IHS_FBN_041</v>
          </cell>
          <cell r="C421" t="str">
            <v>OST_200</v>
          </cell>
          <cell r="D421" t="str">
            <v>West</v>
          </cell>
          <cell r="E421" t="str">
            <v>West</v>
          </cell>
          <cell r="F421" t="str">
            <v>MantoumVillage</v>
          </cell>
          <cell r="G421" t="str">
            <v>P5</v>
          </cell>
          <cell r="H421" t="str">
            <v>Hybrid-Gen</v>
          </cell>
          <cell r="I421" t="str">
            <v>On Air</v>
          </cell>
          <cell r="J421" t="str">
            <v>Outdoor</v>
          </cell>
          <cell r="K421" t="str">
            <v>AC</v>
          </cell>
          <cell r="L421" t="str">
            <v>I-Eng</v>
          </cell>
          <cell r="M421" t="str">
            <v>Foumban</v>
          </cell>
          <cell r="N421" t="str">
            <v>Noun</v>
          </cell>
          <cell r="O421" t="str">
            <v>Malantouen</v>
          </cell>
          <cell r="P421" t="str">
            <v>Bernard Atangana</v>
          </cell>
          <cell r="Q421">
            <v>677548315</v>
          </cell>
          <cell r="R421">
            <v>655999862</v>
          </cell>
          <cell r="S421" t="str">
            <v>Vensa Mohammadu</v>
          </cell>
          <cell r="T421" t="str">
            <v>GEORGES NAKHOUL</v>
          </cell>
          <cell r="U421" t="str">
            <v>I H S</v>
          </cell>
        </row>
        <row r="422">
          <cell r="A422" t="str">
            <v>OST_177</v>
          </cell>
          <cell r="B422" t="str">
            <v>IHS_FBN_032</v>
          </cell>
          <cell r="C422" t="str">
            <v>OST_177</v>
          </cell>
          <cell r="D422" t="str">
            <v>West</v>
          </cell>
          <cell r="E422" t="str">
            <v>West</v>
          </cell>
          <cell r="F422" t="str">
            <v>Fouban Njibam</v>
          </cell>
          <cell r="G422" t="str">
            <v>P5</v>
          </cell>
          <cell r="H422" t="str">
            <v>Grid-Gen</v>
          </cell>
          <cell r="I422" t="str">
            <v>On Air</v>
          </cell>
          <cell r="J422" t="str">
            <v>Outdoor</v>
          </cell>
          <cell r="K422" t="str">
            <v>AC</v>
          </cell>
          <cell r="L422" t="str">
            <v>I-Eng</v>
          </cell>
          <cell r="M422" t="str">
            <v>Foumban</v>
          </cell>
          <cell r="N422" t="str">
            <v>Noun</v>
          </cell>
          <cell r="O422" t="str">
            <v>Foumban</v>
          </cell>
          <cell r="P422" t="str">
            <v>Bernard Atangana</v>
          </cell>
          <cell r="Q422">
            <v>677548315</v>
          </cell>
          <cell r="R422">
            <v>655999862</v>
          </cell>
          <cell r="S422" t="str">
            <v>Vensa Mohammadu</v>
          </cell>
          <cell r="T422" t="str">
            <v>GEORGES NAKHOUL</v>
          </cell>
          <cell r="U422" t="str">
            <v>I H S</v>
          </cell>
        </row>
        <row r="423">
          <cell r="A423" t="str">
            <v>OST_026</v>
          </cell>
          <cell r="B423" t="str">
            <v>IHS_MBD_015</v>
          </cell>
          <cell r="C423" t="str">
            <v>OST_026</v>
          </cell>
          <cell r="D423" t="str">
            <v>West</v>
          </cell>
          <cell r="E423" t="str">
            <v>West</v>
          </cell>
          <cell r="F423" t="str">
            <v>Galim</v>
          </cell>
          <cell r="G423" t="str">
            <v>P5</v>
          </cell>
          <cell r="H423" t="str">
            <v>Grid-Gen</v>
          </cell>
          <cell r="I423" t="str">
            <v>On Air</v>
          </cell>
          <cell r="J423" t="str">
            <v>Outdoor</v>
          </cell>
          <cell r="K423" t="str">
            <v>AC</v>
          </cell>
          <cell r="L423" t="str">
            <v>I-Eng</v>
          </cell>
          <cell r="M423" t="str">
            <v>Bafoussam</v>
          </cell>
          <cell r="N423" t="str">
            <v>BAMBOUTOUS</v>
          </cell>
          <cell r="O423" t="str">
            <v>Galim</v>
          </cell>
          <cell r="P423" t="str">
            <v>Bernard Atangana</v>
          </cell>
          <cell r="Q423">
            <v>677548315</v>
          </cell>
          <cell r="R423">
            <v>655999862</v>
          </cell>
          <cell r="S423" t="str">
            <v>Vensa Mohammadu</v>
          </cell>
          <cell r="T423" t="str">
            <v>GEORGES NAKHOUL</v>
          </cell>
          <cell r="U423" t="str">
            <v>I H S</v>
          </cell>
        </row>
        <row r="424">
          <cell r="A424" t="str">
            <v>OST_195</v>
          </cell>
          <cell r="B424" t="str">
            <v>IHS_FBN_052</v>
          </cell>
          <cell r="C424" t="str">
            <v>OST_195</v>
          </cell>
          <cell r="D424" t="str">
            <v>West</v>
          </cell>
          <cell r="E424" t="str">
            <v>West</v>
          </cell>
          <cell r="F424" t="str">
            <v>Fochieya</v>
          </cell>
          <cell r="G424" t="str">
            <v>P5</v>
          </cell>
          <cell r="H424" t="str">
            <v>Grid-Gen</v>
          </cell>
          <cell r="I424" t="str">
            <v>On Air</v>
          </cell>
          <cell r="J424" t="str">
            <v>Outdoor</v>
          </cell>
          <cell r="K424" t="str">
            <v>AC</v>
          </cell>
          <cell r="L424" t="str">
            <v>I-Eng</v>
          </cell>
          <cell r="M424" t="str">
            <v>Foumban</v>
          </cell>
          <cell r="N424" t="str">
            <v>Noun</v>
          </cell>
          <cell r="O424" t="str">
            <v>Foumbot</v>
          </cell>
          <cell r="P424" t="str">
            <v>Bernard Atangana</v>
          </cell>
          <cell r="Q424">
            <v>677548315</v>
          </cell>
          <cell r="R424">
            <v>655999862</v>
          </cell>
          <cell r="S424" t="str">
            <v>Vensa Mohammadu</v>
          </cell>
          <cell r="T424" t="str">
            <v>GEORGES NAKHOUL</v>
          </cell>
          <cell r="U424" t="str">
            <v>I H S</v>
          </cell>
        </row>
        <row r="425">
          <cell r="A425" t="str">
            <v>OST_005</v>
          </cell>
          <cell r="B425" t="str">
            <v>IHS_FBN_020</v>
          </cell>
          <cell r="C425" t="str">
            <v>OST_005</v>
          </cell>
          <cell r="D425" t="str">
            <v>West</v>
          </cell>
          <cell r="E425" t="str">
            <v>West</v>
          </cell>
          <cell r="F425" t="str">
            <v>Foumbot</v>
          </cell>
          <cell r="G425" t="str">
            <v>P2</v>
          </cell>
          <cell r="H425" t="str">
            <v>Grid-Gen</v>
          </cell>
          <cell r="I425" t="str">
            <v>On Air</v>
          </cell>
          <cell r="J425" t="str">
            <v>Indoor</v>
          </cell>
          <cell r="K425" t="str">
            <v>AC</v>
          </cell>
          <cell r="L425" t="str">
            <v>I-Eng</v>
          </cell>
          <cell r="M425" t="str">
            <v>Foumban</v>
          </cell>
          <cell r="N425" t="str">
            <v>Noun</v>
          </cell>
          <cell r="O425" t="str">
            <v>Foumbot</v>
          </cell>
          <cell r="P425" t="str">
            <v>Bernard Atangana</v>
          </cell>
          <cell r="Q425">
            <v>677548315</v>
          </cell>
          <cell r="R425">
            <v>655999862</v>
          </cell>
          <cell r="S425" t="str">
            <v>Vensa Mohammadu</v>
          </cell>
          <cell r="T425" t="str">
            <v>GEORGES NAKHOUL</v>
          </cell>
          <cell r="U425" t="str">
            <v>I H S</v>
          </cell>
        </row>
        <row r="426">
          <cell r="A426" t="str">
            <v>OST_125</v>
          </cell>
          <cell r="B426" t="str">
            <v>IHS_FBN_021</v>
          </cell>
          <cell r="C426" t="str">
            <v>OST_125</v>
          </cell>
          <cell r="D426" t="str">
            <v>West</v>
          </cell>
          <cell r="E426" t="str">
            <v>West</v>
          </cell>
          <cell r="F426" t="str">
            <v>Foumbot-Centre-Ville</v>
          </cell>
          <cell r="G426" t="str">
            <v>P5</v>
          </cell>
          <cell r="H426" t="str">
            <v>Grid-Gen</v>
          </cell>
          <cell r="I426" t="str">
            <v>On Air</v>
          </cell>
          <cell r="J426" t="str">
            <v>Outdoor</v>
          </cell>
          <cell r="K426" t="str">
            <v>AC</v>
          </cell>
          <cell r="L426" t="str">
            <v>I-Eng</v>
          </cell>
          <cell r="M426" t="str">
            <v>Foumban</v>
          </cell>
          <cell r="N426" t="str">
            <v>Noun</v>
          </cell>
          <cell r="O426" t="str">
            <v>Foumbot</v>
          </cell>
          <cell r="P426" t="str">
            <v>Bernard Atangana</v>
          </cell>
          <cell r="Q426">
            <v>677548315</v>
          </cell>
          <cell r="R426">
            <v>655999862</v>
          </cell>
          <cell r="S426" t="str">
            <v>Vensa Mohammadu</v>
          </cell>
          <cell r="T426" t="str">
            <v>GEORGES NAKHOUL</v>
          </cell>
          <cell r="U426" t="str">
            <v>I H S</v>
          </cell>
        </row>
        <row r="427">
          <cell r="A427" t="str">
            <v>OST_136</v>
          </cell>
          <cell r="B427" t="str">
            <v>IHS_FBN_101</v>
          </cell>
          <cell r="C427" t="str">
            <v>OST_136</v>
          </cell>
          <cell r="D427" t="str">
            <v>West</v>
          </cell>
          <cell r="E427" t="str">
            <v>West</v>
          </cell>
          <cell r="F427" t="str">
            <v>Foumbot-Mangoum</v>
          </cell>
          <cell r="G427" t="str">
            <v>P5</v>
          </cell>
          <cell r="H427" t="str">
            <v>Grid-Gen</v>
          </cell>
          <cell r="I427" t="str">
            <v>On Air</v>
          </cell>
          <cell r="J427" t="str">
            <v>Outdoor</v>
          </cell>
          <cell r="K427" t="str">
            <v>AC</v>
          </cell>
          <cell r="L427" t="str">
            <v>I-Eng</v>
          </cell>
          <cell r="M427" t="str">
            <v>Foumban</v>
          </cell>
          <cell r="N427" t="str">
            <v>Noun</v>
          </cell>
          <cell r="O427" t="str">
            <v>Foumbot</v>
          </cell>
          <cell r="P427" t="str">
            <v>Bernard Atangana</v>
          </cell>
          <cell r="Q427">
            <v>677548315</v>
          </cell>
          <cell r="R427">
            <v>655999862</v>
          </cell>
          <cell r="S427" t="str">
            <v>Vensa Mohammadu</v>
          </cell>
          <cell r="T427" t="str">
            <v>GEORGES NAKHOUL</v>
          </cell>
          <cell r="U427" t="str">
            <v>I H S</v>
          </cell>
        </row>
        <row r="428">
          <cell r="A428" t="str">
            <v>NRO_033</v>
          </cell>
          <cell r="B428" t="str">
            <v>IHS_BMD_045</v>
          </cell>
          <cell r="C428" t="str">
            <v>NRO_033</v>
          </cell>
          <cell r="D428" t="str">
            <v>West</v>
          </cell>
          <cell r="E428" t="str">
            <v>West</v>
          </cell>
          <cell r="F428" t="str">
            <v>Balikumbat-Ville</v>
          </cell>
          <cell r="G428" t="str">
            <v>P5</v>
          </cell>
          <cell r="H428" t="str">
            <v>Grid-Gen</v>
          </cell>
          <cell r="I428" t="str">
            <v>On Air</v>
          </cell>
          <cell r="J428" t="str">
            <v>Outdoor</v>
          </cell>
          <cell r="K428" t="str">
            <v>AC</v>
          </cell>
          <cell r="L428" t="str">
            <v>I-Eng</v>
          </cell>
          <cell r="M428" t="str">
            <v>Foumban</v>
          </cell>
          <cell r="N428" t="str">
            <v>NGO-KETUNJIA</v>
          </cell>
          <cell r="O428" t="str">
            <v>Balikumbat</v>
          </cell>
          <cell r="P428" t="str">
            <v>Bernard Atangana</v>
          </cell>
          <cell r="Q428">
            <v>677548315</v>
          </cell>
          <cell r="R428">
            <v>655999862</v>
          </cell>
          <cell r="S428" t="str">
            <v>Vensa Mohammadu</v>
          </cell>
          <cell r="T428" t="str">
            <v>GEORGES NAKHOUL</v>
          </cell>
          <cell r="U428" t="str">
            <v>I H S</v>
          </cell>
        </row>
        <row r="429">
          <cell r="A429" t="str">
            <v>OST_006</v>
          </cell>
          <cell r="B429" t="str">
            <v>IHS_FBN_012</v>
          </cell>
          <cell r="C429" t="str">
            <v>OST_006</v>
          </cell>
          <cell r="D429" t="str">
            <v>West</v>
          </cell>
          <cell r="E429" t="str">
            <v>West</v>
          </cell>
          <cell r="F429" t="str">
            <v>Nkoundja</v>
          </cell>
          <cell r="G429" t="str">
            <v>P5</v>
          </cell>
          <cell r="H429" t="str">
            <v>Grid-Gen</v>
          </cell>
          <cell r="I429" t="str">
            <v>On Air</v>
          </cell>
          <cell r="J429" t="str">
            <v>Indoor</v>
          </cell>
          <cell r="K429" t="str">
            <v>AC</v>
          </cell>
          <cell r="L429" t="str">
            <v>I-Eng</v>
          </cell>
          <cell r="M429" t="str">
            <v>Foumban</v>
          </cell>
          <cell r="N429" t="str">
            <v>Noun</v>
          </cell>
          <cell r="O429" t="str">
            <v>Koutaba</v>
          </cell>
          <cell r="P429" t="str">
            <v>Bernard Atangana</v>
          </cell>
          <cell r="Q429">
            <v>677548315</v>
          </cell>
          <cell r="R429">
            <v>655999862</v>
          </cell>
          <cell r="S429" t="str">
            <v>Vensa Mohammadu</v>
          </cell>
          <cell r="T429" t="str">
            <v>GEORGES NAKHOUL</v>
          </cell>
          <cell r="U429" t="str">
            <v>I H S</v>
          </cell>
        </row>
        <row r="430">
          <cell r="A430" t="str">
            <v>OST_031</v>
          </cell>
          <cell r="B430" t="str">
            <v>IHS_FBN_104</v>
          </cell>
          <cell r="C430" t="str">
            <v>OST_031</v>
          </cell>
          <cell r="D430" t="str">
            <v>West</v>
          </cell>
          <cell r="E430" t="str">
            <v>West</v>
          </cell>
          <cell r="F430" t="str">
            <v>Ngambe-Tikar-IHS</v>
          </cell>
          <cell r="G430" t="str">
            <v>P5</v>
          </cell>
          <cell r="H430" t="str">
            <v>Grid-Hybrid-Gen</v>
          </cell>
          <cell r="I430" t="str">
            <v>On Air</v>
          </cell>
          <cell r="J430" t="str">
            <v>Outdoor</v>
          </cell>
          <cell r="K430" t="str">
            <v>AC</v>
          </cell>
          <cell r="L430" t="str">
            <v>I-Eng</v>
          </cell>
          <cell r="M430" t="str">
            <v>Foumban</v>
          </cell>
          <cell r="N430" t="str">
            <v>MBAM ET KIM</v>
          </cell>
          <cell r="O430" t="str">
            <v>Ngambe tikar</v>
          </cell>
          <cell r="P430" t="str">
            <v>Bernard Atangana</v>
          </cell>
          <cell r="Q430">
            <v>677548315</v>
          </cell>
          <cell r="R430">
            <v>655999862</v>
          </cell>
          <cell r="S430" t="str">
            <v>Vensa Mohammadu</v>
          </cell>
          <cell r="T430" t="str">
            <v>GEORGES NAKHOUL</v>
          </cell>
          <cell r="U430" t="str">
            <v>I H S</v>
          </cell>
        </row>
        <row r="431">
          <cell r="A431" t="str">
            <v>OST_209</v>
          </cell>
          <cell r="B431" t="str">
            <v>IHS_FBN_028</v>
          </cell>
          <cell r="C431" t="str">
            <v>OST_209</v>
          </cell>
          <cell r="D431" t="str">
            <v>West</v>
          </cell>
          <cell r="E431" t="str">
            <v>West</v>
          </cell>
          <cell r="F431" t="str">
            <v>Koupa Matapit</v>
          </cell>
          <cell r="G431" t="str">
            <v>P5</v>
          </cell>
          <cell r="H431" t="str">
            <v>Hybrid-Gen</v>
          </cell>
          <cell r="I431" t="str">
            <v>On Air</v>
          </cell>
          <cell r="J431" t="str">
            <v>Outdoor</v>
          </cell>
          <cell r="K431" t="str">
            <v>AC</v>
          </cell>
          <cell r="L431" t="str">
            <v>I-Eng</v>
          </cell>
          <cell r="M431" t="str">
            <v>Foumban</v>
          </cell>
          <cell r="N431" t="str">
            <v>Noun</v>
          </cell>
          <cell r="O431" t="str">
            <v>Foumban</v>
          </cell>
          <cell r="P431" t="str">
            <v>Bernard Atangana</v>
          </cell>
          <cell r="Q431">
            <v>677548315</v>
          </cell>
          <cell r="R431">
            <v>655999862</v>
          </cell>
          <cell r="S431" t="str">
            <v>Vensa Mohammadu</v>
          </cell>
          <cell r="T431" t="str">
            <v>GEORGES NAKHOUL</v>
          </cell>
          <cell r="U431" t="str">
            <v>I H S</v>
          </cell>
        </row>
        <row r="432">
          <cell r="A432" t="str">
            <v>OST_205</v>
          </cell>
          <cell r="B432" t="str">
            <v>IHS_FBN_026</v>
          </cell>
          <cell r="C432" t="str">
            <v>OST_205</v>
          </cell>
          <cell r="D432" t="str">
            <v>West</v>
          </cell>
          <cell r="E432" t="str">
            <v>West</v>
          </cell>
          <cell r="F432" t="str">
            <v>Bangambi</v>
          </cell>
          <cell r="G432" t="str">
            <v>P5</v>
          </cell>
          <cell r="H432" t="str">
            <v>Grid-Gen</v>
          </cell>
          <cell r="I432" t="str">
            <v>On Air</v>
          </cell>
          <cell r="J432" t="str">
            <v>Outdoor</v>
          </cell>
          <cell r="K432" t="str">
            <v>AC</v>
          </cell>
          <cell r="L432" t="str">
            <v>I-Eng</v>
          </cell>
          <cell r="M432" t="str">
            <v>Foumban</v>
          </cell>
          <cell r="N432" t="str">
            <v>Noun</v>
          </cell>
          <cell r="O432" t="str">
            <v>Bangourain</v>
          </cell>
          <cell r="P432" t="str">
            <v>Bernard Atangana</v>
          </cell>
          <cell r="Q432">
            <v>677548315</v>
          </cell>
          <cell r="R432">
            <v>655999862</v>
          </cell>
          <cell r="S432" t="str">
            <v>Vensa Mohammadu</v>
          </cell>
          <cell r="T432" t="str">
            <v>GEORGES NAKHOUL</v>
          </cell>
          <cell r="U432" t="str">
            <v>I H S</v>
          </cell>
        </row>
        <row r="433">
          <cell r="A433" t="str">
            <v>OST_264</v>
          </cell>
          <cell r="B433" t="str">
            <v>IHS_FBN_019</v>
          </cell>
          <cell r="C433" t="str">
            <v>OST_264</v>
          </cell>
          <cell r="D433" t="str">
            <v>West</v>
          </cell>
          <cell r="E433" t="str">
            <v>West</v>
          </cell>
          <cell r="F433" t="str">
            <v>Fosset</v>
          </cell>
          <cell r="G433" t="str">
            <v>P5</v>
          </cell>
          <cell r="H433" t="str">
            <v>Grid-Gen</v>
          </cell>
          <cell r="I433" t="str">
            <v>On Air</v>
          </cell>
          <cell r="J433" t="str">
            <v>Indoor</v>
          </cell>
          <cell r="K433" t="str">
            <v>AC</v>
          </cell>
          <cell r="L433" t="str">
            <v>I-Eng</v>
          </cell>
          <cell r="M433" t="str">
            <v>Foumban</v>
          </cell>
          <cell r="N433" t="str">
            <v>Noun</v>
          </cell>
          <cell r="O433" t="str">
            <v>Foumbot</v>
          </cell>
          <cell r="P433" t="str">
            <v>Bernard Atangana</v>
          </cell>
          <cell r="Q433">
            <v>677548315</v>
          </cell>
          <cell r="R433">
            <v>655999862</v>
          </cell>
          <cell r="S433" t="str">
            <v>Vensa Mohammadu</v>
          </cell>
          <cell r="T433" t="str">
            <v>GEORGES NAKHOUL</v>
          </cell>
          <cell r="U433" t="str">
            <v>I H S</v>
          </cell>
        </row>
        <row r="434">
          <cell r="A434" t="str">
            <v>OST_043</v>
          </cell>
          <cell r="B434" t="str">
            <v>IHS_FBN_022</v>
          </cell>
          <cell r="C434" t="str">
            <v>OST_043</v>
          </cell>
          <cell r="D434" t="str">
            <v>West</v>
          </cell>
          <cell r="E434" t="str">
            <v>West</v>
          </cell>
          <cell r="F434" t="str">
            <v>Foumbot-MTN</v>
          </cell>
          <cell r="G434" t="str">
            <v>P4</v>
          </cell>
          <cell r="H434" t="str">
            <v>Grid-Gen</v>
          </cell>
          <cell r="I434" t="str">
            <v>On Air</v>
          </cell>
          <cell r="J434" t="str">
            <v>Indoor</v>
          </cell>
          <cell r="K434" t="str">
            <v>AC</v>
          </cell>
          <cell r="L434" t="str">
            <v>I-Eng</v>
          </cell>
          <cell r="M434" t="str">
            <v>Foumban</v>
          </cell>
          <cell r="N434" t="str">
            <v>Noun</v>
          </cell>
          <cell r="O434" t="str">
            <v>Foumbot</v>
          </cell>
          <cell r="P434" t="str">
            <v>Bernard Atangana</v>
          </cell>
          <cell r="Q434">
            <v>677548315</v>
          </cell>
          <cell r="R434">
            <v>655999862</v>
          </cell>
          <cell r="S434" t="str">
            <v>Vensa Mohammadu</v>
          </cell>
          <cell r="T434" t="str">
            <v>GEORGES NAKHOUL</v>
          </cell>
          <cell r="U434" t="str">
            <v>I H S</v>
          </cell>
        </row>
        <row r="435">
          <cell r="A435" t="str">
            <v>OST_160</v>
          </cell>
          <cell r="B435" t="str">
            <v>IHS_MBD_007</v>
          </cell>
          <cell r="C435" t="str">
            <v>OST_160</v>
          </cell>
          <cell r="D435" t="str">
            <v>West</v>
          </cell>
          <cell r="E435" t="str">
            <v>West</v>
          </cell>
          <cell r="F435" t="str">
            <v>Bagam</v>
          </cell>
          <cell r="G435" t="str">
            <v>P5</v>
          </cell>
          <cell r="H435" t="str">
            <v>Grid-Gen</v>
          </cell>
          <cell r="I435" t="str">
            <v>On Air</v>
          </cell>
          <cell r="J435" t="str">
            <v>Outdoor</v>
          </cell>
          <cell r="K435" t="str">
            <v>AC</v>
          </cell>
          <cell r="L435" t="str">
            <v>I-Eng</v>
          </cell>
          <cell r="M435" t="str">
            <v>Bafoussam</v>
          </cell>
          <cell r="N435" t="str">
            <v>BAMBOUTOUS</v>
          </cell>
          <cell r="O435" t="str">
            <v>Galim</v>
          </cell>
          <cell r="P435" t="str">
            <v>Bernard Atangana</v>
          </cell>
          <cell r="Q435">
            <v>677548315</v>
          </cell>
          <cell r="R435">
            <v>655999862</v>
          </cell>
          <cell r="S435" t="str">
            <v>Vensa Mohammadu</v>
          </cell>
          <cell r="T435" t="str">
            <v>GEORGES NAKHOUL</v>
          </cell>
          <cell r="U435" t="str">
            <v>I H S</v>
          </cell>
        </row>
        <row r="436">
          <cell r="A436" t="str">
            <v>ADM_068</v>
          </cell>
          <cell r="B436" t="str">
            <v>IHS_NGD_098</v>
          </cell>
          <cell r="C436" t="str">
            <v>ADM_068</v>
          </cell>
          <cell r="D436" t="str">
            <v>West</v>
          </cell>
          <cell r="E436" t="str">
            <v>West</v>
          </cell>
          <cell r="F436" t="str">
            <v>Mayo-Darle-MTN</v>
          </cell>
          <cell r="G436" t="str">
            <v>P5</v>
          </cell>
          <cell r="H436" t="str">
            <v>Hybrid-Gen</v>
          </cell>
          <cell r="I436" t="str">
            <v>On Air</v>
          </cell>
          <cell r="J436" t="str">
            <v>Outdoor</v>
          </cell>
          <cell r="K436" t="str">
            <v>AC</v>
          </cell>
          <cell r="L436" t="str">
            <v>I-Eng</v>
          </cell>
          <cell r="M436" t="str">
            <v>Foumban</v>
          </cell>
          <cell r="N436" t="str">
            <v>Mayo banyo</v>
          </cell>
          <cell r="O436" t="str">
            <v>Mayo darle</v>
          </cell>
          <cell r="P436" t="str">
            <v>Bernard Atangana</v>
          </cell>
          <cell r="Q436">
            <v>677548315</v>
          </cell>
          <cell r="R436">
            <v>655999862</v>
          </cell>
          <cell r="S436" t="str">
            <v>Vensa Mohammadu</v>
          </cell>
          <cell r="T436" t="str">
            <v>GEORGES NAKHOUL</v>
          </cell>
          <cell r="U436" t="str">
            <v>I H S</v>
          </cell>
        </row>
        <row r="437">
          <cell r="A437" t="str">
            <v>OST_115</v>
          </cell>
          <cell r="B437" t="str">
            <v>IHS_NGD_100</v>
          </cell>
          <cell r="C437" t="str">
            <v>OST_115</v>
          </cell>
          <cell r="D437" t="str">
            <v>West</v>
          </cell>
          <cell r="E437" t="str">
            <v>West</v>
          </cell>
          <cell r="F437" t="str">
            <v>Pangari-MTN</v>
          </cell>
          <cell r="G437" t="str">
            <v>P5</v>
          </cell>
          <cell r="H437" t="str">
            <v>Solar-Gen</v>
          </cell>
          <cell r="I437" t="str">
            <v>On Air</v>
          </cell>
          <cell r="J437" t="str">
            <v>Indoor</v>
          </cell>
          <cell r="K437" t="str">
            <v>AC</v>
          </cell>
          <cell r="L437" t="str">
            <v>I-Eng</v>
          </cell>
          <cell r="M437" t="str">
            <v>Foumban</v>
          </cell>
          <cell r="N437" t="str">
            <v>Mayo banyo</v>
          </cell>
          <cell r="O437" t="str">
            <v>Mayo darle</v>
          </cell>
          <cell r="P437" t="str">
            <v>Bernard Atangana</v>
          </cell>
          <cell r="Q437">
            <v>677548315</v>
          </cell>
          <cell r="R437">
            <v>655999862</v>
          </cell>
          <cell r="S437" t="str">
            <v>Vensa Mohammadu</v>
          </cell>
          <cell r="T437" t="str">
            <v>GEORGES NAKHOUL</v>
          </cell>
          <cell r="U437" t="str">
            <v>I H S</v>
          </cell>
        </row>
        <row r="438">
          <cell r="A438" t="str">
            <v>CTR_145</v>
          </cell>
          <cell r="B438" t="str">
            <v>IHS_EBO_014</v>
          </cell>
          <cell r="C438" t="str">
            <v>CTR_145</v>
          </cell>
          <cell r="D438" t="str">
            <v>South/East</v>
          </cell>
          <cell r="E438" t="str">
            <v>South</v>
          </cell>
          <cell r="F438" t="str">
            <v>Meyo-Centre</v>
          </cell>
          <cell r="G438" t="str">
            <v>P2</v>
          </cell>
          <cell r="H438" t="str">
            <v>Solar-Gen</v>
          </cell>
          <cell r="I438" t="str">
            <v>On Air</v>
          </cell>
          <cell r="J438" t="str">
            <v>Indoor</v>
          </cell>
          <cell r="K438" t="str">
            <v>AC</v>
          </cell>
          <cell r="L438" t="str">
            <v>Dowen</v>
          </cell>
          <cell r="M438" t="str">
            <v>Ebolowa</v>
          </cell>
          <cell r="N438" t="str">
            <v>NTEM</v>
          </cell>
          <cell r="O438" t="str">
            <v>Ambam</v>
          </cell>
          <cell r="P438" t="str">
            <v>Bertrand Deffo</v>
          </cell>
          <cell r="Q438">
            <v>677549913</v>
          </cell>
          <cell r="R438">
            <v>655999890</v>
          </cell>
          <cell r="S438" t="str">
            <v>Stephane KETCHOUANG</v>
          </cell>
          <cell r="T438" t="str">
            <v>GEORGES NAKHOUL</v>
          </cell>
          <cell r="U438" t="str">
            <v>I H S</v>
          </cell>
        </row>
        <row r="439">
          <cell r="A439" t="str">
            <v>SUD_020</v>
          </cell>
          <cell r="B439" t="str">
            <v>IHS_EBO_020</v>
          </cell>
          <cell r="C439" t="str">
            <v>SUD_020</v>
          </cell>
          <cell r="D439" t="str">
            <v>South/East</v>
          </cell>
          <cell r="E439" t="str">
            <v>South</v>
          </cell>
          <cell r="F439" t="str">
            <v>Ambam-FH</v>
          </cell>
          <cell r="G439" t="str">
            <v>P2</v>
          </cell>
          <cell r="H439" t="str">
            <v>Solar-Gen</v>
          </cell>
          <cell r="I439" t="str">
            <v>On Air</v>
          </cell>
          <cell r="J439" t="str">
            <v>Indoor</v>
          </cell>
          <cell r="K439" t="str">
            <v>AC</v>
          </cell>
          <cell r="L439" t="str">
            <v>Dowen</v>
          </cell>
          <cell r="M439" t="str">
            <v>Ebolowa</v>
          </cell>
          <cell r="N439" t="str">
            <v>NTEM</v>
          </cell>
          <cell r="O439" t="str">
            <v>Ambam</v>
          </cell>
          <cell r="P439" t="str">
            <v>Bertrand Deffo</v>
          </cell>
          <cell r="Q439">
            <v>677549913</v>
          </cell>
          <cell r="R439">
            <v>655999890</v>
          </cell>
          <cell r="S439" t="str">
            <v>Stephane KETCHOUANG</v>
          </cell>
          <cell r="T439" t="str">
            <v>GEORGES NAKHOUL</v>
          </cell>
          <cell r="U439" t="str">
            <v>I H S</v>
          </cell>
        </row>
        <row r="440">
          <cell r="A440" t="str">
            <v>SUD_054</v>
          </cell>
          <cell r="B440" t="str">
            <v>IHS_KRI_101</v>
          </cell>
          <cell r="C440" t="str">
            <v>SUD_054</v>
          </cell>
          <cell r="D440" t="str">
            <v>South/East</v>
          </cell>
          <cell r="E440" t="str">
            <v>South</v>
          </cell>
          <cell r="F440" t="str">
            <v>Akom II</v>
          </cell>
          <cell r="G440" t="str">
            <v>P2</v>
          </cell>
          <cell r="H440" t="str">
            <v>Gen Only</v>
          </cell>
          <cell r="I440" t="str">
            <v>On Air</v>
          </cell>
          <cell r="J440" t="str">
            <v>Indoor / Outdoor</v>
          </cell>
          <cell r="K440" t="str">
            <v>AC</v>
          </cell>
          <cell r="L440" t="str">
            <v>Dowen</v>
          </cell>
          <cell r="M440" t="str">
            <v>Ebolowa</v>
          </cell>
          <cell r="N440" t="str">
            <v>OCEAN</v>
          </cell>
          <cell r="O440" t="str">
            <v>Akom 2</v>
          </cell>
          <cell r="P440" t="str">
            <v>Bertrand Deffo</v>
          </cell>
          <cell r="Q440">
            <v>677549913</v>
          </cell>
          <cell r="R440">
            <v>655999890</v>
          </cell>
          <cell r="S440" t="str">
            <v>Stephane KETCHOUANG</v>
          </cell>
          <cell r="T440" t="str">
            <v>GEORGES NAKHOUL</v>
          </cell>
          <cell r="U440" t="str">
            <v>I H S</v>
          </cell>
        </row>
        <row r="441">
          <cell r="A441" t="str">
            <v>CTR_305</v>
          </cell>
          <cell r="B441" t="str">
            <v>IHS_EBO_018</v>
          </cell>
          <cell r="C441" t="str">
            <v>CTR_305</v>
          </cell>
          <cell r="D441" t="str">
            <v>South/East</v>
          </cell>
          <cell r="E441" t="str">
            <v>South</v>
          </cell>
          <cell r="F441" t="str">
            <v>Andom-MTN</v>
          </cell>
          <cell r="G441" t="str">
            <v>P2</v>
          </cell>
          <cell r="H441" t="str">
            <v>Hybrid-Gen</v>
          </cell>
          <cell r="I441" t="str">
            <v>On Air</v>
          </cell>
          <cell r="J441" t="str">
            <v>Outdoor</v>
          </cell>
          <cell r="K441" t="str">
            <v>AC</v>
          </cell>
          <cell r="L441" t="str">
            <v>Dowen</v>
          </cell>
          <cell r="M441" t="str">
            <v>Ebolowa</v>
          </cell>
          <cell r="N441" t="str">
            <v>NTEM</v>
          </cell>
          <cell r="O441" t="str">
            <v>Ambam</v>
          </cell>
          <cell r="P441" t="str">
            <v>Bertrand Deffo</v>
          </cell>
          <cell r="Q441">
            <v>677549913</v>
          </cell>
          <cell r="R441">
            <v>655999890</v>
          </cell>
          <cell r="S441" t="str">
            <v>Stephane KETCHOUANG</v>
          </cell>
          <cell r="T441" t="str">
            <v>GEORGES NAKHOUL</v>
          </cell>
          <cell r="U441" t="str">
            <v>I H S</v>
          </cell>
        </row>
        <row r="442">
          <cell r="A442" t="str">
            <v>SUD_238</v>
          </cell>
          <cell r="B442" t="str">
            <v>IHS_EBO_013</v>
          </cell>
          <cell r="C442" t="str">
            <v>SUD_238</v>
          </cell>
          <cell r="D442" t="str">
            <v>South/East</v>
          </cell>
          <cell r="E442" t="str">
            <v>South</v>
          </cell>
          <cell r="F442" t="str">
            <v>Abouta-MTN</v>
          </cell>
          <cell r="G442" t="str">
            <v>P2</v>
          </cell>
          <cell r="H442" t="str">
            <v>Solar-Grid-Gen</v>
          </cell>
          <cell r="I442" t="str">
            <v>On Air</v>
          </cell>
          <cell r="J442" t="str">
            <v>Outdoor</v>
          </cell>
          <cell r="K442" t="str">
            <v>AC</v>
          </cell>
          <cell r="L442" t="str">
            <v>Dowen</v>
          </cell>
          <cell r="M442" t="str">
            <v>Ebolowa</v>
          </cell>
          <cell r="N442" t="str">
            <v>NTEM</v>
          </cell>
          <cell r="O442" t="str">
            <v>Ambam</v>
          </cell>
          <cell r="P442" t="str">
            <v>Bertrand Deffo</v>
          </cell>
          <cell r="Q442">
            <v>677549913</v>
          </cell>
          <cell r="R442">
            <v>655999890</v>
          </cell>
          <cell r="S442" t="str">
            <v>Stephane KETCHOUANG</v>
          </cell>
          <cell r="T442" t="str">
            <v>GEORGES NAKHOUL</v>
          </cell>
          <cell r="U442" t="str">
            <v>I H S</v>
          </cell>
        </row>
        <row r="443">
          <cell r="A443" t="str">
            <v>CTR_394</v>
          </cell>
          <cell r="B443" t="str">
            <v>IHS_EBO_022</v>
          </cell>
          <cell r="C443" t="str">
            <v>CTR_394</v>
          </cell>
          <cell r="D443" t="str">
            <v>South/East</v>
          </cell>
          <cell r="E443" t="str">
            <v>South</v>
          </cell>
          <cell r="F443" t="str">
            <v>Ambam</v>
          </cell>
          <cell r="G443" t="str">
            <v>P3</v>
          </cell>
          <cell r="H443" t="str">
            <v>Grid-Gen</v>
          </cell>
          <cell r="I443" t="str">
            <v>On Air</v>
          </cell>
          <cell r="J443" t="str">
            <v>Outdoor</v>
          </cell>
          <cell r="K443" t="str">
            <v>AC</v>
          </cell>
          <cell r="L443" t="str">
            <v>Dowen</v>
          </cell>
          <cell r="M443" t="str">
            <v>Ebolowa</v>
          </cell>
          <cell r="N443" t="str">
            <v>NTEM</v>
          </cell>
          <cell r="O443" t="str">
            <v>Ambam</v>
          </cell>
          <cell r="P443" t="str">
            <v>Bertrand Deffo</v>
          </cell>
          <cell r="Q443">
            <v>677549913</v>
          </cell>
          <cell r="R443">
            <v>655999890</v>
          </cell>
          <cell r="S443" t="str">
            <v>Stephane KETCHOUANG</v>
          </cell>
          <cell r="T443" t="str">
            <v>GEORGES NAKHOUL</v>
          </cell>
          <cell r="U443" t="str">
            <v>I H S</v>
          </cell>
        </row>
        <row r="444">
          <cell r="A444" t="str">
            <v>SUD_060</v>
          </cell>
          <cell r="B444" t="str">
            <v>IHS_EBO_1035</v>
          </cell>
          <cell r="C444" t="str">
            <v>SUD_060</v>
          </cell>
          <cell r="D444" t="str">
            <v>South/East</v>
          </cell>
          <cell r="E444" t="str">
            <v>South</v>
          </cell>
          <cell r="F444" t="str">
            <v>AZEM</v>
          </cell>
          <cell r="G444" t="str">
            <v>P3</v>
          </cell>
          <cell r="H444" t="str">
            <v>Grid-Gen</v>
          </cell>
          <cell r="I444" t="str">
            <v>On Air</v>
          </cell>
          <cell r="J444" t="str">
            <v>Outdoor</v>
          </cell>
          <cell r="K444" t="str">
            <v>AC</v>
          </cell>
          <cell r="L444" t="str">
            <v>Dowen</v>
          </cell>
          <cell r="M444" t="str">
            <v>Ebolowa</v>
          </cell>
          <cell r="N444" t="str">
            <v>MVILLA</v>
          </cell>
          <cell r="O444" t="str">
            <v>Ebolowa 1</v>
          </cell>
          <cell r="P444" t="str">
            <v>Bertrand Deffo</v>
          </cell>
          <cell r="Q444">
            <v>677549913</v>
          </cell>
          <cell r="R444">
            <v>655999890</v>
          </cell>
          <cell r="S444" t="str">
            <v>Stephane KETCHOUANG</v>
          </cell>
          <cell r="T444" t="str">
            <v>GEORGES NAKHOUL</v>
          </cell>
          <cell r="U444" t="str">
            <v>I H S</v>
          </cell>
        </row>
        <row r="445">
          <cell r="A445" t="str">
            <v>SUD_227</v>
          </cell>
          <cell r="B445" t="str">
            <v>IHS_EBO_009</v>
          </cell>
          <cell r="C445" t="str">
            <v>SUD_227</v>
          </cell>
          <cell r="D445" t="str">
            <v>South/East</v>
          </cell>
          <cell r="E445" t="str">
            <v>South</v>
          </cell>
          <cell r="F445" t="str">
            <v>Ebolowa-Si</v>
          </cell>
          <cell r="G445" t="str">
            <v>P3</v>
          </cell>
          <cell r="H445" t="str">
            <v>Grid-Gen</v>
          </cell>
          <cell r="I445" t="str">
            <v>On Air</v>
          </cell>
          <cell r="J445" t="str">
            <v>Outdoor</v>
          </cell>
          <cell r="K445" t="str">
            <v>AC</v>
          </cell>
          <cell r="L445" t="str">
            <v>Dowen</v>
          </cell>
          <cell r="M445" t="str">
            <v>Ebolowa</v>
          </cell>
          <cell r="N445" t="str">
            <v>MVILLA</v>
          </cell>
          <cell r="O445" t="str">
            <v>Ebolowa 1</v>
          </cell>
          <cell r="P445" t="str">
            <v>Bertrand Deffo</v>
          </cell>
          <cell r="Q445">
            <v>677549913</v>
          </cell>
          <cell r="R445">
            <v>655999890</v>
          </cell>
          <cell r="S445" t="str">
            <v>Stephane KETCHOUANG</v>
          </cell>
          <cell r="T445" t="str">
            <v>GEORGES NAKHOUL</v>
          </cell>
          <cell r="U445" t="str">
            <v>I H S</v>
          </cell>
        </row>
        <row r="446">
          <cell r="A446" t="str">
            <v>CTR_188</v>
          </cell>
          <cell r="B446" t="str">
            <v>IHS_YND_451</v>
          </cell>
          <cell r="C446" t="str">
            <v>CTR_188</v>
          </cell>
          <cell r="D446" t="str">
            <v>South/East</v>
          </cell>
          <cell r="E446" t="str">
            <v>South</v>
          </cell>
          <cell r="F446" t="str">
            <v>Ngomedzap</v>
          </cell>
          <cell r="G446" t="str">
            <v>P3</v>
          </cell>
          <cell r="H446" t="str">
            <v>Grid-Gen</v>
          </cell>
          <cell r="I446" t="str">
            <v>On Air</v>
          </cell>
          <cell r="J446" t="str">
            <v>Outdoor</v>
          </cell>
          <cell r="K446" t="str">
            <v>AC</v>
          </cell>
          <cell r="L446" t="str">
            <v>Dowen</v>
          </cell>
          <cell r="M446" t="str">
            <v>Mbalmayo</v>
          </cell>
          <cell r="N446" t="str">
            <v>NYON-ET-SO'O</v>
          </cell>
          <cell r="O446" t="str">
            <v>ngomedzap</v>
          </cell>
          <cell r="P446" t="str">
            <v>Bertrand Deffo</v>
          </cell>
          <cell r="Q446">
            <v>677549913</v>
          </cell>
          <cell r="R446">
            <v>655999890</v>
          </cell>
          <cell r="S446" t="str">
            <v>Stephane KETCHOUANG</v>
          </cell>
          <cell r="T446" t="str">
            <v>GEORGES NAKHOUL</v>
          </cell>
          <cell r="U446" t="str">
            <v>I H S</v>
          </cell>
        </row>
        <row r="447">
          <cell r="A447" t="str">
            <v>SUD_024</v>
          </cell>
          <cell r="B447" t="str">
            <v>IHS_KRI_026</v>
          </cell>
          <cell r="C447" t="str">
            <v>SUD_024</v>
          </cell>
          <cell r="D447" t="str">
            <v>South/East</v>
          </cell>
          <cell r="E447" t="str">
            <v>South</v>
          </cell>
          <cell r="F447" t="str">
            <v>Lolodorf</v>
          </cell>
          <cell r="G447" t="str">
            <v>P3</v>
          </cell>
          <cell r="H447" t="str">
            <v>Solar-Gen</v>
          </cell>
          <cell r="I447" t="str">
            <v>On Air</v>
          </cell>
          <cell r="J447" t="str">
            <v>Outdoor</v>
          </cell>
          <cell r="K447" t="str">
            <v>AC</v>
          </cell>
          <cell r="L447" t="str">
            <v>Dowen</v>
          </cell>
          <cell r="M447" t="str">
            <v>Ebolowa</v>
          </cell>
          <cell r="N447" t="str">
            <v>OCEAN</v>
          </cell>
          <cell r="O447" t="str">
            <v>Lolodorf</v>
          </cell>
          <cell r="P447" t="str">
            <v>Bertrand Deffo</v>
          </cell>
          <cell r="Q447">
            <v>677549913</v>
          </cell>
          <cell r="R447">
            <v>655999890</v>
          </cell>
          <cell r="S447" t="str">
            <v>Stephane KETCHOUANG</v>
          </cell>
          <cell r="T447" t="str">
            <v>GEORGES NAKHOUL</v>
          </cell>
          <cell r="U447" t="str">
            <v>I H S</v>
          </cell>
        </row>
        <row r="448">
          <cell r="A448" t="str">
            <v>SUD_015</v>
          </cell>
          <cell r="B448" t="str">
            <v>IHS_EBO_025</v>
          </cell>
          <cell r="C448" t="str">
            <v>SUD_015</v>
          </cell>
          <cell r="D448" t="str">
            <v>South/East</v>
          </cell>
          <cell r="E448" t="str">
            <v>South</v>
          </cell>
          <cell r="F448" t="str">
            <v>Kye-Ossi</v>
          </cell>
          <cell r="G448" t="str">
            <v>P3</v>
          </cell>
          <cell r="H448" t="str">
            <v>Solar-Gen</v>
          </cell>
          <cell r="I448" t="str">
            <v>On Air</v>
          </cell>
          <cell r="J448" t="str">
            <v>Indoor</v>
          </cell>
          <cell r="K448" t="str">
            <v>AC</v>
          </cell>
          <cell r="L448" t="str">
            <v>Dowen</v>
          </cell>
          <cell r="M448" t="str">
            <v>Ebolowa</v>
          </cell>
          <cell r="N448" t="str">
            <v>NTEM</v>
          </cell>
          <cell r="O448" t="str">
            <v>KYEOSSI</v>
          </cell>
          <cell r="P448" t="str">
            <v>Bertrand Deffo</v>
          </cell>
          <cell r="Q448">
            <v>677549913</v>
          </cell>
          <cell r="R448">
            <v>655999890</v>
          </cell>
          <cell r="S448" t="str">
            <v>Stephane KETCHOUANG</v>
          </cell>
          <cell r="T448" t="str">
            <v>GEORGES NAKHOUL</v>
          </cell>
          <cell r="U448" t="str">
            <v>I H S</v>
          </cell>
        </row>
        <row r="449">
          <cell r="A449" t="str">
            <v>CTR_442</v>
          </cell>
          <cell r="B449" t="str">
            <v>IHS_YND_554</v>
          </cell>
          <cell r="C449" t="str">
            <v>CTR_442</v>
          </cell>
          <cell r="D449" t="str">
            <v>South/East</v>
          </cell>
          <cell r="E449" t="str">
            <v>South</v>
          </cell>
          <cell r="F449" t="str">
            <v>NKOLMEYANG</v>
          </cell>
          <cell r="G449" t="str">
            <v>P4</v>
          </cell>
          <cell r="H449" t="str">
            <v>Grid-Gen</v>
          </cell>
          <cell r="I449" t="str">
            <v>On Air</v>
          </cell>
          <cell r="J449" t="str">
            <v>Outdoor</v>
          </cell>
          <cell r="K449" t="str">
            <v>AC</v>
          </cell>
          <cell r="L449" t="str">
            <v>Dowen</v>
          </cell>
          <cell r="M449" t="str">
            <v>Mbalmayo</v>
          </cell>
          <cell r="N449" t="str">
            <v>NYON-ET-SO'O</v>
          </cell>
          <cell r="O449" t="str">
            <v>ngomedzap</v>
          </cell>
          <cell r="P449" t="str">
            <v>Bertrand Deffo</v>
          </cell>
          <cell r="Q449">
            <v>677549913</v>
          </cell>
          <cell r="R449">
            <v>655999890</v>
          </cell>
          <cell r="S449" t="str">
            <v>Stephane KETCHOUANG</v>
          </cell>
          <cell r="T449" t="str">
            <v>GEORGES NAKHOUL</v>
          </cell>
          <cell r="U449" t="str">
            <v>I H S</v>
          </cell>
        </row>
        <row r="450">
          <cell r="A450" t="str">
            <v>CTR_440</v>
          </cell>
          <cell r="B450" t="str">
            <v>IHS_YND_553</v>
          </cell>
          <cell r="C450" t="str">
            <v>CTR_440</v>
          </cell>
          <cell r="D450" t="str">
            <v>South/East</v>
          </cell>
          <cell r="E450" t="str">
            <v>South</v>
          </cell>
          <cell r="F450" t="str">
            <v>Nkolbewae</v>
          </cell>
          <cell r="G450" t="str">
            <v>P4</v>
          </cell>
          <cell r="H450" t="str">
            <v>Grid-Gen</v>
          </cell>
          <cell r="I450" t="str">
            <v>On Air</v>
          </cell>
          <cell r="J450" t="str">
            <v>Outdoor</v>
          </cell>
          <cell r="K450" t="str">
            <v>AC</v>
          </cell>
          <cell r="L450" t="str">
            <v>Dowen</v>
          </cell>
          <cell r="M450" t="str">
            <v>Mbalmayo</v>
          </cell>
          <cell r="N450" t="str">
            <v>NYON-ET-SO'O</v>
          </cell>
          <cell r="O450" t="str">
            <v>ngomedzap</v>
          </cell>
          <cell r="P450" t="str">
            <v>Bertrand Deffo</v>
          </cell>
          <cell r="Q450">
            <v>677549913</v>
          </cell>
          <cell r="R450">
            <v>655999890</v>
          </cell>
          <cell r="S450" t="str">
            <v>Stephane KETCHOUANG</v>
          </cell>
          <cell r="T450" t="str">
            <v>GEORGES NAKHOUL</v>
          </cell>
          <cell r="U450" t="str">
            <v>I H S</v>
          </cell>
        </row>
        <row r="451">
          <cell r="A451" t="str">
            <v>CTR_393</v>
          </cell>
          <cell r="B451" t="str">
            <v>IHS_YND_359</v>
          </cell>
          <cell r="C451" t="str">
            <v>CTR_393</v>
          </cell>
          <cell r="D451" t="str">
            <v>South/East</v>
          </cell>
          <cell r="E451" t="str">
            <v>South</v>
          </cell>
          <cell r="F451" t="str">
            <v>Mbalmayo-Haoussa</v>
          </cell>
          <cell r="G451" t="str">
            <v>P4</v>
          </cell>
          <cell r="H451" t="str">
            <v>Grid-Gen</v>
          </cell>
          <cell r="I451" t="str">
            <v>On Air</v>
          </cell>
          <cell r="J451" t="str">
            <v>Outdoor</v>
          </cell>
          <cell r="K451" t="str">
            <v>AC</v>
          </cell>
          <cell r="L451" t="str">
            <v>Dowen</v>
          </cell>
          <cell r="M451" t="str">
            <v>Mbalmayo</v>
          </cell>
          <cell r="N451" t="str">
            <v>NYON-ET-SO'O</v>
          </cell>
          <cell r="O451" t="str">
            <v>Mbalmayo</v>
          </cell>
          <cell r="P451" t="str">
            <v>Bertrand Deffo</v>
          </cell>
          <cell r="Q451">
            <v>677549913</v>
          </cell>
          <cell r="R451">
            <v>655999890</v>
          </cell>
          <cell r="S451" t="str">
            <v>Stephane KETCHOUANG</v>
          </cell>
          <cell r="T451" t="str">
            <v>GEORGES NAKHOUL</v>
          </cell>
          <cell r="U451" t="str">
            <v>I H S</v>
          </cell>
        </row>
        <row r="452">
          <cell r="A452" t="str">
            <v>SUD_226</v>
          </cell>
          <cell r="B452" t="str">
            <v>IHS_KRI_027</v>
          </cell>
          <cell r="C452" t="str">
            <v>SUD_226</v>
          </cell>
          <cell r="D452" t="str">
            <v>South/East</v>
          </cell>
          <cell r="E452" t="str">
            <v>South</v>
          </cell>
          <cell r="F452" t="str">
            <v>Mvengue</v>
          </cell>
          <cell r="G452" t="str">
            <v>P4</v>
          </cell>
          <cell r="H452" t="str">
            <v>Grid-Gen</v>
          </cell>
          <cell r="I452" t="str">
            <v>On Air</v>
          </cell>
          <cell r="J452" t="str">
            <v>Outdoor</v>
          </cell>
          <cell r="K452" t="str">
            <v>AC</v>
          </cell>
          <cell r="L452" t="str">
            <v>Dowen</v>
          </cell>
          <cell r="M452" t="str">
            <v>Mbalmayo</v>
          </cell>
          <cell r="N452" t="str">
            <v>OCEAN</v>
          </cell>
          <cell r="O452" t="str">
            <v>Mvengue</v>
          </cell>
          <cell r="P452" t="str">
            <v>Bertrand Deffo</v>
          </cell>
          <cell r="Q452">
            <v>677549913</v>
          </cell>
          <cell r="R452">
            <v>655999890</v>
          </cell>
          <cell r="S452" t="str">
            <v>Stephane KETCHOUANG</v>
          </cell>
          <cell r="T452" t="str">
            <v>GEORGES NAKHOUL</v>
          </cell>
          <cell r="U452" t="str">
            <v>I H S</v>
          </cell>
        </row>
        <row r="453">
          <cell r="A453" t="str">
            <v>SUD_017</v>
          </cell>
          <cell r="B453" t="str">
            <v>IHS_EBO_012</v>
          </cell>
          <cell r="C453" t="str">
            <v>SUD_017</v>
          </cell>
          <cell r="D453" t="str">
            <v>South/East</v>
          </cell>
          <cell r="E453" t="str">
            <v>South</v>
          </cell>
          <cell r="F453" t="str">
            <v>Mengong</v>
          </cell>
          <cell r="G453" t="str">
            <v>P4</v>
          </cell>
          <cell r="H453" t="str">
            <v>Gen Only</v>
          </cell>
          <cell r="I453" t="str">
            <v>On Air</v>
          </cell>
          <cell r="J453" t="str">
            <v>Indoor</v>
          </cell>
          <cell r="K453" t="str">
            <v>AC</v>
          </cell>
          <cell r="L453" t="str">
            <v>Dowen</v>
          </cell>
          <cell r="M453" t="str">
            <v>Ebolowa</v>
          </cell>
          <cell r="N453" t="str">
            <v>MVILLA</v>
          </cell>
          <cell r="O453" t="str">
            <v>Mengong</v>
          </cell>
          <cell r="P453" t="str">
            <v>Bertrand Deffo</v>
          </cell>
          <cell r="Q453">
            <v>677549913</v>
          </cell>
          <cell r="R453">
            <v>655999890</v>
          </cell>
          <cell r="S453" t="str">
            <v>Stephane KETCHOUANG</v>
          </cell>
          <cell r="T453" t="str">
            <v>GEORGES NAKHOUL</v>
          </cell>
          <cell r="U453" t="str">
            <v>I H S</v>
          </cell>
        </row>
        <row r="454">
          <cell r="A454" t="str">
            <v>SUD_217</v>
          </cell>
          <cell r="B454" t="str">
            <v>IHS_EBO_006</v>
          </cell>
          <cell r="C454" t="str">
            <v>SUD_217</v>
          </cell>
          <cell r="D454" t="str">
            <v>South/East</v>
          </cell>
          <cell r="E454" t="str">
            <v>South</v>
          </cell>
          <cell r="F454" t="str">
            <v>Ebolowa-Elat</v>
          </cell>
          <cell r="G454" t="str">
            <v>P4</v>
          </cell>
          <cell r="H454" t="str">
            <v>Grid-Gen</v>
          </cell>
          <cell r="I454" t="str">
            <v>On Air</v>
          </cell>
          <cell r="J454" t="str">
            <v>Outdoor</v>
          </cell>
          <cell r="K454" t="str">
            <v>AC</v>
          </cell>
          <cell r="L454" t="str">
            <v>Dowen</v>
          </cell>
          <cell r="M454" t="str">
            <v>Ebolowa</v>
          </cell>
          <cell r="N454" t="str">
            <v>MVILLA</v>
          </cell>
          <cell r="O454" t="str">
            <v>Ebolowa 2</v>
          </cell>
          <cell r="P454" t="str">
            <v>Bertrand Deffo</v>
          </cell>
          <cell r="Q454">
            <v>677549913</v>
          </cell>
          <cell r="R454">
            <v>655999890</v>
          </cell>
          <cell r="S454" t="str">
            <v>Stephane KETCHOUANG</v>
          </cell>
          <cell r="T454" t="str">
            <v>GEORGES NAKHOUL</v>
          </cell>
          <cell r="U454" t="str">
            <v>I H S</v>
          </cell>
        </row>
        <row r="455">
          <cell r="A455" t="str">
            <v>SUD_262</v>
          </cell>
          <cell r="B455" t="str">
            <v>IHS_EBO_005</v>
          </cell>
          <cell r="C455" t="str">
            <v>SUD_262</v>
          </cell>
          <cell r="D455" t="str">
            <v>South/East</v>
          </cell>
          <cell r="E455" t="str">
            <v>South</v>
          </cell>
          <cell r="F455" t="str">
            <v>Ebolowa-Newb</v>
          </cell>
          <cell r="G455" t="str">
            <v>P4</v>
          </cell>
          <cell r="H455" t="str">
            <v>Grid-Gen</v>
          </cell>
          <cell r="I455" t="str">
            <v>On Air</v>
          </cell>
          <cell r="J455" t="str">
            <v>Outdoor</v>
          </cell>
          <cell r="K455" t="str">
            <v>AC</v>
          </cell>
          <cell r="L455" t="str">
            <v>Dowen</v>
          </cell>
          <cell r="M455" t="str">
            <v>Ebolowa</v>
          </cell>
          <cell r="N455" t="str">
            <v>MVILLA</v>
          </cell>
          <cell r="O455" t="str">
            <v>EBOLOWA 1</v>
          </cell>
          <cell r="P455" t="str">
            <v>Bertrand Deffo</v>
          </cell>
          <cell r="Q455">
            <v>677549913</v>
          </cell>
          <cell r="R455">
            <v>655999890</v>
          </cell>
          <cell r="S455" t="str">
            <v>Stephane KETCHOUANG</v>
          </cell>
          <cell r="T455" t="str">
            <v>GEORGES NAKHOUL</v>
          </cell>
          <cell r="U455" t="str">
            <v>I H S</v>
          </cell>
        </row>
        <row r="456">
          <cell r="A456" t="str">
            <v>CTR_392</v>
          </cell>
          <cell r="B456" t="str">
            <v>IHS_EBO_001</v>
          </cell>
          <cell r="C456" t="str">
            <v>CTR_392</v>
          </cell>
          <cell r="D456" t="str">
            <v>South/East</v>
          </cell>
          <cell r="E456" t="str">
            <v>South</v>
          </cell>
          <cell r="F456" t="str">
            <v>Ebolowa-Ville</v>
          </cell>
          <cell r="G456" t="str">
            <v>P4</v>
          </cell>
          <cell r="H456" t="str">
            <v>Grid-Gen</v>
          </cell>
          <cell r="I456" t="str">
            <v>On Air</v>
          </cell>
          <cell r="J456" t="str">
            <v>Outdoor</v>
          </cell>
          <cell r="K456" t="str">
            <v>AC</v>
          </cell>
          <cell r="L456" t="str">
            <v>Dowen</v>
          </cell>
          <cell r="M456" t="str">
            <v>Ebolowa</v>
          </cell>
          <cell r="N456" t="str">
            <v>MVILLA</v>
          </cell>
          <cell r="O456" t="str">
            <v>Ebolowa 2</v>
          </cell>
          <cell r="P456" t="str">
            <v>Bertrand Deffo</v>
          </cell>
          <cell r="Q456">
            <v>677549913</v>
          </cell>
          <cell r="R456">
            <v>655999890</v>
          </cell>
          <cell r="S456" t="str">
            <v>Stephane KETCHOUANG</v>
          </cell>
          <cell r="T456" t="str">
            <v>GEORGES NAKHOUL</v>
          </cell>
          <cell r="U456" t="str">
            <v>I H S</v>
          </cell>
        </row>
        <row r="457">
          <cell r="A457" t="str">
            <v>CTR_354</v>
          </cell>
          <cell r="B457" t="str">
            <v>IHS_YND_411</v>
          </cell>
          <cell r="C457" t="str">
            <v>CTR_354</v>
          </cell>
          <cell r="D457" t="str">
            <v>South/East</v>
          </cell>
          <cell r="E457" t="str">
            <v>South</v>
          </cell>
          <cell r="F457" t="str">
            <v>Mengueme</v>
          </cell>
          <cell r="G457" t="str">
            <v>P4</v>
          </cell>
          <cell r="H457" t="str">
            <v>Grid-Gen</v>
          </cell>
          <cell r="I457" t="str">
            <v>On Air</v>
          </cell>
          <cell r="J457" t="str">
            <v>Outdoor</v>
          </cell>
          <cell r="K457" t="str">
            <v>AC</v>
          </cell>
          <cell r="L457" t="str">
            <v>Dowen</v>
          </cell>
          <cell r="M457" t="str">
            <v>Mbalmayo</v>
          </cell>
          <cell r="N457" t="str">
            <v>NYON-ET-SO'O</v>
          </cell>
          <cell r="O457" t="str">
            <v>MENGUEME</v>
          </cell>
          <cell r="P457" t="str">
            <v>Bertrand Deffo</v>
          </cell>
          <cell r="Q457">
            <v>677549913</v>
          </cell>
          <cell r="R457">
            <v>655999890</v>
          </cell>
          <cell r="S457" t="str">
            <v>Stephane KETCHOUANG</v>
          </cell>
          <cell r="T457" t="str">
            <v>GEORGES NAKHOUL</v>
          </cell>
          <cell r="U457" t="str">
            <v>I H S</v>
          </cell>
        </row>
        <row r="458">
          <cell r="A458" t="str">
            <v>CTR_252</v>
          </cell>
          <cell r="B458" t="str">
            <v>IHS_YND_358</v>
          </cell>
          <cell r="C458" t="str">
            <v>CTR_252</v>
          </cell>
          <cell r="D458" t="str">
            <v>South/East</v>
          </cell>
          <cell r="E458" t="str">
            <v>South</v>
          </cell>
          <cell r="F458" t="str">
            <v>Mbalmayo-Ngalan</v>
          </cell>
          <cell r="G458" t="str">
            <v>P4</v>
          </cell>
          <cell r="H458" t="str">
            <v>Grid-Gen</v>
          </cell>
          <cell r="I458" t="str">
            <v>On Air</v>
          </cell>
          <cell r="J458" t="str">
            <v>Outdoor</v>
          </cell>
          <cell r="K458" t="str">
            <v>AC</v>
          </cell>
          <cell r="L458" t="str">
            <v>Dowen</v>
          </cell>
          <cell r="M458" t="str">
            <v>Mbalmayo</v>
          </cell>
          <cell r="N458" t="str">
            <v>NYON-ET-SO'O</v>
          </cell>
          <cell r="O458" t="str">
            <v>Mbalmayo</v>
          </cell>
          <cell r="P458" t="str">
            <v>Bertrand Deffo</v>
          </cell>
          <cell r="Q458">
            <v>677549913</v>
          </cell>
          <cell r="R458">
            <v>655999890</v>
          </cell>
          <cell r="S458" t="str">
            <v>Stephane KETCHOUANG</v>
          </cell>
          <cell r="T458" t="str">
            <v>GEORGES NAKHOUL</v>
          </cell>
          <cell r="U458" t="str">
            <v>I H S</v>
          </cell>
        </row>
        <row r="459">
          <cell r="A459" t="str">
            <v>CTR_260</v>
          </cell>
          <cell r="B459" t="str">
            <v>IHS_YND_346</v>
          </cell>
          <cell r="C459" t="str">
            <v>CTR_260</v>
          </cell>
          <cell r="D459" t="str">
            <v>South/East</v>
          </cell>
          <cell r="E459" t="str">
            <v>South</v>
          </cell>
          <cell r="F459" t="str">
            <v>Bikok</v>
          </cell>
          <cell r="G459" t="str">
            <v>P4</v>
          </cell>
          <cell r="H459" t="str">
            <v>Grid-Hybrid-Gen</v>
          </cell>
          <cell r="I459" t="str">
            <v>On Air</v>
          </cell>
          <cell r="J459" t="str">
            <v>Outdoor</v>
          </cell>
          <cell r="K459" t="str">
            <v>AC</v>
          </cell>
          <cell r="L459" t="str">
            <v>Dowen</v>
          </cell>
          <cell r="M459" t="str">
            <v>Mbalmayo</v>
          </cell>
          <cell r="N459" t="str">
            <v>NYON-ET-SO'O</v>
          </cell>
          <cell r="O459" t="str">
            <v>Bikok</v>
          </cell>
          <cell r="P459" t="str">
            <v>Bertrand Deffo</v>
          </cell>
          <cell r="Q459">
            <v>677549913</v>
          </cell>
          <cell r="R459">
            <v>655999890</v>
          </cell>
          <cell r="S459" t="str">
            <v>Stephane KETCHOUANG</v>
          </cell>
          <cell r="T459" t="str">
            <v>GEORGES NAKHOUL</v>
          </cell>
          <cell r="U459" t="str">
            <v>I H S</v>
          </cell>
        </row>
        <row r="460">
          <cell r="A460" t="str">
            <v>SUD_056</v>
          </cell>
          <cell r="B460" t="str">
            <v>IHS_EBO_106</v>
          </cell>
          <cell r="C460" t="str">
            <v>SUD_056</v>
          </cell>
          <cell r="D460" t="str">
            <v>South/East</v>
          </cell>
          <cell r="E460" t="str">
            <v>South</v>
          </cell>
          <cell r="F460" t="str">
            <v>MEMVELE OCM</v>
          </cell>
          <cell r="G460" t="str">
            <v>P4</v>
          </cell>
          <cell r="H460" t="str">
            <v>Hybrid-Gen</v>
          </cell>
          <cell r="I460" t="str">
            <v>On Air</v>
          </cell>
          <cell r="J460" t="str">
            <v>Outdoor</v>
          </cell>
          <cell r="K460" t="str">
            <v>AC</v>
          </cell>
          <cell r="L460" t="str">
            <v>Dowen</v>
          </cell>
          <cell r="M460" t="str">
            <v>Ebolowa</v>
          </cell>
          <cell r="N460" t="str">
            <v>NTEM</v>
          </cell>
          <cell r="O460" t="str">
            <v>Ma'an</v>
          </cell>
          <cell r="P460" t="str">
            <v>Bertrand Deffo</v>
          </cell>
          <cell r="Q460">
            <v>677549913</v>
          </cell>
          <cell r="R460">
            <v>655999890</v>
          </cell>
          <cell r="S460" t="str">
            <v>Stephane KETCHOUANG</v>
          </cell>
          <cell r="T460" t="str">
            <v>GEORGES NAKHOUL</v>
          </cell>
          <cell r="U460" t="str">
            <v>I H S</v>
          </cell>
        </row>
        <row r="461">
          <cell r="A461" t="str">
            <v>CTR_136</v>
          </cell>
          <cell r="B461" t="str">
            <v>IHS_YND_361</v>
          </cell>
          <cell r="C461" t="str">
            <v>CTR_136</v>
          </cell>
          <cell r="D461" t="str">
            <v>South/East</v>
          </cell>
          <cell r="E461" t="str">
            <v>South</v>
          </cell>
          <cell r="F461" t="str">
            <v>Mbalmayou-Mboukoulou-IHS</v>
          </cell>
          <cell r="G461" t="str">
            <v>P4</v>
          </cell>
          <cell r="H461" t="str">
            <v>Grid-Gen</v>
          </cell>
          <cell r="I461" t="str">
            <v>On Air</v>
          </cell>
          <cell r="J461" t="str">
            <v>Outdoor</v>
          </cell>
          <cell r="K461" t="str">
            <v>AC</v>
          </cell>
          <cell r="L461" t="str">
            <v>Dowen</v>
          </cell>
          <cell r="M461" t="str">
            <v>Mbalmayo</v>
          </cell>
          <cell r="N461" t="str">
            <v>NYON-ET-SO'O</v>
          </cell>
          <cell r="O461" t="str">
            <v>Mbalmayo</v>
          </cell>
          <cell r="P461" t="str">
            <v>Bertrand Deffo</v>
          </cell>
          <cell r="Q461">
            <v>677549913</v>
          </cell>
          <cell r="R461">
            <v>655999890</v>
          </cell>
          <cell r="S461" t="str">
            <v>Stephane KETCHOUANG</v>
          </cell>
          <cell r="T461" t="str">
            <v>GEORGES NAKHOUL</v>
          </cell>
          <cell r="U461" t="str">
            <v>I H S</v>
          </cell>
        </row>
        <row r="462">
          <cell r="A462" t="str">
            <v>SUD_040</v>
          </cell>
          <cell r="B462" t="str">
            <v>IHS_KRI_025</v>
          </cell>
          <cell r="C462" t="str">
            <v>SUD_040</v>
          </cell>
          <cell r="D462" t="str">
            <v>South/East</v>
          </cell>
          <cell r="E462" t="str">
            <v>South</v>
          </cell>
          <cell r="F462" t="str">
            <v>BIPINDI-IHS</v>
          </cell>
          <cell r="G462" t="str">
            <v>P4</v>
          </cell>
          <cell r="H462" t="str">
            <v>Hybrid-Gen</v>
          </cell>
          <cell r="I462" t="str">
            <v>On Air</v>
          </cell>
          <cell r="J462" t="str">
            <v>Outdoor</v>
          </cell>
          <cell r="K462" t="str">
            <v>AC</v>
          </cell>
          <cell r="L462" t="str">
            <v>Dowen</v>
          </cell>
          <cell r="M462" t="str">
            <v>Ebolowa</v>
          </cell>
          <cell r="N462" t="str">
            <v>OCEAN</v>
          </cell>
          <cell r="O462" t="str">
            <v>Bipindi</v>
          </cell>
          <cell r="P462" t="str">
            <v>Bertrand Deffo</v>
          </cell>
          <cell r="Q462">
            <v>677549913</v>
          </cell>
          <cell r="R462">
            <v>655999890</v>
          </cell>
          <cell r="S462" t="str">
            <v>Stephane KETCHOUANG</v>
          </cell>
          <cell r="T462" t="str">
            <v>GEORGES NAKHOUL</v>
          </cell>
          <cell r="U462" t="str">
            <v>I H S</v>
          </cell>
        </row>
        <row r="463">
          <cell r="A463" t="str">
            <v>SUD_038</v>
          </cell>
          <cell r="B463" t="str">
            <v>IHS_EBO_102</v>
          </cell>
          <cell r="C463" t="str">
            <v>SUD_038</v>
          </cell>
          <cell r="D463" t="str">
            <v>South/East</v>
          </cell>
          <cell r="E463" t="str">
            <v>South</v>
          </cell>
          <cell r="F463" t="str">
            <v>Olamze-IHS</v>
          </cell>
          <cell r="G463" t="str">
            <v>P5</v>
          </cell>
          <cell r="H463" t="str">
            <v>Grid-Gen</v>
          </cell>
          <cell r="I463" t="str">
            <v>On Air</v>
          </cell>
          <cell r="J463" t="str">
            <v>Outdoor</v>
          </cell>
          <cell r="K463" t="str">
            <v>AC</v>
          </cell>
          <cell r="L463" t="str">
            <v>Dowen</v>
          </cell>
          <cell r="M463" t="str">
            <v>Ebolowa</v>
          </cell>
          <cell r="N463" t="str">
            <v>NTEM</v>
          </cell>
          <cell r="O463" t="str">
            <v>Olamze</v>
          </cell>
          <cell r="P463" t="str">
            <v>Bertrand Deffo</v>
          </cell>
          <cell r="Q463">
            <v>677549913</v>
          </cell>
          <cell r="R463">
            <v>655999890</v>
          </cell>
          <cell r="S463" t="str">
            <v>Stephane KETCHOUANG</v>
          </cell>
          <cell r="T463" t="str">
            <v>GEORGES NAKHOUL</v>
          </cell>
          <cell r="U463" t="str">
            <v>I H S</v>
          </cell>
        </row>
        <row r="464">
          <cell r="A464" t="str">
            <v>SUD_256</v>
          </cell>
          <cell r="B464" t="str">
            <v>IHS_EBO_016</v>
          </cell>
          <cell r="C464" t="str">
            <v>SUD_256</v>
          </cell>
          <cell r="D464" t="str">
            <v>South/East</v>
          </cell>
          <cell r="E464" t="str">
            <v>South</v>
          </cell>
          <cell r="F464" t="str">
            <v>Melane</v>
          </cell>
          <cell r="G464" t="str">
            <v>P5</v>
          </cell>
          <cell r="H464" t="str">
            <v>Grid-Gen</v>
          </cell>
          <cell r="I464" t="str">
            <v>On Air</v>
          </cell>
          <cell r="J464" t="str">
            <v>Outdoor</v>
          </cell>
          <cell r="K464" t="str">
            <v>AC</v>
          </cell>
          <cell r="L464" t="str">
            <v>Dowen</v>
          </cell>
          <cell r="M464" t="str">
            <v>Mbalmayo</v>
          </cell>
          <cell r="N464" t="str">
            <v>MVILLA</v>
          </cell>
          <cell r="O464" t="str">
            <v>MENGONG</v>
          </cell>
          <cell r="P464" t="str">
            <v>Bertrand Deffo</v>
          </cell>
          <cell r="Q464">
            <v>677549913</v>
          </cell>
          <cell r="R464">
            <v>655999890</v>
          </cell>
          <cell r="S464" t="str">
            <v>Stephane KETCHOUANG</v>
          </cell>
          <cell r="T464" t="str">
            <v>GEORGES NAKHOUL</v>
          </cell>
          <cell r="U464" t="str">
            <v>I H S</v>
          </cell>
        </row>
        <row r="465">
          <cell r="A465" t="str">
            <v>SUD_037</v>
          </cell>
          <cell r="B465" t="str">
            <v>IHS_EBO_105</v>
          </cell>
          <cell r="C465" t="str">
            <v>SUD_037</v>
          </cell>
          <cell r="D465" t="str">
            <v>South/East</v>
          </cell>
          <cell r="E465" t="str">
            <v>South</v>
          </cell>
          <cell r="F465" t="str">
            <v>Maan-IHS</v>
          </cell>
          <cell r="G465" t="str">
            <v>P5</v>
          </cell>
          <cell r="H465" t="str">
            <v>Gen Only</v>
          </cell>
          <cell r="I465" t="str">
            <v>On Air</v>
          </cell>
          <cell r="J465" t="str">
            <v>Outdoor</v>
          </cell>
          <cell r="K465" t="str">
            <v>AC</v>
          </cell>
          <cell r="L465" t="str">
            <v>Dowen</v>
          </cell>
          <cell r="M465" t="str">
            <v>Ebolowa</v>
          </cell>
          <cell r="N465" t="str">
            <v>NTEM</v>
          </cell>
          <cell r="O465" t="str">
            <v>Ma'an</v>
          </cell>
          <cell r="P465" t="str">
            <v>Bertrand Deffo</v>
          </cell>
          <cell r="Q465">
            <v>677549913</v>
          </cell>
          <cell r="R465">
            <v>655999890</v>
          </cell>
          <cell r="S465" t="str">
            <v>Stephane KETCHOUANG</v>
          </cell>
          <cell r="T465" t="str">
            <v>GEORGES NAKHOUL</v>
          </cell>
          <cell r="U465" t="str">
            <v>I H S</v>
          </cell>
        </row>
        <row r="466">
          <cell r="A466" t="str">
            <v>SUD_070</v>
          </cell>
          <cell r="B466" t="str">
            <v>IHS_KRI_118</v>
          </cell>
          <cell r="C466" t="str">
            <v>SUD_070</v>
          </cell>
          <cell r="D466" t="str">
            <v>South/East</v>
          </cell>
          <cell r="E466" t="str">
            <v>South</v>
          </cell>
          <cell r="F466" t="str">
            <v>Adjap</v>
          </cell>
          <cell r="G466" t="str">
            <v>P5</v>
          </cell>
          <cell r="H466" t="str">
            <v>Grid-Gen</v>
          </cell>
          <cell r="I466" t="str">
            <v>On Air</v>
          </cell>
          <cell r="J466" t="str">
            <v>Outdoor</v>
          </cell>
          <cell r="K466" t="str">
            <v>AC</v>
          </cell>
          <cell r="L466" t="str">
            <v>Dowen</v>
          </cell>
          <cell r="M466" t="str">
            <v>Ebolowa</v>
          </cell>
          <cell r="N466" t="str">
            <v>OCEAN</v>
          </cell>
          <cell r="O466" t="str">
            <v>Effoulane</v>
          </cell>
          <cell r="P466" t="str">
            <v>Bertrand Deffo</v>
          </cell>
          <cell r="Q466">
            <v>677549913</v>
          </cell>
          <cell r="R466">
            <v>655999890</v>
          </cell>
          <cell r="S466" t="str">
            <v>Stephane KETCHOUANG</v>
          </cell>
          <cell r="T466" t="str">
            <v>GEORGES NAKHOUL</v>
          </cell>
          <cell r="U466" t="str">
            <v>I H S</v>
          </cell>
        </row>
        <row r="467">
          <cell r="A467" t="str">
            <v>CTR_493</v>
          </cell>
          <cell r="B467" t="str">
            <v>IHS_YND_585</v>
          </cell>
          <cell r="C467" t="str">
            <v>CTR_493</v>
          </cell>
          <cell r="D467" t="str">
            <v>South/East</v>
          </cell>
          <cell r="E467" t="str">
            <v>South</v>
          </cell>
          <cell r="F467" t="str">
            <v>Mbalmayo Oyak</v>
          </cell>
          <cell r="G467" t="str">
            <v>P5</v>
          </cell>
          <cell r="H467" t="str">
            <v>Grid-Gen</v>
          </cell>
          <cell r="I467" t="str">
            <v>On Air</v>
          </cell>
          <cell r="J467" t="str">
            <v>Outdoor</v>
          </cell>
          <cell r="K467" t="str">
            <v>AC</v>
          </cell>
          <cell r="L467" t="str">
            <v>Dowen</v>
          </cell>
          <cell r="M467" t="str">
            <v>Mbalmayo</v>
          </cell>
          <cell r="N467" t="str">
            <v>NYON-ET-SO'O</v>
          </cell>
          <cell r="O467" t="str">
            <v>MBALMAYO</v>
          </cell>
          <cell r="P467" t="str">
            <v>Bertrand Deffo</v>
          </cell>
          <cell r="Q467">
            <v>677549913</v>
          </cell>
          <cell r="R467">
            <v>655999890</v>
          </cell>
          <cell r="S467" t="str">
            <v>Stephane KETCHOUANG</v>
          </cell>
          <cell r="T467" t="str">
            <v>GEORGES NAKHOUL</v>
          </cell>
          <cell r="U467" t="str">
            <v>I H S</v>
          </cell>
        </row>
        <row r="468">
          <cell r="A468" t="str">
            <v>CTR_117</v>
          </cell>
          <cell r="B468" t="str">
            <v>IHS_YND_364</v>
          </cell>
          <cell r="C468" t="str">
            <v>CTR_117</v>
          </cell>
          <cell r="D468" t="str">
            <v>South/East</v>
          </cell>
          <cell r="E468" t="str">
            <v>South</v>
          </cell>
          <cell r="F468" t="str">
            <v>Manmenye</v>
          </cell>
          <cell r="G468" t="str">
            <v>P5</v>
          </cell>
          <cell r="H468" t="str">
            <v>Grid-Hybrid-Gen</v>
          </cell>
          <cell r="I468" t="str">
            <v>On Air</v>
          </cell>
          <cell r="J468" t="str">
            <v>Indoor</v>
          </cell>
          <cell r="K468" t="str">
            <v>AC</v>
          </cell>
          <cell r="L468" t="str">
            <v>Dowen</v>
          </cell>
          <cell r="M468" t="str">
            <v>Mbalmayo</v>
          </cell>
          <cell r="N468" t="str">
            <v>NYON-ET-SO'O</v>
          </cell>
          <cell r="O468" t="str">
            <v>Mbalmayo</v>
          </cell>
          <cell r="P468" t="str">
            <v>Bertrand Deffo</v>
          </cell>
          <cell r="Q468">
            <v>677549913</v>
          </cell>
          <cell r="R468">
            <v>655999890</v>
          </cell>
          <cell r="S468" t="str">
            <v>Stephane KETCHOUANG</v>
          </cell>
          <cell r="T468" t="str">
            <v>GEORGES NAKHOUL</v>
          </cell>
          <cell r="U468" t="str">
            <v>I H S</v>
          </cell>
        </row>
        <row r="469">
          <cell r="A469" t="str">
            <v>SUD_245</v>
          </cell>
          <cell r="B469" t="str">
            <v>IHS_EBO_017</v>
          </cell>
          <cell r="C469" t="str">
            <v>SUD_245</v>
          </cell>
          <cell r="D469" t="str">
            <v>South/East</v>
          </cell>
          <cell r="E469" t="str">
            <v>South</v>
          </cell>
          <cell r="F469" t="str">
            <v>Mvoula</v>
          </cell>
          <cell r="G469" t="str">
            <v>P5</v>
          </cell>
          <cell r="H469" t="str">
            <v>Grid-Gen</v>
          </cell>
          <cell r="I469" t="str">
            <v>On Air</v>
          </cell>
          <cell r="J469" t="str">
            <v>Outdoor</v>
          </cell>
          <cell r="K469" t="str">
            <v>AC</v>
          </cell>
          <cell r="L469" t="str">
            <v>Dowen</v>
          </cell>
          <cell r="M469" t="str">
            <v>Ebolowa</v>
          </cell>
          <cell r="N469" t="str">
            <v>MVILLA</v>
          </cell>
          <cell r="O469" t="str">
            <v>BIWONG BOULOU</v>
          </cell>
          <cell r="P469" t="str">
            <v>Bertrand Deffo</v>
          </cell>
          <cell r="Q469">
            <v>677549913</v>
          </cell>
          <cell r="R469">
            <v>655999890</v>
          </cell>
          <cell r="S469" t="str">
            <v>Stephane KETCHOUANG</v>
          </cell>
          <cell r="T469" t="str">
            <v>GEORGES NAKHOUL</v>
          </cell>
          <cell r="U469" t="str">
            <v>I H S</v>
          </cell>
        </row>
        <row r="470">
          <cell r="A470" t="str">
            <v>SUD_264</v>
          </cell>
          <cell r="B470" t="str">
            <v>IHS_EBO_002</v>
          </cell>
          <cell r="C470" t="str">
            <v>SUD_264</v>
          </cell>
          <cell r="D470" t="str">
            <v>South/East</v>
          </cell>
          <cell r="E470" t="str">
            <v>South</v>
          </cell>
          <cell r="F470" t="str">
            <v>Ebolowa-Angale</v>
          </cell>
          <cell r="G470" t="str">
            <v>P5</v>
          </cell>
          <cell r="H470" t="str">
            <v>Grid-Gen</v>
          </cell>
          <cell r="I470" t="str">
            <v>On Air</v>
          </cell>
          <cell r="J470" t="str">
            <v>Outdoor</v>
          </cell>
          <cell r="K470" t="str">
            <v>AC</v>
          </cell>
          <cell r="L470" t="str">
            <v>Dowen</v>
          </cell>
          <cell r="M470" t="str">
            <v>Ebolowa</v>
          </cell>
          <cell r="N470" t="str">
            <v>MVILLA</v>
          </cell>
          <cell r="O470" t="str">
            <v>Ebolowa 2</v>
          </cell>
          <cell r="P470" t="str">
            <v>Bertrand Deffo</v>
          </cell>
          <cell r="Q470">
            <v>677549913</v>
          </cell>
          <cell r="R470">
            <v>655999890</v>
          </cell>
          <cell r="S470" t="str">
            <v>Stephane KETCHOUANG</v>
          </cell>
          <cell r="T470" t="str">
            <v>GEORGES NAKHOUL</v>
          </cell>
          <cell r="U470" t="str">
            <v>I H S</v>
          </cell>
        </row>
        <row r="471">
          <cell r="A471" t="str">
            <v>SUD_223</v>
          </cell>
          <cell r="B471" t="str">
            <v>IHS_EBO_007</v>
          </cell>
          <cell r="C471" t="str">
            <v>SUD_223</v>
          </cell>
          <cell r="D471" t="str">
            <v>South/East</v>
          </cell>
          <cell r="E471" t="str">
            <v>South</v>
          </cell>
          <cell r="F471" t="str">
            <v>Ebolowa-Mekalat</v>
          </cell>
          <cell r="G471" t="str">
            <v>P5</v>
          </cell>
          <cell r="H471" t="str">
            <v>Grid-Gen</v>
          </cell>
          <cell r="I471" t="str">
            <v>On Air</v>
          </cell>
          <cell r="J471" t="str">
            <v>Outdoor</v>
          </cell>
          <cell r="K471" t="str">
            <v>AC</v>
          </cell>
          <cell r="L471" t="str">
            <v>Dowen</v>
          </cell>
          <cell r="M471" t="str">
            <v>Ebolowa</v>
          </cell>
          <cell r="N471" t="str">
            <v>MVILLA</v>
          </cell>
          <cell r="O471" t="str">
            <v>Ebolowa 2</v>
          </cell>
          <cell r="P471" t="str">
            <v>Bertrand Deffo</v>
          </cell>
          <cell r="Q471">
            <v>677549913</v>
          </cell>
          <cell r="R471">
            <v>655999890</v>
          </cell>
          <cell r="S471" t="str">
            <v>Stephane KETCHOUANG</v>
          </cell>
          <cell r="T471" t="str">
            <v>GEORGES NAKHOUL</v>
          </cell>
          <cell r="U471" t="str">
            <v>I H S</v>
          </cell>
        </row>
        <row r="472">
          <cell r="A472" t="str">
            <v>CTR_517</v>
          </cell>
          <cell r="B472" t="str">
            <v>IHS_YND_595</v>
          </cell>
          <cell r="C472" t="str">
            <v>CTR_517</v>
          </cell>
          <cell r="D472" t="str">
            <v>South/East</v>
          </cell>
          <cell r="E472" t="str">
            <v>South</v>
          </cell>
          <cell r="F472" t="str">
            <v>Akoeman</v>
          </cell>
          <cell r="G472" t="str">
            <v>P5</v>
          </cell>
          <cell r="H472" t="str">
            <v>Grid-Hybrid-Gen</v>
          </cell>
          <cell r="I472" t="str">
            <v>On Air</v>
          </cell>
          <cell r="J472" t="str">
            <v>Outdoor</v>
          </cell>
          <cell r="K472" t="str">
            <v>AC</v>
          </cell>
          <cell r="L472" t="str">
            <v>Dowen</v>
          </cell>
          <cell r="M472" t="str">
            <v>Mbalmayo</v>
          </cell>
          <cell r="N472" t="str">
            <v>NYON-ET-SO'O</v>
          </cell>
          <cell r="O472" t="str">
            <v>Akoeman</v>
          </cell>
          <cell r="P472" t="str">
            <v>Bertrand Deffo</v>
          </cell>
          <cell r="Q472">
            <v>677549913</v>
          </cell>
          <cell r="R472">
            <v>655999890</v>
          </cell>
          <cell r="S472" t="str">
            <v>Stephane KETCHOUANG</v>
          </cell>
          <cell r="T472" t="str">
            <v>GEORGES NAKHOUL</v>
          </cell>
          <cell r="U472" t="str">
            <v>I H S</v>
          </cell>
        </row>
        <row r="473">
          <cell r="A473" t="str">
            <v>CTR_355</v>
          </cell>
          <cell r="B473" t="str">
            <v>IHS_EBO_015</v>
          </cell>
          <cell r="C473" t="str">
            <v>CTR_355</v>
          </cell>
          <cell r="D473" t="str">
            <v>South/East</v>
          </cell>
          <cell r="E473" t="str">
            <v>South</v>
          </cell>
          <cell r="F473" t="str">
            <v>Ntoumba</v>
          </cell>
          <cell r="G473" t="str">
            <v>P5</v>
          </cell>
          <cell r="H473" t="str">
            <v>Grid-Gen</v>
          </cell>
          <cell r="I473" t="str">
            <v>On Air</v>
          </cell>
          <cell r="J473" t="str">
            <v>Outdoor</v>
          </cell>
          <cell r="K473" t="str">
            <v>AC</v>
          </cell>
          <cell r="L473" t="str">
            <v>Dowen</v>
          </cell>
          <cell r="M473" t="str">
            <v>Ebolowa</v>
          </cell>
          <cell r="N473" t="str">
            <v>MVILLA</v>
          </cell>
          <cell r="O473" t="str">
            <v>Ngoulemakong</v>
          </cell>
          <cell r="P473" t="str">
            <v>Bertrand Deffo</v>
          </cell>
          <cell r="Q473">
            <v>677549913</v>
          </cell>
          <cell r="R473">
            <v>655999890</v>
          </cell>
          <cell r="S473" t="str">
            <v>Stephane KETCHOUANG</v>
          </cell>
          <cell r="T473" t="str">
            <v>GEORGES NAKHOUL</v>
          </cell>
          <cell r="U473" t="str">
            <v>I H S</v>
          </cell>
        </row>
        <row r="474">
          <cell r="A474" t="str">
            <v>SUD_801</v>
          </cell>
          <cell r="B474" t="str">
            <v>IHS_EBO_026</v>
          </cell>
          <cell r="C474" t="str">
            <v>SUD_801</v>
          </cell>
          <cell r="D474" t="str">
            <v>South/East</v>
          </cell>
          <cell r="E474" t="str">
            <v>South</v>
          </cell>
          <cell r="F474" t="str">
            <v>Ntoumou</v>
          </cell>
          <cell r="G474" t="str">
            <v>P5</v>
          </cell>
          <cell r="H474" t="str">
            <v>Gen Only</v>
          </cell>
          <cell r="I474" t="str">
            <v>On Air</v>
          </cell>
          <cell r="J474" t="str">
            <v>Outdoor</v>
          </cell>
          <cell r="K474" t="str">
            <v>AC</v>
          </cell>
          <cell r="L474" t="str">
            <v>Dowen</v>
          </cell>
          <cell r="M474" t="str">
            <v>Ebolowa</v>
          </cell>
          <cell r="N474" t="str">
            <v>NTEM</v>
          </cell>
          <cell r="O474" t="str">
            <v>MAAN</v>
          </cell>
          <cell r="P474" t="str">
            <v>Bertrand Deffo</v>
          </cell>
          <cell r="Q474">
            <v>677549913</v>
          </cell>
          <cell r="R474">
            <v>655999890</v>
          </cell>
          <cell r="S474" t="str">
            <v>Stephane KETCHOUANG</v>
          </cell>
          <cell r="T474" t="str">
            <v>GEORGES NAKHOUL</v>
          </cell>
          <cell r="U474" t="str">
            <v>I H S</v>
          </cell>
        </row>
        <row r="475">
          <cell r="A475" t="str">
            <v>CTR_532</v>
          </cell>
          <cell r="B475" t="str">
            <v>IHS_YND_678</v>
          </cell>
          <cell r="C475" t="str">
            <v>CTR_532</v>
          </cell>
          <cell r="D475" t="str">
            <v>South/East</v>
          </cell>
          <cell r="E475" t="str">
            <v>South</v>
          </cell>
          <cell r="F475" t="str">
            <v>Ngomedzap</v>
          </cell>
          <cell r="G475" t="str">
            <v>P5</v>
          </cell>
          <cell r="H475" t="str">
            <v>Gen Only</v>
          </cell>
          <cell r="I475" t="str">
            <v>On Air</v>
          </cell>
          <cell r="J475" t="str">
            <v>Outdoor</v>
          </cell>
          <cell r="K475" t="str">
            <v>AC</v>
          </cell>
          <cell r="L475" t="str">
            <v>Dowen</v>
          </cell>
          <cell r="M475" t="str">
            <v>Mbalmayo</v>
          </cell>
          <cell r="N475" t="str">
            <v>NYON-ET-SO'O</v>
          </cell>
          <cell r="O475" t="str">
            <v>ngomedzap</v>
          </cell>
          <cell r="P475" t="str">
            <v>Bertrand Deffo</v>
          </cell>
          <cell r="Q475">
            <v>677549913</v>
          </cell>
          <cell r="R475">
            <v>655999890</v>
          </cell>
          <cell r="S475" t="str">
            <v>Stephane KETCHOUANG</v>
          </cell>
          <cell r="T475" t="str">
            <v>GEORGES NAKHOUL</v>
          </cell>
          <cell r="U475" t="str">
            <v>I H S</v>
          </cell>
        </row>
        <row r="476">
          <cell r="A476" t="str">
            <v>SUD_026</v>
          </cell>
          <cell r="B476" t="str">
            <v>IHS_EBO_104</v>
          </cell>
          <cell r="C476" t="str">
            <v>SUD_026</v>
          </cell>
          <cell r="D476" t="str">
            <v>South/East</v>
          </cell>
          <cell r="E476" t="str">
            <v>South</v>
          </cell>
          <cell r="F476" t="str">
            <v>Kye ossi ii</v>
          </cell>
          <cell r="G476" t="str">
            <v>P5</v>
          </cell>
          <cell r="H476" t="str">
            <v>Gen Only</v>
          </cell>
          <cell r="I476" t="str">
            <v>On Air</v>
          </cell>
          <cell r="J476" t="str">
            <v>Outdoor</v>
          </cell>
          <cell r="K476" t="str">
            <v>AC</v>
          </cell>
          <cell r="L476" t="str">
            <v>Dowen</v>
          </cell>
          <cell r="M476" t="str">
            <v>Ebolowa</v>
          </cell>
          <cell r="N476" t="str">
            <v>NTEM</v>
          </cell>
          <cell r="O476" t="str">
            <v>Kyeossi</v>
          </cell>
          <cell r="P476" t="str">
            <v>Bertrand Deffo</v>
          </cell>
          <cell r="Q476">
            <v>677549913</v>
          </cell>
          <cell r="R476">
            <v>655999890</v>
          </cell>
          <cell r="S476" t="str">
            <v>Stephane KETCHOUANG</v>
          </cell>
          <cell r="T476" t="str">
            <v>GEORGES NAKHOUL</v>
          </cell>
          <cell r="U476" t="str">
            <v>I H S</v>
          </cell>
        </row>
        <row r="477">
          <cell r="A477" t="str">
            <v>CTR_366</v>
          </cell>
          <cell r="B477" t="str">
            <v>IHS_YND_344</v>
          </cell>
          <cell r="C477" t="str">
            <v>CTR_366</v>
          </cell>
          <cell r="D477" t="str">
            <v>South/East</v>
          </cell>
          <cell r="E477" t="str">
            <v>South</v>
          </cell>
          <cell r="F477" t="str">
            <v>Zamakoe-MTN</v>
          </cell>
          <cell r="G477" t="str">
            <v>P5</v>
          </cell>
          <cell r="H477" t="str">
            <v>Grid-Gen</v>
          </cell>
          <cell r="I477" t="str">
            <v>On Air</v>
          </cell>
          <cell r="J477" t="str">
            <v>Indoor</v>
          </cell>
          <cell r="K477" t="str">
            <v>AC</v>
          </cell>
          <cell r="L477" t="str">
            <v>Dowen</v>
          </cell>
          <cell r="M477" t="str">
            <v>Mbalmayo</v>
          </cell>
          <cell r="N477" t="str">
            <v>NYON-ET-SO'O</v>
          </cell>
          <cell r="O477" t="str">
            <v>Mbalmayo</v>
          </cell>
          <cell r="P477" t="str">
            <v>Bertrand Deffo</v>
          </cell>
          <cell r="Q477">
            <v>677549913</v>
          </cell>
          <cell r="R477">
            <v>655999890</v>
          </cell>
          <cell r="S477" t="str">
            <v>Stephane KETCHOUANG</v>
          </cell>
          <cell r="T477" t="str">
            <v>GEORGES NAKHOUL</v>
          </cell>
          <cell r="U477" t="str">
            <v>I H S</v>
          </cell>
        </row>
        <row r="478">
          <cell r="A478" t="str">
            <v>SUD_236</v>
          </cell>
          <cell r="B478" t="str">
            <v>IHS_YND_410</v>
          </cell>
          <cell r="C478" t="str">
            <v>SUD_236</v>
          </cell>
          <cell r="D478" t="str">
            <v>South/East</v>
          </cell>
          <cell r="E478" t="str">
            <v>South</v>
          </cell>
          <cell r="F478" t="str">
            <v>Avebe-MTN</v>
          </cell>
          <cell r="G478" t="str">
            <v>P5</v>
          </cell>
          <cell r="H478" t="str">
            <v>Grid-Gen</v>
          </cell>
          <cell r="I478" t="str">
            <v>On Air</v>
          </cell>
          <cell r="J478" t="str">
            <v>Outdoor</v>
          </cell>
          <cell r="K478" t="str">
            <v>AC</v>
          </cell>
          <cell r="L478" t="str">
            <v>Dowen</v>
          </cell>
          <cell r="M478" t="str">
            <v>Mbalmayo</v>
          </cell>
          <cell r="N478" t="str">
            <v>NYON-ET-SO'O</v>
          </cell>
          <cell r="O478" t="str">
            <v>Mbalmayo</v>
          </cell>
          <cell r="P478" t="str">
            <v>Bertrand Deffo</v>
          </cell>
          <cell r="Q478">
            <v>677549913</v>
          </cell>
          <cell r="R478">
            <v>655999890</v>
          </cell>
          <cell r="S478" t="str">
            <v>Stephane KETCHOUANG</v>
          </cell>
          <cell r="T478" t="str">
            <v>GEORGES NAKHOUL</v>
          </cell>
          <cell r="U478" t="str">
            <v>I H S</v>
          </cell>
        </row>
        <row r="479">
          <cell r="A479" t="str">
            <v>CTR_304</v>
          </cell>
          <cell r="B479" t="str">
            <v>IHS_EBO_011</v>
          </cell>
          <cell r="C479" t="str">
            <v>CTR_304</v>
          </cell>
          <cell r="D479" t="str">
            <v>South/East</v>
          </cell>
          <cell r="E479" t="str">
            <v>South</v>
          </cell>
          <cell r="F479" t="str">
            <v>Biba-MTN</v>
          </cell>
          <cell r="G479" t="str">
            <v>P5</v>
          </cell>
          <cell r="H479" t="str">
            <v>Grid-Gen</v>
          </cell>
          <cell r="I479" t="str">
            <v>On Air</v>
          </cell>
          <cell r="J479" t="str">
            <v>Outdoor</v>
          </cell>
          <cell r="K479" t="str">
            <v>AC</v>
          </cell>
          <cell r="L479" t="str">
            <v>Dowen</v>
          </cell>
          <cell r="M479" t="str">
            <v>Ebolowa</v>
          </cell>
          <cell r="N479" t="str">
            <v>MVILLA</v>
          </cell>
          <cell r="O479" t="str">
            <v>Ebolowa 1</v>
          </cell>
          <cell r="P479" t="str">
            <v>Bertrand Deffo</v>
          </cell>
          <cell r="Q479">
            <v>677549913</v>
          </cell>
          <cell r="R479">
            <v>655999890</v>
          </cell>
          <cell r="S479" t="str">
            <v>Stephane KETCHOUANG</v>
          </cell>
          <cell r="T479" t="str">
            <v>GEORGES NAKHOUL</v>
          </cell>
          <cell r="U479" t="str">
            <v>I H S</v>
          </cell>
        </row>
        <row r="480">
          <cell r="A480" t="str">
            <v>SUD_263</v>
          </cell>
          <cell r="B480" t="str">
            <v>IHS_EBO_003</v>
          </cell>
          <cell r="C480" t="str">
            <v>SUD_263</v>
          </cell>
          <cell r="D480" t="str">
            <v>South/East</v>
          </cell>
          <cell r="E480" t="str">
            <v>South</v>
          </cell>
          <cell r="F480" t="str">
            <v>Ebolowa-Si-MTN</v>
          </cell>
          <cell r="G480" t="str">
            <v>P5</v>
          </cell>
          <cell r="H480" t="str">
            <v>Grid-Gen</v>
          </cell>
          <cell r="I480" t="str">
            <v>On Air</v>
          </cell>
          <cell r="J480" t="str">
            <v>Outdoor</v>
          </cell>
          <cell r="K480" t="str">
            <v>AC</v>
          </cell>
          <cell r="L480" t="str">
            <v>Dowen</v>
          </cell>
          <cell r="M480" t="str">
            <v>Ebolowa</v>
          </cell>
          <cell r="N480" t="str">
            <v>MVILLA</v>
          </cell>
          <cell r="O480" t="str">
            <v>Ebolowa 1</v>
          </cell>
          <cell r="P480" t="str">
            <v>Bertrand Deffo</v>
          </cell>
          <cell r="Q480">
            <v>677549913</v>
          </cell>
          <cell r="R480">
            <v>655999890</v>
          </cell>
          <cell r="S480" t="str">
            <v>Stephane KETCHOUANG</v>
          </cell>
          <cell r="T480" t="str">
            <v>GEORGES NAKHOUL</v>
          </cell>
          <cell r="U480" t="str">
            <v>I H S</v>
          </cell>
        </row>
        <row r="481">
          <cell r="A481" t="str">
            <v>SUD_082</v>
          </cell>
          <cell r="B481" t="str">
            <v>IHS_EBO_008</v>
          </cell>
          <cell r="C481" t="str">
            <v>SUD_082</v>
          </cell>
          <cell r="D481" t="str">
            <v>South/East</v>
          </cell>
          <cell r="E481" t="str">
            <v>South</v>
          </cell>
          <cell r="F481" t="str">
            <v>Ebolowa-Makalat-IHS</v>
          </cell>
          <cell r="G481" t="str">
            <v>P5</v>
          </cell>
          <cell r="H481" t="str">
            <v>Grid-Gen</v>
          </cell>
          <cell r="I481" t="str">
            <v>On Air</v>
          </cell>
          <cell r="J481" t="str">
            <v>Outdoor</v>
          </cell>
          <cell r="K481" t="str">
            <v>AC</v>
          </cell>
          <cell r="L481" t="str">
            <v>Dowen</v>
          </cell>
          <cell r="M481" t="str">
            <v>Ebolowa</v>
          </cell>
          <cell r="N481" t="str">
            <v>MVILLA</v>
          </cell>
          <cell r="O481" t="str">
            <v>Ebolowa 2</v>
          </cell>
          <cell r="P481" t="str">
            <v>Bertrand Deffo</v>
          </cell>
          <cell r="Q481">
            <v>677549913</v>
          </cell>
          <cell r="R481">
            <v>655999890</v>
          </cell>
          <cell r="S481" t="str">
            <v>Stephane KETCHOUANG</v>
          </cell>
          <cell r="T481" t="str">
            <v>GEORGES NAKHOUL</v>
          </cell>
          <cell r="U481" t="str">
            <v>I H S</v>
          </cell>
        </row>
        <row r="482">
          <cell r="A482" t="str">
            <v>SUD_255</v>
          </cell>
          <cell r="B482" t="str">
            <v>IHS_EBO_010</v>
          </cell>
          <cell r="C482" t="str">
            <v>SUD_255</v>
          </cell>
          <cell r="D482" t="str">
            <v>South/East</v>
          </cell>
          <cell r="E482" t="str">
            <v>South</v>
          </cell>
          <cell r="F482" t="str">
            <v>Ke-Eke-MTN</v>
          </cell>
          <cell r="G482" t="str">
            <v>P5</v>
          </cell>
          <cell r="H482" t="str">
            <v>Grid-Gen</v>
          </cell>
          <cell r="I482" t="str">
            <v>On Air</v>
          </cell>
          <cell r="J482" t="str">
            <v>Outdoor</v>
          </cell>
          <cell r="K482" t="str">
            <v>AC</v>
          </cell>
          <cell r="L482" t="str">
            <v>Dowen</v>
          </cell>
          <cell r="M482" t="str">
            <v>Ebolowa</v>
          </cell>
          <cell r="N482" t="str">
            <v>MVILLA</v>
          </cell>
          <cell r="O482" t="str">
            <v>Ebolowa 2</v>
          </cell>
          <cell r="P482" t="str">
            <v>Bertrand Deffo</v>
          </cell>
          <cell r="Q482">
            <v>677549913</v>
          </cell>
          <cell r="R482">
            <v>655999890</v>
          </cell>
          <cell r="S482" t="str">
            <v>Stephane KETCHOUANG</v>
          </cell>
          <cell r="T482" t="str">
            <v>GEORGES NAKHOUL</v>
          </cell>
          <cell r="U482" t="str">
            <v>I H S</v>
          </cell>
        </row>
        <row r="483">
          <cell r="A483" t="str">
            <v>SUD_044</v>
          </cell>
          <cell r="B483" t="str">
            <v>IHS_EBO_023</v>
          </cell>
          <cell r="C483" t="str">
            <v>SUD_044</v>
          </cell>
          <cell r="D483" t="str">
            <v>South/East</v>
          </cell>
          <cell r="E483" t="str">
            <v>South</v>
          </cell>
          <cell r="F483" t="str">
            <v>Abang-Minko-IHS</v>
          </cell>
          <cell r="G483" t="str">
            <v>P5</v>
          </cell>
          <cell r="H483" t="str">
            <v>Solar-Gen</v>
          </cell>
          <cell r="I483" t="str">
            <v>On Air</v>
          </cell>
          <cell r="J483" t="str">
            <v>Outdoor</v>
          </cell>
          <cell r="K483" t="str">
            <v>AC</v>
          </cell>
          <cell r="L483" t="str">
            <v>Dowen</v>
          </cell>
          <cell r="M483" t="str">
            <v>Ebolowa</v>
          </cell>
          <cell r="N483" t="str">
            <v>NTEM</v>
          </cell>
          <cell r="O483" t="str">
            <v>Ambam</v>
          </cell>
          <cell r="P483" t="str">
            <v>Bertrand Deffo</v>
          </cell>
          <cell r="Q483">
            <v>677549913</v>
          </cell>
          <cell r="R483">
            <v>655999890</v>
          </cell>
          <cell r="S483" t="str">
            <v>Stephane KETCHOUANG</v>
          </cell>
          <cell r="T483" t="str">
            <v>GEORGES NAKHOUL</v>
          </cell>
          <cell r="U483" t="str">
            <v>I H S</v>
          </cell>
        </row>
        <row r="484">
          <cell r="A484" t="str">
            <v>SUD_111</v>
          </cell>
          <cell r="B484" t="str">
            <v>IHS_SGM_027</v>
          </cell>
          <cell r="C484" t="str">
            <v>SUD_111</v>
          </cell>
          <cell r="D484" t="str">
            <v>South/East</v>
          </cell>
          <cell r="E484" t="str">
            <v>South</v>
          </cell>
          <cell r="F484" t="str">
            <v>Nkolmeyos</v>
          </cell>
          <cell r="G484" t="str">
            <v>P4</v>
          </cell>
          <cell r="H484" t="str">
            <v>Hybrid-Gen</v>
          </cell>
          <cell r="I484" t="str">
            <v>On Air</v>
          </cell>
          <cell r="J484" t="str">
            <v>Outdoor</v>
          </cell>
          <cell r="K484" t="str">
            <v>AC</v>
          </cell>
          <cell r="L484" t="str">
            <v>Dowen</v>
          </cell>
          <cell r="M484" t="str">
            <v>Ebolowa</v>
          </cell>
          <cell r="N484" t="str">
            <v>OCEAN</v>
          </cell>
          <cell r="O484" t="str">
            <v>Akom 2</v>
          </cell>
          <cell r="P484" t="str">
            <v>Bertrand Deffo</v>
          </cell>
          <cell r="Q484">
            <v>677549913</v>
          </cell>
          <cell r="R484">
            <v>655999890</v>
          </cell>
          <cell r="S484" t="str">
            <v>Stephane KETCHOUANG</v>
          </cell>
          <cell r="T484" t="str">
            <v>GEORGES NAKHOUL</v>
          </cell>
          <cell r="U484" t="str">
            <v>I H S</v>
          </cell>
        </row>
        <row r="485">
          <cell r="A485" t="str">
            <v>CTR_005</v>
          </cell>
          <cell r="B485" t="str">
            <v>IHS_YND_374</v>
          </cell>
          <cell r="C485" t="str">
            <v>CTR_005</v>
          </cell>
          <cell r="D485" t="str">
            <v>Center</v>
          </cell>
          <cell r="E485" t="str">
            <v>Center</v>
          </cell>
          <cell r="F485" t="str">
            <v>Matomb</v>
          </cell>
          <cell r="G485" t="str">
            <v>P2</v>
          </cell>
          <cell r="H485" t="str">
            <v>Grid-Gen</v>
          </cell>
          <cell r="I485" t="str">
            <v>On Air</v>
          </cell>
          <cell r="J485" t="str">
            <v>Indoor</v>
          </cell>
          <cell r="K485" t="str">
            <v>AC</v>
          </cell>
          <cell r="L485" t="str">
            <v>SAGEMCOM</v>
          </cell>
          <cell r="M485" t="str">
            <v>Barriere / Namayos</v>
          </cell>
          <cell r="N485" t="str">
            <v>NYONG-ET-KELLE</v>
          </cell>
          <cell r="O485" t="str">
            <v>MAKAK</v>
          </cell>
          <cell r="P485" t="str">
            <v>Bruno Ewane</v>
          </cell>
          <cell r="Q485">
            <v>670237379</v>
          </cell>
          <cell r="R485">
            <v>656072658</v>
          </cell>
          <cell r="S485" t="str">
            <v>Desire Moussinga</v>
          </cell>
          <cell r="T485" t="str">
            <v>Valeur HOUELL</v>
          </cell>
          <cell r="U485" t="str">
            <v>I H S</v>
          </cell>
        </row>
        <row r="486">
          <cell r="A486" t="str">
            <v>CTR_063</v>
          </cell>
          <cell r="B486" t="str">
            <v>IHS_YND_365</v>
          </cell>
          <cell r="C486" t="str">
            <v>CTR_063</v>
          </cell>
          <cell r="D486" t="str">
            <v>Center</v>
          </cell>
          <cell r="E486" t="str">
            <v>Center</v>
          </cell>
          <cell r="F486" t="str">
            <v>Akono</v>
          </cell>
          <cell r="G486" t="str">
            <v>P2</v>
          </cell>
          <cell r="H486" t="str">
            <v>Grid-Gen</v>
          </cell>
          <cell r="I486" t="str">
            <v>On Air</v>
          </cell>
          <cell r="J486" t="str">
            <v>Indoor</v>
          </cell>
          <cell r="K486" t="str">
            <v>AC</v>
          </cell>
          <cell r="L486" t="str">
            <v>SAGEMCOM</v>
          </cell>
          <cell r="M486" t="str">
            <v>Barriere / Namayos</v>
          </cell>
          <cell r="N486" t="str">
            <v>MEFOU-ET-AKONO</v>
          </cell>
          <cell r="O486" t="str">
            <v>AKONO</v>
          </cell>
          <cell r="P486" t="str">
            <v>Bruno Ewane</v>
          </cell>
          <cell r="Q486">
            <v>670237379</v>
          </cell>
          <cell r="R486">
            <v>656072658</v>
          </cell>
          <cell r="S486" t="str">
            <v>Desire Moussinga</v>
          </cell>
          <cell r="T486" t="str">
            <v>Valeur HOUELL</v>
          </cell>
          <cell r="U486" t="str">
            <v>I H S</v>
          </cell>
        </row>
        <row r="487">
          <cell r="A487" t="str">
            <v>CTR_062</v>
          </cell>
          <cell r="B487" t="str">
            <v>IHS_YND_310</v>
          </cell>
          <cell r="C487" t="str">
            <v>CTR_062</v>
          </cell>
          <cell r="D487" t="str">
            <v>Center</v>
          </cell>
          <cell r="E487" t="str">
            <v>Center</v>
          </cell>
          <cell r="F487" t="str">
            <v>Nomayos</v>
          </cell>
          <cell r="G487" t="str">
            <v>P2</v>
          </cell>
          <cell r="H487" t="str">
            <v>Grid-Gen</v>
          </cell>
          <cell r="I487" t="str">
            <v>On Air</v>
          </cell>
          <cell r="J487" t="str">
            <v>Indoor</v>
          </cell>
          <cell r="K487" t="str">
            <v>AC</v>
          </cell>
          <cell r="L487" t="str">
            <v>SAGEMCOM</v>
          </cell>
          <cell r="M487" t="str">
            <v>Mendong</v>
          </cell>
          <cell r="N487" t="str">
            <v>MEFOU-ET-AKONO</v>
          </cell>
          <cell r="O487" t="str">
            <v>YAOUNDE 3</v>
          </cell>
          <cell r="P487" t="str">
            <v>Bruno Ewane</v>
          </cell>
          <cell r="Q487">
            <v>670237379</v>
          </cell>
          <cell r="R487">
            <v>656072658</v>
          </cell>
          <cell r="S487" t="str">
            <v>Desire Moussinga</v>
          </cell>
          <cell r="T487" t="str">
            <v>Valeur HOUELL</v>
          </cell>
          <cell r="U487" t="str">
            <v>I H S</v>
          </cell>
        </row>
        <row r="488">
          <cell r="A488" t="str">
            <v>CTR_541</v>
          </cell>
          <cell r="B488" t="str">
            <v>IHS_YND_330</v>
          </cell>
          <cell r="C488" t="str">
            <v>CTR_541</v>
          </cell>
          <cell r="D488" t="str">
            <v>Center</v>
          </cell>
          <cell r="E488" t="str">
            <v>Center</v>
          </cell>
          <cell r="F488" t="str">
            <v>Mbankomo</v>
          </cell>
          <cell r="G488" t="str">
            <v>P2</v>
          </cell>
          <cell r="H488" t="str">
            <v>Grid-Gen</v>
          </cell>
          <cell r="I488" t="str">
            <v>On Air</v>
          </cell>
          <cell r="J488" t="str">
            <v>Outdoor</v>
          </cell>
          <cell r="K488" t="str">
            <v>AC</v>
          </cell>
          <cell r="L488" t="str">
            <v>SAGEMCOM</v>
          </cell>
          <cell r="M488" t="str">
            <v>Barriere / Namayos</v>
          </cell>
          <cell r="N488" t="str">
            <v>MEFOU-ET-AKONO</v>
          </cell>
          <cell r="O488" t="str">
            <v>MBANKOMO</v>
          </cell>
          <cell r="P488" t="str">
            <v>Bruno Ewane</v>
          </cell>
          <cell r="Q488">
            <v>670237379</v>
          </cell>
          <cell r="R488">
            <v>656072658</v>
          </cell>
          <cell r="S488" t="str">
            <v>Desire Moussinga</v>
          </cell>
          <cell r="T488" t="str">
            <v>Valeur HOUELL</v>
          </cell>
          <cell r="U488" t="str">
            <v>I H S</v>
          </cell>
        </row>
        <row r="489">
          <cell r="A489" t="str">
            <v>CTR_528</v>
          </cell>
          <cell r="B489" t="str">
            <v>IHS_YND_695</v>
          </cell>
          <cell r="C489" t="str">
            <v>CTR_528</v>
          </cell>
          <cell r="D489" t="str">
            <v>Center</v>
          </cell>
          <cell r="E489" t="str">
            <v>Center</v>
          </cell>
          <cell r="F489" t="str">
            <v>Mbankomo IHS</v>
          </cell>
          <cell r="G489" t="str">
            <v>P3</v>
          </cell>
          <cell r="H489" t="str">
            <v>Grid-Gen</v>
          </cell>
          <cell r="I489" t="str">
            <v>On Air</v>
          </cell>
          <cell r="J489" t="str">
            <v>Outdoor</v>
          </cell>
          <cell r="K489" t="str">
            <v>AC</v>
          </cell>
          <cell r="L489" t="str">
            <v>SAGEMCOM</v>
          </cell>
          <cell r="M489" t="str">
            <v>Barriere / Namayos</v>
          </cell>
          <cell r="N489" t="str">
            <v>MEFOU-ET-AKONO</v>
          </cell>
          <cell r="O489" t="str">
            <v>MBANKOMO</v>
          </cell>
          <cell r="P489" t="str">
            <v>Bruno Ewane</v>
          </cell>
          <cell r="Q489">
            <v>670237379</v>
          </cell>
          <cell r="R489">
            <v>656072658</v>
          </cell>
          <cell r="S489" t="str">
            <v>Desire Moussinga</v>
          </cell>
          <cell r="T489" t="str">
            <v>Valeur HOUELL</v>
          </cell>
          <cell r="U489" t="str">
            <v>I H S</v>
          </cell>
        </row>
        <row r="490">
          <cell r="A490" t="str">
            <v>CTR_527</v>
          </cell>
          <cell r="B490" t="str">
            <v>IHS_YND_697</v>
          </cell>
          <cell r="C490" t="str">
            <v>CTR_527</v>
          </cell>
          <cell r="D490" t="str">
            <v>Center</v>
          </cell>
          <cell r="E490" t="str">
            <v>Center</v>
          </cell>
          <cell r="F490" t="str">
            <v>Nomayos-IHS</v>
          </cell>
          <cell r="G490" t="str">
            <v>P3</v>
          </cell>
          <cell r="H490" t="str">
            <v>Grid-Gen</v>
          </cell>
          <cell r="I490" t="str">
            <v>On Air</v>
          </cell>
          <cell r="J490" t="str">
            <v>Outdoor</v>
          </cell>
          <cell r="K490" t="str">
            <v>AC</v>
          </cell>
          <cell r="L490" t="str">
            <v>SAGEMCOM</v>
          </cell>
          <cell r="M490" t="str">
            <v>Barriere / Namayos</v>
          </cell>
          <cell r="N490" t="str">
            <v>MEFOU-ET-AKONO</v>
          </cell>
          <cell r="O490" t="str">
            <v>MBANKOMO</v>
          </cell>
          <cell r="P490" t="str">
            <v>Bruno Ewane</v>
          </cell>
          <cell r="Q490">
            <v>670237379</v>
          </cell>
          <cell r="R490">
            <v>656072658</v>
          </cell>
          <cell r="S490" t="str">
            <v>Desire Moussinga</v>
          </cell>
          <cell r="T490" t="str">
            <v>Valeur HOUELL</v>
          </cell>
          <cell r="U490" t="str">
            <v>I H S</v>
          </cell>
        </row>
        <row r="491">
          <cell r="A491" t="str">
            <v>CTR_320</v>
          </cell>
          <cell r="B491" t="str">
            <v>IHS_YND_282</v>
          </cell>
          <cell r="C491" t="str">
            <v>CTR_320</v>
          </cell>
          <cell r="D491" t="str">
            <v>Center</v>
          </cell>
          <cell r="E491" t="str">
            <v>Center</v>
          </cell>
          <cell r="F491" t="str">
            <v>Meyo</v>
          </cell>
          <cell r="G491" t="str">
            <v>P3</v>
          </cell>
          <cell r="H491" t="str">
            <v>Grid-Gen</v>
          </cell>
          <cell r="I491" t="str">
            <v>On Air</v>
          </cell>
          <cell r="J491" t="str">
            <v>Outdoor</v>
          </cell>
          <cell r="K491" t="str">
            <v>AC</v>
          </cell>
          <cell r="L491" t="str">
            <v>SAGEMCOM</v>
          </cell>
          <cell r="M491" t="str">
            <v>Mendong</v>
          </cell>
          <cell r="N491" t="str">
            <v>MFOUNDI</v>
          </cell>
          <cell r="O491" t="str">
            <v>YAOUNDE 3</v>
          </cell>
          <cell r="P491" t="str">
            <v>Bruno Ewane</v>
          </cell>
          <cell r="Q491">
            <v>670237379</v>
          </cell>
          <cell r="R491">
            <v>656072658</v>
          </cell>
          <cell r="S491" t="str">
            <v>Desire Moussinga</v>
          </cell>
          <cell r="T491" t="str">
            <v>Valeur HOUELL</v>
          </cell>
          <cell r="U491" t="str">
            <v>I H S</v>
          </cell>
        </row>
        <row r="492">
          <cell r="A492" t="str">
            <v>CTR_202</v>
          </cell>
          <cell r="B492" t="str">
            <v>IHS_YND_370</v>
          </cell>
          <cell r="C492" t="str">
            <v>CTR_202</v>
          </cell>
          <cell r="D492" t="str">
            <v>Center</v>
          </cell>
          <cell r="E492" t="str">
            <v>Center</v>
          </cell>
          <cell r="F492" t="str">
            <v>Mom</v>
          </cell>
          <cell r="G492" t="str">
            <v>P3</v>
          </cell>
          <cell r="H492" t="str">
            <v>Grid-Gen</v>
          </cell>
          <cell r="I492" t="str">
            <v>On Air</v>
          </cell>
          <cell r="J492" t="str">
            <v>Outdoor</v>
          </cell>
          <cell r="K492" t="str">
            <v>AC</v>
          </cell>
          <cell r="L492" t="str">
            <v>SAGEMCOM</v>
          </cell>
          <cell r="M492" t="str">
            <v>Barriere / Namayos</v>
          </cell>
          <cell r="N492" t="str">
            <v>NYONG-ET-KELLE</v>
          </cell>
          <cell r="O492" t="str">
            <v>MAKAK</v>
          </cell>
          <cell r="P492" t="str">
            <v>Bruno Ewane</v>
          </cell>
          <cell r="Q492">
            <v>670237379</v>
          </cell>
          <cell r="R492">
            <v>656072658</v>
          </cell>
          <cell r="S492" t="str">
            <v>Desire Moussinga</v>
          </cell>
          <cell r="T492" t="str">
            <v>Valeur HOUELL</v>
          </cell>
          <cell r="U492" t="str">
            <v>I H S</v>
          </cell>
        </row>
        <row r="493">
          <cell r="A493" t="str">
            <v>CTR_195</v>
          </cell>
          <cell r="B493" t="str">
            <v>IHS_YND_165</v>
          </cell>
          <cell r="C493" t="str">
            <v>CTR_195</v>
          </cell>
          <cell r="D493" t="str">
            <v>Center</v>
          </cell>
          <cell r="E493" t="str">
            <v>Center</v>
          </cell>
          <cell r="F493" t="str">
            <v>Ahala</v>
          </cell>
          <cell r="G493" t="str">
            <v>P3</v>
          </cell>
          <cell r="H493" t="str">
            <v>Grid-Gen</v>
          </cell>
          <cell r="I493" t="str">
            <v>On Air</v>
          </cell>
          <cell r="J493" t="str">
            <v>Outdoor</v>
          </cell>
          <cell r="K493" t="str">
            <v>AC</v>
          </cell>
          <cell r="L493" t="str">
            <v>SAGEMCOM</v>
          </cell>
          <cell r="M493" t="str">
            <v>Mendong</v>
          </cell>
          <cell r="N493" t="str">
            <v>MFOUNDI</v>
          </cell>
          <cell r="O493" t="str">
            <v>YAOUNDE 3</v>
          </cell>
          <cell r="P493" t="str">
            <v>Pascaline MANDA</v>
          </cell>
          <cell r="Q493">
            <v>670237379</v>
          </cell>
          <cell r="R493">
            <v>656072658</v>
          </cell>
          <cell r="S493" t="str">
            <v>Desire Moussinga</v>
          </cell>
          <cell r="T493" t="str">
            <v>Valeur HOUELL</v>
          </cell>
          <cell r="U493" t="str">
            <v>I H S</v>
          </cell>
        </row>
        <row r="494">
          <cell r="A494" t="str">
            <v>CTR_058</v>
          </cell>
          <cell r="B494" t="str">
            <v>IHS_YND_380</v>
          </cell>
          <cell r="C494" t="str">
            <v>CTR_058</v>
          </cell>
          <cell r="D494" t="str">
            <v>Center</v>
          </cell>
          <cell r="E494" t="str">
            <v>Center</v>
          </cell>
          <cell r="F494" t="str">
            <v>Boumnyebel</v>
          </cell>
          <cell r="G494" t="str">
            <v>P3</v>
          </cell>
          <cell r="H494" t="str">
            <v>Grid-Gen</v>
          </cell>
          <cell r="I494" t="str">
            <v>On Air</v>
          </cell>
          <cell r="J494" t="str">
            <v>Indoor</v>
          </cell>
          <cell r="K494" t="str">
            <v>AC</v>
          </cell>
          <cell r="L494" t="str">
            <v>SAGEMCOM</v>
          </cell>
          <cell r="M494" t="str">
            <v>Barriere / Namayos</v>
          </cell>
          <cell r="N494" t="str">
            <v>NYONG-ET-KELLE</v>
          </cell>
          <cell r="O494" t="str">
            <v>ESEKA</v>
          </cell>
          <cell r="P494" t="str">
            <v>Bruno Ewane</v>
          </cell>
          <cell r="Q494">
            <v>670237379</v>
          </cell>
          <cell r="R494">
            <v>656072658</v>
          </cell>
          <cell r="S494" t="str">
            <v>Desire Moussinga</v>
          </cell>
          <cell r="T494" t="str">
            <v>Valeur HOUELL</v>
          </cell>
          <cell r="U494" t="str">
            <v>I H S</v>
          </cell>
        </row>
        <row r="495">
          <cell r="A495" t="str">
            <v>CTR_067</v>
          </cell>
          <cell r="B495" t="str">
            <v>IHS_YND_377</v>
          </cell>
          <cell r="C495" t="str">
            <v>CTR_067</v>
          </cell>
          <cell r="D495" t="str">
            <v>Center</v>
          </cell>
          <cell r="E495" t="str">
            <v>Center</v>
          </cell>
          <cell r="F495" t="str">
            <v>Eseka</v>
          </cell>
          <cell r="G495" t="str">
            <v>P3</v>
          </cell>
          <cell r="H495" t="str">
            <v>Grid-Gen</v>
          </cell>
          <cell r="I495" t="str">
            <v>On Air</v>
          </cell>
          <cell r="J495" t="str">
            <v>Indoor</v>
          </cell>
          <cell r="K495" t="str">
            <v>AC</v>
          </cell>
          <cell r="L495" t="str">
            <v>SAGEMCOM</v>
          </cell>
          <cell r="M495" t="str">
            <v>Barriere / Namayos</v>
          </cell>
          <cell r="N495" t="str">
            <v>NYONG-ET-KELLE</v>
          </cell>
          <cell r="O495" t="str">
            <v>ESEKA</v>
          </cell>
          <cell r="P495" t="str">
            <v>Bruno Ewane</v>
          </cell>
          <cell r="Q495">
            <v>670237379</v>
          </cell>
          <cell r="R495">
            <v>656072658</v>
          </cell>
          <cell r="S495" t="str">
            <v>Desire Moussinga</v>
          </cell>
          <cell r="T495" t="str">
            <v>Valeur HOUELL</v>
          </cell>
          <cell r="U495" t="str">
            <v>I H S</v>
          </cell>
        </row>
        <row r="496">
          <cell r="A496" t="str">
            <v>CTR_201</v>
          </cell>
          <cell r="B496" t="str">
            <v>IHS_YND_368</v>
          </cell>
          <cell r="C496" t="str">
            <v>CTR_201</v>
          </cell>
          <cell r="D496" t="str">
            <v>Center</v>
          </cell>
          <cell r="E496" t="str">
            <v>Center</v>
          </cell>
          <cell r="F496" t="str">
            <v>Otele</v>
          </cell>
          <cell r="G496" t="str">
            <v>P3</v>
          </cell>
          <cell r="H496" t="str">
            <v>Grid-Gen</v>
          </cell>
          <cell r="I496" t="str">
            <v>On Air</v>
          </cell>
          <cell r="J496" t="str">
            <v>Indoor</v>
          </cell>
          <cell r="K496" t="str">
            <v>AC</v>
          </cell>
          <cell r="L496" t="str">
            <v>SAGEMCOM</v>
          </cell>
          <cell r="M496" t="str">
            <v>Barriere / Namayos</v>
          </cell>
          <cell r="N496" t="str">
            <v>MEFOU-ET-AKONO</v>
          </cell>
          <cell r="O496" t="str">
            <v>NGOUMOU</v>
          </cell>
          <cell r="P496" t="str">
            <v>Bruno Ewane</v>
          </cell>
          <cell r="Q496">
            <v>670237379</v>
          </cell>
          <cell r="R496">
            <v>656072658</v>
          </cell>
          <cell r="S496" t="str">
            <v>Desire Moussinga</v>
          </cell>
          <cell r="T496" t="str">
            <v>Valeur HOUELL</v>
          </cell>
          <cell r="U496" t="str">
            <v>I H S</v>
          </cell>
        </row>
        <row r="497">
          <cell r="A497" t="str">
            <v>CTR_242</v>
          </cell>
          <cell r="B497" t="str">
            <v>IHS_YND_059</v>
          </cell>
          <cell r="C497" t="str">
            <v>CTR_242</v>
          </cell>
          <cell r="D497" t="str">
            <v>Center</v>
          </cell>
          <cell r="E497" t="str">
            <v>Center</v>
          </cell>
          <cell r="F497" t="str">
            <v>E-Poste</v>
          </cell>
          <cell r="G497" t="str">
            <v>P3</v>
          </cell>
          <cell r="H497" t="str">
            <v>Grid-Gen</v>
          </cell>
          <cell r="I497" t="str">
            <v>On Air</v>
          </cell>
          <cell r="J497" t="str">
            <v>Indoor</v>
          </cell>
          <cell r="K497" t="str">
            <v>AC</v>
          </cell>
          <cell r="L497" t="str">
            <v>SAGEMCOM</v>
          </cell>
          <cell r="M497" t="str">
            <v>Tsinga</v>
          </cell>
          <cell r="N497" t="str">
            <v>MFOUNDI</v>
          </cell>
          <cell r="O497" t="str">
            <v>YAOUNDE 3</v>
          </cell>
          <cell r="P497" t="str">
            <v>Bruno Ewane</v>
          </cell>
          <cell r="Q497">
            <v>670237379</v>
          </cell>
          <cell r="R497">
            <v>656072658</v>
          </cell>
          <cell r="S497" t="str">
            <v>Desire Moussinga</v>
          </cell>
          <cell r="T497" t="str">
            <v>Valeur HOUELL</v>
          </cell>
          <cell r="U497" t="str">
            <v>I H S</v>
          </cell>
        </row>
        <row r="498">
          <cell r="A498" t="str">
            <v>CTR_323</v>
          </cell>
          <cell r="B498" t="str">
            <v>IHS_YND_043</v>
          </cell>
          <cell r="C498" t="str">
            <v>CTR_323</v>
          </cell>
          <cell r="D498" t="str">
            <v>Center</v>
          </cell>
          <cell r="E498" t="str">
            <v>Center</v>
          </cell>
          <cell r="F498" t="str">
            <v>Emia</v>
          </cell>
          <cell r="G498" t="str">
            <v>P3</v>
          </cell>
          <cell r="H498" t="str">
            <v>Grid Only</v>
          </cell>
          <cell r="I498" t="str">
            <v>On Air</v>
          </cell>
          <cell r="J498" t="str">
            <v>Outdoor</v>
          </cell>
          <cell r="K498" t="str">
            <v>AC</v>
          </cell>
          <cell r="L498" t="str">
            <v>SAGEMCOM</v>
          </cell>
          <cell r="M498" t="str">
            <v>Tsinga</v>
          </cell>
          <cell r="N498" t="str">
            <v>MFOUNDI</v>
          </cell>
          <cell r="O498" t="str">
            <v>YAOUNDE 3</v>
          </cell>
          <cell r="P498" t="str">
            <v>Bruno Ewane</v>
          </cell>
          <cell r="Q498">
            <v>670237379</v>
          </cell>
          <cell r="R498">
            <v>656072658</v>
          </cell>
          <cell r="S498" t="str">
            <v>Desire Moussinga</v>
          </cell>
          <cell r="T498" t="str">
            <v>Valeur HOUELL</v>
          </cell>
          <cell r="U498" t="str">
            <v>I H S</v>
          </cell>
        </row>
        <row r="499">
          <cell r="A499" t="str">
            <v>CTR_012</v>
          </cell>
          <cell r="B499" t="str">
            <v>IHS_YND_152</v>
          </cell>
          <cell r="C499" t="str">
            <v>CTR_012</v>
          </cell>
          <cell r="D499" t="str">
            <v>Center</v>
          </cell>
          <cell r="E499" t="str">
            <v>Center</v>
          </cell>
          <cell r="F499" t="str">
            <v>Rd-Pt-Express</v>
          </cell>
          <cell r="G499" t="str">
            <v>P3</v>
          </cell>
          <cell r="H499" t="str">
            <v>Grid Only</v>
          </cell>
          <cell r="I499" t="str">
            <v>On Air</v>
          </cell>
          <cell r="J499" t="str">
            <v>Indoor</v>
          </cell>
          <cell r="K499" t="str">
            <v>AC</v>
          </cell>
          <cell r="L499" t="str">
            <v>SAGEMCOM</v>
          </cell>
          <cell r="M499" t="str">
            <v>Mendong</v>
          </cell>
          <cell r="N499" t="str">
            <v>MFOUNDI</v>
          </cell>
          <cell r="O499" t="str">
            <v>YAOUNDE 6</v>
          </cell>
          <cell r="P499" t="str">
            <v>Bruno Ewane</v>
          </cell>
          <cell r="Q499">
            <v>670237379</v>
          </cell>
          <cell r="R499">
            <v>656072658</v>
          </cell>
          <cell r="S499" t="str">
            <v>Desire Moussinga</v>
          </cell>
          <cell r="T499" t="str">
            <v>Valeur HOUELL</v>
          </cell>
          <cell r="U499" t="str">
            <v>I H S</v>
          </cell>
        </row>
        <row r="500">
          <cell r="A500" t="str">
            <v>CTR_060</v>
          </cell>
          <cell r="B500" t="str">
            <v>IHS_YND_348</v>
          </cell>
          <cell r="C500" t="str">
            <v>CTR_060</v>
          </cell>
          <cell r="D500" t="str">
            <v>Center</v>
          </cell>
          <cell r="E500" t="str">
            <v>Center</v>
          </cell>
          <cell r="F500" t="str">
            <v>Nkenglikok</v>
          </cell>
          <cell r="G500" t="str">
            <v>P3</v>
          </cell>
          <cell r="H500" t="str">
            <v>Solar-Grid-Gen</v>
          </cell>
          <cell r="I500" t="str">
            <v>On Air</v>
          </cell>
          <cell r="J500" t="str">
            <v>Indoor</v>
          </cell>
          <cell r="K500" t="str">
            <v>AC</v>
          </cell>
          <cell r="L500" t="str">
            <v>SAGEMCOM</v>
          </cell>
          <cell r="M500" t="str">
            <v>Barriere / Namayos</v>
          </cell>
          <cell r="N500" t="str">
            <v>NYONG-ET-KELLE</v>
          </cell>
          <cell r="O500" t="str">
            <v>MAKAK</v>
          </cell>
          <cell r="P500" t="str">
            <v>Bruno Ewane</v>
          </cell>
          <cell r="Q500">
            <v>670237379</v>
          </cell>
          <cell r="R500">
            <v>656072658</v>
          </cell>
          <cell r="S500" t="str">
            <v>Desire Moussinga</v>
          </cell>
          <cell r="T500" t="str">
            <v>Valeur HOUELL</v>
          </cell>
          <cell r="U500" t="str">
            <v>I H S</v>
          </cell>
        </row>
        <row r="501">
          <cell r="A501" t="str">
            <v>CTR_186</v>
          </cell>
          <cell r="B501" t="str">
            <v>IHS_YND_371</v>
          </cell>
          <cell r="C501" t="str">
            <v>CTR_186</v>
          </cell>
          <cell r="D501" t="str">
            <v>Center</v>
          </cell>
          <cell r="E501" t="str">
            <v>Center</v>
          </cell>
          <cell r="F501" t="str">
            <v>Minka-MTN-IHS </v>
          </cell>
          <cell r="G501" t="str">
            <v>P3</v>
          </cell>
          <cell r="H501" t="str">
            <v>Hybrid-Gen</v>
          </cell>
          <cell r="I501" t="str">
            <v>On Air</v>
          </cell>
          <cell r="J501" t="str">
            <v>Outdoor</v>
          </cell>
          <cell r="K501" t="str">
            <v>AC</v>
          </cell>
          <cell r="L501" t="str">
            <v>SAGEMCOM</v>
          </cell>
          <cell r="M501" t="str">
            <v>Barriere / Namayos</v>
          </cell>
          <cell r="N501" t="str">
            <v>NYONG-ET-KELLE</v>
          </cell>
          <cell r="O501" t="str">
            <v>MAKAK</v>
          </cell>
          <cell r="P501" t="str">
            <v>Bruno Ewane</v>
          </cell>
          <cell r="Q501">
            <v>670237379</v>
          </cell>
          <cell r="R501">
            <v>656072658</v>
          </cell>
          <cell r="S501" t="str">
            <v>Desire Moussinga</v>
          </cell>
          <cell r="T501" t="str">
            <v>Valeur HOUELL</v>
          </cell>
          <cell r="U501" t="str">
            <v>I H S</v>
          </cell>
        </row>
        <row r="502">
          <cell r="A502" t="str">
            <v>CTR_164</v>
          </cell>
          <cell r="B502" t="str">
            <v>IHS_YND_257</v>
          </cell>
          <cell r="C502" t="str">
            <v>CTR_164</v>
          </cell>
          <cell r="D502" t="str">
            <v>Center</v>
          </cell>
          <cell r="E502" t="str">
            <v>Center</v>
          </cell>
          <cell r="F502" t="str">
            <v>Ahala</v>
          </cell>
          <cell r="G502" t="str">
            <v>P3</v>
          </cell>
          <cell r="H502" t="str">
            <v>Grid-Gen</v>
          </cell>
          <cell r="I502" t="str">
            <v>On Air</v>
          </cell>
          <cell r="J502" t="str">
            <v>Indoor</v>
          </cell>
          <cell r="K502" t="str">
            <v>AC</v>
          </cell>
          <cell r="L502" t="str">
            <v>SAGEMCOM</v>
          </cell>
          <cell r="M502" t="str">
            <v>Mendong</v>
          </cell>
          <cell r="N502" t="str">
            <v>MFOUNDI</v>
          </cell>
          <cell r="O502" t="str">
            <v>YAOUNDE 3</v>
          </cell>
          <cell r="P502" t="str">
            <v>Pascaline MANDA</v>
          </cell>
          <cell r="Q502">
            <v>670237379</v>
          </cell>
          <cell r="R502">
            <v>656072658</v>
          </cell>
          <cell r="S502" t="str">
            <v>Desire Moussinga</v>
          </cell>
          <cell r="T502" t="str">
            <v>Valeur HOUELL</v>
          </cell>
          <cell r="U502" t="str">
            <v>I H S</v>
          </cell>
        </row>
        <row r="503">
          <cell r="A503" t="str">
            <v>CTR_286</v>
          </cell>
          <cell r="B503" t="str">
            <v>IHS_YND_381</v>
          </cell>
          <cell r="C503" t="str">
            <v>CTR_286</v>
          </cell>
          <cell r="D503" t="str">
            <v>Center</v>
          </cell>
          <cell r="E503" t="str">
            <v>Center</v>
          </cell>
          <cell r="F503" t="str">
            <v>Boumnyebel-MTN</v>
          </cell>
          <cell r="G503" t="str">
            <v>P3</v>
          </cell>
          <cell r="H503" t="str">
            <v>Grid-Gen</v>
          </cell>
          <cell r="I503" t="str">
            <v>On Air</v>
          </cell>
          <cell r="J503" t="str">
            <v>Indoor</v>
          </cell>
          <cell r="K503" t="str">
            <v>AC</v>
          </cell>
          <cell r="L503" t="str">
            <v>SAGEMCOM</v>
          </cell>
          <cell r="M503" t="str">
            <v>Barriere / Namayos</v>
          </cell>
          <cell r="N503" t="str">
            <v>NYONG-ET-KELLE</v>
          </cell>
          <cell r="O503" t="str">
            <v>ESEKA</v>
          </cell>
          <cell r="P503" t="str">
            <v>Bruno Ewane</v>
          </cell>
          <cell r="Q503">
            <v>670237379</v>
          </cell>
          <cell r="R503">
            <v>656072658</v>
          </cell>
          <cell r="S503" t="str">
            <v>Desire Moussinga</v>
          </cell>
          <cell r="T503" t="str">
            <v>Valeur HOUELL</v>
          </cell>
          <cell r="U503" t="str">
            <v>I H S</v>
          </cell>
        </row>
        <row r="504">
          <cell r="A504" t="str">
            <v>CTR_441</v>
          </cell>
          <cell r="B504" t="str">
            <v>IHS_YND_687</v>
          </cell>
          <cell r="C504" t="str">
            <v>CTR_441</v>
          </cell>
          <cell r="D504" t="str">
            <v>Center</v>
          </cell>
          <cell r="E504" t="str">
            <v>Center</v>
          </cell>
          <cell r="F504" t="str">
            <v>OLAMA</v>
          </cell>
          <cell r="G504" t="str">
            <v>P4</v>
          </cell>
          <cell r="H504" t="str">
            <v>Grid-Gen</v>
          </cell>
          <cell r="I504" t="str">
            <v>On Air</v>
          </cell>
          <cell r="J504" t="str">
            <v>Outdoor</v>
          </cell>
          <cell r="K504" t="str">
            <v>AC</v>
          </cell>
          <cell r="L504" t="str">
            <v>SAGEMCOM</v>
          </cell>
          <cell r="M504" t="str">
            <v>Barriere / Namayos</v>
          </cell>
          <cell r="N504" t="str">
            <v>MEFOU-ET-AKONO</v>
          </cell>
          <cell r="O504" t="str">
            <v>AKONO</v>
          </cell>
          <cell r="P504" t="str">
            <v>Bruno Ewane</v>
          </cell>
          <cell r="Q504">
            <v>670237379</v>
          </cell>
          <cell r="R504">
            <v>656072658</v>
          </cell>
          <cell r="S504" t="str">
            <v>Desire Moussinga</v>
          </cell>
          <cell r="T504" t="str">
            <v>Valeur HOUELL</v>
          </cell>
          <cell r="U504" t="str">
            <v>I H S</v>
          </cell>
        </row>
        <row r="505">
          <cell r="A505" t="str">
            <v>CTR_385</v>
          </cell>
          <cell r="B505" t="str">
            <v>IHS_YND_369</v>
          </cell>
          <cell r="C505" t="str">
            <v>CTR_385</v>
          </cell>
          <cell r="D505" t="str">
            <v>Center</v>
          </cell>
          <cell r="E505" t="str">
            <v>Center</v>
          </cell>
          <cell r="F505" t="str">
            <v>Mbeng</v>
          </cell>
          <cell r="G505" t="str">
            <v>P4</v>
          </cell>
          <cell r="H505" t="str">
            <v>Grid-Gen</v>
          </cell>
          <cell r="I505" t="str">
            <v>On Air</v>
          </cell>
          <cell r="J505" t="str">
            <v>Outdoor</v>
          </cell>
          <cell r="K505" t="str">
            <v>AC</v>
          </cell>
          <cell r="L505" t="str">
            <v>SAGEMCOM</v>
          </cell>
          <cell r="M505" t="str">
            <v>Barriere / Namayos</v>
          </cell>
          <cell r="N505" t="str">
            <v>MEFOU-ET-AKONO</v>
          </cell>
          <cell r="O505" t="str">
            <v>AKONO</v>
          </cell>
          <cell r="P505" t="str">
            <v>Bruno Ewane</v>
          </cell>
          <cell r="Q505">
            <v>670237379</v>
          </cell>
          <cell r="R505">
            <v>656072658</v>
          </cell>
          <cell r="S505" t="str">
            <v>Desire Moussinga</v>
          </cell>
          <cell r="T505" t="str">
            <v>Valeur HOUELL</v>
          </cell>
          <cell r="U505" t="str">
            <v>I H S</v>
          </cell>
        </row>
        <row r="506">
          <cell r="A506" t="str">
            <v>CTR_436</v>
          </cell>
          <cell r="B506" t="str">
            <v>IHS_YND_551</v>
          </cell>
          <cell r="C506" t="str">
            <v>CTR_436</v>
          </cell>
          <cell r="D506" t="str">
            <v>Center</v>
          </cell>
          <cell r="E506" t="str">
            <v>Center</v>
          </cell>
          <cell r="F506" t="str">
            <v>AKONGO</v>
          </cell>
          <cell r="G506" t="str">
            <v>P4</v>
          </cell>
          <cell r="H506" t="str">
            <v>Gen Only</v>
          </cell>
          <cell r="I506" t="str">
            <v>On Air</v>
          </cell>
          <cell r="J506" t="str">
            <v>Outdoor</v>
          </cell>
          <cell r="K506" t="str">
            <v>AC</v>
          </cell>
          <cell r="L506" t="str">
            <v>SAGEMCOM</v>
          </cell>
          <cell r="M506" t="str">
            <v>Barriere / Namayos</v>
          </cell>
          <cell r="N506" t="str">
            <v>MEFOU-ET-AKONO</v>
          </cell>
          <cell r="O506" t="str">
            <v>AKONO</v>
          </cell>
          <cell r="P506" t="str">
            <v>Bruno Ewane</v>
          </cell>
          <cell r="Q506">
            <v>670237379</v>
          </cell>
          <cell r="R506">
            <v>656072658</v>
          </cell>
          <cell r="S506" t="str">
            <v>Desire Moussinga</v>
          </cell>
          <cell r="T506" t="str">
            <v>Valeur HOUELL</v>
          </cell>
          <cell r="U506" t="str">
            <v>I H S</v>
          </cell>
        </row>
        <row r="507">
          <cell r="A507" t="str">
            <v>CTR_025</v>
          </cell>
          <cell r="B507" t="str">
            <v>IHS_YND_238</v>
          </cell>
          <cell r="C507" t="str">
            <v>CTR_025</v>
          </cell>
          <cell r="D507" t="str">
            <v>Center</v>
          </cell>
          <cell r="E507" t="str">
            <v>Center</v>
          </cell>
          <cell r="F507" t="str">
            <v>Mendong</v>
          </cell>
          <cell r="G507" t="str">
            <v>P4</v>
          </cell>
          <cell r="H507" t="str">
            <v>Grid-Gen</v>
          </cell>
          <cell r="I507" t="str">
            <v>On Air</v>
          </cell>
          <cell r="J507" t="str">
            <v>Indoor</v>
          </cell>
          <cell r="K507" t="str">
            <v>AC</v>
          </cell>
          <cell r="L507" t="str">
            <v>SAGEMCOM</v>
          </cell>
          <cell r="M507" t="str">
            <v>Mendong</v>
          </cell>
          <cell r="N507" t="str">
            <v>MFOUNDI</v>
          </cell>
          <cell r="O507" t="str">
            <v>YAOUNDE 6</v>
          </cell>
          <cell r="P507" t="str">
            <v>Bruno Ewane</v>
          </cell>
          <cell r="Q507">
            <v>670237379</v>
          </cell>
          <cell r="R507">
            <v>656072658</v>
          </cell>
          <cell r="S507" t="str">
            <v>Desire Moussinga</v>
          </cell>
          <cell r="T507" t="str">
            <v>Valeur HOUELL</v>
          </cell>
          <cell r="U507" t="str">
            <v>I H S</v>
          </cell>
        </row>
        <row r="508">
          <cell r="A508" t="str">
            <v>CTR_339</v>
          </cell>
          <cell r="B508" t="str">
            <v>IHS_YND_073</v>
          </cell>
          <cell r="C508" t="str">
            <v>CTR_339</v>
          </cell>
          <cell r="D508" t="str">
            <v>Center</v>
          </cell>
          <cell r="E508" t="str">
            <v>Center</v>
          </cell>
          <cell r="F508" t="str">
            <v>Chapelle-Obili</v>
          </cell>
          <cell r="G508" t="str">
            <v>P4</v>
          </cell>
          <cell r="H508" t="str">
            <v>Grid-Gen</v>
          </cell>
          <cell r="I508" t="str">
            <v>On Air</v>
          </cell>
          <cell r="J508" t="str">
            <v>Outdoor</v>
          </cell>
          <cell r="K508" t="str">
            <v>AC</v>
          </cell>
          <cell r="L508" t="str">
            <v>SAGEMCOM</v>
          </cell>
          <cell r="M508" t="str">
            <v>Mendong</v>
          </cell>
          <cell r="N508" t="str">
            <v>MFOUNDI</v>
          </cell>
          <cell r="O508" t="str">
            <v>YAOUNDE 3</v>
          </cell>
          <cell r="P508" t="str">
            <v>Bruno Ewane</v>
          </cell>
          <cell r="Q508">
            <v>670237379</v>
          </cell>
          <cell r="R508">
            <v>656072658</v>
          </cell>
          <cell r="S508" t="str">
            <v>Desire Moussinga</v>
          </cell>
          <cell r="T508" t="str">
            <v>Valeur HOUELL</v>
          </cell>
          <cell r="U508" t="str">
            <v>I H S</v>
          </cell>
        </row>
        <row r="509">
          <cell r="A509" t="str">
            <v>CTR_265</v>
          </cell>
          <cell r="B509" t="str">
            <v>IHS_YND_229</v>
          </cell>
          <cell r="C509" t="str">
            <v>CTR_265</v>
          </cell>
          <cell r="D509" t="str">
            <v>Center</v>
          </cell>
          <cell r="E509" t="str">
            <v>Center</v>
          </cell>
          <cell r="F509" t="str">
            <v>CRH-Etoug-Ebe</v>
          </cell>
          <cell r="G509" t="str">
            <v>P4</v>
          </cell>
          <cell r="H509" t="str">
            <v>Grid-Gen</v>
          </cell>
          <cell r="I509" t="str">
            <v>On Air</v>
          </cell>
          <cell r="J509" t="str">
            <v>Outdoor</v>
          </cell>
          <cell r="K509" t="str">
            <v>AC</v>
          </cell>
          <cell r="L509" t="str">
            <v>SAGEMCOM</v>
          </cell>
          <cell r="M509" t="str">
            <v>Nkolbisson</v>
          </cell>
          <cell r="N509" t="str">
            <v>MFOUNDI</v>
          </cell>
          <cell r="O509" t="str">
            <v>YAOUNDE 6</v>
          </cell>
          <cell r="P509" t="str">
            <v>Bruno Ewane</v>
          </cell>
          <cell r="Q509">
            <v>670237379</v>
          </cell>
          <cell r="R509">
            <v>656072658</v>
          </cell>
          <cell r="S509" t="str">
            <v>Desire Moussinga</v>
          </cell>
          <cell r="T509" t="str">
            <v>Valeur HOUELL</v>
          </cell>
          <cell r="U509" t="str">
            <v>I H S</v>
          </cell>
        </row>
        <row r="510">
          <cell r="A510" t="str">
            <v>CTR_189</v>
          </cell>
          <cell r="B510" t="str">
            <v>IHS_YND_422</v>
          </cell>
          <cell r="C510" t="str">
            <v>CTR_189</v>
          </cell>
          <cell r="D510" t="str">
            <v>Center</v>
          </cell>
          <cell r="E510" t="str">
            <v>Center</v>
          </cell>
          <cell r="F510" t="str">
            <v>Botmakak</v>
          </cell>
          <cell r="G510" t="str">
            <v>P4</v>
          </cell>
          <cell r="H510" t="str">
            <v>Grid-Gen</v>
          </cell>
          <cell r="I510" t="str">
            <v>On Air</v>
          </cell>
          <cell r="J510" t="str">
            <v>Outdoor</v>
          </cell>
          <cell r="K510" t="str">
            <v>AC</v>
          </cell>
          <cell r="L510" t="str">
            <v>SAGEMCOM</v>
          </cell>
          <cell r="M510" t="str">
            <v>Barriere / Namayos</v>
          </cell>
          <cell r="N510" t="str">
            <v>NYONG-ET-KELLE</v>
          </cell>
          <cell r="O510" t="str">
            <v>BOT MAKAK</v>
          </cell>
          <cell r="P510" t="str">
            <v>Bruno Ewane</v>
          </cell>
          <cell r="Q510">
            <v>670237379</v>
          </cell>
          <cell r="R510">
            <v>656072658</v>
          </cell>
          <cell r="S510" t="str">
            <v>Desire Moussinga</v>
          </cell>
          <cell r="T510" t="str">
            <v>Valeur HOUELL</v>
          </cell>
          <cell r="U510" t="str">
            <v>I H S</v>
          </cell>
        </row>
        <row r="511">
          <cell r="A511" t="str">
            <v>CTR_116</v>
          </cell>
          <cell r="B511" t="str">
            <v>IHS_YND_339</v>
          </cell>
          <cell r="C511" t="str">
            <v>CTR_116</v>
          </cell>
          <cell r="D511" t="str">
            <v>Center</v>
          </cell>
          <cell r="E511" t="str">
            <v>Center</v>
          </cell>
          <cell r="F511" t="str">
            <v>Ebeba</v>
          </cell>
          <cell r="G511" t="str">
            <v>P4</v>
          </cell>
          <cell r="H511" t="str">
            <v>Grid-Hybrid-Gen</v>
          </cell>
          <cell r="I511" t="str">
            <v>On Air</v>
          </cell>
          <cell r="J511" t="str">
            <v>Indoor</v>
          </cell>
          <cell r="K511" t="str">
            <v>AC</v>
          </cell>
          <cell r="L511" t="str">
            <v>SAGEMCOM</v>
          </cell>
          <cell r="M511" t="str">
            <v>Barriere / Namayos</v>
          </cell>
          <cell r="N511" t="str">
            <v>MEFOU-ET-AKONO</v>
          </cell>
          <cell r="O511" t="str">
            <v>MBANKOMO</v>
          </cell>
          <cell r="P511" t="str">
            <v>Bruno Ewane</v>
          </cell>
          <cell r="Q511">
            <v>670237379</v>
          </cell>
          <cell r="R511">
            <v>656072658</v>
          </cell>
          <cell r="S511" t="str">
            <v>Desire Moussinga</v>
          </cell>
          <cell r="T511" t="str">
            <v>Valeur HOUELL</v>
          </cell>
          <cell r="U511" t="str">
            <v>I H S</v>
          </cell>
        </row>
        <row r="512">
          <cell r="A512" t="str">
            <v>CTR_069</v>
          </cell>
          <cell r="B512" t="str">
            <v>IHS_YND_264</v>
          </cell>
          <cell r="C512" t="str">
            <v>CTR_069</v>
          </cell>
          <cell r="D512" t="str">
            <v>Center</v>
          </cell>
          <cell r="E512" t="str">
            <v>Center</v>
          </cell>
          <cell r="F512" t="str">
            <v>Simbock</v>
          </cell>
          <cell r="G512" t="str">
            <v>P4</v>
          </cell>
          <cell r="H512" t="str">
            <v>Grid-Gen</v>
          </cell>
          <cell r="I512" t="str">
            <v>On Air</v>
          </cell>
          <cell r="J512" t="str">
            <v>Indoor</v>
          </cell>
          <cell r="K512" t="str">
            <v>AC</v>
          </cell>
          <cell r="L512" t="str">
            <v>SAGEMCOM</v>
          </cell>
          <cell r="M512" t="str">
            <v>Mendong</v>
          </cell>
          <cell r="N512" t="str">
            <v>MFOUNDI</v>
          </cell>
          <cell r="O512" t="str">
            <v>YAOUNDE 6</v>
          </cell>
          <cell r="P512" t="str">
            <v>Bruno Ewane</v>
          </cell>
          <cell r="Q512">
            <v>670237379</v>
          </cell>
          <cell r="R512">
            <v>656072658</v>
          </cell>
          <cell r="S512" t="str">
            <v>Desire Moussinga</v>
          </cell>
          <cell r="T512" t="str">
            <v>Valeur HOUELL</v>
          </cell>
          <cell r="U512" t="str">
            <v>I H S</v>
          </cell>
        </row>
        <row r="513">
          <cell r="A513" t="str">
            <v>CTR_425</v>
          </cell>
          <cell r="B513" t="str">
            <v>IHS_YND_141</v>
          </cell>
          <cell r="C513" t="str">
            <v>CTR_425</v>
          </cell>
          <cell r="D513" t="str">
            <v>Center</v>
          </cell>
          <cell r="E513" t="str">
            <v>Center</v>
          </cell>
          <cell r="F513" t="str">
            <v>New-Marche-Melen</v>
          </cell>
          <cell r="G513" t="str">
            <v>P4</v>
          </cell>
          <cell r="H513" t="str">
            <v>Grid-Gen</v>
          </cell>
          <cell r="I513" t="str">
            <v>On Air</v>
          </cell>
          <cell r="J513" t="str">
            <v>Outdoor</v>
          </cell>
          <cell r="K513" t="str">
            <v>AC</v>
          </cell>
          <cell r="L513" t="str">
            <v>SAGEMCOM</v>
          </cell>
          <cell r="M513" t="str">
            <v>Mendong</v>
          </cell>
          <cell r="N513" t="str">
            <v>MFOUNDI</v>
          </cell>
          <cell r="O513" t="str">
            <v>YAOUNDE 6</v>
          </cell>
          <cell r="P513" t="str">
            <v>Bruno Ewane</v>
          </cell>
          <cell r="Q513">
            <v>670237379</v>
          </cell>
          <cell r="R513">
            <v>656072658</v>
          </cell>
          <cell r="S513" t="str">
            <v>Desire Moussinga</v>
          </cell>
          <cell r="T513" t="str">
            <v>Valeur HOUELL</v>
          </cell>
          <cell r="U513" t="str">
            <v>I H S</v>
          </cell>
        </row>
        <row r="514">
          <cell r="A514" t="str">
            <v>CTR_205</v>
          </cell>
          <cell r="B514" t="str">
            <v>IHS_YND_372</v>
          </cell>
          <cell r="C514" t="str">
            <v>CTR_205</v>
          </cell>
          <cell r="D514" t="str">
            <v>Center</v>
          </cell>
          <cell r="E514" t="str">
            <v>Center</v>
          </cell>
          <cell r="F514" t="str">
            <v>Bondjock</v>
          </cell>
          <cell r="G514" t="str">
            <v>P4</v>
          </cell>
          <cell r="H514" t="str">
            <v>Grid-Gen</v>
          </cell>
          <cell r="I514" t="str">
            <v>On Air</v>
          </cell>
          <cell r="J514" t="str">
            <v>Indoor</v>
          </cell>
          <cell r="K514" t="str">
            <v>AC</v>
          </cell>
          <cell r="L514" t="str">
            <v>SAGEMCOM</v>
          </cell>
          <cell r="M514" t="str">
            <v>Barriere / Namayos</v>
          </cell>
          <cell r="N514" t="str">
            <v>NYONG-ET-KELLE</v>
          </cell>
          <cell r="O514" t="str">
            <v>MAKAK</v>
          </cell>
          <cell r="P514" t="str">
            <v>Bruno Ewane</v>
          </cell>
          <cell r="Q514">
            <v>670237379</v>
          </cell>
          <cell r="R514">
            <v>656072658</v>
          </cell>
          <cell r="S514" t="str">
            <v>Desire Moussinga</v>
          </cell>
          <cell r="T514" t="str">
            <v>Valeur HOUELL</v>
          </cell>
          <cell r="U514" t="str">
            <v>I H S</v>
          </cell>
        </row>
        <row r="515">
          <cell r="A515" t="str">
            <v>CTR_237</v>
          </cell>
          <cell r="B515" t="str">
            <v>IHS_YND_261</v>
          </cell>
          <cell r="C515" t="str">
            <v>CTR_237</v>
          </cell>
          <cell r="D515" t="str">
            <v>Center</v>
          </cell>
          <cell r="E515" t="str">
            <v>Center</v>
          </cell>
          <cell r="F515" t="str">
            <v>Barriere</v>
          </cell>
          <cell r="G515" t="str">
            <v>P4</v>
          </cell>
          <cell r="H515" t="str">
            <v>Grid-Gen</v>
          </cell>
          <cell r="I515" t="str">
            <v>On Air</v>
          </cell>
          <cell r="J515" t="str">
            <v>Outdoor</v>
          </cell>
          <cell r="K515" t="str">
            <v>AC</v>
          </cell>
          <cell r="L515" t="str">
            <v>SAGEMCOM</v>
          </cell>
          <cell r="M515" t="str">
            <v>Barriere / Namayos</v>
          </cell>
          <cell r="N515" t="str">
            <v>MFOUNDI</v>
          </cell>
          <cell r="O515" t="str">
            <v>YAOUNDE 6</v>
          </cell>
          <cell r="P515" t="str">
            <v>Bruno Ewane</v>
          </cell>
          <cell r="Q515">
            <v>670237379</v>
          </cell>
          <cell r="R515">
            <v>656072658</v>
          </cell>
          <cell r="S515" t="str">
            <v>Desire Moussinga</v>
          </cell>
          <cell r="T515" t="str">
            <v>Valeur HOUELL</v>
          </cell>
          <cell r="U515" t="str">
            <v>I H S</v>
          </cell>
        </row>
        <row r="516">
          <cell r="A516" t="str">
            <v>CTR_210</v>
          </cell>
          <cell r="B516" t="str">
            <v>IHS_YND_071</v>
          </cell>
          <cell r="C516" t="str">
            <v>CTR_210</v>
          </cell>
          <cell r="D516" t="str">
            <v>Center</v>
          </cell>
          <cell r="E516" t="str">
            <v>Center</v>
          </cell>
          <cell r="F516" t="str">
            <v>Scalom</v>
          </cell>
          <cell r="G516" t="str">
            <v>P4</v>
          </cell>
          <cell r="H516" t="str">
            <v>Grid-Gen</v>
          </cell>
          <cell r="I516" t="str">
            <v>On Air</v>
          </cell>
          <cell r="J516" t="str">
            <v>Outdoor</v>
          </cell>
          <cell r="K516" t="str">
            <v>AC</v>
          </cell>
          <cell r="L516" t="str">
            <v>SAGEMCOM</v>
          </cell>
          <cell r="M516" t="str">
            <v>Mendong</v>
          </cell>
          <cell r="N516" t="str">
            <v>MFOUNDI</v>
          </cell>
          <cell r="O516" t="str">
            <v>YAOUNDE 3</v>
          </cell>
          <cell r="P516" t="str">
            <v>Bruno Ewane</v>
          </cell>
          <cell r="Q516">
            <v>670237379</v>
          </cell>
          <cell r="R516">
            <v>656072658</v>
          </cell>
          <cell r="S516" t="str">
            <v>Desire Moussinga</v>
          </cell>
          <cell r="T516" t="str">
            <v>Valeur HOUELL</v>
          </cell>
          <cell r="U516" t="str">
            <v>I H S</v>
          </cell>
        </row>
        <row r="517">
          <cell r="A517" t="str">
            <v>CTR_253</v>
          </cell>
          <cell r="B517" t="str">
            <v>IHS_YND_258</v>
          </cell>
          <cell r="C517" t="str">
            <v>CTR_253</v>
          </cell>
          <cell r="D517" t="str">
            <v>Center</v>
          </cell>
          <cell r="E517" t="str">
            <v>Center</v>
          </cell>
          <cell r="F517" t="str">
            <v>Mefou-Assi</v>
          </cell>
          <cell r="G517" t="str">
            <v>P4</v>
          </cell>
          <cell r="H517" t="str">
            <v>Grid-Gen</v>
          </cell>
          <cell r="I517" t="str">
            <v>On Air</v>
          </cell>
          <cell r="J517" t="str">
            <v>Outdoor</v>
          </cell>
          <cell r="K517" t="str">
            <v>AC</v>
          </cell>
          <cell r="L517" t="str">
            <v>SAGEMCOM</v>
          </cell>
          <cell r="M517" t="str">
            <v>Mendong</v>
          </cell>
          <cell r="N517" t="str">
            <v>MEFOU-ET-AKONO</v>
          </cell>
          <cell r="O517" t="str">
            <v>YAOUNDE 6</v>
          </cell>
          <cell r="P517" t="str">
            <v>Bruno Ewane</v>
          </cell>
          <cell r="Q517">
            <v>670237379</v>
          </cell>
          <cell r="R517">
            <v>656072658</v>
          </cell>
          <cell r="S517" t="str">
            <v>Desire Moussinga</v>
          </cell>
          <cell r="T517" t="str">
            <v>Valeur HOUELL</v>
          </cell>
          <cell r="U517" t="str">
            <v>I H S</v>
          </cell>
        </row>
        <row r="518">
          <cell r="A518" t="str">
            <v>CTR_149</v>
          </cell>
          <cell r="B518" t="str">
            <v>IHS_YND_517</v>
          </cell>
          <cell r="C518" t="str">
            <v>CTR_149</v>
          </cell>
          <cell r="D518" t="str">
            <v>Center</v>
          </cell>
          <cell r="E518" t="str">
            <v>Center</v>
          </cell>
          <cell r="F518" t="str">
            <v>Montee-Des-Soeurs</v>
          </cell>
          <cell r="G518" t="str">
            <v>P4</v>
          </cell>
          <cell r="H518" t="str">
            <v>Grid-Gen</v>
          </cell>
          <cell r="I518" t="str">
            <v>On Air</v>
          </cell>
          <cell r="J518" t="str">
            <v>Outdoor</v>
          </cell>
          <cell r="K518" t="str">
            <v>AC</v>
          </cell>
          <cell r="L518" t="str">
            <v>SAGEMCOM</v>
          </cell>
          <cell r="M518" t="str">
            <v>Mendong</v>
          </cell>
          <cell r="N518" t="str">
            <v>MFOUNDI</v>
          </cell>
          <cell r="O518" t="str">
            <v>YAOUNDE 6</v>
          </cell>
          <cell r="P518" t="str">
            <v>Bruno Ewane</v>
          </cell>
          <cell r="Q518">
            <v>670237379</v>
          </cell>
          <cell r="R518">
            <v>656072658</v>
          </cell>
          <cell r="S518" t="str">
            <v>Desire Moussinga</v>
          </cell>
          <cell r="T518" t="str">
            <v>Valeur HOUELL</v>
          </cell>
          <cell r="U518" t="str">
            <v>I H S</v>
          </cell>
        </row>
        <row r="519">
          <cell r="A519" t="str">
            <v>CTR_155</v>
          </cell>
          <cell r="B519" t="str">
            <v>IHS_YND_505</v>
          </cell>
          <cell r="C519" t="str">
            <v>CTR_155</v>
          </cell>
          <cell r="D519" t="str">
            <v>Center</v>
          </cell>
          <cell r="E519" t="str">
            <v>Center</v>
          </cell>
          <cell r="F519" t="str">
            <v>Scalom-IHS</v>
          </cell>
          <cell r="G519" t="str">
            <v>P4</v>
          </cell>
          <cell r="H519" t="str">
            <v>Grid Only</v>
          </cell>
          <cell r="I519" t="str">
            <v>On Air</v>
          </cell>
          <cell r="J519" t="str">
            <v>Outdoor</v>
          </cell>
          <cell r="K519" t="str">
            <v>AC</v>
          </cell>
          <cell r="L519" t="str">
            <v>SAGEMCOM</v>
          </cell>
          <cell r="M519" t="str">
            <v>Mendong</v>
          </cell>
          <cell r="N519" t="str">
            <v>MFOUNDI</v>
          </cell>
          <cell r="O519" t="str">
            <v>YAOUNDE 3</v>
          </cell>
          <cell r="P519" t="str">
            <v>Bruno Ewane</v>
          </cell>
          <cell r="Q519">
            <v>670237379</v>
          </cell>
          <cell r="R519">
            <v>656072658</v>
          </cell>
          <cell r="S519" t="str">
            <v>Desire Moussinga</v>
          </cell>
          <cell r="T519" t="str">
            <v>Valeur HOUELL</v>
          </cell>
          <cell r="U519" t="str">
            <v>I H S</v>
          </cell>
        </row>
        <row r="520">
          <cell r="A520" t="str">
            <v>CTR_486</v>
          </cell>
          <cell r="B520" t="str">
            <v>IHS_YND_569</v>
          </cell>
          <cell r="C520" t="str">
            <v>CTR_486</v>
          </cell>
          <cell r="D520" t="str">
            <v>Center</v>
          </cell>
          <cell r="E520" t="str">
            <v>Center</v>
          </cell>
          <cell r="F520" t="str">
            <v>Mendong Maeture</v>
          </cell>
          <cell r="G520" t="str">
            <v>P4</v>
          </cell>
          <cell r="H520" t="str">
            <v>Grid-Gen</v>
          </cell>
          <cell r="I520" t="str">
            <v>On Air</v>
          </cell>
          <cell r="J520" t="str">
            <v>Outdoor</v>
          </cell>
          <cell r="K520" t="str">
            <v>AC</v>
          </cell>
          <cell r="L520" t="str">
            <v>SAGEMCOM</v>
          </cell>
          <cell r="M520" t="str">
            <v>Mendong</v>
          </cell>
          <cell r="N520" t="str">
            <v>MFOUNDI</v>
          </cell>
          <cell r="O520" t="str">
            <v>YAOUNDE 6</v>
          </cell>
          <cell r="P520" t="str">
            <v>Bruno Ewane</v>
          </cell>
          <cell r="Q520">
            <v>670237379</v>
          </cell>
          <cell r="R520">
            <v>656072658</v>
          </cell>
          <cell r="S520" t="str">
            <v>Desire Moussinga</v>
          </cell>
          <cell r="T520" t="str">
            <v>Valeur HOUELL</v>
          </cell>
          <cell r="U520" t="str">
            <v>I H S</v>
          </cell>
        </row>
        <row r="521">
          <cell r="A521" t="str">
            <v>CTR_154</v>
          </cell>
          <cell r="B521" t="str">
            <v>IHS_YND_518</v>
          </cell>
          <cell r="C521" t="str">
            <v>CTR_154</v>
          </cell>
          <cell r="D521" t="str">
            <v>Center</v>
          </cell>
          <cell r="E521" t="str">
            <v>Center</v>
          </cell>
          <cell r="F521" t="str">
            <v>Montee-Jouvence-II</v>
          </cell>
          <cell r="G521" t="str">
            <v>P4</v>
          </cell>
          <cell r="H521" t="str">
            <v>Grid-Gen</v>
          </cell>
          <cell r="I521" t="str">
            <v>On Air</v>
          </cell>
          <cell r="J521" t="str">
            <v>Outdoor</v>
          </cell>
          <cell r="K521" t="str">
            <v>AC</v>
          </cell>
          <cell r="L521" t="str">
            <v>SAGEMCOM</v>
          </cell>
          <cell r="M521" t="str">
            <v>Mendong</v>
          </cell>
          <cell r="N521" t="str">
            <v>MFOUNDI</v>
          </cell>
          <cell r="O521" t="str">
            <v>YAOUNDE 6</v>
          </cell>
          <cell r="P521" t="str">
            <v>Bruno Ewane</v>
          </cell>
          <cell r="Q521">
            <v>670237379</v>
          </cell>
          <cell r="R521">
            <v>656072658</v>
          </cell>
          <cell r="S521" t="str">
            <v>Desire Moussinga</v>
          </cell>
          <cell r="T521" t="str">
            <v>Valeur HOUELL</v>
          </cell>
          <cell r="U521" t="str">
            <v>I H S</v>
          </cell>
        </row>
        <row r="522">
          <cell r="A522" t="str">
            <v>CTR_128</v>
          </cell>
          <cell r="B522" t="str">
            <v>IHS_YND_044</v>
          </cell>
          <cell r="C522" t="str">
            <v>CTR_128</v>
          </cell>
          <cell r="D522" t="str">
            <v>Center</v>
          </cell>
          <cell r="E522" t="str">
            <v>Center</v>
          </cell>
          <cell r="F522" t="str">
            <v>Polytechnique</v>
          </cell>
          <cell r="G522" t="str">
            <v>P4</v>
          </cell>
          <cell r="H522" t="str">
            <v>Grid Only</v>
          </cell>
          <cell r="I522" t="str">
            <v>On Air</v>
          </cell>
          <cell r="J522" t="str">
            <v>Indoor</v>
          </cell>
          <cell r="K522" t="str">
            <v>AC</v>
          </cell>
          <cell r="L522" t="str">
            <v>SAGEMCOM</v>
          </cell>
          <cell r="M522" t="str">
            <v>Mendong</v>
          </cell>
          <cell r="N522" t="str">
            <v>MFOUNDI</v>
          </cell>
          <cell r="O522" t="str">
            <v>YAOUNDE 3</v>
          </cell>
          <cell r="P522" t="str">
            <v>Bruno Ewane</v>
          </cell>
          <cell r="Q522">
            <v>670237379</v>
          </cell>
          <cell r="R522">
            <v>656072658</v>
          </cell>
          <cell r="S522" t="str">
            <v>Desire Moussinga</v>
          </cell>
          <cell r="T522" t="str">
            <v>Valeur HOUELL</v>
          </cell>
          <cell r="U522" t="str">
            <v>I H S</v>
          </cell>
        </row>
        <row r="523">
          <cell r="A523" t="str">
            <v>CTR_482</v>
          </cell>
          <cell r="B523" t="str">
            <v>IHS_YND_562</v>
          </cell>
          <cell r="C523" t="str">
            <v>CTR_482</v>
          </cell>
          <cell r="D523" t="str">
            <v>Center</v>
          </cell>
          <cell r="E523" t="str">
            <v>Center</v>
          </cell>
          <cell r="F523" t="str">
            <v>Accacia New</v>
          </cell>
          <cell r="G523" t="str">
            <v>P4</v>
          </cell>
          <cell r="H523" t="str">
            <v>Grid Only</v>
          </cell>
          <cell r="I523" t="str">
            <v>On Air</v>
          </cell>
          <cell r="J523" t="str">
            <v>Outdoor</v>
          </cell>
          <cell r="K523" t="str">
            <v>AC</v>
          </cell>
          <cell r="L523" t="str">
            <v>SAGEMCOM</v>
          </cell>
          <cell r="M523" t="str">
            <v>Mendong</v>
          </cell>
          <cell r="N523" t="str">
            <v>MFOUNDI</v>
          </cell>
          <cell r="O523" t="str">
            <v>YAOUNDE 6</v>
          </cell>
          <cell r="P523" t="str">
            <v>Bruno Ewane</v>
          </cell>
          <cell r="Q523">
            <v>670237379</v>
          </cell>
          <cell r="R523">
            <v>656072658</v>
          </cell>
          <cell r="S523" t="str">
            <v>Desire Moussinga</v>
          </cell>
          <cell r="T523" t="str">
            <v>Valeur HOUELL</v>
          </cell>
          <cell r="U523" t="str">
            <v>I H S</v>
          </cell>
        </row>
        <row r="524">
          <cell r="A524" t="str">
            <v>CTR_326</v>
          </cell>
          <cell r="B524" t="str">
            <v>IHS_YND_236</v>
          </cell>
          <cell r="C524" t="str">
            <v>CTR_326</v>
          </cell>
          <cell r="D524" t="str">
            <v>Center</v>
          </cell>
          <cell r="E524" t="str">
            <v>Center</v>
          </cell>
          <cell r="F524" t="str">
            <v>Montee-Jouvence</v>
          </cell>
          <cell r="G524" t="str">
            <v>P4</v>
          </cell>
          <cell r="H524" t="str">
            <v>Grid-Gen</v>
          </cell>
          <cell r="I524" t="str">
            <v>On Air</v>
          </cell>
          <cell r="J524" t="str">
            <v>Outdoor</v>
          </cell>
          <cell r="K524" t="str">
            <v>AC</v>
          </cell>
          <cell r="L524" t="str">
            <v>SAGEMCOM</v>
          </cell>
          <cell r="M524" t="str">
            <v>Mendong</v>
          </cell>
          <cell r="N524" t="str">
            <v>MFOUNDI</v>
          </cell>
          <cell r="O524" t="str">
            <v>YAOUNDE 6</v>
          </cell>
          <cell r="P524" t="str">
            <v>Bruno Ewane</v>
          </cell>
          <cell r="Q524">
            <v>670237379</v>
          </cell>
          <cell r="R524">
            <v>656072658</v>
          </cell>
          <cell r="S524" t="str">
            <v>Desire Moussinga</v>
          </cell>
          <cell r="T524" t="str">
            <v>Valeur HOUELL</v>
          </cell>
          <cell r="U524" t="str">
            <v>I H S</v>
          </cell>
        </row>
        <row r="525">
          <cell r="A525" t="str">
            <v>CTR_372</v>
          </cell>
          <cell r="B525" t="str">
            <v>IHS_YND_078</v>
          </cell>
          <cell r="C525" t="str">
            <v>CTR_372</v>
          </cell>
          <cell r="D525" t="str">
            <v>Center</v>
          </cell>
          <cell r="E525" t="str">
            <v>Center</v>
          </cell>
          <cell r="F525" t="str">
            <v>An-Marche-Melen</v>
          </cell>
          <cell r="G525" t="str">
            <v>P4</v>
          </cell>
          <cell r="H525" t="str">
            <v>Grid Only</v>
          </cell>
          <cell r="I525" t="str">
            <v>On Air</v>
          </cell>
          <cell r="J525" t="str">
            <v>Outdoor</v>
          </cell>
          <cell r="K525" t="str">
            <v>AC</v>
          </cell>
          <cell r="L525" t="str">
            <v>SAGEMCOM</v>
          </cell>
          <cell r="M525" t="str">
            <v>Mendong</v>
          </cell>
          <cell r="N525" t="str">
            <v>MFOUNDI</v>
          </cell>
          <cell r="O525" t="str">
            <v>YAOUNDE 3</v>
          </cell>
          <cell r="P525" t="str">
            <v>Bruno Ewane</v>
          </cell>
          <cell r="Q525">
            <v>670237379</v>
          </cell>
          <cell r="R525">
            <v>656072658</v>
          </cell>
          <cell r="S525" t="str">
            <v>Desire Moussinga</v>
          </cell>
          <cell r="T525" t="str">
            <v>Valeur HOUELL</v>
          </cell>
          <cell r="U525" t="str">
            <v>I H S</v>
          </cell>
        </row>
        <row r="526">
          <cell r="A526" t="str">
            <v>CTR_050</v>
          </cell>
          <cell r="B526" t="str">
            <v>IHS_YND_080</v>
          </cell>
          <cell r="C526" t="str">
            <v>CTR_050</v>
          </cell>
          <cell r="D526" t="str">
            <v>Center</v>
          </cell>
          <cell r="E526" t="str">
            <v>Center</v>
          </cell>
          <cell r="F526" t="str">
            <v>Mini-Ferme</v>
          </cell>
          <cell r="G526" t="str">
            <v>P4</v>
          </cell>
          <cell r="H526" t="str">
            <v>Grid Only</v>
          </cell>
          <cell r="I526" t="str">
            <v>On Air</v>
          </cell>
          <cell r="J526" t="str">
            <v>Indoor</v>
          </cell>
          <cell r="K526" t="str">
            <v>AC</v>
          </cell>
          <cell r="L526" t="str">
            <v>SAGEMCOM</v>
          </cell>
          <cell r="M526" t="str">
            <v>Mendong</v>
          </cell>
          <cell r="N526" t="str">
            <v>MFOUNDI</v>
          </cell>
          <cell r="O526" t="str">
            <v>YAOUNDE 3</v>
          </cell>
          <cell r="P526" t="str">
            <v>Bruno Ewane</v>
          </cell>
          <cell r="Q526">
            <v>670237379</v>
          </cell>
          <cell r="R526">
            <v>656072658</v>
          </cell>
          <cell r="S526" t="str">
            <v>Desire Moussinga</v>
          </cell>
          <cell r="T526" t="str">
            <v>Valeur HOUELL</v>
          </cell>
          <cell r="U526" t="str">
            <v>I H S</v>
          </cell>
        </row>
        <row r="527">
          <cell r="A527" t="str">
            <v>CTR_311</v>
          </cell>
          <cell r="B527" t="str">
            <v>IHS_YND_453</v>
          </cell>
          <cell r="C527" t="str">
            <v>CTR_311</v>
          </cell>
          <cell r="D527" t="str">
            <v>Center</v>
          </cell>
          <cell r="E527" t="str">
            <v>Center</v>
          </cell>
          <cell r="F527" t="str">
            <v>Song-bong</v>
          </cell>
          <cell r="G527" t="str">
            <v>P4</v>
          </cell>
          <cell r="H527" t="str">
            <v>Solar-Gen</v>
          </cell>
          <cell r="I527" t="str">
            <v>On Air</v>
          </cell>
          <cell r="J527" t="str">
            <v>Outdoor</v>
          </cell>
          <cell r="K527" t="str">
            <v>AC</v>
          </cell>
          <cell r="L527" t="str">
            <v>SAGEMCOM</v>
          </cell>
          <cell r="M527" t="str">
            <v>Barriere / Namayos</v>
          </cell>
          <cell r="N527" t="str">
            <v>NYONG-ET-KELLE</v>
          </cell>
          <cell r="O527" t="str">
            <v>ESEKA</v>
          </cell>
          <cell r="P527" t="str">
            <v>Bruno Ewane</v>
          </cell>
          <cell r="Q527">
            <v>670237379</v>
          </cell>
          <cell r="R527">
            <v>656072658</v>
          </cell>
          <cell r="S527" t="str">
            <v>Desire Moussinga</v>
          </cell>
          <cell r="T527" t="str">
            <v>Valeur HOUELL</v>
          </cell>
          <cell r="U527" t="str">
            <v>I H S</v>
          </cell>
        </row>
        <row r="528">
          <cell r="A528" t="str">
            <v>CTR_066</v>
          </cell>
          <cell r="B528" t="str">
            <v>IHS_YND_367</v>
          </cell>
          <cell r="C528" t="str">
            <v>CTR_066</v>
          </cell>
          <cell r="D528" t="str">
            <v>Center</v>
          </cell>
          <cell r="E528" t="str">
            <v>Center</v>
          </cell>
          <cell r="F528" t="str">
            <v>Mandoumba</v>
          </cell>
          <cell r="G528" t="str">
            <v>P4</v>
          </cell>
          <cell r="H528" t="str">
            <v>Solar-Grid-Gen</v>
          </cell>
          <cell r="I528" t="str">
            <v>On Air</v>
          </cell>
          <cell r="J528" t="str">
            <v>Indoor</v>
          </cell>
          <cell r="K528" t="str">
            <v>AC</v>
          </cell>
          <cell r="L528" t="str">
            <v>SAGEMCOM</v>
          </cell>
          <cell r="M528" t="str">
            <v>Barriere / Namayos</v>
          </cell>
          <cell r="N528" t="str">
            <v>NYONG-ET-KELLE</v>
          </cell>
          <cell r="O528" t="str">
            <v>MAKAK</v>
          </cell>
          <cell r="P528" t="str">
            <v>Bruno Ewane</v>
          </cell>
          <cell r="Q528">
            <v>670237379</v>
          </cell>
          <cell r="R528">
            <v>656072658</v>
          </cell>
          <cell r="S528" t="str">
            <v>Desire Moussinga</v>
          </cell>
          <cell r="T528" t="str">
            <v>Valeur HOUELL</v>
          </cell>
          <cell r="U528" t="str">
            <v>I H S</v>
          </cell>
        </row>
        <row r="529">
          <cell r="A529" t="str">
            <v>CTR_521</v>
          </cell>
          <cell r="B529" t="str">
            <v>IHS_YND_692</v>
          </cell>
          <cell r="C529" t="str">
            <v>CTR_521</v>
          </cell>
          <cell r="D529" t="str">
            <v>Center</v>
          </cell>
          <cell r="E529" t="str">
            <v>Center</v>
          </cell>
          <cell r="F529" t="str">
            <v>Mendong-Vallee 2 - MTN- IHS</v>
          </cell>
          <cell r="G529" t="str">
            <v>P4</v>
          </cell>
          <cell r="H529" t="str">
            <v>Grid-Gen</v>
          </cell>
          <cell r="I529" t="str">
            <v>On Air</v>
          </cell>
          <cell r="J529" t="str">
            <v>Outdoor</v>
          </cell>
          <cell r="K529" t="str">
            <v>AC</v>
          </cell>
          <cell r="L529" t="str">
            <v>SAGEMCOM</v>
          </cell>
          <cell r="M529" t="str">
            <v>Mendong</v>
          </cell>
          <cell r="N529" t="str">
            <v>MFOUNDI</v>
          </cell>
          <cell r="O529" t="str">
            <v>YAOUNDE 6</v>
          </cell>
          <cell r="P529" t="str">
            <v>Bruno Ewane</v>
          </cell>
          <cell r="Q529">
            <v>670237379</v>
          </cell>
          <cell r="R529">
            <v>656072658</v>
          </cell>
          <cell r="S529" t="str">
            <v>Desire Moussinga</v>
          </cell>
          <cell r="T529" t="str">
            <v>Valeur HOUELL</v>
          </cell>
          <cell r="U529" t="str">
            <v>I H S</v>
          </cell>
        </row>
        <row r="530">
          <cell r="A530" t="str">
            <v>CTR_185</v>
          </cell>
          <cell r="B530" t="str">
            <v>IHS_YND_378</v>
          </cell>
          <cell r="C530" t="str">
            <v>CTR_185</v>
          </cell>
          <cell r="D530" t="str">
            <v>Center</v>
          </cell>
          <cell r="E530" t="str">
            <v>Center</v>
          </cell>
          <cell r="F530" t="str">
            <v>Eseka town</v>
          </cell>
          <cell r="G530" t="str">
            <v>P4</v>
          </cell>
          <cell r="H530" t="str">
            <v>Grid-Gen</v>
          </cell>
          <cell r="I530" t="str">
            <v>On Air</v>
          </cell>
          <cell r="J530" t="str">
            <v>Outdoor</v>
          </cell>
          <cell r="K530" t="str">
            <v>AC</v>
          </cell>
          <cell r="L530" t="str">
            <v>SAGEMCOM</v>
          </cell>
          <cell r="M530" t="str">
            <v>Barriere / Namayos</v>
          </cell>
          <cell r="N530" t="str">
            <v>NYONG-ET-KELLE</v>
          </cell>
          <cell r="O530" t="str">
            <v>ESEKA</v>
          </cell>
          <cell r="P530" t="str">
            <v>Bruno Ewane</v>
          </cell>
          <cell r="Q530">
            <v>670237379</v>
          </cell>
          <cell r="R530">
            <v>656072658</v>
          </cell>
          <cell r="S530" t="str">
            <v>Desire Moussinga</v>
          </cell>
          <cell r="T530" t="str">
            <v>Valeur HOUELL</v>
          </cell>
          <cell r="U530" t="str">
            <v>I H S</v>
          </cell>
        </row>
        <row r="531">
          <cell r="A531" t="str">
            <v>LIT_499</v>
          </cell>
          <cell r="B531" t="str">
            <v>IHS_EDA_056</v>
          </cell>
          <cell r="C531" t="str">
            <v>LIT_499</v>
          </cell>
          <cell r="D531" t="str">
            <v>Center</v>
          </cell>
          <cell r="E531" t="str">
            <v>Center</v>
          </cell>
          <cell r="F531" t="str">
            <v>Ndogbessol</v>
          </cell>
          <cell r="G531" t="str">
            <v>P4</v>
          </cell>
          <cell r="H531" t="str">
            <v>Hybrid-Gen</v>
          </cell>
          <cell r="I531" t="str">
            <v>On Air</v>
          </cell>
          <cell r="J531" t="str">
            <v>Outdoor</v>
          </cell>
          <cell r="K531" t="str">
            <v>AC</v>
          </cell>
          <cell r="L531" t="str">
            <v>SAGEMCOM</v>
          </cell>
          <cell r="M531" t="str">
            <v>Barriere / Namayos</v>
          </cell>
          <cell r="N531" t="str">
            <v>NYONG-ET-KELLE</v>
          </cell>
          <cell r="O531" t="str">
            <v>EDEA</v>
          </cell>
          <cell r="P531" t="str">
            <v>Bruno Ewane</v>
          </cell>
          <cell r="Q531">
            <v>670237379</v>
          </cell>
          <cell r="R531">
            <v>656072658</v>
          </cell>
          <cell r="S531" t="str">
            <v>Desire Moussinga</v>
          </cell>
          <cell r="T531" t="str">
            <v>Valeur HOUELL</v>
          </cell>
          <cell r="U531" t="str">
            <v>I H S</v>
          </cell>
        </row>
        <row r="532">
          <cell r="A532" t="str">
            <v>CTR_401</v>
          </cell>
          <cell r="B532" t="str">
            <v>IHS_YND_041</v>
          </cell>
          <cell r="C532" t="str">
            <v>CTR_401</v>
          </cell>
          <cell r="D532" t="str">
            <v>Center</v>
          </cell>
          <cell r="E532" t="str">
            <v>Center</v>
          </cell>
          <cell r="F532" t="str">
            <v>Lycee-Leclerc-MTN</v>
          </cell>
          <cell r="G532" t="str">
            <v>P4</v>
          </cell>
          <cell r="H532" t="str">
            <v>Grid-Gen</v>
          </cell>
          <cell r="I532" t="str">
            <v>On Air</v>
          </cell>
          <cell r="J532" t="str">
            <v>Indoor</v>
          </cell>
          <cell r="K532" t="str">
            <v>AC</v>
          </cell>
          <cell r="L532" t="str">
            <v>SAGEMCOM</v>
          </cell>
          <cell r="M532" t="str">
            <v>Tsinga</v>
          </cell>
          <cell r="N532" t="str">
            <v>MFOUNDI</v>
          </cell>
          <cell r="O532" t="str">
            <v>YAOUNDE 3</v>
          </cell>
          <cell r="P532" t="str">
            <v>Bruno Ewane</v>
          </cell>
          <cell r="Q532">
            <v>670237379</v>
          </cell>
          <cell r="R532">
            <v>656072658</v>
          </cell>
          <cell r="S532" t="str">
            <v>Desire Moussinga</v>
          </cell>
          <cell r="T532" t="str">
            <v>Valeur HOUELL</v>
          </cell>
          <cell r="U532" t="str">
            <v>I H S</v>
          </cell>
        </row>
        <row r="533">
          <cell r="A533" t="str">
            <v>CTR_447</v>
          </cell>
          <cell r="B533" t="str">
            <v>IHS_YND_061</v>
          </cell>
          <cell r="C533" t="str">
            <v>CTR_447</v>
          </cell>
          <cell r="D533" t="str">
            <v>Center</v>
          </cell>
          <cell r="E533" t="str">
            <v>Center</v>
          </cell>
          <cell r="F533" t="str">
            <v>Yaounde University T0</v>
          </cell>
          <cell r="G533" t="str">
            <v>P4</v>
          </cell>
          <cell r="H533" t="str">
            <v>Grid-Gen</v>
          </cell>
          <cell r="I533" t="str">
            <v>On Air</v>
          </cell>
          <cell r="J533" t="str">
            <v>Outdoor</v>
          </cell>
          <cell r="K533" t="str">
            <v>AC</v>
          </cell>
          <cell r="L533" t="str">
            <v>SAGEMCOM</v>
          </cell>
          <cell r="M533" t="str">
            <v>Tsinga</v>
          </cell>
          <cell r="N533" t="str">
            <v>MFOUNDI</v>
          </cell>
          <cell r="O533" t="str">
            <v>YAOUNDE 3</v>
          </cell>
          <cell r="P533" t="str">
            <v>Bruno Ewane</v>
          </cell>
          <cell r="Q533">
            <v>670237379</v>
          </cell>
          <cell r="R533">
            <v>656072658</v>
          </cell>
          <cell r="S533" t="str">
            <v>Desire Moussinga</v>
          </cell>
          <cell r="T533" t="str">
            <v>Valeur HOUELL</v>
          </cell>
          <cell r="U533" t="str">
            <v>I H S</v>
          </cell>
        </row>
        <row r="534">
          <cell r="A534" t="str">
            <v>CTR_548</v>
          </cell>
          <cell r="B534" t="str">
            <v>IHS_YND_032</v>
          </cell>
          <cell r="C534" t="str">
            <v>CTR_548</v>
          </cell>
          <cell r="D534" t="str">
            <v>Center</v>
          </cell>
          <cell r="E534" t="str">
            <v>Center</v>
          </cell>
          <cell r="F534" t="str">
            <v>LAC-New</v>
          </cell>
          <cell r="G534" t="str">
            <v>P4</v>
          </cell>
          <cell r="H534" t="str">
            <v>Grid-Gen</v>
          </cell>
          <cell r="I534" t="str">
            <v>On Air</v>
          </cell>
          <cell r="J534" t="str">
            <v>Indoor</v>
          </cell>
          <cell r="K534" t="str">
            <v>AC</v>
          </cell>
          <cell r="L534" t="str">
            <v>SAGEMCOM</v>
          </cell>
          <cell r="M534" t="str">
            <v>Tsinga</v>
          </cell>
          <cell r="N534" t="str">
            <v>MFOUNDI</v>
          </cell>
          <cell r="O534" t="str">
            <v>YAOUNDE 3</v>
          </cell>
          <cell r="P534" t="str">
            <v>Bruno Ewane</v>
          </cell>
          <cell r="Q534">
            <v>670237379</v>
          </cell>
          <cell r="R534">
            <v>656072658</v>
          </cell>
          <cell r="S534" t="str">
            <v>Desire Moussinga</v>
          </cell>
          <cell r="T534" t="str">
            <v>Valeur HOUELL</v>
          </cell>
          <cell r="U534" t="str">
            <v>I H S</v>
          </cell>
        </row>
        <row r="535">
          <cell r="A535" t="str">
            <v>CTR_642</v>
          </cell>
          <cell r="B535" t="str">
            <v>IHS_YND_537</v>
          </cell>
          <cell r="C535" t="str">
            <v>CTR_642</v>
          </cell>
          <cell r="D535" t="str">
            <v>Center</v>
          </cell>
          <cell r="E535" t="str">
            <v>Center</v>
          </cell>
          <cell r="F535" t="str">
            <v>MEFOU ASSI IHS</v>
          </cell>
          <cell r="G535" t="str">
            <v>P4</v>
          </cell>
          <cell r="H535" t="str">
            <v>Grid-Gen</v>
          </cell>
          <cell r="I535" t="str">
            <v>On Air</v>
          </cell>
          <cell r="J535" t="str">
            <v>Outdoor</v>
          </cell>
          <cell r="K535" t="str">
            <v>AC</v>
          </cell>
          <cell r="L535" t="str">
            <v>SAGEMCOM</v>
          </cell>
          <cell r="M535" t="str">
            <v>Mendong</v>
          </cell>
          <cell r="N535" t="str">
            <v>MFOUNDI</v>
          </cell>
          <cell r="O535" t="str">
            <v>YAOUNDE 6</v>
          </cell>
          <cell r="P535" t="str">
            <v>Bruno Ewane</v>
          </cell>
          <cell r="Q535">
            <v>670237379</v>
          </cell>
          <cell r="R535">
            <v>656072658</v>
          </cell>
          <cell r="S535" t="str">
            <v>Desire Moussinga</v>
          </cell>
          <cell r="T535" t="str">
            <v>Valeur HOUELL</v>
          </cell>
          <cell r="U535" t="str">
            <v>I H S</v>
          </cell>
        </row>
        <row r="536">
          <cell r="A536" t="str">
            <v>CTR_476</v>
          </cell>
          <cell r="B536" t="str">
            <v>IHS_YND_520</v>
          </cell>
          <cell r="C536" t="str">
            <v>CTR_476</v>
          </cell>
          <cell r="D536" t="str">
            <v>Center</v>
          </cell>
          <cell r="E536" t="str">
            <v>Center</v>
          </cell>
          <cell r="F536" t="str">
            <v>Mendong 2</v>
          </cell>
          <cell r="G536" t="str">
            <v>P4</v>
          </cell>
          <cell r="H536" t="str">
            <v>Grid-Gen</v>
          </cell>
          <cell r="I536" t="str">
            <v>On Air</v>
          </cell>
          <cell r="J536" t="str">
            <v>Outdoor</v>
          </cell>
          <cell r="K536" t="str">
            <v>AC</v>
          </cell>
          <cell r="L536" t="str">
            <v>SAGEMCOM</v>
          </cell>
          <cell r="M536" t="str">
            <v>Mendong</v>
          </cell>
          <cell r="N536" t="str">
            <v>MFOUNDI</v>
          </cell>
          <cell r="O536" t="str">
            <v>YAOUNDE 6</v>
          </cell>
          <cell r="P536" t="str">
            <v>Bruno Ewane</v>
          </cell>
          <cell r="Q536">
            <v>670237379</v>
          </cell>
          <cell r="R536">
            <v>656072658</v>
          </cell>
          <cell r="S536" t="str">
            <v>Desire Moussinga</v>
          </cell>
          <cell r="T536" t="str">
            <v>Valeur HOUELL</v>
          </cell>
          <cell r="U536" t="str">
            <v>I H S</v>
          </cell>
        </row>
        <row r="537">
          <cell r="A537" t="str">
            <v>CTR_472</v>
          </cell>
          <cell r="B537" t="str">
            <v>IHS_YND_698</v>
          </cell>
          <cell r="C537" t="str">
            <v>CTR_472</v>
          </cell>
          <cell r="D537" t="str">
            <v>Center</v>
          </cell>
          <cell r="E537" t="str">
            <v>Center</v>
          </cell>
          <cell r="F537" t="str">
            <v>Damas II</v>
          </cell>
          <cell r="G537" t="str">
            <v>P4</v>
          </cell>
          <cell r="H537" t="str">
            <v>Grid-Gen</v>
          </cell>
          <cell r="I537" t="str">
            <v>On Air</v>
          </cell>
          <cell r="J537" t="str">
            <v>Outdoor</v>
          </cell>
          <cell r="K537" t="str">
            <v>AC</v>
          </cell>
          <cell r="L537" t="str">
            <v>SAGEMCOM</v>
          </cell>
          <cell r="M537" t="str">
            <v>Mendong</v>
          </cell>
          <cell r="N537" t="str">
            <v>MFOUNDI</v>
          </cell>
          <cell r="O537" t="str">
            <v>YAOUNDE 3</v>
          </cell>
          <cell r="P537" t="str">
            <v>Bruno Ewane</v>
          </cell>
          <cell r="Q537">
            <v>670237379</v>
          </cell>
          <cell r="R537">
            <v>656072658</v>
          </cell>
          <cell r="S537" t="str">
            <v>Desire Moussinga</v>
          </cell>
          <cell r="T537" t="str">
            <v>Valeur HOUELL</v>
          </cell>
          <cell r="U537" t="str">
            <v>I H S</v>
          </cell>
        </row>
        <row r="538">
          <cell r="A538" t="str">
            <v>CTR_524</v>
          </cell>
          <cell r="B538" t="str">
            <v>IHS_YND_683</v>
          </cell>
          <cell r="C538" t="str">
            <v>CTR_524</v>
          </cell>
          <cell r="D538" t="str">
            <v>Center</v>
          </cell>
          <cell r="E538" t="str">
            <v>Center</v>
          </cell>
          <cell r="F538" t="str">
            <v>Bonas Yde</v>
          </cell>
          <cell r="G538" t="str">
            <v>P4</v>
          </cell>
          <cell r="H538" t="str">
            <v>Grid-Gen</v>
          </cell>
          <cell r="I538" t="str">
            <v>On Air</v>
          </cell>
          <cell r="J538" t="str">
            <v>Outdoor</v>
          </cell>
          <cell r="K538" t="str">
            <v>AC</v>
          </cell>
          <cell r="L538" t="str">
            <v>SAGEMCOM</v>
          </cell>
          <cell r="M538" t="str">
            <v>Tsinga</v>
          </cell>
          <cell r="N538" t="str">
            <v>MFOUNDI</v>
          </cell>
          <cell r="O538" t="str">
            <v>YAOUNDE 3</v>
          </cell>
          <cell r="P538" t="str">
            <v>Bruno Ewane</v>
          </cell>
          <cell r="Q538">
            <v>670237379</v>
          </cell>
          <cell r="R538">
            <v>656072658</v>
          </cell>
          <cell r="S538" t="str">
            <v>Desire Moussinga</v>
          </cell>
          <cell r="T538" t="str">
            <v>Valeur HOUELL</v>
          </cell>
          <cell r="U538" t="str">
            <v>I H S</v>
          </cell>
        </row>
        <row r="539">
          <cell r="A539" t="str">
            <v>CTR_222</v>
          </cell>
          <cell r="B539" t="str">
            <v>IHS_YND_314</v>
          </cell>
          <cell r="C539" t="str">
            <v>CTR_222</v>
          </cell>
          <cell r="D539" t="str">
            <v>Center</v>
          </cell>
          <cell r="E539" t="str">
            <v>Center</v>
          </cell>
          <cell r="F539" t="str">
            <v>Mbankomo-MTN</v>
          </cell>
          <cell r="G539" t="str">
            <v>P4</v>
          </cell>
          <cell r="H539" t="str">
            <v>Grid-Gen</v>
          </cell>
          <cell r="I539" t="str">
            <v>On Air</v>
          </cell>
          <cell r="J539" t="str">
            <v>Indoor</v>
          </cell>
          <cell r="K539" t="str">
            <v>AC</v>
          </cell>
          <cell r="L539" t="str">
            <v>SAGEMCOM</v>
          </cell>
          <cell r="M539" t="str">
            <v>Barriere / Namayos</v>
          </cell>
          <cell r="N539" t="str">
            <v>MEFOU-ET-AKONO</v>
          </cell>
          <cell r="O539" t="str">
            <v>MBANKOMO</v>
          </cell>
          <cell r="P539" t="str">
            <v>Bruno Ewane</v>
          </cell>
          <cell r="Q539">
            <v>670237379</v>
          </cell>
          <cell r="R539">
            <v>656072658</v>
          </cell>
          <cell r="S539" t="str">
            <v>Desire Moussinga</v>
          </cell>
          <cell r="T539" t="str">
            <v>Valeur HOUELL</v>
          </cell>
          <cell r="U539" t="str">
            <v>I H S</v>
          </cell>
        </row>
        <row r="540">
          <cell r="A540" t="str">
            <v>CTR_463</v>
          </cell>
          <cell r="B540" t="str">
            <v>IHS_YND_313</v>
          </cell>
          <cell r="C540" t="str">
            <v>CTR_463</v>
          </cell>
          <cell r="D540" t="str">
            <v>Center</v>
          </cell>
          <cell r="E540" t="str">
            <v>Center</v>
          </cell>
          <cell r="F540" t="str">
            <v>Afanoyoa</v>
          </cell>
          <cell r="G540" t="str">
            <v>P4</v>
          </cell>
          <cell r="H540" t="str">
            <v>Grid-Gen</v>
          </cell>
          <cell r="I540" t="str">
            <v>On Air</v>
          </cell>
          <cell r="J540" t="str">
            <v>Outdoor</v>
          </cell>
          <cell r="K540" t="str">
            <v>AC</v>
          </cell>
          <cell r="L540" t="str">
            <v>SAGEMCOM</v>
          </cell>
          <cell r="M540" t="str">
            <v>Mendong</v>
          </cell>
          <cell r="N540" t="str">
            <v>MFOUNDI</v>
          </cell>
          <cell r="O540" t="str">
            <v>YAOUNDE 6</v>
          </cell>
          <cell r="P540" t="str">
            <v>Bruno Ewane</v>
          </cell>
          <cell r="Q540">
            <v>670237379</v>
          </cell>
          <cell r="R540">
            <v>656072658</v>
          </cell>
          <cell r="S540" t="str">
            <v>Desire Moussinga</v>
          </cell>
          <cell r="T540" t="str">
            <v>Valeur HOUELL</v>
          </cell>
          <cell r="U540" t="str">
            <v>I H S</v>
          </cell>
        </row>
        <row r="541">
          <cell r="A541" t="str">
            <v>CTR_157</v>
          </cell>
          <cell r="B541" t="str">
            <v>IHS_YND_140</v>
          </cell>
          <cell r="C541" t="str">
            <v>CTR_157</v>
          </cell>
          <cell r="D541" t="str">
            <v>Center</v>
          </cell>
          <cell r="E541" t="str">
            <v>Center</v>
          </cell>
          <cell r="F541" t="str">
            <v>Biscuiterie</v>
          </cell>
          <cell r="G541" t="str">
            <v>P4</v>
          </cell>
          <cell r="H541" t="str">
            <v>Grid-Gen</v>
          </cell>
          <cell r="I541" t="str">
            <v>On Air</v>
          </cell>
          <cell r="J541" t="str">
            <v>Outdoor</v>
          </cell>
          <cell r="K541" t="str">
            <v>AC</v>
          </cell>
          <cell r="L541" t="str">
            <v>SAGEMCOM</v>
          </cell>
          <cell r="M541" t="str">
            <v>Mendong</v>
          </cell>
          <cell r="N541" t="str">
            <v>MFOUNDI</v>
          </cell>
          <cell r="O541" t="str">
            <v>YAOUNDE 6</v>
          </cell>
          <cell r="P541" t="str">
            <v>Bruno Ewane</v>
          </cell>
          <cell r="Q541">
            <v>670237379</v>
          </cell>
          <cell r="R541">
            <v>656072658</v>
          </cell>
          <cell r="S541" t="str">
            <v>Desire Moussinga</v>
          </cell>
          <cell r="T541" t="str">
            <v>Valeur HOUELL</v>
          </cell>
          <cell r="U541" t="str">
            <v>I H S</v>
          </cell>
        </row>
        <row r="542">
          <cell r="A542" t="str">
            <v>CTR_538</v>
          </cell>
          <cell r="B542" t="str">
            <v>IHS_YND_143</v>
          </cell>
          <cell r="C542" t="str">
            <v>CTR_538</v>
          </cell>
          <cell r="D542" t="str">
            <v>Center</v>
          </cell>
          <cell r="E542" t="str">
            <v>Center</v>
          </cell>
          <cell r="F542" t="str">
            <v>Prestige New</v>
          </cell>
          <cell r="G542" t="str">
            <v>P4</v>
          </cell>
          <cell r="H542" t="str">
            <v>Grid-Gen</v>
          </cell>
          <cell r="I542" t="str">
            <v>On Air</v>
          </cell>
          <cell r="J542" t="str">
            <v>Outdoor</v>
          </cell>
          <cell r="K542" t="str">
            <v>AC</v>
          </cell>
          <cell r="L542" t="str">
            <v>SAGEMCOM</v>
          </cell>
          <cell r="M542" t="str">
            <v>Mendong</v>
          </cell>
          <cell r="N542" t="str">
            <v>MFOUNDI</v>
          </cell>
          <cell r="O542" t="str">
            <v>YAOUNDE 6</v>
          </cell>
          <cell r="P542" t="str">
            <v>Bruno Ewane</v>
          </cell>
          <cell r="Q542">
            <v>670237379</v>
          </cell>
          <cell r="R542">
            <v>656072658</v>
          </cell>
          <cell r="S542" t="str">
            <v>Desire Moussinga</v>
          </cell>
          <cell r="T542" t="str">
            <v>Valeur HOUELL</v>
          </cell>
          <cell r="U542" t="str">
            <v>I H S</v>
          </cell>
        </row>
        <row r="543">
          <cell r="A543" t="str">
            <v>CTR_121</v>
          </cell>
          <cell r="B543" t="str">
            <v>IHS_YND_151</v>
          </cell>
          <cell r="C543" t="str">
            <v>CTR_121</v>
          </cell>
          <cell r="D543" t="str">
            <v>Center</v>
          </cell>
          <cell r="E543" t="str">
            <v>Center</v>
          </cell>
          <cell r="F543" t="str">
            <v>Tamtam-Weekend-IHS</v>
          </cell>
          <cell r="G543" t="str">
            <v>P4</v>
          </cell>
          <cell r="H543" t="str">
            <v>Grid-Gen</v>
          </cell>
          <cell r="I543" t="str">
            <v>On Air</v>
          </cell>
          <cell r="J543" t="str">
            <v>Outdoor</v>
          </cell>
          <cell r="K543" t="str">
            <v>AC</v>
          </cell>
          <cell r="L543" t="str">
            <v>SAGEMCOM</v>
          </cell>
          <cell r="M543" t="str">
            <v>Mendong</v>
          </cell>
          <cell r="N543" t="str">
            <v>MFOUNDI</v>
          </cell>
          <cell r="O543" t="str">
            <v>YAOUNDE 6</v>
          </cell>
          <cell r="P543" t="str">
            <v>Bruno Ewane</v>
          </cell>
          <cell r="Q543">
            <v>670237379</v>
          </cell>
          <cell r="R543">
            <v>656072658</v>
          </cell>
          <cell r="S543" t="str">
            <v>Desire Moussinga</v>
          </cell>
          <cell r="T543" t="str">
            <v>Valeur HOUELL</v>
          </cell>
          <cell r="U543" t="str">
            <v>I H S</v>
          </cell>
        </row>
        <row r="544">
          <cell r="A544" t="str">
            <v>CTR_127</v>
          </cell>
          <cell r="B544" t="str">
            <v>IHS_YND_026</v>
          </cell>
          <cell r="C544" t="str">
            <v>CTR_127</v>
          </cell>
          <cell r="D544" t="str">
            <v>Center</v>
          </cell>
          <cell r="E544" t="str">
            <v>Center</v>
          </cell>
          <cell r="F544" t="str">
            <v>Enam-IHS</v>
          </cell>
          <cell r="G544" t="str">
            <v>P4</v>
          </cell>
          <cell r="H544" t="str">
            <v>Grid Only</v>
          </cell>
          <cell r="I544" t="str">
            <v>On Air</v>
          </cell>
          <cell r="J544" t="str">
            <v>Outdoor</v>
          </cell>
          <cell r="K544" t="str">
            <v>AC</v>
          </cell>
          <cell r="L544" t="str">
            <v>SAGEMCOM</v>
          </cell>
          <cell r="M544" t="str">
            <v>Tsinga</v>
          </cell>
          <cell r="N544" t="str">
            <v>MFOUNDI</v>
          </cell>
          <cell r="O544" t="str">
            <v>YAOUNDE 3</v>
          </cell>
          <cell r="P544" t="str">
            <v>Bruno Ewane</v>
          </cell>
          <cell r="Q544">
            <v>670237379</v>
          </cell>
          <cell r="R544">
            <v>656072658</v>
          </cell>
          <cell r="S544" t="str">
            <v>Desire Moussinga</v>
          </cell>
          <cell r="T544" t="str">
            <v>Valeur HOUELL</v>
          </cell>
          <cell r="U544" t="str">
            <v>I H S</v>
          </cell>
        </row>
        <row r="545">
          <cell r="A545" t="str">
            <v>CTR_489</v>
          </cell>
          <cell r="B545" t="str">
            <v>IHS_YND_546</v>
          </cell>
          <cell r="C545" t="str">
            <v>CTR_489</v>
          </cell>
          <cell r="D545" t="str">
            <v>Center</v>
          </cell>
          <cell r="E545" t="str">
            <v>Center</v>
          </cell>
          <cell r="F545" t="str">
            <v>Biyem Assi Stade</v>
          </cell>
          <cell r="G545" t="str">
            <v>P4</v>
          </cell>
          <cell r="H545" t="str">
            <v>Grid Only</v>
          </cell>
          <cell r="I545" t="str">
            <v>On Air</v>
          </cell>
          <cell r="J545" t="str">
            <v>Outdoor</v>
          </cell>
          <cell r="K545" t="str">
            <v>AC</v>
          </cell>
          <cell r="L545" t="str">
            <v>SAGEMCOM</v>
          </cell>
          <cell r="M545" t="str">
            <v>Mendong</v>
          </cell>
          <cell r="N545" t="str">
            <v>MFOUNDI</v>
          </cell>
          <cell r="O545" t="str">
            <v>YAOUNDE 6</v>
          </cell>
          <cell r="P545" t="str">
            <v>Bruno Ewane</v>
          </cell>
          <cell r="Q545">
            <v>670237379</v>
          </cell>
          <cell r="R545">
            <v>656072658</v>
          </cell>
          <cell r="S545" t="str">
            <v>Desire Moussinga</v>
          </cell>
          <cell r="T545" t="str">
            <v>Valeur HOUELL</v>
          </cell>
          <cell r="U545" t="str">
            <v>I H S</v>
          </cell>
        </row>
        <row r="546">
          <cell r="A546" t="str">
            <v>CTR_540</v>
          </cell>
          <cell r="B546" t="str">
            <v>IHS_YND_077</v>
          </cell>
          <cell r="C546" t="str">
            <v>CTR_540</v>
          </cell>
          <cell r="D546" t="str">
            <v>Center</v>
          </cell>
          <cell r="E546" t="str">
            <v>Center</v>
          </cell>
          <cell r="F546" t="str">
            <v>Obili New</v>
          </cell>
          <cell r="G546" t="str">
            <v>P4</v>
          </cell>
          <cell r="H546" t="str">
            <v>Grid-Gen</v>
          </cell>
          <cell r="I546" t="str">
            <v>On Air</v>
          </cell>
          <cell r="J546" t="str">
            <v>Outdoor</v>
          </cell>
          <cell r="K546" t="str">
            <v>AC</v>
          </cell>
          <cell r="L546" t="str">
            <v>SAGEMCOM</v>
          </cell>
          <cell r="M546" t="str">
            <v>Mendong</v>
          </cell>
          <cell r="N546" t="str">
            <v>MFOUNDI</v>
          </cell>
          <cell r="O546" t="str">
            <v>YAOUNDE 3</v>
          </cell>
          <cell r="P546" t="str">
            <v>Bruno Ewane</v>
          </cell>
          <cell r="Q546">
            <v>670237379</v>
          </cell>
          <cell r="R546">
            <v>656072658</v>
          </cell>
          <cell r="S546" t="str">
            <v>Desire Moussinga</v>
          </cell>
          <cell r="T546" t="str">
            <v>Valeur HOUELL</v>
          </cell>
          <cell r="U546" t="str">
            <v>I H S</v>
          </cell>
        </row>
        <row r="547">
          <cell r="A547" t="str">
            <v> CTR_148</v>
          </cell>
          <cell r="B547" t="str">
            <v>IHS_YND_724</v>
          </cell>
          <cell r="C547" t="str">
            <v> CTR_148</v>
          </cell>
          <cell r="D547" t="str">
            <v>Center</v>
          </cell>
          <cell r="E547" t="str">
            <v>Center</v>
          </cell>
          <cell r="F547" t="str">
            <v>BIYEMASSI NIKI</v>
          </cell>
          <cell r="G547" t="str">
            <v>P4</v>
          </cell>
          <cell r="H547" t="str">
            <v>Grid-Gen</v>
          </cell>
          <cell r="I547">
            <v>0</v>
          </cell>
          <cell r="J547" t="str">
            <v>Outdoor</v>
          </cell>
          <cell r="K547" t="str">
            <v>AC</v>
          </cell>
          <cell r="L547" t="str">
            <v>SAGEMCOM</v>
          </cell>
          <cell r="M547" t="str">
            <v>Mendong</v>
          </cell>
          <cell r="N547" t="str">
            <v>MFOUNDI</v>
          </cell>
          <cell r="O547" t="str">
            <v>YAOUNDE 6</v>
          </cell>
          <cell r="P547" t="str">
            <v>Bruno Ewane</v>
          </cell>
          <cell r="Q547">
            <v>670237379</v>
          </cell>
          <cell r="R547">
            <v>656072658</v>
          </cell>
          <cell r="S547" t="str">
            <v>Desire Moussinga</v>
          </cell>
          <cell r="T547" t="str">
            <v>Valeur HOUELL</v>
          </cell>
          <cell r="U547" t="str">
            <v>I H S</v>
          </cell>
        </row>
        <row r="548">
          <cell r="A548" t="str">
            <v>CTR_097</v>
          </cell>
          <cell r="B548" t="str">
            <v>IHS_YND_350</v>
          </cell>
          <cell r="C548" t="str">
            <v>CTR_097</v>
          </cell>
          <cell r="D548" t="str">
            <v>Center</v>
          </cell>
          <cell r="E548" t="str">
            <v>Center</v>
          </cell>
          <cell r="F548" t="str">
            <v>Mambine</v>
          </cell>
          <cell r="G548" t="str">
            <v>P5</v>
          </cell>
          <cell r="H548" t="str">
            <v>Grid-Gen</v>
          </cell>
          <cell r="I548" t="str">
            <v>On Air</v>
          </cell>
          <cell r="J548" t="str">
            <v>Outdoor</v>
          </cell>
          <cell r="K548" t="str">
            <v>AC</v>
          </cell>
          <cell r="L548" t="str">
            <v>SAGEMCOM</v>
          </cell>
          <cell r="M548" t="str">
            <v>Barriere / Namayos</v>
          </cell>
          <cell r="N548" t="str">
            <v>NYONG-ET-KELLE</v>
          </cell>
          <cell r="O548" t="str">
            <v>MAKAK</v>
          </cell>
          <cell r="P548" t="str">
            <v>Bruno Ewane</v>
          </cell>
          <cell r="Q548">
            <v>670237379</v>
          </cell>
          <cell r="R548">
            <v>656072658</v>
          </cell>
          <cell r="S548" t="str">
            <v>Desire Moussinga</v>
          </cell>
          <cell r="T548" t="str">
            <v>Valeur HOUELL</v>
          </cell>
          <cell r="U548" t="str">
            <v>I H S</v>
          </cell>
        </row>
        <row r="549">
          <cell r="A549" t="str">
            <v>CTR_356</v>
          </cell>
          <cell r="B549" t="str">
            <v>IHS_YND_376</v>
          </cell>
          <cell r="C549" t="str">
            <v>CTR_356</v>
          </cell>
          <cell r="D549" t="str">
            <v>Center</v>
          </cell>
          <cell r="E549" t="str">
            <v>Center</v>
          </cell>
          <cell r="F549" t="str">
            <v>Mamb</v>
          </cell>
          <cell r="G549" t="str">
            <v>P5</v>
          </cell>
          <cell r="H549" t="str">
            <v>Grid-Gen</v>
          </cell>
          <cell r="I549" t="str">
            <v>On Air</v>
          </cell>
          <cell r="J549" t="str">
            <v>Outdoor</v>
          </cell>
          <cell r="K549" t="str">
            <v>AC</v>
          </cell>
          <cell r="L549" t="str">
            <v>SAGEMCOM</v>
          </cell>
          <cell r="M549" t="str">
            <v>Barriere / Namayos</v>
          </cell>
          <cell r="N549" t="str">
            <v>NYONG-ET-KELLE</v>
          </cell>
          <cell r="O549" t="str">
            <v>MAKAK</v>
          </cell>
          <cell r="P549" t="str">
            <v>Bruno Ewane</v>
          </cell>
          <cell r="Q549">
            <v>670237379</v>
          </cell>
          <cell r="R549">
            <v>656072658</v>
          </cell>
          <cell r="S549" t="str">
            <v>Desire Moussinga</v>
          </cell>
          <cell r="T549" t="str">
            <v>Valeur HOUELL</v>
          </cell>
          <cell r="U549" t="str">
            <v>I H S</v>
          </cell>
        </row>
        <row r="550">
          <cell r="A550" t="str">
            <v>CTR_358</v>
          </cell>
          <cell r="B550" t="str">
            <v>IHS_YND_335</v>
          </cell>
          <cell r="C550" t="str">
            <v>CTR_358</v>
          </cell>
          <cell r="D550" t="str">
            <v>Center</v>
          </cell>
          <cell r="E550" t="str">
            <v>Center</v>
          </cell>
          <cell r="F550" t="str">
            <v>Angongo</v>
          </cell>
          <cell r="G550" t="str">
            <v>P5</v>
          </cell>
          <cell r="H550" t="str">
            <v>Grid-Gen</v>
          </cell>
          <cell r="I550" t="str">
            <v>On Air</v>
          </cell>
          <cell r="J550" t="str">
            <v>Outdoor</v>
          </cell>
          <cell r="K550" t="str">
            <v>AC</v>
          </cell>
          <cell r="L550" t="str">
            <v>SAGEMCOM</v>
          </cell>
          <cell r="M550" t="str">
            <v>Barriere / Namayos</v>
          </cell>
          <cell r="N550" t="str">
            <v>MEFOU-ET-AKONO</v>
          </cell>
          <cell r="O550" t="str">
            <v>MBANKOMO</v>
          </cell>
          <cell r="P550" t="str">
            <v>Bruno Ewane</v>
          </cell>
          <cell r="Q550">
            <v>670237379</v>
          </cell>
          <cell r="R550">
            <v>656072658</v>
          </cell>
          <cell r="S550" t="str">
            <v>Desire Moussinga</v>
          </cell>
          <cell r="T550" t="str">
            <v>Valeur HOUELL</v>
          </cell>
          <cell r="U550" t="str">
            <v>I H S</v>
          </cell>
        </row>
        <row r="551">
          <cell r="A551" t="str">
            <v>CTR_526</v>
          </cell>
          <cell r="B551" t="str">
            <v>IHS_YND_696</v>
          </cell>
          <cell r="C551" t="str">
            <v>CTR_526</v>
          </cell>
          <cell r="D551" t="str">
            <v>Center</v>
          </cell>
          <cell r="E551" t="str">
            <v>Center</v>
          </cell>
          <cell r="F551" t="str">
            <v>Barriere IHS</v>
          </cell>
          <cell r="G551" t="str">
            <v>P5</v>
          </cell>
          <cell r="H551" t="str">
            <v>Grid-Gen</v>
          </cell>
          <cell r="I551" t="str">
            <v>On Air</v>
          </cell>
          <cell r="J551" t="str">
            <v>Outdoor</v>
          </cell>
          <cell r="K551" t="str">
            <v>AC</v>
          </cell>
          <cell r="L551" t="str">
            <v>SAGEMCOM</v>
          </cell>
          <cell r="M551" t="str">
            <v>Barriere / Namayos</v>
          </cell>
          <cell r="N551" t="str">
            <v>MFOUNDI</v>
          </cell>
          <cell r="O551" t="str">
            <v>MBANKOMO</v>
          </cell>
          <cell r="P551" t="str">
            <v>Bruno Ewane</v>
          </cell>
          <cell r="Q551">
            <v>670237379</v>
          </cell>
          <cell r="R551">
            <v>656072658</v>
          </cell>
          <cell r="S551" t="str">
            <v>Desire Moussinga</v>
          </cell>
          <cell r="T551" t="str">
            <v>Valeur HOUELL</v>
          </cell>
          <cell r="U551" t="str">
            <v>I H S</v>
          </cell>
        </row>
        <row r="552">
          <cell r="A552" t="str">
            <v>CTR_234</v>
          </cell>
          <cell r="B552" t="str">
            <v>IHS_YND_415</v>
          </cell>
          <cell r="C552" t="str">
            <v>CTR_234</v>
          </cell>
          <cell r="D552" t="str">
            <v>Center</v>
          </cell>
          <cell r="E552" t="str">
            <v>Center</v>
          </cell>
          <cell r="F552" t="str">
            <v>Boga-Mahole</v>
          </cell>
          <cell r="G552" t="str">
            <v>P5</v>
          </cell>
          <cell r="H552" t="str">
            <v>Grid-Gen</v>
          </cell>
          <cell r="I552" t="str">
            <v>On Air</v>
          </cell>
          <cell r="J552" t="str">
            <v>Outdoor</v>
          </cell>
          <cell r="K552" t="str">
            <v>AC</v>
          </cell>
          <cell r="L552" t="str">
            <v>SAGEMCOM</v>
          </cell>
          <cell r="M552" t="str">
            <v>Barriere / Namayos</v>
          </cell>
          <cell r="N552" t="str">
            <v>NYONG-ET-KELLE</v>
          </cell>
          <cell r="O552" t="str">
            <v>ESEKA</v>
          </cell>
          <cell r="P552" t="str">
            <v>Bruno Ewane</v>
          </cell>
          <cell r="Q552">
            <v>670237379</v>
          </cell>
          <cell r="R552">
            <v>656072658</v>
          </cell>
          <cell r="S552" t="str">
            <v>Desire Moussinga</v>
          </cell>
          <cell r="T552" t="str">
            <v>Valeur HOUELL</v>
          </cell>
          <cell r="U552" t="str">
            <v>I H S</v>
          </cell>
        </row>
        <row r="553">
          <cell r="A553" t="str">
            <v>CTR_115</v>
          </cell>
          <cell r="B553" t="str">
            <v>IHS_YND_375</v>
          </cell>
          <cell r="C553" t="str">
            <v>CTR_115</v>
          </cell>
          <cell r="D553" t="str">
            <v>Center</v>
          </cell>
          <cell r="E553" t="str">
            <v>Center</v>
          </cell>
          <cell r="F553" t="str">
            <v>Ngoung</v>
          </cell>
          <cell r="G553" t="str">
            <v>P5</v>
          </cell>
          <cell r="H553" t="str">
            <v>Grid-Gen</v>
          </cell>
          <cell r="I553" t="str">
            <v>On Air</v>
          </cell>
          <cell r="J553" t="str">
            <v>Indoor</v>
          </cell>
          <cell r="K553" t="str">
            <v>AC</v>
          </cell>
          <cell r="L553" t="str">
            <v>SAGEMCOM</v>
          </cell>
          <cell r="M553" t="str">
            <v>Barriere / Namayos</v>
          </cell>
          <cell r="N553" t="str">
            <v>NYONG-ET-KELLE</v>
          </cell>
          <cell r="O553" t="str">
            <v>ESEKA</v>
          </cell>
          <cell r="P553" t="str">
            <v>Bruno Ewane</v>
          </cell>
          <cell r="Q553">
            <v>670237379</v>
          </cell>
          <cell r="R553">
            <v>656072658</v>
          </cell>
          <cell r="S553" t="str">
            <v>Desire Moussinga</v>
          </cell>
          <cell r="T553" t="str">
            <v>Valeur HOUELL</v>
          </cell>
          <cell r="U553" t="str">
            <v>I H S</v>
          </cell>
        </row>
        <row r="554">
          <cell r="A554" t="str">
            <v>CTR_123</v>
          </cell>
          <cell r="B554" t="str">
            <v>IHS_YND_513</v>
          </cell>
          <cell r="C554" t="str">
            <v>CTR_123</v>
          </cell>
          <cell r="D554" t="str">
            <v>Center</v>
          </cell>
          <cell r="E554" t="str">
            <v>Center</v>
          </cell>
          <cell r="F554" t="str">
            <v>Maison-Blanche-IHS</v>
          </cell>
          <cell r="G554" t="str">
            <v>P5</v>
          </cell>
          <cell r="H554" t="str">
            <v>Grid Only</v>
          </cell>
          <cell r="I554" t="str">
            <v>On Air</v>
          </cell>
          <cell r="J554" t="str">
            <v>Outdoor</v>
          </cell>
          <cell r="K554" t="str">
            <v>AC</v>
          </cell>
          <cell r="L554" t="str">
            <v>SAGEMCOM</v>
          </cell>
          <cell r="M554" t="str">
            <v>Mendong</v>
          </cell>
          <cell r="N554" t="str">
            <v>MFOUNDI</v>
          </cell>
          <cell r="O554" t="str">
            <v>YAOUNDE 6</v>
          </cell>
          <cell r="P554" t="str">
            <v>Bruno Ewane</v>
          </cell>
          <cell r="Q554">
            <v>670237379</v>
          </cell>
          <cell r="R554">
            <v>656072658</v>
          </cell>
          <cell r="S554" t="str">
            <v>Desire Moussinga</v>
          </cell>
          <cell r="T554" t="str">
            <v>Valeur HOUELL</v>
          </cell>
          <cell r="U554" t="str">
            <v>I H S</v>
          </cell>
        </row>
        <row r="555">
          <cell r="A555" t="str">
            <v>CTR_360</v>
          </cell>
          <cell r="B555" t="str">
            <v>IHS_YND_373</v>
          </cell>
          <cell r="C555" t="str">
            <v>CTR_360</v>
          </cell>
          <cell r="D555" t="str">
            <v>Center</v>
          </cell>
          <cell r="E555" t="str">
            <v>Center</v>
          </cell>
          <cell r="F555" t="str">
            <v>Makoda-MTN</v>
          </cell>
          <cell r="G555" t="str">
            <v>P5</v>
          </cell>
          <cell r="H555" t="str">
            <v>Hybrid-Gen</v>
          </cell>
          <cell r="I555" t="str">
            <v>On Air</v>
          </cell>
          <cell r="J555" t="str">
            <v>Indoor</v>
          </cell>
          <cell r="K555" t="str">
            <v>AC</v>
          </cell>
          <cell r="L555" t="str">
            <v>SAGEMCOM</v>
          </cell>
          <cell r="M555" t="str">
            <v>Barriere / Namayos</v>
          </cell>
          <cell r="N555" t="str">
            <v>NYONG-ET-KELLE</v>
          </cell>
          <cell r="O555" t="str">
            <v>MAKAK</v>
          </cell>
          <cell r="P555" t="str">
            <v>Bruno Ewane</v>
          </cell>
          <cell r="Q555">
            <v>670237379</v>
          </cell>
          <cell r="R555">
            <v>656072658</v>
          </cell>
          <cell r="S555" t="str">
            <v>Desire Moussinga</v>
          </cell>
          <cell r="T555" t="str">
            <v>Valeur HOUELL</v>
          </cell>
          <cell r="U555" t="str">
            <v>I H S</v>
          </cell>
        </row>
        <row r="556">
          <cell r="A556" t="str">
            <v>CTR_546</v>
          </cell>
          <cell r="B556" t="str">
            <v>IHS_YND_419</v>
          </cell>
          <cell r="C556" t="str">
            <v>CTR_546</v>
          </cell>
          <cell r="D556" t="str">
            <v>Center</v>
          </cell>
          <cell r="E556" t="str">
            <v>Center</v>
          </cell>
          <cell r="F556" t="str">
            <v>Ngog Mapubi</v>
          </cell>
          <cell r="G556" t="str">
            <v>P5</v>
          </cell>
          <cell r="H556" t="str">
            <v>Grid-Gen</v>
          </cell>
          <cell r="I556" t="str">
            <v>On Air</v>
          </cell>
          <cell r="J556" t="str">
            <v>Outdoor</v>
          </cell>
          <cell r="K556" t="str">
            <v>AC</v>
          </cell>
          <cell r="L556" t="str">
            <v>SAGEMCOM</v>
          </cell>
          <cell r="M556" t="str">
            <v>Barriere / Namayos</v>
          </cell>
          <cell r="N556" t="str">
            <v>NYONG-ET-KELLE</v>
          </cell>
          <cell r="O556" t="str">
            <v>BOT MAKAK</v>
          </cell>
          <cell r="P556" t="str">
            <v>Bruno Ewane</v>
          </cell>
          <cell r="Q556">
            <v>670237379</v>
          </cell>
          <cell r="R556">
            <v>656072658</v>
          </cell>
          <cell r="S556" t="str">
            <v>Desire Moussinga</v>
          </cell>
          <cell r="T556" t="str">
            <v>Valeur HOUELL</v>
          </cell>
          <cell r="U556" t="str">
            <v>I H S</v>
          </cell>
        </row>
        <row r="557">
          <cell r="A557" t="str">
            <v>CTR_733</v>
          </cell>
          <cell r="B557" t="str">
            <v>IHS_YND_349</v>
          </cell>
          <cell r="C557" t="str">
            <v>CTR_733</v>
          </cell>
          <cell r="D557" t="str">
            <v>Center</v>
          </cell>
          <cell r="E557" t="str">
            <v>Center</v>
          </cell>
          <cell r="F557" t="str">
            <v>Nkongtock</v>
          </cell>
          <cell r="G557" t="str">
            <v>P5</v>
          </cell>
          <cell r="H557" t="str">
            <v>Solar-Gen</v>
          </cell>
          <cell r="I557" t="str">
            <v>On Air</v>
          </cell>
          <cell r="J557" t="str">
            <v>Outdoor</v>
          </cell>
          <cell r="K557" t="str">
            <v>AC</v>
          </cell>
          <cell r="L557" t="str">
            <v>SAGEMCOM</v>
          </cell>
          <cell r="M557" t="str">
            <v>Barriere / Namayos</v>
          </cell>
          <cell r="N557" t="str">
            <v>NYONG-ET-KELLE</v>
          </cell>
          <cell r="O557" t="str">
            <v>MAKAK</v>
          </cell>
          <cell r="P557" t="str">
            <v>Bruno Ewane</v>
          </cell>
          <cell r="Q557">
            <v>670237379</v>
          </cell>
          <cell r="R557">
            <v>656072658</v>
          </cell>
          <cell r="S557" t="str">
            <v>Desire Moussinga</v>
          </cell>
          <cell r="T557" t="str">
            <v>Valeur HOUELL</v>
          </cell>
          <cell r="U557" t="str">
            <v>I H S</v>
          </cell>
        </row>
        <row r="558">
          <cell r="A558" t="str">
            <v>LIT_135</v>
          </cell>
          <cell r="B558" t="str">
            <v>IHS_EDA_040</v>
          </cell>
          <cell r="C558" t="str">
            <v>LIT_135</v>
          </cell>
          <cell r="D558" t="str">
            <v>Littoral</v>
          </cell>
          <cell r="E558" t="str">
            <v>Littoral</v>
          </cell>
          <cell r="F558" t="str">
            <v>Ngonga</v>
          </cell>
          <cell r="G558" t="str">
            <v>P2</v>
          </cell>
          <cell r="H558" t="str">
            <v>Grid-Gen</v>
          </cell>
          <cell r="I558" t="str">
            <v>On Air</v>
          </cell>
          <cell r="J558" t="str">
            <v>Indoor</v>
          </cell>
          <cell r="K558" t="str">
            <v>AC</v>
          </cell>
          <cell r="L558" t="str">
            <v>SAGEMCOM</v>
          </cell>
          <cell r="M558" t="str">
            <v>Edea 2</v>
          </cell>
          <cell r="N558" t="str">
            <v>SANAGA-MARITIME</v>
          </cell>
          <cell r="O558" t="str">
            <v>POUMA</v>
          </cell>
          <cell r="P558" t="str">
            <v>Cyrille Alain Ngoufo Fopa</v>
          </cell>
          <cell r="Q558">
            <v>655999816</v>
          </cell>
          <cell r="R558">
            <v>677549816</v>
          </cell>
          <cell r="S558" t="str">
            <v>Valery Doudou</v>
          </cell>
          <cell r="T558" t="str">
            <v>GEORGES NAKHOUL</v>
          </cell>
          <cell r="U558" t="str">
            <v>I H S</v>
          </cell>
        </row>
        <row r="559">
          <cell r="A559" t="str">
            <v>LIT_006</v>
          </cell>
          <cell r="B559" t="str">
            <v>IHS_EDA_031</v>
          </cell>
          <cell r="C559" t="str">
            <v>LIT_006</v>
          </cell>
          <cell r="D559" t="str">
            <v>Littoral</v>
          </cell>
          <cell r="E559" t="str">
            <v>Littoral</v>
          </cell>
          <cell r="F559" t="str">
            <v>Ferme-Suisse</v>
          </cell>
          <cell r="G559" t="str">
            <v>P2</v>
          </cell>
          <cell r="H559" t="str">
            <v>Grid-Gen</v>
          </cell>
          <cell r="I559" t="str">
            <v>On Air</v>
          </cell>
          <cell r="J559" t="str">
            <v>Indoor</v>
          </cell>
          <cell r="K559" t="str">
            <v>AC</v>
          </cell>
          <cell r="L559" t="str">
            <v>SAGEMCOM</v>
          </cell>
          <cell r="M559" t="str">
            <v>Kribi</v>
          </cell>
          <cell r="N559" t="str">
            <v>SANAGA-MARITIME</v>
          </cell>
          <cell r="O559" t="str">
            <v>Edea 1</v>
          </cell>
          <cell r="P559" t="str">
            <v>Cyrille Alain Ngoufo Fopa</v>
          </cell>
          <cell r="Q559">
            <v>655999816</v>
          </cell>
          <cell r="R559">
            <v>677549816</v>
          </cell>
          <cell r="S559" t="str">
            <v>Valery Doudou</v>
          </cell>
          <cell r="T559" t="str">
            <v>GEORGES NAKHOUL</v>
          </cell>
          <cell r="U559" t="str">
            <v>I H S</v>
          </cell>
        </row>
        <row r="560">
          <cell r="A560" t="str">
            <v>LIT_113</v>
          </cell>
          <cell r="B560" t="str">
            <v>IHS_EDA_022</v>
          </cell>
          <cell r="C560" t="str">
            <v>LIT_113</v>
          </cell>
          <cell r="D560" t="str">
            <v>Littoral</v>
          </cell>
          <cell r="E560" t="str">
            <v>Littoral</v>
          </cell>
          <cell r="F560" t="str">
            <v>Dizangue</v>
          </cell>
          <cell r="G560" t="str">
            <v>P2</v>
          </cell>
          <cell r="H560" t="str">
            <v>Grid-Gen</v>
          </cell>
          <cell r="I560" t="str">
            <v>On Air</v>
          </cell>
          <cell r="J560" t="str">
            <v>Indoor</v>
          </cell>
          <cell r="K560" t="str">
            <v>AC</v>
          </cell>
          <cell r="L560" t="str">
            <v>SAGEMCOM</v>
          </cell>
          <cell r="M560" t="str">
            <v>Edea 1</v>
          </cell>
          <cell r="N560" t="str">
            <v>SANAGA-MARITIME</v>
          </cell>
          <cell r="O560" t="str">
            <v>DIZANGUE</v>
          </cell>
          <cell r="P560" t="str">
            <v>Cyrille Alain Ngoufo Fopa</v>
          </cell>
          <cell r="Q560">
            <v>655999816</v>
          </cell>
          <cell r="R560">
            <v>677549816</v>
          </cell>
          <cell r="S560" t="str">
            <v>Valery Doudou</v>
          </cell>
          <cell r="T560" t="str">
            <v>GEORGES NAKHOUL</v>
          </cell>
          <cell r="U560" t="str">
            <v>I H S</v>
          </cell>
        </row>
        <row r="561">
          <cell r="A561" t="str">
            <v>LIT_069</v>
          </cell>
          <cell r="B561" t="str">
            <v>IHS_EDA_036</v>
          </cell>
          <cell r="C561" t="str">
            <v>LIT_069</v>
          </cell>
          <cell r="D561" t="str">
            <v>Littoral</v>
          </cell>
          <cell r="E561" t="str">
            <v>Littoral</v>
          </cell>
          <cell r="F561" t="str">
            <v>Pouma</v>
          </cell>
          <cell r="G561" t="str">
            <v>P2</v>
          </cell>
          <cell r="H561" t="str">
            <v>Grid-Gen</v>
          </cell>
          <cell r="I561" t="str">
            <v>On Air</v>
          </cell>
          <cell r="J561" t="str">
            <v>Indoor</v>
          </cell>
          <cell r="K561" t="str">
            <v>AC</v>
          </cell>
          <cell r="L561" t="str">
            <v>SAGEMCOM</v>
          </cell>
          <cell r="M561" t="str">
            <v>Pouma 1</v>
          </cell>
          <cell r="N561" t="str">
            <v>SANAGA-MARITIME</v>
          </cell>
          <cell r="O561" t="str">
            <v>POUMA</v>
          </cell>
          <cell r="P561" t="str">
            <v>Cyrille Alain Ngoufo Fopa</v>
          </cell>
          <cell r="Q561">
            <v>655999816</v>
          </cell>
          <cell r="R561">
            <v>677549816</v>
          </cell>
          <cell r="S561" t="str">
            <v>Valery Doudou</v>
          </cell>
          <cell r="T561" t="str">
            <v>GEORGES NAKHOUL</v>
          </cell>
          <cell r="U561" t="str">
            <v>I H S</v>
          </cell>
        </row>
        <row r="562">
          <cell r="A562" t="str">
            <v>CTR_013</v>
          </cell>
          <cell r="B562" t="str">
            <v>IHS_YND_418</v>
          </cell>
          <cell r="C562" t="str">
            <v>CTR_013</v>
          </cell>
          <cell r="D562" t="str">
            <v>Littoral</v>
          </cell>
          <cell r="E562" t="str">
            <v>Littoral</v>
          </cell>
          <cell r="F562" t="str">
            <v>Sombo</v>
          </cell>
          <cell r="G562" t="str">
            <v>P2</v>
          </cell>
          <cell r="H562" t="str">
            <v>Grid-Gen</v>
          </cell>
          <cell r="I562" t="str">
            <v>On Air</v>
          </cell>
          <cell r="J562" t="str">
            <v>Indoor</v>
          </cell>
          <cell r="K562" t="str">
            <v>AC</v>
          </cell>
          <cell r="L562" t="str">
            <v>SAGEMCOM</v>
          </cell>
          <cell r="M562" t="str">
            <v>Pouma 2</v>
          </cell>
          <cell r="N562" t="str">
            <v>NYONG-ET-KELLE</v>
          </cell>
          <cell r="O562" t="str">
            <v>Dibang</v>
          </cell>
          <cell r="P562" t="str">
            <v>Cyrille Alain Ngoufo Fopa</v>
          </cell>
          <cell r="Q562">
            <v>655999816</v>
          </cell>
          <cell r="R562">
            <v>677549816</v>
          </cell>
          <cell r="S562" t="str">
            <v>Valery Doudou</v>
          </cell>
          <cell r="T562" t="str">
            <v>GEORGES NAKHOUL</v>
          </cell>
          <cell r="U562" t="str">
            <v>I H S</v>
          </cell>
        </row>
        <row r="563">
          <cell r="A563" t="str">
            <v>LIT_012</v>
          </cell>
          <cell r="B563" t="str">
            <v>IHS_DLA_298</v>
          </cell>
          <cell r="C563" t="str">
            <v>LIT_012</v>
          </cell>
          <cell r="D563" t="str">
            <v>Littoral</v>
          </cell>
          <cell r="E563" t="str">
            <v>Littoral</v>
          </cell>
          <cell r="F563" t="str">
            <v>Sikoum</v>
          </cell>
          <cell r="G563" t="str">
            <v>P2</v>
          </cell>
          <cell r="H563" t="str">
            <v>Solar-Gen</v>
          </cell>
          <cell r="I563" t="str">
            <v>On Air</v>
          </cell>
          <cell r="J563" t="str">
            <v>Indoor</v>
          </cell>
          <cell r="K563" t="str">
            <v>AC</v>
          </cell>
          <cell r="L563" t="str">
            <v>SAGEMCOM</v>
          </cell>
          <cell r="M563" t="str">
            <v>Edea 2</v>
          </cell>
          <cell r="N563" t="str">
            <v>SANAGA-MARITIME</v>
          </cell>
          <cell r="O563" t="str">
            <v>Dibamba</v>
          </cell>
          <cell r="P563" t="str">
            <v>Cyrille Alain Ngoufo Fopa</v>
          </cell>
          <cell r="Q563">
            <v>655999816</v>
          </cell>
          <cell r="R563">
            <v>677549816</v>
          </cell>
          <cell r="S563" t="str">
            <v>Valery Doudou</v>
          </cell>
          <cell r="T563" t="str">
            <v>GEORGES NAKHOUL</v>
          </cell>
          <cell r="U563" t="str">
            <v>I H S</v>
          </cell>
        </row>
        <row r="564">
          <cell r="A564" t="str">
            <v>CTR_003</v>
          </cell>
          <cell r="B564" t="str">
            <v>IHS_EDA_029</v>
          </cell>
          <cell r="C564" t="str">
            <v>CTR_003</v>
          </cell>
          <cell r="D564" t="str">
            <v>Littoral</v>
          </cell>
          <cell r="E564" t="str">
            <v>Littoral</v>
          </cell>
          <cell r="F564" t="str">
            <v>Ebombe</v>
          </cell>
          <cell r="G564" t="str">
            <v>P2</v>
          </cell>
          <cell r="H564" t="str">
            <v>Solar-Gen</v>
          </cell>
          <cell r="I564" t="str">
            <v>On Air</v>
          </cell>
          <cell r="J564" t="str">
            <v>Indoor</v>
          </cell>
          <cell r="K564" t="str">
            <v>AC</v>
          </cell>
          <cell r="L564" t="str">
            <v>SAGEMCOM</v>
          </cell>
          <cell r="M564" t="str">
            <v>Pouma 1</v>
          </cell>
          <cell r="N564" t="str">
            <v>SANAGA-MARITIME</v>
          </cell>
          <cell r="O564" t="str">
            <v>POUMA</v>
          </cell>
          <cell r="P564" t="str">
            <v>Cyrille Alain Ngoufo Fopa</v>
          </cell>
          <cell r="Q564">
            <v>655999816</v>
          </cell>
          <cell r="R564">
            <v>677549816</v>
          </cell>
          <cell r="S564" t="str">
            <v>Valery Doudou</v>
          </cell>
          <cell r="T564" t="str">
            <v>GEORGES NAKHOUL</v>
          </cell>
          <cell r="U564" t="str">
            <v>I H S</v>
          </cell>
        </row>
        <row r="565">
          <cell r="A565" t="str">
            <v>SUD_001</v>
          </cell>
          <cell r="B565" t="str">
            <v>IHS_KRI_012</v>
          </cell>
          <cell r="C565" t="str">
            <v>SUD_001</v>
          </cell>
          <cell r="D565" t="str">
            <v>Littoral</v>
          </cell>
          <cell r="E565" t="str">
            <v>Littoral</v>
          </cell>
          <cell r="F565" t="str">
            <v>Bipaga</v>
          </cell>
          <cell r="G565" t="str">
            <v>P2</v>
          </cell>
          <cell r="H565" t="str">
            <v>Grid-Gen</v>
          </cell>
          <cell r="I565" t="str">
            <v>On Air</v>
          </cell>
          <cell r="J565" t="str">
            <v>Indoor</v>
          </cell>
          <cell r="K565" t="str">
            <v>AC</v>
          </cell>
          <cell r="L565" t="str">
            <v>SAGEMCOM</v>
          </cell>
          <cell r="M565" t="str">
            <v>Kribi</v>
          </cell>
          <cell r="N565" t="str">
            <v>OCEAN</v>
          </cell>
          <cell r="O565" t="str">
            <v>Kribi 1</v>
          </cell>
          <cell r="P565" t="str">
            <v>Cyrille Alain Ngoufo Fopa</v>
          </cell>
          <cell r="Q565">
            <v>655999816</v>
          </cell>
          <cell r="R565">
            <v>677549816</v>
          </cell>
          <cell r="S565" t="str">
            <v>Valery Doudou</v>
          </cell>
          <cell r="T565" t="str">
            <v>GEORGES NAKHOUL</v>
          </cell>
          <cell r="U565" t="str">
            <v>I H S</v>
          </cell>
        </row>
        <row r="566">
          <cell r="A566" t="str">
            <v>LIT_132</v>
          </cell>
          <cell r="B566" t="str">
            <v>IHS_KRI_024</v>
          </cell>
          <cell r="C566" t="str">
            <v>LIT_132</v>
          </cell>
          <cell r="D566" t="str">
            <v>Littoral</v>
          </cell>
          <cell r="E566" t="str">
            <v>Littoral</v>
          </cell>
          <cell r="F566" t="str">
            <v>Campo</v>
          </cell>
          <cell r="G566" t="str">
            <v>P2</v>
          </cell>
          <cell r="H566" t="str">
            <v>Grid-Gen</v>
          </cell>
          <cell r="I566" t="str">
            <v>On Air</v>
          </cell>
          <cell r="J566" t="str">
            <v>Indoor</v>
          </cell>
          <cell r="K566" t="str">
            <v>AC</v>
          </cell>
          <cell r="L566" t="str">
            <v>SAGEMCOM</v>
          </cell>
          <cell r="M566" t="str">
            <v>Kribi</v>
          </cell>
          <cell r="N566" t="str">
            <v>OCEAN</v>
          </cell>
          <cell r="O566" t="str">
            <v>Kribi 2</v>
          </cell>
          <cell r="P566" t="str">
            <v>Cyrille Alain Ngoufo Fopa</v>
          </cell>
          <cell r="Q566">
            <v>655999816</v>
          </cell>
          <cell r="R566">
            <v>677549816</v>
          </cell>
          <cell r="S566" t="str">
            <v>Valery Doudou</v>
          </cell>
          <cell r="T566" t="str">
            <v>GEORGES NAKHOUL</v>
          </cell>
          <cell r="U566" t="str">
            <v>I H S</v>
          </cell>
        </row>
        <row r="567">
          <cell r="A567" t="str">
            <v>SUD_004</v>
          </cell>
          <cell r="B567" t="str">
            <v>IHS_KRI_016</v>
          </cell>
          <cell r="C567" t="str">
            <v>SUD_004</v>
          </cell>
          <cell r="D567" t="str">
            <v>Littoral</v>
          </cell>
          <cell r="E567" t="str">
            <v>Littoral</v>
          </cell>
          <cell r="F567" t="str">
            <v>Pama</v>
          </cell>
          <cell r="G567" t="str">
            <v>P2</v>
          </cell>
          <cell r="H567" t="str">
            <v>Grid-Gen</v>
          </cell>
          <cell r="I567" t="str">
            <v>On Air</v>
          </cell>
          <cell r="J567" t="str">
            <v>Indoor</v>
          </cell>
          <cell r="K567" t="str">
            <v>AC</v>
          </cell>
          <cell r="L567" t="str">
            <v>SAGEMCOM</v>
          </cell>
          <cell r="M567" t="str">
            <v>Edea 2</v>
          </cell>
          <cell r="N567" t="str">
            <v>OCEAN</v>
          </cell>
          <cell r="O567" t="str">
            <v>Fifinda</v>
          </cell>
          <cell r="P567" t="str">
            <v>Cyrille Alain Ngoufo Fopa</v>
          </cell>
          <cell r="Q567">
            <v>655999816</v>
          </cell>
          <cell r="R567">
            <v>677549816</v>
          </cell>
          <cell r="S567" t="str">
            <v>Valery Doudou</v>
          </cell>
          <cell r="T567" t="str">
            <v>GEORGES NAKHOUL</v>
          </cell>
          <cell r="U567" t="str">
            <v>I H S</v>
          </cell>
        </row>
        <row r="568">
          <cell r="A568" t="str">
            <v>LIT_107</v>
          </cell>
          <cell r="B568" t="str">
            <v>IHS_KRI_010</v>
          </cell>
          <cell r="C568" t="str">
            <v>LIT_107</v>
          </cell>
          <cell r="D568" t="str">
            <v>Littoral</v>
          </cell>
          <cell r="E568" t="str">
            <v>Littoral</v>
          </cell>
          <cell r="F568" t="str">
            <v>Kribi-gd-batanga</v>
          </cell>
          <cell r="G568" t="str">
            <v>P2</v>
          </cell>
          <cell r="H568" t="str">
            <v>Grid-Gen</v>
          </cell>
          <cell r="I568" t="str">
            <v>On Air</v>
          </cell>
          <cell r="J568" t="str">
            <v>Indoor</v>
          </cell>
          <cell r="K568" t="str">
            <v>AC</v>
          </cell>
          <cell r="L568" t="str">
            <v>SAGEMCOM</v>
          </cell>
          <cell r="M568" t="str">
            <v>Kribi</v>
          </cell>
          <cell r="N568" t="str">
            <v>OCEAN</v>
          </cell>
          <cell r="O568" t="str">
            <v>Kribi 1</v>
          </cell>
          <cell r="P568" t="str">
            <v>Cyrille Alain Ngoufo Fopa</v>
          </cell>
          <cell r="Q568">
            <v>655999816</v>
          </cell>
          <cell r="R568">
            <v>677549816</v>
          </cell>
          <cell r="S568" t="str">
            <v>Valery Doudou</v>
          </cell>
          <cell r="T568" t="str">
            <v>GEORGES NAKHOUL</v>
          </cell>
          <cell r="U568" t="str">
            <v>I H S</v>
          </cell>
        </row>
        <row r="569">
          <cell r="A569" t="str">
            <v>LIT_133</v>
          </cell>
          <cell r="B569" t="str">
            <v>IHS_KRI_015</v>
          </cell>
          <cell r="C569" t="str">
            <v>LIT_133</v>
          </cell>
          <cell r="D569" t="str">
            <v>Littoral</v>
          </cell>
          <cell r="E569" t="str">
            <v>Littoral</v>
          </cell>
          <cell r="F569" t="str">
            <v>Colline-du-loup</v>
          </cell>
          <cell r="G569" t="str">
            <v>P2</v>
          </cell>
          <cell r="H569" t="str">
            <v>Solar-Gen</v>
          </cell>
          <cell r="I569" t="str">
            <v>On Air</v>
          </cell>
          <cell r="J569" t="str">
            <v>Indoor</v>
          </cell>
          <cell r="K569" t="str">
            <v>AC</v>
          </cell>
          <cell r="L569" t="str">
            <v>SAGEMCOM</v>
          </cell>
          <cell r="M569" t="str">
            <v>Kribi</v>
          </cell>
          <cell r="N569" t="str">
            <v>OCEAN</v>
          </cell>
          <cell r="O569" t="str">
            <v>Kribi 1</v>
          </cell>
          <cell r="P569" t="str">
            <v>Cyrille Alain Ngoufo Fopa</v>
          </cell>
          <cell r="Q569">
            <v>655999816</v>
          </cell>
          <cell r="R569">
            <v>677549816</v>
          </cell>
          <cell r="S569" t="str">
            <v>Valery Doudou</v>
          </cell>
          <cell r="T569" t="str">
            <v>GEORGES NAKHOUL</v>
          </cell>
          <cell r="U569" t="str">
            <v>I H S</v>
          </cell>
        </row>
        <row r="570">
          <cell r="A570" t="str">
            <v>SUD_005</v>
          </cell>
          <cell r="B570" t="str">
            <v>IHS_KRI_014</v>
          </cell>
          <cell r="C570" t="str">
            <v>SUD_005</v>
          </cell>
          <cell r="D570" t="str">
            <v>Littoral</v>
          </cell>
          <cell r="E570" t="str">
            <v>Littoral</v>
          </cell>
          <cell r="F570" t="str">
            <v>Niete-FH</v>
          </cell>
          <cell r="G570" t="str">
            <v>P2</v>
          </cell>
          <cell r="H570" t="str">
            <v>Grid-Hybrid-Gen</v>
          </cell>
          <cell r="I570" t="str">
            <v>On Air</v>
          </cell>
          <cell r="J570" t="str">
            <v>Outdoor</v>
          </cell>
          <cell r="K570" t="str">
            <v>AC</v>
          </cell>
          <cell r="L570" t="str">
            <v>SAGEMCOM</v>
          </cell>
          <cell r="M570" t="str">
            <v>Kribi</v>
          </cell>
          <cell r="N570" t="str">
            <v>OCEAN</v>
          </cell>
          <cell r="O570" t="str">
            <v>Kribi 1</v>
          </cell>
          <cell r="P570" t="str">
            <v>Cyrille Alain Ngoufo Fopa</v>
          </cell>
          <cell r="Q570">
            <v>655999816</v>
          </cell>
          <cell r="R570">
            <v>677549816</v>
          </cell>
          <cell r="S570" t="str">
            <v>Valery Doudou</v>
          </cell>
          <cell r="T570" t="str">
            <v>GEORGES NAKHOUL</v>
          </cell>
          <cell r="U570" t="str">
            <v>I H S</v>
          </cell>
        </row>
        <row r="571">
          <cell r="A571" t="str">
            <v>SUD_076</v>
          </cell>
          <cell r="B571" t="str">
            <v>IHS_KRI_028</v>
          </cell>
          <cell r="C571" t="str">
            <v>SUD_076</v>
          </cell>
          <cell r="D571" t="str">
            <v>Littoral</v>
          </cell>
          <cell r="E571" t="str">
            <v>Littoral</v>
          </cell>
          <cell r="F571" t="str">
            <v>Kribi-Port-Eau-Profonde-IHS</v>
          </cell>
          <cell r="G571" t="str">
            <v>P2</v>
          </cell>
          <cell r="H571" t="str">
            <v>Hybrid-Gen</v>
          </cell>
          <cell r="I571" t="str">
            <v>On Air</v>
          </cell>
          <cell r="J571" t="str">
            <v>Outdoor</v>
          </cell>
          <cell r="K571" t="str">
            <v>AC</v>
          </cell>
          <cell r="L571" t="str">
            <v>SAGEMCOM</v>
          </cell>
          <cell r="M571" t="str">
            <v>Kribi</v>
          </cell>
          <cell r="N571" t="str">
            <v>OCEAN</v>
          </cell>
          <cell r="O571" t="str">
            <v>Kribi 1</v>
          </cell>
          <cell r="P571" t="str">
            <v>Cyrille Alain Ngoufo Fopa</v>
          </cell>
          <cell r="Q571">
            <v>655999816</v>
          </cell>
          <cell r="R571">
            <v>677549816</v>
          </cell>
          <cell r="S571" t="str">
            <v>Valery Doudou</v>
          </cell>
          <cell r="T571" t="str">
            <v>GEORGES NAKHOUL</v>
          </cell>
          <cell r="U571" t="str">
            <v>I H S</v>
          </cell>
        </row>
        <row r="572">
          <cell r="A572" t="str">
            <v>LIT_138</v>
          </cell>
          <cell r="B572" t="str">
            <v>IHS_EDA_044</v>
          </cell>
          <cell r="C572" t="str">
            <v>LIT_138</v>
          </cell>
          <cell r="D572" t="str">
            <v>Littoral</v>
          </cell>
          <cell r="E572" t="str">
            <v>Littoral</v>
          </cell>
          <cell r="F572" t="str">
            <v>Sackbayeme</v>
          </cell>
          <cell r="G572" t="str">
            <v>P3</v>
          </cell>
          <cell r="H572" t="str">
            <v>Grid-Gen</v>
          </cell>
          <cell r="I572" t="str">
            <v>On Air</v>
          </cell>
          <cell r="J572" t="str">
            <v>Indoor</v>
          </cell>
          <cell r="K572" t="str">
            <v>AC</v>
          </cell>
          <cell r="L572" t="str">
            <v>SAGEMCOM</v>
          </cell>
          <cell r="M572" t="str">
            <v>Pouma 2</v>
          </cell>
          <cell r="N572" t="str">
            <v>SANAGA-MARITIME</v>
          </cell>
          <cell r="O572" t="str">
            <v>POUMA</v>
          </cell>
          <cell r="P572" t="str">
            <v>Cyrille Alain Ngoufo Fopa</v>
          </cell>
          <cell r="Q572">
            <v>655999816</v>
          </cell>
          <cell r="R572">
            <v>677549816</v>
          </cell>
          <cell r="S572" t="str">
            <v>Valery Doudou</v>
          </cell>
          <cell r="T572" t="str">
            <v>GEORGES NAKHOUL</v>
          </cell>
          <cell r="U572" t="str">
            <v>I H S</v>
          </cell>
        </row>
        <row r="573">
          <cell r="A573" t="str">
            <v>LIT_191</v>
          </cell>
          <cell r="B573" t="str">
            <v>IHS_EDA_039</v>
          </cell>
          <cell r="C573" t="str">
            <v>LIT_191</v>
          </cell>
          <cell r="D573" t="str">
            <v>Littoral</v>
          </cell>
          <cell r="E573" t="str">
            <v>Littoral</v>
          </cell>
          <cell r="F573" t="str">
            <v>Mouanko</v>
          </cell>
          <cell r="G573" t="str">
            <v>P3</v>
          </cell>
          <cell r="H573" t="str">
            <v>Grid-Gen</v>
          </cell>
          <cell r="I573" t="str">
            <v>On Air</v>
          </cell>
          <cell r="J573" t="str">
            <v>Indoor</v>
          </cell>
          <cell r="K573" t="str">
            <v>AC</v>
          </cell>
          <cell r="L573" t="str">
            <v>SAGEMCOM</v>
          </cell>
          <cell r="M573" t="str">
            <v>Edea 1</v>
          </cell>
          <cell r="N573" t="str">
            <v>SANAGA-MARITIME</v>
          </cell>
          <cell r="O573" t="str">
            <v>Mouanko</v>
          </cell>
          <cell r="P573" t="str">
            <v>Cyrille Alain Ngoufo Fopa</v>
          </cell>
          <cell r="Q573">
            <v>655999816</v>
          </cell>
          <cell r="R573">
            <v>677549816</v>
          </cell>
          <cell r="S573" t="str">
            <v>Valery Doudou</v>
          </cell>
          <cell r="T573" t="str">
            <v>GEORGES NAKHOUL</v>
          </cell>
          <cell r="U573" t="str">
            <v>I H S</v>
          </cell>
        </row>
        <row r="574">
          <cell r="A574" t="str">
            <v>LIT_108</v>
          </cell>
          <cell r="B574" t="str">
            <v>IHS_EDA_032</v>
          </cell>
          <cell r="C574" t="str">
            <v>LIT_108</v>
          </cell>
          <cell r="D574" t="str">
            <v>Littoral</v>
          </cell>
          <cell r="E574" t="str">
            <v>Littoral</v>
          </cell>
          <cell r="F574" t="str">
            <v>Ngwei</v>
          </cell>
          <cell r="G574" t="str">
            <v>P3</v>
          </cell>
          <cell r="H574" t="str">
            <v>Solar-Grid-Gen</v>
          </cell>
          <cell r="I574" t="str">
            <v>On Air</v>
          </cell>
          <cell r="J574" t="str">
            <v>Indoor</v>
          </cell>
          <cell r="K574" t="str">
            <v>AC</v>
          </cell>
          <cell r="L574" t="str">
            <v>SAGEMCOM</v>
          </cell>
          <cell r="M574" t="str">
            <v>Pouma 2</v>
          </cell>
          <cell r="N574" t="str">
            <v>SANAGA-MARITIME</v>
          </cell>
          <cell r="O574" t="str">
            <v>POUMA</v>
          </cell>
          <cell r="P574" t="str">
            <v>Cyrille Alain Ngoufo Fopa</v>
          </cell>
          <cell r="Q574">
            <v>655999816</v>
          </cell>
          <cell r="R574">
            <v>677549816</v>
          </cell>
          <cell r="S574" t="str">
            <v>Valery Doudou</v>
          </cell>
          <cell r="T574" t="str">
            <v>GEORGES NAKHOUL</v>
          </cell>
          <cell r="U574" t="str">
            <v>I H S</v>
          </cell>
        </row>
        <row r="575">
          <cell r="A575" t="str">
            <v>LIT_143</v>
          </cell>
          <cell r="B575" t="str">
            <v>IHS_EDA_034</v>
          </cell>
          <cell r="C575" t="str">
            <v>LIT_143</v>
          </cell>
          <cell r="D575" t="str">
            <v>Littoral</v>
          </cell>
          <cell r="E575" t="str">
            <v>Littoral</v>
          </cell>
          <cell r="F575" t="str">
            <v>Mbambou-IHS</v>
          </cell>
          <cell r="G575" t="str">
            <v>P3</v>
          </cell>
          <cell r="H575" t="str">
            <v>Hybrid-Gen</v>
          </cell>
          <cell r="I575" t="str">
            <v>On Air</v>
          </cell>
          <cell r="J575" t="str">
            <v>Outdoor</v>
          </cell>
          <cell r="K575" t="str">
            <v>AC</v>
          </cell>
          <cell r="L575" t="str">
            <v>SAGEMCOM</v>
          </cell>
          <cell r="M575" t="str">
            <v>Edea 1</v>
          </cell>
          <cell r="N575" t="str">
            <v>SANAGA-MARITIME</v>
          </cell>
          <cell r="O575" t="str">
            <v>Mouanko</v>
          </cell>
          <cell r="P575" t="str">
            <v>Cyrille Alain Ngoufo Fopa</v>
          </cell>
          <cell r="Q575">
            <v>655999816</v>
          </cell>
          <cell r="R575">
            <v>677549816</v>
          </cell>
          <cell r="S575" t="str">
            <v>Valery Doudou</v>
          </cell>
          <cell r="T575" t="str">
            <v>GEORGES NAKHOUL</v>
          </cell>
          <cell r="U575" t="str">
            <v>I H S</v>
          </cell>
        </row>
        <row r="576">
          <cell r="A576" t="str">
            <v>SUD_011</v>
          </cell>
          <cell r="B576" t="str">
            <v>IHS_KRI_018</v>
          </cell>
          <cell r="C576" t="str">
            <v>SUD_011</v>
          </cell>
          <cell r="D576" t="str">
            <v>Littoral</v>
          </cell>
          <cell r="E576" t="str">
            <v>Littoral</v>
          </cell>
          <cell r="F576" t="str">
            <v>Niete-DG</v>
          </cell>
          <cell r="G576" t="str">
            <v>P3</v>
          </cell>
          <cell r="H576" t="str">
            <v>Grid-Gen</v>
          </cell>
          <cell r="I576" t="str">
            <v>On Air</v>
          </cell>
          <cell r="J576" t="str">
            <v>Indoor</v>
          </cell>
          <cell r="K576" t="str">
            <v>AC</v>
          </cell>
          <cell r="L576" t="str">
            <v>SAGEMCOM</v>
          </cell>
          <cell r="M576" t="str">
            <v>Kribi</v>
          </cell>
          <cell r="N576" t="str">
            <v>OCEAN</v>
          </cell>
          <cell r="O576" t="str">
            <v>Kribi 1</v>
          </cell>
          <cell r="P576" t="str">
            <v>Cyrille Alain Ngoufo Fopa</v>
          </cell>
          <cell r="Q576">
            <v>655999816</v>
          </cell>
          <cell r="R576">
            <v>677549816</v>
          </cell>
          <cell r="S576" t="str">
            <v>Valery Doudou</v>
          </cell>
          <cell r="T576" t="str">
            <v>GEORGES NAKHOUL</v>
          </cell>
          <cell r="U576" t="str">
            <v>I H S</v>
          </cell>
        </row>
        <row r="577">
          <cell r="A577" t="str">
            <v>SUD_021</v>
          </cell>
          <cell r="B577" t="str">
            <v>IHS_KRI_009</v>
          </cell>
          <cell r="C577" t="str">
            <v>SUD_021</v>
          </cell>
          <cell r="D577" t="str">
            <v>Littoral</v>
          </cell>
          <cell r="E577" t="str">
            <v>Littoral</v>
          </cell>
          <cell r="F577" t="str">
            <v>Mpoloungoue</v>
          </cell>
          <cell r="G577" t="str">
            <v>P3</v>
          </cell>
          <cell r="H577" t="str">
            <v>Grid-Hybrid-Gen</v>
          </cell>
          <cell r="I577" t="str">
            <v>On Air</v>
          </cell>
          <cell r="J577" t="str">
            <v>Outdoor</v>
          </cell>
          <cell r="K577" t="str">
            <v>AC</v>
          </cell>
          <cell r="L577" t="str">
            <v>SAGEMCOM</v>
          </cell>
          <cell r="M577" t="str">
            <v>Kribi</v>
          </cell>
          <cell r="N577" t="str">
            <v>OCEAN</v>
          </cell>
          <cell r="O577" t="str">
            <v>Kribi 1</v>
          </cell>
          <cell r="P577" t="str">
            <v>Cyrille Alain Ngoufo Fopa</v>
          </cell>
          <cell r="Q577">
            <v>655999816</v>
          </cell>
          <cell r="R577">
            <v>677549816</v>
          </cell>
          <cell r="S577" t="str">
            <v>Valery Doudou</v>
          </cell>
          <cell r="T577" t="str">
            <v>GEORGES NAKHOUL</v>
          </cell>
          <cell r="U577" t="str">
            <v>I H S</v>
          </cell>
        </row>
        <row r="578">
          <cell r="A578" t="str">
            <v>SUD_240</v>
          </cell>
          <cell r="B578" t="str">
            <v>IHS_KRI_007</v>
          </cell>
          <cell r="C578" t="str">
            <v>SUD_240</v>
          </cell>
          <cell r="D578" t="str">
            <v>Littoral</v>
          </cell>
          <cell r="E578" t="str">
            <v>Littoral</v>
          </cell>
          <cell r="F578" t="str">
            <v>Kribi-Bwambe</v>
          </cell>
          <cell r="G578" t="str">
            <v>P3</v>
          </cell>
          <cell r="H578" t="str">
            <v>Grid-Gen</v>
          </cell>
          <cell r="I578" t="str">
            <v>On Air</v>
          </cell>
          <cell r="J578" t="str">
            <v>Outdoor</v>
          </cell>
          <cell r="K578" t="str">
            <v>AC</v>
          </cell>
          <cell r="L578" t="str">
            <v>SAGEMCOM</v>
          </cell>
          <cell r="M578" t="str">
            <v>Kribi</v>
          </cell>
          <cell r="N578" t="str">
            <v>OCEAN</v>
          </cell>
          <cell r="O578" t="str">
            <v>Kribi 1</v>
          </cell>
          <cell r="P578" t="str">
            <v>Cyrille Alain Ngoufo Fopa</v>
          </cell>
          <cell r="Q578">
            <v>655999816</v>
          </cell>
          <cell r="R578">
            <v>677549816</v>
          </cell>
          <cell r="S578" t="str">
            <v>Valery Doudou</v>
          </cell>
          <cell r="T578" t="str">
            <v>GEORGES NAKHOUL</v>
          </cell>
          <cell r="U578" t="str">
            <v>I H S</v>
          </cell>
        </row>
        <row r="579">
          <cell r="A579" t="str">
            <v>LIT_194</v>
          </cell>
          <cell r="B579" t="str">
            <v>IHS_KRI_020</v>
          </cell>
          <cell r="C579" t="str">
            <v>LIT_194</v>
          </cell>
          <cell r="D579" t="str">
            <v>Littoral</v>
          </cell>
          <cell r="E579" t="str">
            <v>Littoral</v>
          </cell>
          <cell r="F579" t="str">
            <v>Niete-V13</v>
          </cell>
          <cell r="G579" t="str">
            <v>P3</v>
          </cell>
          <cell r="H579" t="str">
            <v>Grid-Hybrid-Gen</v>
          </cell>
          <cell r="I579" t="str">
            <v>On Air</v>
          </cell>
          <cell r="J579" t="str">
            <v>Outdoor</v>
          </cell>
          <cell r="K579" t="str">
            <v>AC</v>
          </cell>
          <cell r="L579" t="str">
            <v>SAGEMCOM</v>
          </cell>
          <cell r="M579" t="str">
            <v>Kribi</v>
          </cell>
          <cell r="N579" t="str">
            <v>OCEAN</v>
          </cell>
          <cell r="O579" t="str">
            <v>Kribi 1</v>
          </cell>
          <cell r="P579" t="str">
            <v>Cyrille Alain Ngoufo Fopa</v>
          </cell>
          <cell r="Q579">
            <v>655999816</v>
          </cell>
          <cell r="R579">
            <v>677549816</v>
          </cell>
          <cell r="S579" t="str">
            <v>Valery Doudou</v>
          </cell>
          <cell r="T579" t="str">
            <v>GEORGES NAKHOUL</v>
          </cell>
          <cell r="U579" t="str">
            <v>I H S</v>
          </cell>
        </row>
        <row r="580">
          <cell r="A580" t="str">
            <v>LIT_506</v>
          </cell>
          <cell r="B580" t="str">
            <v>IHS_EDA_064</v>
          </cell>
          <cell r="C580" t="str">
            <v>LIT_506</v>
          </cell>
          <cell r="D580" t="str">
            <v>Littoral</v>
          </cell>
          <cell r="E580" t="str">
            <v>Littoral</v>
          </cell>
          <cell r="F580" t="str">
            <v>Sokelle</v>
          </cell>
          <cell r="G580" t="str">
            <v>P4</v>
          </cell>
          <cell r="H580" t="str">
            <v>Gen Only</v>
          </cell>
          <cell r="I580" t="str">
            <v>On Air</v>
          </cell>
          <cell r="J580" t="str">
            <v>Outdoor</v>
          </cell>
          <cell r="K580" t="str">
            <v>AC</v>
          </cell>
          <cell r="L580" t="str">
            <v>SAGEMCOM</v>
          </cell>
          <cell r="M580" t="str">
            <v>Pouma 1</v>
          </cell>
          <cell r="N580" t="str">
            <v>SANAGA-MARITIME</v>
          </cell>
          <cell r="O580" t="str">
            <v>POUMA</v>
          </cell>
          <cell r="P580" t="str">
            <v>Cyrille Alain Ngoufo Fopa</v>
          </cell>
          <cell r="Q580">
            <v>655999816</v>
          </cell>
          <cell r="R580">
            <v>677549816</v>
          </cell>
          <cell r="S580" t="str">
            <v>Valery Doudou</v>
          </cell>
          <cell r="T580" t="str">
            <v>GEORGES NAKHOUL</v>
          </cell>
          <cell r="U580" t="str">
            <v>I H S</v>
          </cell>
        </row>
        <row r="581">
          <cell r="A581" t="str">
            <v>LIT_515</v>
          </cell>
          <cell r="B581" t="str">
            <v>IHS_EDA_069</v>
          </cell>
          <cell r="C581" t="str">
            <v>LIT_515</v>
          </cell>
          <cell r="D581" t="str">
            <v>Littoral</v>
          </cell>
          <cell r="E581" t="str">
            <v>Littoral</v>
          </cell>
          <cell r="F581" t="str">
            <v>Sodibanga</v>
          </cell>
          <cell r="G581" t="str">
            <v>P4</v>
          </cell>
          <cell r="H581" t="str">
            <v>Hybrid-Gen</v>
          </cell>
          <cell r="I581" t="str">
            <v>On Air</v>
          </cell>
          <cell r="J581" t="str">
            <v>Outdoor</v>
          </cell>
          <cell r="K581" t="str">
            <v>AC</v>
          </cell>
          <cell r="L581" t="str">
            <v>SAGEMCOM</v>
          </cell>
          <cell r="M581" t="str">
            <v>Pouma 1</v>
          </cell>
          <cell r="N581" t="str">
            <v>SANAGA-MARITIME</v>
          </cell>
          <cell r="O581" t="str">
            <v>POUMA</v>
          </cell>
          <cell r="P581" t="str">
            <v>Cyrille Alain Ngoufo Fopa</v>
          </cell>
          <cell r="Q581">
            <v>655999816</v>
          </cell>
          <cell r="R581">
            <v>677549816</v>
          </cell>
          <cell r="S581" t="str">
            <v>Valery Doudou</v>
          </cell>
          <cell r="T581" t="str">
            <v>GEORGES NAKHOUL</v>
          </cell>
          <cell r="U581" t="str">
            <v>I H S</v>
          </cell>
        </row>
        <row r="582">
          <cell r="A582" t="str">
            <v>LIT_388</v>
          </cell>
          <cell r="B582" t="str">
            <v>IHS_EDA_024</v>
          </cell>
          <cell r="C582" t="str">
            <v>LIT_388</v>
          </cell>
          <cell r="D582" t="str">
            <v>Littoral</v>
          </cell>
          <cell r="E582" t="str">
            <v>Littoral</v>
          </cell>
          <cell r="F582" t="str">
            <v>Sikoum-II</v>
          </cell>
          <cell r="G582" t="str">
            <v>P4</v>
          </cell>
          <cell r="H582" t="str">
            <v>Hybrid-Gen</v>
          </cell>
          <cell r="I582" t="str">
            <v>On Air</v>
          </cell>
          <cell r="J582" t="str">
            <v>Outdoor</v>
          </cell>
          <cell r="K582" t="str">
            <v>AC</v>
          </cell>
          <cell r="L582" t="str">
            <v>SAGEMCOM</v>
          </cell>
          <cell r="M582" t="str">
            <v>Edea 2</v>
          </cell>
          <cell r="N582" t="str">
            <v>SANAGA-MARITIME</v>
          </cell>
          <cell r="O582" t="str">
            <v>Dibamba</v>
          </cell>
          <cell r="P582" t="str">
            <v>Cyrille Alain Ngoufo Fopa</v>
          </cell>
          <cell r="Q582">
            <v>655999816</v>
          </cell>
          <cell r="R582">
            <v>677549816</v>
          </cell>
          <cell r="S582" t="str">
            <v>Valery Doudou</v>
          </cell>
          <cell r="T582" t="str">
            <v>GEORGES NAKHOUL</v>
          </cell>
          <cell r="U582" t="str">
            <v>I H S</v>
          </cell>
        </row>
        <row r="583">
          <cell r="A583" t="str">
            <v>LIT_507</v>
          </cell>
          <cell r="B583" t="str">
            <v>IHS_YND_700</v>
          </cell>
          <cell r="C583" t="str">
            <v>LIT_507</v>
          </cell>
          <cell r="D583" t="str">
            <v>Littoral</v>
          </cell>
          <cell r="E583" t="str">
            <v>Littoral</v>
          </cell>
          <cell r="F583" t="str">
            <v>Sibongo</v>
          </cell>
          <cell r="G583" t="str">
            <v>P4</v>
          </cell>
          <cell r="H583" t="str">
            <v>Grid-Gen</v>
          </cell>
          <cell r="I583" t="str">
            <v>On Air</v>
          </cell>
          <cell r="J583" t="str">
            <v>Outdoor</v>
          </cell>
          <cell r="K583" t="str">
            <v>AC</v>
          </cell>
          <cell r="L583" t="str">
            <v>SAGEMCOM</v>
          </cell>
          <cell r="M583" t="str">
            <v>Pouma 2</v>
          </cell>
          <cell r="N583" t="str">
            <v>NYONG-ET-KELLE</v>
          </cell>
          <cell r="O583" t="str">
            <v>Dibang</v>
          </cell>
          <cell r="P583" t="str">
            <v>Cyrille Alain Ngoufo Fopa</v>
          </cell>
          <cell r="Q583">
            <v>655999816</v>
          </cell>
          <cell r="R583">
            <v>677549816</v>
          </cell>
          <cell r="S583" t="str">
            <v>Valery Doudou</v>
          </cell>
          <cell r="T583" t="str">
            <v>GEORGES NAKHOUL</v>
          </cell>
          <cell r="U583" t="str">
            <v>I H S</v>
          </cell>
        </row>
        <row r="584">
          <cell r="A584" t="str">
            <v>LIT_513</v>
          </cell>
          <cell r="B584" t="str">
            <v>IHS_EDA_068</v>
          </cell>
          <cell r="C584" t="str">
            <v>LIT_513</v>
          </cell>
          <cell r="D584" t="str">
            <v>Littoral</v>
          </cell>
          <cell r="E584" t="str">
            <v>Littoral</v>
          </cell>
          <cell r="F584" t="str">
            <v>Poutkak</v>
          </cell>
          <cell r="G584" t="str">
            <v>P4</v>
          </cell>
          <cell r="H584" t="str">
            <v>Hybrid-Gen</v>
          </cell>
          <cell r="I584" t="str">
            <v>On Air</v>
          </cell>
          <cell r="J584" t="str">
            <v>Outdoor</v>
          </cell>
          <cell r="K584" t="str">
            <v>AC</v>
          </cell>
          <cell r="L584" t="str">
            <v>SAGEMCOM</v>
          </cell>
          <cell r="M584" t="str">
            <v>Pouma 2</v>
          </cell>
          <cell r="N584" t="str">
            <v>SANAGA-MARITIME</v>
          </cell>
          <cell r="O584" t="str">
            <v>POUMA</v>
          </cell>
          <cell r="P584" t="str">
            <v>Cyrille Alain Ngoufo Fopa</v>
          </cell>
          <cell r="Q584">
            <v>655999816</v>
          </cell>
          <cell r="R584">
            <v>677549816</v>
          </cell>
          <cell r="S584" t="str">
            <v>Valery Doudou</v>
          </cell>
          <cell r="T584" t="str">
            <v>GEORGES NAKHOUL</v>
          </cell>
          <cell r="U584" t="str">
            <v>I H S</v>
          </cell>
        </row>
        <row r="585">
          <cell r="A585" t="str">
            <v>LIT_514</v>
          </cell>
          <cell r="B585" t="str">
            <v>IHS_YND_701</v>
          </cell>
          <cell r="C585" t="str">
            <v>LIT_514</v>
          </cell>
          <cell r="D585" t="str">
            <v>Littoral</v>
          </cell>
          <cell r="E585" t="str">
            <v>Littoral</v>
          </cell>
          <cell r="F585" t="str">
            <v>NKAN</v>
          </cell>
          <cell r="G585" t="str">
            <v>P4</v>
          </cell>
          <cell r="H585" t="str">
            <v>Hybrid-Gen</v>
          </cell>
          <cell r="I585" t="str">
            <v>On Air</v>
          </cell>
          <cell r="J585" t="str">
            <v>Outdoor</v>
          </cell>
          <cell r="K585" t="str">
            <v>AC</v>
          </cell>
          <cell r="L585" t="str">
            <v>SAGEMCOM</v>
          </cell>
          <cell r="M585" t="str">
            <v>Pouma 2</v>
          </cell>
          <cell r="N585" t="str">
            <v>SANAGA-MARITIME</v>
          </cell>
          <cell r="O585" t="str">
            <v>POUMA</v>
          </cell>
          <cell r="P585" t="str">
            <v>Cyrille Alain Ngoufo Fopa</v>
          </cell>
          <cell r="Q585">
            <v>655999816</v>
          </cell>
          <cell r="R585">
            <v>677549816</v>
          </cell>
          <cell r="S585" t="str">
            <v>Valery Doudou</v>
          </cell>
          <cell r="T585" t="str">
            <v>GEORGES NAKHOUL</v>
          </cell>
          <cell r="U585" t="str">
            <v>I H S</v>
          </cell>
        </row>
        <row r="586">
          <cell r="A586" t="str">
            <v>LIT_227</v>
          </cell>
          <cell r="B586" t="str">
            <v>IHS_DLA_296</v>
          </cell>
          <cell r="C586" t="str">
            <v>LIT_227</v>
          </cell>
          <cell r="D586" t="str">
            <v>Littoral</v>
          </cell>
          <cell r="E586" t="str">
            <v>Littoral</v>
          </cell>
          <cell r="F586" t="str">
            <v>Missole</v>
          </cell>
          <cell r="G586" t="str">
            <v>P4</v>
          </cell>
          <cell r="H586" t="str">
            <v>Gen Only</v>
          </cell>
          <cell r="I586" t="str">
            <v>On Air</v>
          </cell>
          <cell r="J586" t="str">
            <v>Outdoor</v>
          </cell>
          <cell r="K586" t="str">
            <v>AC</v>
          </cell>
          <cell r="L586" t="str">
            <v>SAGEMCOM</v>
          </cell>
          <cell r="M586" t="str">
            <v>Edea 1</v>
          </cell>
          <cell r="N586" t="str">
            <v>SANAGA-MARITIME</v>
          </cell>
          <cell r="O586" t="str">
            <v>Dibamba</v>
          </cell>
          <cell r="P586" t="str">
            <v>Cyrille Alain Ngoufo Fopa</v>
          </cell>
          <cell r="Q586">
            <v>655999816</v>
          </cell>
          <cell r="R586">
            <v>677549816</v>
          </cell>
          <cell r="S586" t="str">
            <v>Valery Doudou</v>
          </cell>
          <cell r="T586" t="str">
            <v>GEORGES NAKHOUL</v>
          </cell>
          <cell r="U586" t="str">
            <v>I H S</v>
          </cell>
        </row>
        <row r="587">
          <cell r="A587" t="str">
            <v>LIT_519</v>
          </cell>
          <cell r="B587" t="str">
            <v>IHS_EDA_070</v>
          </cell>
          <cell r="C587" t="str">
            <v>LIT_519</v>
          </cell>
          <cell r="D587" t="str">
            <v>Littoral</v>
          </cell>
          <cell r="E587" t="str">
            <v>Littoral</v>
          </cell>
          <cell r="F587" t="str">
            <v>Mandjap</v>
          </cell>
          <cell r="G587" t="str">
            <v>P4</v>
          </cell>
          <cell r="H587" t="str">
            <v>Hybrid-Gen</v>
          </cell>
          <cell r="I587" t="str">
            <v>On Air</v>
          </cell>
          <cell r="J587" t="str">
            <v>Outdoor</v>
          </cell>
          <cell r="K587" t="str">
            <v>AC</v>
          </cell>
          <cell r="L587" t="str">
            <v>SAGEMCOM</v>
          </cell>
          <cell r="M587" t="str">
            <v>Pouma 1</v>
          </cell>
          <cell r="N587" t="str">
            <v>SANAGA-MARITIME</v>
          </cell>
          <cell r="O587" t="str">
            <v>POUMA</v>
          </cell>
          <cell r="P587" t="str">
            <v>Cyrille Alain Ngoufo Fopa</v>
          </cell>
          <cell r="Q587">
            <v>655999816</v>
          </cell>
          <cell r="R587">
            <v>677549816</v>
          </cell>
          <cell r="S587" t="str">
            <v>Valery Doudou</v>
          </cell>
          <cell r="T587" t="str">
            <v>GEORGES NAKHOUL</v>
          </cell>
          <cell r="U587" t="str">
            <v>I H S</v>
          </cell>
        </row>
        <row r="588">
          <cell r="A588" t="str">
            <v>LIT_508</v>
          </cell>
          <cell r="B588" t="str">
            <v>IHS_EDA_060</v>
          </cell>
          <cell r="C588" t="str">
            <v>LIT_508</v>
          </cell>
          <cell r="D588" t="str">
            <v>Littoral</v>
          </cell>
          <cell r="E588" t="str">
            <v>Littoral</v>
          </cell>
          <cell r="F588" t="str">
            <v>Logbong</v>
          </cell>
          <cell r="G588" t="str">
            <v>P4</v>
          </cell>
          <cell r="H588" t="str">
            <v>Grid-Gen</v>
          </cell>
          <cell r="I588" t="str">
            <v>On Air</v>
          </cell>
          <cell r="J588" t="str">
            <v>Outdoor</v>
          </cell>
          <cell r="K588" t="str">
            <v>AC</v>
          </cell>
          <cell r="L588" t="str">
            <v>SAGEMCOM</v>
          </cell>
          <cell r="M588" t="str">
            <v>Pouma 2</v>
          </cell>
          <cell r="N588" t="str">
            <v>SANAGA-MARITIME</v>
          </cell>
          <cell r="O588" t="str">
            <v>POUMA</v>
          </cell>
          <cell r="P588" t="str">
            <v>Cyrille Alain Ngoufo Fopa</v>
          </cell>
          <cell r="Q588">
            <v>655999816</v>
          </cell>
          <cell r="R588">
            <v>677549816</v>
          </cell>
          <cell r="S588" t="str">
            <v>Valery Doudou</v>
          </cell>
          <cell r="T588" t="str">
            <v>GEORGES NAKHOUL</v>
          </cell>
          <cell r="U588" t="str">
            <v>I H S</v>
          </cell>
        </row>
        <row r="589">
          <cell r="A589" t="str">
            <v>LIT_456</v>
          </cell>
          <cell r="B589" t="str">
            <v>IHS_DLA_456</v>
          </cell>
          <cell r="C589" t="str">
            <v>LIT_456</v>
          </cell>
          <cell r="D589" t="str">
            <v>Littoral</v>
          </cell>
          <cell r="E589" t="str">
            <v>Littoral</v>
          </cell>
          <cell r="F589" t="str">
            <v>Edea Mbondanjick</v>
          </cell>
          <cell r="G589" t="str">
            <v>P4</v>
          </cell>
          <cell r="H589" t="str">
            <v>Hybrid-Gen</v>
          </cell>
          <cell r="I589" t="str">
            <v>On Air</v>
          </cell>
          <cell r="J589" t="str">
            <v>Outdoor</v>
          </cell>
          <cell r="K589" t="str">
            <v>AC</v>
          </cell>
          <cell r="L589" t="str">
            <v>SAGEMCOM</v>
          </cell>
          <cell r="M589" t="str">
            <v>Edea 2</v>
          </cell>
          <cell r="N589" t="str">
            <v>SANAGA-MARITIME</v>
          </cell>
          <cell r="O589" t="str">
            <v>Edea 1</v>
          </cell>
          <cell r="P589" t="str">
            <v>Cyrille Alain Ngoufo Fopa</v>
          </cell>
          <cell r="Q589">
            <v>655999816</v>
          </cell>
          <cell r="R589">
            <v>677549816</v>
          </cell>
          <cell r="S589" t="str">
            <v>Valery Doudou</v>
          </cell>
          <cell r="T589" t="str">
            <v>GEORGES NAKHOUL</v>
          </cell>
          <cell r="U589" t="str">
            <v>I H S</v>
          </cell>
        </row>
        <row r="590">
          <cell r="A590" t="str">
            <v>LIT_517</v>
          </cell>
          <cell r="B590" t="str">
            <v>IHS_EDA_063</v>
          </cell>
          <cell r="C590" t="str">
            <v>LIT_517</v>
          </cell>
          <cell r="D590" t="str">
            <v>Littoral</v>
          </cell>
          <cell r="E590" t="str">
            <v>Littoral</v>
          </cell>
          <cell r="F590" t="str">
            <v>Bihaing</v>
          </cell>
          <cell r="G590" t="str">
            <v>P4</v>
          </cell>
          <cell r="H590" t="str">
            <v>Grid-Gen</v>
          </cell>
          <cell r="I590" t="str">
            <v>On Air</v>
          </cell>
          <cell r="J590" t="str">
            <v>Outdoor</v>
          </cell>
          <cell r="K590" t="str">
            <v>AC</v>
          </cell>
          <cell r="L590" t="str">
            <v>SAGEMCOM</v>
          </cell>
          <cell r="M590" t="str">
            <v>Pouma 2</v>
          </cell>
          <cell r="N590" t="str">
            <v>SANAGA-MARITIME</v>
          </cell>
          <cell r="O590" t="str">
            <v>POUMA</v>
          </cell>
          <cell r="P590" t="str">
            <v>Cyrille Alain Ngoufo Fopa</v>
          </cell>
          <cell r="Q590">
            <v>655999816</v>
          </cell>
          <cell r="R590">
            <v>677549816</v>
          </cell>
          <cell r="S590" t="str">
            <v>Valery Doudou</v>
          </cell>
          <cell r="T590" t="str">
            <v>GEORGES NAKHOUL</v>
          </cell>
          <cell r="U590" t="str">
            <v>I H S</v>
          </cell>
        </row>
        <row r="591">
          <cell r="A591" t="str">
            <v>LIT_201</v>
          </cell>
          <cell r="B591" t="str">
            <v>IHS_EDA_114</v>
          </cell>
          <cell r="C591" t="str">
            <v>LIT_201</v>
          </cell>
          <cell r="D591" t="str">
            <v>Littoral</v>
          </cell>
          <cell r="E591" t="str">
            <v>Littoral</v>
          </cell>
          <cell r="F591" t="str">
            <v>Pouma Makop</v>
          </cell>
          <cell r="G591" t="str">
            <v>P4</v>
          </cell>
          <cell r="H591" t="str">
            <v>Grid-Gen</v>
          </cell>
          <cell r="I591" t="str">
            <v>On Air</v>
          </cell>
          <cell r="J591" t="str">
            <v>Outdoor</v>
          </cell>
          <cell r="K591" t="str">
            <v>AC</v>
          </cell>
          <cell r="L591" t="str">
            <v>SAGEMCOM</v>
          </cell>
          <cell r="M591" t="str">
            <v>Pouma 2</v>
          </cell>
          <cell r="N591" t="str">
            <v>SANAGA-MARITIME</v>
          </cell>
          <cell r="O591" t="str">
            <v>POUMA</v>
          </cell>
          <cell r="P591" t="str">
            <v>Cyrille Alain Ngoufo Fopa</v>
          </cell>
          <cell r="Q591">
            <v>655999816</v>
          </cell>
          <cell r="R591">
            <v>677549816</v>
          </cell>
          <cell r="S591" t="str">
            <v>Valery Doudou</v>
          </cell>
          <cell r="T591" t="str">
            <v>GEORGES NAKHOUL</v>
          </cell>
          <cell r="U591" t="str">
            <v>I H S</v>
          </cell>
        </row>
        <row r="592">
          <cell r="A592" t="str">
            <v>LIT_323</v>
          </cell>
          <cell r="B592" t="str">
            <v>IHS_EDA_016</v>
          </cell>
          <cell r="C592" t="str">
            <v>LIT_323</v>
          </cell>
          <cell r="D592" t="str">
            <v>Littoral</v>
          </cell>
          <cell r="E592" t="str">
            <v>Littoral</v>
          </cell>
          <cell r="F592" t="str">
            <v>Okoth</v>
          </cell>
          <cell r="G592" t="str">
            <v>P4</v>
          </cell>
          <cell r="H592" t="str">
            <v>Grid-Gen</v>
          </cell>
          <cell r="I592" t="str">
            <v>On Air</v>
          </cell>
          <cell r="J592" t="str">
            <v>Outdoor</v>
          </cell>
          <cell r="K592" t="str">
            <v>AC</v>
          </cell>
          <cell r="L592" t="str">
            <v>SAGEMCOM</v>
          </cell>
          <cell r="M592" t="str">
            <v>Edea 2</v>
          </cell>
          <cell r="N592" t="str">
            <v>SANAGA-MARITIME</v>
          </cell>
          <cell r="O592" t="str">
            <v>Edea 1</v>
          </cell>
          <cell r="P592" t="str">
            <v>Cyrille Alain Ngoufo Fopa</v>
          </cell>
          <cell r="Q592">
            <v>655999816</v>
          </cell>
          <cell r="R592">
            <v>677549816</v>
          </cell>
          <cell r="S592" t="str">
            <v>Valery Doudou</v>
          </cell>
          <cell r="T592" t="str">
            <v>GEORGES NAKHOUL</v>
          </cell>
          <cell r="U592" t="str">
            <v>I H S</v>
          </cell>
        </row>
        <row r="593">
          <cell r="A593" t="str">
            <v>LIT_000</v>
          </cell>
          <cell r="B593" t="str">
            <v>IHS_EDA_003</v>
          </cell>
          <cell r="C593" t="str">
            <v>LIT_000</v>
          </cell>
          <cell r="D593" t="str">
            <v>Littoral</v>
          </cell>
          <cell r="E593" t="str">
            <v>Littoral</v>
          </cell>
          <cell r="F593" t="str">
            <v>Edea-Q-Haoussa</v>
          </cell>
          <cell r="G593" t="str">
            <v>P4</v>
          </cell>
          <cell r="H593" t="str">
            <v>Grid-Gen</v>
          </cell>
          <cell r="I593" t="str">
            <v>On Air</v>
          </cell>
          <cell r="J593" t="str">
            <v>Outdoor</v>
          </cell>
          <cell r="K593" t="str">
            <v>AC</v>
          </cell>
          <cell r="L593" t="str">
            <v>SAGEMCOM</v>
          </cell>
          <cell r="M593" t="str">
            <v>Edea 1</v>
          </cell>
          <cell r="N593" t="str">
            <v>SANAGA-MARITIME</v>
          </cell>
          <cell r="O593" t="str">
            <v>Edea 1</v>
          </cell>
          <cell r="P593" t="str">
            <v>Cyrille Alain Ngoufo Fopa</v>
          </cell>
          <cell r="Q593">
            <v>655999816</v>
          </cell>
          <cell r="R593">
            <v>677549816</v>
          </cell>
          <cell r="S593" t="str">
            <v>Valery Doudou</v>
          </cell>
          <cell r="T593" t="str">
            <v>GEORGES NAKHOUL</v>
          </cell>
          <cell r="U593" t="str">
            <v>I H S</v>
          </cell>
        </row>
        <row r="594">
          <cell r="A594" t="str">
            <v>LIT_040</v>
          </cell>
          <cell r="B594" t="str">
            <v>IHS_EDA_023</v>
          </cell>
          <cell r="C594" t="str">
            <v>LIT_040</v>
          </cell>
          <cell r="D594" t="str">
            <v>Littoral</v>
          </cell>
          <cell r="E594" t="str">
            <v>Littoral</v>
          </cell>
          <cell r="F594" t="str">
            <v>Safacam</v>
          </cell>
          <cell r="G594" t="str">
            <v>P4</v>
          </cell>
          <cell r="H594" t="str">
            <v>Grid-Gen</v>
          </cell>
          <cell r="I594" t="str">
            <v>On Air</v>
          </cell>
          <cell r="J594" t="str">
            <v>Indoor</v>
          </cell>
          <cell r="K594" t="str">
            <v>AC</v>
          </cell>
          <cell r="L594" t="str">
            <v>SAGEMCOM</v>
          </cell>
          <cell r="M594" t="str">
            <v>Edea 1</v>
          </cell>
          <cell r="N594" t="str">
            <v>SANAGA-MARITIME</v>
          </cell>
          <cell r="O594" t="str">
            <v>Dizangue</v>
          </cell>
          <cell r="P594" t="str">
            <v>Cyrille Alain Ngoufo Fopa</v>
          </cell>
          <cell r="Q594">
            <v>655999816</v>
          </cell>
          <cell r="R594">
            <v>677549816</v>
          </cell>
          <cell r="S594" t="str">
            <v>Valery Doudou</v>
          </cell>
          <cell r="T594" t="str">
            <v>GEORGES NAKHOUL</v>
          </cell>
          <cell r="U594" t="str">
            <v>I H S</v>
          </cell>
        </row>
        <row r="595">
          <cell r="A595" t="str">
            <v>LIT_078</v>
          </cell>
          <cell r="B595" t="str">
            <v>IHS_EDA_005</v>
          </cell>
          <cell r="C595" t="str">
            <v>LIT_078</v>
          </cell>
          <cell r="D595" t="str">
            <v>Littoral</v>
          </cell>
          <cell r="E595" t="str">
            <v>Littoral</v>
          </cell>
          <cell r="F595" t="str">
            <v>Edea-Ville</v>
          </cell>
          <cell r="G595" t="str">
            <v>P4</v>
          </cell>
          <cell r="H595" t="str">
            <v>Grid-Gen</v>
          </cell>
          <cell r="I595" t="str">
            <v>On Air</v>
          </cell>
          <cell r="J595" t="str">
            <v>Indoor</v>
          </cell>
          <cell r="K595" t="str">
            <v>AC</v>
          </cell>
          <cell r="L595" t="str">
            <v>SAGEMCOM</v>
          </cell>
          <cell r="M595" t="str">
            <v>Edea 1</v>
          </cell>
          <cell r="N595" t="str">
            <v>SANAGA-MARITIME</v>
          </cell>
          <cell r="O595" t="str">
            <v>Edea 1</v>
          </cell>
          <cell r="P595" t="str">
            <v>Cyrille Alain Ngoufo Fopa</v>
          </cell>
          <cell r="Q595">
            <v>655999816</v>
          </cell>
          <cell r="R595">
            <v>677549816</v>
          </cell>
          <cell r="S595" t="str">
            <v>Valery Doudou</v>
          </cell>
          <cell r="T595" t="str">
            <v>GEORGES NAKHOUL</v>
          </cell>
          <cell r="U595" t="str">
            <v>I H S</v>
          </cell>
        </row>
        <row r="596">
          <cell r="A596" t="str">
            <v>LIT_209</v>
          </cell>
          <cell r="B596" t="str">
            <v>IHS_EDA_006</v>
          </cell>
          <cell r="C596" t="str">
            <v>LIT_209</v>
          </cell>
          <cell r="D596" t="str">
            <v>Littoral</v>
          </cell>
          <cell r="E596" t="str">
            <v>Littoral</v>
          </cell>
          <cell r="F596" t="str">
            <v>Cellucam-new</v>
          </cell>
          <cell r="G596" t="str">
            <v>P4</v>
          </cell>
          <cell r="H596" t="str">
            <v>Grid-Gen</v>
          </cell>
          <cell r="I596" t="str">
            <v>On Air</v>
          </cell>
          <cell r="J596" t="str">
            <v>Indoor</v>
          </cell>
          <cell r="K596" t="str">
            <v>AC</v>
          </cell>
          <cell r="L596" t="str">
            <v>SAGEMCOM</v>
          </cell>
          <cell r="M596" t="str">
            <v>Edea 2</v>
          </cell>
          <cell r="N596" t="str">
            <v>SANAGA-MARITIME</v>
          </cell>
          <cell r="O596" t="str">
            <v>Edea 2</v>
          </cell>
          <cell r="P596" t="str">
            <v>Cyrille Alain Ngoufo Fopa</v>
          </cell>
          <cell r="Q596">
            <v>655999816</v>
          </cell>
          <cell r="R596">
            <v>677549816</v>
          </cell>
          <cell r="S596" t="str">
            <v>Valery Doudou</v>
          </cell>
          <cell r="T596" t="str">
            <v>GEORGES NAKHOUL</v>
          </cell>
          <cell r="U596" t="str">
            <v>I H S</v>
          </cell>
        </row>
        <row r="597">
          <cell r="A597" t="str">
            <v>LIT_308</v>
          </cell>
          <cell r="B597" t="str">
            <v>IHS_EDA_037</v>
          </cell>
          <cell r="C597" t="str">
            <v>LIT_308</v>
          </cell>
          <cell r="D597" t="str">
            <v>Littoral</v>
          </cell>
          <cell r="E597" t="str">
            <v>Littoral</v>
          </cell>
          <cell r="F597" t="str">
            <v>Ndokoma</v>
          </cell>
          <cell r="G597" t="str">
            <v>P4</v>
          </cell>
          <cell r="H597" t="str">
            <v>Grid-Hybrid-Gen</v>
          </cell>
          <cell r="I597" t="str">
            <v>On Air</v>
          </cell>
          <cell r="J597" t="str">
            <v>Outdoor</v>
          </cell>
          <cell r="K597" t="str">
            <v>AC</v>
          </cell>
          <cell r="L597" t="str">
            <v>SAGEMCOM</v>
          </cell>
          <cell r="M597" t="str">
            <v>Pouma 2</v>
          </cell>
          <cell r="N597" t="str">
            <v>SANAGA-MARITIME</v>
          </cell>
          <cell r="O597" t="str">
            <v>POUMA</v>
          </cell>
          <cell r="P597" t="str">
            <v>Cyrille Alain Ngoufo Fopa</v>
          </cell>
          <cell r="Q597">
            <v>655999816</v>
          </cell>
          <cell r="R597">
            <v>677549816</v>
          </cell>
          <cell r="S597" t="str">
            <v>Valery Doudou</v>
          </cell>
          <cell r="T597" t="str">
            <v>GEORGES NAKHOUL</v>
          </cell>
          <cell r="U597" t="str">
            <v>I H S</v>
          </cell>
        </row>
        <row r="598">
          <cell r="A598" t="str">
            <v>SUO_037</v>
          </cell>
          <cell r="B598" t="str">
            <v>IHS_KRI_017</v>
          </cell>
          <cell r="C598" t="str">
            <v>SUO_037</v>
          </cell>
          <cell r="D598" t="str">
            <v>Littoral</v>
          </cell>
          <cell r="E598" t="str">
            <v>Littoral</v>
          </cell>
          <cell r="F598" t="str">
            <v>Elogbatindi</v>
          </cell>
          <cell r="G598" t="str">
            <v>P4</v>
          </cell>
          <cell r="H598" t="str">
            <v>Grid-Gen</v>
          </cell>
          <cell r="I598" t="str">
            <v>On Air</v>
          </cell>
          <cell r="J598" t="str">
            <v>Outdoor</v>
          </cell>
          <cell r="K598" t="str">
            <v>AC</v>
          </cell>
          <cell r="L598" t="str">
            <v>SAGEMCOM</v>
          </cell>
          <cell r="M598" t="str">
            <v>Kribi</v>
          </cell>
          <cell r="N598" t="str">
            <v>OCEAN</v>
          </cell>
          <cell r="O598" t="str">
            <v>Kribi 1</v>
          </cell>
          <cell r="P598" t="str">
            <v>Cyrille Alain Ngoufo Fopa</v>
          </cell>
          <cell r="Q598">
            <v>655999816</v>
          </cell>
          <cell r="R598">
            <v>677549816</v>
          </cell>
          <cell r="S598" t="str">
            <v>Valery Doudou</v>
          </cell>
          <cell r="T598" t="str">
            <v>GEORGES NAKHOUL</v>
          </cell>
          <cell r="U598" t="str">
            <v>I H S</v>
          </cell>
        </row>
        <row r="599">
          <cell r="A599" t="str">
            <v>CTR_204</v>
          </cell>
          <cell r="B599" t="str">
            <v>IHS_YND_450</v>
          </cell>
          <cell r="C599" t="str">
            <v>CTR_204</v>
          </cell>
          <cell r="D599" t="str">
            <v>Littoral</v>
          </cell>
          <cell r="E599" t="str">
            <v>Littoral</v>
          </cell>
          <cell r="F599" t="str">
            <v>Dibang</v>
          </cell>
          <cell r="G599" t="str">
            <v>P4</v>
          </cell>
          <cell r="H599" t="str">
            <v>Grid-Gen</v>
          </cell>
          <cell r="I599" t="str">
            <v>On Air</v>
          </cell>
          <cell r="J599" t="str">
            <v>Outdoor</v>
          </cell>
          <cell r="K599" t="str">
            <v>AC</v>
          </cell>
          <cell r="L599" t="str">
            <v>SAGEMCOM</v>
          </cell>
          <cell r="M599" t="str">
            <v>Pouma 2</v>
          </cell>
          <cell r="N599" t="str">
            <v>NYONG-ET-KELLE</v>
          </cell>
          <cell r="O599" t="str">
            <v>Dibang</v>
          </cell>
          <cell r="P599" t="str">
            <v>Cyrille Alain Ngoufo Fopa</v>
          </cell>
          <cell r="Q599">
            <v>655999816</v>
          </cell>
          <cell r="R599">
            <v>677549816</v>
          </cell>
          <cell r="S599" t="str">
            <v>Valery Doudou</v>
          </cell>
          <cell r="T599" t="str">
            <v>GEORGES NAKHOUL</v>
          </cell>
          <cell r="U599" t="str">
            <v>I H S</v>
          </cell>
        </row>
        <row r="600">
          <cell r="A600" t="str">
            <v>LIT_319</v>
          </cell>
          <cell r="B600" t="str">
            <v>IHS_EDA_043</v>
          </cell>
          <cell r="C600" t="str">
            <v>LIT_319</v>
          </cell>
          <cell r="D600" t="str">
            <v>Littoral</v>
          </cell>
          <cell r="E600" t="str">
            <v>Littoral</v>
          </cell>
          <cell r="F600" t="str">
            <v>Botko</v>
          </cell>
          <cell r="G600" t="str">
            <v>P4</v>
          </cell>
          <cell r="H600" t="str">
            <v>Grid-Gen</v>
          </cell>
          <cell r="I600" t="str">
            <v>On Air</v>
          </cell>
          <cell r="J600" t="str">
            <v>Outdoor</v>
          </cell>
          <cell r="K600" t="str">
            <v>AC</v>
          </cell>
          <cell r="L600" t="str">
            <v>SAGEMCOM</v>
          </cell>
          <cell r="M600" t="str">
            <v>Pouma 2</v>
          </cell>
          <cell r="N600" t="str">
            <v>SANAGA-MARITIME</v>
          </cell>
          <cell r="O600" t="str">
            <v>POUMA</v>
          </cell>
          <cell r="P600" t="str">
            <v>Cyrille Alain Ngoufo Fopa</v>
          </cell>
          <cell r="Q600">
            <v>655999816</v>
          </cell>
          <cell r="R600">
            <v>677549816</v>
          </cell>
          <cell r="S600" t="str">
            <v>Valery Doudou</v>
          </cell>
          <cell r="T600" t="str">
            <v>GEORGES NAKHOUL</v>
          </cell>
          <cell r="U600" t="str">
            <v>I H S</v>
          </cell>
        </row>
        <row r="601">
          <cell r="A601" t="str">
            <v>LIT_313</v>
          </cell>
          <cell r="B601" t="str">
            <v>IHS_EDA_004</v>
          </cell>
          <cell r="C601" t="str">
            <v>LIT_313</v>
          </cell>
          <cell r="D601" t="str">
            <v>Littoral</v>
          </cell>
          <cell r="E601" t="str">
            <v>Littoral</v>
          </cell>
          <cell r="F601" t="str">
            <v>Edea-Bisseke</v>
          </cell>
          <cell r="G601" t="str">
            <v>P4</v>
          </cell>
          <cell r="H601" t="str">
            <v>Grid-Gen</v>
          </cell>
          <cell r="I601" t="str">
            <v>On Air</v>
          </cell>
          <cell r="J601" t="str">
            <v>Outdoor</v>
          </cell>
          <cell r="K601" t="str">
            <v>AC</v>
          </cell>
          <cell r="L601" t="str">
            <v>SAGEMCOM</v>
          </cell>
          <cell r="M601" t="str">
            <v>Edea 1</v>
          </cell>
          <cell r="N601" t="str">
            <v>SANAGA-MARITIME</v>
          </cell>
          <cell r="O601" t="str">
            <v>Edea 1</v>
          </cell>
          <cell r="P601" t="str">
            <v>Cyrille Alain Ngoufo Fopa</v>
          </cell>
          <cell r="Q601">
            <v>655999816</v>
          </cell>
          <cell r="R601">
            <v>677549816</v>
          </cell>
          <cell r="S601" t="str">
            <v>Valery Doudou</v>
          </cell>
          <cell r="T601" t="str">
            <v>GEORGES NAKHOUL</v>
          </cell>
          <cell r="U601" t="str">
            <v>I H S</v>
          </cell>
        </row>
        <row r="602">
          <cell r="A602" t="str">
            <v>LIT_314</v>
          </cell>
          <cell r="B602" t="str">
            <v>IHS_EDA_015</v>
          </cell>
          <cell r="C602" t="str">
            <v>LIT_314</v>
          </cell>
          <cell r="D602" t="str">
            <v>Littoral</v>
          </cell>
          <cell r="E602" t="str">
            <v>Littoral</v>
          </cell>
          <cell r="F602" t="str">
            <v>Edea-Nkakanzock</v>
          </cell>
          <cell r="G602" t="str">
            <v>P4</v>
          </cell>
          <cell r="H602" t="str">
            <v>Grid-Gen</v>
          </cell>
          <cell r="I602" t="str">
            <v>On Air</v>
          </cell>
          <cell r="J602" t="str">
            <v>Outdoor</v>
          </cell>
          <cell r="K602" t="str">
            <v>AC</v>
          </cell>
          <cell r="L602" t="str">
            <v>SAGEMCOM</v>
          </cell>
          <cell r="M602" t="str">
            <v>Pouma 1</v>
          </cell>
          <cell r="N602" t="str">
            <v>SANAGA-MARITIME</v>
          </cell>
          <cell r="O602" t="str">
            <v>Edea 1</v>
          </cell>
          <cell r="P602" t="str">
            <v>Cyrille Alain Ngoufo Fopa</v>
          </cell>
          <cell r="Q602">
            <v>655999816</v>
          </cell>
          <cell r="R602">
            <v>677549816</v>
          </cell>
          <cell r="S602" t="str">
            <v>Valery Doudou</v>
          </cell>
          <cell r="T602" t="str">
            <v>GEORGES NAKHOUL</v>
          </cell>
          <cell r="U602" t="str">
            <v>I H S</v>
          </cell>
        </row>
        <row r="603">
          <cell r="A603" t="str">
            <v>LIT_306</v>
          </cell>
          <cell r="B603" t="str">
            <v>IHS_DLA_293</v>
          </cell>
          <cell r="C603" t="str">
            <v>LIT_306</v>
          </cell>
          <cell r="D603" t="str">
            <v>Littoral</v>
          </cell>
          <cell r="E603" t="str">
            <v>Littoral</v>
          </cell>
          <cell r="F603" t="str">
            <v>Missole-Entree</v>
          </cell>
          <cell r="G603" t="str">
            <v>P4</v>
          </cell>
          <cell r="H603" t="str">
            <v>Hybrid-Gen</v>
          </cell>
          <cell r="I603" t="str">
            <v>On Air</v>
          </cell>
          <cell r="J603" t="str">
            <v>Outdoor</v>
          </cell>
          <cell r="K603" t="str">
            <v>AC</v>
          </cell>
          <cell r="L603" t="str">
            <v>SAGEMCOM</v>
          </cell>
          <cell r="M603" t="str">
            <v>Edea 1</v>
          </cell>
          <cell r="N603" t="str">
            <v>SANAGA-MARITIME</v>
          </cell>
          <cell r="O603" t="str">
            <v>Dibamba</v>
          </cell>
          <cell r="P603" t="str">
            <v>Cyrille Alain Ngoufo Fopa</v>
          </cell>
          <cell r="Q603">
            <v>655999816</v>
          </cell>
          <cell r="R603">
            <v>677549816</v>
          </cell>
          <cell r="S603" t="str">
            <v>Valery Doudou</v>
          </cell>
          <cell r="T603" t="str">
            <v>GEORGES NAKHOUL</v>
          </cell>
          <cell r="U603" t="str">
            <v>I H S</v>
          </cell>
        </row>
        <row r="604">
          <cell r="A604" t="str">
            <v>LIT_229</v>
          </cell>
          <cell r="B604" t="str">
            <v>IHS_EDA_014</v>
          </cell>
          <cell r="C604" t="str">
            <v>LIT_229</v>
          </cell>
          <cell r="D604" t="str">
            <v>Littoral</v>
          </cell>
          <cell r="E604" t="str">
            <v>Littoral</v>
          </cell>
          <cell r="F604" t="str">
            <v>Edea-Entree</v>
          </cell>
          <cell r="G604" t="str">
            <v>P4</v>
          </cell>
          <cell r="H604" t="str">
            <v>Grid-Hybrid-Gen</v>
          </cell>
          <cell r="I604" t="str">
            <v>On Air</v>
          </cell>
          <cell r="J604" t="str">
            <v>Outdoor</v>
          </cell>
          <cell r="K604" t="str">
            <v>AC</v>
          </cell>
          <cell r="L604" t="str">
            <v>SAGEMCOM</v>
          </cell>
          <cell r="M604" t="str">
            <v>Edea 1</v>
          </cell>
          <cell r="N604" t="str">
            <v>SANAGA-MARITIME</v>
          </cell>
          <cell r="O604" t="str">
            <v>Edea 1</v>
          </cell>
          <cell r="P604" t="str">
            <v>Cyrille Alain Ngoufo Fopa</v>
          </cell>
          <cell r="Q604">
            <v>655999816</v>
          </cell>
          <cell r="R604">
            <v>677549816</v>
          </cell>
          <cell r="S604" t="str">
            <v>Valery Doudou</v>
          </cell>
          <cell r="T604" t="str">
            <v>GEORGES NAKHOUL</v>
          </cell>
          <cell r="U604" t="str">
            <v>I H S</v>
          </cell>
        </row>
        <row r="605">
          <cell r="A605" t="str">
            <v>LIT_749 </v>
          </cell>
          <cell r="B605" t="str">
            <v>IHS_EDA_011</v>
          </cell>
          <cell r="C605" t="str">
            <v>LIT_749 </v>
          </cell>
          <cell r="D605" t="str">
            <v>Littoral</v>
          </cell>
          <cell r="E605" t="str">
            <v>Littoral</v>
          </cell>
          <cell r="F605" t="str">
            <v>Edea peage</v>
          </cell>
          <cell r="G605" t="str">
            <v>P4</v>
          </cell>
          <cell r="H605" t="str">
            <v>Grid-Gen</v>
          </cell>
          <cell r="I605">
            <v>0</v>
          </cell>
          <cell r="J605" t="str">
            <v>Indoor</v>
          </cell>
          <cell r="K605" t="str">
            <v>AC</v>
          </cell>
          <cell r="L605" t="str">
            <v>SAGEMCOM</v>
          </cell>
          <cell r="M605" t="str">
            <v>Edea 1</v>
          </cell>
          <cell r="N605" t="str">
            <v>SANAGA-MARITIME</v>
          </cell>
          <cell r="O605" t="str">
            <v>Edea 2</v>
          </cell>
          <cell r="P605" t="str">
            <v>Cyrille Alain Ngoufo Fopa</v>
          </cell>
          <cell r="Q605">
            <v>655999816</v>
          </cell>
          <cell r="R605">
            <v>677549816</v>
          </cell>
          <cell r="S605" t="str">
            <v>Valery Doudou</v>
          </cell>
          <cell r="T605" t="str">
            <v>GEORGES NAKHOUL</v>
          </cell>
          <cell r="U605" t="str">
            <v>I H S</v>
          </cell>
        </row>
        <row r="606">
          <cell r="A606" t="str">
            <v>LIT_200</v>
          </cell>
          <cell r="B606" t="str">
            <v>IHS_EDA_041</v>
          </cell>
          <cell r="C606" t="str">
            <v>LIT_200</v>
          </cell>
          <cell r="D606" t="str">
            <v>Littoral</v>
          </cell>
          <cell r="E606" t="str">
            <v>Littoral</v>
          </cell>
          <cell r="F606" t="str">
            <v>SongLoulou</v>
          </cell>
          <cell r="G606" t="str">
            <v>P4</v>
          </cell>
          <cell r="H606" t="str">
            <v>Grid-Gen</v>
          </cell>
          <cell r="I606" t="str">
            <v>On Air</v>
          </cell>
          <cell r="J606" t="str">
            <v>Outdoor</v>
          </cell>
          <cell r="K606" t="str">
            <v>AC</v>
          </cell>
          <cell r="L606" t="str">
            <v>SAGEMCOM</v>
          </cell>
          <cell r="M606" t="str">
            <v>Pouma 2</v>
          </cell>
          <cell r="N606" t="str">
            <v>SANAGA-MARITIME</v>
          </cell>
          <cell r="O606" t="str">
            <v>POUMA</v>
          </cell>
          <cell r="P606" t="str">
            <v>Cyrille Alain Ngoufo Fopa</v>
          </cell>
          <cell r="Q606">
            <v>655999816</v>
          </cell>
          <cell r="R606">
            <v>677549816</v>
          </cell>
          <cell r="S606" t="str">
            <v>Valery Doudou</v>
          </cell>
          <cell r="T606" t="str">
            <v>GEORGES NAKHOUL</v>
          </cell>
          <cell r="U606" t="str">
            <v>I H S</v>
          </cell>
        </row>
        <row r="607">
          <cell r="A607" t="str">
            <v>LIT_480</v>
          </cell>
          <cell r="B607" t="str">
            <v>IHS_DLA_300</v>
          </cell>
          <cell r="C607" t="str">
            <v>LIT_480</v>
          </cell>
          <cell r="D607" t="str">
            <v>Littoral</v>
          </cell>
          <cell r="E607" t="str">
            <v>Littoral</v>
          </cell>
          <cell r="F607" t="str">
            <v>Mbongo</v>
          </cell>
          <cell r="G607" t="str">
            <v>P4</v>
          </cell>
          <cell r="H607" t="str">
            <v>Grid-Gen</v>
          </cell>
          <cell r="I607" t="str">
            <v>On Air</v>
          </cell>
          <cell r="J607" t="str">
            <v>Outdoor</v>
          </cell>
          <cell r="K607" t="str">
            <v>AC</v>
          </cell>
          <cell r="L607" t="str">
            <v>SAGEMCOM</v>
          </cell>
          <cell r="M607" t="str">
            <v>Edea 1</v>
          </cell>
          <cell r="N607" t="str">
            <v>SANAGA-MARITIME</v>
          </cell>
          <cell r="O607" t="str">
            <v>Mouanko</v>
          </cell>
          <cell r="P607" t="str">
            <v>Cyrille Alain Ngoufo Fopa</v>
          </cell>
          <cell r="Q607">
            <v>655999816</v>
          </cell>
          <cell r="R607">
            <v>677549816</v>
          </cell>
          <cell r="S607" t="str">
            <v>Valery Doudou</v>
          </cell>
          <cell r="T607" t="str">
            <v>GEORGES NAKHOUL</v>
          </cell>
          <cell r="U607" t="str">
            <v>I H S</v>
          </cell>
        </row>
        <row r="608">
          <cell r="A608" t="str">
            <v>LIT_750</v>
          </cell>
          <cell r="B608" t="str">
            <v>IHS_DLA_297</v>
          </cell>
          <cell r="C608" t="str">
            <v>LIT_750</v>
          </cell>
          <cell r="D608" t="str">
            <v>Littoral</v>
          </cell>
          <cell r="E608" t="str">
            <v>Littoral</v>
          </cell>
          <cell r="F608" t="str">
            <v>Missole II PK 35</v>
          </cell>
          <cell r="G608" t="str">
            <v>P4</v>
          </cell>
          <cell r="H608" t="str">
            <v>Solar-Gen</v>
          </cell>
          <cell r="I608">
            <v>0</v>
          </cell>
          <cell r="J608" t="str">
            <v>Outdoor</v>
          </cell>
          <cell r="K608" t="str">
            <v>AC</v>
          </cell>
          <cell r="L608" t="str">
            <v>SAGEMCOM</v>
          </cell>
          <cell r="M608" t="str">
            <v>Edea 2</v>
          </cell>
          <cell r="N608" t="str">
            <v>SANAGA-MARITIME</v>
          </cell>
          <cell r="O608" t="str">
            <v>Edea 1</v>
          </cell>
          <cell r="P608" t="str">
            <v>Cyrille Alain Ngoufo Fopa</v>
          </cell>
          <cell r="Q608">
            <v>655999816</v>
          </cell>
          <cell r="R608">
            <v>677549816</v>
          </cell>
          <cell r="S608" t="str">
            <v>Valery Doudou</v>
          </cell>
          <cell r="T608" t="str">
            <v>GEORGES NAKHOUL</v>
          </cell>
          <cell r="U608" t="str">
            <v>I H S</v>
          </cell>
        </row>
        <row r="609">
          <cell r="A609" t="str">
            <v>LIT_505</v>
          </cell>
          <cell r="B609" t="str">
            <v>IHS_KRI_119</v>
          </cell>
          <cell r="C609" t="str">
            <v>LIT_505</v>
          </cell>
          <cell r="D609" t="str">
            <v>Littoral</v>
          </cell>
          <cell r="E609" t="str">
            <v>Littoral</v>
          </cell>
          <cell r="F609" t="str">
            <v>Bissiang</v>
          </cell>
          <cell r="G609" t="str">
            <v>P4</v>
          </cell>
          <cell r="H609" t="str">
            <v>Hybrid-Gen</v>
          </cell>
          <cell r="I609" t="str">
            <v>On Air</v>
          </cell>
          <cell r="J609" t="str">
            <v>Outdoor</v>
          </cell>
          <cell r="K609" t="str">
            <v>AC</v>
          </cell>
          <cell r="L609" t="str">
            <v>SAGEMCOM</v>
          </cell>
          <cell r="M609" t="str">
            <v>Kribi</v>
          </cell>
          <cell r="N609" t="str">
            <v>OCEAN</v>
          </cell>
          <cell r="O609" t="str">
            <v>Kribi 2</v>
          </cell>
          <cell r="P609" t="str">
            <v>Cyrille Alain Ngoufo Fopa</v>
          </cell>
          <cell r="Q609">
            <v>655999816</v>
          </cell>
          <cell r="R609">
            <v>677549816</v>
          </cell>
          <cell r="S609" t="str">
            <v>Valery Doudou</v>
          </cell>
          <cell r="T609" t="str">
            <v>GEORGES NAKHOUL</v>
          </cell>
          <cell r="U609" t="str">
            <v>I H S</v>
          </cell>
        </row>
        <row r="610">
          <cell r="A610" t="str">
            <v>SUD_057</v>
          </cell>
          <cell r="B610" t="str">
            <v>IHS_KRI_112</v>
          </cell>
          <cell r="C610" t="str">
            <v>SUD_057</v>
          </cell>
          <cell r="D610" t="str">
            <v>Littoral</v>
          </cell>
          <cell r="E610" t="str">
            <v>Littoral</v>
          </cell>
          <cell r="F610" t="str">
            <v>Kribi lycée Technique (Tramonto)</v>
          </cell>
          <cell r="G610" t="str">
            <v>P4</v>
          </cell>
          <cell r="H610" t="str">
            <v>Grid-Gen</v>
          </cell>
          <cell r="I610" t="str">
            <v>On Air</v>
          </cell>
          <cell r="J610" t="str">
            <v>Outdoor</v>
          </cell>
          <cell r="K610" t="str">
            <v>AC</v>
          </cell>
          <cell r="L610" t="str">
            <v>SAGEMCOM</v>
          </cell>
          <cell r="M610" t="str">
            <v>Kribi</v>
          </cell>
          <cell r="N610" t="str">
            <v>OCEAN</v>
          </cell>
          <cell r="O610" t="str">
            <v>Kribi 1</v>
          </cell>
          <cell r="P610" t="str">
            <v>Cyrille Alain Ngoufo Fopa</v>
          </cell>
          <cell r="Q610">
            <v>655999816</v>
          </cell>
          <cell r="R610">
            <v>677549816</v>
          </cell>
          <cell r="S610" t="str">
            <v>Valery Doudou</v>
          </cell>
          <cell r="T610" t="str">
            <v>GEORGES NAKHOUL</v>
          </cell>
          <cell r="U610" t="str">
            <v>I H S</v>
          </cell>
        </row>
        <row r="611">
          <cell r="A611" t="str">
            <v>SUD_241</v>
          </cell>
          <cell r="B611" t="str">
            <v>IHS_KRI_005</v>
          </cell>
          <cell r="C611" t="str">
            <v>SUD_241</v>
          </cell>
          <cell r="D611" t="str">
            <v>Littoral</v>
          </cell>
          <cell r="E611" t="str">
            <v>Littoral</v>
          </cell>
          <cell r="F611" t="str">
            <v>Kribi-Afanmabe</v>
          </cell>
          <cell r="G611" t="str">
            <v>P4</v>
          </cell>
          <cell r="H611" t="str">
            <v>Grid-Gen</v>
          </cell>
          <cell r="I611" t="str">
            <v>On Air</v>
          </cell>
          <cell r="J611" t="str">
            <v>Outdoor</v>
          </cell>
          <cell r="K611" t="str">
            <v>AC</v>
          </cell>
          <cell r="L611" t="str">
            <v>SAGEMCOM</v>
          </cell>
          <cell r="M611" t="str">
            <v>Kribi</v>
          </cell>
          <cell r="N611" t="str">
            <v>OCEAN</v>
          </cell>
          <cell r="O611" t="str">
            <v>Kribi 1</v>
          </cell>
          <cell r="P611" t="str">
            <v>Cyrille Alain Ngoufo Fopa</v>
          </cell>
          <cell r="Q611">
            <v>655999816</v>
          </cell>
          <cell r="R611">
            <v>677549816</v>
          </cell>
          <cell r="S611" t="str">
            <v>Valery Doudou</v>
          </cell>
          <cell r="T611" t="str">
            <v>GEORGES NAKHOUL</v>
          </cell>
          <cell r="U611" t="str">
            <v>I H S</v>
          </cell>
        </row>
        <row r="612">
          <cell r="A612" t="str">
            <v>LIT_195</v>
          </cell>
          <cell r="B612" t="str">
            <v>IHS_KRI_011</v>
          </cell>
          <cell r="C612" t="str">
            <v>LIT_195</v>
          </cell>
          <cell r="D612" t="str">
            <v>Littoral</v>
          </cell>
          <cell r="E612" t="str">
            <v>Littoral</v>
          </cell>
          <cell r="F612" t="str">
            <v>Kienke</v>
          </cell>
          <cell r="G612" t="str">
            <v>P4</v>
          </cell>
          <cell r="H612" t="str">
            <v>Grid-Gen</v>
          </cell>
          <cell r="I612" t="str">
            <v>On Air</v>
          </cell>
          <cell r="J612" t="str">
            <v>Outdoor</v>
          </cell>
          <cell r="K612" t="str">
            <v>AC</v>
          </cell>
          <cell r="L612" t="str">
            <v>SAGEMCOM</v>
          </cell>
          <cell r="M612" t="str">
            <v>Kribi</v>
          </cell>
          <cell r="N612" t="str">
            <v>OCEAN</v>
          </cell>
          <cell r="O612" t="str">
            <v>Kribi 1</v>
          </cell>
          <cell r="P612" t="str">
            <v>Cyrille Alain Ngoufo Fopa</v>
          </cell>
          <cell r="Q612">
            <v>655999816</v>
          </cell>
          <cell r="R612">
            <v>677549816</v>
          </cell>
          <cell r="S612" t="str">
            <v>Valery Doudou</v>
          </cell>
          <cell r="T612" t="str">
            <v>GEORGES NAKHOUL</v>
          </cell>
          <cell r="U612" t="str">
            <v>I H S</v>
          </cell>
        </row>
        <row r="613">
          <cell r="A613" t="str">
            <v>LIT_193</v>
          </cell>
          <cell r="B613" t="str">
            <v>IHS_KRI_021</v>
          </cell>
          <cell r="C613" t="str">
            <v>LIT_193</v>
          </cell>
          <cell r="D613" t="str">
            <v>Littoral</v>
          </cell>
          <cell r="E613" t="str">
            <v>Littoral</v>
          </cell>
          <cell r="F613" t="str">
            <v>Niete-V14</v>
          </cell>
          <cell r="G613" t="str">
            <v>P4</v>
          </cell>
          <cell r="H613" t="str">
            <v>Grid-Gen</v>
          </cell>
          <cell r="I613" t="str">
            <v>On Air</v>
          </cell>
          <cell r="J613" t="str">
            <v>Outdoor</v>
          </cell>
          <cell r="K613" t="str">
            <v>AC</v>
          </cell>
          <cell r="L613" t="str">
            <v>SAGEMCOM</v>
          </cell>
          <cell r="M613" t="str">
            <v>Kribi</v>
          </cell>
          <cell r="N613" t="str">
            <v>OCEAN</v>
          </cell>
          <cell r="O613" t="str">
            <v>Kribi 1</v>
          </cell>
          <cell r="P613" t="str">
            <v>Cyrille Alain Ngoufo Fopa</v>
          </cell>
          <cell r="Q613">
            <v>655999816</v>
          </cell>
          <cell r="R613">
            <v>677549816</v>
          </cell>
          <cell r="S613" t="str">
            <v>Valery Doudou</v>
          </cell>
          <cell r="T613" t="str">
            <v>GEORGES NAKHOUL</v>
          </cell>
          <cell r="U613" t="str">
            <v>I H S</v>
          </cell>
        </row>
        <row r="614">
          <cell r="A614" t="str">
            <v>SUD_006</v>
          </cell>
          <cell r="B614" t="str">
            <v>IHS_KRI_002</v>
          </cell>
          <cell r="C614" t="str">
            <v>SUD_006</v>
          </cell>
          <cell r="D614" t="str">
            <v>Littoral</v>
          </cell>
          <cell r="E614" t="str">
            <v>Littoral</v>
          </cell>
          <cell r="F614" t="str">
            <v>Kribi-Ocean</v>
          </cell>
          <cell r="G614" t="str">
            <v>P4</v>
          </cell>
          <cell r="H614" t="str">
            <v>Grid-Gen</v>
          </cell>
          <cell r="I614" t="str">
            <v>On Air</v>
          </cell>
          <cell r="J614" t="str">
            <v>Indoor</v>
          </cell>
          <cell r="K614" t="str">
            <v>AC</v>
          </cell>
          <cell r="L614" t="str">
            <v>SAGEMCOM</v>
          </cell>
          <cell r="M614" t="str">
            <v>Kribi</v>
          </cell>
          <cell r="N614" t="str">
            <v>OCEAN</v>
          </cell>
          <cell r="O614" t="str">
            <v>Kribi 1</v>
          </cell>
          <cell r="P614" t="str">
            <v>Cyrille Alain Ngoufo Fopa</v>
          </cell>
          <cell r="Q614">
            <v>655999816</v>
          </cell>
          <cell r="R614">
            <v>677549816</v>
          </cell>
          <cell r="S614" t="str">
            <v>Valery Doudou</v>
          </cell>
          <cell r="T614" t="str">
            <v>GEORGES NAKHOUL</v>
          </cell>
          <cell r="U614" t="str">
            <v>I H S</v>
          </cell>
        </row>
        <row r="615">
          <cell r="A615" t="str">
            <v>SUD_077</v>
          </cell>
          <cell r="B615" t="str">
            <v>IHS_KRI_008</v>
          </cell>
          <cell r="C615" t="str">
            <v>SUD_077</v>
          </cell>
          <cell r="D615" t="str">
            <v>Littoral</v>
          </cell>
          <cell r="E615" t="str">
            <v>Littoral</v>
          </cell>
          <cell r="F615" t="str">
            <v>Ebouyie Kribi</v>
          </cell>
          <cell r="G615" t="str">
            <v>P4</v>
          </cell>
          <cell r="H615" t="str">
            <v>Grid-Gen</v>
          </cell>
          <cell r="I615" t="str">
            <v>On Air</v>
          </cell>
          <cell r="J615" t="str">
            <v>Indoor</v>
          </cell>
          <cell r="K615" t="str">
            <v>AC</v>
          </cell>
          <cell r="L615" t="str">
            <v>SAGEMCOM</v>
          </cell>
          <cell r="M615" t="str">
            <v>Kribi</v>
          </cell>
          <cell r="N615" t="str">
            <v>OCEAN</v>
          </cell>
          <cell r="O615" t="str">
            <v>Kribi 1</v>
          </cell>
          <cell r="P615" t="str">
            <v>Cyrille Alain Ngoufo Fopa</v>
          </cell>
          <cell r="Q615">
            <v>655999816</v>
          </cell>
          <cell r="R615">
            <v>677549816</v>
          </cell>
          <cell r="S615" t="str">
            <v>Valery Doudou</v>
          </cell>
          <cell r="T615" t="str">
            <v>GEORGES NAKHOUL</v>
          </cell>
          <cell r="U615" t="str">
            <v>I H S</v>
          </cell>
        </row>
        <row r="616">
          <cell r="A616" t="str">
            <v>SUD_042</v>
          </cell>
          <cell r="B616" t="str">
            <v>IHS_KRI_001</v>
          </cell>
          <cell r="C616" t="str">
            <v>SUD_042</v>
          </cell>
          <cell r="D616" t="str">
            <v>Littoral</v>
          </cell>
          <cell r="E616" t="str">
            <v>Littoral</v>
          </cell>
          <cell r="F616" t="str">
            <v>Kribi Kienke Bridge</v>
          </cell>
          <cell r="G616" t="str">
            <v>P4</v>
          </cell>
          <cell r="H616" t="str">
            <v>Grid-Gen</v>
          </cell>
          <cell r="I616" t="str">
            <v>On Air</v>
          </cell>
          <cell r="J616" t="str">
            <v>Outdoor</v>
          </cell>
          <cell r="K616" t="str">
            <v>AC</v>
          </cell>
          <cell r="L616" t="str">
            <v>SAGEMCOM</v>
          </cell>
          <cell r="M616" t="str">
            <v>Kribi</v>
          </cell>
          <cell r="N616" t="str">
            <v>OCEAN</v>
          </cell>
          <cell r="O616" t="str">
            <v>Kribi 1</v>
          </cell>
          <cell r="P616" t="str">
            <v>Cyrille Alain Ngoufo Fopa</v>
          </cell>
          <cell r="Q616">
            <v>655999816</v>
          </cell>
          <cell r="R616">
            <v>677549816</v>
          </cell>
          <cell r="S616" t="str">
            <v>Valery Doudou</v>
          </cell>
          <cell r="T616" t="str">
            <v>GEORGES NAKHOUL</v>
          </cell>
          <cell r="U616" t="str">
            <v>I H S</v>
          </cell>
        </row>
        <row r="617">
          <cell r="A617" t="str">
            <v>LIT_494</v>
          </cell>
          <cell r="B617" t="str">
            <v>IHS_KRI_023</v>
          </cell>
          <cell r="C617" t="str">
            <v>LIT_494</v>
          </cell>
          <cell r="D617" t="str">
            <v>Littoral</v>
          </cell>
          <cell r="E617" t="str">
            <v>Littoral</v>
          </cell>
          <cell r="F617" t="str">
            <v>Campo IHS</v>
          </cell>
          <cell r="G617" t="str">
            <v>P4</v>
          </cell>
          <cell r="H617" t="str">
            <v>Grid-Gen</v>
          </cell>
          <cell r="I617" t="str">
            <v>On Air</v>
          </cell>
          <cell r="J617" t="str">
            <v>Outdoor</v>
          </cell>
          <cell r="K617" t="str">
            <v>AC</v>
          </cell>
          <cell r="L617" t="str">
            <v>SAGEMCOM</v>
          </cell>
          <cell r="M617" t="str">
            <v>Kribi</v>
          </cell>
          <cell r="N617" t="str">
            <v>OCEAN</v>
          </cell>
          <cell r="O617" t="str">
            <v>Kribi 1</v>
          </cell>
          <cell r="P617" t="str">
            <v>Cyrille Alain Ngoufo Fopa</v>
          </cell>
          <cell r="Q617">
            <v>655999816</v>
          </cell>
          <cell r="R617">
            <v>677549816</v>
          </cell>
          <cell r="S617" t="str">
            <v>Valery Doudou</v>
          </cell>
          <cell r="T617" t="str">
            <v>GEORGES NAKHOUL</v>
          </cell>
          <cell r="U617" t="str">
            <v>I H S</v>
          </cell>
        </row>
        <row r="618">
          <cell r="A618" t="str">
            <v>LIT_121</v>
          </cell>
          <cell r="B618" t="str">
            <v>IHS_EDA_101</v>
          </cell>
          <cell r="C618" t="str">
            <v>LIT_121</v>
          </cell>
          <cell r="D618" t="str">
            <v>Littoral</v>
          </cell>
          <cell r="E618" t="str">
            <v>Littoral</v>
          </cell>
          <cell r="F618" t="str">
            <v>NGOG MBOG</v>
          </cell>
          <cell r="G618" t="str">
            <v>P5</v>
          </cell>
          <cell r="H618" t="str">
            <v>Hybrid-Gen</v>
          </cell>
          <cell r="I618" t="str">
            <v>On Air</v>
          </cell>
          <cell r="J618" t="str">
            <v>Outdoor</v>
          </cell>
          <cell r="K618" t="str">
            <v>AC</v>
          </cell>
          <cell r="L618" t="str">
            <v>SAGEMCOM</v>
          </cell>
          <cell r="M618" t="str">
            <v>Pouma 2</v>
          </cell>
          <cell r="N618" t="str">
            <v>SANAGA-MARITIME</v>
          </cell>
          <cell r="O618" t="str">
            <v>POUMA</v>
          </cell>
          <cell r="P618" t="str">
            <v>Cyrille Alain Ngoufo Fopa</v>
          </cell>
          <cell r="Q618">
            <v>655999816</v>
          </cell>
          <cell r="R618">
            <v>677549816</v>
          </cell>
          <cell r="S618" t="str">
            <v>Valery Doudou</v>
          </cell>
          <cell r="T618" t="str">
            <v>GEORGES NAKHOUL</v>
          </cell>
          <cell r="U618" t="str">
            <v>I H S</v>
          </cell>
        </row>
        <row r="619">
          <cell r="A619" t="str">
            <v>LIT_509</v>
          </cell>
          <cell r="B619" t="str">
            <v>IHS_EDA_065</v>
          </cell>
          <cell r="C619" t="str">
            <v>LIT_509</v>
          </cell>
          <cell r="D619" t="str">
            <v>Littoral</v>
          </cell>
          <cell r="E619" t="str">
            <v>Littoral</v>
          </cell>
          <cell r="F619" t="str">
            <v>Kopongo</v>
          </cell>
          <cell r="G619" t="str">
            <v>P5</v>
          </cell>
          <cell r="H619" t="str">
            <v>Grid-Hybrid-Gen</v>
          </cell>
          <cell r="I619" t="str">
            <v>On Air</v>
          </cell>
          <cell r="J619" t="str">
            <v>Outdoor</v>
          </cell>
          <cell r="K619" t="str">
            <v>AC</v>
          </cell>
          <cell r="L619" t="str">
            <v>SAGEMCOM</v>
          </cell>
          <cell r="M619" t="str">
            <v>Edea 2</v>
          </cell>
          <cell r="N619" t="str">
            <v>SANAGA-MARITIME</v>
          </cell>
          <cell r="O619" t="str">
            <v>Dibamba</v>
          </cell>
          <cell r="P619" t="str">
            <v>Cyrille Alain Ngoufo Fopa</v>
          </cell>
          <cell r="Q619">
            <v>655999816</v>
          </cell>
          <cell r="R619">
            <v>677549816</v>
          </cell>
          <cell r="S619" t="str">
            <v>Valery Doudou</v>
          </cell>
          <cell r="T619" t="str">
            <v>GEORGES NAKHOUL</v>
          </cell>
          <cell r="U619" t="str">
            <v>I H S</v>
          </cell>
        </row>
        <row r="620">
          <cell r="A620" t="str">
            <v>LIT_186</v>
          </cell>
          <cell r="B620" t="str">
            <v>IHS_EDA_008</v>
          </cell>
          <cell r="C620" t="str">
            <v>LIT_186</v>
          </cell>
          <cell r="D620" t="str">
            <v>Littoral</v>
          </cell>
          <cell r="E620" t="str">
            <v>Littoral</v>
          </cell>
          <cell r="F620" t="str">
            <v>Edea-Beon</v>
          </cell>
          <cell r="G620" t="str">
            <v>P5</v>
          </cell>
          <cell r="H620" t="str">
            <v>Grid-Gen</v>
          </cell>
          <cell r="I620" t="str">
            <v>On Air</v>
          </cell>
          <cell r="J620" t="str">
            <v>Outdoor</v>
          </cell>
          <cell r="K620" t="str">
            <v>AC</v>
          </cell>
          <cell r="L620" t="str">
            <v>SAGEMCOM</v>
          </cell>
          <cell r="M620" t="str">
            <v>Edea 2</v>
          </cell>
          <cell r="N620" t="str">
            <v>SANAGA-MARITIME</v>
          </cell>
          <cell r="O620" t="str">
            <v>Edea 1</v>
          </cell>
          <cell r="P620" t="str">
            <v>Cyrille Alain Ngoufo Fopa</v>
          </cell>
          <cell r="Q620">
            <v>655999816</v>
          </cell>
          <cell r="R620">
            <v>677549816</v>
          </cell>
          <cell r="S620" t="str">
            <v>Valery Doudou</v>
          </cell>
          <cell r="T620" t="str">
            <v>GEORGES NAKHOUL</v>
          </cell>
          <cell r="U620" t="str">
            <v>I H S</v>
          </cell>
        </row>
        <row r="621">
          <cell r="A621" t="str">
            <v>LIT_512</v>
          </cell>
          <cell r="B621" t="str">
            <v>IHS_EDA_067</v>
          </cell>
          <cell r="C621" t="str">
            <v>LIT_512</v>
          </cell>
          <cell r="D621" t="str">
            <v>Littoral</v>
          </cell>
          <cell r="E621" t="str">
            <v>Littoral</v>
          </cell>
          <cell r="F621" t="str">
            <v>Apouh</v>
          </cell>
          <cell r="G621" t="str">
            <v>P5</v>
          </cell>
          <cell r="H621" t="str">
            <v>Grid-Gen</v>
          </cell>
          <cell r="I621" t="str">
            <v>On Air</v>
          </cell>
          <cell r="J621" t="str">
            <v>Outdoor</v>
          </cell>
          <cell r="K621" t="str">
            <v>AC</v>
          </cell>
          <cell r="L621" t="str">
            <v>SAGEMCOM</v>
          </cell>
          <cell r="M621" t="str">
            <v>Edea 2</v>
          </cell>
          <cell r="N621" t="str">
            <v>SANAGA-MARITIME</v>
          </cell>
          <cell r="O621" t="str">
            <v>Edea 1</v>
          </cell>
          <cell r="P621" t="str">
            <v>Cyrille Alain Ngoufo Fopa</v>
          </cell>
          <cell r="Q621">
            <v>655999816</v>
          </cell>
          <cell r="R621">
            <v>677549816</v>
          </cell>
          <cell r="S621" t="str">
            <v>Valery Doudou</v>
          </cell>
          <cell r="T621" t="str">
            <v>GEORGES NAKHOUL</v>
          </cell>
          <cell r="U621" t="str">
            <v>I H S</v>
          </cell>
        </row>
        <row r="622">
          <cell r="A622" t="str">
            <v>LIT_321</v>
          </cell>
          <cell r="B622" t="str">
            <v>IHS_EDA_013</v>
          </cell>
          <cell r="C622" t="str">
            <v>LIT_321</v>
          </cell>
          <cell r="D622" t="str">
            <v>Littoral</v>
          </cell>
          <cell r="E622" t="str">
            <v>Littoral</v>
          </cell>
          <cell r="F622" t="str">
            <v>Edea-Lom</v>
          </cell>
          <cell r="G622" t="str">
            <v>P5</v>
          </cell>
          <cell r="H622" t="str">
            <v>Grid-Gen</v>
          </cell>
          <cell r="I622" t="str">
            <v>On Air</v>
          </cell>
          <cell r="J622" t="str">
            <v>Outdoor</v>
          </cell>
          <cell r="K622" t="str">
            <v>AC</v>
          </cell>
          <cell r="L622" t="str">
            <v>SAGEMCOM</v>
          </cell>
          <cell r="M622" t="str">
            <v>Edea 1</v>
          </cell>
          <cell r="N622" t="str">
            <v>SANAGA-MARITIME</v>
          </cell>
          <cell r="O622" t="str">
            <v>Edea 1</v>
          </cell>
          <cell r="P622" t="str">
            <v>Cyrille Alain Ngoufo Fopa</v>
          </cell>
          <cell r="Q622">
            <v>655999816</v>
          </cell>
          <cell r="R622">
            <v>677549816</v>
          </cell>
          <cell r="S622" t="str">
            <v>Valery Doudou</v>
          </cell>
          <cell r="T622" t="str">
            <v>GEORGES NAKHOUL</v>
          </cell>
          <cell r="U622" t="str">
            <v>I H S</v>
          </cell>
        </row>
        <row r="623">
          <cell r="A623" t="str">
            <v>CTR_059</v>
          </cell>
          <cell r="B623" t="str">
            <v>IHS_EDA_020</v>
          </cell>
          <cell r="C623" t="str">
            <v>CTR_059</v>
          </cell>
          <cell r="D623" t="str">
            <v>Littoral</v>
          </cell>
          <cell r="E623" t="str">
            <v>Littoral</v>
          </cell>
          <cell r="F623" t="str">
            <v>Ndokok</v>
          </cell>
          <cell r="G623" t="str">
            <v>P5</v>
          </cell>
          <cell r="H623" t="str">
            <v>Grid-Gen</v>
          </cell>
          <cell r="I623" t="str">
            <v>On Air</v>
          </cell>
          <cell r="J623" t="str">
            <v>Indoor</v>
          </cell>
          <cell r="K623" t="str">
            <v>AC</v>
          </cell>
          <cell r="L623" t="str">
            <v>SAGEMCOM</v>
          </cell>
          <cell r="M623" t="str">
            <v>Pouma 1</v>
          </cell>
          <cell r="N623" t="str">
            <v>SANAGA-MARITIME</v>
          </cell>
          <cell r="O623" t="str">
            <v>POUMA</v>
          </cell>
          <cell r="P623" t="str">
            <v>Cyrille Alain Ngoufo Fopa</v>
          </cell>
          <cell r="Q623">
            <v>655999816</v>
          </cell>
          <cell r="R623">
            <v>677549816</v>
          </cell>
          <cell r="S623" t="str">
            <v>Valery Doudou</v>
          </cell>
          <cell r="T623" t="str">
            <v>GEORGES NAKHOUL</v>
          </cell>
          <cell r="U623" t="str">
            <v>I H S</v>
          </cell>
        </row>
        <row r="624">
          <cell r="A624" t="str">
            <v>SUO_029</v>
          </cell>
          <cell r="B624" t="str">
            <v>IHS_EDA_042</v>
          </cell>
          <cell r="C624" t="str">
            <v>SUO_029</v>
          </cell>
          <cell r="D624" t="str">
            <v>Littoral</v>
          </cell>
          <cell r="E624" t="str">
            <v>Littoral</v>
          </cell>
          <cell r="F624" t="str">
            <v>Ngambe</v>
          </cell>
          <cell r="G624" t="str">
            <v>P5</v>
          </cell>
          <cell r="H624" t="str">
            <v>Grid-Hybrid-Gen</v>
          </cell>
          <cell r="I624" t="str">
            <v>On Air</v>
          </cell>
          <cell r="J624" t="str">
            <v>Indoor</v>
          </cell>
          <cell r="K624" t="str">
            <v>AC</v>
          </cell>
          <cell r="L624" t="str">
            <v>SAGEMCOM</v>
          </cell>
          <cell r="M624" t="str">
            <v>Pouma 2</v>
          </cell>
          <cell r="N624" t="str">
            <v>SANAGA-MARITIME</v>
          </cell>
          <cell r="O624" t="str">
            <v>POUMA</v>
          </cell>
          <cell r="P624" t="str">
            <v>Cyrille Alain Ngoufo Fopa</v>
          </cell>
          <cell r="Q624">
            <v>655999816</v>
          </cell>
          <cell r="R624">
            <v>677549816</v>
          </cell>
          <cell r="S624" t="str">
            <v>Valery Doudou</v>
          </cell>
          <cell r="T624" t="str">
            <v>GEORGES NAKHOUL</v>
          </cell>
          <cell r="U624" t="str">
            <v>I H S</v>
          </cell>
        </row>
        <row r="625">
          <cell r="A625" t="str">
            <v>LIT_230</v>
          </cell>
          <cell r="B625" t="str">
            <v>IHS_EDA_017</v>
          </cell>
          <cell r="C625" t="str">
            <v>LIT_230</v>
          </cell>
          <cell r="D625" t="str">
            <v>Littoral</v>
          </cell>
          <cell r="E625" t="str">
            <v>Littoral</v>
          </cell>
          <cell r="F625" t="str">
            <v>Edea-Ndokok</v>
          </cell>
          <cell r="G625" t="str">
            <v>P5</v>
          </cell>
          <cell r="H625" t="str">
            <v>Grid-Gen</v>
          </cell>
          <cell r="I625" t="str">
            <v>On Air</v>
          </cell>
          <cell r="J625" t="str">
            <v>Outdoor</v>
          </cell>
          <cell r="K625" t="str">
            <v>AC</v>
          </cell>
          <cell r="L625" t="str">
            <v>SAGEMCOM</v>
          </cell>
          <cell r="M625" t="str">
            <v>Pouma 1</v>
          </cell>
          <cell r="N625" t="str">
            <v>SANAGA-MARITIME</v>
          </cell>
          <cell r="O625" t="str">
            <v>Edea 1</v>
          </cell>
          <cell r="P625" t="str">
            <v>Cyrille Alain Ngoufo Fopa</v>
          </cell>
          <cell r="Q625">
            <v>655999816</v>
          </cell>
          <cell r="R625">
            <v>677549816</v>
          </cell>
          <cell r="S625" t="str">
            <v>Valery Doudou</v>
          </cell>
          <cell r="T625" t="str">
            <v>GEORGES NAKHOUL</v>
          </cell>
          <cell r="U625" t="str">
            <v>I H S</v>
          </cell>
        </row>
        <row r="626">
          <cell r="A626" t="str">
            <v>LIT_322</v>
          </cell>
          <cell r="B626" t="str">
            <v>IHS_EDA_012</v>
          </cell>
          <cell r="C626" t="str">
            <v>LIT_322</v>
          </cell>
          <cell r="D626" t="str">
            <v>Littoral</v>
          </cell>
          <cell r="E626" t="str">
            <v>Littoral</v>
          </cell>
          <cell r="F626" t="str">
            <v>Edea-Ekite</v>
          </cell>
          <cell r="G626" t="str">
            <v>P5</v>
          </cell>
          <cell r="H626" t="str">
            <v>Grid-Gen</v>
          </cell>
          <cell r="I626" t="str">
            <v>On Air</v>
          </cell>
          <cell r="J626" t="str">
            <v>Outdoor</v>
          </cell>
          <cell r="K626" t="str">
            <v>AC</v>
          </cell>
          <cell r="L626" t="str">
            <v>SAGEMCOM</v>
          </cell>
          <cell r="M626" t="str">
            <v>Edea 1</v>
          </cell>
          <cell r="N626" t="str">
            <v>SANAGA-MARITIME</v>
          </cell>
          <cell r="O626" t="str">
            <v>Edea 2</v>
          </cell>
          <cell r="P626" t="str">
            <v>Cyrille Alain Ngoufo Fopa</v>
          </cell>
          <cell r="Q626">
            <v>655999816</v>
          </cell>
          <cell r="R626">
            <v>677549816</v>
          </cell>
          <cell r="S626" t="str">
            <v>Valery Doudou</v>
          </cell>
          <cell r="T626" t="str">
            <v>GEORGES NAKHOUL</v>
          </cell>
          <cell r="U626" t="str">
            <v>I H S</v>
          </cell>
        </row>
        <row r="627">
          <cell r="A627" t="str">
            <v>LIT_231</v>
          </cell>
          <cell r="B627" t="str">
            <v>IHS_EDA_030</v>
          </cell>
          <cell r="C627" t="str">
            <v>LIT_231</v>
          </cell>
          <cell r="D627" t="str">
            <v>Littoral</v>
          </cell>
          <cell r="E627" t="str">
            <v>Littoral</v>
          </cell>
          <cell r="F627" t="str">
            <v>Nkak</v>
          </cell>
          <cell r="G627" t="str">
            <v>P5</v>
          </cell>
          <cell r="H627" t="str">
            <v>Solar-Gen</v>
          </cell>
          <cell r="I627" t="str">
            <v>On Air</v>
          </cell>
          <cell r="J627" t="str">
            <v>Outdoor</v>
          </cell>
          <cell r="K627" t="str">
            <v>AC</v>
          </cell>
          <cell r="L627" t="str">
            <v>SAGEMCOM</v>
          </cell>
          <cell r="M627" t="str">
            <v>Pouma 1</v>
          </cell>
          <cell r="N627" t="str">
            <v>SANAGA-MARITIME</v>
          </cell>
          <cell r="O627" t="str">
            <v>POUMA</v>
          </cell>
          <cell r="P627" t="str">
            <v>Cyrille Alain Ngoufo Fopa</v>
          </cell>
          <cell r="Q627">
            <v>655999816</v>
          </cell>
          <cell r="R627">
            <v>677549816</v>
          </cell>
          <cell r="S627" t="str">
            <v>Valery Doudou</v>
          </cell>
          <cell r="T627" t="str">
            <v>GEORGES NAKHOUL</v>
          </cell>
          <cell r="U627" t="str">
            <v>I H S</v>
          </cell>
        </row>
        <row r="628">
          <cell r="A628" t="str">
            <v>LIT_510</v>
          </cell>
          <cell r="B628" t="str">
            <v>IHS_EDA_066</v>
          </cell>
          <cell r="C628" t="str">
            <v>LIT_510</v>
          </cell>
          <cell r="D628" t="str">
            <v>Littoral</v>
          </cell>
          <cell r="E628" t="str">
            <v>Littoral</v>
          </cell>
          <cell r="F628" t="str">
            <v>Kanga</v>
          </cell>
          <cell r="G628" t="str">
            <v>P5</v>
          </cell>
          <cell r="H628" t="str">
            <v>Grid-Hybrid-Gen</v>
          </cell>
          <cell r="I628" t="str">
            <v>On Air</v>
          </cell>
          <cell r="J628" t="str">
            <v>Outdoor</v>
          </cell>
          <cell r="K628" t="str">
            <v>AC</v>
          </cell>
          <cell r="L628" t="str">
            <v>SAGEMCOM</v>
          </cell>
          <cell r="M628" t="str">
            <v>Pouma 2</v>
          </cell>
          <cell r="N628" t="str">
            <v>SANAGA-MARITIME</v>
          </cell>
          <cell r="O628" t="str">
            <v>POUMA</v>
          </cell>
          <cell r="P628" t="str">
            <v>Cyrille Alain Ngoufo Fopa</v>
          </cell>
          <cell r="Q628">
            <v>655999816</v>
          </cell>
          <cell r="R628">
            <v>677549816</v>
          </cell>
          <cell r="S628" t="str">
            <v>Valery Doudou</v>
          </cell>
          <cell r="T628" t="str">
            <v>GEORGES NAKHOUL</v>
          </cell>
          <cell r="U628" t="str">
            <v>I H S</v>
          </cell>
        </row>
        <row r="629">
          <cell r="A629" t="str">
            <v>LIT_067</v>
          </cell>
          <cell r="B629" t="str">
            <v>IHS_EDA_019</v>
          </cell>
          <cell r="C629" t="str">
            <v>LIT_067</v>
          </cell>
          <cell r="D629" t="str">
            <v>Littoral</v>
          </cell>
          <cell r="E629" t="str">
            <v>Littoral</v>
          </cell>
          <cell r="F629" t="str">
            <v>Ngoulmepa</v>
          </cell>
          <cell r="G629" t="str">
            <v>P5</v>
          </cell>
          <cell r="H629" t="str">
            <v>Gen Only</v>
          </cell>
          <cell r="I629" t="str">
            <v>On Air</v>
          </cell>
          <cell r="J629" t="str">
            <v>Outdoor</v>
          </cell>
          <cell r="K629" t="str">
            <v>AC</v>
          </cell>
          <cell r="L629" t="str">
            <v>SAGEMCOM</v>
          </cell>
          <cell r="M629" t="str">
            <v>Edea 1</v>
          </cell>
          <cell r="N629" t="str">
            <v>SANAGA-MARITIME</v>
          </cell>
          <cell r="O629" t="str">
            <v>Edea 2</v>
          </cell>
          <cell r="P629" t="str">
            <v>Cyrille Alain Ngoufo Fopa</v>
          </cell>
          <cell r="Q629">
            <v>655999816</v>
          </cell>
          <cell r="R629">
            <v>677549816</v>
          </cell>
          <cell r="S629" t="str">
            <v>Valery Doudou</v>
          </cell>
          <cell r="T629" t="str">
            <v>GEORGES NAKHOUL</v>
          </cell>
          <cell r="U629" t="str">
            <v>I H S</v>
          </cell>
        </row>
        <row r="630">
          <cell r="A630" t="str">
            <v>LIT_500</v>
          </cell>
          <cell r="B630" t="str">
            <v>IHS_EDA_055</v>
          </cell>
          <cell r="C630" t="str">
            <v>LIT_500</v>
          </cell>
          <cell r="D630" t="str">
            <v>Littoral</v>
          </cell>
          <cell r="E630" t="str">
            <v>Littoral</v>
          </cell>
          <cell r="F630" t="str">
            <v>Ndjokloumbe</v>
          </cell>
          <cell r="G630" t="str">
            <v>P5</v>
          </cell>
          <cell r="H630" t="str">
            <v>Hybrid-Gen</v>
          </cell>
          <cell r="I630" t="str">
            <v>On Air</v>
          </cell>
          <cell r="J630" t="str">
            <v>Outdoor</v>
          </cell>
          <cell r="K630" t="str">
            <v>AC</v>
          </cell>
          <cell r="L630" t="str">
            <v>SAGEMCOM</v>
          </cell>
          <cell r="M630" t="str">
            <v>Edea 2</v>
          </cell>
          <cell r="N630" t="str">
            <v>SANAGA-MARITIME</v>
          </cell>
          <cell r="O630" t="str">
            <v>POUMA</v>
          </cell>
          <cell r="P630" t="str">
            <v>Cyrille Alain Ngoufo Fopa</v>
          </cell>
          <cell r="Q630">
            <v>655999816</v>
          </cell>
          <cell r="R630">
            <v>677549816</v>
          </cell>
          <cell r="S630" t="str">
            <v>Valery Doudou</v>
          </cell>
          <cell r="T630" t="str">
            <v>GEORGES NAKHOUL</v>
          </cell>
          <cell r="U630" t="str">
            <v>I H S</v>
          </cell>
        </row>
        <row r="631">
          <cell r="A631" t="str">
            <v>LIT_496</v>
          </cell>
          <cell r="B631" t="str">
            <v>IHS_EDA_053</v>
          </cell>
          <cell r="C631" t="str">
            <v>LIT_496</v>
          </cell>
          <cell r="D631" t="str">
            <v>Littoral</v>
          </cell>
          <cell r="E631" t="str">
            <v>Littoral</v>
          </cell>
          <cell r="F631" t="str">
            <v>Dizangue KM14</v>
          </cell>
          <cell r="G631" t="str">
            <v>P5</v>
          </cell>
          <cell r="H631" t="str">
            <v>Grid-Gen</v>
          </cell>
          <cell r="I631" t="str">
            <v>On Air</v>
          </cell>
          <cell r="J631" t="str">
            <v>Outdoor</v>
          </cell>
          <cell r="K631" t="str">
            <v>AC</v>
          </cell>
          <cell r="L631" t="str">
            <v>SAGEMCOM</v>
          </cell>
          <cell r="M631" t="str">
            <v>Edea 1</v>
          </cell>
          <cell r="N631" t="str">
            <v>SANAGA-MARITIME</v>
          </cell>
          <cell r="O631" t="str">
            <v>Dizangue</v>
          </cell>
          <cell r="P631" t="str">
            <v>Cyrille Alain Ngoufo Fopa</v>
          </cell>
          <cell r="Q631">
            <v>655999816</v>
          </cell>
          <cell r="R631">
            <v>677549816</v>
          </cell>
          <cell r="S631" t="str">
            <v>Valery Doudou</v>
          </cell>
          <cell r="T631" t="str">
            <v>GEORGES NAKHOUL</v>
          </cell>
          <cell r="U631" t="str">
            <v>I H S</v>
          </cell>
        </row>
        <row r="632">
          <cell r="A632" t="str">
            <v>LIT_503</v>
          </cell>
          <cell r="B632" t="str">
            <v>IHS_EDA_026</v>
          </cell>
          <cell r="C632" t="str">
            <v>LIT_503</v>
          </cell>
          <cell r="D632" t="str">
            <v>Littoral</v>
          </cell>
          <cell r="E632" t="str">
            <v>Littoral</v>
          </cell>
          <cell r="F632" t="str">
            <v>logbadjeck</v>
          </cell>
          <cell r="G632" t="str">
            <v>P5</v>
          </cell>
          <cell r="H632" t="str">
            <v>Grid-Gen</v>
          </cell>
          <cell r="I632" t="str">
            <v>On Air</v>
          </cell>
          <cell r="J632" t="str">
            <v>Outdoor</v>
          </cell>
          <cell r="K632" t="str">
            <v>AC</v>
          </cell>
          <cell r="L632" t="str">
            <v>SAGEMCOM</v>
          </cell>
          <cell r="M632" t="str">
            <v>Edea 2</v>
          </cell>
          <cell r="N632" t="str">
            <v>SANAGA-MARITIME</v>
          </cell>
          <cell r="O632" t="str">
            <v>Edea 1</v>
          </cell>
          <cell r="P632" t="str">
            <v>Cyrille Alain Ngoufo Fopa</v>
          </cell>
          <cell r="Q632">
            <v>655999816</v>
          </cell>
          <cell r="R632">
            <v>677549816</v>
          </cell>
          <cell r="S632" t="str">
            <v>Valery Doudou</v>
          </cell>
          <cell r="T632" t="str">
            <v>GEORGES NAKHOUL</v>
          </cell>
          <cell r="U632" t="str">
            <v>I H S</v>
          </cell>
        </row>
        <row r="633">
          <cell r="A633" t="str">
            <v>SUD_214</v>
          </cell>
          <cell r="B633" t="str">
            <v>IHS_KRI_022</v>
          </cell>
          <cell r="C633" t="str">
            <v>SUD_214</v>
          </cell>
          <cell r="D633" t="str">
            <v>Littoral</v>
          </cell>
          <cell r="E633" t="str">
            <v>Littoral</v>
          </cell>
          <cell r="F633" t="str">
            <v>Mbongouen-MTN</v>
          </cell>
          <cell r="G633" t="str">
            <v>P5</v>
          </cell>
          <cell r="H633" t="str">
            <v>Grid-Gen</v>
          </cell>
          <cell r="I633" t="str">
            <v>On Air</v>
          </cell>
          <cell r="J633" t="str">
            <v>Indoor</v>
          </cell>
          <cell r="K633" t="str">
            <v>AC</v>
          </cell>
          <cell r="L633" t="str">
            <v>SAGEMCOM</v>
          </cell>
          <cell r="M633" t="str">
            <v>Edea 2</v>
          </cell>
          <cell r="N633" t="str">
            <v>OCEAN</v>
          </cell>
          <cell r="O633" t="str">
            <v>Fifinda</v>
          </cell>
          <cell r="P633" t="str">
            <v>Cyrille Alain Ngoufo Fopa</v>
          </cell>
          <cell r="Q633">
            <v>655999816</v>
          </cell>
          <cell r="R633">
            <v>677549816</v>
          </cell>
          <cell r="S633" t="str">
            <v>Valery Doudou</v>
          </cell>
          <cell r="T633" t="str">
            <v>GEORGES NAKHOUL</v>
          </cell>
          <cell r="U633" t="str">
            <v>I H S</v>
          </cell>
        </row>
        <row r="634">
          <cell r="A634" t="str">
            <v>LIT_536</v>
          </cell>
          <cell r="B634" t="str">
            <v>IHS_EDA_046</v>
          </cell>
          <cell r="C634" t="str">
            <v>LIT_536</v>
          </cell>
          <cell r="D634" t="str">
            <v>Littoral</v>
          </cell>
          <cell r="E634" t="str">
            <v>Littoral</v>
          </cell>
          <cell r="F634" t="str">
            <v>Yoyo New</v>
          </cell>
          <cell r="G634" t="str">
            <v>P5</v>
          </cell>
          <cell r="H634" t="str">
            <v>Hybrid-Gen</v>
          </cell>
          <cell r="I634" t="str">
            <v>On Air</v>
          </cell>
          <cell r="J634" t="str">
            <v>Outdoor</v>
          </cell>
          <cell r="K634" t="str">
            <v>AC</v>
          </cell>
          <cell r="L634" t="str">
            <v>SAGEMCOM</v>
          </cell>
          <cell r="M634" t="str">
            <v>Edea 1</v>
          </cell>
          <cell r="N634" t="str">
            <v>SANAGA-MARITIME</v>
          </cell>
          <cell r="O634" t="str">
            <v>Mouanko</v>
          </cell>
          <cell r="P634" t="str">
            <v>Cyrille Alain Ngoufo Fopa</v>
          </cell>
          <cell r="Q634">
            <v>655999816</v>
          </cell>
          <cell r="R634">
            <v>677549816</v>
          </cell>
          <cell r="S634" t="str">
            <v>Valery Doudou</v>
          </cell>
          <cell r="T634" t="str">
            <v>GEORGES NAKHOUL</v>
          </cell>
          <cell r="U634" t="str">
            <v>I H S</v>
          </cell>
        </row>
        <row r="635">
          <cell r="A635" t="str">
            <v>LIT_664</v>
          </cell>
          <cell r="B635" t="str">
            <v>IHS_EDA_033</v>
          </cell>
          <cell r="C635" t="str">
            <v>LIT_664</v>
          </cell>
          <cell r="D635" t="str">
            <v>Littoral</v>
          </cell>
          <cell r="E635" t="str">
            <v>Littoral</v>
          </cell>
          <cell r="F635" t="str">
            <v>Ngwei II</v>
          </cell>
          <cell r="G635" t="str">
            <v>P5</v>
          </cell>
          <cell r="H635" t="str">
            <v>Solar-Gen</v>
          </cell>
          <cell r="I635" t="str">
            <v>On Air</v>
          </cell>
          <cell r="J635" t="str">
            <v>Indoor</v>
          </cell>
          <cell r="K635" t="str">
            <v>AC</v>
          </cell>
          <cell r="L635" t="str">
            <v>SAGEMCOM</v>
          </cell>
          <cell r="M635" t="str">
            <v>Pouma 1</v>
          </cell>
          <cell r="N635" t="str">
            <v>SANAGA-MARITIME</v>
          </cell>
          <cell r="O635" t="str">
            <v>POUMA</v>
          </cell>
          <cell r="P635" t="str">
            <v>Cyrille Alain Ngoufo Fopa</v>
          </cell>
          <cell r="Q635">
            <v>655999816</v>
          </cell>
          <cell r="R635">
            <v>677549816</v>
          </cell>
          <cell r="S635" t="str">
            <v>Valery Doudou</v>
          </cell>
          <cell r="T635" t="str">
            <v>GEORGES NAKHOUL</v>
          </cell>
          <cell r="U635" t="str">
            <v>I H S</v>
          </cell>
        </row>
        <row r="636">
          <cell r="A636" t="str">
            <v>SUD_053</v>
          </cell>
          <cell r="B636" t="str">
            <v>IHS_KRI_102</v>
          </cell>
          <cell r="C636" t="str">
            <v>SUD_053</v>
          </cell>
          <cell r="D636" t="str">
            <v>Littoral</v>
          </cell>
          <cell r="E636" t="str">
            <v>Littoral</v>
          </cell>
          <cell r="F636" t="str">
            <v>Kribi Mpalla  (Bitolno)</v>
          </cell>
          <cell r="G636" t="str">
            <v>P5</v>
          </cell>
          <cell r="H636" t="str">
            <v>Grid-Gen</v>
          </cell>
          <cell r="I636" t="str">
            <v>On Air</v>
          </cell>
          <cell r="J636" t="str">
            <v>Outdoor</v>
          </cell>
          <cell r="K636" t="str">
            <v>AC</v>
          </cell>
          <cell r="L636" t="str">
            <v>SAGEMCOM</v>
          </cell>
          <cell r="M636" t="str">
            <v>Kribi</v>
          </cell>
          <cell r="N636" t="str">
            <v>OCEAN</v>
          </cell>
          <cell r="O636" t="str">
            <v>Kribi 1</v>
          </cell>
          <cell r="P636" t="str">
            <v>Cyrille Alain Ngoufo Fopa</v>
          </cell>
          <cell r="Q636">
            <v>655999816</v>
          </cell>
          <cell r="R636">
            <v>677549816</v>
          </cell>
          <cell r="S636" t="str">
            <v>Valery Doudou</v>
          </cell>
          <cell r="T636" t="str">
            <v>GEORGES NAKHOUL</v>
          </cell>
          <cell r="U636" t="str">
            <v>I H S</v>
          </cell>
        </row>
        <row r="637">
          <cell r="A637" t="str">
            <v>LIT_495</v>
          </cell>
          <cell r="B637" t="str">
            <v>IHS_EBO_1034</v>
          </cell>
          <cell r="C637" t="str">
            <v>LIT_495</v>
          </cell>
          <cell r="D637" t="str">
            <v>Littoral</v>
          </cell>
          <cell r="E637" t="str">
            <v>Littoral</v>
          </cell>
          <cell r="F637" t="str">
            <v>Nyete V 15</v>
          </cell>
          <cell r="G637" t="str">
            <v>P5</v>
          </cell>
          <cell r="H637" t="str">
            <v>Grid-Gen</v>
          </cell>
          <cell r="I637" t="str">
            <v>On Air</v>
          </cell>
          <cell r="J637" t="str">
            <v>Outdoor</v>
          </cell>
          <cell r="K637" t="str">
            <v>AC</v>
          </cell>
          <cell r="L637" t="str">
            <v>SAGEMCOM</v>
          </cell>
          <cell r="M637" t="str">
            <v>Kribi</v>
          </cell>
          <cell r="N637" t="str">
            <v>OCEAN</v>
          </cell>
          <cell r="O637" t="str">
            <v>Kribi 1</v>
          </cell>
          <cell r="P637" t="str">
            <v>Cyrille Alain Ngoufo Fopa</v>
          </cell>
          <cell r="Q637">
            <v>655999816</v>
          </cell>
          <cell r="R637">
            <v>677549816</v>
          </cell>
          <cell r="S637" t="str">
            <v>Valery Doudou</v>
          </cell>
          <cell r="T637" t="str">
            <v>GEORGES NAKHOUL</v>
          </cell>
          <cell r="U637" t="str">
            <v>I H S</v>
          </cell>
        </row>
        <row r="638">
          <cell r="A638" t="str">
            <v>SUD_215</v>
          </cell>
          <cell r="B638" t="str">
            <v>IHS_KRI_013</v>
          </cell>
          <cell r="C638" t="str">
            <v>SUD_215</v>
          </cell>
          <cell r="D638" t="str">
            <v>Littoral</v>
          </cell>
          <cell r="E638" t="str">
            <v>Littoral</v>
          </cell>
          <cell r="F638" t="str">
            <v>Fifinda-MTN</v>
          </cell>
          <cell r="G638" t="str">
            <v>P5</v>
          </cell>
          <cell r="H638" t="str">
            <v>Grid-Gen</v>
          </cell>
          <cell r="I638" t="str">
            <v>On Air</v>
          </cell>
          <cell r="J638" t="str">
            <v>Indoor</v>
          </cell>
          <cell r="K638" t="str">
            <v>AC</v>
          </cell>
          <cell r="L638" t="str">
            <v>SAGEMCOM</v>
          </cell>
          <cell r="M638" t="str">
            <v>Edea 2</v>
          </cell>
          <cell r="N638" t="str">
            <v>OCEAN</v>
          </cell>
          <cell r="O638" t="str">
            <v>Fifinda</v>
          </cell>
          <cell r="P638" t="str">
            <v>Cyrille Alain Ngoufo Fopa</v>
          </cell>
          <cell r="Q638">
            <v>655999816</v>
          </cell>
          <cell r="R638">
            <v>677549816</v>
          </cell>
          <cell r="S638" t="str">
            <v>Valery Doudou</v>
          </cell>
          <cell r="T638" t="str">
            <v>GEORGES NAKHOUL</v>
          </cell>
          <cell r="U638" t="str">
            <v>I H S</v>
          </cell>
        </row>
        <row r="639">
          <cell r="A639" t="str">
            <v>LIT_504</v>
          </cell>
          <cell r="B639" t="str">
            <v>IHS_KRI_003</v>
          </cell>
          <cell r="C639" t="str">
            <v>LIT_504</v>
          </cell>
          <cell r="D639" t="str">
            <v>Littoral</v>
          </cell>
          <cell r="E639" t="str">
            <v>Littoral</v>
          </cell>
          <cell r="F639" t="str">
            <v>Talla Kribi</v>
          </cell>
          <cell r="G639" t="str">
            <v>P5</v>
          </cell>
          <cell r="H639" t="str">
            <v>Grid-Gen</v>
          </cell>
          <cell r="I639" t="str">
            <v>On Air</v>
          </cell>
          <cell r="J639" t="str">
            <v>Indoor</v>
          </cell>
          <cell r="K639" t="str">
            <v>AC</v>
          </cell>
          <cell r="L639" t="str">
            <v>SAGEMCOM</v>
          </cell>
          <cell r="M639" t="str">
            <v>Kribi</v>
          </cell>
          <cell r="N639" t="str">
            <v>OCEAN</v>
          </cell>
          <cell r="O639" t="str">
            <v>Kribi 1</v>
          </cell>
          <cell r="P639" t="str">
            <v>Cyrille Alain Ngoufo Fopa</v>
          </cell>
          <cell r="Q639">
            <v>655999816</v>
          </cell>
          <cell r="R639">
            <v>677549816</v>
          </cell>
          <cell r="S639" t="str">
            <v>Valery Doudou</v>
          </cell>
          <cell r="T639" t="str">
            <v>GEORGES NAKHOUL</v>
          </cell>
          <cell r="U639" t="str">
            <v>I H S</v>
          </cell>
        </row>
        <row r="640">
          <cell r="A640" t="str">
            <v>SUD_043</v>
          </cell>
          <cell r="B640" t="str">
            <v>IHS_KRI_004</v>
          </cell>
          <cell r="C640" t="str">
            <v>SUD_043</v>
          </cell>
          <cell r="D640" t="str">
            <v>Littoral</v>
          </cell>
          <cell r="E640" t="str">
            <v>Littoral</v>
          </cell>
          <cell r="F640" t="str">
            <v>Ndombe Kribi</v>
          </cell>
          <cell r="G640" t="str">
            <v>P5</v>
          </cell>
          <cell r="H640" t="str">
            <v>Grid-Gen</v>
          </cell>
          <cell r="I640" t="str">
            <v>On Air</v>
          </cell>
          <cell r="J640" t="str">
            <v>Outdoor</v>
          </cell>
          <cell r="K640" t="str">
            <v>AC</v>
          </cell>
          <cell r="L640" t="str">
            <v>SAGEMCOM</v>
          </cell>
          <cell r="M640" t="str">
            <v>Kribi</v>
          </cell>
          <cell r="N640" t="str">
            <v>OCEAN</v>
          </cell>
          <cell r="O640" t="str">
            <v>Kribi 2</v>
          </cell>
          <cell r="P640" t="str">
            <v>Cyrille Alain Ngoufo Fopa</v>
          </cell>
          <cell r="Q640">
            <v>655999816</v>
          </cell>
          <cell r="R640">
            <v>677549816</v>
          </cell>
          <cell r="S640" t="str">
            <v>Valery Doudou</v>
          </cell>
          <cell r="T640" t="str">
            <v>GEORGES NAKHOUL</v>
          </cell>
          <cell r="U640" t="str">
            <v>I H S</v>
          </cell>
        </row>
        <row r="641">
          <cell r="A641" t="str">
            <v>SUD_080</v>
          </cell>
          <cell r="B641" t="str">
            <v>IHS_KRI_122</v>
          </cell>
          <cell r="C641" t="str">
            <v>SUD_080</v>
          </cell>
          <cell r="D641" t="str">
            <v>Littoral</v>
          </cell>
          <cell r="E641" t="str">
            <v>Littoral</v>
          </cell>
          <cell r="F641" t="str">
            <v>Kribi-Hotel-Paradis-IHS</v>
          </cell>
          <cell r="G641" t="str">
            <v>P5</v>
          </cell>
          <cell r="H641" t="str">
            <v>Grid-Gen</v>
          </cell>
          <cell r="I641" t="str">
            <v>On Air</v>
          </cell>
          <cell r="J641" t="str">
            <v>Outdoor</v>
          </cell>
          <cell r="K641" t="str">
            <v>AC</v>
          </cell>
          <cell r="L641" t="str">
            <v>SAGEMCOM</v>
          </cell>
          <cell r="M641" t="str">
            <v>Kribi</v>
          </cell>
          <cell r="N641" t="str">
            <v>OCEAN</v>
          </cell>
          <cell r="O641" t="str">
            <v>Kribi 1</v>
          </cell>
          <cell r="P641" t="str">
            <v>Cyrille Alain Ngoufo Fopa</v>
          </cell>
          <cell r="Q641">
            <v>655999816</v>
          </cell>
          <cell r="R641">
            <v>677549816</v>
          </cell>
          <cell r="S641" t="str">
            <v>Valery Doudou</v>
          </cell>
          <cell r="T641" t="str">
            <v>GEORGES NAKHOUL</v>
          </cell>
          <cell r="U641" t="str">
            <v>I H S</v>
          </cell>
        </row>
        <row r="642">
          <cell r="A642" t="str">
            <v>CTR_061</v>
          </cell>
          <cell r="B642" t="str">
            <v>IHS_YND_326</v>
          </cell>
          <cell r="C642" t="str">
            <v>CTR_061</v>
          </cell>
          <cell r="D642" t="str">
            <v>Center</v>
          </cell>
          <cell r="E642" t="str">
            <v>Center</v>
          </cell>
          <cell r="F642" t="str">
            <v>Nkometou</v>
          </cell>
          <cell r="G642" t="str">
            <v>P2</v>
          </cell>
          <cell r="H642" t="str">
            <v>Grid-Gen</v>
          </cell>
          <cell r="I642" t="str">
            <v>On Air</v>
          </cell>
          <cell r="J642" t="str">
            <v>Indoor</v>
          </cell>
          <cell r="K642" t="str">
            <v>AC</v>
          </cell>
          <cell r="L642" t="str">
            <v>Dowen</v>
          </cell>
          <cell r="M642" t="str">
            <v>Obala</v>
          </cell>
          <cell r="N642" t="str">
            <v>LEKIE</v>
          </cell>
          <cell r="O642" t="str">
            <v>OBALA</v>
          </cell>
          <cell r="P642" t="str">
            <v>Felix Bateu</v>
          </cell>
          <cell r="Q642">
            <v>677549887</v>
          </cell>
          <cell r="R642">
            <v>655999887</v>
          </cell>
          <cell r="S642" t="str">
            <v>Desire Moussinga</v>
          </cell>
          <cell r="T642" t="str">
            <v>Valeur HOUELL</v>
          </cell>
          <cell r="U642" t="str">
            <v>I H S</v>
          </cell>
        </row>
        <row r="643">
          <cell r="A643" t="str">
            <v>CTR_180</v>
          </cell>
          <cell r="B643" t="str">
            <v>IHS_YND_392</v>
          </cell>
          <cell r="C643" t="str">
            <v>CTR_180</v>
          </cell>
          <cell r="D643" t="str">
            <v>Center</v>
          </cell>
          <cell r="E643" t="str">
            <v>Center</v>
          </cell>
          <cell r="F643" t="str">
            <v>BATCHENGA</v>
          </cell>
          <cell r="G643" t="str">
            <v>P2</v>
          </cell>
          <cell r="H643" t="str">
            <v>Hybrid-Gen</v>
          </cell>
          <cell r="I643" t="str">
            <v>On Air</v>
          </cell>
          <cell r="J643" t="str">
            <v>Indoor</v>
          </cell>
          <cell r="K643" t="str">
            <v>AC</v>
          </cell>
          <cell r="L643" t="str">
            <v>Dowen</v>
          </cell>
          <cell r="M643" t="str">
            <v>Obala</v>
          </cell>
          <cell r="N643" t="str">
            <v>LEKIE</v>
          </cell>
          <cell r="O643" t="str">
            <v>BATCHENGA</v>
          </cell>
          <cell r="P643" t="str">
            <v>Felix Bateu</v>
          </cell>
          <cell r="Q643">
            <v>677549887</v>
          </cell>
          <cell r="R643">
            <v>655999887</v>
          </cell>
          <cell r="S643" t="str">
            <v>Desire Moussinga</v>
          </cell>
          <cell r="T643" t="str">
            <v>Valeur HOUELL</v>
          </cell>
          <cell r="U643" t="str">
            <v>I H S</v>
          </cell>
        </row>
        <row r="644">
          <cell r="A644" t="str">
            <v>CTR_083</v>
          </cell>
          <cell r="B644" t="str">
            <v>IHS_YND_389</v>
          </cell>
          <cell r="C644" t="str">
            <v>CTR_083</v>
          </cell>
          <cell r="D644" t="str">
            <v>Center</v>
          </cell>
          <cell r="E644" t="str">
            <v>Center</v>
          </cell>
          <cell r="F644" t="str">
            <v>Ngomo</v>
          </cell>
          <cell r="G644" t="str">
            <v>P3</v>
          </cell>
          <cell r="H644" t="str">
            <v>Grid-Gen</v>
          </cell>
          <cell r="I644" t="str">
            <v>On Air</v>
          </cell>
          <cell r="J644" t="str">
            <v>Indoor</v>
          </cell>
          <cell r="K644" t="str">
            <v>AC</v>
          </cell>
          <cell r="L644" t="str">
            <v>Dowen</v>
          </cell>
          <cell r="M644" t="str">
            <v>Obala</v>
          </cell>
          <cell r="N644" t="str">
            <v>LEKIE</v>
          </cell>
          <cell r="O644" t="str">
            <v>MONATELE</v>
          </cell>
          <cell r="P644" t="str">
            <v>Felix Bateu</v>
          </cell>
          <cell r="Q644">
            <v>677549887</v>
          </cell>
          <cell r="R644">
            <v>655999887</v>
          </cell>
          <cell r="S644" t="str">
            <v>Desire Moussinga</v>
          </cell>
          <cell r="T644" t="str">
            <v>Valeur HOUELL</v>
          </cell>
          <cell r="U644" t="str">
            <v>I H S</v>
          </cell>
        </row>
        <row r="645">
          <cell r="A645" t="str">
            <v>CTR_220</v>
          </cell>
          <cell r="B645" t="str">
            <v>IHS_YND_432</v>
          </cell>
          <cell r="C645" t="str">
            <v>CTR_220</v>
          </cell>
          <cell r="D645" t="str">
            <v>Center</v>
          </cell>
          <cell r="E645" t="str">
            <v>Center</v>
          </cell>
          <cell r="F645" t="str">
            <v>Nkoteng-II</v>
          </cell>
          <cell r="G645" t="str">
            <v>P3</v>
          </cell>
          <cell r="H645" t="str">
            <v>Grid-Gen</v>
          </cell>
          <cell r="I645" t="str">
            <v>On Air</v>
          </cell>
          <cell r="J645" t="str">
            <v>Outdoor</v>
          </cell>
          <cell r="K645" t="str">
            <v>AC</v>
          </cell>
          <cell r="L645" t="str">
            <v>Dowen</v>
          </cell>
          <cell r="M645" t="str">
            <v>Obala</v>
          </cell>
          <cell r="N645" t="str">
            <v>HAUTE-SANAGA</v>
          </cell>
          <cell r="O645" t="str">
            <v>NKOTENG</v>
          </cell>
          <cell r="P645" t="str">
            <v>Felix Bateu</v>
          </cell>
          <cell r="Q645">
            <v>677549887</v>
          </cell>
          <cell r="R645">
            <v>655999887</v>
          </cell>
          <cell r="S645" t="str">
            <v>Desire Moussinga</v>
          </cell>
          <cell r="T645" t="str">
            <v>Valeur HOUELL</v>
          </cell>
          <cell r="U645" t="str">
            <v>I H S</v>
          </cell>
        </row>
        <row r="646">
          <cell r="A646" t="str">
            <v>CTR_299</v>
          </cell>
          <cell r="B646" t="str">
            <v>IHS_YND_433</v>
          </cell>
          <cell r="C646" t="str">
            <v>CTR_299</v>
          </cell>
          <cell r="D646" t="str">
            <v>Center</v>
          </cell>
          <cell r="E646" t="str">
            <v>Center</v>
          </cell>
          <cell r="F646" t="str">
            <v>Nguila</v>
          </cell>
          <cell r="G646" t="str">
            <v>P3</v>
          </cell>
          <cell r="H646" t="str">
            <v>Gen Only</v>
          </cell>
          <cell r="I646" t="str">
            <v>On Air</v>
          </cell>
          <cell r="J646" t="str">
            <v>Outdoor</v>
          </cell>
          <cell r="K646" t="str">
            <v>AC</v>
          </cell>
          <cell r="L646" t="str">
            <v>SAGEMCOM</v>
          </cell>
          <cell r="M646" t="str">
            <v>Ntui</v>
          </cell>
          <cell r="N646" t="str">
            <v>MBAM ET KIM</v>
          </cell>
          <cell r="O646" t="str">
            <v>NTUI</v>
          </cell>
          <cell r="P646" t="str">
            <v>Felix Bateu</v>
          </cell>
          <cell r="Q646">
            <v>677549887</v>
          </cell>
          <cell r="R646">
            <v>655999887</v>
          </cell>
          <cell r="S646" t="str">
            <v>Desire Moussinga</v>
          </cell>
          <cell r="T646" t="str">
            <v>Valeur HOUELL</v>
          </cell>
          <cell r="U646" t="str">
            <v>I H S</v>
          </cell>
        </row>
        <row r="647">
          <cell r="A647" t="str">
            <v>CTR_335</v>
          </cell>
          <cell r="B647" t="str">
            <v>IHS_YND_474</v>
          </cell>
          <cell r="C647" t="str">
            <v>CTR_335</v>
          </cell>
          <cell r="D647" t="str">
            <v>Center</v>
          </cell>
          <cell r="E647" t="str">
            <v>Center</v>
          </cell>
          <cell r="F647" t="str">
            <v>Yoko</v>
          </cell>
          <cell r="G647" t="str">
            <v>P3</v>
          </cell>
          <cell r="H647" t="str">
            <v>Grid-Gen</v>
          </cell>
          <cell r="I647" t="str">
            <v>On Air</v>
          </cell>
          <cell r="J647" t="str">
            <v>Outdoor</v>
          </cell>
          <cell r="K647" t="str">
            <v>AC</v>
          </cell>
          <cell r="L647" t="str">
            <v>SAGEMCOM</v>
          </cell>
          <cell r="M647" t="str">
            <v>Ntui</v>
          </cell>
          <cell r="N647" t="str">
            <v>MBAM ET KIM</v>
          </cell>
          <cell r="O647" t="str">
            <v>YOKO</v>
          </cell>
          <cell r="P647" t="str">
            <v>Felix Bateu</v>
          </cell>
          <cell r="Q647">
            <v>677549887</v>
          </cell>
          <cell r="R647">
            <v>655999887</v>
          </cell>
          <cell r="S647" t="str">
            <v>Desire Moussinga</v>
          </cell>
          <cell r="T647" t="str">
            <v>Valeur HOUELL</v>
          </cell>
          <cell r="U647" t="str">
            <v>I H S</v>
          </cell>
        </row>
        <row r="648">
          <cell r="A648" t="str">
            <v>CTR_192</v>
          </cell>
          <cell r="B648" t="str">
            <v>IHS_YND_405</v>
          </cell>
          <cell r="C648" t="str">
            <v>CTR_192</v>
          </cell>
          <cell r="D648" t="str">
            <v>Center</v>
          </cell>
          <cell r="E648" t="str">
            <v>Center</v>
          </cell>
          <cell r="F648" t="str">
            <v>Saa</v>
          </cell>
          <cell r="G648" t="str">
            <v>P3</v>
          </cell>
          <cell r="H648" t="str">
            <v>Grid-Gen</v>
          </cell>
          <cell r="I648" t="str">
            <v>On Air</v>
          </cell>
          <cell r="J648" t="str">
            <v>Outdoor</v>
          </cell>
          <cell r="K648" t="str">
            <v>AC</v>
          </cell>
          <cell r="L648" t="str">
            <v>SAGEMCOM</v>
          </cell>
          <cell r="M648" t="str">
            <v>Ntui</v>
          </cell>
          <cell r="N648" t="str">
            <v>LEKIE</v>
          </cell>
          <cell r="O648" t="str">
            <v>SA'A</v>
          </cell>
          <cell r="P648" t="str">
            <v>Felix Bateu</v>
          </cell>
          <cell r="Q648">
            <v>677549887</v>
          </cell>
          <cell r="R648">
            <v>655999887</v>
          </cell>
          <cell r="S648" t="str">
            <v>Desire Moussinga</v>
          </cell>
          <cell r="T648" t="str">
            <v>Valeur HOUELL</v>
          </cell>
          <cell r="U648" t="str">
            <v>I H S</v>
          </cell>
        </row>
        <row r="649">
          <cell r="A649" t="str">
            <v>CTR_230</v>
          </cell>
          <cell r="B649" t="str">
            <v>IHS_YND_393</v>
          </cell>
          <cell r="C649" t="str">
            <v>CTR_230</v>
          </cell>
          <cell r="D649" t="str">
            <v>Center</v>
          </cell>
          <cell r="E649" t="str">
            <v>Center</v>
          </cell>
          <cell r="F649" t="str">
            <v>Ezezang-MTN</v>
          </cell>
          <cell r="G649" t="str">
            <v>P3</v>
          </cell>
          <cell r="H649" t="str">
            <v>Gen Only</v>
          </cell>
          <cell r="I649" t="str">
            <v>On Air</v>
          </cell>
          <cell r="J649" t="str">
            <v>Indoor</v>
          </cell>
          <cell r="K649" t="str">
            <v>AC</v>
          </cell>
          <cell r="L649" t="str">
            <v>SAGEMCOM</v>
          </cell>
          <cell r="M649" t="str">
            <v>Ntui</v>
          </cell>
          <cell r="N649" t="str">
            <v>LEKIE</v>
          </cell>
          <cell r="O649" t="str">
            <v>MONATELE</v>
          </cell>
          <cell r="P649" t="str">
            <v>Felix Bateu</v>
          </cell>
          <cell r="Q649">
            <v>677549887</v>
          </cell>
          <cell r="R649">
            <v>655999887</v>
          </cell>
          <cell r="S649" t="str">
            <v>Desire Moussinga</v>
          </cell>
          <cell r="T649" t="str">
            <v>Valeur HOUELL</v>
          </cell>
          <cell r="U649" t="str">
            <v>I H S</v>
          </cell>
        </row>
        <row r="650">
          <cell r="A650" t="str">
            <v>CTR_437</v>
          </cell>
          <cell r="B650" t="str">
            <v>IHS_YND_552</v>
          </cell>
          <cell r="C650" t="str">
            <v>CTR_437</v>
          </cell>
          <cell r="D650" t="str">
            <v>Center</v>
          </cell>
          <cell r="E650" t="str">
            <v>Center</v>
          </cell>
          <cell r="F650" t="str">
            <v>EKABITA ESSELE</v>
          </cell>
          <cell r="G650" t="str">
            <v>P4</v>
          </cell>
          <cell r="H650" t="str">
            <v>Grid-Gen</v>
          </cell>
          <cell r="I650" t="str">
            <v>On Air</v>
          </cell>
          <cell r="J650" t="str">
            <v>Outdoor</v>
          </cell>
          <cell r="K650" t="str">
            <v>AC</v>
          </cell>
          <cell r="L650" t="str">
            <v>Dowen</v>
          </cell>
          <cell r="M650" t="str">
            <v>Obala</v>
          </cell>
          <cell r="N650" t="str">
            <v>LEKIE</v>
          </cell>
          <cell r="O650" t="str">
            <v>OBALA</v>
          </cell>
          <cell r="P650" t="str">
            <v>Felix Bateu</v>
          </cell>
          <cell r="Q650">
            <v>677549887</v>
          </cell>
          <cell r="R650">
            <v>655999887</v>
          </cell>
          <cell r="S650" t="str">
            <v>Desire Moussinga</v>
          </cell>
          <cell r="T650" t="str">
            <v>Valeur HOUELL</v>
          </cell>
          <cell r="U650" t="str">
            <v>I H S</v>
          </cell>
        </row>
        <row r="651">
          <cell r="A651" t="str">
            <v>CTR_221</v>
          </cell>
          <cell r="B651" t="str">
            <v>IHS_YND_386</v>
          </cell>
          <cell r="C651" t="str">
            <v>CTR_221</v>
          </cell>
          <cell r="D651" t="str">
            <v>Center</v>
          </cell>
          <cell r="E651" t="str">
            <v>Center</v>
          </cell>
          <cell r="F651" t="str">
            <v>Efok</v>
          </cell>
          <cell r="G651" t="str">
            <v>P4</v>
          </cell>
          <cell r="H651" t="str">
            <v>Grid-Gen</v>
          </cell>
          <cell r="I651" t="str">
            <v>On Air</v>
          </cell>
          <cell r="J651" t="str">
            <v>Outdoor</v>
          </cell>
          <cell r="K651" t="str">
            <v>AC</v>
          </cell>
          <cell r="L651" t="str">
            <v>Dowen</v>
          </cell>
          <cell r="M651" t="str">
            <v>Obala</v>
          </cell>
          <cell r="N651" t="str">
            <v>LEKIE</v>
          </cell>
          <cell r="O651" t="str">
            <v>OBALA</v>
          </cell>
          <cell r="P651" t="str">
            <v>Felix Bateu</v>
          </cell>
          <cell r="Q651">
            <v>677549887</v>
          </cell>
          <cell r="R651">
            <v>655999887</v>
          </cell>
          <cell r="S651" t="str">
            <v>Desire Moussinga</v>
          </cell>
          <cell r="T651" t="str">
            <v>Valeur HOUELL</v>
          </cell>
          <cell r="U651" t="str">
            <v>I H S</v>
          </cell>
        </row>
        <row r="652">
          <cell r="A652" t="str">
            <v>CTR_506</v>
          </cell>
          <cell r="B652" t="str">
            <v>IHS_YND_592</v>
          </cell>
          <cell r="C652" t="str">
            <v>CTR_506</v>
          </cell>
          <cell r="D652" t="str">
            <v>Center</v>
          </cell>
          <cell r="E652" t="str">
            <v>Center</v>
          </cell>
          <cell r="F652" t="str">
            <v>Nkoteng Ville</v>
          </cell>
          <cell r="G652" t="str">
            <v>P4</v>
          </cell>
          <cell r="H652" t="str">
            <v>Grid-Gen</v>
          </cell>
          <cell r="I652" t="str">
            <v>On Air</v>
          </cell>
          <cell r="J652" t="str">
            <v>Outdoor</v>
          </cell>
          <cell r="K652" t="str">
            <v>AC</v>
          </cell>
          <cell r="L652" t="str">
            <v>Dowen</v>
          </cell>
          <cell r="M652" t="str">
            <v>Obala</v>
          </cell>
          <cell r="N652" t="str">
            <v>HAUTE-SANAGA</v>
          </cell>
          <cell r="O652" t="str">
            <v>NKOTENG</v>
          </cell>
          <cell r="P652" t="str">
            <v>Felix Bateu</v>
          </cell>
          <cell r="Q652">
            <v>677549887</v>
          </cell>
          <cell r="R652">
            <v>655999887</v>
          </cell>
          <cell r="S652" t="str">
            <v>Desire Moussinga</v>
          </cell>
          <cell r="T652" t="str">
            <v>Valeur HOUELL</v>
          </cell>
          <cell r="U652" t="str">
            <v>I H S</v>
          </cell>
        </row>
        <row r="653">
          <cell r="A653" t="str">
            <v>CTR_113</v>
          </cell>
          <cell r="B653" t="str">
            <v>IHS_YND_352</v>
          </cell>
          <cell r="C653" t="str">
            <v>CTR_113</v>
          </cell>
          <cell r="D653" t="str">
            <v>Center</v>
          </cell>
          <cell r="E653" t="str">
            <v>Center</v>
          </cell>
          <cell r="F653" t="str">
            <v>Obala-Mairie</v>
          </cell>
          <cell r="G653" t="str">
            <v>P4</v>
          </cell>
          <cell r="H653" t="str">
            <v>Grid-Gen</v>
          </cell>
          <cell r="I653" t="str">
            <v>On Air</v>
          </cell>
          <cell r="J653" t="str">
            <v>Indoor</v>
          </cell>
          <cell r="K653" t="str">
            <v>AC</v>
          </cell>
          <cell r="L653" t="str">
            <v>Dowen</v>
          </cell>
          <cell r="M653" t="str">
            <v>Obala</v>
          </cell>
          <cell r="N653" t="str">
            <v>LEKIE</v>
          </cell>
          <cell r="O653" t="str">
            <v>OBALA</v>
          </cell>
          <cell r="P653" t="str">
            <v>Felix Bateu</v>
          </cell>
          <cell r="Q653">
            <v>677549887</v>
          </cell>
          <cell r="R653">
            <v>655999887</v>
          </cell>
          <cell r="S653" t="str">
            <v>Desire Moussinga</v>
          </cell>
          <cell r="T653" t="str">
            <v>Valeur HOUELL</v>
          </cell>
          <cell r="U653" t="str">
            <v>I H S</v>
          </cell>
        </row>
        <row r="654">
          <cell r="A654" t="str">
            <v>CTR_152</v>
          </cell>
          <cell r="B654" t="str">
            <v>IHS_YND_431</v>
          </cell>
          <cell r="C654" t="str">
            <v>CTR_152</v>
          </cell>
          <cell r="D654" t="str">
            <v>Center</v>
          </cell>
          <cell r="E654" t="str">
            <v>Center</v>
          </cell>
          <cell r="F654" t="str">
            <v>Nkoteng-IHS</v>
          </cell>
          <cell r="G654" t="str">
            <v>P4</v>
          </cell>
          <cell r="H654" t="str">
            <v>Grid-Gen</v>
          </cell>
          <cell r="I654" t="str">
            <v>On Air</v>
          </cell>
          <cell r="J654" t="str">
            <v>Indoor</v>
          </cell>
          <cell r="K654" t="str">
            <v>AC</v>
          </cell>
          <cell r="L654" t="str">
            <v>Dowen</v>
          </cell>
          <cell r="M654" t="str">
            <v>Obala</v>
          </cell>
          <cell r="N654" t="str">
            <v>HAUTE-SANAGA</v>
          </cell>
          <cell r="O654" t="str">
            <v>NKOTENG</v>
          </cell>
          <cell r="P654" t="str">
            <v>Felix Bateu</v>
          </cell>
          <cell r="Q654">
            <v>677549887</v>
          </cell>
          <cell r="R654">
            <v>655999887</v>
          </cell>
          <cell r="S654" t="str">
            <v>Desire Moussinga</v>
          </cell>
          <cell r="T654" t="str">
            <v>Valeur HOUELL</v>
          </cell>
          <cell r="U654" t="str">
            <v>I H S</v>
          </cell>
        </row>
        <row r="655">
          <cell r="A655" t="str">
            <v>CTR_365</v>
          </cell>
          <cell r="B655" t="str">
            <v>IHS_YND_351</v>
          </cell>
          <cell r="C655" t="str">
            <v>CTR_365</v>
          </cell>
          <cell r="D655" t="str">
            <v>Center</v>
          </cell>
          <cell r="E655" t="str">
            <v>Center</v>
          </cell>
          <cell r="F655" t="str">
            <v>Afambassi-MTN</v>
          </cell>
          <cell r="G655" t="str">
            <v>P4</v>
          </cell>
          <cell r="H655" t="str">
            <v>Hybrid-Gen</v>
          </cell>
          <cell r="I655" t="str">
            <v>On Air</v>
          </cell>
          <cell r="J655" t="str">
            <v>Indoor</v>
          </cell>
          <cell r="K655" t="str">
            <v>AC</v>
          </cell>
          <cell r="L655" t="str">
            <v>Dowen</v>
          </cell>
          <cell r="M655" t="str">
            <v>Obala</v>
          </cell>
          <cell r="N655" t="str">
            <v>LEKIE</v>
          </cell>
          <cell r="O655" t="str">
            <v>OBALA</v>
          </cell>
          <cell r="P655" t="str">
            <v>Felix Bateu</v>
          </cell>
          <cell r="Q655">
            <v>677549887</v>
          </cell>
          <cell r="R655">
            <v>655999887</v>
          </cell>
          <cell r="S655" t="str">
            <v>Desire Moussinga</v>
          </cell>
          <cell r="T655" t="str">
            <v>Valeur HOUELL</v>
          </cell>
          <cell r="U655" t="str">
            <v>I H S</v>
          </cell>
        </row>
        <row r="656">
          <cell r="A656" t="str">
            <v>CTR_513</v>
          </cell>
          <cell r="B656" t="str">
            <v>IHS_YND_324</v>
          </cell>
          <cell r="C656" t="str">
            <v>CTR_513</v>
          </cell>
          <cell r="D656" t="str">
            <v>Center</v>
          </cell>
          <cell r="E656" t="str">
            <v>Center</v>
          </cell>
          <cell r="F656" t="str">
            <v>Akak-IHS</v>
          </cell>
          <cell r="G656" t="str">
            <v>P4</v>
          </cell>
          <cell r="H656" t="str">
            <v>Grid-Gen</v>
          </cell>
          <cell r="I656" t="str">
            <v>On Air</v>
          </cell>
          <cell r="J656" t="str">
            <v>Outdoor</v>
          </cell>
          <cell r="K656" t="str">
            <v>AC</v>
          </cell>
          <cell r="L656" t="str">
            <v>Dowen</v>
          </cell>
          <cell r="M656" t="str">
            <v>Obala</v>
          </cell>
          <cell r="N656" t="str">
            <v>MFOUNDI</v>
          </cell>
          <cell r="O656" t="str">
            <v>SOA</v>
          </cell>
          <cell r="P656" t="str">
            <v>Felix Bateu</v>
          </cell>
          <cell r="Q656">
            <v>677549887</v>
          </cell>
          <cell r="R656">
            <v>655999887</v>
          </cell>
          <cell r="S656" t="str">
            <v>Desire Moussinga</v>
          </cell>
          <cell r="T656" t="str">
            <v>Valeur HOUELL</v>
          </cell>
          <cell r="U656" t="str">
            <v>I H S</v>
          </cell>
        </row>
        <row r="657">
          <cell r="A657" t="str">
            <v>CTR_627</v>
          </cell>
          <cell r="B657" t="str">
            <v>IHS_YND_353</v>
          </cell>
          <cell r="C657" t="str">
            <v>CTR_627</v>
          </cell>
          <cell r="D657" t="str">
            <v>Center</v>
          </cell>
          <cell r="E657" t="str">
            <v>Center</v>
          </cell>
          <cell r="F657" t="str">
            <v>Obala-Ville</v>
          </cell>
          <cell r="G657" t="str">
            <v>P4</v>
          </cell>
          <cell r="H657" t="str">
            <v>Grid-Gen</v>
          </cell>
          <cell r="I657" t="str">
            <v>On Air</v>
          </cell>
          <cell r="J657" t="str">
            <v>Indoor</v>
          </cell>
          <cell r="K657" t="str">
            <v>AC</v>
          </cell>
          <cell r="L657" t="str">
            <v>Dowen</v>
          </cell>
          <cell r="M657" t="str">
            <v>Obala</v>
          </cell>
          <cell r="N657" t="str">
            <v>LEKIE</v>
          </cell>
          <cell r="O657" t="str">
            <v>OBALA</v>
          </cell>
          <cell r="P657" t="str">
            <v>Felix Bateu</v>
          </cell>
          <cell r="Q657">
            <v>677549887</v>
          </cell>
          <cell r="R657">
            <v>655999887</v>
          </cell>
          <cell r="S657" t="str">
            <v>Desire Moussinga</v>
          </cell>
          <cell r="T657" t="str">
            <v>Valeur HOUELL</v>
          </cell>
          <cell r="U657" t="str">
            <v>I H S</v>
          </cell>
        </row>
        <row r="658">
          <cell r="A658" t="str">
            <v>CTR_757</v>
          </cell>
          <cell r="B658" t="str">
            <v>IHS_YND_401</v>
          </cell>
          <cell r="C658" t="str">
            <v>CTR_757</v>
          </cell>
          <cell r="D658" t="str">
            <v>Center</v>
          </cell>
          <cell r="E658" t="str">
            <v>Center</v>
          </cell>
          <cell r="F658" t="str">
            <v>Ndokoa</v>
          </cell>
          <cell r="G658" t="str">
            <v>P4</v>
          </cell>
          <cell r="H658" t="str">
            <v>Solar-Gen</v>
          </cell>
          <cell r="I658" t="str">
            <v>On Air</v>
          </cell>
          <cell r="J658" t="str">
            <v>Outdoor</v>
          </cell>
          <cell r="K658" t="str">
            <v>AC</v>
          </cell>
          <cell r="L658" t="str">
            <v>Dowen</v>
          </cell>
          <cell r="M658" t="str">
            <v>Obala</v>
          </cell>
          <cell r="N658" t="str">
            <v>LEKIE</v>
          </cell>
          <cell r="O658" t="str">
            <v>MBANDJOCK</v>
          </cell>
          <cell r="P658" t="str">
            <v>Felix Bateu</v>
          </cell>
          <cell r="Q658">
            <v>677549887</v>
          </cell>
          <cell r="R658">
            <v>655999887</v>
          </cell>
          <cell r="S658" t="str">
            <v>Desire Moussinga</v>
          </cell>
          <cell r="T658" t="str">
            <v>Valeur HOUELL</v>
          </cell>
          <cell r="U658" t="str">
            <v>I H S</v>
          </cell>
        </row>
        <row r="659">
          <cell r="A659" t="str">
            <v>CTR_143</v>
          </cell>
          <cell r="B659" t="str">
            <v>IHS_YND_442</v>
          </cell>
          <cell r="C659" t="str">
            <v>CTR_143</v>
          </cell>
          <cell r="D659" t="str">
            <v>Center</v>
          </cell>
          <cell r="E659" t="str">
            <v>Center</v>
          </cell>
          <cell r="F659" t="str">
            <v>Enganme-IHS</v>
          </cell>
          <cell r="G659" t="str">
            <v>P4</v>
          </cell>
          <cell r="H659" t="str">
            <v>Solar-Gen</v>
          </cell>
          <cell r="I659" t="str">
            <v>On Air</v>
          </cell>
          <cell r="J659" t="str">
            <v>Outdoor</v>
          </cell>
          <cell r="K659" t="str">
            <v>AC</v>
          </cell>
          <cell r="L659" t="str">
            <v>Dowen</v>
          </cell>
          <cell r="M659" t="str">
            <v>Obala</v>
          </cell>
          <cell r="N659" t="str">
            <v>HAUTE-SANAGA</v>
          </cell>
          <cell r="O659" t="str">
            <v>NANGA EBOKO</v>
          </cell>
          <cell r="P659" t="str">
            <v>Felix Bateu</v>
          </cell>
          <cell r="Q659">
            <v>677549887</v>
          </cell>
          <cell r="R659">
            <v>655999887</v>
          </cell>
          <cell r="S659" t="str">
            <v>Desire Moussinga</v>
          </cell>
          <cell r="T659" t="str">
            <v>Valeur HOUELL</v>
          </cell>
          <cell r="U659" t="str">
            <v>I H S</v>
          </cell>
        </row>
        <row r="660">
          <cell r="A660" t="str">
            <v>CTR_699</v>
          </cell>
          <cell r="B660" t="str">
            <v>IHS_YND_726</v>
          </cell>
          <cell r="C660" t="str">
            <v>CTR_699</v>
          </cell>
          <cell r="D660" t="str">
            <v>Center</v>
          </cell>
          <cell r="E660" t="str">
            <v>Center</v>
          </cell>
          <cell r="F660" t="str">
            <v>Batchenga natchigal IHS</v>
          </cell>
          <cell r="G660" t="str">
            <v>P4</v>
          </cell>
          <cell r="H660" t="str">
            <v>Grid-Gen</v>
          </cell>
          <cell r="I660" t="str">
            <v>On Air</v>
          </cell>
          <cell r="J660" t="str">
            <v>Outdoor</v>
          </cell>
          <cell r="K660" t="str">
            <v>AC</v>
          </cell>
          <cell r="L660" t="str">
            <v>Dowen</v>
          </cell>
          <cell r="M660" t="str">
            <v>Obala</v>
          </cell>
          <cell r="N660" t="str">
            <v>LEKIE</v>
          </cell>
          <cell r="O660" t="str">
            <v>BATCHENGA</v>
          </cell>
          <cell r="P660" t="str">
            <v>Felix Bateu</v>
          </cell>
          <cell r="Q660">
            <v>677549887</v>
          </cell>
          <cell r="R660">
            <v>655999887</v>
          </cell>
          <cell r="S660" t="str">
            <v>Desire Moussinga</v>
          </cell>
          <cell r="T660" t="str">
            <v>Valeur HOUELL</v>
          </cell>
          <cell r="U660" t="str">
            <v>I H S</v>
          </cell>
        </row>
        <row r="661">
          <cell r="A661" t="str">
            <v>CTR_695</v>
          </cell>
          <cell r="B661" t="str">
            <v>IHS_YND_725</v>
          </cell>
          <cell r="C661" t="str">
            <v>CTR_695</v>
          </cell>
          <cell r="D661" t="str">
            <v>Center</v>
          </cell>
          <cell r="E661" t="str">
            <v>Center</v>
          </cell>
          <cell r="F661" t="str">
            <v>Nkometou-Edouma-IHS</v>
          </cell>
          <cell r="G661" t="str">
            <v>P4</v>
          </cell>
          <cell r="H661" t="str">
            <v>Grid-Gen</v>
          </cell>
          <cell r="I661" t="str">
            <v>On Air</v>
          </cell>
          <cell r="J661" t="str">
            <v>Outdoor</v>
          </cell>
          <cell r="K661" t="str">
            <v>AC</v>
          </cell>
          <cell r="L661" t="str">
            <v>Dowen</v>
          </cell>
          <cell r="M661" t="str">
            <v>Obala</v>
          </cell>
          <cell r="N661" t="str">
            <v>LEKIE</v>
          </cell>
          <cell r="O661" t="str">
            <v>OBALA</v>
          </cell>
          <cell r="P661" t="str">
            <v>Felix Bateu</v>
          </cell>
          <cell r="Q661">
            <v>677549887</v>
          </cell>
          <cell r="R661">
            <v>655999887</v>
          </cell>
          <cell r="S661" t="str">
            <v>Desire Moussinga</v>
          </cell>
          <cell r="T661" t="str">
            <v>Valeur HOUELL</v>
          </cell>
          <cell r="U661" t="str">
            <v>I H S</v>
          </cell>
        </row>
        <row r="662">
          <cell r="A662" t="str">
            <v>SUO_085</v>
          </cell>
          <cell r="B662" t="str">
            <v>IHS_KMB_027</v>
          </cell>
          <cell r="C662" t="str">
            <v>SUO_085</v>
          </cell>
          <cell r="D662" t="str">
            <v>South West</v>
          </cell>
          <cell r="E662" t="str">
            <v>South West</v>
          </cell>
          <cell r="F662" t="str">
            <v>Ngongo-MTN</v>
          </cell>
          <cell r="G662" t="str">
            <v>P4</v>
          </cell>
          <cell r="H662" t="str">
            <v>Vandalized</v>
          </cell>
          <cell r="I662" t="str">
            <v>On Air</v>
          </cell>
          <cell r="J662" t="str">
            <v>Outdoor</v>
          </cell>
          <cell r="K662" t="str">
            <v>AC</v>
          </cell>
          <cell r="L662" t="str">
            <v>I-Eng</v>
          </cell>
          <cell r="M662" t="str">
            <v>Ekondo Titi</v>
          </cell>
          <cell r="N662" t="str">
            <v>LEKIE</v>
          </cell>
          <cell r="O662" t="str">
            <v>Mbonge</v>
          </cell>
          <cell r="P662" t="str">
            <v>Felix Bateu</v>
          </cell>
          <cell r="Q662">
            <v>677549887</v>
          </cell>
          <cell r="R662">
            <v>655999887</v>
          </cell>
          <cell r="S662" t="str">
            <v>Stephane KETCHOUANG</v>
          </cell>
          <cell r="T662" t="str">
            <v>GEORGES NAKHOUL</v>
          </cell>
          <cell r="U662" t="str">
            <v>I H S</v>
          </cell>
        </row>
        <row r="663">
          <cell r="A663" t="str">
            <v>CTR_300</v>
          </cell>
          <cell r="B663" t="str">
            <v>IHS_YND_454</v>
          </cell>
          <cell r="C663" t="str">
            <v>CTR_300</v>
          </cell>
          <cell r="D663" t="str">
            <v>Center</v>
          </cell>
          <cell r="E663" t="str">
            <v>Center</v>
          </cell>
          <cell r="F663" t="str">
            <v>Ngouetou</v>
          </cell>
          <cell r="G663" t="str">
            <v>P4</v>
          </cell>
          <cell r="H663" t="str">
            <v>Hybrid-Gen</v>
          </cell>
          <cell r="I663" t="str">
            <v>On Air</v>
          </cell>
          <cell r="J663" t="str">
            <v>Outdoor</v>
          </cell>
          <cell r="K663" t="str">
            <v>AC</v>
          </cell>
          <cell r="L663" t="str">
            <v>SAGEMCOM</v>
          </cell>
          <cell r="M663" t="str">
            <v>Ntui</v>
          </cell>
          <cell r="N663" t="str">
            <v>MBAM ET KIM</v>
          </cell>
          <cell r="O663" t="str">
            <v>YOKO</v>
          </cell>
          <cell r="P663" t="str">
            <v>Felix Bateu</v>
          </cell>
          <cell r="Q663">
            <v>677549887</v>
          </cell>
          <cell r="R663">
            <v>655999887</v>
          </cell>
          <cell r="S663" t="str">
            <v>Desire Moussinga</v>
          </cell>
          <cell r="T663" t="str">
            <v>Valeur HOUELL</v>
          </cell>
          <cell r="U663" t="str">
            <v>I H S</v>
          </cell>
        </row>
        <row r="664">
          <cell r="A664" t="str">
            <v>CTR_301</v>
          </cell>
          <cell r="B664" t="str">
            <v>IHS_YND_460</v>
          </cell>
          <cell r="C664" t="str">
            <v>CTR_301</v>
          </cell>
          <cell r="D664" t="str">
            <v>Center</v>
          </cell>
          <cell r="E664" t="str">
            <v>Center</v>
          </cell>
          <cell r="F664" t="str">
            <v>Matsari</v>
          </cell>
          <cell r="G664" t="str">
            <v>P4</v>
          </cell>
          <cell r="H664" t="str">
            <v>Hybrid-Gen</v>
          </cell>
          <cell r="I664" t="str">
            <v>On Air</v>
          </cell>
          <cell r="J664" t="str">
            <v>Outdoor</v>
          </cell>
          <cell r="K664" t="str">
            <v>AC</v>
          </cell>
          <cell r="L664" t="str">
            <v>SAGEMCOM</v>
          </cell>
          <cell r="M664" t="str">
            <v>Ntui</v>
          </cell>
          <cell r="N664" t="str">
            <v>MBAM ET KIM</v>
          </cell>
          <cell r="O664" t="str">
            <v>YOKO</v>
          </cell>
          <cell r="P664" t="str">
            <v>Felix Bateu</v>
          </cell>
          <cell r="Q664">
            <v>677549887</v>
          </cell>
          <cell r="R664">
            <v>655999887</v>
          </cell>
          <cell r="S664" t="str">
            <v>Desire Moussinga</v>
          </cell>
          <cell r="T664" t="str">
            <v>Valeur HOUELL</v>
          </cell>
          <cell r="U664" t="str">
            <v>I H S</v>
          </cell>
        </row>
        <row r="665">
          <cell r="A665" t="str">
            <v>CTR_073</v>
          </cell>
          <cell r="B665" t="str">
            <v>IHS_YND_406</v>
          </cell>
          <cell r="C665" t="str">
            <v>CTR_073</v>
          </cell>
          <cell r="D665" t="str">
            <v>Center</v>
          </cell>
          <cell r="E665" t="str">
            <v>Center</v>
          </cell>
          <cell r="F665" t="str">
            <v>Monatele</v>
          </cell>
          <cell r="G665" t="str">
            <v>P4</v>
          </cell>
          <cell r="H665" t="str">
            <v>Grid-Gen</v>
          </cell>
          <cell r="I665" t="str">
            <v>On Air</v>
          </cell>
          <cell r="J665" t="str">
            <v>Indoor</v>
          </cell>
          <cell r="K665" t="str">
            <v>AC</v>
          </cell>
          <cell r="L665" t="str">
            <v>SAGEMCOM</v>
          </cell>
          <cell r="M665" t="str">
            <v>Ntui</v>
          </cell>
          <cell r="N665" t="str">
            <v>LEKIE</v>
          </cell>
          <cell r="O665" t="str">
            <v>MONATELE</v>
          </cell>
          <cell r="P665" t="str">
            <v>Felix Bateu</v>
          </cell>
          <cell r="Q665">
            <v>677549887</v>
          </cell>
          <cell r="R665">
            <v>655999887</v>
          </cell>
          <cell r="S665" t="str">
            <v>Desire Moussinga</v>
          </cell>
          <cell r="T665" t="str">
            <v>Valeur HOUELL</v>
          </cell>
          <cell r="U665" t="str">
            <v>I H S</v>
          </cell>
        </row>
        <row r="666">
          <cell r="A666" t="str">
            <v>CTR_405</v>
          </cell>
          <cell r="B666" t="str">
            <v>IHS_YND_424</v>
          </cell>
          <cell r="C666" t="str">
            <v>CTR_405</v>
          </cell>
          <cell r="D666" t="str">
            <v>Center</v>
          </cell>
          <cell r="E666" t="str">
            <v>Center</v>
          </cell>
          <cell r="F666" t="str">
            <v>Ossombe-MTN</v>
          </cell>
          <cell r="G666" t="str">
            <v>P4</v>
          </cell>
          <cell r="H666" t="str">
            <v>Hybrid-Gen</v>
          </cell>
          <cell r="I666" t="str">
            <v>On Air</v>
          </cell>
          <cell r="J666" t="str">
            <v>Outdoor</v>
          </cell>
          <cell r="K666" t="str">
            <v>AC</v>
          </cell>
          <cell r="L666" t="str">
            <v>SAGEMCOM</v>
          </cell>
          <cell r="M666" t="str">
            <v>Ntui</v>
          </cell>
          <cell r="N666" t="str">
            <v>MBAM ET KIM</v>
          </cell>
          <cell r="O666" t="str">
            <v>NTUI</v>
          </cell>
          <cell r="P666" t="str">
            <v>Felix Bateu</v>
          </cell>
          <cell r="Q666">
            <v>677549887</v>
          </cell>
          <cell r="R666">
            <v>655999887</v>
          </cell>
          <cell r="S666" t="str">
            <v>Desire Moussinga</v>
          </cell>
          <cell r="T666" t="str">
            <v>Valeur HOUELL</v>
          </cell>
          <cell r="U666" t="str">
            <v>I H S</v>
          </cell>
        </row>
        <row r="667">
          <cell r="A667" t="str">
            <v>CTR_829</v>
          </cell>
          <cell r="B667" t="str">
            <v>IHS_YND_404</v>
          </cell>
          <cell r="C667" t="str">
            <v>CTR_829</v>
          </cell>
          <cell r="D667" t="str">
            <v>Center</v>
          </cell>
          <cell r="E667" t="str">
            <v>Center</v>
          </cell>
          <cell r="F667" t="str">
            <v>SAA</v>
          </cell>
          <cell r="G667" t="str">
            <v>P4</v>
          </cell>
          <cell r="H667" t="str">
            <v>Grid-Gen</v>
          </cell>
          <cell r="I667">
            <v>0</v>
          </cell>
          <cell r="J667" t="str">
            <v>Indoor</v>
          </cell>
          <cell r="K667" t="str">
            <v>AC</v>
          </cell>
          <cell r="L667" t="str">
            <v>SAGEMCOM</v>
          </cell>
          <cell r="M667" t="str">
            <v>Ntui</v>
          </cell>
          <cell r="N667" t="str">
            <v>LEKIE</v>
          </cell>
          <cell r="O667" t="str">
            <v>SA'A</v>
          </cell>
          <cell r="P667" t="str">
            <v>Felix Bateu</v>
          </cell>
          <cell r="Q667">
            <v>677549887</v>
          </cell>
          <cell r="R667">
            <v>655999887</v>
          </cell>
          <cell r="S667" t="str">
            <v>Desire Moussinga</v>
          </cell>
          <cell r="T667" t="str">
            <v>Valeur HOUELL</v>
          </cell>
          <cell r="U667" t="str">
            <v>I H S</v>
          </cell>
        </row>
        <row r="668">
          <cell r="A668" t="str">
            <v>CTR_166</v>
          </cell>
          <cell r="B668" t="str">
            <v>IHS_YND_434</v>
          </cell>
          <cell r="C668" t="str">
            <v>CTR_166</v>
          </cell>
          <cell r="D668" t="str">
            <v>Center</v>
          </cell>
          <cell r="E668" t="str">
            <v>Center</v>
          </cell>
          <cell r="F668" t="str">
            <v>Donga</v>
          </cell>
          <cell r="G668" t="str">
            <v>P4</v>
          </cell>
          <cell r="H668" t="str">
            <v>Hybrid-Gen</v>
          </cell>
          <cell r="I668" t="str">
            <v>On Air</v>
          </cell>
          <cell r="J668" t="str">
            <v>Outdoor</v>
          </cell>
          <cell r="K668" t="str">
            <v>AC</v>
          </cell>
          <cell r="L668" t="str">
            <v>SAGEMCOM</v>
          </cell>
          <cell r="M668" t="str">
            <v>Ntui</v>
          </cell>
          <cell r="N668" t="str">
            <v>MBAM ET KIM</v>
          </cell>
          <cell r="O668" t="str">
            <v>YOKO</v>
          </cell>
          <cell r="P668" t="str">
            <v>Felix Bateu</v>
          </cell>
          <cell r="Q668">
            <v>677549887</v>
          </cell>
          <cell r="R668">
            <v>655999887</v>
          </cell>
          <cell r="S668" t="str">
            <v>Desire Moussinga</v>
          </cell>
          <cell r="T668" t="str">
            <v>Valeur HOUELL</v>
          </cell>
          <cell r="U668" t="str">
            <v>I H S</v>
          </cell>
        </row>
        <row r="669">
          <cell r="A669" t="str">
            <v>CTR_167</v>
          </cell>
          <cell r="B669" t="str">
            <v>IHS_YND_444</v>
          </cell>
          <cell r="C669" t="str">
            <v>CTR_167</v>
          </cell>
          <cell r="D669" t="str">
            <v>Center</v>
          </cell>
          <cell r="E669" t="str">
            <v>Center</v>
          </cell>
          <cell r="F669" t="str">
            <v>Dong</v>
          </cell>
          <cell r="G669" t="str">
            <v>P4</v>
          </cell>
          <cell r="H669" t="str">
            <v>Hybrid-Gen</v>
          </cell>
          <cell r="I669" t="str">
            <v>On Air</v>
          </cell>
          <cell r="J669" t="str">
            <v>Outdoor</v>
          </cell>
          <cell r="K669" t="str">
            <v>AC</v>
          </cell>
          <cell r="L669" t="str">
            <v>SAGEMCOM</v>
          </cell>
          <cell r="M669" t="str">
            <v>Ntui</v>
          </cell>
          <cell r="N669" t="str">
            <v>MBAM ET KIM</v>
          </cell>
          <cell r="O669" t="str">
            <v>YOKO</v>
          </cell>
          <cell r="P669" t="str">
            <v>Felix Bateu</v>
          </cell>
          <cell r="Q669">
            <v>677549887</v>
          </cell>
          <cell r="R669">
            <v>655999887</v>
          </cell>
          <cell r="S669" t="str">
            <v>Desire Moussinga</v>
          </cell>
          <cell r="T669" t="str">
            <v>Valeur HOUELL</v>
          </cell>
          <cell r="U669" t="str">
            <v>I H S</v>
          </cell>
        </row>
        <row r="670">
          <cell r="A670" t="str">
            <v>CTR_367</v>
          </cell>
          <cell r="B670" t="str">
            <v>IHS_YND_475</v>
          </cell>
          <cell r="C670" t="str">
            <v>CTR_367</v>
          </cell>
          <cell r="D670" t="str">
            <v>Center</v>
          </cell>
          <cell r="E670" t="str">
            <v>Center</v>
          </cell>
          <cell r="F670" t="str">
            <v>Ngoum-II-MTN</v>
          </cell>
          <cell r="G670" t="str">
            <v>P4</v>
          </cell>
          <cell r="H670" t="str">
            <v>Solar-Gen</v>
          </cell>
          <cell r="I670" t="str">
            <v>On Air</v>
          </cell>
          <cell r="J670" t="str">
            <v>Outdoor</v>
          </cell>
          <cell r="K670" t="str">
            <v>AC</v>
          </cell>
          <cell r="L670" t="str">
            <v>SAGEMCOM</v>
          </cell>
          <cell r="M670" t="str">
            <v>Ntui</v>
          </cell>
          <cell r="N670" t="str">
            <v>MBAM ET KIM</v>
          </cell>
          <cell r="O670" t="str">
            <v>YOKO</v>
          </cell>
          <cell r="P670" t="str">
            <v>Felix Bateu</v>
          </cell>
          <cell r="Q670">
            <v>677549887</v>
          </cell>
          <cell r="R670">
            <v>655999887</v>
          </cell>
          <cell r="S670" t="str">
            <v>Desire Moussinga</v>
          </cell>
          <cell r="T670" t="str">
            <v>Valeur HOUELL</v>
          </cell>
          <cell r="U670" t="str">
            <v>I H S</v>
          </cell>
        </row>
        <row r="671">
          <cell r="A671" t="str">
            <v>CTR_531</v>
          </cell>
          <cell r="B671" t="str">
            <v>IHS_YND_705</v>
          </cell>
          <cell r="C671" t="str">
            <v>CTR_531</v>
          </cell>
          <cell r="D671" t="str">
            <v>Center</v>
          </cell>
          <cell r="E671" t="str">
            <v>Center</v>
          </cell>
          <cell r="F671" t="str">
            <v>Nkolve</v>
          </cell>
          <cell r="G671" t="str">
            <v>P5</v>
          </cell>
          <cell r="H671" t="str">
            <v>Hybrid-Gen</v>
          </cell>
          <cell r="I671" t="str">
            <v>On Air</v>
          </cell>
          <cell r="J671" t="str">
            <v>Outdoor</v>
          </cell>
          <cell r="K671" t="str">
            <v>AC</v>
          </cell>
          <cell r="L671" t="str">
            <v>Dowen</v>
          </cell>
          <cell r="M671" t="str">
            <v>Obala</v>
          </cell>
          <cell r="N671" t="str">
            <v>LEKIE</v>
          </cell>
          <cell r="O671" t="str">
            <v>MONATELE</v>
          </cell>
          <cell r="P671" t="str">
            <v>Felix Bateu</v>
          </cell>
          <cell r="Q671">
            <v>677549887</v>
          </cell>
          <cell r="R671">
            <v>655999887</v>
          </cell>
          <cell r="S671" t="str">
            <v>Desire Moussinga</v>
          </cell>
          <cell r="T671" t="str">
            <v>Valeur HOUELL</v>
          </cell>
          <cell r="U671" t="str">
            <v>I H S</v>
          </cell>
        </row>
        <row r="672">
          <cell r="A672" t="str">
            <v>CTR_533</v>
          </cell>
          <cell r="B672" t="str">
            <v>IHS_YND_703</v>
          </cell>
          <cell r="C672" t="str">
            <v>CTR_533</v>
          </cell>
          <cell r="D672" t="str">
            <v>Center</v>
          </cell>
          <cell r="E672" t="str">
            <v>Center</v>
          </cell>
          <cell r="F672" t="str">
            <v>Lengom</v>
          </cell>
          <cell r="G672" t="str">
            <v>P5</v>
          </cell>
          <cell r="H672" t="str">
            <v>Grid-Gen</v>
          </cell>
          <cell r="I672" t="str">
            <v>On Air</v>
          </cell>
          <cell r="J672" t="str">
            <v>Outdoor</v>
          </cell>
          <cell r="K672" t="str">
            <v>AC</v>
          </cell>
          <cell r="L672" t="str">
            <v>Dowen</v>
          </cell>
          <cell r="M672" t="str">
            <v>Obala</v>
          </cell>
          <cell r="N672" t="str">
            <v>LEKIE</v>
          </cell>
          <cell r="O672" t="str">
            <v>OBALA</v>
          </cell>
          <cell r="P672" t="str">
            <v>Felix Bateu</v>
          </cell>
          <cell r="Q672">
            <v>677549887</v>
          </cell>
          <cell r="R672">
            <v>655999887</v>
          </cell>
          <cell r="S672" t="str">
            <v>Desire Moussinga</v>
          </cell>
          <cell r="T672" t="str">
            <v>Valeur HOUELL</v>
          </cell>
          <cell r="U672" t="str">
            <v>I H S</v>
          </cell>
        </row>
        <row r="673">
          <cell r="A673" t="str">
            <v>CTR_174</v>
          </cell>
          <cell r="B673" t="str">
            <v>IHS_YND_354</v>
          </cell>
          <cell r="C673" t="str">
            <v>CTR_174</v>
          </cell>
          <cell r="D673" t="str">
            <v>Center</v>
          </cell>
          <cell r="E673" t="str">
            <v>Center</v>
          </cell>
          <cell r="F673" t="str">
            <v>Obala-Carrefour-MTN-IHS</v>
          </cell>
          <cell r="G673" t="str">
            <v>P5</v>
          </cell>
          <cell r="H673" t="str">
            <v>Hybrid-Gen</v>
          </cell>
          <cell r="I673" t="str">
            <v>On Air</v>
          </cell>
          <cell r="J673" t="str">
            <v>Outdoor</v>
          </cell>
          <cell r="K673" t="str">
            <v>AC</v>
          </cell>
          <cell r="L673" t="str">
            <v>Dowen</v>
          </cell>
          <cell r="M673" t="str">
            <v>Obala</v>
          </cell>
          <cell r="N673" t="str">
            <v>LEKIE</v>
          </cell>
          <cell r="O673" t="str">
            <v>OBALA</v>
          </cell>
          <cell r="P673" t="str">
            <v>Felix Bateu</v>
          </cell>
          <cell r="Q673">
            <v>677549887</v>
          </cell>
          <cell r="R673">
            <v>655999887</v>
          </cell>
          <cell r="S673" t="str">
            <v>Desire Moussinga</v>
          </cell>
          <cell r="T673" t="str">
            <v>Valeur HOUELL</v>
          </cell>
          <cell r="U673" t="str">
            <v>I H S</v>
          </cell>
        </row>
        <row r="674">
          <cell r="A674" t="str">
            <v>CTR_363</v>
          </cell>
          <cell r="B674" t="str">
            <v>IHS_YND_402</v>
          </cell>
          <cell r="C674" t="str">
            <v>CTR_363</v>
          </cell>
          <cell r="D674" t="str">
            <v>Center</v>
          </cell>
          <cell r="E674" t="str">
            <v>Center</v>
          </cell>
          <cell r="F674" t="str">
            <v>Ndjore-Luxe-MTN</v>
          </cell>
          <cell r="G674" t="str">
            <v>P5</v>
          </cell>
          <cell r="H674" t="str">
            <v>Grid-Gen</v>
          </cell>
          <cell r="I674" t="str">
            <v>On Air</v>
          </cell>
          <cell r="J674" t="str">
            <v>Outdoor</v>
          </cell>
          <cell r="K674" t="str">
            <v>AC</v>
          </cell>
          <cell r="L674" t="str">
            <v>Dowen</v>
          </cell>
          <cell r="M674" t="str">
            <v>Obala</v>
          </cell>
          <cell r="N674" t="str">
            <v>HAUTE-SANAGA</v>
          </cell>
          <cell r="O674" t="str">
            <v>MBANBJOCK</v>
          </cell>
          <cell r="P674" t="str">
            <v>Felix Bateu</v>
          </cell>
          <cell r="Q674">
            <v>677549887</v>
          </cell>
          <cell r="R674">
            <v>655999887</v>
          </cell>
          <cell r="S674" t="str">
            <v>Desire Moussinga</v>
          </cell>
          <cell r="T674" t="str">
            <v>Valeur HOUELL</v>
          </cell>
          <cell r="U674" t="str">
            <v>I H S</v>
          </cell>
        </row>
        <row r="675">
          <cell r="A675" t="str">
            <v>CTR_547</v>
          </cell>
          <cell r="B675" t="str">
            <v>IHS_YND_390</v>
          </cell>
          <cell r="C675" t="str">
            <v>CTR_547</v>
          </cell>
          <cell r="D675" t="str">
            <v>Center</v>
          </cell>
          <cell r="E675" t="str">
            <v>Center</v>
          </cell>
          <cell r="F675" t="str">
            <v>Elig Mfomo</v>
          </cell>
          <cell r="G675" t="str">
            <v>P5</v>
          </cell>
          <cell r="H675" t="str">
            <v>Grid-Gen</v>
          </cell>
          <cell r="I675" t="str">
            <v>On Air</v>
          </cell>
          <cell r="J675" t="str">
            <v>Outdoor</v>
          </cell>
          <cell r="K675" t="str">
            <v>AC</v>
          </cell>
          <cell r="L675" t="str">
            <v>Dowen</v>
          </cell>
          <cell r="M675" t="str">
            <v>Obala</v>
          </cell>
          <cell r="N675" t="str">
            <v>LEKIE</v>
          </cell>
          <cell r="O675" t="str">
            <v>ELIG-MFOMO</v>
          </cell>
          <cell r="P675" t="str">
            <v>Felix Bateu</v>
          </cell>
          <cell r="Q675">
            <v>677549887</v>
          </cell>
          <cell r="R675">
            <v>655999887</v>
          </cell>
          <cell r="S675" t="str">
            <v>Desire Moussinga</v>
          </cell>
          <cell r="T675" t="str">
            <v>Valeur HOUELL</v>
          </cell>
          <cell r="U675" t="str">
            <v>I H S</v>
          </cell>
        </row>
        <row r="676">
          <cell r="A676" t="str">
            <v>CTR_135</v>
          </cell>
          <cell r="B676" t="str">
            <v>IHS_YND_387</v>
          </cell>
          <cell r="C676" t="str">
            <v>CTR_135</v>
          </cell>
          <cell r="D676" t="str">
            <v>Center</v>
          </cell>
          <cell r="E676" t="str">
            <v>Center</v>
          </cell>
          <cell r="F676" t="str">
            <v>Talla-Monatele-IHS</v>
          </cell>
          <cell r="G676" t="str">
            <v>P5</v>
          </cell>
          <cell r="H676" t="str">
            <v>Grid-Gen</v>
          </cell>
          <cell r="I676" t="str">
            <v>On Air</v>
          </cell>
          <cell r="J676" t="str">
            <v>Outdoor</v>
          </cell>
          <cell r="K676" t="str">
            <v>AC</v>
          </cell>
          <cell r="L676" t="str">
            <v>SAGEMCOM</v>
          </cell>
          <cell r="M676" t="str">
            <v>Ntui</v>
          </cell>
          <cell r="N676" t="str">
            <v>LEKIE</v>
          </cell>
          <cell r="O676" t="str">
            <v>MONATELE</v>
          </cell>
          <cell r="P676" t="str">
            <v>Felix Bateu</v>
          </cell>
          <cell r="Q676">
            <v>677549887</v>
          </cell>
          <cell r="R676">
            <v>655999887</v>
          </cell>
          <cell r="S676" t="str">
            <v>Desire Moussinga</v>
          </cell>
          <cell r="T676" t="str">
            <v>Valeur HOUELL</v>
          </cell>
          <cell r="U676" t="str">
            <v>I H S</v>
          </cell>
        </row>
        <row r="677">
          <cell r="A677" t="str">
            <v>CTR_406</v>
          </cell>
          <cell r="B677" t="str">
            <v>IHS_YND_456</v>
          </cell>
          <cell r="C677" t="str">
            <v>CTR_406</v>
          </cell>
          <cell r="D677" t="str">
            <v>Center</v>
          </cell>
          <cell r="E677" t="str">
            <v>Center</v>
          </cell>
          <cell r="F677" t="str">
            <v>Mbimbim-MTN</v>
          </cell>
          <cell r="G677" t="str">
            <v>P5</v>
          </cell>
          <cell r="H677" t="str">
            <v>Solar-Gen</v>
          </cell>
          <cell r="I677" t="str">
            <v>On Air</v>
          </cell>
          <cell r="J677" t="str">
            <v>Outdoor</v>
          </cell>
          <cell r="K677" t="str">
            <v>AC</v>
          </cell>
          <cell r="L677" t="str">
            <v>SAGEMCOM</v>
          </cell>
          <cell r="M677" t="str">
            <v>Ntui</v>
          </cell>
          <cell r="N677" t="str">
            <v>MBAM ET KIM</v>
          </cell>
          <cell r="O677" t="str">
            <v>YOKO</v>
          </cell>
          <cell r="P677" t="str">
            <v>Felix Bateu</v>
          </cell>
          <cell r="Q677">
            <v>677549887</v>
          </cell>
          <cell r="R677">
            <v>655999887</v>
          </cell>
          <cell r="S677" t="str">
            <v>Desire Moussinga</v>
          </cell>
          <cell r="T677" t="str">
            <v>Valeur HOUELL</v>
          </cell>
          <cell r="U677" t="str">
            <v>I H S</v>
          </cell>
        </row>
        <row r="678">
          <cell r="A678" t="str">
            <v>CTR_869</v>
          </cell>
          <cell r="B678" t="str">
            <v>IHS_YND_407</v>
          </cell>
          <cell r="C678" t="str">
            <v>CTR_869</v>
          </cell>
          <cell r="D678" t="str">
            <v>Center</v>
          </cell>
          <cell r="E678" t="str">
            <v>Center</v>
          </cell>
          <cell r="F678" t="str">
            <v>Monatele</v>
          </cell>
          <cell r="G678" t="str">
            <v>P2</v>
          </cell>
          <cell r="H678" t="str">
            <v>Grid-Gen</v>
          </cell>
          <cell r="I678">
            <v>0</v>
          </cell>
          <cell r="J678" t="str">
            <v>Indoor</v>
          </cell>
          <cell r="K678" t="str">
            <v>AC</v>
          </cell>
          <cell r="L678" t="str">
            <v>SAGEMCOM</v>
          </cell>
          <cell r="M678" t="str">
            <v>Ntui</v>
          </cell>
          <cell r="N678" t="str">
            <v>LEKIE</v>
          </cell>
          <cell r="O678" t="str">
            <v>MONATELE</v>
          </cell>
          <cell r="P678" t="str">
            <v>Felix Bateu</v>
          </cell>
          <cell r="Q678">
            <v>677549887</v>
          </cell>
          <cell r="R678">
            <v>655999887</v>
          </cell>
          <cell r="S678" t="str">
            <v>Desire Moussinga</v>
          </cell>
          <cell r="T678" t="str">
            <v>Valeur HOUELL</v>
          </cell>
          <cell r="U678" t="str">
            <v>I H S</v>
          </cell>
        </row>
        <row r="679">
          <cell r="A679" t="str">
            <v>OST_092</v>
          </cell>
          <cell r="B679" t="str">
            <v>IHS_NGD_096</v>
          </cell>
          <cell r="C679" t="str">
            <v>OST_092</v>
          </cell>
          <cell r="D679" t="str">
            <v>North</v>
          </cell>
          <cell r="E679" t="str">
            <v>Adamawa</v>
          </cell>
          <cell r="F679" t="str">
            <v>Taram-FH</v>
          </cell>
          <cell r="G679" t="str">
            <v>P2</v>
          </cell>
          <cell r="H679" t="str">
            <v>Grid-Hybrid-Gen</v>
          </cell>
          <cell r="I679" t="str">
            <v>On Air</v>
          </cell>
          <cell r="J679" t="str">
            <v>Indoor</v>
          </cell>
          <cell r="K679" t="str">
            <v>AC</v>
          </cell>
          <cell r="L679" t="str">
            <v>I-Eng</v>
          </cell>
          <cell r="M679" t="str">
            <v>Tibati</v>
          </cell>
          <cell r="N679" t="str">
            <v>TIBATI</v>
          </cell>
          <cell r="O679" t="str">
            <v>BANYO</v>
          </cell>
          <cell r="P679" t="str">
            <v>Franklin INACK</v>
          </cell>
          <cell r="Q679">
            <v>683715735</v>
          </cell>
          <cell r="R679">
            <v>656072579</v>
          </cell>
          <cell r="S679" t="str">
            <v>Alain Etoundi</v>
          </cell>
          <cell r="T679" t="str">
            <v>Valeur HOUELL</v>
          </cell>
          <cell r="U679" t="str">
            <v>I H S</v>
          </cell>
        </row>
        <row r="680">
          <cell r="A680" t="str">
            <v>CTR_303</v>
          </cell>
          <cell r="B680" t="str">
            <v>IHS_YND_477</v>
          </cell>
          <cell r="C680" t="str">
            <v>CTR_303</v>
          </cell>
          <cell r="D680" t="str">
            <v>North</v>
          </cell>
          <cell r="E680" t="str">
            <v>Adamawa</v>
          </cell>
          <cell r="F680" t="str">
            <v>Mbam</v>
          </cell>
          <cell r="G680" t="str">
            <v>P2</v>
          </cell>
          <cell r="H680" t="str">
            <v>Hybrid-Gen</v>
          </cell>
          <cell r="I680" t="str">
            <v>On Air</v>
          </cell>
          <cell r="J680" t="str">
            <v>Outdoor</v>
          </cell>
          <cell r="K680" t="str">
            <v>AC</v>
          </cell>
          <cell r="L680" t="str">
            <v>I-Eng</v>
          </cell>
          <cell r="M680" t="str">
            <v>Tibati</v>
          </cell>
          <cell r="N680" t="str">
            <v>TIBATI</v>
          </cell>
          <cell r="O680" t="str">
            <v>YOKO</v>
          </cell>
          <cell r="P680" t="str">
            <v>Franklin INACK</v>
          </cell>
          <cell r="Q680">
            <v>683715735</v>
          </cell>
          <cell r="R680">
            <v>656072579</v>
          </cell>
          <cell r="S680" t="str">
            <v>Alain Etoundi</v>
          </cell>
          <cell r="T680" t="str">
            <v>Valeur HOUELL</v>
          </cell>
          <cell r="U680" t="str">
            <v>I H S</v>
          </cell>
        </row>
        <row r="681">
          <cell r="A681" t="str">
            <v>CTR_302</v>
          </cell>
          <cell r="B681" t="str">
            <v>IHS_YND_476</v>
          </cell>
          <cell r="C681" t="str">
            <v>CTR_302</v>
          </cell>
          <cell r="D681" t="str">
            <v>North</v>
          </cell>
          <cell r="E681" t="str">
            <v>Adamawa</v>
          </cell>
          <cell r="F681" t="str">
            <v>Doume-Centre</v>
          </cell>
          <cell r="G681" t="str">
            <v>P2</v>
          </cell>
          <cell r="H681" t="str">
            <v>Hybrid-Gen</v>
          </cell>
          <cell r="I681" t="str">
            <v>On Air</v>
          </cell>
          <cell r="J681" t="str">
            <v>Outdoor</v>
          </cell>
          <cell r="K681" t="str">
            <v>AC</v>
          </cell>
          <cell r="L681" t="str">
            <v>I-Eng</v>
          </cell>
          <cell r="M681" t="str">
            <v>Tibati</v>
          </cell>
          <cell r="N681" t="str">
            <v>TIBATI</v>
          </cell>
          <cell r="O681" t="str">
            <v>YOKO</v>
          </cell>
          <cell r="P681" t="str">
            <v>Franklin INACK</v>
          </cell>
          <cell r="Q681">
            <v>683715735</v>
          </cell>
          <cell r="R681">
            <v>656072579</v>
          </cell>
          <cell r="S681" t="str">
            <v>Alain Etoundi</v>
          </cell>
          <cell r="T681" t="str">
            <v>Valeur HOUELL</v>
          </cell>
          <cell r="U681" t="str">
            <v>I H S</v>
          </cell>
        </row>
        <row r="682">
          <cell r="A682" t="str">
            <v>ADM_011</v>
          </cell>
          <cell r="B682" t="str">
            <v>IHS_NGD_062</v>
          </cell>
          <cell r="C682" t="str">
            <v>ADM_011</v>
          </cell>
          <cell r="D682" t="str">
            <v>North</v>
          </cell>
          <cell r="E682" t="str">
            <v>Adamawa</v>
          </cell>
          <cell r="F682" t="str">
            <v>Tignere</v>
          </cell>
          <cell r="G682" t="str">
            <v>P2</v>
          </cell>
          <cell r="H682" t="str">
            <v>Grid-Gen</v>
          </cell>
          <cell r="I682" t="str">
            <v>On Air</v>
          </cell>
          <cell r="J682" t="str">
            <v>Indoor</v>
          </cell>
          <cell r="K682" t="str">
            <v>AC</v>
          </cell>
          <cell r="L682" t="str">
            <v>I-Eng</v>
          </cell>
          <cell r="M682" t="str">
            <v>Tibati</v>
          </cell>
          <cell r="N682" t="str">
            <v>TIBATI</v>
          </cell>
          <cell r="O682" t="str">
            <v>TIGNERE</v>
          </cell>
          <cell r="P682" t="str">
            <v>Franklin INACK</v>
          </cell>
          <cell r="Q682">
            <v>683715735</v>
          </cell>
          <cell r="R682">
            <v>656072579</v>
          </cell>
          <cell r="S682" t="str">
            <v>Alain Etoundi</v>
          </cell>
          <cell r="T682" t="str">
            <v>Valeur HOUELL</v>
          </cell>
          <cell r="U682" t="str">
            <v>I H S</v>
          </cell>
        </row>
        <row r="683">
          <cell r="A683" t="str">
            <v>ADM_044</v>
          </cell>
          <cell r="B683" t="str">
            <v>IHS_NGD_083</v>
          </cell>
          <cell r="C683" t="str">
            <v>ADM_044</v>
          </cell>
          <cell r="D683" t="str">
            <v>North</v>
          </cell>
          <cell r="E683" t="str">
            <v>Adamawa</v>
          </cell>
          <cell r="F683" t="str">
            <v>Tibati-II</v>
          </cell>
          <cell r="G683" t="str">
            <v>P2</v>
          </cell>
          <cell r="H683" t="str">
            <v>Grid-Gen</v>
          </cell>
          <cell r="I683" t="str">
            <v>On Air</v>
          </cell>
          <cell r="J683" t="str">
            <v>Indoor</v>
          </cell>
          <cell r="K683" t="str">
            <v>AC</v>
          </cell>
          <cell r="L683" t="str">
            <v>I-Eng</v>
          </cell>
          <cell r="M683" t="str">
            <v>Tibati</v>
          </cell>
          <cell r="N683" t="str">
            <v>TIBATI</v>
          </cell>
          <cell r="O683" t="str">
            <v>TIBATI</v>
          </cell>
          <cell r="P683" t="str">
            <v>Franklin INACK</v>
          </cell>
          <cell r="Q683">
            <v>683715735</v>
          </cell>
          <cell r="R683">
            <v>656072579</v>
          </cell>
          <cell r="S683" t="str">
            <v>Alain Etoundi</v>
          </cell>
          <cell r="T683" t="str">
            <v>Valeur HOUELL</v>
          </cell>
          <cell r="U683" t="str">
            <v>I H S</v>
          </cell>
        </row>
        <row r="684">
          <cell r="A684" t="str">
            <v>ADM_042</v>
          </cell>
          <cell r="B684" t="str">
            <v>IHS_NGD_082</v>
          </cell>
          <cell r="C684" t="str">
            <v>ADM_042</v>
          </cell>
          <cell r="D684" t="str">
            <v>North</v>
          </cell>
          <cell r="E684" t="str">
            <v>Adamawa</v>
          </cell>
          <cell r="F684" t="str">
            <v>Mbong</v>
          </cell>
          <cell r="G684" t="str">
            <v>P2</v>
          </cell>
          <cell r="H684" t="str">
            <v>Hybrid-Gen</v>
          </cell>
          <cell r="I684" t="str">
            <v>On Air</v>
          </cell>
          <cell r="J684" t="str">
            <v>Indoor</v>
          </cell>
          <cell r="K684" t="str">
            <v>AC</v>
          </cell>
          <cell r="L684" t="str">
            <v>I-Eng</v>
          </cell>
          <cell r="M684" t="str">
            <v>Tibati</v>
          </cell>
          <cell r="N684" t="str">
            <v>TIBATI</v>
          </cell>
          <cell r="O684" t="str">
            <v>NGAOUNDAL</v>
          </cell>
          <cell r="P684" t="str">
            <v>Franklin INACK</v>
          </cell>
          <cell r="Q684">
            <v>683715735</v>
          </cell>
          <cell r="R684">
            <v>656072579</v>
          </cell>
          <cell r="S684" t="str">
            <v>Alain Etoundi</v>
          </cell>
          <cell r="T684" t="str">
            <v>Valeur HOUELL</v>
          </cell>
          <cell r="U684" t="str">
            <v>I H S</v>
          </cell>
        </row>
        <row r="685">
          <cell r="A685" t="str">
            <v>ADM_055</v>
          </cell>
          <cell r="B685" t="str">
            <v>IHS_NGD_090</v>
          </cell>
          <cell r="C685" t="str">
            <v>ADM_055</v>
          </cell>
          <cell r="D685" t="str">
            <v>North</v>
          </cell>
          <cell r="E685" t="str">
            <v>Adamawa</v>
          </cell>
          <cell r="F685" t="str">
            <v>Mbantinbang-FH</v>
          </cell>
          <cell r="G685" t="str">
            <v>P2</v>
          </cell>
          <cell r="H685" t="str">
            <v>Solar-Gen</v>
          </cell>
          <cell r="I685" t="str">
            <v>On Air</v>
          </cell>
          <cell r="J685" t="str">
            <v>Outdoor</v>
          </cell>
          <cell r="K685" t="str">
            <v>AC</v>
          </cell>
          <cell r="L685" t="str">
            <v>I-Eng</v>
          </cell>
          <cell r="M685" t="str">
            <v>Tibati</v>
          </cell>
          <cell r="N685" t="str">
            <v>TIBATI</v>
          </cell>
          <cell r="O685" t="str">
            <v>TIBATI</v>
          </cell>
          <cell r="P685" t="str">
            <v>Franklin INACK</v>
          </cell>
          <cell r="Q685">
            <v>683715735</v>
          </cell>
          <cell r="R685">
            <v>656072579</v>
          </cell>
          <cell r="S685" t="str">
            <v>Alain Etoundi</v>
          </cell>
          <cell r="T685" t="str">
            <v>Valeur HOUELL</v>
          </cell>
          <cell r="U685" t="str">
            <v>I H S</v>
          </cell>
        </row>
        <row r="686">
          <cell r="A686" t="str">
            <v>ADM_043</v>
          </cell>
          <cell r="B686" t="str">
            <v>IHS_NGD_088</v>
          </cell>
          <cell r="C686" t="str">
            <v>ADM_043</v>
          </cell>
          <cell r="D686" t="str">
            <v>North</v>
          </cell>
          <cell r="E686" t="str">
            <v>Adamawa</v>
          </cell>
          <cell r="F686" t="str">
            <v>Mayo-Tolere-I</v>
          </cell>
          <cell r="G686" t="str">
            <v>P2</v>
          </cell>
          <cell r="H686" t="str">
            <v>Solar-Gen</v>
          </cell>
          <cell r="I686" t="str">
            <v>On Air</v>
          </cell>
          <cell r="J686" t="str">
            <v>Indoor</v>
          </cell>
          <cell r="K686" t="str">
            <v>AC</v>
          </cell>
          <cell r="L686" t="str">
            <v>I-Eng</v>
          </cell>
          <cell r="M686" t="str">
            <v>Tibati</v>
          </cell>
          <cell r="N686" t="str">
            <v>TIBATI</v>
          </cell>
          <cell r="O686" t="str">
            <v>BANYO</v>
          </cell>
          <cell r="P686" t="str">
            <v>Franklin INACK</v>
          </cell>
          <cell r="Q686">
            <v>683715735</v>
          </cell>
          <cell r="R686">
            <v>656072579</v>
          </cell>
          <cell r="S686" t="str">
            <v>Alain Etoundi</v>
          </cell>
          <cell r="T686" t="str">
            <v>Valeur HOUELL</v>
          </cell>
          <cell r="U686" t="str">
            <v>I H S</v>
          </cell>
        </row>
        <row r="687">
          <cell r="A687" t="str">
            <v>ADM_041</v>
          </cell>
          <cell r="B687" t="str">
            <v>IHS_NGD_075</v>
          </cell>
          <cell r="C687" t="str">
            <v>ADM_041</v>
          </cell>
          <cell r="D687" t="str">
            <v>North</v>
          </cell>
          <cell r="E687" t="str">
            <v>Adamawa</v>
          </cell>
          <cell r="F687" t="str">
            <v>Kanje-I</v>
          </cell>
          <cell r="G687" t="str">
            <v>P2</v>
          </cell>
          <cell r="H687" t="str">
            <v>Hybrid-Gen</v>
          </cell>
          <cell r="I687" t="str">
            <v>On Air</v>
          </cell>
          <cell r="J687" t="str">
            <v>Indoor</v>
          </cell>
          <cell r="K687" t="str">
            <v>AC</v>
          </cell>
          <cell r="L687" t="str">
            <v>I-Eng</v>
          </cell>
          <cell r="M687" t="str">
            <v>Tibati</v>
          </cell>
          <cell r="N687" t="str">
            <v>TIBATI</v>
          </cell>
          <cell r="O687" t="str">
            <v>COMMUNE TIBATI</v>
          </cell>
          <cell r="P687" t="str">
            <v>Franklin INACK</v>
          </cell>
          <cell r="Q687">
            <v>683715735</v>
          </cell>
          <cell r="R687">
            <v>656072579</v>
          </cell>
          <cell r="S687" t="str">
            <v>Alain Etoundi</v>
          </cell>
          <cell r="T687" t="str">
            <v>Valeur HOUELL</v>
          </cell>
          <cell r="U687" t="str">
            <v>I H S</v>
          </cell>
        </row>
        <row r="688">
          <cell r="A688" t="str">
            <v>ADM_010</v>
          </cell>
          <cell r="B688" t="str">
            <v>IHS_NGD_235</v>
          </cell>
          <cell r="C688" t="str">
            <v>ADM_010</v>
          </cell>
          <cell r="D688" t="str">
            <v>North</v>
          </cell>
          <cell r="E688" t="str">
            <v>Adamawa</v>
          </cell>
          <cell r="F688" t="str">
            <v>Ngaoundal PDH</v>
          </cell>
          <cell r="G688" t="str">
            <v>P2</v>
          </cell>
          <cell r="H688" t="str">
            <v>Grid-Gen</v>
          </cell>
          <cell r="I688" t="str">
            <v>On Air</v>
          </cell>
          <cell r="J688" t="str">
            <v>Indoor</v>
          </cell>
          <cell r="K688" t="str">
            <v>AC</v>
          </cell>
          <cell r="L688" t="str">
            <v>I-Eng</v>
          </cell>
          <cell r="M688" t="str">
            <v>Meiganga</v>
          </cell>
          <cell r="N688" t="str">
            <v>Meiganga</v>
          </cell>
          <cell r="O688" t="str">
            <v>COMMUNE DE NGAOUNDAL</v>
          </cell>
          <cell r="P688" t="str">
            <v>Franklin INACK</v>
          </cell>
          <cell r="Q688">
            <v>683715735</v>
          </cell>
          <cell r="R688">
            <v>656072579</v>
          </cell>
          <cell r="S688" t="str">
            <v>Alain Etoundi</v>
          </cell>
          <cell r="T688" t="str">
            <v>Valeur HOUELL</v>
          </cell>
          <cell r="U688" t="str">
            <v>I H S</v>
          </cell>
        </row>
        <row r="689">
          <cell r="A689" t="str">
            <v>ADM_054</v>
          </cell>
          <cell r="B689" t="str">
            <v>IHS_NGD_085</v>
          </cell>
          <cell r="C689" t="str">
            <v>ADM_054</v>
          </cell>
          <cell r="D689" t="str">
            <v>North</v>
          </cell>
          <cell r="E689" t="str">
            <v>Adamawa</v>
          </cell>
          <cell r="F689" t="str">
            <v>Meidjamba-MTN</v>
          </cell>
          <cell r="G689" t="str">
            <v>P2</v>
          </cell>
          <cell r="H689" t="str">
            <v>Hybrid-Gen</v>
          </cell>
          <cell r="I689" t="str">
            <v>On Air</v>
          </cell>
          <cell r="J689" t="str">
            <v>Outdoor</v>
          </cell>
          <cell r="K689" t="str">
            <v>AC</v>
          </cell>
          <cell r="L689" t="str">
            <v>I-Eng</v>
          </cell>
          <cell r="M689" t="str">
            <v>Tibati</v>
          </cell>
          <cell r="N689" t="str">
            <v>TIBATI</v>
          </cell>
          <cell r="O689" t="str">
            <v>TIBATI</v>
          </cell>
          <cell r="P689" t="str">
            <v>Franklin INACK</v>
          </cell>
          <cell r="Q689">
            <v>683715735</v>
          </cell>
          <cell r="R689">
            <v>656072579</v>
          </cell>
          <cell r="S689" t="str">
            <v>Alain Etoundi</v>
          </cell>
          <cell r="T689" t="str">
            <v>Valeur HOUELL</v>
          </cell>
          <cell r="U689" t="str">
            <v>I H S</v>
          </cell>
        </row>
        <row r="690">
          <cell r="A690" t="str">
            <v>ADM_814</v>
          </cell>
          <cell r="B690" t="str">
            <v>IHS_NGD_061</v>
          </cell>
          <cell r="C690" t="str">
            <v>ADM_814</v>
          </cell>
          <cell r="D690" t="str">
            <v>North</v>
          </cell>
          <cell r="E690" t="str">
            <v>Adamawa</v>
          </cell>
          <cell r="F690" t="str">
            <v>Tignere-MTN</v>
          </cell>
          <cell r="G690" t="str">
            <v>P3</v>
          </cell>
          <cell r="H690" t="str">
            <v>Grid-Gen</v>
          </cell>
          <cell r="I690" t="str">
            <v>On Air</v>
          </cell>
          <cell r="J690" t="str">
            <v>Outdoor</v>
          </cell>
          <cell r="K690" t="str">
            <v>AC</v>
          </cell>
          <cell r="L690" t="str">
            <v>I-Eng</v>
          </cell>
          <cell r="M690" t="str">
            <v>Tibati</v>
          </cell>
          <cell r="N690" t="str">
            <v>TIBATI</v>
          </cell>
          <cell r="O690" t="str">
            <v>TIGNERE</v>
          </cell>
          <cell r="P690" t="str">
            <v>Franklin INACK</v>
          </cell>
          <cell r="Q690">
            <v>683715735</v>
          </cell>
          <cell r="R690">
            <v>656072579</v>
          </cell>
          <cell r="S690" t="str">
            <v>Alain Etoundi</v>
          </cell>
          <cell r="T690" t="str">
            <v>Valeur HOUELL</v>
          </cell>
          <cell r="U690" t="str">
            <v>I H S</v>
          </cell>
        </row>
        <row r="691">
          <cell r="A691" t="str">
            <v>ADM_066</v>
          </cell>
          <cell r="B691" t="str">
            <v>IHS_NGD_043</v>
          </cell>
          <cell r="C691" t="str">
            <v>ADM_066</v>
          </cell>
          <cell r="D691" t="str">
            <v>North</v>
          </cell>
          <cell r="E691" t="str">
            <v>Adamawa</v>
          </cell>
          <cell r="F691" t="str">
            <v>Lewa-MTN</v>
          </cell>
          <cell r="G691" t="str">
            <v>P3</v>
          </cell>
          <cell r="H691" t="str">
            <v>Hybrid-Gen</v>
          </cell>
          <cell r="I691" t="str">
            <v>On Air</v>
          </cell>
          <cell r="J691" t="str">
            <v>Outdoor</v>
          </cell>
          <cell r="K691" t="str">
            <v>AC</v>
          </cell>
          <cell r="L691" t="str">
            <v>I-Eng</v>
          </cell>
          <cell r="M691" t="str">
            <v>Tibati</v>
          </cell>
          <cell r="N691" t="str">
            <v>TIBATI</v>
          </cell>
          <cell r="O691" t="str">
            <v>MARTAP</v>
          </cell>
          <cell r="P691" t="str">
            <v>Franklin INACK</v>
          </cell>
          <cell r="Q691">
            <v>683715735</v>
          </cell>
          <cell r="R691">
            <v>656072579</v>
          </cell>
          <cell r="S691" t="str">
            <v>Alain Etoundi</v>
          </cell>
          <cell r="T691" t="str">
            <v>Valeur HOUELL</v>
          </cell>
          <cell r="U691" t="str">
            <v>I H S</v>
          </cell>
        </row>
        <row r="692">
          <cell r="A692" t="str">
            <v>ADM_128</v>
          </cell>
          <cell r="B692" t="str">
            <v>IHS_NGD_228</v>
          </cell>
          <cell r="C692" t="str">
            <v>ADM_128</v>
          </cell>
          <cell r="D692" t="str">
            <v>North</v>
          </cell>
          <cell r="E692" t="str">
            <v>Adamawa</v>
          </cell>
          <cell r="F692" t="str">
            <v>Dogba-Ngd</v>
          </cell>
          <cell r="G692" t="str">
            <v>P4</v>
          </cell>
          <cell r="H692" t="str">
            <v>Hybrid-Gen</v>
          </cell>
          <cell r="I692" t="str">
            <v>On Air</v>
          </cell>
          <cell r="J692" t="str">
            <v>Outdoor</v>
          </cell>
          <cell r="K692" t="str">
            <v>AC</v>
          </cell>
          <cell r="L692" t="str">
            <v>I-Eng</v>
          </cell>
          <cell r="M692" t="str">
            <v>Tibati</v>
          </cell>
          <cell r="N692" t="str">
            <v>TIBATI</v>
          </cell>
          <cell r="O692" t="str">
            <v>MAYO BALEO</v>
          </cell>
          <cell r="P692" t="str">
            <v>Franklin INACK</v>
          </cell>
          <cell r="Q692">
            <v>683715735</v>
          </cell>
          <cell r="R692">
            <v>656072579</v>
          </cell>
          <cell r="S692" t="str">
            <v>Alain Etoundi</v>
          </cell>
          <cell r="T692" t="str">
            <v>Valeur HOUELL</v>
          </cell>
          <cell r="U692" t="str">
            <v>I H S</v>
          </cell>
        </row>
        <row r="693">
          <cell r="A693" t="str">
            <v>ADM_105</v>
          </cell>
          <cell r="B693" t="str">
            <v>IHS_NGD_084</v>
          </cell>
          <cell r="C693" t="str">
            <v>ADM_105</v>
          </cell>
          <cell r="D693" t="str">
            <v>North</v>
          </cell>
          <cell r="E693" t="str">
            <v>Adamawa</v>
          </cell>
          <cell r="F693" t="str">
            <v>Tibati-Market-MTN-IHS</v>
          </cell>
          <cell r="G693" t="str">
            <v>P4</v>
          </cell>
          <cell r="H693" t="str">
            <v>Grid-Gen</v>
          </cell>
          <cell r="I693" t="str">
            <v>On Air</v>
          </cell>
          <cell r="J693" t="str">
            <v>Outdoor</v>
          </cell>
          <cell r="K693" t="str">
            <v>AC</v>
          </cell>
          <cell r="L693" t="str">
            <v>I-Eng</v>
          </cell>
          <cell r="M693" t="str">
            <v>Tibati</v>
          </cell>
          <cell r="N693" t="str">
            <v>TIBATI</v>
          </cell>
          <cell r="O693" t="str">
            <v>TIBATI</v>
          </cell>
          <cell r="P693" t="str">
            <v>Franklin INACK</v>
          </cell>
          <cell r="Q693">
            <v>683715735</v>
          </cell>
          <cell r="R693">
            <v>656072579</v>
          </cell>
          <cell r="S693" t="str">
            <v>Alain Etoundi</v>
          </cell>
          <cell r="T693" t="str">
            <v>Valeur HOUELL</v>
          </cell>
          <cell r="U693" t="str">
            <v>I H S</v>
          </cell>
        </row>
        <row r="694">
          <cell r="A694" t="str">
            <v>CTR_169</v>
          </cell>
          <cell r="B694" t="str">
            <v>IHS_NGD_051</v>
          </cell>
          <cell r="C694" t="str">
            <v>CTR_169</v>
          </cell>
          <cell r="D694" t="str">
            <v>North</v>
          </cell>
          <cell r="E694" t="str">
            <v>Adamawa</v>
          </cell>
          <cell r="F694" t="str">
            <v>Nyazoro-MTN-IHS</v>
          </cell>
          <cell r="G694" t="str">
            <v>P4</v>
          </cell>
          <cell r="H694" t="str">
            <v>Solar-Gen</v>
          </cell>
          <cell r="I694" t="str">
            <v>On Air</v>
          </cell>
          <cell r="J694" t="str">
            <v>Outdoor</v>
          </cell>
          <cell r="K694" t="str">
            <v>AC</v>
          </cell>
          <cell r="L694" t="str">
            <v>I-Eng</v>
          </cell>
          <cell r="M694" t="str">
            <v>Tibati</v>
          </cell>
          <cell r="N694" t="str">
            <v>TIBATI</v>
          </cell>
          <cell r="O694" t="str">
            <v>MARTAP</v>
          </cell>
          <cell r="P694" t="str">
            <v>Franklin INACK</v>
          </cell>
          <cell r="Q694">
            <v>683715735</v>
          </cell>
          <cell r="R694">
            <v>656072579</v>
          </cell>
          <cell r="S694" t="str">
            <v>Alain Etoundi</v>
          </cell>
          <cell r="T694" t="str">
            <v>Valeur HOUELL</v>
          </cell>
          <cell r="U694" t="str">
            <v>I H S</v>
          </cell>
        </row>
        <row r="695">
          <cell r="A695" t="str">
            <v>ADM_122</v>
          </cell>
          <cell r="B695" t="str">
            <v>IHS_NGD_076</v>
          </cell>
          <cell r="C695" t="str">
            <v>ADM_122</v>
          </cell>
          <cell r="D695" t="str">
            <v>North</v>
          </cell>
          <cell r="E695" t="str">
            <v>Adamawa</v>
          </cell>
          <cell r="F695" t="str">
            <v>Danfili-IHS</v>
          </cell>
          <cell r="G695" t="str">
            <v>P4</v>
          </cell>
          <cell r="H695" t="str">
            <v>Gen-Solar AER</v>
          </cell>
          <cell r="I695" t="str">
            <v>On Air</v>
          </cell>
          <cell r="J695" t="str">
            <v>Outdoor</v>
          </cell>
          <cell r="K695" t="str">
            <v>AC</v>
          </cell>
          <cell r="L695" t="str">
            <v>I-Eng</v>
          </cell>
          <cell r="M695" t="str">
            <v>Tibati</v>
          </cell>
          <cell r="N695" t="str">
            <v>TIBATI</v>
          </cell>
          <cell r="O695" t="str">
            <v>NGAOUNDAL</v>
          </cell>
          <cell r="P695" t="str">
            <v>Franklin INACK</v>
          </cell>
          <cell r="Q695">
            <v>683715735</v>
          </cell>
          <cell r="R695">
            <v>656072579</v>
          </cell>
          <cell r="S695" t="str">
            <v>Alain Etoundi</v>
          </cell>
          <cell r="T695" t="str">
            <v>Valeur HOUELL</v>
          </cell>
          <cell r="U695" t="str">
            <v>I H S</v>
          </cell>
        </row>
        <row r="696">
          <cell r="A696" t="str">
            <v>ADM_060</v>
          </cell>
          <cell r="B696" t="str">
            <v>IHS_NGD_046</v>
          </cell>
          <cell r="C696" t="str">
            <v>ADM_060</v>
          </cell>
          <cell r="D696" t="str">
            <v>North</v>
          </cell>
          <cell r="E696" t="str">
            <v>Adamawa</v>
          </cell>
          <cell r="F696" t="str">
            <v>Martap</v>
          </cell>
          <cell r="G696" t="str">
            <v>P5</v>
          </cell>
          <cell r="H696" t="str">
            <v>Solar-Gen</v>
          </cell>
          <cell r="I696" t="str">
            <v>On Air</v>
          </cell>
          <cell r="J696" t="str">
            <v>Outdoor</v>
          </cell>
          <cell r="K696" t="str">
            <v>AC</v>
          </cell>
          <cell r="L696" t="str">
            <v>I-Eng</v>
          </cell>
          <cell r="M696" t="str">
            <v>Tibati</v>
          </cell>
          <cell r="N696" t="str">
            <v>TIBATI</v>
          </cell>
          <cell r="O696" t="str">
            <v>MARTAP</v>
          </cell>
          <cell r="P696" t="str">
            <v>Franklin INACK</v>
          </cell>
          <cell r="Q696">
            <v>683715735</v>
          </cell>
          <cell r="R696">
            <v>656072579</v>
          </cell>
          <cell r="S696" t="str">
            <v>Alain Etoundi</v>
          </cell>
          <cell r="T696" t="str">
            <v>Valeur HOUELL</v>
          </cell>
          <cell r="U696" t="str">
            <v>I H S</v>
          </cell>
        </row>
        <row r="697">
          <cell r="A697" t="str">
            <v>ADM_024</v>
          </cell>
          <cell r="B697" t="str">
            <v>IHS_NGD_060</v>
          </cell>
          <cell r="C697" t="str">
            <v>ADM_024</v>
          </cell>
          <cell r="D697" t="str">
            <v>North</v>
          </cell>
          <cell r="E697" t="str">
            <v>Adamawa</v>
          </cell>
          <cell r="F697" t="str">
            <v>Galim-Tignere</v>
          </cell>
          <cell r="G697" t="str">
            <v>P5</v>
          </cell>
          <cell r="H697" t="str">
            <v>Hybrid-Gen</v>
          </cell>
          <cell r="I697" t="str">
            <v>On Air</v>
          </cell>
          <cell r="J697" t="str">
            <v>Outdoor</v>
          </cell>
          <cell r="K697" t="str">
            <v>AC</v>
          </cell>
          <cell r="L697" t="str">
            <v>I-Eng</v>
          </cell>
          <cell r="M697" t="str">
            <v>Tibati</v>
          </cell>
          <cell r="N697" t="str">
            <v>TIBATI</v>
          </cell>
          <cell r="O697" t="str">
            <v>GALIM TIGNERE</v>
          </cell>
          <cell r="P697" t="str">
            <v>Franklin INACK</v>
          </cell>
          <cell r="Q697">
            <v>683715735</v>
          </cell>
          <cell r="R697">
            <v>656072579</v>
          </cell>
          <cell r="S697" t="str">
            <v>Alain Etoundi</v>
          </cell>
          <cell r="T697" t="str">
            <v>Valeur HOUELL</v>
          </cell>
          <cell r="U697" t="str">
            <v>I H S</v>
          </cell>
        </row>
        <row r="698">
          <cell r="A698" t="str">
            <v>ADM_075</v>
          </cell>
          <cell r="B698" t="str">
            <v>IHS_NGD_102</v>
          </cell>
          <cell r="C698" t="str">
            <v>ADM_075</v>
          </cell>
          <cell r="D698" t="str">
            <v>North</v>
          </cell>
          <cell r="E698" t="str">
            <v>Adamawa</v>
          </cell>
          <cell r="F698" t="str">
            <v>Mayo Baleo-IHS</v>
          </cell>
          <cell r="G698" t="str">
            <v>P5</v>
          </cell>
          <cell r="H698" t="str">
            <v>Hybrid-Gen</v>
          </cell>
          <cell r="I698" t="str">
            <v>On Air</v>
          </cell>
          <cell r="J698" t="str">
            <v>Outdoor</v>
          </cell>
          <cell r="K698" t="str">
            <v>AC</v>
          </cell>
          <cell r="L698" t="str">
            <v>I-Eng</v>
          </cell>
          <cell r="M698" t="str">
            <v>Tibati</v>
          </cell>
          <cell r="N698" t="str">
            <v>TIBATI</v>
          </cell>
          <cell r="O698" t="str">
            <v>MAYO BALEO</v>
          </cell>
          <cell r="P698" t="str">
            <v>Franklin INACK</v>
          </cell>
          <cell r="Q698">
            <v>683715735</v>
          </cell>
          <cell r="R698">
            <v>656072579</v>
          </cell>
          <cell r="S698" t="str">
            <v>Alain Etoundi</v>
          </cell>
          <cell r="T698" t="str">
            <v>Valeur HOUELL</v>
          </cell>
          <cell r="U698" t="str">
            <v>I H S</v>
          </cell>
        </row>
        <row r="699">
          <cell r="A699" t="str">
            <v>ADM_153</v>
          </cell>
          <cell r="B699" t="str">
            <v>IHS_NGD_092</v>
          </cell>
          <cell r="C699" t="str">
            <v>ADM_153</v>
          </cell>
          <cell r="D699" t="str">
            <v>North</v>
          </cell>
          <cell r="E699" t="str">
            <v>Adamawa</v>
          </cell>
          <cell r="F699" t="str">
            <v>DARASALAM</v>
          </cell>
          <cell r="G699" t="str">
            <v>P5</v>
          </cell>
          <cell r="H699" t="str">
            <v>Hybrid-Gen</v>
          </cell>
          <cell r="I699" t="str">
            <v>On Air</v>
          </cell>
          <cell r="J699" t="str">
            <v>Outdoor</v>
          </cell>
          <cell r="K699" t="str">
            <v>AC</v>
          </cell>
          <cell r="L699" t="str">
            <v>I-Eng</v>
          </cell>
          <cell r="M699" t="str">
            <v>Tibati</v>
          </cell>
          <cell r="N699" t="str">
            <v>TIBATI</v>
          </cell>
          <cell r="O699" t="str">
            <v>BANYO</v>
          </cell>
          <cell r="P699" t="str">
            <v>Franklin INACK</v>
          </cell>
          <cell r="Q699">
            <v>683715735</v>
          </cell>
          <cell r="R699">
            <v>656072579</v>
          </cell>
          <cell r="S699" t="str">
            <v>Alain Etoundi</v>
          </cell>
          <cell r="T699" t="str">
            <v>Valeur HOUELL</v>
          </cell>
          <cell r="U699" t="str">
            <v>I H S</v>
          </cell>
        </row>
        <row r="700">
          <cell r="A700" t="str">
            <v>ADM_119</v>
          </cell>
          <cell r="B700" t="str">
            <v>IHS_NGD_213</v>
          </cell>
          <cell r="C700" t="str">
            <v>ADM_119</v>
          </cell>
          <cell r="D700" t="str">
            <v>North</v>
          </cell>
          <cell r="E700" t="str">
            <v>Adamawa</v>
          </cell>
          <cell r="F700" t="str">
            <v>Ngaoundal 3</v>
          </cell>
          <cell r="G700" t="str">
            <v>P5</v>
          </cell>
          <cell r="H700" t="str">
            <v>Grid-Gen</v>
          </cell>
          <cell r="I700" t="str">
            <v>On Air</v>
          </cell>
          <cell r="J700" t="str">
            <v>Outdoor</v>
          </cell>
          <cell r="K700" t="str">
            <v>AC</v>
          </cell>
          <cell r="L700" t="str">
            <v>I-Eng</v>
          </cell>
          <cell r="M700" t="str">
            <v>Meiganga</v>
          </cell>
          <cell r="N700" t="str">
            <v>Meiganga</v>
          </cell>
          <cell r="O700" t="str">
            <v>NGAOUNDAL</v>
          </cell>
          <cell r="P700" t="str">
            <v>Franklin INACK</v>
          </cell>
          <cell r="Q700">
            <v>683715735</v>
          </cell>
          <cell r="R700">
            <v>656072579</v>
          </cell>
          <cell r="S700" t="str">
            <v>Alain Etoundi</v>
          </cell>
          <cell r="T700" t="str">
            <v>Valeur HOUELL</v>
          </cell>
          <cell r="U700" t="str">
            <v>I H S</v>
          </cell>
        </row>
        <row r="701">
          <cell r="A701" t="str">
            <v>ADM_109</v>
          </cell>
          <cell r="B701" t="str">
            <v>IHS_NGD_091</v>
          </cell>
          <cell r="C701" t="str">
            <v>ADM_109</v>
          </cell>
          <cell r="D701" t="str">
            <v>North</v>
          </cell>
          <cell r="E701" t="str">
            <v>Adamawa</v>
          </cell>
          <cell r="F701" t="str">
            <v>MBAKAOU</v>
          </cell>
          <cell r="G701" t="str">
            <v>P5</v>
          </cell>
          <cell r="H701" t="str">
            <v>Grid-Gen</v>
          </cell>
          <cell r="I701" t="str">
            <v>On Air</v>
          </cell>
          <cell r="J701" t="str">
            <v>Outdoor</v>
          </cell>
          <cell r="K701" t="str">
            <v>AC</v>
          </cell>
          <cell r="L701" t="str">
            <v>I-Eng</v>
          </cell>
          <cell r="M701" t="str">
            <v>Tibati</v>
          </cell>
          <cell r="N701" t="str">
            <v>TIBATI</v>
          </cell>
          <cell r="O701" t="str">
            <v>TIBATI</v>
          </cell>
          <cell r="P701" t="str">
            <v>Franklin INACK</v>
          </cell>
          <cell r="Q701">
            <v>683715735</v>
          </cell>
          <cell r="R701">
            <v>656072579</v>
          </cell>
          <cell r="S701" t="str">
            <v>Alain Etoundi</v>
          </cell>
          <cell r="T701" t="str">
            <v>Valeur HOUELL</v>
          </cell>
          <cell r="U701" t="str">
            <v>I H S</v>
          </cell>
        </row>
        <row r="702">
          <cell r="A702" t="str">
            <v>ADM_103</v>
          </cell>
          <cell r="B702" t="str">
            <v>IHS_NGD_063</v>
          </cell>
          <cell r="C702" t="str">
            <v>ADM_103</v>
          </cell>
          <cell r="D702" t="str">
            <v>North</v>
          </cell>
          <cell r="E702" t="str">
            <v>Adamawa</v>
          </cell>
          <cell r="F702" t="str">
            <v>Wadjiri-IHS</v>
          </cell>
          <cell r="G702" t="str">
            <v>P5</v>
          </cell>
          <cell r="H702" t="str">
            <v>Hybrid-Gen</v>
          </cell>
          <cell r="I702" t="str">
            <v>On Air</v>
          </cell>
          <cell r="J702" t="str">
            <v>Outdoor</v>
          </cell>
          <cell r="K702" t="str">
            <v>AC</v>
          </cell>
          <cell r="L702" t="str">
            <v>I-Eng</v>
          </cell>
          <cell r="M702" t="str">
            <v>Tibati</v>
          </cell>
          <cell r="N702" t="str">
            <v>TIBATI</v>
          </cell>
          <cell r="O702" t="str">
            <v>TIBATI</v>
          </cell>
          <cell r="P702" t="str">
            <v>Franklin INACK</v>
          </cell>
          <cell r="Q702">
            <v>683715735</v>
          </cell>
          <cell r="R702">
            <v>656072579</v>
          </cell>
          <cell r="S702" t="str">
            <v>Alain Etoundi</v>
          </cell>
          <cell r="T702" t="str">
            <v>Valeur HOUELL</v>
          </cell>
          <cell r="U702" t="str">
            <v>I H S</v>
          </cell>
        </row>
        <row r="703">
          <cell r="A703" t="str">
            <v>ADM_064</v>
          </cell>
          <cell r="B703" t="str">
            <v>IHS_NGD_064</v>
          </cell>
          <cell r="C703" t="str">
            <v>ADM_064</v>
          </cell>
          <cell r="D703" t="str">
            <v>North</v>
          </cell>
          <cell r="E703" t="str">
            <v>Adamawa</v>
          </cell>
          <cell r="F703" t="str">
            <v>Koba-MTN</v>
          </cell>
          <cell r="G703" t="str">
            <v>P5</v>
          </cell>
          <cell r="H703" t="str">
            <v>Hybrid-Gen</v>
          </cell>
          <cell r="I703" t="str">
            <v>On Air</v>
          </cell>
          <cell r="J703" t="str">
            <v>Outdoor</v>
          </cell>
          <cell r="K703" t="str">
            <v>AC</v>
          </cell>
          <cell r="L703" t="str">
            <v>I-Eng</v>
          </cell>
          <cell r="M703" t="str">
            <v>Tibati</v>
          </cell>
          <cell r="N703" t="str">
            <v>TIBATI</v>
          </cell>
          <cell r="O703" t="str">
            <v>TIBATI</v>
          </cell>
          <cell r="P703" t="str">
            <v>Franklin INACK</v>
          </cell>
          <cell r="Q703">
            <v>683715735</v>
          </cell>
          <cell r="R703">
            <v>656072579</v>
          </cell>
          <cell r="S703" t="str">
            <v>Alain Etoundi</v>
          </cell>
          <cell r="T703" t="str">
            <v>Valeur HOUELL</v>
          </cell>
          <cell r="U703" t="str">
            <v>I H S</v>
          </cell>
        </row>
        <row r="704">
          <cell r="A704" t="str">
            <v>ADM_067</v>
          </cell>
          <cell r="B704" t="str">
            <v>IHS_NGD_059</v>
          </cell>
          <cell r="C704" t="str">
            <v>ADM_067</v>
          </cell>
          <cell r="D704" t="str">
            <v>North</v>
          </cell>
          <cell r="E704" t="str">
            <v>Adamawa</v>
          </cell>
          <cell r="F704" t="str">
            <v>Doualayel-MTN</v>
          </cell>
          <cell r="G704" t="str">
            <v>P5</v>
          </cell>
          <cell r="H704" t="str">
            <v>Hybrid-Gen</v>
          </cell>
          <cell r="I704" t="str">
            <v>On Air</v>
          </cell>
          <cell r="J704" t="str">
            <v>Outdoor</v>
          </cell>
          <cell r="K704" t="str">
            <v>AC</v>
          </cell>
          <cell r="L704" t="str">
            <v>I-Eng</v>
          </cell>
          <cell r="M704" t="str">
            <v>Tibati</v>
          </cell>
          <cell r="N704" t="str">
            <v>TIBATI</v>
          </cell>
          <cell r="O704" t="str">
            <v>MARTAP</v>
          </cell>
          <cell r="P704" t="str">
            <v>Franklin INACK</v>
          </cell>
          <cell r="Q704">
            <v>683715735</v>
          </cell>
          <cell r="R704">
            <v>656072579</v>
          </cell>
          <cell r="S704" t="str">
            <v>Alain Etoundi</v>
          </cell>
          <cell r="T704" t="str">
            <v>Valeur HOUELL</v>
          </cell>
          <cell r="U704" t="str">
            <v>I H S</v>
          </cell>
        </row>
        <row r="705">
          <cell r="A705" t="str">
            <v>CTR_170</v>
          </cell>
          <cell r="B705" t="str">
            <v>IHS_NGD_050</v>
          </cell>
          <cell r="C705" t="str">
            <v>CTR_170</v>
          </cell>
          <cell r="D705" t="str">
            <v>North</v>
          </cell>
          <cell r="E705" t="str">
            <v>Adamawa</v>
          </cell>
          <cell r="F705" t="str">
            <v>Balissa</v>
          </cell>
          <cell r="G705" t="str">
            <v>P5</v>
          </cell>
          <cell r="H705" t="str">
            <v>Solar-Gen</v>
          </cell>
          <cell r="I705" t="str">
            <v>On Air</v>
          </cell>
          <cell r="J705" t="str">
            <v>Outdoor</v>
          </cell>
          <cell r="K705" t="str">
            <v>AC</v>
          </cell>
          <cell r="L705" t="str">
            <v>I-Eng</v>
          </cell>
          <cell r="M705" t="str">
            <v>Tibati</v>
          </cell>
          <cell r="N705" t="str">
            <v>TIBATI</v>
          </cell>
          <cell r="O705" t="str">
            <v>MARTAP</v>
          </cell>
          <cell r="P705" t="str">
            <v>Franklin INACK</v>
          </cell>
          <cell r="Q705">
            <v>683715735</v>
          </cell>
          <cell r="R705">
            <v>656072579</v>
          </cell>
          <cell r="S705" t="str">
            <v>Alain Etoundi</v>
          </cell>
          <cell r="T705" t="str">
            <v>Valeur HOUELL</v>
          </cell>
          <cell r="U705" t="str">
            <v>I H S</v>
          </cell>
        </row>
        <row r="706">
          <cell r="A706" t="str">
            <v>ADM_154</v>
          </cell>
          <cell r="B706" t="str">
            <v>IHS_NGD_093</v>
          </cell>
          <cell r="C706" t="str">
            <v>ADM_154</v>
          </cell>
          <cell r="D706" t="str">
            <v>North</v>
          </cell>
          <cell r="E706" t="str">
            <v>Adamawa</v>
          </cell>
          <cell r="F706" t="str">
            <v>MBAMTI</v>
          </cell>
          <cell r="G706" t="str">
            <v>P5</v>
          </cell>
          <cell r="H706" t="str">
            <v>Solar-Gen</v>
          </cell>
          <cell r="I706" t="str">
            <v>On Air</v>
          </cell>
          <cell r="J706" t="str">
            <v>Outdoor</v>
          </cell>
          <cell r="K706" t="str">
            <v>AC</v>
          </cell>
          <cell r="L706" t="str">
            <v>I-Eng</v>
          </cell>
          <cell r="M706" t="str">
            <v>Tibati</v>
          </cell>
          <cell r="N706" t="str">
            <v>TIBATI</v>
          </cell>
          <cell r="O706" t="str">
            <v>BANYO</v>
          </cell>
          <cell r="P706" t="str">
            <v>Franklin INACK</v>
          </cell>
          <cell r="Q706">
            <v>683715735</v>
          </cell>
          <cell r="R706">
            <v>656072579</v>
          </cell>
          <cell r="S706" t="str">
            <v>Alain Etoundi</v>
          </cell>
          <cell r="T706" t="str">
            <v>Valeur HOUELL</v>
          </cell>
          <cell r="U706" t="str">
            <v>I H S</v>
          </cell>
        </row>
        <row r="707">
          <cell r="A707" t="str">
            <v>ADM_099</v>
          </cell>
          <cell r="B707" t="str">
            <v>IHS_NGD_086</v>
          </cell>
          <cell r="C707" t="str">
            <v>ADM_099</v>
          </cell>
          <cell r="D707" t="str">
            <v>North</v>
          </cell>
          <cell r="E707" t="str">
            <v>Adamawa</v>
          </cell>
          <cell r="F707" t="str">
            <v>Wada</v>
          </cell>
          <cell r="G707" t="str">
            <v>P5</v>
          </cell>
          <cell r="H707" t="str">
            <v>Solar-Gen</v>
          </cell>
          <cell r="I707" t="str">
            <v>On Air</v>
          </cell>
          <cell r="J707" t="str">
            <v>Outdoor</v>
          </cell>
          <cell r="K707" t="str">
            <v>AC</v>
          </cell>
          <cell r="L707" t="str">
            <v>I-Eng</v>
          </cell>
          <cell r="M707" t="str">
            <v>Tibati</v>
          </cell>
          <cell r="N707" t="str">
            <v>TIBATI</v>
          </cell>
          <cell r="O707" t="str">
            <v>TIBATI</v>
          </cell>
          <cell r="P707" t="str">
            <v>Franklin INACK</v>
          </cell>
          <cell r="Q707">
            <v>683715735</v>
          </cell>
          <cell r="R707">
            <v>656072579</v>
          </cell>
          <cell r="S707" t="str">
            <v>Alain Etoundi</v>
          </cell>
          <cell r="T707" t="str">
            <v>Valeur HOUELL</v>
          </cell>
          <cell r="U707" t="str">
            <v>I H S</v>
          </cell>
        </row>
        <row r="708">
          <cell r="A708" t="str">
            <v>ADM_098</v>
          </cell>
          <cell r="B708" t="str">
            <v>IHS_NGD_074</v>
          </cell>
          <cell r="C708" t="str">
            <v>ADM_098</v>
          </cell>
          <cell r="D708" t="str">
            <v>North</v>
          </cell>
          <cell r="E708" t="str">
            <v>Adamawa</v>
          </cell>
          <cell r="F708" t="str">
            <v>Maakola-MTN-IHS</v>
          </cell>
          <cell r="G708" t="str">
            <v>P5</v>
          </cell>
          <cell r="H708" t="str">
            <v>Solar-Gen</v>
          </cell>
          <cell r="I708" t="str">
            <v>On Air</v>
          </cell>
          <cell r="J708" t="str">
            <v>Outdoor</v>
          </cell>
          <cell r="K708" t="str">
            <v>AC</v>
          </cell>
          <cell r="L708" t="str">
            <v>I-Eng</v>
          </cell>
          <cell r="M708" t="str">
            <v>Tibati</v>
          </cell>
          <cell r="N708" t="str">
            <v>TIBATI</v>
          </cell>
          <cell r="O708" t="str">
            <v>NGAOUNDAL</v>
          </cell>
          <cell r="P708" t="str">
            <v>Franklin INACK</v>
          </cell>
          <cell r="Q708">
            <v>683715735</v>
          </cell>
          <cell r="R708">
            <v>656072579</v>
          </cell>
          <cell r="S708" t="str">
            <v>Alain Etoundi</v>
          </cell>
          <cell r="T708" t="str">
            <v>Valeur HOUELL</v>
          </cell>
          <cell r="U708" t="str">
            <v>I H S</v>
          </cell>
        </row>
        <row r="709">
          <cell r="A709" t="str">
            <v>ADM_063</v>
          </cell>
          <cell r="B709" t="str">
            <v>IHS_NGD_081</v>
          </cell>
          <cell r="C709" t="str">
            <v>ADM_063</v>
          </cell>
          <cell r="D709" t="str">
            <v>North</v>
          </cell>
          <cell r="E709" t="str">
            <v>Adamawa</v>
          </cell>
          <cell r="F709" t="str">
            <v>Febadi-MTN</v>
          </cell>
          <cell r="G709" t="str">
            <v>P5</v>
          </cell>
          <cell r="H709" t="str">
            <v>Solar-Gen</v>
          </cell>
          <cell r="I709" t="str">
            <v>On Air</v>
          </cell>
          <cell r="J709" t="str">
            <v>Indoor</v>
          </cell>
          <cell r="K709" t="str">
            <v>AC</v>
          </cell>
          <cell r="L709" t="str">
            <v>I-Eng</v>
          </cell>
          <cell r="M709" t="str">
            <v>Tibati</v>
          </cell>
          <cell r="N709" t="str">
            <v>TIBATI</v>
          </cell>
          <cell r="O709" t="str">
            <v>NGAOUNDAL</v>
          </cell>
          <cell r="P709" t="str">
            <v>Franklin INACK</v>
          </cell>
          <cell r="Q709">
            <v>683715735</v>
          </cell>
          <cell r="R709">
            <v>656072579</v>
          </cell>
          <cell r="S709" t="str">
            <v>Alain Etoundi</v>
          </cell>
          <cell r="T709" t="str">
            <v>Valeur HOUELL</v>
          </cell>
          <cell r="U709" t="str">
            <v>I H S</v>
          </cell>
        </row>
        <row r="710">
          <cell r="A710" t="str">
            <v>ADM_144</v>
          </cell>
          <cell r="B710" t="str">
            <v>IHS_NGD_231</v>
          </cell>
          <cell r="C710" t="str">
            <v>ADM_144</v>
          </cell>
          <cell r="D710" t="str">
            <v>North</v>
          </cell>
          <cell r="E710" t="str">
            <v>Adamawa</v>
          </cell>
          <cell r="F710" t="str">
            <v>SAMBO LAMBO-IHS</v>
          </cell>
          <cell r="G710" t="str">
            <v>P5</v>
          </cell>
          <cell r="H710" t="str">
            <v>Hybrid-Gen</v>
          </cell>
          <cell r="I710" t="str">
            <v>On Air</v>
          </cell>
          <cell r="J710" t="str">
            <v>Outdoor</v>
          </cell>
          <cell r="K710" t="str">
            <v>AC</v>
          </cell>
          <cell r="L710" t="str">
            <v>I-Eng</v>
          </cell>
          <cell r="M710" t="str">
            <v>Tibati</v>
          </cell>
          <cell r="N710" t="str">
            <v>TIBATI</v>
          </cell>
          <cell r="O710" t="str">
            <v>BANYO</v>
          </cell>
          <cell r="P710" t="str">
            <v>Franklin INACK</v>
          </cell>
          <cell r="Q710">
            <v>683715735</v>
          </cell>
          <cell r="R710">
            <v>656072579</v>
          </cell>
          <cell r="S710" t="str">
            <v>Alain Etoundi</v>
          </cell>
          <cell r="T710" t="str">
            <v>Valeur HOUELL</v>
          </cell>
          <cell r="U710" t="str">
            <v>I H S</v>
          </cell>
        </row>
        <row r="711">
          <cell r="A711" t="str">
            <v>EXN_032</v>
          </cell>
          <cell r="B711" t="str">
            <v>IHS_MAR_067</v>
          </cell>
          <cell r="C711" t="str">
            <v>EXN_032</v>
          </cell>
          <cell r="D711" t="str">
            <v>North</v>
          </cell>
          <cell r="E711" t="str">
            <v>Far North</v>
          </cell>
          <cell r="F711" t="str">
            <v>Mora-II</v>
          </cell>
          <cell r="G711" t="str">
            <v>P2</v>
          </cell>
          <cell r="H711" t="str">
            <v>Grid-Gen</v>
          </cell>
          <cell r="I711" t="str">
            <v>On Air</v>
          </cell>
          <cell r="J711" t="str">
            <v>Indoor</v>
          </cell>
          <cell r="K711" t="str">
            <v>AC</v>
          </cell>
          <cell r="L711" t="str">
            <v>I-Eng</v>
          </cell>
          <cell r="M711" t="str">
            <v>Maroua</v>
          </cell>
          <cell r="N711" t="str">
            <v>Mayo-Sava</v>
          </cell>
          <cell r="O711" t="str">
            <v>Mora</v>
          </cell>
          <cell r="P711" t="str">
            <v>Idrissou Yaouba</v>
          </cell>
          <cell r="Q711">
            <v>677549821</v>
          </cell>
          <cell r="R711">
            <v>655999821</v>
          </cell>
          <cell r="S711" t="str">
            <v>Alain Etoundi</v>
          </cell>
          <cell r="T711" t="str">
            <v>Valeur HOUELL</v>
          </cell>
          <cell r="U711" t="str">
            <v>I H S</v>
          </cell>
        </row>
        <row r="712">
          <cell r="A712" t="str">
            <v>EXN_006</v>
          </cell>
          <cell r="B712" t="str">
            <v>IHS_MAR_041</v>
          </cell>
          <cell r="C712" t="str">
            <v>EXN_006</v>
          </cell>
          <cell r="D712" t="str">
            <v>North</v>
          </cell>
          <cell r="E712" t="str">
            <v>Far North</v>
          </cell>
          <cell r="F712" t="str">
            <v>Bogo</v>
          </cell>
          <cell r="G712" t="str">
            <v>P2</v>
          </cell>
          <cell r="H712" t="str">
            <v>Grid-Hybrid-Gen</v>
          </cell>
          <cell r="I712" t="str">
            <v>On Air</v>
          </cell>
          <cell r="J712" t="str">
            <v>Indoor</v>
          </cell>
          <cell r="K712" t="str">
            <v>AC</v>
          </cell>
          <cell r="L712" t="str">
            <v>I-Eng</v>
          </cell>
          <cell r="M712" t="str">
            <v>Maroua</v>
          </cell>
          <cell r="N712" t="str">
            <v>Diamare</v>
          </cell>
          <cell r="O712" t="str">
            <v>Bogo</v>
          </cell>
          <cell r="P712" t="str">
            <v>Idrissou Yaouba</v>
          </cell>
          <cell r="Q712">
            <v>677549821</v>
          </cell>
          <cell r="R712">
            <v>655999821</v>
          </cell>
          <cell r="S712" t="str">
            <v>Alain Etoundi</v>
          </cell>
          <cell r="T712" t="str">
            <v>Valeur HOUELL</v>
          </cell>
          <cell r="U712" t="str">
            <v>I H S</v>
          </cell>
        </row>
        <row r="713">
          <cell r="A713" t="str">
            <v>EXN_016</v>
          </cell>
          <cell r="B713" t="str">
            <v>IHS_MAR_023</v>
          </cell>
          <cell r="C713" t="str">
            <v>EXN_016</v>
          </cell>
          <cell r="D713" t="str">
            <v>North</v>
          </cell>
          <cell r="E713" t="str">
            <v>Far North</v>
          </cell>
          <cell r="F713" t="str">
            <v>Maroua-Douggoy</v>
          </cell>
          <cell r="G713" t="str">
            <v>P2</v>
          </cell>
          <cell r="H713" t="str">
            <v>Grid-Gen</v>
          </cell>
          <cell r="I713" t="str">
            <v>On Air</v>
          </cell>
          <cell r="J713" t="str">
            <v>Indoor</v>
          </cell>
          <cell r="K713" t="str">
            <v>AC</v>
          </cell>
          <cell r="L713" t="str">
            <v>I-Eng</v>
          </cell>
          <cell r="M713" t="str">
            <v>Maroua</v>
          </cell>
          <cell r="N713" t="str">
            <v>Diamare</v>
          </cell>
          <cell r="O713" t="str">
            <v>Maroua3</v>
          </cell>
          <cell r="P713" t="str">
            <v>Idrissou Yaouba</v>
          </cell>
          <cell r="Q713">
            <v>677549821</v>
          </cell>
          <cell r="R713">
            <v>655999821</v>
          </cell>
          <cell r="S713" t="str">
            <v>Alain Etoundi</v>
          </cell>
          <cell r="T713" t="str">
            <v>Valeur HOUELL</v>
          </cell>
          <cell r="U713" t="str">
            <v>I H S</v>
          </cell>
        </row>
        <row r="714">
          <cell r="A714" t="str">
            <v>EXN_028</v>
          </cell>
          <cell r="B714" t="str">
            <v>IHS_MAR_035</v>
          </cell>
          <cell r="C714" t="str">
            <v>EXN_028</v>
          </cell>
          <cell r="D714" t="str">
            <v>North</v>
          </cell>
          <cell r="E714" t="str">
            <v>Far North</v>
          </cell>
          <cell r="F714" t="str">
            <v>Godola-MTN</v>
          </cell>
          <cell r="G714" t="str">
            <v>P2</v>
          </cell>
          <cell r="H714" t="str">
            <v>Grid-Gen</v>
          </cell>
          <cell r="I714" t="str">
            <v>On Air</v>
          </cell>
          <cell r="J714" t="str">
            <v>Indoor</v>
          </cell>
          <cell r="K714" t="str">
            <v>AC</v>
          </cell>
          <cell r="L714" t="str">
            <v>I-Eng</v>
          </cell>
          <cell r="M714" t="str">
            <v>Maroua</v>
          </cell>
          <cell r="N714" t="str">
            <v>Diamare</v>
          </cell>
          <cell r="O714" t="str">
            <v>Maroua2</v>
          </cell>
          <cell r="P714" t="str">
            <v>Idrissou Yaouba</v>
          </cell>
          <cell r="Q714">
            <v>677549821</v>
          </cell>
          <cell r="R714">
            <v>655999821</v>
          </cell>
          <cell r="S714" t="str">
            <v>Alain Etoundi</v>
          </cell>
          <cell r="T714" t="str">
            <v>Valeur HOUELL</v>
          </cell>
          <cell r="U714" t="str">
            <v>I H S</v>
          </cell>
        </row>
        <row r="715">
          <cell r="A715" t="str">
            <v>EXN_026</v>
          </cell>
          <cell r="B715" t="str">
            <v>IHS_MAR_034</v>
          </cell>
          <cell r="C715" t="str">
            <v>EXN_026</v>
          </cell>
          <cell r="D715" t="str">
            <v>North</v>
          </cell>
          <cell r="E715" t="str">
            <v>Far North</v>
          </cell>
          <cell r="F715" t="str">
            <v>Katoual-MTN</v>
          </cell>
          <cell r="G715" t="str">
            <v>P2</v>
          </cell>
          <cell r="H715" t="str">
            <v>Grid-Gen</v>
          </cell>
          <cell r="I715" t="str">
            <v>On Air</v>
          </cell>
          <cell r="J715" t="str">
            <v>Indoor</v>
          </cell>
          <cell r="K715" t="str">
            <v>AC</v>
          </cell>
          <cell r="L715" t="str">
            <v>I-Eng</v>
          </cell>
          <cell r="M715" t="str">
            <v>Maroua</v>
          </cell>
          <cell r="N715" t="str">
            <v>Diamare</v>
          </cell>
          <cell r="O715" t="str">
            <v>Maroua1</v>
          </cell>
          <cell r="P715" t="str">
            <v>Idrissou Yaouba</v>
          </cell>
          <cell r="Q715">
            <v>677549821</v>
          </cell>
          <cell r="R715">
            <v>655999821</v>
          </cell>
          <cell r="S715" t="str">
            <v>Alain Etoundi</v>
          </cell>
          <cell r="T715" t="str">
            <v>Valeur HOUELL</v>
          </cell>
          <cell r="U715" t="str">
            <v>I H S</v>
          </cell>
        </row>
        <row r="716">
          <cell r="A716" t="str">
            <v>EXN_029</v>
          </cell>
          <cell r="B716" t="str">
            <v>IHS_MAR_046</v>
          </cell>
          <cell r="C716" t="str">
            <v>EXN_029</v>
          </cell>
          <cell r="D716" t="str">
            <v>North</v>
          </cell>
          <cell r="E716" t="str">
            <v>Far North</v>
          </cell>
          <cell r="F716" t="str">
            <v>Makalingai-MTN</v>
          </cell>
          <cell r="G716" t="str">
            <v>P2</v>
          </cell>
          <cell r="H716" t="str">
            <v>Grid-Gen</v>
          </cell>
          <cell r="I716" t="str">
            <v>On Air</v>
          </cell>
          <cell r="J716" t="str">
            <v>Indoor</v>
          </cell>
          <cell r="K716" t="str">
            <v>AC</v>
          </cell>
          <cell r="L716" t="str">
            <v>I-Eng</v>
          </cell>
          <cell r="M716" t="str">
            <v>Maroua</v>
          </cell>
          <cell r="N716" t="str">
            <v>Mayo-Sava</v>
          </cell>
          <cell r="O716" t="str">
            <v>Tokombere</v>
          </cell>
          <cell r="P716" t="str">
            <v>Idrissou Yaouba</v>
          </cell>
          <cell r="Q716">
            <v>677549821</v>
          </cell>
          <cell r="R716">
            <v>655999821</v>
          </cell>
          <cell r="S716" t="str">
            <v>Alain Etoundi</v>
          </cell>
          <cell r="T716" t="str">
            <v>Valeur HOUELL</v>
          </cell>
          <cell r="U716" t="str">
            <v>I H S</v>
          </cell>
        </row>
        <row r="717">
          <cell r="A717" t="str">
            <v>EXN_113</v>
          </cell>
          <cell r="B717" t="str">
            <v>IHS_MAR_030</v>
          </cell>
          <cell r="C717" t="str">
            <v>EXN_113</v>
          </cell>
          <cell r="D717" t="str">
            <v>North</v>
          </cell>
          <cell r="E717" t="str">
            <v>Far North</v>
          </cell>
          <cell r="F717" t="str">
            <v>Kongola-IHS</v>
          </cell>
          <cell r="G717" t="str">
            <v>P2</v>
          </cell>
          <cell r="H717" t="str">
            <v>Grid-Gen</v>
          </cell>
          <cell r="I717" t="str">
            <v>On Air</v>
          </cell>
          <cell r="J717" t="str">
            <v>Outdoor</v>
          </cell>
          <cell r="K717" t="str">
            <v>AC</v>
          </cell>
          <cell r="L717" t="str">
            <v>I-Eng</v>
          </cell>
          <cell r="M717" t="str">
            <v>Maroua</v>
          </cell>
          <cell r="N717" t="str">
            <v>Diamare</v>
          </cell>
          <cell r="O717" t="str">
            <v>Maroua3</v>
          </cell>
          <cell r="P717" t="str">
            <v>Idrissou Yaouba</v>
          </cell>
          <cell r="Q717">
            <v>677549821</v>
          </cell>
          <cell r="R717">
            <v>655999821</v>
          </cell>
          <cell r="S717" t="str">
            <v>Alain Etoundi</v>
          </cell>
          <cell r="T717" t="str">
            <v>Valeur HOUELL</v>
          </cell>
          <cell r="U717" t="str">
            <v>I H S</v>
          </cell>
        </row>
        <row r="718">
          <cell r="A718" t="str">
            <v>EXN_066</v>
          </cell>
          <cell r="B718" t="str">
            <v>IHS_MAR_011</v>
          </cell>
          <cell r="C718" t="str">
            <v>EXN_066</v>
          </cell>
          <cell r="D718" t="str">
            <v>North</v>
          </cell>
          <cell r="E718" t="str">
            <v>Far North</v>
          </cell>
          <cell r="F718" t="str">
            <v>Maroua-Stade</v>
          </cell>
          <cell r="G718" t="str">
            <v>P3</v>
          </cell>
          <cell r="H718" t="str">
            <v>Grid-Gen</v>
          </cell>
          <cell r="I718" t="str">
            <v>On Air</v>
          </cell>
          <cell r="J718" t="str">
            <v>Outdoor</v>
          </cell>
          <cell r="K718" t="str">
            <v>AC</v>
          </cell>
          <cell r="L718" t="str">
            <v>I-Eng</v>
          </cell>
          <cell r="M718" t="str">
            <v>Maroua</v>
          </cell>
          <cell r="N718" t="str">
            <v>Diamare</v>
          </cell>
          <cell r="O718" t="str">
            <v>Maroua1</v>
          </cell>
          <cell r="P718" t="str">
            <v>Idrissou Yaouba</v>
          </cell>
          <cell r="Q718">
            <v>677549821</v>
          </cell>
          <cell r="R718">
            <v>655999821</v>
          </cell>
          <cell r="S718" t="str">
            <v>Alain Etoundi</v>
          </cell>
          <cell r="T718" t="str">
            <v>Valeur HOUELL</v>
          </cell>
          <cell r="U718" t="str">
            <v>I H S</v>
          </cell>
        </row>
        <row r="719">
          <cell r="A719" t="str">
            <v>EXN_001</v>
          </cell>
          <cell r="B719" t="str">
            <v>IHS_MAR_020</v>
          </cell>
          <cell r="C719" t="str">
            <v>EXN_001</v>
          </cell>
          <cell r="D719" t="str">
            <v>North</v>
          </cell>
          <cell r="E719" t="str">
            <v>Far North</v>
          </cell>
          <cell r="F719" t="str">
            <v>Sodecoton</v>
          </cell>
          <cell r="G719" t="str">
            <v>P3</v>
          </cell>
          <cell r="H719" t="str">
            <v>Grid-Gen</v>
          </cell>
          <cell r="I719" t="str">
            <v>On Air</v>
          </cell>
          <cell r="J719" t="str">
            <v>Indoor</v>
          </cell>
          <cell r="K719" t="str">
            <v>AC</v>
          </cell>
          <cell r="L719" t="str">
            <v>I-Eng</v>
          </cell>
          <cell r="M719" t="str">
            <v>Maroua</v>
          </cell>
          <cell r="N719" t="str">
            <v>Diamare</v>
          </cell>
          <cell r="O719" t="str">
            <v>Maroua1</v>
          </cell>
          <cell r="P719" t="str">
            <v>Idrissou Yaouba</v>
          </cell>
          <cell r="Q719">
            <v>677549821</v>
          </cell>
          <cell r="R719">
            <v>655999821</v>
          </cell>
          <cell r="S719" t="str">
            <v>Alain Etoundi</v>
          </cell>
          <cell r="T719" t="str">
            <v>Valeur HOUELL</v>
          </cell>
          <cell r="U719" t="str">
            <v>I H S</v>
          </cell>
        </row>
        <row r="720">
          <cell r="A720" t="str">
            <v>EXN_083</v>
          </cell>
          <cell r="B720" t="str">
            <v>IHS_MAR_019</v>
          </cell>
          <cell r="C720" t="str">
            <v>EXN_083</v>
          </cell>
          <cell r="D720" t="str">
            <v>North</v>
          </cell>
          <cell r="E720" t="str">
            <v>Far North</v>
          </cell>
          <cell r="F720" t="str">
            <v>Maroua-Ouro-Bah</v>
          </cell>
          <cell r="G720" t="str">
            <v>P3</v>
          </cell>
          <cell r="H720" t="str">
            <v>Grid-Gen</v>
          </cell>
          <cell r="I720" t="str">
            <v>On Air</v>
          </cell>
          <cell r="J720" t="str">
            <v>Outdoor</v>
          </cell>
          <cell r="K720" t="str">
            <v>AC</v>
          </cell>
          <cell r="L720" t="str">
            <v>I-Eng</v>
          </cell>
          <cell r="M720" t="str">
            <v>Maroua</v>
          </cell>
          <cell r="N720" t="str">
            <v>Diamare</v>
          </cell>
          <cell r="O720" t="str">
            <v>COMMUNE MAROUA 3</v>
          </cell>
          <cell r="P720" t="str">
            <v>Idrissou Yaouba</v>
          </cell>
          <cell r="Q720">
            <v>677549821</v>
          </cell>
          <cell r="R720">
            <v>655999821</v>
          </cell>
          <cell r="S720" t="str">
            <v>Alain Etoundi</v>
          </cell>
          <cell r="T720" t="str">
            <v>Valeur HOUELL</v>
          </cell>
          <cell r="U720" t="str">
            <v>I H S</v>
          </cell>
        </row>
        <row r="721">
          <cell r="A721" t="str">
            <v>EXN_030</v>
          </cell>
          <cell r="B721" t="str">
            <v>IHS_MAR_017</v>
          </cell>
          <cell r="C721" t="str">
            <v>EXN_030</v>
          </cell>
          <cell r="D721" t="str">
            <v>North</v>
          </cell>
          <cell r="E721" t="str">
            <v>Far North</v>
          </cell>
          <cell r="F721" t="str">
            <v>Doualare</v>
          </cell>
          <cell r="G721" t="str">
            <v>P3</v>
          </cell>
          <cell r="H721" t="str">
            <v>Solar-Grid-Gen</v>
          </cell>
          <cell r="I721" t="str">
            <v>On Air</v>
          </cell>
          <cell r="J721" t="str">
            <v>Indoor</v>
          </cell>
          <cell r="K721" t="str">
            <v>AC</v>
          </cell>
          <cell r="L721" t="str">
            <v>I-Eng</v>
          </cell>
          <cell r="M721" t="str">
            <v>Maroua</v>
          </cell>
          <cell r="N721" t="str">
            <v>Diamare</v>
          </cell>
          <cell r="O721" t="str">
            <v>COMMUNE MAROUA 2</v>
          </cell>
          <cell r="P721" t="str">
            <v>Idrissou Yaouba</v>
          </cell>
          <cell r="Q721">
            <v>677549821</v>
          </cell>
          <cell r="R721">
            <v>655999821</v>
          </cell>
          <cell r="S721" t="str">
            <v>Alain Etoundi</v>
          </cell>
          <cell r="T721" t="str">
            <v>Valeur HOUELL</v>
          </cell>
          <cell r="U721" t="str">
            <v>I H S</v>
          </cell>
        </row>
        <row r="722">
          <cell r="A722" t="str">
            <v>EXN_007</v>
          </cell>
          <cell r="B722" t="str">
            <v>IHS_MAR_088</v>
          </cell>
          <cell r="C722" t="str">
            <v>EXN_007</v>
          </cell>
          <cell r="D722" t="str">
            <v>North</v>
          </cell>
          <cell r="E722" t="str">
            <v>Far North</v>
          </cell>
          <cell r="F722" t="str">
            <v>Amchide</v>
          </cell>
          <cell r="G722" t="str">
            <v>P3</v>
          </cell>
          <cell r="H722" t="str">
            <v>Grid-Hybrid-Gen</v>
          </cell>
          <cell r="I722" t="str">
            <v>On Air</v>
          </cell>
          <cell r="J722" t="str">
            <v>Indoor</v>
          </cell>
          <cell r="K722" t="str">
            <v>AC</v>
          </cell>
          <cell r="L722" t="str">
            <v>I-Eng</v>
          </cell>
          <cell r="M722" t="str">
            <v>Maroua</v>
          </cell>
          <cell r="N722" t="str">
            <v>Mayo-Sava</v>
          </cell>
          <cell r="O722" t="str">
            <v>Mora</v>
          </cell>
          <cell r="P722" t="str">
            <v>Idrissou Yaouba</v>
          </cell>
          <cell r="Q722">
            <v>677549821</v>
          </cell>
          <cell r="R722">
            <v>655999821</v>
          </cell>
          <cell r="S722" t="str">
            <v>Alain Etoundi</v>
          </cell>
          <cell r="T722" t="str">
            <v>Valeur HOUELL</v>
          </cell>
          <cell r="U722" t="str">
            <v>I H S</v>
          </cell>
        </row>
        <row r="723">
          <cell r="A723" t="str">
            <v>EXN_053</v>
          </cell>
          <cell r="B723" t="str">
            <v>IHS_MAR_029</v>
          </cell>
          <cell r="C723" t="str">
            <v>EXN_053</v>
          </cell>
          <cell r="D723" t="str">
            <v>North</v>
          </cell>
          <cell r="E723" t="str">
            <v>Far North</v>
          </cell>
          <cell r="F723" t="str">
            <v>Kodek-Djarengol</v>
          </cell>
          <cell r="G723" t="str">
            <v>P3</v>
          </cell>
          <cell r="H723" t="str">
            <v>Grid-Gen</v>
          </cell>
          <cell r="I723" t="str">
            <v>On Air</v>
          </cell>
          <cell r="J723" t="str">
            <v>Outdoor</v>
          </cell>
          <cell r="K723" t="str">
            <v>AC</v>
          </cell>
          <cell r="L723" t="str">
            <v>I-Eng</v>
          </cell>
          <cell r="M723" t="str">
            <v>Maroua</v>
          </cell>
          <cell r="N723" t="str">
            <v>Diamare</v>
          </cell>
          <cell r="O723" t="str">
            <v>Maroua3</v>
          </cell>
          <cell r="P723" t="str">
            <v>Idrissou Yaouba</v>
          </cell>
          <cell r="Q723">
            <v>677549821</v>
          </cell>
          <cell r="R723">
            <v>655999821</v>
          </cell>
          <cell r="S723" t="str">
            <v>Alain Etoundi</v>
          </cell>
          <cell r="T723" t="str">
            <v>Valeur HOUELL</v>
          </cell>
          <cell r="U723" t="str">
            <v>I H S</v>
          </cell>
        </row>
        <row r="724">
          <cell r="A724" t="str">
            <v>EXN_092</v>
          </cell>
          <cell r="B724" t="str">
            <v>IHS_MAR_028</v>
          </cell>
          <cell r="C724" t="str">
            <v>EXN_092</v>
          </cell>
          <cell r="D724" t="str">
            <v>North</v>
          </cell>
          <cell r="E724" t="str">
            <v>Far North</v>
          </cell>
          <cell r="F724" t="str">
            <v>Maroua-Titouare(Ouro Tchédé)</v>
          </cell>
          <cell r="G724" t="str">
            <v>P3</v>
          </cell>
          <cell r="H724" t="str">
            <v>Grid-Gen</v>
          </cell>
          <cell r="I724" t="str">
            <v>On Air</v>
          </cell>
          <cell r="J724" t="str">
            <v>Outdoor</v>
          </cell>
          <cell r="K724" t="str">
            <v>AC</v>
          </cell>
          <cell r="L724" t="str">
            <v>I-Eng</v>
          </cell>
          <cell r="M724" t="str">
            <v>Maroua</v>
          </cell>
          <cell r="N724" t="str">
            <v>Diamare</v>
          </cell>
          <cell r="O724" t="str">
            <v>Maroua1</v>
          </cell>
          <cell r="P724" t="str">
            <v>Idrissou Yaouba</v>
          </cell>
          <cell r="Q724">
            <v>677549821</v>
          </cell>
          <cell r="R724">
            <v>655999821</v>
          </cell>
          <cell r="S724" t="str">
            <v>Alain Etoundi</v>
          </cell>
          <cell r="T724" t="str">
            <v>Valeur HOUELL</v>
          </cell>
          <cell r="U724" t="str">
            <v>I H S</v>
          </cell>
        </row>
        <row r="725">
          <cell r="A725" t="str">
            <v>EXN_086</v>
          </cell>
          <cell r="B725" t="str">
            <v>IHS_MAR_024</v>
          </cell>
          <cell r="C725" t="str">
            <v>EXN_086</v>
          </cell>
          <cell r="D725" t="str">
            <v>North</v>
          </cell>
          <cell r="E725" t="str">
            <v>Far North</v>
          </cell>
          <cell r="F725" t="str">
            <v>Maroua-Titouare-II</v>
          </cell>
          <cell r="G725" t="str">
            <v>P3</v>
          </cell>
          <cell r="H725" t="str">
            <v>Grid-Gen</v>
          </cell>
          <cell r="I725" t="str">
            <v>On Air</v>
          </cell>
          <cell r="J725" t="str">
            <v>Outdoor</v>
          </cell>
          <cell r="K725" t="str">
            <v>AC</v>
          </cell>
          <cell r="L725" t="str">
            <v>I-Eng</v>
          </cell>
          <cell r="M725" t="str">
            <v>Maroua</v>
          </cell>
          <cell r="N725" t="str">
            <v>Diamare</v>
          </cell>
          <cell r="O725" t="str">
            <v>COMMUNE MAROUA 1</v>
          </cell>
          <cell r="P725" t="str">
            <v>Idrissou Yaouba</v>
          </cell>
          <cell r="Q725">
            <v>677549821</v>
          </cell>
          <cell r="R725">
            <v>655999821</v>
          </cell>
          <cell r="S725" t="str">
            <v>Alain Etoundi</v>
          </cell>
          <cell r="T725" t="str">
            <v>Valeur HOUELL</v>
          </cell>
          <cell r="U725" t="str">
            <v>I H S</v>
          </cell>
        </row>
        <row r="726">
          <cell r="A726" t="str">
            <v>EXN_002</v>
          </cell>
          <cell r="B726" t="str">
            <v>IHS_MAR_007</v>
          </cell>
          <cell r="C726" t="str">
            <v>EXN_002</v>
          </cell>
          <cell r="D726" t="str">
            <v>North</v>
          </cell>
          <cell r="E726" t="str">
            <v>Far North</v>
          </cell>
          <cell r="F726" t="str">
            <v>Douggoy</v>
          </cell>
          <cell r="G726" t="str">
            <v>P3</v>
          </cell>
          <cell r="H726" t="str">
            <v>Grid-Gen</v>
          </cell>
          <cell r="I726" t="str">
            <v>On Air</v>
          </cell>
          <cell r="J726" t="str">
            <v>Indoor</v>
          </cell>
          <cell r="K726" t="str">
            <v>AC</v>
          </cell>
          <cell r="L726" t="str">
            <v>I-Eng</v>
          </cell>
          <cell r="M726" t="str">
            <v>Maroua</v>
          </cell>
          <cell r="N726" t="str">
            <v>Diamare</v>
          </cell>
          <cell r="O726" t="str">
            <v>Maroua3</v>
          </cell>
          <cell r="P726" t="str">
            <v>Idrissou Yaouba</v>
          </cell>
          <cell r="Q726">
            <v>677549821</v>
          </cell>
          <cell r="R726">
            <v>655999821</v>
          </cell>
          <cell r="S726" t="str">
            <v>Alain Etoundi</v>
          </cell>
          <cell r="T726" t="str">
            <v>Valeur HOUELL</v>
          </cell>
          <cell r="U726" t="str">
            <v>I H S</v>
          </cell>
        </row>
        <row r="727">
          <cell r="A727" t="str">
            <v>EXN_014</v>
          </cell>
          <cell r="B727" t="str">
            <v>IHS_MAR_052</v>
          </cell>
          <cell r="C727" t="str">
            <v>EXN_014</v>
          </cell>
          <cell r="D727" t="str">
            <v>North</v>
          </cell>
          <cell r="E727" t="str">
            <v>Far North</v>
          </cell>
          <cell r="F727" t="str">
            <v>Maga</v>
          </cell>
          <cell r="G727" t="str">
            <v>P3</v>
          </cell>
          <cell r="H727" t="str">
            <v>Grid-Gen</v>
          </cell>
          <cell r="I727" t="str">
            <v>On Air</v>
          </cell>
          <cell r="J727" t="str">
            <v>Indoor</v>
          </cell>
          <cell r="K727" t="str">
            <v>AC</v>
          </cell>
          <cell r="L727" t="str">
            <v>I-Eng</v>
          </cell>
          <cell r="M727" t="str">
            <v>Maroua</v>
          </cell>
          <cell r="N727" t="str">
            <v>Mayo-Danay</v>
          </cell>
          <cell r="O727" t="str">
            <v>Maga</v>
          </cell>
          <cell r="P727" t="str">
            <v>Idrissou Yaouba</v>
          </cell>
          <cell r="Q727">
            <v>677549821</v>
          </cell>
          <cell r="R727">
            <v>655999821</v>
          </cell>
          <cell r="S727" t="str">
            <v>Alain Etoundi</v>
          </cell>
          <cell r="T727" t="str">
            <v>Valeur HOUELL</v>
          </cell>
          <cell r="U727" t="str">
            <v>I H S</v>
          </cell>
        </row>
        <row r="728">
          <cell r="A728" t="str">
            <v>EXN_055</v>
          </cell>
          <cell r="B728" t="str">
            <v>IHS_MAR_027</v>
          </cell>
          <cell r="C728" t="str">
            <v>EXN_055</v>
          </cell>
          <cell r="D728" t="str">
            <v>North</v>
          </cell>
          <cell r="E728" t="str">
            <v>Far North</v>
          </cell>
          <cell r="F728" t="str">
            <v>Palar</v>
          </cell>
          <cell r="G728" t="str">
            <v>P3</v>
          </cell>
          <cell r="H728" t="str">
            <v>Grid-Gen</v>
          </cell>
          <cell r="I728" t="str">
            <v>On Air</v>
          </cell>
          <cell r="J728" t="str">
            <v>Outdoor</v>
          </cell>
          <cell r="K728" t="str">
            <v>AC</v>
          </cell>
          <cell r="L728" t="str">
            <v>I-Eng</v>
          </cell>
          <cell r="M728" t="str">
            <v>Maroua</v>
          </cell>
          <cell r="N728" t="str">
            <v>Diamare</v>
          </cell>
          <cell r="O728" t="str">
            <v>Maroua1</v>
          </cell>
          <cell r="P728" t="str">
            <v>Idrissou Yaouba</v>
          </cell>
          <cell r="Q728">
            <v>677549821</v>
          </cell>
          <cell r="R728">
            <v>655999821</v>
          </cell>
          <cell r="S728" t="str">
            <v>Alain Etoundi</v>
          </cell>
          <cell r="T728" t="str">
            <v>Valeur HOUELL</v>
          </cell>
          <cell r="U728" t="str">
            <v>I H S</v>
          </cell>
        </row>
        <row r="729">
          <cell r="A729" t="str">
            <v>EXN_067</v>
          </cell>
          <cell r="B729" t="str">
            <v>IHS_MAR_018</v>
          </cell>
          <cell r="C729" t="str">
            <v>EXN_067</v>
          </cell>
          <cell r="D729" t="str">
            <v>North</v>
          </cell>
          <cell r="E729" t="str">
            <v>Far North</v>
          </cell>
          <cell r="F729" t="str">
            <v>Maroua-Doursogo</v>
          </cell>
          <cell r="G729" t="str">
            <v>P3</v>
          </cell>
          <cell r="H729" t="str">
            <v>Grid-Gen</v>
          </cell>
          <cell r="I729" t="str">
            <v>On Air</v>
          </cell>
          <cell r="J729" t="str">
            <v>Outdoor</v>
          </cell>
          <cell r="K729" t="str">
            <v>AC</v>
          </cell>
          <cell r="L729" t="str">
            <v>I-Eng</v>
          </cell>
          <cell r="M729" t="str">
            <v>Maroua</v>
          </cell>
          <cell r="N729" t="str">
            <v>Diamare</v>
          </cell>
          <cell r="O729" t="str">
            <v>Maroua3</v>
          </cell>
          <cell r="P729" t="str">
            <v>Idrissou Yaouba</v>
          </cell>
          <cell r="Q729">
            <v>677549821</v>
          </cell>
          <cell r="R729">
            <v>655999821</v>
          </cell>
          <cell r="S729" t="str">
            <v>Alain Etoundi</v>
          </cell>
          <cell r="T729" t="str">
            <v>Valeur HOUELL</v>
          </cell>
          <cell r="U729" t="str">
            <v>I H S</v>
          </cell>
        </row>
        <row r="730">
          <cell r="A730" t="str">
            <v>EXN_046</v>
          </cell>
          <cell r="B730" t="str">
            <v>IHS_MAR_033</v>
          </cell>
          <cell r="C730" t="str">
            <v>EXN_046</v>
          </cell>
          <cell r="D730" t="str">
            <v>North</v>
          </cell>
          <cell r="E730" t="str">
            <v>Far North</v>
          </cell>
          <cell r="F730" t="str">
            <v>Bellare</v>
          </cell>
          <cell r="G730" t="str">
            <v>P3</v>
          </cell>
          <cell r="H730" t="str">
            <v>Solar-Grid-Gen</v>
          </cell>
          <cell r="I730" t="str">
            <v>On Air</v>
          </cell>
          <cell r="J730" t="str">
            <v>Outdoor</v>
          </cell>
          <cell r="K730" t="str">
            <v>AC</v>
          </cell>
          <cell r="L730" t="str">
            <v>I-Eng</v>
          </cell>
          <cell r="M730" t="str">
            <v>Maroua</v>
          </cell>
          <cell r="N730" t="str">
            <v>Diamare</v>
          </cell>
          <cell r="O730" t="str">
            <v>Maroua1</v>
          </cell>
          <cell r="P730" t="str">
            <v>Idrissou Yaouba</v>
          </cell>
          <cell r="Q730">
            <v>677549821</v>
          </cell>
          <cell r="R730">
            <v>655999821</v>
          </cell>
          <cell r="S730" t="str">
            <v>Alain Etoundi</v>
          </cell>
          <cell r="T730" t="str">
            <v>Valeur HOUELL</v>
          </cell>
          <cell r="U730" t="str">
            <v>I H S</v>
          </cell>
        </row>
        <row r="731">
          <cell r="A731" t="str">
            <v>EXN_036</v>
          </cell>
          <cell r="B731" t="str">
            <v>IHS_MAR_036</v>
          </cell>
          <cell r="C731" t="str">
            <v>EXN_036</v>
          </cell>
          <cell r="D731" t="str">
            <v>North</v>
          </cell>
          <cell r="E731" t="str">
            <v>Far North</v>
          </cell>
          <cell r="F731" t="str">
            <v>Balaza</v>
          </cell>
          <cell r="G731" t="str">
            <v>P3</v>
          </cell>
          <cell r="H731" t="str">
            <v>Solar-Grid-Gen</v>
          </cell>
          <cell r="I731" t="str">
            <v>On Air</v>
          </cell>
          <cell r="J731" t="str">
            <v>Outdoor</v>
          </cell>
          <cell r="K731" t="str">
            <v>AC</v>
          </cell>
          <cell r="L731" t="str">
            <v>I-Eng</v>
          </cell>
          <cell r="M731" t="str">
            <v>Maroua</v>
          </cell>
          <cell r="N731" t="str">
            <v>Diamare</v>
          </cell>
          <cell r="O731" t="str">
            <v>Maroua3</v>
          </cell>
          <cell r="P731" t="str">
            <v>Idrissou Yaouba</v>
          </cell>
          <cell r="Q731">
            <v>677549821</v>
          </cell>
          <cell r="R731">
            <v>655999821</v>
          </cell>
          <cell r="S731" t="str">
            <v>Alain Etoundi</v>
          </cell>
          <cell r="T731" t="str">
            <v>Valeur HOUELL</v>
          </cell>
          <cell r="U731" t="str">
            <v>I H S</v>
          </cell>
        </row>
        <row r="732">
          <cell r="A732" t="str">
            <v>EXN_101</v>
          </cell>
          <cell r="B732" t="str">
            <v>IHS_MAR_026</v>
          </cell>
          <cell r="C732" t="str">
            <v>EXN_101</v>
          </cell>
          <cell r="D732" t="str">
            <v>North</v>
          </cell>
          <cell r="E732" t="str">
            <v>Far North</v>
          </cell>
          <cell r="F732" t="str">
            <v>Djarengol-Delegue-IHS</v>
          </cell>
          <cell r="G732" t="str">
            <v>P3</v>
          </cell>
          <cell r="H732" t="str">
            <v>Grid-Gen</v>
          </cell>
          <cell r="I732" t="str">
            <v>On Air</v>
          </cell>
          <cell r="J732" t="str">
            <v>Outdoor</v>
          </cell>
          <cell r="K732" t="str">
            <v>AC</v>
          </cell>
          <cell r="L732" t="str">
            <v>I-Eng</v>
          </cell>
          <cell r="M732" t="str">
            <v>Maroua</v>
          </cell>
          <cell r="N732" t="str">
            <v>Diamare</v>
          </cell>
          <cell r="O732" t="str">
            <v>Maroua1</v>
          </cell>
          <cell r="P732" t="str">
            <v>Idrissou Yaouba</v>
          </cell>
          <cell r="Q732">
            <v>677549821</v>
          </cell>
          <cell r="R732">
            <v>655999821</v>
          </cell>
          <cell r="S732" t="str">
            <v>Alain Etoundi</v>
          </cell>
          <cell r="T732" t="str">
            <v>Valeur HOUELL</v>
          </cell>
          <cell r="U732" t="str">
            <v>I H S</v>
          </cell>
        </row>
        <row r="733">
          <cell r="A733" t="str">
            <v>EXN_190</v>
          </cell>
          <cell r="B733" t="str">
            <v>IHS_MAR_207</v>
          </cell>
          <cell r="C733" t="str">
            <v>EXN_190</v>
          </cell>
          <cell r="D733" t="str">
            <v>North</v>
          </cell>
          <cell r="E733" t="str">
            <v>Far North</v>
          </cell>
          <cell r="F733" t="str">
            <v>Dargala-new</v>
          </cell>
          <cell r="G733" t="str">
            <v>P3</v>
          </cell>
          <cell r="H733" t="str">
            <v>Grid-Gen</v>
          </cell>
          <cell r="I733" t="str">
            <v>On Air</v>
          </cell>
          <cell r="J733" t="str">
            <v>Outdoor</v>
          </cell>
          <cell r="K733" t="str">
            <v>AC</v>
          </cell>
          <cell r="L733" t="str">
            <v>I-Eng</v>
          </cell>
          <cell r="M733" t="str">
            <v>Maroua</v>
          </cell>
          <cell r="N733" t="str">
            <v>Diamare</v>
          </cell>
          <cell r="O733" t="str">
            <v>Dargala</v>
          </cell>
          <cell r="P733" t="str">
            <v>Idrissou Yaouba</v>
          </cell>
          <cell r="Q733">
            <v>677549821</v>
          </cell>
          <cell r="R733">
            <v>655999821</v>
          </cell>
          <cell r="S733" t="str">
            <v>Alain Etoundi</v>
          </cell>
          <cell r="T733" t="str">
            <v>Valeur HOUELL</v>
          </cell>
          <cell r="U733" t="str">
            <v>I H S</v>
          </cell>
        </row>
        <row r="734">
          <cell r="A734" t="str">
            <v>EXN_106</v>
          </cell>
          <cell r="B734" t="str">
            <v>IHS_MAR_069</v>
          </cell>
          <cell r="C734" t="str">
            <v>EXN_106</v>
          </cell>
          <cell r="D734" t="str">
            <v>North</v>
          </cell>
          <cell r="E734" t="str">
            <v>Far North</v>
          </cell>
          <cell r="F734" t="str">
            <v>Mora-IHS</v>
          </cell>
          <cell r="G734" t="str">
            <v>P3</v>
          </cell>
          <cell r="H734" t="str">
            <v>Grid-Gen</v>
          </cell>
          <cell r="I734" t="str">
            <v>On Air</v>
          </cell>
          <cell r="J734" t="str">
            <v>Indoor</v>
          </cell>
          <cell r="K734" t="str">
            <v>AC</v>
          </cell>
          <cell r="L734" t="str">
            <v>I-Eng</v>
          </cell>
          <cell r="M734" t="str">
            <v>Maroua</v>
          </cell>
          <cell r="N734" t="str">
            <v>Mayo-Sava</v>
          </cell>
          <cell r="O734" t="str">
            <v>Mora</v>
          </cell>
          <cell r="P734" t="str">
            <v>Idrissou Yaouba</v>
          </cell>
          <cell r="Q734">
            <v>677549821</v>
          </cell>
          <cell r="R734">
            <v>655999821</v>
          </cell>
          <cell r="S734" t="str">
            <v>Alain Etoundi</v>
          </cell>
          <cell r="T734" t="str">
            <v>Valeur HOUELL</v>
          </cell>
          <cell r="U734" t="str">
            <v>I H S</v>
          </cell>
        </row>
        <row r="735">
          <cell r="A735" t="str">
            <v>EXN_098</v>
          </cell>
          <cell r="B735" t="str">
            <v>IHS_MAR_051</v>
          </cell>
          <cell r="C735" t="str">
            <v>EXN_098</v>
          </cell>
          <cell r="D735" t="str">
            <v>North</v>
          </cell>
          <cell r="E735" t="str">
            <v>Far North</v>
          </cell>
          <cell r="F735" t="str">
            <v>Guirvidig</v>
          </cell>
          <cell r="G735" t="str">
            <v>P3</v>
          </cell>
          <cell r="H735" t="str">
            <v>Grid-Gen</v>
          </cell>
          <cell r="I735" t="str">
            <v>On Air</v>
          </cell>
          <cell r="J735" t="str">
            <v>Outdoor</v>
          </cell>
          <cell r="K735" t="str">
            <v>AC</v>
          </cell>
          <cell r="L735" t="str">
            <v>I-Eng</v>
          </cell>
          <cell r="M735" t="str">
            <v>Maroua</v>
          </cell>
          <cell r="N735" t="str">
            <v>Mayo-Danay</v>
          </cell>
          <cell r="O735" t="str">
            <v>Maga</v>
          </cell>
          <cell r="P735" t="str">
            <v>Idrissou Yaouba</v>
          </cell>
          <cell r="Q735">
            <v>677549821</v>
          </cell>
          <cell r="R735">
            <v>655999821</v>
          </cell>
          <cell r="S735" t="str">
            <v>Alain Etoundi</v>
          </cell>
          <cell r="T735" t="str">
            <v>Valeur HOUELL</v>
          </cell>
          <cell r="U735" t="str">
            <v>I H S</v>
          </cell>
        </row>
        <row r="736">
          <cell r="A736" t="str">
            <v>NRD_070</v>
          </cell>
          <cell r="B736" t="str">
            <v>IHS_GAR_060</v>
          </cell>
          <cell r="C736" t="str">
            <v>NRD_070</v>
          </cell>
          <cell r="D736" t="str">
            <v>North</v>
          </cell>
          <cell r="E736" t="str">
            <v>North</v>
          </cell>
          <cell r="F736" t="str">
            <v>Kong-kong-IHS</v>
          </cell>
          <cell r="G736" t="str">
            <v>P3</v>
          </cell>
          <cell r="H736" t="str">
            <v>Solar-Gen</v>
          </cell>
          <cell r="I736" t="str">
            <v>On Air</v>
          </cell>
          <cell r="J736" t="str">
            <v>Outdoor</v>
          </cell>
          <cell r="K736" t="str">
            <v>AC</v>
          </cell>
          <cell r="L736" t="str">
            <v>I-Eng</v>
          </cell>
          <cell r="M736" t="str">
            <v>Maroua 1</v>
          </cell>
          <cell r="N736" t="str">
            <v>MAYO- LOUTI</v>
          </cell>
          <cell r="O736" t="str">
            <v>Guider</v>
          </cell>
          <cell r="P736" t="str">
            <v>Idrissou Yaouba</v>
          </cell>
          <cell r="Q736">
            <v>677549821</v>
          </cell>
          <cell r="R736">
            <v>655999821</v>
          </cell>
          <cell r="S736" t="str">
            <v>Alain Etoundi</v>
          </cell>
          <cell r="T736" t="str">
            <v>Valeur HOUELL</v>
          </cell>
          <cell r="U736" t="str">
            <v>I H S</v>
          </cell>
        </row>
        <row r="737">
          <cell r="A737" t="str">
            <v>EXN_169</v>
          </cell>
          <cell r="B737" t="str">
            <v>IHS_MAR_341</v>
          </cell>
          <cell r="C737" t="str">
            <v>EXN_169</v>
          </cell>
          <cell r="D737" t="str">
            <v>North</v>
          </cell>
          <cell r="E737" t="str">
            <v>Far North</v>
          </cell>
          <cell r="F737" t="str">
            <v>MEME II</v>
          </cell>
          <cell r="G737" t="str">
            <v>P4</v>
          </cell>
          <cell r="H737" t="str">
            <v>Grid-Gen</v>
          </cell>
          <cell r="I737" t="str">
            <v>On Air</v>
          </cell>
          <cell r="J737" t="str">
            <v>Outdoor</v>
          </cell>
          <cell r="K737" t="str">
            <v>AC</v>
          </cell>
          <cell r="L737" t="str">
            <v>I-Eng</v>
          </cell>
          <cell r="M737" t="str">
            <v>Maroua</v>
          </cell>
          <cell r="N737" t="str">
            <v>Mayo-Sava</v>
          </cell>
          <cell r="O737" t="str">
            <v>Mora</v>
          </cell>
          <cell r="P737" t="str">
            <v>Idrissou Yaouba</v>
          </cell>
          <cell r="Q737">
            <v>677549821</v>
          </cell>
          <cell r="R737">
            <v>655999821</v>
          </cell>
          <cell r="S737" t="str">
            <v>Alain Etoundi</v>
          </cell>
          <cell r="T737" t="str">
            <v>Valeur HOUELL</v>
          </cell>
          <cell r="U737" t="str">
            <v>I H S</v>
          </cell>
        </row>
        <row r="738">
          <cell r="A738" t="str">
            <v>EXN_171</v>
          </cell>
          <cell r="B738" t="str">
            <v>IHS_MAR_365</v>
          </cell>
          <cell r="C738" t="str">
            <v>EXN_171</v>
          </cell>
          <cell r="D738" t="str">
            <v>North</v>
          </cell>
          <cell r="E738" t="str">
            <v>Far North</v>
          </cell>
          <cell r="F738" t="str">
            <v>Dogba</v>
          </cell>
          <cell r="G738" t="str">
            <v>P4</v>
          </cell>
          <cell r="H738" t="str">
            <v>Gen Only</v>
          </cell>
          <cell r="I738" t="str">
            <v>On Air</v>
          </cell>
          <cell r="J738" t="str">
            <v>Outdoor</v>
          </cell>
          <cell r="K738" t="str">
            <v>AC</v>
          </cell>
          <cell r="L738" t="str">
            <v>I-Eng</v>
          </cell>
          <cell r="M738" t="str">
            <v>Maroua</v>
          </cell>
          <cell r="N738" t="str">
            <v>Diamare</v>
          </cell>
          <cell r="O738" t="str">
            <v>Maroua2</v>
          </cell>
          <cell r="P738" t="str">
            <v>Idrissou Yaouba</v>
          </cell>
          <cell r="Q738">
            <v>677549821</v>
          </cell>
          <cell r="R738">
            <v>655999821</v>
          </cell>
          <cell r="S738" t="str">
            <v>Alain Etoundi</v>
          </cell>
          <cell r="T738" t="str">
            <v>Valeur HOUELL</v>
          </cell>
          <cell r="U738" t="str">
            <v>I H S</v>
          </cell>
        </row>
        <row r="739">
          <cell r="A739" t="str">
            <v>NRD_092</v>
          </cell>
          <cell r="B739" t="str">
            <v>IHS_GAR_89</v>
          </cell>
          <cell r="C739" t="str">
            <v>NRD_092</v>
          </cell>
          <cell r="D739" t="str">
            <v>North</v>
          </cell>
          <cell r="E739" t="str">
            <v>North</v>
          </cell>
          <cell r="F739" t="str">
            <v>BOUDVA</v>
          </cell>
          <cell r="G739" t="str">
            <v>P4</v>
          </cell>
          <cell r="H739" t="str">
            <v>Gen Only</v>
          </cell>
          <cell r="I739" t="str">
            <v>On Air</v>
          </cell>
          <cell r="J739" t="str">
            <v>Outdoor</v>
          </cell>
          <cell r="K739" t="str">
            <v>AC</v>
          </cell>
          <cell r="L739" t="str">
            <v>I-Eng</v>
          </cell>
          <cell r="M739" t="str">
            <v>Maroua 1</v>
          </cell>
          <cell r="N739" t="str">
            <v>MAYO- LOUTI</v>
          </cell>
          <cell r="O739" t="str">
            <v>Guider</v>
          </cell>
          <cell r="P739" t="str">
            <v>Idrissou Yaouba</v>
          </cell>
          <cell r="Q739">
            <v>677549821</v>
          </cell>
          <cell r="R739">
            <v>655999821</v>
          </cell>
          <cell r="S739" t="str">
            <v>Alain Etoundi</v>
          </cell>
          <cell r="T739" t="str">
            <v>Valeur HOUELL</v>
          </cell>
          <cell r="U739" t="str">
            <v>I H S</v>
          </cell>
        </row>
        <row r="740">
          <cell r="A740" t="str">
            <v>EXN_145</v>
          </cell>
          <cell r="B740" t="str">
            <v>IHS_MAR_336</v>
          </cell>
          <cell r="C740" t="str">
            <v>EXN_145</v>
          </cell>
          <cell r="D740" t="str">
            <v>North</v>
          </cell>
          <cell r="E740" t="str">
            <v>Far North</v>
          </cell>
          <cell r="F740" t="str">
            <v>maroua Pitouare</v>
          </cell>
          <cell r="G740" t="str">
            <v>P4</v>
          </cell>
          <cell r="H740" t="str">
            <v>Grid-Gen</v>
          </cell>
          <cell r="I740" t="str">
            <v>On Air</v>
          </cell>
          <cell r="J740" t="str">
            <v>Outdoor</v>
          </cell>
          <cell r="K740" t="str">
            <v>AC</v>
          </cell>
          <cell r="L740" t="str">
            <v>I-Eng</v>
          </cell>
          <cell r="M740" t="str">
            <v>Maroua</v>
          </cell>
          <cell r="N740" t="str">
            <v>Diamare</v>
          </cell>
          <cell r="O740" t="str">
            <v>Maroua1</v>
          </cell>
          <cell r="P740" t="str">
            <v>Idrissou Yaouba</v>
          </cell>
          <cell r="Q740">
            <v>677549821</v>
          </cell>
          <cell r="R740">
            <v>655999821</v>
          </cell>
          <cell r="S740" t="str">
            <v>Alain Etoundi</v>
          </cell>
          <cell r="T740" t="str">
            <v>Valeur HOUELL</v>
          </cell>
          <cell r="U740" t="str">
            <v>I H S</v>
          </cell>
        </row>
        <row r="741">
          <cell r="A741" t="str">
            <v>EXN_184</v>
          </cell>
          <cell r="B741" t="str">
            <v>IHS_MAR_366</v>
          </cell>
          <cell r="C741" t="str">
            <v>EXN_184</v>
          </cell>
          <cell r="D741" t="str">
            <v>North</v>
          </cell>
          <cell r="E741" t="str">
            <v>Far North</v>
          </cell>
          <cell r="F741" t="str">
            <v>Maroua ouro Bah II</v>
          </cell>
          <cell r="G741" t="str">
            <v>P4</v>
          </cell>
          <cell r="H741" t="str">
            <v>Grid-Gen</v>
          </cell>
          <cell r="I741" t="str">
            <v>On Air</v>
          </cell>
          <cell r="J741" t="str">
            <v>Outdoor</v>
          </cell>
          <cell r="K741" t="str">
            <v>AC</v>
          </cell>
          <cell r="L741" t="str">
            <v>I-Eng</v>
          </cell>
          <cell r="M741" t="str">
            <v>Maroua</v>
          </cell>
          <cell r="N741" t="str">
            <v>Diamare</v>
          </cell>
          <cell r="O741" t="str">
            <v>Maroua3</v>
          </cell>
          <cell r="P741" t="str">
            <v>Idrissou Yaouba</v>
          </cell>
          <cell r="Q741">
            <v>677549821</v>
          </cell>
          <cell r="R741">
            <v>655999821</v>
          </cell>
          <cell r="S741" t="str">
            <v>Alain Etoundi</v>
          </cell>
          <cell r="T741" t="str">
            <v>Valeur HOUELL</v>
          </cell>
          <cell r="U741" t="str">
            <v>I H S</v>
          </cell>
        </row>
        <row r="742">
          <cell r="A742" t="str">
            <v>EXN_143</v>
          </cell>
          <cell r="B742" t="str">
            <v>IHS_MAR_334</v>
          </cell>
          <cell r="C742" t="str">
            <v>EXN_143</v>
          </cell>
          <cell r="D742" t="str">
            <v>North</v>
          </cell>
          <cell r="E742" t="str">
            <v>Far North</v>
          </cell>
          <cell r="F742" t="str">
            <v>Maroua Djarengol</v>
          </cell>
          <cell r="G742" t="str">
            <v>P4</v>
          </cell>
          <cell r="H742" t="str">
            <v>Solar-Grid-Gen</v>
          </cell>
          <cell r="I742" t="str">
            <v>On Air</v>
          </cell>
          <cell r="J742" t="str">
            <v>Outdoor</v>
          </cell>
          <cell r="K742" t="str">
            <v>AC</v>
          </cell>
          <cell r="L742" t="str">
            <v>I-Eng</v>
          </cell>
          <cell r="M742" t="str">
            <v>Maroua</v>
          </cell>
          <cell r="N742" t="str">
            <v>Diamare</v>
          </cell>
          <cell r="O742" t="str">
            <v>Maroua3</v>
          </cell>
          <cell r="P742" t="str">
            <v>Idrissou Yaouba</v>
          </cell>
          <cell r="Q742">
            <v>677549821</v>
          </cell>
          <cell r="R742">
            <v>655999821</v>
          </cell>
          <cell r="S742" t="str">
            <v>Alain Etoundi</v>
          </cell>
          <cell r="T742" t="str">
            <v>Valeur HOUELL</v>
          </cell>
          <cell r="U742" t="str">
            <v>I H S</v>
          </cell>
        </row>
        <row r="743">
          <cell r="A743" t="str">
            <v>EXN_147</v>
          </cell>
          <cell r="B743" t="str">
            <v>IHS_MAR_337</v>
          </cell>
          <cell r="C743" t="str">
            <v>EXN_147</v>
          </cell>
          <cell r="D743" t="str">
            <v>North</v>
          </cell>
          <cell r="E743" t="str">
            <v>Far North</v>
          </cell>
          <cell r="F743" t="str">
            <v>Maroua Zikirou</v>
          </cell>
          <cell r="G743" t="str">
            <v>P4</v>
          </cell>
          <cell r="H743" t="str">
            <v>Grid-Gen</v>
          </cell>
          <cell r="I743" t="str">
            <v>On Air</v>
          </cell>
          <cell r="J743" t="str">
            <v>Outdoor</v>
          </cell>
          <cell r="K743" t="str">
            <v>AC</v>
          </cell>
          <cell r="L743" t="str">
            <v>I-Eng</v>
          </cell>
          <cell r="M743" t="str">
            <v>Maroua</v>
          </cell>
          <cell r="N743" t="str">
            <v>Diamare</v>
          </cell>
          <cell r="O743" t="str">
            <v>Maroua1</v>
          </cell>
          <cell r="P743" t="str">
            <v>Idrissou Yaouba</v>
          </cell>
          <cell r="Q743">
            <v>677549821</v>
          </cell>
          <cell r="R743">
            <v>655999821</v>
          </cell>
          <cell r="S743" t="str">
            <v>Alain Etoundi</v>
          </cell>
          <cell r="T743" t="str">
            <v>Valeur HOUELL</v>
          </cell>
          <cell r="U743" t="str">
            <v>I H S</v>
          </cell>
        </row>
        <row r="744">
          <cell r="A744" t="str">
            <v>EXN_117</v>
          </cell>
          <cell r="B744" t="str">
            <v>IHS_MAR_206</v>
          </cell>
          <cell r="C744" t="str">
            <v>EXN_117</v>
          </cell>
          <cell r="D744" t="str">
            <v>North</v>
          </cell>
          <cell r="E744" t="str">
            <v>Far North</v>
          </cell>
          <cell r="F744" t="str">
            <v>Maroua-University</v>
          </cell>
          <cell r="G744" t="str">
            <v>P4</v>
          </cell>
          <cell r="H744" t="str">
            <v>Grid-Gen</v>
          </cell>
          <cell r="I744" t="str">
            <v>On Air</v>
          </cell>
          <cell r="J744" t="str">
            <v>Outdoor</v>
          </cell>
          <cell r="K744" t="str">
            <v>AC</v>
          </cell>
          <cell r="L744" t="str">
            <v>I-Eng</v>
          </cell>
          <cell r="M744" t="str">
            <v>Maroua</v>
          </cell>
          <cell r="N744" t="str">
            <v>Diamare</v>
          </cell>
          <cell r="O744" t="str">
            <v>Maroua3</v>
          </cell>
          <cell r="P744" t="str">
            <v>Idrissou Yaouba</v>
          </cell>
          <cell r="Q744">
            <v>677549821</v>
          </cell>
          <cell r="R744">
            <v>655999821</v>
          </cell>
          <cell r="S744" t="str">
            <v>Alain Etoundi</v>
          </cell>
          <cell r="T744" t="str">
            <v>Valeur HOUELL</v>
          </cell>
          <cell r="U744" t="str">
            <v>I H S</v>
          </cell>
        </row>
        <row r="745">
          <cell r="A745" t="str">
            <v>EXN_091</v>
          </cell>
          <cell r="B745" t="str">
            <v>IHS_MAR_009</v>
          </cell>
          <cell r="C745" t="str">
            <v>EXN_091</v>
          </cell>
          <cell r="D745" t="str">
            <v>North</v>
          </cell>
          <cell r="E745" t="str">
            <v>Far North</v>
          </cell>
          <cell r="F745" t="str">
            <v>Maroua-Stade-Domayo(Hardé)</v>
          </cell>
          <cell r="G745" t="str">
            <v>P4</v>
          </cell>
          <cell r="H745" t="str">
            <v>Solar-Grid-Gen</v>
          </cell>
          <cell r="I745" t="str">
            <v>On Air</v>
          </cell>
          <cell r="J745" t="str">
            <v>Outdoor</v>
          </cell>
          <cell r="K745" t="str">
            <v>AC</v>
          </cell>
          <cell r="L745" t="str">
            <v>I-Eng</v>
          </cell>
          <cell r="M745" t="str">
            <v>Maroua</v>
          </cell>
          <cell r="N745" t="str">
            <v>Diamare</v>
          </cell>
          <cell r="O745" t="str">
            <v>Maroua1</v>
          </cell>
          <cell r="P745" t="str">
            <v>Idrissou Yaouba</v>
          </cell>
          <cell r="Q745">
            <v>677549821</v>
          </cell>
          <cell r="R745">
            <v>655999821</v>
          </cell>
          <cell r="S745" t="str">
            <v>Alain Etoundi</v>
          </cell>
          <cell r="T745" t="str">
            <v>Valeur HOUELL</v>
          </cell>
          <cell r="U745" t="str">
            <v>I H S</v>
          </cell>
        </row>
        <row r="746">
          <cell r="A746" t="str">
            <v>EXN_111</v>
          </cell>
          <cell r="B746" t="str">
            <v>IHS_MAR_205</v>
          </cell>
          <cell r="C746" t="str">
            <v>EXN_111</v>
          </cell>
          <cell r="D746" t="str">
            <v>North</v>
          </cell>
          <cell r="E746" t="str">
            <v>Far North</v>
          </cell>
          <cell r="F746" t="str">
            <v>Maroua-Doualare-II</v>
          </cell>
          <cell r="G746" t="str">
            <v>P4</v>
          </cell>
          <cell r="H746" t="str">
            <v>Grid-Gen</v>
          </cell>
          <cell r="I746" t="str">
            <v>On Air</v>
          </cell>
          <cell r="J746" t="str">
            <v>Outdoor</v>
          </cell>
          <cell r="K746" t="str">
            <v>AC</v>
          </cell>
          <cell r="L746" t="str">
            <v>I-Eng</v>
          </cell>
          <cell r="M746" t="str">
            <v>Maroua</v>
          </cell>
          <cell r="N746" t="str">
            <v>Diamare</v>
          </cell>
          <cell r="O746" t="str">
            <v>COMMUNE MAROUA 2</v>
          </cell>
          <cell r="P746" t="str">
            <v>Idrissou Yaouba</v>
          </cell>
          <cell r="Q746">
            <v>677549821</v>
          </cell>
          <cell r="R746">
            <v>655999821</v>
          </cell>
          <cell r="S746" t="str">
            <v>Alain Etoundi</v>
          </cell>
          <cell r="T746" t="str">
            <v>Valeur HOUELL</v>
          </cell>
          <cell r="U746" t="str">
            <v>I H S</v>
          </cell>
        </row>
        <row r="747">
          <cell r="A747" t="str">
            <v>EXN_114</v>
          </cell>
          <cell r="B747" t="str">
            <v>IHS_MAR_201</v>
          </cell>
          <cell r="C747" t="str">
            <v>EXN_114</v>
          </cell>
          <cell r="D747" t="str">
            <v>North</v>
          </cell>
          <cell r="E747" t="str">
            <v>Far North</v>
          </cell>
          <cell r="F747" t="str">
            <v>Maroua-Diguirwo-IHS</v>
          </cell>
          <cell r="G747" t="str">
            <v>P4</v>
          </cell>
          <cell r="H747" t="str">
            <v>Grid-Gen</v>
          </cell>
          <cell r="I747" t="str">
            <v>On Air</v>
          </cell>
          <cell r="J747" t="str">
            <v>Outdoor</v>
          </cell>
          <cell r="K747" t="str">
            <v>AC</v>
          </cell>
          <cell r="L747" t="str">
            <v>I-Eng</v>
          </cell>
          <cell r="M747" t="str">
            <v>Maroua</v>
          </cell>
          <cell r="N747" t="str">
            <v>Diamare</v>
          </cell>
          <cell r="O747" t="str">
            <v>Maroua2</v>
          </cell>
          <cell r="P747" t="str">
            <v>Idrissou Yaouba</v>
          </cell>
          <cell r="Q747">
            <v>677549821</v>
          </cell>
          <cell r="R747">
            <v>655999821</v>
          </cell>
          <cell r="S747" t="str">
            <v>Alain Etoundi</v>
          </cell>
          <cell r="T747" t="str">
            <v>Valeur HOUELL</v>
          </cell>
          <cell r="U747" t="str">
            <v>I H S</v>
          </cell>
        </row>
        <row r="748">
          <cell r="A748" t="str">
            <v>EXN_110</v>
          </cell>
          <cell r="B748" t="str">
            <v>IHS_MAR_218</v>
          </cell>
          <cell r="C748" t="str">
            <v>EXN_110</v>
          </cell>
          <cell r="D748" t="str">
            <v>North</v>
          </cell>
          <cell r="E748" t="str">
            <v>Far North</v>
          </cell>
          <cell r="F748" t="str">
            <v>Maga-Ville</v>
          </cell>
          <cell r="G748" t="str">
            <v>P4</v>
          </cell>
          <cell r="H748" t="str">
            <v>Hybrid-Gen</v>
          </cell>
          <cell r="I748" t="str">
            <v>On Air</v>
          </cell>
          <cell r="J748" t="str">
            <v>Outdoor</v>
          </cell>
          <cell r="K748" t="str">
            <v>AC</v>
          </cell>
          <cell r="L748" t="str">
            <v>I-Eng</v>
          </cell>
          <cell r="M748" t="str">
            <v>Maroua</v>
          </cell>
          <cell r="N748" t="str">
            <v>Mayo-Danay</v>
          </cell>
          <cell r="O748" t="str">
            <v>Maga</v>
          </cell>
          <cell r="P748" t="str">
            <v>Idrissou Yaouba</v>
          </cell>
          <cell r="Q748">
            <v>677549821</v>
          </cell>
          <cell r="R748">
            <v>655999821</v>
          </cell>
          <cell r="S748" t="str">
            <v>Alain Etoundi</v>
          </cell>
          <cell r="T748" t="str">
            <v>Valeur HOUELL</v>
          </cell>
          <cell r="U748" t="str">
            <v>I H S</v>
          </cell>
        </row>
        <row r="749">
          <cell r="A749" t="str">
            <v>EXN_015</v>
          </cell>
          <cell r="B749" t="str">
            <v>IHS_MAR_047</v>
          </cell>
          <cell r="C749" t="str">
            <v>EXN_015</v>
          </cell>
          <cell r="D749" t="str">
            <v>North</v>
          </cell>
          <cell r="E749" t="str">
            <v>Far North</v>
          </cell>
          <cell r="F749" t="str">
            <v>Tokombere</v>
          </cell>
          <cell r="G749" t="str">
            <v>P4</v>
          </cell>
          <cell r="H749" t="str">
            <v>Grid-Gen</v>
          </cell>
          <cell r="I749" t="str">
            <v>On Air</v>
          </cell>
          <cell r="J749" t="str">
            <v>Indoor</v>
          </cell>
          <cell r="K749" t="str">
            <v>AC</v>
          </cell>
          <cell r="L749" t="str">
            <v>I-Eng</v>
          </cell>
          <cell r="M749" t="str">
            <v>Maroua</v>
          </cell>
          <cell r="N749" t="str">
            <v>Mayo-Sava</v>
          </cell>
          <cell r="O749" t="str">
            <v>Tokombere</v>
          </cell>
          <cell r="P749" t="str">
            <v>Idrissou Yaouba</v>
          </cell>
          <cell r="Q749">
            <v>677549821</v>
          </cell>
          <cell r="R749">
            <v>655999821</v>
          </cell>
          <cell r="S749" t="str">
            <v>Alain Etoundi</v>
          </cell>
          <cell r="T749" t="str">
            <v>Valeur HOUELL</v>
          </cell>
          <cell r="U749" t="str">
            <v>I H S</v>
          </cell>
        </row>
        <row r="750">
          <cell r="A750" t="str">
            <v>EXN_071</v>
          </cell>
          <cell r="B750" t="str">
            <v>IHS_MAR_014</v>
          </cell>
          <cell r="C750" t="str">
            <v>EXN_071</v>
          </cell>
          <cell r="D750" t="str">
            <v>North</v>
          </cell>
          <cell r="E750" t="str">
            <v>Far North</v>
          </cell>
          <cell r="F750" t="str">
            <v>Maroua-Camp-SIC</v>
          </cell>
          <cell r="G750" t="str">
            <v>P4</v>
          </cell>
          <cell r="H750" t="str">
            <v>Grid-Gen</v>
          </cell>
          <cell r="I750" t="str">
            <v>On Air</v>
          </cell>
          <cell r="J750" t="str">
            <v>Outdoor</v>
          </cell>
          <cell r="K750" t="str">
            <v>AC</v>
          </cell>
          <cell r="L750" t="str">
            <v>I-Eng</v>
          </cell>
          <cell r="M750" t="str">
            <v>Maroua</v>
          </cell>
          <cell r="N750" t="str">
            <v>Diamare</v>
          </cell>
          <cell r="O750" t="str">
            <v>COMMUNE MAROUA1</v>
          </cell>
          <cell r="P750" t="str">
            <v>Idrissou Yaouba</v>
          </cell>
          <cell r="Q750">
            <v>677549821</v>
          </cell>
          <cell r="R750">
            <v>655999821</v>
          </cell>
          <cell r="S750" t="str">
            <v>Alain Etoundi</v>
          </cell>
          <cell r="T750" t="str">
            <v>Valeur HOUELL</v>
          </cell>
          <cell r="U750" t="str">
            <v>I H S</v>
          </cell>
        </row>
        <row r="751">
          <cell r="A751" t="str">
            <v>EXN_008</v>
          </cell>
          <cell r="B751" t="str">
            <v>IHS_MAR_037</v>
          </cell>
          <cell r="C751" t="str">
            <v>EXN_008</v>
          </cell>
          <cell r="D751" t="str">
            <v>North</v>
          </cell>
          <cell r="E751" t="str">
            <v>Far North</v>
          </cell>
          <cell r="F751" t="str">
            <v>Salack</v>
          </cell>
          <cell r="G751" t="str">
            <v>P4</v>
          </cell>
          <cell r="H751" t="str">
            <v>Grid-Gen</v>
          </cell>
          <cell r="I751" t="str">
            <v>On Air</v>
          </cell>
          <cell r="J751" t="str">
            <v>Indoor</v>
          </cell>
          <cell r="K751" t="str">
            <v>AC</v>
          </cell>
          <cell r="L751" t="str">
            <v>I-Eng</v>
          </cell>
          <cell r="M751" t="str">
            <v>Maroua</v>
          </cell>
          <cell r="N751" t="str">
            <v>Diamare</v>
          </cell>
          <cell r="O751" t="str">
            <v>Maroua1</v>
          </cell>
          <cell r="P751" t="str">
            <v>Idrissou Yaouba</v>
          </cell>
          <cell r="Q751">
            <v>677549821</v>
          </cell>
          <cell r="R751">
            <v>655999821</v>
          </cell>
          <cell r="S751" t="str">
            <v>Alain Etoundi</v>
          </cell>
          <cell r="T751" t="str">
            <v>Valeur HOUELL</v>
          </cell>
          <cell r="U751" t="str">
            <v>I H S</v>
          </cell>
        </row>
        <row r="752">
          <cell r="A752" t="str">
            <v>EXN_087</v>
          </cell>
          <cell r="B752" t="str">
            <v>IHS_MAR_008</v>
          </cell>
          <cell r="C752" t="str">
            <v>EXN_087</v>
          </cell>
          <cell r="D752" t="str">
            <v>North</v>
          </cell>
          <cell r="E752" t="str">
            <v>Far North</v>
          </cell>
          <cell r="F752" t="str">
            <v>Maroua-Douggoy-Masalare</v>
          </cell>
          <cell r="G752" t="str">
            <v>P4</v>
          </cell>
          <cell r="H752" t="str">
            <v>Grid-Gen</v>
          </cell>
          <cell r="I752" t="str">
            <v>On Air</v>
          </cell>
          <cell r="J752" t="str">
            <v>Outdoor</v>
          </cell>
          <cell r="K752" t="str">
            <v>AC</v>
          </cell>
          <cell r="L752" t="str">
            <v>I-Eng</v>
          </cell>
          <cell r="M752" t="str">
            <v>Maroua</v>
          </cell>
          <cell r="N752" t="str">
            <v>Diamare</v>
          </cell>
          <cell r="O752" t="str">
            <v>Maroua3</v>
          </cell>
          <cell r="P752" t="str">
            <v>Idrissou Yaouba</v>
          </cell>
          <cell r="Q752">
            <v>677549821</v>
          </cell>
          <cell r="R752">
            <v>655999821</v>
          </cell>
          <cell r="S752" t="str">
            <v>Alain Etoundi</v>
          </cell>
          <cell r="T752" t="str">
            <v>Valeur HOUELL</v>
          </cell>
          <cell r="U752" t="str">
            <v>I H S</v>
          </cell>
        </row>
        <row r="753">
          <cell r="A753" t="str">
            <v>EXN_089</v>
          </cell>
          <cell r="B753" t="str">
            <v>IHS_MAR_004</v>
          </cell>
          <cell r="C753" t="str">
            <v>EXN_089</v>
          </cell>
          <cell r="D753" t="str">
            <v>North</v>
          </cell>
          <cell r="E753" t="str">
            <v>Far North</v>
          </cell>
          <cell r="F753" t="str">
            <v>Maroua-Boussaore(barmare)</v>
          </cell>
          <cell r="G753" t="str">
            <v>P4</v>
          </cell>
          <cell r="H753" t="str">
            <v>Grid-Gen</v>
          </cell>
          <cell r="I753" t="str">
            <v>On Air</v>
          </cell>
          <cell r="J753" t="str">
            <v>Outdoor</v>
          </cell>
          <cell r="K753" t="str">
            <v>AC</v>
          </cell>
          <cell r="L753" t="str">
            <v>I-Eng</v>
          </cell>
          <cell r="M753" t="str">
            <v>Maroua</v>
          </cell>
          <cell r="N753" t="str">
            <v>Diamare</v>
          </cell>
          <cell r="O753" t="str">
            <v>COMMUNE MAROUA 3</v>
          </cell>
          <cell r="P753" t="str">
            <v>Idrissou Yaouba</v>
          </cell>
          <cell r="Q753">
            <v>677549821</v>
          </cell>
          <cell r="R753">
            <v>655999821</v>
          </cell>
          <cell r="S753" t="str">
            <v>Alain Etoundi</v>
          </cell>
          <cell r="T753" t="str">
            <v>Valeur HOUELL</v>
          </cell>
          <cell r="U753" t="str">
            <v>I H S</v>
          </cell>
        </row>
        <row r="754">
          <cell r="A754" t="str">
            <v>EXN_116</v>
          </cell>
          <cell r="B754" t="str">
            <v>IHS_MAR_204</v>
          </cell>
          <cell r="C754" t="str">
            <v>EXN_116</v>
          </cell>
          <cell r="D754" t="str">
            <v>North</v>
          </cell>
          <cell r="E754" t="str">
            <v>Far North</v>
          </cell>
          <cell r="F754" t="str">
            <v>Maroua-Zokok-Palar-IHS</v>
          </cell>
          <cell r="G754" t="str">
            <v>P4</v>
          </cell>
          <cell r="H754" t="str">
            <v>Grid-Gen</v>
          </cell>
          <cell r="I754" t="str">
            <v>On Air</v>
          </cell>
          <cell r="J754" t="str">
            <v>Outdoor</v>
          </cell>
          <cell r="K754" t="str">
            <v>AC</v>
          </cell>
          <cell r="L754" t="str">
            <v>I-Eng</v>
          </cell>
          <cell r="M754" t="str">
            <v>Maroua</v>
          </cell>
          <cell r="N754" t="str">
            <v>Diamare</v>
          </cell>
          <cell r="O754" t="str">
            <v>Maroua1</v>
          </cell>
          <cell r="P754" t="str">
            <v>Idrissou Yaouba</v>
          </cell>
          <cell r="Q754">
            <v>677549821</v>
          </cell>
          <cell r="R754">
            <v>655999821</v>
          </cell>
          <cell r="S754" t="str">
            <v>Alain Etoundi</v>
          </cell>
          <cell r="T754" t="str">
            <v>Valeur HOUELL</v>
          </cell>
          <cell r="U754" t="str">
            <v>I H S</v>
          </cell>
        </row>
        <row r="755">
          <cell r="A755" t="str">
            <v>EXN_023</v>
          </cell>
          <cell r="B755" t="str">
            <v>IHS_MAR_045</v>
          </cell>
          <cell r="C755" t="str">
            <v>EXN_023</v>
          </cell>
          <cell r="D755" t="str">
            <v>North</v>
          </cell>
          <cell r="E755" t="str">
            <v>Far North</v>
          </cell>
          <cell r="F755" t="str">
            <v>Meri</v>
          </cell>
          <cell r="G755" t="str">
            <v>P4</v>
          </cell>
          <cell r="H755" t="str">
            <v>Grid-Gen</v>
          </cell>
          <cell r="I755" t="str">
            <v>On Air</v>
          </cell>
          <cell r="J755" t="str">
            <v>Outdoor</v>
          </cell>
          <cell r="K755" t="str">
            <v>AC</v>
          </cell>
          <cell r="L755" t="str">
            <v>I-Eng</v>
          </cell>
          <cell r="M755" t="str">
            <v>Maroua</v>
          </cell>
          <cell r="N755" t="str">
            <v>Diamare</v>
          </cell>
          <cell r="O755" t="str">
            <v>Meri</v>
          </cell>
          <cell r="P755" t="str">
            <v>Idrissou Yaouba</v>
          </cell>
          <cell r="Q755">
            <v>677549821</v>
          </cell>
          <cell r="R755">
            <v>655999821</v>
          </cell>
          <cell r="S755" t="str">
            <v>Alain Etoundi</v>
          </cell>
          <cell r="T755" t="str">
            <v>Valeur HOUELL</v>
          </cell>
          <cell r="U755" t="str">
            <v>I H S</v>
          </cell>
        </row>
        <row r="756">
          <cell r="A756" t="str">
            <v>EXN_054</v>
          </cell>
          <cell r="B756" t="str">
            <v>IHS_MAR_003</v>
          </cell>
          <cell r="C756" t="str">
            <v>EXN_054</v>
          </cell>
          <cell r="D756" t="str">
            <v>North</v>
          </cell>
          <cell r="E756" t="str">
            <v>Far North</v>
          </cell>
          <cell r="F756" t="str">
            <v>Domayo</v>
          </cell>
          <cell r="G756" t="str">
            <v>P4</v>
          </cell>
          <cell r="H756" t="str">
            <v>Grid-Gen</v>
          </cell>
          <cell r="I756" t="str">
            <v>On Air</v>
          </cell>
          <cell r="J756" t="str">
            <v>Outdoor</v>
          </cell>
          <cell r="K756" t="str">
            <v>AC</v>
          </cell>
          <cell r="L756" t="str">
            <v>I-Eng</v>
          </cell>
          <cell r="M756" t="str">
            <v>Maroua</v>
          </cell>
          <cell r="N756" t="str">
            <v>Diamare</v>
          </cell>
          <cell r="O756" t="str">
            <v>Maroua1</v>
          </cell>
          <cell r="P756" t="str">
            <v>Idrissou Yaouba</v>
          </cell>
          <cell r="Q756">
            <v>677549821</v>
          </cell>
          <cell r="R756">
            <v>655999821</v>
          </cell>
          <cell r="S756" t="str">
            <v>Alain Etoundi</v>
          </cell>
          <cell r="T756" t="str">
            <v>Valeur HOUELL</v>
          </cell>
          <cell r="U756" t="str">
            <v>I H S</v>
          </cell>
        </row>
        <row r="757">
          <cell r="A757" t="str">
            <v>EXN_090</v>
          </cell>
          <cell r="B757" t="str">
            <v>IHS_MAR_016</v>
          </cell>
          <cell r="C757" t="str">
            <v>EXN_090</v>
          </cell>
          <cell r="D757" t="str">
            <v>North</v>
          </cell>
          <cell r="E757" t="str">
            <v>Far North</v>
          </cell>
          <cell r="F757" t="str">
            <v>Maroua-Lopere-II(Djoudandé)</v>
          </cell>
          <cell r="G757" t="str">
            <v>P4</v>
          </cell>
          <cell r="H757" t="str">
            <v>Grid-Gen</v>
          </cell>
          <cell r="I757" t="str">
            <v>On Air</v>
          </cell>
          <cell r="J757" t="str">
            <v>Outdoor</v>
          </cell>
          <cell r="K757" t="str">
            <v>AC</v>
          </cell>
          <cell r="L757" t="str">
            <v>I-Eng</v>
          </cell>
          <cell r="M757" t="str">
            <v>Maroua</v>
          </cell>
          <cell r="N757" t="str">
            <v>Diamare</v>
          </cell>
          <cell r="O757" t="str">
            <v>Maroua2</v>
          </cell>
          <cell r="P757" t="str">
            <v>Idrissou Yaouba</v>
          </cell>
          <cell r="Q757">
            <v>677549821</v>
          </cell>
          <cell r="R757">
            <v>655999821</v>
          </cell>
          <cell r="S757" t="str">
            <v>Alain Etoundi</v>
          </cell>
          <cell r="T757" t="str">
            <v>Valeur HOUELL</v>
          </cell>
          <cell r="U757" t="str">
            <v>I H S</v>
          </cell>
        </row>
        <row r="758">
          <cell r="A758" t="str">
            <v>EXN_082</v>
          </cell>
          <cell r="B758" t="str">
            <v>IHS_MAR_015</v>
          </cell>
          <cell r="C758" t="str">
            <v>EXN_082</v>
          </cell>
          <cell r="D758" t="str">
            <v>North</v>
          </cell>
          <cell r="E758" t="str">
            <v>Far North</v>
          </cell>
          <cell r="F758" t="str">
            <v>Maroua-Loperey</v>
          </cell>
          <cell r="G758" t="str">
            <v>P4</v>
          </cell>
          <cell r="H758" t="str">
            <v>Grid Only</v>
          </cell>
          <cell r="I758" t="str">
            <v>On Air</v>
          </cell>
          <cell r="J758" t="str">
            <v>Outdoor</v>
          </cell>
          <cell r="K758" t="str">
            <v>AC</v>
          </cell>
          <cell r="L758" t="str">
            <v>I-Eng</v>
          </cell>
          <cell r="M758" t="str">
            <v>Maroua</v>
          </cell>
          <cell r="N758" t="str">
            <v>Diamare</v>
          </cell>
          <cell r="O758" t="str">
            <v>COMMUNE MAROUA 2</v>
          </cell>
          <cell r="P758" t="str">
            <v>Idrissou Yaouba</v>
          </cell>
          <cell r="Q758">
            <v>677549821</v>
          </cell>
          <cell r="R758">
            <v>655999821</v>
          </cell>
          <cell r="S758" t="str">
            <v>Alain Etoundi</v>
          </cell>
          <cell r="T758" t="str">
            <v>Valeur HOUELL</v>
          </cell>
          <cell r="U758" t="str">
            <v>I H S</v>
          </cell>
        </row>
        <row r="759">
          <cell r="A759" t="str">
            <v>EXN_084</v>
          </cell>
          <cell r="B759" t="str">
            <v>IHS_MAR_001</v>
          </cell>
          <cell r="C759" t="str">
            <v>EXN_084</v>
          </cell>
          <cell r="D759" t="str">
            <v>North</v>
          </cell>
          <cell r="E759" t="str">
            <v>Far North</v>
          </cell>
          <cell r="F759" t="str">
            <v>Maroua-Lougol</v>
          </cell>
          <cell r="G759" t="str">
            <v>P4</v>
          </cell>
          <cell r="H759" t="str">
            <v>Grid-Gen</v>
          </cell>
          <cell r="I759" t="str">
            <v>On Air</v>
          </cell>
          <cell r="J759" t="str">
            <v>Outdoor</v>
          </cell>
          <cell r="K759" t="str">
            <v>AC</v>
          </cell>
          <cell r="L759" t="str">
            <v>I-Eng</v>
          </cell>
          <cell r="M759" t="str">
            <v>Maroua</v>
          </cell>
          <cell r="N759" t="str">
            <v>Diamare</v>
          </cell>
          <cell r="O759" t="str">
            <v>COMMUNE MAROUA 1</v>
          </cell>
          <cell r="P759" t="str">
            <v>Idrissou Yaouba</v>
          </cell>
          <cell r="Q759">
            <v>677549821</v>
          </cell>
          <cell r="R759">
            <v>655999821</v>
          </cell>
          <cell r="S759" t="str">
            <v>Alain Etoundi</v>
          </cell>
          <cell r="T759" t="str">
            <v>Valeur HOUELL</v>
          </cell>
          <cell r="U759" t="str">
            <v>I H S</v>
          </cell>
        </row>
        <row r="760">
          <cell r="A760" t="str">
            <v>EXN_085</v>
          </cell>
          <cell r="B760" t="str">
            <v>IHS_MAR_006</v>
          </cell>
          <cell r="C760" t="str">
            <v>EXN_085</v>
          </cell>
          <cell r="D760" t="str">
            <v>North</v>
          </cell>
          <cell r="E760" t="str">
            <v>Far North</v>
          </cell>
          <cell r="F760" t="str">
            <v>Maroua-Marche-Abattoir</v>
          </cell>
          <cell r="G760" t="str">
            <v>P4</v>
          </cell>
          <cell r="H760" t="str">
            <v>Grid-Gen</v>
          </cell>
          <cell r="I760" t="str">
            <v>On Air</v>
          </cell>
          <cell r="J760" t="str">
            <v>Outdoor</v>
          </cell>
          <cell r="K760" t="str">
            <v>AC</v>
          </cell>
          <cell r="L760" t="str">
            <v>I-Eng</v>
          </cell>
          <cell r="M760" t="str">
            <v>Maroua</v>
          </cell>
          <cell r="N760" t="str">
            <v>Diamare</v>
          </cell>
          <cell r="O760" t="str">
            <v>Maroua2</v>
          </cell>
          <cell r="P760" t="str">
            <v>Idrissou Yaouba</v>
          </cell>
          <cell r="Q760">
            <v>677549821</v>
          </cell>
          <cell r="R760">
            <v>655999821</v>
          </cell>
          <cell r="S760" t="str">
            <v>Alain Etoundi</v>
          </cell>
          <cell r="T760" t="str">
            <v>Valeur HOUELL</v>
          </cell>
          <cell r="U760" t="str">
            <v>I H S</v>
          </cell>
        </row>
        <row r="761">
          <cell r="A761" t="str">
            <v>EXN_088</v>
          </cell>
          <cell r="B761" t="str">
            <v>IHS_MAR_012</v>
          </cell>
          <cell r="C761" t="str">
            <v>EXN_088</v>
          </cell>
          <cell r="D761" t="str">
            <v>North</v>
          </cell>
          <cell r="E761" t="str">
            <v>Far North</v>
          </cell>
          <cell r="F761" t="str">
            <v>Maroua-Diarenga</v>
          </cell>
          <cell r="G761" t="str">
            <v>P4</v>
          </cell>
          <cell r="H761" t="str">
            <v>Grid-Gen</v>
          </cell>
          <cell r="I761" t="str">
            <v>On Air</v>
          </cell>
          <cell r="J761" t="str">
            <v>Outdoor</v>
          </cell>
          <cell r="K761" t="str">
            <v>AC</v>
          </cell>
          <cell r="L761" t="str">
            <v>I-Eng</v>
          </cell>
          <cell r="M761" t="str">
            <v>Maroua</v>
          </cell>
          <cell r="N761" t="str">
            <v>Diamare</v>
          </cell>
          <cell r="O761" t="str">
            <v>Maroua1</v>
          </cell>
          <cell r="P761" t="str">
            <v>Idrissou Yaouba</v>
          </cell>
          <cell r="Q761">
            <v>677549821</v>
          </cell>
          <cell r="R761">
            <v>655999821</v>
          </cell>
          <cell r="S761" t="str">
            <v>Alain Etoundi</v>
          </cell>
          <cell r="T761" t="str">
            <v>Valeur HOUELL</v>
          </cell>
          <cell r="U761" t="str">
            <v>I H S</v>
          </cell>
        </row>
        <row r="762">
          <cell r="A762" t="str">
            <v>EXN_157</v>
          </cell>
          <cell r="B762" t="str">
            <v>IHS_MAR_032</v>
          </cell>
          <cell r="C762" t="str">
            <v>EXN_157</v>
          </cell>
          <cell r="D762" t="str">
            <v>North</v>
          </cell>
          <cell r="E762" t="str">
            <v>Far North</v>
          </cell>
          <cell r="F762" t="str">
            <v>Meskin</v>
          </cell>
          <cell r="G762" t="str">
            <v>P4</v>
          </cell>
          <cell r="H762" t="str">
            <v>Grid-Gen</v>
          </cell>
          <cell r="I762" t="str">
            <v>On Air</v>
          </cell>
          <cell r="J762" t="str">
            <v>Outdoor</v>
          </cell>
          <cell r="K762" t="str">
            <v>AC</v>
          </cell>
          <cell r="L762" t="str">
            <v>I-Eng</v>
          </cell>
          <cell r="M762" t="str">
            <v>Maroua</v>
          </cell>
          <cell r="N762" t="str">
            <v>Diamare</v>
          </cell>
          <cell r="O762" t="str">
            <v>Maroua1</v>
          </cell>
          <cell r="P762" t="str">
            <v>Idrissou Yaouba</v>
          </cell>
          <cell r="Q762">
            <v>677549821</v>
          </cell>
          <cell r="R762">
            <v>655999821</v>
          </cell>
          <cell r="S762" t="str">
            <v>Alain Etoundi</v>
          </cell>
          <cell r="T762" t="str">
            <v>Valeur HOUELL</v>
          </cell>
          <cell r="U762" t="str">
            <v>I H S</v>
          </cell>
        </row>
        <row r="763">
          <cell r="A763" t="str">
            <v>EXN_170</v>
          </cell>
          <cell r="B763" t="str">
            <v>IHS_MAR_031</v>
          </cell>
          <cell r="C763" t="str">
            <v>EXN_170</v>
          </cell>
          <cell r="D763" t="str">
            <v>North</v>
          </cell>
          <cell r="E763" t="str">
            <v>Far North</v>
          </cell>
          <cell r="F763" t="str">
            <v>Maroua Zokkok Laddeo</v>
          </cell>
          <cell r="G763" t="str">
            <v>P4</v>
          </cell>
          <cell r="H763" t="str">
            <v>Grid-Gen</v>
          </cell>
          <cell r="I763" t="str">
            <v>On Air</v>
          </cell>
          <cell r="J763" t="str">
            <v>Outdoor</v>
          </cell>
          <cell r="K763" t="str">
            <v>AC</v>
          </cell>
          <cell r="L763" t="str">
            <v>I-Eng</v>
          </cell>
          <cell r="M763" t="str">
            <v>Maroua</v>
          </cell>
          <cell r="N763" t="str">
            <v>Diamare</v>
          </cell>
          <cell r="O763" t="str">
            <v>Maroua1</v>
          </cell>
          <cell r="P763" t="str">
            <v>Idrissou Yaouba</v>
          </cell>
          <cell r="Q763">
            <v>677549821</v>
          </cell>
          <cell r="R763">
            <v>655999821</v>
          </cell>
          <cell r="S763" t="str">
            <v>Alain Etoundi</v>
          </cell>
          <cell r="T763" t="str">
            <v>Valeur HOUELL</v>
          </cell>
          <cell r="U763" t="str">
            <v>I H S</v>
          </cell>
        </row>
        <row r="764">
          <cell r="A764" t="str">
            <v>EXN_189</v>
          </cell>
          <cell r="B764" t="str">
            <v>IHS_MAR_220</v>
          </cell>
          <cell r="C764" t="str">
            <v>EXN_189</v>
          </cell>
          <cell r="D764" t="str">
            <v>North</v>
          </cell>
          <cell r="E764" t="str">
            <v>Far North</v>
          </cell>
          <cell r="F764" t="str">
            <v>Pouss-New</v>
          </cell>
          <cell r="G764" t="str">
            <v>P4</v>
          </cell>
          <cell r="H764" t="str">
            <v>Grid-Hybrid-Gen</v>
          </cell>
          <cell r="I764" t="str">
            <v>On Air</v>
          </cell>
          <cell r="J764" t="str">
            <v>Outdoor</v>
          </cell>
          <cell r="K764" t="str">
            <v>AC</v>
          </cell>
          <cell r="L764" t="str">
            <v>I-Eng</v>
          </cell>
          <cell r="M764" t="str">
            <v>Maroua</v>
          </cell>
          <cell r="N764" t="str">
            <v>Mayo-Danay</v>
          </cell>
          <cell r="O764" t="str">
            <v>Maga</v>
          </cell>
          <cell r="P764" t="str">
            <v>Idrissou Yaouba</v>
          </cell>
          <cell r="Q764">
            <v>677549821</v>
          </cell>
          <cell r="R764">
            <v>655999821</v>
          </cell>
          <cell r="S764" t="str">
            <v>Alain Etoundi</v>
          </cell>
          <cell r="T764" t="str">
            <v>Valeur HOUELL</v>
          </cell>
          <cell r="U764" t="str">
            <v>I H S</v>
          </cell>
        </row>
        <row r="765">
          <cell r="A765" t="str">
            <v>EXN_104</v>
          </cell>
          <cell r="B765" t="str">
            <v>IHS_MAR_080</v>
          </cell>
          <cell r="C765" t="str">
            <v>EXN_104</v>
          </cell>
          <cell r="D765" t="str">
            <v>North</v>
          </cell>
          <cell r="E765" t="str">
            <v>Far North</v>
          </cell>
          <cell r="F765" t="str">
            <v>Kolofata</v>
          </cell>
          <cell r="G765" t="str">
            <v>P4</v>
          </cell>
          <cell r="H765" t="str">
            <v>Grid-Hybrid-Gen</v>
          </cell>
          <cell r="I765" t="str">
            <v>On Air</v>
          </cell>
          <cell r="J765" t="str">
            <v>Indoor</v>
          </cell>
          <cell r="K765" t="str">
            <v>AC</v>
          </cell>
          <cell r="L765" t="str">
            <v>I-Eng</v>
          </cell>
          <cell r="M765" t="str">
            <v>Maroua</v>
          </cell>
          <cell r="N765" t="str">
            <v>Mayo-Sava</v>
          </cell>
          <cell r="O765" t="str">
            <v>Mora</v>
          </cell>
          <cell r="P765" t="str">
            <v>Idrissou Yaouba</v>
          </cell>
          <cell r="Q765">
            <v>677549821</v>
          </cell>
          <cell r="R765">
            <v>655999821</v>
          </cell>
          <cell r="S765" t="str">
            <v>Alain Etoundi</v>
          </cell>
          <cell r="T765" t="str">
            <v>Valeur HOUELL</v>
          </cell>
          <cell r="U765" t="str">
            <v>I H S</v>
          </cell>
        </row>
        <row r="766">
          <cell r="A766" t="str">
            <v>EXN_241</v>
          </cell>
          <cell r="B766" t="str">
            <v>IHS_MAR_010</v>
          </cell>
          <cell r="C766" t="str">
            <v>EXN_241</v>
          </cell>
          <cell r="D766" t="str">
            <v>North</v>
          </cell>
          <cell r="E766" t="str">
            <v>Far North</v>
          </cell>
          <cell r="F766" t="str">
            <v>Maroua-Domayo-IHS</v>
          </cell>
          <cell r="G766" t="str">
            <v>P4</v>
          </cell>
          <cell r="H766" t="str">
            <v>Grid-Gen</v>
          </cell>
          <cell r="I766" t="str">
            <v>On Air</v>
          </cell>
          <cell r="J766" t="str">
            <v>Outdoor</v>
          </cell>
          <cell r="K766" t="str">
            <v>AC</v>
          </cell>
          <cell r="L766" t="str">
            <v>I-Eng</v>
          </cell>
          <cell r="M766" t="str">
            <v>Maroua</v>
          </cell>
          <cell r="N766" t="str">
            <v>Diamare</v>
          </cell>
          <cell r="O766" t="str">
            <v>Maroua1</v>
          </cell>
          <cell r="P766" t="str">
            <v>Idrissou Yaouba</v>
          </cell>
          <cell r="Q766">
            <v>677549821</v>
          </cell>
          <cell r="R766">
            <v>655999821</v>
          </cell>
          <cell r="S766" t="str">
            <v>Alain Etoundi</v>
          </cell>
          <cell r="T766" t="str">
            <v>Valeur HOUELL</v>
          </cell>
          <cell r="U766" t="str">
            <v>I H S</v>
          </cell>
        </row>
        <row r="767">
          <cell r="A767" t="str">
            <v>EXN_134</v>
          </cell>
          <cell r="B767" t="str">
            <v>IHS_MAR_059</v>
          </cell>
          <cell r="C767" t="str">
            <v>EXN_134</v>
          </cell>
          <cell r="D767" t="str">
            <v>North</v>
          </cell>
          <cell r="E767" t="str">
            <v>Far North</v>
          </cell>
          <cell r="F767" t="str">
            <v>Mora Technical School</v>
          </cell>
          <cell r="G767" t="str">
            <v>P4</v>
          </cell>
          <cell r="H767" t="str">
            <v>Grid-Gen</v>
          </cell>
          <cell r="I767" t="str">
            <v>On Air</v>
          </cell>
          <cell r="J767" t="str">
            <v>Outdoor</v>
          </cell>
          <cell r="K767" t="str">
            <v>AC</v>
          </cell>
          <cell r="L767" t="str">
            <v>I-Eng</v>
          </cell>
          <cell r="M767" t="str">
            <v>Maroua</v>
          </cell>
          <cell r="N767" t="str">
            <v>Mayo-Sava</v>
          </cell>
          <cell r="O767" t="str">
            <v>Mora</v>
          </cell>
          <cell r="P767" t="str">
            <v>Idrissou Yaouba</v>
          </cell>
          <cell r="Q767">
            <v>677549821</v>
          </cell>
          <cell r="R767">
            <v>655999821</v>
          </cell>
          <cell r="S767" t="str">
            <v>Alain Etoundi</v>
          </cell>
          <cell r="T767" t="str">
            <v>Valeur HOUELL</v>
          </cell>
          <cell r="U767" t="str">
            <v>I H S</v>
          </cell>
        </row>
        <row r="768">
          <cell r="A768" t="str">
            <v>EXN_146</v>
          </cell>
          <cell r="B768" t="str">
            <v>IHS_MAR_200</v>
          </cell>
          <cell r="C768" t="str">
            <v>EXN_146</v>
          </cell>
          <cell r="D768" t="str">
            <v>North</v>
          </cell>
          <cell r="E768" t="str">
            <v>Far North</v>
          </cell>
          <cell r="F768" t="str">
            <v>Maroua Loperey II</v>
          </cell>
          <cell r="G768" t="str">
            <v>P4</v>
          </cell>
          <cell r="H768" t="str">
            <v>Grid-Gen</v>
          </cell>
          <cell r="I768" t="str">
            <v>On Air</v>
          </cell>
          <cell r="J768" t="str">
            <v>Outdoor</v>
          </cell>
          <cell r="K768" t="str">
            <v>AC</v>
          </cell>
          <cell r="L768" t="str">
            <v>I-Eng</v>
          </cell>
          <cell r="M768" t="str">
            <v>Maroua</v>
          </cell>
          <cell r="N768" t="str">
            <v>Diamare</v>
          </cell>
          <cell r="O768" t="str">
            <v>Maroua2</v>
          </cell>
          <cell r="P768" t="str">
            <v>Idrissou Yaouba</v>
          </cell>
          <cell r="Q768">
            <v>677549821</v>
          </cell>
          <cell r="R768">
            <v>655999821</v>
          </cell>
          <cell r="S768" t="str">
            <v>Alain Etoundi</v>
          </cell>
          <cell r="T768" t="str">
            <v>Valeur HOUELL</v>
          </cell>
          <cell r="U768" t="str">
            <v>I H S</v>
          </cell>
        </row>
        <row r="769">
          <cell r="A769" t="str">
            <v>EXN_158</v>
          </cell>
          <cell r="B769" t="str">
            <v>IHS_BMD_200</v>
          </cell>
          <cell r="C769" t="str">
            <v>EXN_158</v>
          </cell>
          <cell r="D769" t="str">
            <v>North</v>
          </cell>
          <cell r="E769" t="str">
            <v>Far North</v>
          </cell>
          <cell r="F769" t="str">
            <v>MAROUA TOTAL DOMAYO</v>
          </cell>
          <cell r="G769" t="str">
            <v>P4</v>
          </cell>
          <cell r="H769" t="str">
            <v>Grid-Gen</v>
          </cell>
          <cell r="I769" t="str">
            <v>On Air</v>
          </cell>
          <cell r="J769" t="str">
            <v>Outdoor</v>
          </cell>
          <cell r="K769" t="str">
            <v>AC</v>
          </cell>
          <cell r="L769" t="str">
            <v>I-Eng</v>
          </cell>
          <cell r="M769" t="str">
            <v>Maroua</v>
          </cell>
          <cell r="N769" t="str">
            <v>Diamare</v>
          </cell>
          <cell r="O769" t="str">
            <v>Maroua1</v>
          </cell>
          <cell r="P769" t="str">
            <v>Idrissou Yaouba</v>
          </cell>
          <cell r="Q769">
            <v>677549821</v>
          </cell>
          <cell r="R769">
            <v>655999821</v>
          </cell>
          <cell r="S769" t="str">
            <v>Alain Etoundi</v>
          </cell>
          <cell r="T769" t="str">
            <v>Valeur HOUELL</v>
          </cell>
          <cell r="U769" t="str">
            <v>I H S</v>
          </cell>
        </row>
        <row r="770">
          <cell r="A770" t="str">
            <v>EXN_097</v>
          </cell>
          <cell r="B770" t="str">
            <v>IHS_MAR_040</v>
          </cell>
          <cell r="C770" t="str">
            <v>EXN_097</v>
          </cell>
          <cell r="D770" t="str">
            <v>North</v>
          </cell>
          <cell r="E770" t="str">
            <v>Far North</v>
          </cell>
          <cell r="F770" t="str">
            <v>Bogo-MTN</v>
          </cell>
          <cell r="G770" t="str">
            <v>P4</v>
          </cell>
          <cell r="H770" t="str">
            <v>Grid-Gen</v>
          </cell>
          <cell r="I770" t="str">
            <v>On Air</v>
          </cell>
          <cell r="J770" t="str">
            <v>Outdoor</v>
          </cell>
          <cell r="K770" t="str">
            <v>AC</v>
          </cell>
          <cell r="L770" t="str">
            <v>I-Eng</v>
          </cell>
          <cell r="M770" t="str">
            <v>Maroua</v>
          </cell>
          <cell r="N770" t="str">
            <v>Diamare</v>
          </cell>
          <cell r="O770" t="str">
            <v>Bogo</v>
          </cell>
          <cell r="P770" t="str">
            <v>Idrissou Yaouba</v>
          </cell>
          <cell r="Q770">
            <v>677549821</v>
          </cell>
          <cell r="R770">
            <v>655999821</v>
          </cell>
          <cell r="S770" t="str">
            <v>Alain Etoundi</v>
          </cell>
          <cell r="T770" t="str">
            <v>Valeur HOUELL</v>
          </cell>
          <cell r="U770" t="str">
            <v>I H S</v>
          </cell>
        </row>
        <row r="771">
          <cell r="A771" t="str">
            <v>EXN_115</v>
          </cell>
          <cell r="B771" t="str">
            <v>IHS_MAR_202</v>
          </cell>
          <cell r="C771" t="str">
            <v>EXN_115</v>
          </cell>
          <cell r="D771" t="str">
            <v>North</v>
          </cell>
          <cell r="E771" t="str">
            <v>Far North</v>
          </cell>
          <cell r="F771" t="str">
            <v>Maroua-Douggoy-Lopere-IHS</v>
          </cell>
          <cell r="G771" t="str">
            <v>P5</v>
          </cell>
          <cell r="H771" t="str">
            <v>Grid-Gen</v>
          </cell>
          <cell r="I771" t="str">
            <v>On Air</v>
          </cell>
          <cell r="J771" t="str">
            <v>Outdoor</v>
          </cell>
          <cell r="K771" t="str">
            <v>AC</v>
          </cell>
          <cell r="L771" t="str">
            <v>I-Eng</v>
          </cell>
          <cell r="M771" t="str">
            <v>Maroua</v>
          </cell>
          <cell r="N771" t="str">
            <v>Diamare</v>
          </cell>
          <cell r="O771" t="str">
            <v>Maroua2</v>
          </cell>
          <cell r="P771" t="str">
            <v>Idrissou Yaouba</v>
          </cell>
          <cell r="Q771">
            <v>677549821</v>
          </cell>
          <cell r="R771">
            <v>655999821</v>
          </cell>
          <cell r="S771" t="str">
            <v>Alain Etoundi</v>
          </cell>
          <cell r="T771" t="str">
            <v>Valeur HOUELL</v>
          </cell>
          <cell r="U771" t="str">
            <v>I H S</v>
          </cell>
        </row>
        <row r="772">
          <cell r="A772" t="str">
            <v>EXN_211</v>
          </cell>
          <cell r="B772" t="str">
            <v>IHS_MAR_378</v>
          </cell>
          <cell r="C772" t="str">
            <v>EXN_211</v>
          </cell>
          <cell r="D772" t="str">
            <v>North</v>
          </cell>
          <cell r="E772" t="str">
            <v>Far North</v>
          </cell>
          <cell r="F772" t="str">
            <v>Dakana </v>
          </cell>
          <cell r="G772" t="str">
            <v>P5</v>
          </cell>
          <cell r="H772" t="str">
            <v>Hybrid-Gen</v>
          </cell>
          <cell r="I772" t="str">
            <v>On Air</v>
          </cell>
          <cell r="J772" t="str">
            <v>Outdoor</v>
          </cell>
          <cell r="K772" t="str">
            <v>AC</v>
          </cell>
          <cell r="L772" t="str">
            <v>I-Eng</v>
          </cell>
          <cell r="M772" t="str">
            <v>Maroua</v>
          </cell>
          <cell r="N772" t="str">
            <v>Diamare</v>
          </cell>
          <cell r="O772" t="str">
            <v>Maroua2</v>
          </cell>
          <cell r="P772" t="str">
            <v>Idrissou Yaouba</v>
          </cell>
          <cell r="Q772">
            <v>677549821</v>
          </cell>
          <cell r="R772">
            <v>655999821</v>
          </cell>
          <cell r="S772" t="str">
            <v>Alain Etoundi</v>
          </cell>
          <cell r="T772" t="str">
            <v>Valeur HOUELL</v>
          </cell>
          <cell r="U772" t="str">
            <v>I H S</v>
          </cell>
        </row>
        <row r="773">
          <cell r="A773" t="str">
            <v>EXN_199</v>
          </cell>
          <cell r="B773" t="str">
            <v>IHS_MAR_379</v>
          </cell>
          <cell r="C773" t="str">
            <v>EXN_199</v>
          </cell>
          <cell r="D773" t="str">
            <v>North</v>
          </cell>
          <cell r="E773" t="str">
            <v>Far North</v>
          </cell>
          <cell r="F773" t="str">
            <v>Ouro Zangui</v>
          </cell>
          <cell r="G773" t="str">
            <v>P5</v>
          </cell>
          <cell r="H773" t="str">
            <v>Hybrid-Gen</v>
          </cell>
          <cell r="I773" t="str">
            <v>On Air</v>
          </cell>
          <cell r="J773" t="str">
            <v>Outdoor</v>
          </cell>
          <cell r="K773" t="str">
            <v>AC</v>
          </cell>
          <cell r="L773" t="str">
            <v>I-Eng</v>
          </cell>
          <cell r="M773" t="str">
            <v>Maroua</v>
          </cell>
          <cell r="N773" t="str">
            <v>Diamare</v>
          </cell>
          <cell r="O773" t="str">
            <v>Dargala</v>
          </cell>
          <cell r="P773" t="str">
            <v>Idrissou Yaouba</v>
          </cell>
          <cell r="Q773">
            <v>677549821</v>
          </cell>
          <cell r="R773">
            <v>655999821</v>
          </cell>
          <cell r="S773" t="str">
            <v>Alain Etoundi</v>
          </cell>
          <cell r="T773" t="str">
            <v>Valeur HOUELL</v>
          </cell>
          <cell r="U773" t="str">
            <v>I H S</v>
          </cell>
        </row>
        <row r="774">
          <cell r="A774" t="str">
            <v>EXN_218</v>
          </cell>
          <cell r="B774" t="str">
            <v>IHS_MAR_386</v>
          </cell>
          <cell r="C774" t="str">
            <v>EXN_218</v>
          </cell>
          <cell r="D774" t="str">
            <v>North</v>
          </cell>
          <cell r="E774" t="str">
            <v>Far North</v>
          </cell>
          <cell r="F774" t="str">
            <v>SEDEK</v>
          </cell>
          <cell r="G774" t="str">
            <v>P5</v>
          </cell>
          <cell r="H774" t="str">
            <v>Hybrid-Gen</v>
          </cell>
          <cell r="I774" t="str">
            <v>On Air</v>
          </cell>
          <cell r="J774" t="str">
            <v>Outdoor</v>
          </cell>
          <cell r="K774" t="str">
            <v>AC</v>
          </cell>
          <cell r="L774" t="str">
            <v>I-Eng</v>
          </cell>
          <cell r="M774" t="str">
            <v>Maroua</v>
          </cell>
          <cell r="N774" t="str">
            <v>Diamare</v>
          </cell>
          <cell r="O774" t="str">
            <v>Dargala</v>
          </cell>
          <cell r="P774" t="str">
            <v>Idrissou Yaouba</v>
          </cell>
          <cell r="Q774">
            <v>677549821</v>
          </cell>
          <cell r="R774">
            <v>655999821</v>
          </cell>
          <cell r="S774" t="str">
            <v>Alain Etoundi</v>
          </cell>
          <cell r="T774" t="str">
            <v>Valeur HOUELL</v>
          </cell>
          <cell r="U774" t="str">
            <v>I H S</v>
          </cell>
        </row>
        <row r="775">
          <cell r="A775" t="str">
            <v>EXN_153</v>
          </cell>
          <cell r="B775" t="str">
            <v>IHS_MAR_038</v>
          </cell>
          <cell r="C775" t="str">
            <v>EXN_153</v>
          </cell>
          <cell r="D775" t="str">
            <v>North</v>
          </cell>
          <cell r="E775" t="str">
            <v>Far North</v>
          </cell>
          <cell r="F775" t="str">
            <v>Salack IHS</v>
          </cell>
          <cell r="G775" t="str">
            <v>P5</v>
          </cell>
          <cell r="H775" t="str">
            <v>Solar-Gen</v>
          </cell>
          <cell r="I775" t="str">
            <v>On Air</v>
          </cell>
          <cell r="J775" t="str">
            <v>Outdoor</v>
          </cell>
          <cell r="K775" t="str">
            <v>AC</v>
          </cell>
          <cell r="L775" t="str">
            <v>I-Eng</v>
          </cell>
          <cell r="M775" t="str">
            <v>Maroua</v>
          </cell>
          <cell r="N775" t="str">
            <v>Diamare</v>
          </cell>
          <cell r="O775" t="str">
            <v>Maroua1</v>
          </cell>
          <cell r="P775" t="str">
            <v>Idrissou Yaouba</v>
          </cell>
          <cell r="Q775">
            <v>677549821</v>
          </cell>
          <cell r="R775">
            <v>655999821</v>
          </cell>
          <cell r="S775" t="str">
            <v>Alain Etoundi</v>
          </cell>
          <cell r="T775" t="str">
            <v>Valeur HOUELL</v>
          </cell>
          <cell r="U775" t="str">
            <v>I H S</v>
          </cell>
        </row>
        <row r="776">
          <cell r="A776" t="str">
            <v>EXN_226</v>
          </cell>
          <cell r="B776" t="str">
            <v>IHS_MAR_377</v>
          </cell>
          <cell r="C776" t="str">
            <v>EXN_226</v>
          </cell>
          <cell r="D776" t="str">
            <v>North</v>
          </cell>
          <cell r="E776" t="str">
            <v>Far North</v>
          </cell>
          <cell r="F776" t="str">
            <v>Mazera</v>
          </cell>
          <cell r="G776" t="str">
            <v>P5</v>
          </cell>
          <cell r="H776" t="str">
            <v>Hybrid-Gen</v>
          </cell>
          <cell r="I776" t="str">
            <v>On Air</v>
          </cell>
          <cell r="J776" t="str">
            <v>Outdoor</v>
          </cell>
          <cell r="K776" t="str">
            <v>AC</v>
          </cell>
          <cell r="L776" t="str">
            <v>I-Eng</v>
          </cell>
          <cell r="M776" t="str">
            <v>Maroua</v>
          </cell>
          <cell r="N776" t="str">
            <v>LOGONE ET CHARI</v>
          </cell>
          <cell r="O776" t="str">
            <v>Zina</v>
          </cell>
          <cell r="P776" t="str">
            <v>Idrissou Yaouba</v>
          </cell>
          <cell r="Q776">
            <v>677549821</v>
          </cell>
          <cell r="R776">
            <v>655999821</v>
          </cell>
          <cell r="S776" t="str">
            <v>Alain Etoundi</v>
          </cell>
          <cell r="T776" t="str">
            <v>Valeur HOUELL</v>
          </cell>
          <cell r="U776" t="str">
            <v>I H S</v>
          </cell>
        </row>
        <row r="777">
          <cell r="A777" t="str">
            <v>EXN_258</v>
          </cell>
          <cell r="B777" t="str">
            <v>IHS_MAR_310</v>
          </cell>
          <cell r="C777" t="str">
            <v>EXN_258</v>
          </cell>
          <cell r="D777" t="str">
            <v>North</v>
          </cell>
          <cell r="E777" t="str">
            <v>Far North</v>
          </cell>
          <cell r="F777" t="str">
            <v>Mora 4</v>
          </cell>
          <cell r="G777" t="str">
            <v>P4</v>
          </cell>
          <cell r="H777" t="str">
            <v>Grid-Gen</v>
          </cell>
          <cell r="I777">
            <v>0</v>
          </cell>
          <cell r="J777" t="str">
            <v>Outdoor</v>
          </cell>
          <cell r="K777" t="str">
            <v>AC</v>
          </cell>
          <cell r="L777" t="str">
            <v>I-Eng</v>
          </cell>
          <cell r="M777" t="str">
            <v>Maroua</v>
          </cell>
          <cell r="N777" t="str">
            <v>Mayo-Sava</v>
          </cell>
          <cell r="O777" t="str">
            <v>Mora</v>
          </cell>
          <cell r="P777" t="str">
            <v>Idrissou Yaouba</v>
          </cell>
          <cell r="Q777">
            <v>677549821</v>
          </cell>
          <cell r="R777">
            <v>655999821</v>
          </cell>
          <cell r="S777" t="str">
            <v>Alain Etoundi</v>
          </cell>
          <cell r="T777" t="str">
            <v>Valeur HOUELL</v>
          </cell>
          <cell r="U777" t="str">
            <v>I H S</v>
          </cell>
        </row>
        <row r="778">
          <cell r="A778" t="str">
            <v>NRD_009</v>
          </cell>
          <cell r="B778" t="str">
            <v>IHS_GAR_023</v>
          </cell>
          <cell r="C778" t="str">
            <v>NRD_009</v>
          </cell>
          <cell r="D778" t="str">
            <v>North</v>
          </cell>
          <cell r="E778" t="str">
            <v>North</v>
          </cell>
          <cell r="F778" t="str">
            <v>Garoua-Lainde</v>
          </cell>
          <cell r="G778" t="str">
            <v>P2</v>
          </cell>
          <cell r="H778" t="str">
            <v>Grid-Gen</v>
          </cell>
          <cell r="I778" t="str">
            <v>On Air</v>
          </cell>
          <cell r="J778" t="str">
            <v>Indoor</v>
          </cell>
          <cell r="K778" t="str">
            <v>AC</v>
          </cell>
          <cell r="L778" t="str">
            <v>I-Eng</v>
          </cell>
          <cell r="M778" t="str">
            <v>Garoua 2</v>
          </cell>
          <cell r="N778" t="str">
            <v>BENOUE</v>
          </cell>
          <cell r="O778" t="str">
            <v>Garoua II</v>
          </cell>
          <cell r="P778" t="str">
            <v>Jacques NGNIYANBE</v>
          </cell>
          <cell r="Q778">
            <v>677549822</v>
          </cell>
          <cell r="R778">
            <v>655999822</v>
          </cell>
          <cell r="S778" t="str">
            <v>Alain Etoundi</v>
          </cell>
          <cell r="T778" t="str">
            <v>Valeur HOUELL</v>
          </cell>
          <cell r="U778" t="str">
            <v>I H S</v>
          </cell>
        </row>
        <row r="779">
          <cell r="A779" t="str">
            <v>NRD_028</v>
          </cell>
          <cell r="B779" t="str">
            <v>IHS_GAR_049</v>
          </cell>
          <cell r="C779" t="str">
            <v>NRD_028</v>
          </cell>
          <cell r="D779" t="str">
            <v>North</v>
          </cell>
          <cell r="E779" t="str">
            <v>North</v>
          </cell>
          <cell r="F779" t="str">
            <v>Ribao</v>
          </cell>
          <cell r="G779" t="str">
            <v>P2</v>
          </cell>
          <cell r="H779" t="str">
            <v>Solar-Gen</v>
          </cell>
          <cell r="I779" t="str">
            <v>On Air</v>
          </cell>
          <cell r="J779" t="str">
            <v>Indoor</v>
          </cell>
          <cell r="K779" t="str">
            <v>AC</v>
          </cell>
          <cell r="L779" t="str">
            <v>I-Eng</v>
          </cell>
          <cell r="M779" t="str">
            <v>Garoua 2</v>
          </cell>
          <cell r="N779" t="str">
            <v>MAYO- LOUTI</v>
          </cell>
          <cell r="O779" t="str">
            <v>Guider</v>
          </cell>
          <cell r="P779" t="str">
            <v>Jacques NGNIYANBE</v>
          </cell>
          <cell r="Q779">
            <v>677549822</v>
          </cell>
          <cell r="R779">
            <v>655999822</v>
          </cell>
          <cell r="S779" t="str">
            <v>Alain Etoundi</v>
          </cell>
          <cell r="T779" t="str">
            <v>Valeur HOUELL</v>
          </cell>
          <cell r="U779" t="str">
            <v>I H S</v>
          </cell>
        </row>
        <row r="780">
          <cell r="A780" t="str">
            <v>NRD_026</v>
          </cell>
          <cell r="B780" t="str">
            <v>IHS_GAR_035</v>
          </cell>
          <cell r="C780" t="str">
            <v>NRD_026</v>
          </cell>
          <cell r="D780" t="str">
            <v>North</v>
          </cell>
          <cell r="E780" t="str">
            <v>North</v>
          </cell>
          <cell r="F780" t="str">
            <v>Badjouma</v>
          </cell>
          <cell r="G780" t="str">
            <v>P2</v>
          </cell>
          <cell r="H780" t="str">
            <v>Solar-Gen</v>
          </cell>
          <cell r="I780" t="str">
            <v>On Air</v>
          </cell>
          <cell r="J780" t="str">
            <v>Indoor</v>
          </cell>
          <cell r="K780" t="str">
            <v>AC</v>
          </cell>
          <cell r="L780" t="str">
            <v>I-Eng</v>
          </cell>
          <cell r="M780" t="str">
            <v>Garoua 2</v>
          </cell>
          <cell r="N780" t="str">
            <v>BENOUE</v>
          </cell>
          <cell r="O780" t="str">
            <v>Pitoa</v>
          </cell>
          <cell r="P780" t="str">
            <v>Jacques NGNIYANBE</v>
          </cell>
          <cell r="Q780">
            <v>677549822</v>
          </cell>
          <cell r="R780">
            <v>655999822</v>
          </cell>
          <cell r="S780" t="str">
            <v>Alain Etoundi</v>
          </cell>
          <cell r="T780" t="str">
            <v>Valeur HOUELL</v>
          </cell>
          <cell r="U780" t="str">
            <v>I H S</v>
          </cell>
        </row>
        <row r="781">
          <cell r="A781" t="str">
            <v>NRD_027</v>
          </cell>
          <cell r="B781" t="str">
            <v>IHS_GAR_057</v>
          </cell>
          <cell r="C781" t="str">
            <v>NRD_027</v>
          </cell>
          <cell r="D781" t="str">
            <v>North</v>
          </cell>
          <cell r="E781" t="str">
            <v>North</v>
          </cell>
          <cell r="F781" t="str">
            <v>Bidzar-MTN</v>
          </cell>
          <cell r="G781" t="str">
            <v>P2</v>
          </cell>
          <cell r="H781" t="str">
            <v>Gen Only</v>
          </cell>
          <cell r="I781" t="str">
            <v>On Air</v>
          </cell>
          <cell r="J781" t="str">
            <v>Indoor</v>
          </cell>
          <cell r="K781" t="str">
            <v>AC</v>
          </cell>
          <cell r="L781" t="str">
            <v>I-Eng</v>
          </cell>
          <cell r="M781" t="str">
            <v>Garoua 2</v>
          </cell>
          <cell r="N781" t="str">
            <v>MAYO- LOUTI</v>
          </cell>
          <cell r="O781" t="str">
            <v>Figuil</v>
          </cell>
          <cell r="P781" t="str">
            <v>Jacques NGNIYANBE</v>
          </cell>
          <cell r="Q781">
            <v>677549822</v>
          </cell>
          <cell r="R781">
            <v>655999822</v>
          </cell>
          <cell r="S781" t="str">
            <v>Alain Etoundi</v>
          </cell>
          <cell r="T781" t="str">
            <v>Valeur HOUELL</v>
          </cell>
          <cell r="U781" t="str">
            <v>I H S</v>
          </cell>
        </row>
        <row r="782">
          <cell r="A782" t="str">
            <v>NRD_035</v>
          </cell>
          <cell r="B782" t="str">
            <v>IHS_GAR_015</v>
          </cell>
          <cell r="C782" t="str">
            <v>NRD_035</v>
          </cell>
          <cell r="D782" t="str">
            <v>North</v>
          </cell>
          <cell r="E782" t="str">
            <v>North</v>
          </cell>
          <cell r="F782" t="str">
            <v>Gra-Plateau-MTN</v>
          </cell>
          <cell r="G782" t="str">
            <v>P2</v>
          </cell>
          <cell r="H782" t="str">
            <v>Grid-Gen</v>
          </cell>
          <cell r="I782" t="str">
            <v>On Air</v>
          </cell>
          <cell r="J782" t="str">
            <v>Indoor</v>
          </cell>
          <cell r="K782" t="str">
            <v>AC</v>
          </cell>
          <cell r="L782" t="str">
            <v>I-Eng</v>
          </cell>
          <cell r="M782" t="str">
            <v>Garoua 2</v>
          </cell>
          <cell r="N782" t="str">
            <v>BENOUE</v>
          </cell>
          <cell r="O782" t="str">
            <v>Garoua I</v>
          </cell>
          <cell r="P782" t="str">
            <v>Jacques NGNIYANBE</v>
          </cell>
          <cell r="Q782">
            <v>677549822</v>
          </cell>
          <cell r="R782">
            <v>655999822</v>
          </cell>
          <cell r="S782" t="str">
            <v>Alain Etoundi</v>
          </cell>
          <cell r="T782" t="str">
            <v>Valeur HOUELL</v>
          </cell>
          <cell r="U782" t="str">
            <v>I H S</v>
          </cell>
        </row>
        <row r="783">
          <cell r="A783" t="str">
            <v>EXN_136</v>
          </cell>
          <cell r="B783" t="str">
            <v>IHS_MAR_351</v>
          </cell>
          <cell r="C783" t="str">
            <v>EXN_136</v>
          </cell>
          <cell r="D783" t="str">
            <v>North</v>
          </cell>
          <cell r="E783" t="str">
            <v>North</v>
          </cell>
          <cell r="F783" t="str">
            <v>Mousgoy</v>
          </cell>
          <cell r="G783" t="str">
            <v>P3</v>
          </cell>
          <cell r="H783" t="str">
            <v>Hybrid-Gen</v>
          </cell>
          <cell r="I783" t="str">
            <v>On Air</v>
          </cell>
          <cell r="J783" t="str">
            <v>Outdoor</v>
          </cell>
          <cell r="K783" t="str">
            <v>AC</v>
          </cell>
          <cell r="L783" t="str">
            <v>I-Eng</v>
          </cell>
          <cell r="M783" t="str">
            <v>Garoua 2</v>
          </cell>
          <cell r="N783" t="str">
            <v>MAYO- LOUTI</v>
          </cell>
          <cell r="O783" t="str">
            <v>Guider</v>
          </cell>
          <cell r="P783" t="str">
            <v>Jacques NGNIYANBE</v>
          </cell>
          <cell r="Q783">
            <v>677549822</v>
          </cell>
          <cell r="R783">
            <v>655999822</v>
          </cell>
          <cell r="S783" t="str">
            <v>Alain Etoundi</v>
          </cell>
          <cell r="T783" t="str">
            <v>Valeur HOUELL</v>
          </cell>
          <cell r="U783" t="str">
            <v>I H S</v>
          </cell>
        </row>
        <row r="784">
          <cell r="A784" t="str">
            <v>NRD_105</v>
          </cell>
          <cell r="B784" t="str">
            <v>IHS_GAR_313</v>
          </cell>
          <cell r="C784" t="str">
            <v>NRD_105</v>
          </cell>
          <cell r="D784" t="str">
            <v>North</v>
          </cell>
          <cell r="E784" t="str">
            <v>North</v>
          </cell>
          <cell r="F784" t="str">
            <v>Boula Ibi</v>
          </cell>
          <cell r="G784" t="str">
            <v>P3</v>
          </cell>
          <cell r="H784" t="str">
            <v>Hybrid-Gen</v>
          </cell>
          <cell r="I784" t="str">
            <v>On Air</v>
          </cell>
          <cell r="J784" t="str">
            <v>Outdoor</v>
          </cell>
          <cell r="K784" t="str">
            <v>AC</v>
          </cell>
          <cell r="L784" t="str">
            <v>I-Eng</v>
          </cell>
          <cell r="M784" t="str">
            <v>Garoua 2</v>
          </cell>
          <cell r="N784" t="str">
            <v>MAYO- LOUTI</v>
          </cell>
          <cell r="O784" t="str">
            <v>Guider</v>
          </cell>
          <cell r="P784" t="str">
            <v>Jacques NGNIYANBE</v>
          </cell>
          <cell r="Q784">
            <v>677549822</v>
          </cell>
          <cell r="R784">
            <v>655999822</v>
          </cell>
          <cell r="S784" t="str">
            <v>Alain Etoundi</v>
          </cell>
          <cell r="T784" t="str">
            <v>Valeur HOUELL</v>
          </cell>
          <cell r="U784" t="str">
            <v>I H S</v>
          </cell>
        </row>
        <row r="785">
          <cell r="A785" t="str">
            <v>NRD_054</v>
          </cell>
          <cell r="B785" t="str">
            <v>IHS_GAR_029</v>
          </cell>
          <cell r="C785" t="str">
            <v>NRD_054</v>
          </cell>
          <cell r="D785" t="str">
            <v>North</v>
          </cell>
          <cell r="E785" t="str">
            <v>North</v>
          </cell>
          <cell r="F785" t="str">
            <v>Garoua-Ouro-Lawan</v>
          </cell>
          <cell r="G785" t="str">
            <v>P3</v>
          </cell>
          <cell r="H785" t="str">
            <v>Grid-Gen</v>
          </cell>
          <cell r="I785" t="str">
            <v>On Air</v>
          </cell>
          <cell r="J785" t="str">
            <v>Outdoor</v>
          </cell>
          <cell r="K785" t="str">
            <v>AC</v>
          </cell>
          <cell r="L785" t="str">
            <v>I-Eng</v>
          </cell>
          <cell r="M785" t="str">
            <v>Garoua 2</v>
          </cell>
          <cell r="N785" t="str">
            <v>BENOUE</v>
          </cell>
          <cell r="O785" t="str">
            <v>COMMUNE Garoua 2</v>
          </cell>
          <cell r="P785" t="str">
            <v>Jacques NGNIYANBE</v>
          </cell>
          <cell r="Q785">
            <v>677549822</v>
          </cell>
          <cell r="R785">
            <v>655999822</v>
          </cell>
          <cell r="S785" t="str">
            <v>Alain Etoundi</v>
          </cell>
          <cell r="T785" t="str">
            <v>Valeur HOUELL</v>
          </cell>
          <cell r="U785" t="str">
            <v>I H S</v>
          </cell>
        </row>
        <row r="786">
          <cell r="A786" t="str">
            <v>NRD_037</v>
          </cell>
          <cell r="B786" t="str">
            <v>IHS_GAR_030</v>
          </cell>
          <cell r="C786" t="str">
            <v>NRD_037</v>
          </cell>
          <cell r="D786" t="str">
            <v>North</v>
          </cell>
          <cell r="E786" t="str">
            <v>North</v>
          </cell>
          <cell r="F786" t="str">
            <v>Nassarao</v>
          </cell>
          <cell r="G786" t="str">
            <v>P3</v>
          </cell>
          <cell r="H786" t="str">
            <v>Grid-Gen</v>
          </cell>
          <cell r="I786" t="str">
            <v>On Air</v>
          </cell>
          <cell r="J786" t="str">
            <v>Outdoor</v>
          </cell>
          <cell r="K786" t="str">
            <v>AC</v>
          </cell>
          <cell r="L786" t="str">
            <v>I-Eng</v>
          </cell>
          <cell r="M786" t="str">
            <v>Garoua 2</v>
          </cell>
          <cell r="N786" t="str">
            <v>BENOUE</v>
          </cell>
          <cell r="O786" t="str">
            <v>COMMUNE Garoua 2</v>
          </cell>
          <cell r="P786" t="str">
            <v>Jacques NGNIYANBE</v>
          </cell>
          <cell r="Q786">
            <v>677549822</v>
          </cell>
          <cell r="R786">
            <v>655999822</v>
          </cell>
          <cell r="S786" t="str">
            <v>Alain Etoundi</v>
          </cell>
          <cell r="T786" t="str">
            <v>Valeur HOUELL</v>
          </cell>
          <cell r="U786" t="str">
            <v>I H S</v>
          </cell>
        </row>
        <row r="787">
          <cell r="A787" t="str">
            <v>NRD_022</v>
          </cell>
          <cell r="B787" t="str">
            <v>IHS_GAR_033</v>
          </cell>
          <cell r="C787" t="str">
            <v>NRD_022</v>
          </cell>
          <cell r="D787" t="str">
            <v>North</v>
          </cell>
          <cell r="E787" t="str">
            <v>North</v>
          </cell>
          <cell r="F787" t="str">
            <v>Gashiga</v>
          </cell>
          <cell r="G787" t="str">
            <v>P3</v>
          </cell>
          <cell r="H787" t="str">
            <v>Grid-Gen</v>
          </cell>
          <cell r="I787" t="str">
            <v>On Air</v>
          </cell>
          <cell r="J787" t="str">
            <v>Outdoor</v>
          </cell>
          <cell r="K787" t="str">
            <v>AC</v>
          </cell>
          <cell r="L787" t="str">
            <v>I-Eng</v>
          </cell>
          <cell r="M787" t="str">
            <v>Garoua 2</v>
          </cell>
          <cell r="N787" t="str">
            <v>BENOUE</v>
          </cell>
          <cell r="O787" t="str">
            <v>Gashiga</v>
          </cell>
          <cell r="P787" t="str">
            <v>Jacques NGNIYANBE</v>
          </cell>
          <cell r="Q787">
            <v>677549822</v>
          </cell>
          <cell r="R787">
            <v>655999822</v>
          </cell>
          <cell r="S787" t="str">
            <v>Alain Etoundi</v>
          </cell>
          <cell r="T787" t="str">
            <v>Valeur HOUELL</v>
          </cell>
          <cell r="U787" t="str">
            <v>I H S</v>
          </cell>
        </row>
        <row r="788">
          <cell r="A788" t="str">
            <v>NRD_013</v>
          </cell>
          <cell r="B788" t="str">
            <v>IHS_GAR_031</v>
          </cell>
          <cell r="C788" t="str">
            <v>NRD_013</v>
          </cell>
          <cell r="D788" t="str">
            <v>North</v>
          </cell>
          <cell r="E788" t="str">
            <v>North</v>
          </cell>
          <cell r="F788" t="str">
            <v>Pitoa</v>
          </cell>
          <cell r="G788" t="str">
            <v>P3</v>
          </cell>
          <cell r="H788" t="str">
            <v>Grid-Gen</v>
          </cell>
          <cell r="I788" t="str">
            <v>On Air</v>
          </cell>
          <cell r="J788" t="str">
            <v>Indoor</v>
          </cell>
          <cell r="K788" t="str">
            <v>AC</v>
          </cell>
          <cell r="L788" t="str">
            <v>I-Eng</v>
          </cell>
          <cell r="M788" t="str">
            <v>Garoua 1</v>
          </cell>
          <cell r="N788" t="str">
            <v>BENOUE</v>
          </cell>
          <cell r="O788" t="str">
            <v>Pitoa</v>
          </cell>
          <cell r="P788" t="str">
            <v>Jacques NGNIYANBE</v>
          </cell>
          <cell r="Q788">
            <v>677549822</v>
          </cell>
          <cell r="R788">
            <v>655999822</v>
          </cell>
          <cell r="S788" t="str">
            <v>Alain Etoundi</v>
          </cell>
          <cell r="T788" t="str">
            <v>Valeur HOUELL</v>
          </cell>
          <cell r="U788" t="str">
            <v>I H S</v>
          </cell>
        </row>
        <row r="789">
          <cell r="A789" t="str">
            <v>NRD_075</v>
          </cell>
          <cell r="B789" t="str">
            <v>IHS_GAR_100</v>
          </cell>
          <cell r="C789" t="str">
            <v>NRD_075</v>
          </cell>
          <cell r="D789" t="str">
            <v>North</v>
          </cell>
          <cell r="E789" t="str">
            <v>North</v>
          </cell>
          <cell r="F789" t="str">
            <v>Garoua-Lidire</v>
          </cell>
          <cell r="G789" t="str">
            <v>P3</v>
          </cell>
          <cell r="H789" t="str">
            <v>Grid-Gen</v>
          </cell>
          <cell r="I789" t="str">
            <v>On Air</v>
          </cell>
          <cell r="J789" t="str">
            <v>Outdoor</v>
          </cell>
          <cell r="K789" t="str">
            <v>AC</v>
          </cell>
          <cell r="L789" t="str">
            <v>I-Eng</v>
          </cell>
          <cell r="M789" t="str">
            <v>Garoua 2</v>
          </cell>
          <cell r="N789" t="str">
            <v>BENOUE</v>
          </cell>
          <cell r="O789" t="str">
            <v>Garoua I</v>
          </cell>
          <cell r="P789" t="str">
            <v>Jacques NGNIYANBE</v>
          </cell>
          <cell r="Q789">
            <v>677549822</v>
          </cell>
          <cell r="R789">
            <v>655999822</v>
          </cell>
          <cell r="S789" t="str">
            <v>Alain Etoundi</v>
          </cell>
          <cell r="T789" t="str">
            <v>Valeur HOUELL</v>
          </cell>
          <cell r="U789" t="str">
            <v>I H S</v>
          </cell>
        </row>
        <row r="790">
          <cell r="A790" t="str">
            <v>NRD_074</v>
          </cell>
          <cell r="B790" t="str">
            <v>IHS_GAR_118</v>
          </cell>
          <cell r="C790" t="str">
            <v>NRD_074</v>
          </cell>
          <cell r="D790" t="str">
            <v>North</v>
          </cell>
          <cell r="E790" t="str">
            <v>North</v>
          </cell>
          <cell r="F790" t="str">
            <v>Crf-Figuil</v>
          </cell>
          <cell r="G790" t="str">
            <v>P3</v>
          </cell>
          <cell r="H790" t="str">
            <v>Grid-Gen</v>
          </cell>
          <cell r="I790" t="str">
            <v>On Air</v>
          </cell>
          <cell r="J790" t="str">
            <v>Outdoor</v>
          </cell>
          <cell r="K790" t="str">
            <v>AC</v>
          </cell>
          <cell r="L790" t="str">
            <v>I-Eng</v>
          </cell>
          <cell r="M790" t="str">
            <v>Garoua 2</v>
          </cell>
          <cell r="N790" t="str">
            <v>MAYO- LOUTI</v>
          </cell>
          <cell r="O790" t="str">
            <v>Figuil</v>
          </cell>
          <cell r="P790" t="str">
            <v>Jacques NGNIYANBE</v>
          </cell>
          <cell r="Q790">
            <v>677549822</v>
          </cell>
          <cell r="R790">
            <v>655999822</v>
          </cell>
          <cell r="S790" t="str">
            <v>Alain Etoundi</v>
          </cell>
          <cell r="T790" t="str">
            <v>Valeur HOUELL</v>
          </cell>
          <cell r="U790" t="str">
            <v>I H S</v>
          </cell>
        </row>
        <row r="791">
          <cell r="A791" t="str">
            <v>NRD_082</v>
          </cell>
          <cell r="B791" t="str">
            <v>IHS_GAR_101</v>
          </cell>
          <cell r="C791" t="str">
            <v>NRD_082</v>
          </cell>
          <cell r="D791" t="str">
            <v>North</v>
          </cell>
          <cell r="E791" t="str">
            <v>North</v>
          </cell>
          <cell r="F791" t="str">
            <v>Garoua-Yelwa-Orange</v>
          </cell>
          <cell r="G791" t="str">
            <v>P3</v>
          </cell>
          <cell r="H791" t="str">
            <v>Grid-Gen</v>
          </cell>
          <cell r="I791" t="str">
            <v>On Air</v>
          </cell>
          <cell r="J791" t="str">
            <v>Outdoor</v>
          </cell>
          <cell r="K791" t="str">
            <v>AC</v>
          </cell>
          <cell r="L791" t="str">
            <v>I-Eng</v>
          </cell>
          <cell r="M791" t="str">
            <v>Garoua 2</v>
          </cell>
          <cell r="N791" t="str">
            <v>BENOUE</v>
          </cell>
          <cell r="O791" t="str">
            <v>Garoua I</v>
          </cell>
          <cell r="P791" t="str">
            <v>Jacques NGNIYANBE</v>
          </cell>
          <cell r="Q791">
            <v>677549822</v>
          </cell>
          <cell r="R791">
            <v>655999822</v>
          </cell>
          <cell r="S791" t="str">
            <v>Alain Etoundi</v>
          </cell>
          <cell r="T791" t="str">
            <v>Valeur HOUELL</v>
          </cell>
          <cell r="U791" t="str">
            <v>I H S</v>
          </cell>
        </row>
        <row r="792">
          <cell r="A792" t="str">
            <v>NRD_072</v>
          </cell>
          <cell r="B792" t="str">
            <v>IHS_GAR_104</v>
          </cell>
          <cell r="C792" t="str">
            <v>NRD_072</v>
          </cell>
          <cell r="D792" t="str">
            <v>North</v>
          </cell>
          <cell r="E792" t="str">
            <v>North</v>
          </cell>
          <cell r="F792" t="str">
            <v>Gra-Yelwa-II</v>
          </cell>
          <cell r="G792" t="str">
            <v>P3</v>
          </cell>
          <cell r="H792" t="str">
            <v>Grid-Gen</v>
          </cell>
          <cell r="I792" t="str">
            <v>On Air</v>
          </cell>
          <cell r="J792" t="str">
            <v>Outdoor</v>
          </cell>
          <cell r="K792" t="str">
            <v>AC</v>
          </cell>
          <cell r="L792" t="str">
            <v>I-Eng</v>
          </cell>
          <cell r="M792" t="str">
            <v>Garoua 2</v>
          </cell>
          <cell r="N792" t="str">
            <v>BENOUE</v>
          </cell>
          <cell r="O792" t="str">
            <v>Garoua I</v>
          </cell>
          <cell r="P792" t="str">
            <v>Jacques NGNIYANBE</v>
          </cell>
          <cell r="Q792">
            <v>677549822</v>
          </cell>
          <cell r="R792">
            <v>655999822</v>
          </cell>
          <cell r="S792" t="str">
            <v>Alain Etoundi</v>
          </cell>
          <cell r="T792" t="str">
            <v>Valeur HOUELL</v>
          </cell>
          <cell r="U792" t="str">
            <v>I H S</v>
          </cell>
        </row>
        <row r="793">
          <cell r="A793" t="str">
            <v>NRD_062</v>
          </cell>
          <cell r="B793" t="str">
            <v>IHS_GAR_005</v>
          </cell>
          <cell r="C793" t="str">
            <v>NRD_062</v>
          </cell>
          <cell r="D793" t="str">
            <v>North</v>
          </cell>
          <cell r="E793" t="str">
            <v>North</v>
          </cell>
          <cell r="F793" t="str">
            <v>Garoua-Ray-Re</v>
          </cell>
          <cell r="G793" t="str">
            <v>P3</v>
          </cell>
          <cell r="H793" t="str">
            <v>Grid-Gen</v>
          </cell>
          <cell r="I793" t="str">
            <v>On Air</v>
          </cell>
          <cell r="J793" t="str">
            <v>Outdoor</v>
          </cell>
          <cell r="K793" t="str">
            <v>AC</v>
          </cell>
          <cell r="L793" t="str">
            <v>I-Eng</v>
          </cell>
          <cell r="M793" t="str">
            <v>Garoua 2</v>
          </cell>
          <cell r="N793" t="str">
            <v>BENOUE</v>
          </cell>
          <cell r="O793" t="str">
            <v>Garoua II</v>
          </cell>
          <cell r="P793" t="str">
            <v>Jacques NGNIYANBE</v>
          </cell>
          <cell r="Q793">
            <v>677549822</v>
          </cell>
          <cell r="R793">
            <v>655999822</v>
          </cell>
          <cell r="S793" t="str">
            <v>Alain Etoundi</v>
          </cell>
          <cell r="T793" t="str">
            <v>Valeur HOUELL</v>
          </cell>
          <cell r="U793" t="str">
            <v>I H S</v>
          </cell>
        </row>
        <row r="794">
          <cell r="A794" t="str">
            <v>NRD_053</v>
          </cell>
          <cell r="B794" t="str">
            <v>IHS_GAR_004</v>
          </cell>
          <cell r="C794" t="str">
            <v>NRD_053</v>
          </cell>
          <cell r="D794" t="str">
            <v>North</v>
          </cell>
          <cell r="E794" t="str">
            <v>North</v>
          </cell>
          <cell r="F794" t="str">
            <v>Garoua-Plage</v>
          </cell>
          <cell r="G794" t="str">
            <v>P3</v>
          </cell>
          <cell r="H794" t="str">
            <v>Grid-Gen</v>
          </cell>
          <cell r="I794" t="str">
            <v>On Air</v>
          </cell>
          <cell r="J794" t="str">
            <v>Outdoor</v>
          </cell>
          <cell r="K794" t="str">
            <v>AC</v>
          </cell>
          <cell r="L794" t="str">
            <v>I-Eng</v>
          </cell>
          <cell r="M794" t="str">
            <v>Garoua 2</v>
          </cell>
          <cell r="N794" t="str">
            <v>BENOUE</v>
          </cell>
          <cell r="O794" t="str">
            <v>COMMUNE Garoua 1</v>
          </cell>
          <cell r="P794" t="str">
            <v>Jacques NGNIYANBE</v>
          </cell>
          <cell r="Q794">
            <v>677549822</v>
          </cell>
          <cell r="R794">
            <v>655999822</v>
          </cell>
          <cell r="S794" t="str">
            <v>Alain Etoundi</v>
          </cell>
          <cell r="T794" t="str">
            <v>Valeur HOUELL</v>
          </cell>
          <cell r="U794" t="str">
            <v>I H S</v>
          </cell>
        </row>
        <row r="795">
          <cell r="A795" t="str">
            <v>NRD_065</v>
          </cell>
          <cell r="B795" t="str">
            <v>IHS_GAR_012</v>
          </cell>
          <cell r="C795" t="str">
            <v>NRD_065</v>
          </cell>
          <cell r="D795" t="str">
            <v>North</v>
          </cell>
          <cell r="E795" t="str">
            <v>North</v>
          </cell>
          <cell r="F795" t="str">
            <v>Garoua-Roumde-Adja</v>
          </cell>
          <cell r="G795" t="str">
            <v>P3</v>
          </cell>
          <cell r="H795" t="str">
            <v>Grid-Gen</v>
          </cell>
          <cell r="I795" t="str">
            <v>On Air</v>
          </cell>
          <cell r="J795" t="str">
            <v>Outdoor</v>
          </cell>
          <cell r="K795" t="str">
            <v>AC</v>
          </cell>
          <cell r="L795" t="str">
            <v>I-Eng</v>
          </cell>
          <cell r="M795" t="str">
            <v>Garoua 2</v>
          </cell>
          <cell r="N795" t="str">
            <v>BENOUE</v>
          </cell>
          <cell r="O795" t="str">
            <v>Garoua II</v>
          </cell>
          <cell r="P795" t="str">
            <v>Jacques NGNIYANBE</v>
          </cell>
          <cell r="Q795">
            <v>677549822</v>
          </cell>
          <cell r="R795">
            <v>655999822</v>
          </cell>
          <cell r="S795" t="str">
            <v>Alain Etoundi</v>
          </cell>
          <cell r="T795" t="str">
            <v>Valeur HOUELL</v>
          </cell>
          <cell r="U795" t="str">
            <v>I H S</v>
          </cell>
        </row>
        <row r="796">
          <cell r="A796" t="str">
            <v>NRD_005</v>
          </cell>
          <cell r="B796" t="str">
            <v>IHS_GAR_050</v>
          </cell>
          <cell r="C796" t="str">
            <v>NRD_005</v>
          </cell>
          <cell r="D796" t="str">
            <v>North</v>
          </cell>
          <cell r="E796" t="str">
            <v>North</v>
          </cell>
          <cell r="F796" t="str">
            <v>Figuil</v>
          </cell>
          <cell r="G796" t="str">
            <v>P3</v>
          </cell>
          <cell r="H796" t="str">
            <v>Grid Only</v>
          </cell>
          <cell r="I796" t="str">
            <v>On Air</v>
          </cell>
          <cell r="J796" t="str">
            <v>Indoor</v>
          </cell>
          <cell r="K796" t="str">
            <v>AC</v>
          </cell>
          <cell r="L796" t="str">
            <v>I-Eng</v>
          </cell>
          <cell r="M796" t="str">
            <v>Garoua 2</v>
          </cell>
          <cell r="N796" t="str">
            <v>MAYO- LOUTI</v>
          </cell>
          <cell r="O796" t="str">
            <v>Guider</v>
          </cell>
          <cell r="P796" t="str">
            <v>Jacques NGNIYANBE</v>
          </cell>
          <cell r="Q796">
            <v>677549822</v>
          </cell>
          <cell r="R796">
            <v>655999822</v>
          </cell>
          <cell r="S796" t="str">
            <v>Alain Etoundi</v>
          </cell>
          <cell r="T796" t="str">
            <v>Valeur HOUELL</v>
          </cell>
          <cell r="U796" t="str">
            <v>I H S</v>
          </cell>
        </row>
        <row r="797">
          <cell r="A797" t="str">
            <v>NRD_004</v>
          </cell>
          <cell r="B797" t="str">
            <v>IHS_GAR_016</v>
          </cell>
          <cell r="C797" t="str">
            <v>NRD_004</v>
          </cell>
          <cell r="D797" t="str">
            <v>North</v>
          </cell>
          <cell r="E797" t="str">
            <v>North</v>
          </cell>
          <cell r="F797" t="str">
            <v>Marouare-new</v>
          </cell>
          <cell r="G797" t="str">
            <v>P3</v>
          </cell>
          <cell r="H797" t="str">
            <v>Grid-Gen</v>
          </cell>
          <cell r="I797" t="str">
            <v>On Air</v>
          </cell>
          <cell r="J797" t="str">
            <v>Outdoor</v>
          </cell>
          <cell r="K797" t="str">
            <v>AC</v>
          </cell>
          <cell r="L797" t="str">
            <v>I-Eng</v>
          </cell>
          <cell r="M797" t="str">
            <v>Garoua 2</v>
          </cell>
          <cell r="N797" t="str">
            <v>BENOUE</v>
          </cell>
          <cell r="O797" t="str">
            <v>Garoua II</v>
          </cell>
          <cell r="P797" t="str">
            <v>Jacques NGNIYANBE</v>
          </cell>
          <cell r="Q797">
            <v>677549822</v>
          </cell>
          <cell r="R797">
            <v>655999822</v>
          </cell>
          <cell r="S797" t="str">
            <v>Alain Etoundi</v>
          </cell>
          <cell r="T797" t="str">
            <v>Valeur HOUELL</v>
          </cell>
          <cell r="U797" t="str">
            <v>I H S</v>
          </cell>
        </row>
        <row r="798">
          <cell r="A798" t="str">
            <v>NRD_124</v>
          </cell>
          <cell r="B798" t="str">
            <v>IHS_GAR_333</v>
          </cell>
          <cell r="C798" t="str">
            <v>NRD_124</v>
          </cell>
          <cell r="D798" t="str">
            <v>North</v>
          </cell>
          <cell r="E798" t="str">
            <v>North</v>
          </cell>
          <cell r="F798" t="str">
            <v>Ouro Be</v>
          </cell>
          <cell r="G798" t="str">
            <v>P4</v>
          </cell>
          <cell r="H798" t="str">
            <v>Grid-Hybrid-Gen</v>
          </cell>
          <cell r="I798" t="str">
            <v>On Air</v>
          </cell>
          <cell r="J798" t="str">
            <v>Outdoor</v>
          </cell>
          <cell r="K798" t="str">
            <v>AC</v>
          </cell>
          <cell r="L798" t="str">
            <v>I-Eng</v>
          </cell>
          <cell r="M798" t="str">
            <v>Garoua 1</v>
          </cell>
          <cell r="N798" t="str">
            <v>BENOUE</v>
          </cell>
          <cell r="O798" t="str">
            <v>Pitoa</v>
          </cell>
          <cell r="P798" t="str">
            <v>Jacques NGNIYANBE</v>
          </cell>
          <cell r="Q798">
            <v>677549822</v>
          </cell>
          <cell r="R798">
            <v>655999822</v>
          </cell>
          <cell r="S798" t="str">
            <v>Alain Etoundi</v>
          </cell>
          <cell r="T798" t="str">
            <v>Valeur HOUELL</v>
          </cell>
          <cell r="U798" t="str">
            <v>I H S</v>
          </cell>
        </row>
        <row r="799">
          <cell r="A799" t="str">
            <v>NRD_122</v>
          </cell>
          <cell r="B799" t="str">
            <v>IHS_GAR_332</v>
          </cell>
          <cell r="C799" t="str">
            <v>NRD_122</v>
          </cell>
          <cell r="D799" t="str">
            <v>North</v>
          </cell>
          <cell r="E799" t="str">
            <v>North</v>
          </cell>
          <cell r="F799" t="str">
            <v>Douroum</v>
          </cell>
          <cell r="G799" t="str">
            <v>P4</v>
          </cell>
          <cell r="H799" t="str">
            <v>Grid-Gen</v>
          </cell>
          <cell r="I799" t="str">
            <v>On Air</v>
          </cell>
          <cell r="J799" t="str">
            <v>Outdoor</v>
          </cell>
          <cell r="K799" t="str">
            <v>AC</v>
          </cell>
          <cell r="L799" t="str">
            <v>I-Eng</v>
          </cell>
          <cell r="M799" t="str">
            <v>Garoua 2</v>
          </cell>
          <cell r="N799" t="str">
            <v>MAYO- LOUTI</v>
          </cell>
          <cell r="O799" t="str">
            <v>Guider</v>
          </cell>
          <cell r="P799" t="str">
            <v>Jacques NGNIYANBE</v>
          </cell>
          <cell r="Q799">
            <v>677549822</v>
          </cell>
          <cell r="R799">
            <v>655999822</v>
          </cell>
          <cell r="S799" t="str">
            <v>Alain Etoundi</v>
          </cell>
          <cell r="T799" t="str">
            <v>Valeur HOUELL</v>
          </cell>
          <cell r="U799" t="str">
            <v>I H S</v>
          </cell>
        </row>
        <row r="800">
          <cell r="A800" t="str">
            <v>NRD_057</v>
          </cell>
          <cell r="B800" t="str">
            <v>IHS_GAR_068</v>
          </cell>
          <cell r="C800" t="str">
            <v>NRD_057</v>
          </cell>
          <cell r="D800" t="str">
            <v>North</v>
          </cell>
          <cell r="E800" t="str">
            <v>North</v>
          </cell>
          <cell r="F800" t="str">
            <v>Dourbeye</v>
          </cell>
          <cell r="G800" t="str">
            <v>P4</v>
          </cell>
          <cell r="H800" t="str">
            <v>Grid-Gen</v>
          </cell>
          <cell r="I800" t="str">
            <v>On Air</v>
          </cell>
          <cell r="J800" t="str">
            <v>Outdoor</v>
          </cell>
          <cell r="K800" t="str">
            <v>AC</v>
          </cell>
          <cell r="L800" t="str">
            <v>I-Eng</v>
          </cell>
          <cell r="M800" t="str">
            <v>Garoua 2</v>
          </cell>
          <cell r="N800" t="str">
            <v>MAYO- LOUTI</v>
          </cell>
          <cell r="O800" t="str">
            <v>Guider</v>
          </cell>
          <cell r="P800" t="str">
            <v>Jacques NGNIYANBE</v>
          </cell>
          <cell r="Q800">
            <v>677549822</v>
          </cell>
          <cell r="R800">
            <v>655999822</v>
          </cell>
          <cell r="S800" t="str">
            <v>Alain Etoundi</v>
          </cell>
          <cell r="T800" t="str">
            <v>Valeur HOUELL</v>
          </cell>
          <cell r="U800" t="str">
            <v>I H S</v>
          </cell>
        </row>
        <row r="801">
          <cell r="A801" t="str">
            <v>NRD_115</v>
          </cell>
          <cell r="B801" t="str">
            <v>IHS_GAR_338</v>
          </cell>
          <cell r="C801" t="str">
            <v>NRD_115</v>
          </cell>
          <cell r="D801" t="str">
            <v>North</v>
          </cell>
          <cell r="E801" t="str">
            <v>North</v>
          </cell>
          <cell r="F801" t="str">
            <v>Gara Guider</v>
          </cell>
          <cell r="G801" t="str">
            <v>P4</v>
          </cell>
          <cell r="H801" t="str">
            <v>Hybrid-Gen</v>
          </cell>
          <cell r="I801" t="str">
            <v>On Air</v>
          </cell>
          <cell r="J801" t="str">
            <v>Outdoor</v>
          </cell>
          <cell r="K801" t="str">
            <v>AC</v>
          </cell>
          <cell r="L801" t="str">
            <v>I-Eng</v>
          </cell>
          <cell r="M801" t="str">
            <v>Garoua 2</v>
          </cell>
          <cell r="N801" t="str">
            <v>MAYO- LOUTI</v>
          </cell>
          <cell r="O801" t="str">
            <v>Guider</v>
          </cell>
          <cell r="P801" t="str">
            <v>Jacques NGNIYANBE</v>
          </cell>
          <cell r="Q801">
            <v>677549822</v>
          </cell>
          <cell r="R801">
            <v>655999822</v>
          </cell>
          <cell r="S801" t="str">
            <v>Alain Etoundi</v>
          </cell>
          <cell r="T801" t="str">
            <v>Valeur HOUELL</v>
          </cell>
          <cell r="U801" t="str">
            <v>I H S</v>
          </cell>
        </row>
        <row r="802">
          <cell r="A802" t="str">
            <v>NRD_086</v>
          </cell>
          <cell r="B802" t="str">
            <v>IHS_GAR_107</v>
          </cell>
          <cell r="C802" t="str">
            <v>NRD_086</v>
          </cell>
          <cell r="D802" t="str">
            <v>North</v>
          </cell>
          <cell r="E802" t="str">
            <v>North</v>
          </cell>
          <cell r="F802" t="str">
            <v>Garoua-Djamboutou-Village-II</v>
          </cell>
          <cell r="G802" t="str">
            <v>P4</v>
          </cell>
          <cell r="H802" t="str">
            <v>Grid-Gen</v>
          </cell>
          <cell r="I802" t="str">
            <v>On Air</v>
          </cell>
          <cell r="J802" t="str">
            <v>Outdoor</v>
          </cell>
          <cell r="K802" t="str">
            <v>AC</v>
          </cell>
          <cell r="L802" t="str">
            <v>I-Eng</v>
          </cell>
          <cell r="M802" t="str">
            <v>Garoua 2</v>
          </cell>
          <cell r="N802" t="str">
            <v>BENOUE</v>
          </cell>
          <cell r="O802" t="str">
            <v>Garoua I</v>
          </cell>
          <cell r="P802" t="str">
            <v>Jacques NGNIYANBE</v>
          </cell>
          <cell r="Q802">
            <v>677549822</v>
          </cell>
          <cell r="R802">
            <v>655999822</v>
          </cell>
          <cell r="S802" t="str">
            <v>Alain Etoundi</v>
          </cell>
          <cell r="T802" t="str">
            <v>Valeur HOUELL</v>
          </cell>
          <cell r="U802" t="str">
            <v>I H S</v>
          </cell>
        </row>
        <row r="803">
          <cell r="A803" t="str">
            <v>NRD_101</v>
          </cell>
          <cell r="B803" t="str">
            <v>IHS_GAR_317</v>
          </cell>
          <cell r="C803" t="str">
            <v>NRD_101</v>
          </cell>
          <cell r="D803" t="str">
            <v>North</v>
          </cell>
          <cell r="E803" t="str">
            <v>North</v>
          </cell>
          <cell r="F803" t="str">
            <v>Gra Foulbere Moussa Yaya</v>
          </cell>
          <cell r="G803" t="str">
            <v>P4</v>
          </cell>
          <cell r="H803" t="str">
            <v>Grid-Gen</v>
          </cell>
          <cell r="I803" t="str">
            <v>On Air</v>
          </cell>
          <cell r="J803" t="str">
            <v>Outdoor</v>
          </cell>
          <cell r="K803" t="str">
            <v>AC</v>
          </cell>
          <cell r="L803" t="str">
            <v>I-Eng</v>
          </cell>
          <cell r="M803" t="str">
            <v>Garoua 2</v>
          </cell>
          <cell r="N803" t="str">
            <v>BENOUE</v>
          </cell>
          <cell r="O803" t="str">
            <v>Garoua I</v>
          </cell>
          <cell r="P803" t="str">
            <v>Jacques NGNIYANBE</v>
          </cell>
          <cell r="Q803">
            <v>677549822</v>
          </cell>
          <cell r="R803">
            <v>655999822</v>
          </cell>
          <cell r="S803" t="str">
            <v>Alain Etoundi</v>
          </cell>
          <cell r="T803" t="str">
            <v>Valeur HOUELL</v>
          </cell>
          <cell r="U803" t="str">
            <v>I H S</v>
          </cell>
        </row>
        <row r="804">
          <cell r="A804" t="str">
            <v>NRD_067</v>
          </cell>
          <cell r="B804" t="str">
            <v>IHS_GAR_007</v>
          </cell>
          <cell r="C804" t="str">
            <v>NRD_067</v>
          </cell>
          <cell r="D804" t="str">
            <v>North</v>
          </cell>
          <cell r="E804" t="str">
            <v>North</v>
          </cell>
          <cell r="F804" t="str">
            <v>Garoua-Foulbere-IV</v>
          </cell>
          <cell r="G804" t="str">
            <v>P4</v>
          </cell>
          <cell r="H804" t="str">
            <v>Grid-Gen</v>
          </cell>
          <cell r="I804" t="str">
            <v>On Air</v>
          </cell>
          <cell r="J804" t="str">
            <v>Outdoor</v>
          </cell>
          <cell r="K804" t="str">
            <v>AC</v>
          </cell>
          <cell r="L804" t="str">
            <v>I-Eng</v>
          </cell>
          <cell r="M804" t="str">
            <v>Garoua 2</v>
          </cell>
          <cell r="N804" t="str">
            <v>BENOUE</v>
          </cell>
          <cell r="O804" t="str">
            <v>Garoua I</v>
          </cell>
          <cell r="P804" t="str">
            <v>Jacques NGNIYANBE</v>
          </cell>
          <cell r="Q804">
            <v>677549822</v>
          </cell>
          <cell r="R804">
            <v>655999822</v>
          </cell>
          <cell r="S804" t="str">
            <v>Alain Etoundi</v>
          </cell>
          <cell r="T804" t="str">
            <v>Valeur HOUELL</v>
          </cell>
          <cell r="U804" t="str">
            <v>I H S</v>
          </cell>
        </row>
        <row r="805">
          <cell r="A805" t="str">
            <v>NRD_007</v>
          </cell>
          <cell r="B805" t="str">
            <v>IHS_GAR_003</v>
          </cell>
          <cell r="C805" t="str">
            <v>NRD_007</v>
          </cell>
          <cell r="D805" t="str">
            <v>North</v>
          </cell>
          <cell r="E805" t="str">
            <v>North</v>
          </cell>
          <cell r="F805" t="str">
            <v>Yelwa</v>
          </cell>
          <cell r="G805" t="str">
            <v>P4</v>
          </cell>
          <cell r="H805" t="str">
            <v>Grid-Gen</v>
          </cell>
          <cell r="I805" t="str">
            <v>On Air</v>
          </cell>
          <cell r="J805" t="str">
            <v>Indoor</v>
          </cell>
          <cell r="K805" t="str">
            <v>AC</v>
          </cell>
          <cell r="L805" t="str">
            <v>I-Eng</v>
          </cell>
          <cell r="M805" t="str">
            <v>Garoua 2</v>
          </cell>
          <cell r="N805" t="str">
            <v>BENOUE</v>
          </cell>
          <cell r="O805" t="str">
            <v>Garoua I</v>
          </cell>
          <cell r="P805" t="str">
            <v>Jacques NGNIYANBE</v>
          </cell>
          <cell r="Q805">
            <v>677549822</v>
          </cell>
          <cell r="R805">
            <v>655999822</v>
          </cell>
          <cell r="S805" t="str">
            <v>Alain Etoundi</v>
          </cell>
          <cell r="T805" t="str">
            <v>Valeur HOUELL</v>
          </cell>
          <cell r="U805" t="str">
            <v>I H S</v>
          </cell>
        </row>
        <row r="806">
          <cell r="A806" t="str">
            <v>NRD_083</v>
          </cell>
          <cell r="B806" t="str">
            <v>IHS_GAR_108</v>
          </cell>
          <cell r="C806" t="str">
            <v>NRD_083</v>
          </cell>
          <cell r="D806" t="str">
            <v>North</v>
          </cell>
          <cell r="E806" t="str">
            <v>North</v>
          </cell>
          <cell r="F806" t="str">
            <v>Garoua-Sabongari-Lainde-IHS</v>
          </cell>
          <cell r="G806" t="str">
            <v>P4</v>
          </cell>
          <cell r="H806" t="str">
            <v>Grid-Gen</v>
          </cell>
          <cell r="I806" t="str">
            <v>On Air</v>
          </cell>
          <cell r="J806" t="str">
            <v>Outdoor</v>
          </cell>
          <cell r="K806" t="str">
            <v>AC</v>
          </cell>
          <cell r="L806" t="str">
            <v>I-Eng</v>
          </cell>
          <cell r="M806" t="str">
            <v>Garoua 2</v>
          </cell>
          <cell r="N806" t="str">
            <v>BENOUE</v>
          </cell>
          <cell r="O806" t="str">
            <v>Garoua II</v>
          </cell>
          <cell r="P806" t="str">
            <v>Jacques NGNIYANBE</v>
          </cell>
          <cell r="Q806">
            <v>677549822</v>
          </cell>
          <cell r="R806">
            <v>655999822</v>
          </cell>
          <cell r="S806" t="str">
            <v>Alain Etoundi</v>
          </cell>
          <cell r="T806" t="str">
            <v>Valeur HOUELL</v>
          </cell>
          <cell r="U806" t="str">
            <v>I H S</v>
          </cell>
        </row>
        <row r="807">
          <cell r="A807" t="str">
            <v>NRD_096</v>
          </cell>
          <cell r="B807" t="str">
            <v>IHS_GAR_110</v>
          </cell>
          <cell r="C807" t="str">
            <v>NRD_096</v>
          </cell>
          <cell r="D807" t="str">
            <v>North</v>
          </cell>
          <cell r="E807" t="str">
            <v>North</v>
          </cell>
          <cell r="F807" t="str">
            <v>Pitoa-Ville</v>
          </cell>
          <cell r="G807" t="str">
            <v>P4</v>
          </cell>
          <cell r="H807" t="str">
            <v>Grid-Gen</v>
          </cell>
          <cell r="I807" t="str">
            <v>On Air</v>
          </cell>
          <cell r="J807" t="str">
            <v>Outdoor</v>
          </cell>
          <cell r="K807" t="str">
            <v>AC</v>
          </cell>
          <cell r="L807" t="str">
            <v>I-Eng</v>
          </cell>
          <cell r="M807" t="str">
            <v>Garoua 1</v>
          </cell>
          <cell r="N807" t="str">
            <v>BENOUE</v>
          </cell>
          <cell r="O807" t="str">
            <v>Pitoa</v>
          </cell>
          <cell r="P807" t="str">
            <v>Jacques NGNIYANBE</v>
          </cell>
          <cell r="Q807">
            <v>677549822</v>
          </cell>
          <cell r="R807">
            <v>655999822</v>
          </cell>
          <cell r="S807" t="str">
            <v>Alain Etoundi</v>
          </cell>
          <cell r="T807" t="str">
            <v>Valeur HOUELL</v>
          </cell>
          <cell r="U807" t="str">
            <v>I H S</v>
          </cell>
        </row>
        <row r="808">
          <cell r="A808" t="str">
            <v>NRD_085</v>
          </cell>
          <cell r="B808" t="str">
            <v>IHS_GAR_106</v>
          </cell>
          <cell r="C808" t="str">
            <v>NRD_085</v>
          </cell>
          <cell r="D808" t="str">
            <v>North</v>
          </cell>
          <cell r="E808" t="str">
            <v>North</v>
          </cell>
          <cell r="F808" t="str">
            <v>Garoua-Galbidje</v>
          </cell>
          <cell r="G808" t="str">
            <v>P4</v>
          </cell>
          <cell r="H808" t="str">
            <v>Grid-Gen</v>
          </cell>
          <cell r="I808" t="str">
            <v>On Air</v>
          </cell>
          <cell r="J808" t="str">
            <v>Outdoor</v>
          </cell>
          <cell r="K808" t="str">
            <v>AC</v>
          </cell>
          <cell r="L808" t="str">
            <v>I-Eng</v>
          </cell>
          <cell r="M808" t="str">
            <v>Garoua 2</v>
          </cell>
          <cell r="N808" t="str">
            <v>BENOUE</v>
          </cell>
          <cell r="O808" t="str">
            <v>Garoua II</v>
          </cell>
          <cell r="P808" t="str">
            <v>Jacques NGNIYANBE</v>
          </cell>
          <cell r="Q808">
            <v>677549822</v>
          </cell>
          <cell r="R808">
            <v>655999822</v>
          </cell>
          <cell r="S808" t="str">
            <v>Alain Etoundi</v>
          </cell>
          <cell r="T808" t="str">
            <v>Valeur HOUELL</v>
          </cell>
          <cell r="U808" t="str">
            <v>I H S</v>
          </cell>
        </row>
        <row r="809">
          <cell r="A809" t="str">
            <v>EXN_019</v>
          </cell>
          <cell r="B809" t="str">
            <v>IHS_MAR_085</v>
          </cell>
          <cell r="C809" t="str">
            <v>EXN_019</v>
          </cell>
          <cell r="D809" t="str">
            <v>North</v>
          </cell>
          <cell r="E809" t="str">
            <v>North</v>
          </cell>
          <cell r="F809" t="str">
            <v>Bourha</v>
          </cell>
          <cell r="G809" t="str">
            <v>P4</v>
          </cell>
          <cell r="H809" t="str">
            <v>Grid-Gen</v>
          </cell>
          <cell r="I809" t="str">
            <v>On Air</v>
          </cell>
          <cell r="J809" t="str">
            <v>Indoor</v>
          </cell>
          <cell r="K809" t="str">
            <v>AC</v>
          </cell>
          <cell r="L809" t="str">
            <v>I-Eng</v>
          </cell>
          <cell r="M809" t="str">
            <v>Garoua 2</v>
          </cell>
          <cell r="N809" t="str">
            <v>MAYO- LOUTI</v>
          </cell>
          <cell r="O809" t="str">
            <v>Bourha</v>
          </cell>
          <cell r="P809" t="str">
            <v>Jacques NGNIYANBE</v>
          </cell>
          <cell r="Q809">
            <v>677549822</v>
          </cell>
          <cell r="R809">
            <v>655999822</v>
          </cell>
          <cell r="S809" t="str">
            <v>Alain Etoundi</v>
          </cell>
          <cell r="T809" t="str">
            <v>Valeur HOUELL</v>
          </cell>
          <cell r="U809" t="str">
            <v>I H S</v>
          </cell>
        </row>
        <row r="810">
          <cell r="A810" t="str">
            <v>NRD_045</v>
          </cell>
          <cell r="B810" t="str">
            <v>IHS_GAR_002</v>
          </cell>
          <cell r="C810" t="str">
            <v>NRD_045</v>
          </cell>
          <cell r="D810" t="str">
            <v>North</v>
          </cell>
          <cell r="E810" t="str">
            <v>North</v>
          </cell>
          <cell r="F810" t="str">
            <v>Garoua-Foulbere</v>
          </cell>
          <cell r="G810" t="str">
            <v>P4</v>
          </cell>
          <cell r="H810" t="str">
            <v>Grid-Gen</v>
          </cell>
          <cell r="I810" t="str">
            <v>On Air</v>
          </cell>
          <cell r="J810" t="str">
            <v>Outdoor</v>
          </cell>
          <cell r="K810" t="str">
            <v>AC</v>
          </cell>
          <cell r="L810" t="str">
            <v>I-Eng</v>
          </cell>
          <cell r="M810" t="str">
            <v>Garoua 2</v>
          </cell>
          <cell r="N810" t="str">
            <v>BENOUE</v>
          </cell>
          <cell r="O810" t="str">
            <v>Garoua I</v>
          </cell>
          <cell r="P810" t="str">
            <v>Jacques NGNIYANBE</v>
          </cell>
          <cell r="Q810">
            <v>677549822</v>
          </cell>
          <cell r="R810">
            <v>655999822</v>
          </cell>
          <cell r="S810" t="str">
            <v>Alain Etoundi</v>
          </cell>
          <cell r="T810" t="str">
            <v>Valeur HOUELL</v>
          </cell>
          <cell r="U810" t="str">
            <v>I H S</v>
          </cell>
        </row>
        <row r="811">
          <cell r="A811" t="str">
            <v>NRD_049</v>
          </cell>
          <cell r="B811" t="str">
            <v>IHS_GAR_009</v>
          </cell>
          <cell r="C811" t="str">
            <v>NRD_049</v>
          </cell>
          <cell r="D811" t="str">
            <v>North</v>
          </cell>
          <cell r="E811" t="str">
            <v>North</v>
          </cell>
          <cell r="F811" t="str">
            <v>Garoua-Kolbives</v>
          </cell>
          <cell r="G811" t="str">
            <v>P4</v>
          </cell>
          <cell r="H811" t="str">
            <v>Grid-Gen</v>
          </cell>
          <cell r="I811" t="str">
            <v>On Air</v>
          </cell>
          <cell r="J811" t="str">
            <v>Outdoor</v>
          </cell>
          <cell r="K811" t="str">
            <v>AC</v>
          </cell>
          <cell r="L811" t="str">
            <v>I-Eng</v>
          </cell>
          <cell r="M811" t="str">
            <v>Garoua 2</v>
          </cell>
          <cell r="N811" t="str">
            <v>BENOUE</v>
          </cell>
          <cell r="O811" t="str">
            <v>Garoua I</v>
          </cell>
          <cell r="P811" t="str">
            <v>Jacques NGNIYANBE</v>
          </cell>
          <cell r="Q811">
            <v>677549822</v>
          </cell>
          <cell r="R811">
            <v>655999822</v>
          </cell>
          <cell r="S811" t="str">
            <v>Alain Etoundi</v>
          </cell>
          <cell r="T811" t="str">
            <v>Valeur HOUELL</v>
          </cell>
          <cell r="U811" t="str">
            <v>I H S</v>
          </cell>
        </row>
        <row r="812">
          <cell r="A812" t="str">
            <v>NRD_040</v>
          </cell>
          <cell r="B812" t="str">
            <v>IHS_GAR_024</v>
          </cell>
          <cell r="C812" t="str">
            <v>NRD_040</v>
          </cell>
          <cell r="D812" t="str">
            <v>North</v>
          </cell>
          <cell r="E812" t="str">
            <v>North</v>
          </cell>
          <cell r="F812" t="str">
            <v>Ouro-Kessoun</v>
          </cell>
          <cell r="G812" t="str">
            <v>P4</v>
          </cell>
          <cell r="H812" t="str">
            <v>Grid-Gen</v>
          </cell>
          <cell r="I812" t="str">
            <v>On Air</v>
          </cell>
          <cell r="J812" t="str">
            <v>Outdoor</v>
          </cell>
          <cell r="K812" t="str">
            <v>AC</v>
          </cell>
          <cell r="L812" t="str">
            <v>I-Eng</v>
          </cell>
          <cell r="M812" t="str">
            <v>Garoua 2</v>
          </cell>
          <cell r="N812" t="str">
            <v>BENOUE</v>
          </cell>
          <cell r="O812" t="str">
            <v>Garoua II</v>
          </cell>
          <cell r="P812" t="str">
            <v>Jacques NGNIYANBE</v>
          </cell>
          <cell r="Q812">
            <v>677549822</v>
          </cell>
          <cell r="R812">
            <v>655999822</v>
          </cell>
          <cell r="S812" t="str">
            <v>Alain Etoundi</v>
          </cell>
          <cell r="T812" t="str">
            <v>Valeur HOUELL</v>
          </cell>
          <cell r="U812" t="str">
            <v>I H S</v>
          </cell>
        </row>
        <row r="813">
          <cell r="A813" t="str">
            <v>NRD_024</v>
          </cell>
          <cell r="B813" t="str">
            <v>IHS_GAR_044</v>
          </cell>
          <cell r="C813" t="str">
            <v>NRD_024</v>
          </cell>
          <cell r="D813" t="str">
            <v>North</v>
          </cell>
          <cell r="E813" t="str">
            <v>North</v>
          </cell>
          <cell r="F813" t="str">
            <v>Dembo</v>
          </cell>
          <cell r="G813" t="str">
            <v>P4</v>
          </cell>
          <cell r="H813" t="str">
            <v>Solar-Gen</v>
          </cell>
          <cell r="I813" t="str">
            <v>On Air</v>
          </cell>
          <cell r="J813" t="str">
            <v>Outdoor</v>
          </cell>
          <cell r="K813" t="str">
            <v>AC</v>
          </cell>
          <cell r="L813" t="str">
            <v>I-Eng</v>
          </cell>
          <cell r="M813" t="str">
            <v>Garoua 2</v>
          </cell>
          <cell r="N813" t="str">
            <v>BENOUE</v>
          </cell>
          <cell r="O813" t="str">
            <v>Dembo</v>
          </cell>
          <cell r="P813" t="str">
            <v>Jacques NGNIYANBE</v>
          </cell>
          <cell r="Q813">
            <v>677549822</v>
          </cell>
          <cell r="R813">
            <v>655999822</v>
          </cell>
          <cell r="S813" t="str">
            <v>Alain Etoundi</v>
          </cell>
          <cell r="T813" t="str">
            <v>Valeur HOUELL</v>
          </cell>
          <cell r="U813" t="str">
            <v>I H S</v>
          </cell>
        </row>
        <row r="814">
          <cell r="A814" t="str">
            <v>NRD_152</v>
          </cell>
          <cell r="B814" t="str">
            <v>IHS_GAR_069</v>
          </cell>
          <cell r="C814" t="str">
            <v>NRD_152</v>
          </cell>
          <cell r="D814" t="str">
            <v>North</v>
          </cell>
          <cell r="E814" t="str">
            <v>North</v>
          </cell>
          <cell r="F814" t="str">
            <v>Doumo</v>
          </cell>
          <cell r="G814" t="str">
            <v>P4</v>
          </cell>
          <cell r="H814" t="str">
            <v>Gen Only</v>
          </cell>
          <cell r="I814" t="str">
            <v>On Air</v>
          </cell>
          <cell r="J814" t="str">
            <v>Outdoor</v>
          </cell>
          <cell r="K814" t="str">
            <v>AC</v>
          </cell>
          <cell r="L814" t="str">
            <v>I-Eng</v>
          </cell>
          <cell r="M814" t="str">
            <v>Garoua 2</v>
          </cell>
          <cell r="N814" t="str">
            <v>MAYO- LOUTI</v>
          </cell>
          <cell r="O814" t="str">
            <v>Guider</v>
          </cell>
          <cell r="P814" t="str">
            <v>Jacques NGNIYANBE</v>
          </cell>
          <cell r="Q814">
            <v>677549822</v>
          </cell>
          <cell r="R814">
            <v>655999822</v>
          </cell>
          <cell r="S814" t="str">
            <v>Alain Etoundi</v>
          </cell>
          <cell r="T814" t="str">
            <v>Valeur HOUELL</v>
          </cell>
          <cell r="U814" t="str">
            <v>I H S</v>
          </cell>
        </row>
        <row r="815">
          <cell r="A815" t="str">
            <v>NRD_015</v>
          </cell>
          <cell r="B815" t="str">
            <v>IHS_GAR_047</v>
          </cell>
          <cell r="C815" t="str">
            <v>NRD_015</v>
          </cell>
          <cell r="D815" t="str">
            <v>North</v>
          </cell>
          <cell r="E815" t="str">
            <v>North</v>
          </cell>
          <cell r="F815" t="str">
            <v>BASCHEO-IHS</v>
          </cell>
          <cell r="G815" t="str">
            <v>P4</v>
          </cell>
          <cell r="H815" t="str">
            <v>Hybrid-Gen</v>
          </cell>
          <cell r="I815" t="str">
            <v>On Air</v>
          </cell>
          <cell r="J815" t="str">
            <v>Indoor</v>
          </cell>
          <cell r="K815" t="str">
            <v>AC</v>
          </cell>
          <cell r="L815" t="str">
            <v>I-Eng</v>
          </cell>
          <cell r="M815" t="str">
            <v>Garoua 2</v>
          </cell>
          <cell r="N815" t="str">
            <v>BENOUE</v>
          </cell>
          <cell r="O815" t="str">
            <v>Bascheo</v>
          </cell>
          <cell r="P815" t="str">
            <v>Jacques NGNIYANBE</v>
          </cell>
          <cell r="Q815">
            <v>677549822</v>
          </cell>
          <cell r="R815">
            <v>655999822</v>
          </cell>
          <cell r="S815" t="str">
            <v>Alain Etoundi</v>
          </cell>
          <cell r="T815" t="str">
            <v>Valeur HOUELL</v>
          </cell>
          <cell r="U815" t="str">
            <v>I H S</v>
          </cell>
        </row>
        <row r="816">
          <cell r="A816" t="str">
            <v>NRD_099</v>
          </cell>
          <cell r="B816" t="str">
            <v>IHS_GAR_116</v>
          </cell>
          <cell r="C816" t="str">
            <v>NRD_099</v>
          </cell>
          <cell r="D816" t="str">
            <v>North</v>
          </cell>
          <cell r="E816" t="str">
            <v>North</v>
          </cell>
          <cell r="F816" t="str">
            <v>Sorawel IHS</v>
          </cell>
          <cell r="G816" t="str">
            <v>P4</v>
          </cell>
          <cell r="H816" t="str">
            <v>Grid-Gen</v>
          </cell>
          <cell r="I816" t="str">
            <v>On Air</v>
          </cell>
          <cell r="J816" t="str">
            <v>Outdoor</v>
          </cell>
          <cell r="K816" t="str">
            <v>AC</v>
          </cell>
          <cell r="L816" t="str">
            <v>I-Eng</v>
          </cell>
          <cell r="M816" t="str">
            <v>Garoua 2</v>
          </cell>
          <cell r="N816" t="str">
            <v>MAYO- LOUTI</v>
          </cell>
          <cell r="O816" t="str">
            <v>Guider</v>
          </cell>
          <cell r="P816" t="str">
            <v>Jacques NGNIYANBE</v>
          </cell>
          <cell r="Q816">
            <v>677549822</v>
          </cell>
          <cell r="R816">
            <v>655999822</v>
          </cell>
          <cell r="S816" t="str">
            <v>Alain Etoundi</v>
          </cell>
          <cell r="T816" t="str">
            <v>Valeur HOUELL</v>
          </cell>
          <cell r="U816" t="str">
            <v>I H S</v>
          </cell>
        </row>
        <row r="817">
          <cell r="A817" t="str">
            <v>NRD_014</v>
          </cell>
          <cell r="B817" t="str">
            <v>IHS_MAR_086</v>
          </cell>
          <cell r="C817" t="str">
            <v>NRD_014</v>
          </cell>
          <cell r="D817" t="str">
            <v>North</v>
          </cell>
          <cell r="E817" t="str">
            <v>North</v>
          </cell>
          <cell r="F817" t="str">
            <v>BOUKOULA-IHS</v>
          </cell>
          <cell r="G817" t="str">
            <v>P4</v>
          </cell>
          <cell r="H817" t="str">
            <v>Grid-Gen</v>
          </cell>
          <cell r="I817" t="str">
            <v>On Air</v>
          </cell>
          <cell r="J817" t="str">
            <v>Outdoor</v>
          </cell>
          <cell r="K817" t="str">
            <v>AC</v>
          </cell>
          <cell r="L817" t="str">
            <v>I-Eng</v>
          </cell>
          <cell r="M817" t="str">
            <v>Garoua 2</v>
          </cell>
          <cell r="N817" t="str">
            <v>MAYO- LOUTI</v>
          </cell>
          <cell r="O817" t="str">
            <v>Bourha</v>
          </cell>
          <cell r="P817" t="str">
            <v>Jacques NGNIYANBE</v>
          </cell>
          <cell r="Q817">
            <v>677549822</v>
          </cell>
          <cell r="R817">
            <v>655999822</v>
          </cell>
          <cell r="S817" t="str">
            <v>Alain Etoundi</v>
          </cell>
          <cell r="T817" t="str">
            <v>Valeur HOUELL</v>
          </cell>
          <cell r="U817" t="str">
            <v>I H S</v>
          </cell>
        </row>
        <row r="818">
          <cell r="A818" t="str">
            <v>NRD_084</v>
          </cell>
          <cell r="B818" t="str">
            <v>IHS_GAR_328</v>
          </cell>
          <cell r="C818" t="str">
            <v>NRD_084</v>
          </cell>
          <cell r="D818" t="str">
            <v>North</v>
          </cell>
          <cell r="E818" t="str">
            <v>North</v>
          </cell>
          <cell r="F818" t="str">
            <v>Garoua-Roum-Adja-Camp-SIC</v>
          </cell>
          <cell r="G818" t="str">
            <v>P4</v>
          </cell>
          <cell r="H818" t="str">
            <v>Grid-Gen</v>
          </cell>
          <cell r="I818" t="str">
            <v>On Air</v>
          </cell>
          <cell r="J818" t="str">
            <v>Outdoor</v>
          </cell>
          <cell r="K818" t="str">
            <v>AC</v>
          </cell>
          <cell r="L818" t="str">
            <v>I-Eng</v>
          </cell>
          <cell r="M818" t="str">
            <v>Garoua 2</v>
          </cell>
          <cell r="N818" t="str">
            <v>BENOUE</v>
          </cell>
          <cell r="O818" t="str">
            <v>Garoua II</v>
          </cell>
          <cell r="P818" t="str">
            <v>Jacques NGNIYANBE</v>
          </cell>
          <cell r="Q818">
            <v>677549822</v>
          </cell>
          <cell r="R818">
            <v>655999822</v>
          </cell>
          <cell r="S818" t="str">
            <v>Alain Etoundi</v>
          </cell>
          <cell r="T818" t="str">
            <v>Valeur HOUELL</v>
          </cell>
          <cell r="U818" t="str">
            <v>I H S</v>
          </cell>
        </row>
        <row r="819">
          <cell r="A819" t="str">
            <v>NRD_097</v>
          </cell>
          <cell r="B819" t="str">
            <v>IHS_GAR_006</v>
          </cell>
          <cell r="C819" t="str">
            <v>NRD_097</v>
          </cell>
          <cell r="D819" t="str">
            <v>North</v>
          </cell>
          <cell r="E819" t="str">
            <v>North</v>
          </cell>
          <cell r="F819" t="str">
            <v>Yelwa</v>
          </cell>
          <cell r="G819" t="str">
            <v>P4</v>
          </cell>
          <cell r="H819" t="str">
            <v>Grid-Gen</v>
          </cell>
          <cell r="I819" t="str">
            <v>On Air</v>
          </cell>
          <cell r="J819" t="str">
            <v>Outdoor</v>
          </cell>
          <cell r="K819" t="str">
            <v>AC</v>
          </cell>
          <cell r="L819" t="str">
            <v>I-Eng</v>
          </cell>
          <cell r="M819" t="str">
            <v>Garoua 2</v>
          </cell>
          <cell r="N819" t="str">
            <v>BENOUE</v>
          </cell>
          <cell r="O819" t="str">
            <v>Garoua I</v>
          </cell>
          <cell r="P819" t="str">
            <v>Jacques NGNIYANBE</v>
          </cell>
          <cell r="Q819">
            <v>677549822</v>
          </cell>
          <cell r="R819">
            <v>655999822</v>
          </cell>
          <cell r="S819" t="str">
            <v>Alain Etoundi</v>
          </cell>
          <cell r="T819" t="str">
            <v>Valeur HOUELL</v>
          </cell>
          <cell r="U819" t="str">
            <v>I H S</v>
          </cell>
        </row>
        <row r="820">
          <cell r="A820" t="str">
            <v>NRD_117</v>
          </cell>
          <cell r="B820" t="str">
            <v>IHS_GAR_025</v>
          </cell>
          <cell r="C820" t="str">
            <v>NRD_117</v>
          </cell>
          <cell r="D820" t="str">
            <v>North</v>
          </cell>
          <cell r="E820" t="str">
            <v>North</v>
          </cell>
          <cell r="F820" t="str">
            <v>NGALBIDJE</v>
          </cell>
          <cell r="G820" t="str">
            <v>P4</v>
          </cell>
          <cell r="H820" t="str">
            <v>Grid-Gen</v>
          </cell>
          <cell r="I820" t="str">
            <v>On Air</v>
          </cell>
          <cell r="J820" t="str">
            <v>Outdoor</v>
          </cell>
          <cell r="K820" t="str">
            <v>AC</v>
          </cell>
          <cell r="L820" t="str">
            <v>I-Eng</v>
          </cell>
          <cell r="M820" t="str">
            <v>Garoua 2</v>
          </cell>
          <cell r="N820" t="str">
            <v>BENOUE</v>
          </cell>
          <cell r="O820" t="str">
            <v>Garoua II</v>
          </cell>
          <cell r="P820" t="str">
            <v>Jacques NGNIYANBE</v>
          </cell>
          <cell r="Q820">
            <v>677549822</v>
          </cell>
          <cell r="R820">
            <v>655999822</v>
          </cell>
          <cell r="S820" t="str">
            <v>Alain Etoundi</v>
          </cell>
          <cell r="T820" t="str">
            <v>Valeur HOUELL</v>
          </cell>
          <cell r="U820" t="str">
            <v>I H S</v>
          </cell>
        </row>
        <row r="821">
          <cell r="A821" t="str">
            <v>NRD_089</v>
          </cell>
          <cell r="B821" t="str">
            <v>IHS_GAR_059</v>
          </cell>
          <cell r="C821" t="str">
            <v>NRD_089</v>
          </cell>
          <cell r="D821" t="str">
            <v>North</v>
          </cell>
          <cell r="E821" t="str">
            <v>North</v>
          </cell>
          <cell r="F821" t="str">
            <v>Sagamla</v>
          </cell>
          <cell r="G821" t="str">
            <v>P4</v>
          </cell>
          <cell r="H821" t="str">
            <v>Grid-Gen</v>
          </cell>
          <cell r="I821" t="str">
            <v>On Air</v>
          </cell>
          <cell r="J821" t="str">
            <v>Outdoor</v>
          </cell>
          <cell r="K821" t="str">
            <v>AC</v>
          </cell>
          <cell r="L821" t="str">
            <v>I-Eng</v>
          </cell>
          <cell r="M821" t="str">
            <v>Garoua 2</v>
          </cell>
          <cell r="N821" t="str">
            <v>MAYO- LOUTI</v>
          </cell>
          <cell r="O821" t="str">
            <v>Guider</v>
          </cell>
          <cell r="P821" t="str">
            <v>Jacques NGNIYANBE</v>
          </cell>
          <cell r="Q821">
            <v>677549822</v>
          </cell>
          <cell r="R821">
            <v>655999822</v>
          </cell>
          <cell r="S821" t="str">
            <v>Alain Etoundi</v>
          </cell>
          <cell r="T821" t="str">
            <v>Valeur HOUELL</v>
          </cell>
          <cell r="U821" t="str">
            <v>I H S</v>
          </cell>
        </row>
        <row r="822">
          <cell r="A822" t="str">
            <v>NRD_116</v>
          </cell>
          <cell r="B822" t="str">
            <v>IHS_GAR_327</v>
          </cell>
          <cell r="C822" t="str">
            <v>NRD_116</v>
          </cell>
          <cell r="D822" t="str">
            <v>North</v>
          </cell>
          <cell r="E822" t="str">
            <v>North</v>
          </cell>
          <cell r="F822" t="str">
            <v>Garoua Katasko</v>
          </cell>
          <cell r="G822" t="str">
            <v>P4</v>
          </cell>
          <cell r="H822" t="str">
            <v>Grid-Gen</v>
          </cell>
          <cell r="I822" t="str">
            <v>On Air</v>
          </cell>
          <cell r="J822" t="str">
            <v>Outdoor</v>
          </cell>
          <cell r="K822" t="str">
            <v>AC</v>
          </cell>
          <cell r="L822" t="str">
            <v>I-Eng</v>
          </cell>
          <cell r="M822" t="str">
            <v>Garoua 2</v>
          </cell>
          <cell r="N822" t="str">
            <v>BENOUE</v>
          </cell>
          <cell r="O822" t="str">
            <v>Garoua II</v>
          </cell>
          <cell r="P822" t="str">
            <v>Jacques NGNIYANBE</v>
          </cell>
          <cell r="Q822">
            <v>677549822</v>
          </cell>
          <cell r="R822">
            <v>655999822</v>
          </cell>
          <cell r="S822" t="str">
            <v>Alain Etoundi</v>
          </cell>
          <cell r="T822" t="str">
            <v>Valeur HOUELL</v>
          </cell>
          <cell r="U822" t="str">
            <v>I H S</v>
          </cell>
        </row>
        <row r="823">
          <cell r="A823" t="str">
            <v>NRD_063</v>
          </cell>
          <cell r="B823" t="str">
            <v>IHS_GAR_011</v>
          </cell>
          <cell r="C823" t="str">
            <v>NRD_063</v>
          </cell>
          <cell r="D823" t="str">
            <v>North</v>
          </cell>
          <cell r="E823" t="str">
            <v>North</v>
          </cell>
          <cell r="F823" t="str">
            <v>Garoua-Lycee-Technique</v>
          </cell>
          <cell r="G823" t="str">
            <v>P4</v>
          </cell>
          <cell r="H823" t="str">
            <v>Grid-Gen</v>
          </cell>
          <cell r="I823" t="str">
            <v>On Air</v>
          </cell>
          <cell r="J823" t="str">
            <v>Indoor</v>
          </cell>
          <cell r="K823" t="str">
            <v>AC</v>
          </cell>
          <cell r="L823" t="str">
            <v>I-Eng</v>
          </cell>
          <cell r="M823" t="str">
            <v>Garoua 2</v>
          </cell>
          <cell r="N823" t="str">
            <v>BENOUE</v>
          </cell>
          <cell r="O823" t="str">
            <v>Garoua II</v>
          </cell>
          <cell r="P823" t="str">
            <v>Jacques NGNIYANBE</v>
          </cell>
          <cell r="Q823">
            <v>677549822</v>
          </cell>
          <cell r="R823">
            <v>655999822</v>
          </cell>
          <cell r="S823" t="str">
            <v>Alain Etoundi</v>
          </cell>
          <cell r="T823" t="str">
            <v>Valeur HOUELL</v>
          </cell>
          <cell r="U823" t="str">
            <v>I H S</v>
          </cell>
        </row>
        <row r="824">
          <cell r="A824" t="str">
            <v>EXN_227</v>
          </cell>
          <cell r="B824" t="str">
            <v>IHS_MAR_222</v>
          </cell>
          <cell r="C824" t="str">
            <v>EXN_227</v>
          </cell>
          <cell r="D824" t="str">
            <v>North</v>
          </cell>
          <cell r="E824" t="str">
            <v>North</v>
          </cell>
          <cell r="F824" t="str">
            <v>TCHEVI</v>
          </cell>
          <cell r="G824" t="str">
            <v>P4</v>
          </cell>
          <cell r="H824" t="str">
            <v>Grid-Gen</v>
          </cell>
          <cell r="I824" t="str">
            <v>On Air</v>
          </cell>
          <cell r="J824" t="str">
            <v>Outdoor</v>
          </cell>
          <cell r="K824" t="str">
            <v>AC</v>
          </cell>
          <cell r="L824" t="str">
            <v>I-Eng</v>
          </cell>
          <cell r="M824" t="str">
            <v>Garoua 2</v>
          </cell>
          <cell r="N824" t="str">
            <v>MAYO- LOUTI</v>
          </cell>
          <cell r="O824" t="str">
            <v>Bourha</v>
          </cell>
          <cell r="P824" t="str">
            <v>Jacques NGNIYANBE</v>
          </cell>
          <cell r="Q824">
            <v>677549822</v>
          </cell>
          <cell r="R824">
            <v>655999822</v>
          </cell>
          <cell r="S824" t="str">
            <v>Alain Etoundi</v>
          </cell>
          <cell r="T824" t="str">
            <v>Valeur HOUELL</v>
          </cell>
          <cell r="U824" t="str">
            <v>I H S</v>
          </cell>
        </row>
        <row r="825">
          <cell r="A825" t="str">
            <v>NRD_069</v>
          </cell>
          <cell r="B825" t="str">
            <v>IHS_GAR_040</v>
          </cell>
          <cell r="C825" t="str">
            <v>NRD_069</v>
          </cell>
          <cell r="D825" t="str">
            <v>North</v>
          </cell>
          <cell r="E825" t="str">
            <v>North</v>
          </cell>
          <cell r="F825" t="str">
            <v>DJABI-IHS</v>
          </cell>
          <cell r="G825" t="str">
            <v>P4</v>
          </cell>
          <cell r="H825" t="str">
            <v>Solar-Gen</v>
          </cell>
          <cell r="I825" t="str">
            <v>On Air</v>
          </cell>
          <cell r="J825" t="str">
            <v>Outdoor</v>
          </cell>
          <cell r="K825" t="str">
            <v>AC</v>
          </cell>
          <cell r="L825" t="str">
            <v>I-Eng</v>
          </cell>
          <cell r="M825" t="str">
            <v>Garoua 2</v>
          </cell>
          <cell r="N825" t="str">
            <v>MAYO- LOUTI</v>
          </cell>
          <cell r="O825" t="str">
            <v>Guider</v>
          </cell>
          <cell r="P825" t="str">
            <v>Jacques NGNIYANBE</v>
          </cell>
          <cell r="Q825">
            <v>677549822</v>
          </cell>
          <cell r="R825">
            <v>655999822</v>
          </cell>
          <cell r="S825" t="str">
            <v>Alain Etoundi</v>
          </cell>
          <cell r="T825" t="str">
            <v>Valeur HOUELL</v>
          </cell>
          <cell r="U825" t="str">
            <v>I H S</v>
          </cell>
        </row>
        <row r="826">
          <cell r="A826" t="str">
            <v>NRD_125</v>
          </cell>
          <cell r="B826" t="str">
            <v>IHS_GAR_325</v>
          </cell>
          <cell r="C826" t="str">
            <v>NRD_125</v>
          </cell>
          <cell r="D826" t="str">
            <v>North</v>
          </cell>
          <cell r="E826" t="str">
            <v>North</v>
          </cell>
          <cell r="F826" t="str">
            <v>So-Djay</v>
          </cell>
          <cell r="G826" t="str">
            <v>P5</v>
          </cell>
          <cell r="H826" t="str">
            <v>Solar-Gen</v>
          </cell>
          <cell r="I826" t="str">
            <v>On Air</v>
          </cell>
          <cell r="J826" t="str">
            <v>Outdoor</v>
          </cell>
          <cell r="K826" t="str">
            <v>AC</v>
          </cell>
          <cell r="L826" t="str">
            <v>I-Eng</v>
          </cell>
          <cell r="M826" t="str">
            <v>Garoua 2</v>
          </cell>
          <cell r="N826" t="str">
            <v>MAYO- LOUTI</v>
          </cell>
          <cell r="O826" t="str">
            <v>Guider</v>
          </cell>
          <cell r="P826" t="str">
            <v>Jacques NGNIYANBE</v>
          </cell>
          <cell r="Q826">
            <v>677549822</v>
          </cell>
          <cell r="R826">
            <v>655999822</v>
          </cell>
          <cell r="S826" t="str">
            <v>Alain Etoundi</v>
          </cell>
          <cell r="T826" t="str">
            <v>Valeur HOUELL</v>
          </cell>
          <cell r="U826" t="str">
            <v>I H S</v>
          </cell>
        </row>
        <row r="827">
          <cell r="A827" t="str">
            <v>NRD_010</v>
          </cell>
          <cell r="B827" t="str">
            <v>IHS_GAR_067</v>
          </cell>
          <cell r="C827" t="str">
            <v>NRD_010</v>
          </cell>
          <cell r="D827" t="str">
            <v>North</v>
          </cell>
          <cell r="E827" t="str">
            <v>North</v>
          </cell>
          <cell r="F827" t="str">
            <v>Mayo-Oulo</v>
          </cell>
          <cell r="G827" t="str">
            <v>P5</v>
          </cell>
          <cell r="H827" t="str">
            <v>Grid-Gen</v>
          </cell>
          <cell r="I827" t="str">
            <v>On Air</v>
          </cell>
          <cell r="J827" t="str">
            <v>Indoor</v>
          </cell>
          <cell r="K827" t="str">
            <v>AC</v>
          </cell>
          <cell r="L827" t="str">
            <v>I-Eng</v>
          </cell>
          <cell r="M827" t="str">
            <v>Garoua 2</v>
          </cell>
          <cell r="N827" t="str">
            <v>MAYO- LOUTI</v>
          </cell>
          <cell r="O827" t="str">
            <v>Guider</v>
          </cell>
          <cell r="P827" t="str">
            <v>Jacques NGNIYANBE</v>
          </cell>
          <cell r="Q827">
            <v>677549822</v>
          </cell>
          <cell r="R827">
            <v>655999822</v>
          </cell>
          <cell r="S827" t="str">
            <v>Alain Etoundi</v>
          </cell>
          <cell r="T827" t="str">
            <v>Valeur HOUELL</v>
          </cell>
          <cell r="U827" t="str">
            <v>I H S</v>
          </cell>
        </row>
        <row r="828">
          <cell r="A828" t="str">
            <v>NRD_076</v>
          </cell>
          <cell r="B828" t="str">
            <v>IHS_GAR_119</v>
          </cell>
          <cell r="C828" t="str">
            <v>NRD_076</v>
          </cell>
          <cell r="D828" t="str">
            <v>North</v>
          </cell>
          <cell r="E828" t="str">
            <v>North</v>
          </cell>
          <cell r="F828" t="str">
            <v>Guider-Ville</v>
          </cell>
          <cell r="G828" t="str">
            <v>P5</v>
          </cell>
          <cell r="H828" t="str">
            <v>Grid-Gen</v>
          </cell>
          <cell r="I828" t="str">
            <v>On Air</v>
          </cell>
          <cell r="J828" t="str">
            <v>Outdoor</v>
          </cell>
          <cell r="K828" t="str">
            <v>AC</v>
          </cell>
          <cell r="L828" t="str">
            <v>I-Eng</v>
          </cell>
          <cell r="M828" t="str">
            <v>Garoua 2</v>
          </cell>
          <cell r="N828" t="str">
            <v>MAYO- LOUTI</v>
          </cell>
          <cell r="O828" t="str">
            <v>Guider</v>
          </cell>
          <cell r="P828" t="str">
            <v>Jacques NGNIYANBE</v>
          </cell>
          <cell r="Q828">
            <v>677549822</v>
          </cell>
          <cell r="R828">
            <v>655999822</v>
          </cell>
          <cell r="S828" t="str">
            <v>Alain Etoundi</v>
          </cell>
          <cell r="T828" t="str">
            <v>Valeur HOUELL</v>
          </cell>
          <cell r="U828" t="str">
            <v>I H S</v>
          </cell>
        </row>
        <row r="829">
          <cell r="A829" t="str">
            <v>NRD_123</v>
          </cell>
          <cell r="B829" t="str">
            <v>IHS_MAR_312</v>
          </cell>
          <cell r="C829" t="str">
            <v>NRD_123</v>
          </cell>
          <cell r="D829" t="str">
            <v>North</v>
          </cell>
          <cell r="E829" t="str">
            <v>North</v>
          </cell>
          <cell r="F829" t="str">
            <v>Mandama</v>
          </cell>
          <cell r="G829" t="str">
            <v>P5</v>
          </cell>
          <cell r="H829" t="str">
            <v>Grid-Hybrid-Gen</v>
          </cell>
          <cell r="I829" t="str">
            <v>On Air</v>
          </cell>
          <cell r="J829" t="str">
            <v>Outdoor</v>
          </cell>
          <cell r="K829" t="str">
            <v>AC</v>
          </cell>
          <cell r="L829" t="str">
            <v>I-Eng</v>
          </cell>
          <cell r="M829" t="str">
            <v>Garoua 2</v>
          </cell>
          <cell r="N829" t="str">
            <v>MAYO- LOUTI</v>
          </cell>
          <cell r="O829" t="str">
            <v>Mokolo</v>
          </cell>
          <cell r="P829" t="str">
            <v>Jacques NGNIYANBE</v>
          </cell>
          <cell r="Q829">
            <v>677549822</v>
          </cell>
          <cell r="R829">
            <v>655999822</v>
          </cell>
          <cell r="S829" t="str">
            <v>Alain Etoundi</v>
          </cell>
          <cell r="T829" t="str">
            <v>Valeur HOUELL</v>
          </cell>
          <cell r="U829" t="str">
            <v>I H S</v>
          </cell>
        </row>
        <row r="830">
          <cell r="A830" t="str">
            <v>SUO_004</v>
          </cell>
          <cell r="B830" t="str">
            <v>IHS_BUA_037</v>
          </cell>
          <cell r="C830" t="str">
            <v>SUO_004</v>
          </cell>
          <cell r="D830" t="str">
            <v>South West</v>
          </cell>
          <cell r="E830" t="str">
            <v>South West</v>
          </cell>
          <cell r="F830" t="str">
            <v>Tiko</v>
          </cell>
          <cell r="G830" t="str">
            <v>P2</v>
          </cell>
          <cell r="H830" t="str">
            <v>Grid-Gen</v>
          </cell>
          <cell r="I830" t="str">
            <v>On Air</v>
          </cell>
          <cell r="J830" t="str">
            <v>Indoor</v>
          </cell>
          <cell r="K830" t="str">
            <v>AC</v>
          </cell>
          <cell r="L830" t="str">
            <v>I-Eng</v>
          </cell>
          <cell r="M830" t="str">
            <v>Mutenguene</v>
          </cell>
          <cell r="N830" t="str">
            <v>FAKO</v>
          </cell>
          <cell r="O830" t="str">
            <v>TIKO</v>
          </cell>
          <cell r="P830" t="str">
            <v>Jean Francois NSEGBE</v>
          </cell>
          <cell r="Q830">
            <v>656072685</v>
          </cell>
          <cell r="R830">
            <v>683859238</v>
          </cell>
          <cell r="S830" t="str">
            <v>Stephane KETCHOUANG</v>
          </cell>
          <cell r="T830" t="str">
            <v>GEORGES NAKHOUL</v>
          </cell>
          <cell r="U830" t="str">
            <v>I H S</v>
          </cell>
        </row>
        <row r="831">
          <cell r="A831" t="str">
            <v>SUO_003</v>
          </cell>
          <cell r="B831" t="str">
            <v>IHS_LMB_004</v>
          </cell>
          <cell r="C831" t="str">
            <v>SUO_003</v>
          </cell>
          <cell r="D831" t="str">
            <v>South West</v>
          </cell>
          <cell r="E831" t="str">
            <v>South West</v>
          </cell>
          <cell r="F831" t="str">
            <v>Limbe-UQ</v>
          </cell>
          <cell r="G831" t="str">
            <v>P2</v>
          </cell>
          <cell r="H831" t="str">
            <v>Grid-Gen</v>
          </cell>
          <cell r="I831" t="str">
            <v>On Air</v>
          </cell>
          <cell r="J831" t="str">
            <v>Indoor</v>
          </cell>
          <cell r="K831" t="str">
            <v>AC</v>
          </cell>
          <cell r="L831" t="str">
            <v>I-Eng</v>
          </cell>
          <cell r="M831" t="str">
            <v>Limbe</v>
          </cell>
          <cell r="N831" t="str">
            <v>FAKO</v>
          </cell>
          <cell r="O831" t="str">
            <v>LIMBE I</v>
          </cell>
          <cell r="P831" t="str">
            <v>Jean Francois NSEGBE</v>
          </cell>
          <cell r="Q831">
            <v>656072685</v>
          </cell>
          <cell r="R831">
            <v>683859238</v>
          </cell>
          <cell r="S831" t="str">
            <v>Stephane KETCHOUANG</v>
          </cell>
          <cell r="T831" t="str">
            <v>GEORGES NAKHOUL</v>
          </cell>
          <cell r="U831" t="str">
            <v>I H S</v>
          </cell>
        </row>
        <row r="832">
          <cell r="A832" t="str">
            <v>SUO_021</v>
          </cell>
          <cell r="B832" t="str">
            <v>IHS_LMB_021</v>
          </cell>
          <cell r="C832" t="str">
            <v>SUO_021</v>
          </cell>
          <cell r="D832" t="str">
            <v>South West</v>
          </cell>
          <cell r="E832" t="str">
            <v>South West</v>
          </cell>
          <cell r="F832" t="str">
            <v>Mile4</v>
          </cell>
          <cell r="G832" t="str">
            <v>P2</v>
          </cell>
          <cell r="H832" t="str">
            <v>Grid-Gen</v>
          </cell>
          <cell r="I832" t="str">
            <v>On Air</v>
          </cell>
          <cell r="J832" t="str">
            <v>Indoor</v>
          </cell>
          <cell r="K832" t="str">
            <v>AC</v>
          </cell>
          <cell r="L832" t="str">
            <v>I-Eng</v>
          </cell>
          <cell r="M832" t="str">
            <v>Mutenguene</v>
          </cell>
          <cell r="N832" t="str">
            <v>FAKO</v>
          </cell>
          <cell r="O832" t="str">
            <v>LIMBE I</v>
          </cell>
          <cell r="P832" t="str">
            <v>Jean Francois NSEGBE</v>
          </cell>
          <cell r="Q832">
            <v>656072685</v>
          </cell>
          <cell r="R832">
            <v>683859238</v>
          </cell>
          <cell r="S832" t="str">
            <v>Stephane KETCHOUANG</v>
          </cell>
          <cell r="T832" t="str">
            <v>GEORGES NAKHOUL</v>
          </cell>
          <cell r="U832" t="str">
            <v>I H S</v>
          </cell>
        </row>
        <row r="833">
          <cell r="A833" t="str">
            <v>SUO_005</v>
          </cell>
          <cell r="B833" t="str">
            <v>IHS_BUA_030</v>
          </cell>
          <cell r="C833" t="str">
            <v>SUO_005</v>
          </cell>
          <cell r="D833" t="str">
            <v>South West</v>
          </cell>
          <cell r="E833" t="str">
            <v>South West</v>
          </cell>
          <cell r="F833" t="str">
            <v>Mutengene</v>
          </cell>
          <cell r="G833" t="str">
            <v>P2</v>
          </cell>
          <cell r="H833" t="str">
            <v>Grid-Gen</v>
          </cell>
          <cell r="I833" t="str">
            <v>On Air</v>
          </cell>
          <cell r="J833" t="str">
            <v>Indoor</v>
          </cell>
          <cell r="K833" t="str">
            <v>AC</v>
          </cell>
          <cell r="L833" t="str">
            <v>I-Eng</v>
          </cell>
          <cell r="M833" t="str">
            <v>Mutenguene</v>
          </cell>
          <cell r="N833" t="str">
            <v>FAKO</v>
          </cell>
          <cell r="O833" t="str">
            <v>TIKO</v>
          </cell>
          <cell r="P833" t="str">
            <v>Jean Francois NSEGBE</v>
          </cell>
          <cell r="Q833">
            <v>656072685</v>
          </cell>
          <cell r="R833">
            <v>683859238</v>
          </cell>
          <cell r="S833" t="str">
            <v>Stephane KETCHOUANG</v>
          </cell>
          <cell r="T833" t="str">
            <v>GEORGES NAKHOUL</v>
          </cell>
          <cell r="U833" t="str">
            <v>I H S</v>
          </cell>
        </row>
        <row r="834">
          <cell r="A834" t="str">
            <v>SUO_011</v>
          </cell>
          <cell r="B834" t="str">
            <v>IHS_LMB_018</v>
          </cell>
          <cell r="C834" t="str">
            <v>SUO_011</v>
          </cell>
          <cell r="D834" t="str">
            <v>South West</v>
          </cell>
          <cell r="E834" t="str">
            <v>South West</v>
          </cell>
          <cell r="F834" t="str">
            <v>Monkey-Hill</v>
          </cell>
          <cell r="G834" t="str">
            <v>P3</v>
          </cell>
          <cell r="H834" t="str">
            <v>Grid-Gen</v>
          </cell>
          <cell r="I834" t="str">
            <v>On Air</v>
          </cell>
          <cell r="J834" t="str">
            <v>Indoor</v>
          </cell>
          <cell r="K834" t="str">
            <v>AC</v>
          </cell>
          <cell r="L834" t="str">
            <v>I-Eng</v>
          </cell>
          <cell r="M834" t="str">
            <v>Limbe</v>
          </cell>
          <cell r="N834" t="str">
            <v>FAKO</v>
          </cell>
          <cell r="O834" t="str">
            <v>LIMBE 2</v>
          </cell>
          <cell r="P834" t="str">
            <v>Jean Francois NSEGBE</v>
          </cell>
          <cell r="Q834">
            <v>656072685</v>
          </cell>
          <cell r="R834">
            <v>683859238</v>
          </cell>
          <cell r="S834" t="str">
            <v>Stephane KETCHOUANG</v>
          </cell>
          <cell r="T834" t="str">
            <v>GEORGES NAKHOUL</v>
          </cell>
          <cell r="U834" t="str">
            <v>I H S</v>
          </cell>
        </row>
        <row r="835">
          <cell r="A835" t="str">
            <v>SUO_050</v>
          </cell>
          <cell r="B835" t="str">
            <v>IHS_LMB_005</v>
          </cell>
          <cell r="C835" t="str">
            <v>SUO_050</v>
          </cell>
          <cell r="D835" t="str">
            <v>South West</v>
          </cell>
          <cell r="E835" t="str">
            <v>South West</v>
          </cell>
          <cell r="F835" t="str">
            <v>Limbe-Down-Beach-II</v>
          </cell>
          <cell r="G835" t="str">
            <v>P3</v>
          </cell>
          <cell r="H835" t="str">
            <v>Grid Only</v>
          </cell>
          <cell r="I835" t="str">
            <v>On Air</v>
          </cell>
          <cell r="J835" t="str">
            <v>Outdoor</v>
          </cell>
          <cell r="K835" t="str">
            <v>AC</v>
          </cell>
          <cell r="L835" t="str">
            <v>I-Eng</v>
          </cell>
          <cell r="M835" t="str">
            <v>Limbe</v>
          </cell>
          <cell r="N835" t="str">
            <v>FAKO</v>
          </cell>
          <cell r="O835" t="str">
            <v>LIMBE I</v>
          </cell>
          <cell r="P835" t="str">
            <v>Jean Francois NSEGBE</v>
          </cell>
          <cell r="Q835">
            <v>656072685</v>
          </cell>
          <cell r="R835">
            <v>683859238</v>
          </cell>
          <cell r="S835" t="str">
            <v>Stephane KETCHOUANG</v>
          </cell>
          <cell r="T835" t="str">
            <v>GEORGES NAKHOUL</v>
          </cell>
          <cell r="U835" t="str">
            <v>I H S</v>
          </cell>
        </row>
        <row r="836">
          <cell r="A836" t="str">
            <v>LIT_174</v>
          </cell>
          <cell r="B836" t="str">
            <v>IHS_BUA_036</v>
          </cell>
          <cell r="C836" t="str">
            <v>LIT_174</v>
          </cell>
          <cell r="D836" t="str">
            <v>South West</v>
          </cell>
          <cell r="E836" t="str">
            <v>South West</v>
          </cell>
          <cell r="F836" t="str">
            <v>Tiko-Long-Street-IHS</v>
          </cell>
          <cell r="G836" t="str">
            <v>P3</v>
          </cell>
          <cell r="H836" t="str">
            <v>Grid-Gen</v>
          </cell>
          <cell r="I836" t="str">
            <v>On Air</v>
          </cell>
          <cell r="J836" t="str">
            <v>Outdoor</v>
          </cell>
          <cell r="K836" t="str">
            <v>AC</v>
          </cell>
          <cell r="L836" t="str">
            <v>I-Eng</v>
          </cell>
          <cell r="M836" t="str">
            <v>Mutenguene</v>
          </cell>
          <cell r="N836" t="str">
            <v>FAKO</v>
          </cell>
          <cell r="O836" t="str">
            <v>TIKO</v>
          </cell>
          <cell r="P836" t="str">
            <v>Jean Francois NSEGBE</v>
          </cell>
          <cell r="Q836">
            <v>656072685</v>
          </cell>
          <cell r="R836">
            <v>683859238</v>
          </cell>
          <cell r="S836" t="str">
            <v>Stephane KETCHOUANG</v>
          </cell>
          <cell r="T836" t="str">
            <v>GEORGES NAKHOUL</v>
          </cell>
          <cell r="U836" t="str">
            <v>I H S</v>
          </cell>
        </row>
        <row r="837">
          <cell r="A837" t="str">
            <v>SUO_080</v>
          </cell>
          <cell r="B837" t="str">
            <v>IHS_LMB_017</v>
          </cell>
          <cell r="C837" t="str">
            <v>SUO_080</v>
          </cell>
          <cell r="D837" t="str">
            <v>South West</v>
          </cell>
          <cell r="E837" t="str">
            <v>South West</v>
          </cell>
          <cell r="F837" t="str">
            <v>Limbe-Sonara-MTN</v>
          </cell>
          <cell r="G837" t="str">
            <v>P3</v>
          </cell>
          <cell r="H837" t="str">
            <v>Grid-Gen</v>
          </cell>
          <cell r="I837" t="str">
            <v>On Air</v>
          </cell>
          <cell r="J837" t="str">
            <v>Outdoor</v>
          </cell>
          <cell r="K837" t="str">
            <v>AC</v>
          </cell>
          <cell r="L837" t="str">
            <v>I-Eng</v>
          </cell>
          <cell r="M837" t="str">
            <v>Limbe</v>
          </cell>
          <cell r="N837" t="str">
            <v>FAKO</v>
          </cell>
          <cell r="O837" t="str">
            <v>LIMBE 2</v>
          </cell>
          <cell r="P837" t="str">
            <v>Jean Francois NSEGBE</v>
          </cell>
          <cell r="Q837">
            <v>656072685</v>
          </cell>
          <cell r="R837">
            <v>683859238</v>
          </cell>
          <cell r="S837" t="str">
            <v>Stephane KETCHOUANG</v>
          </cell>
          <cell r="T837" t="str">
            <v>GEORGES NAKHOUL</v>
          </cell>
          <cell r="U837" t="str">
            <v>I H S</v>
          </cell>
        </row>
        <row r="838">
          <cell r="A838" t="str">
            <v>SUO_082</v>
          </cell>
          <cell r="B838" t="str">
            <v>IHS_LMB_024</v>
          </cell>
          <cell r="C838" t="str">
            <v>SUO_082</v>
          </cell>
          <cell r="D838" t="str">
            <v>South West</v>
          </cell>
          <cell r="E838" t="str">
            <v>South West</v>
          </cell>
          <cell r="F838" t="str">
            <v>Limbe-Semme-Beach-MTN</v>
          </cell>
          <cell r="G838" t="str">
            <v>P3</v>
          </cell>
          <cell r="H838" t="str">
            <v>Grid-Gen</v>
          </cell>
          <cell r="I838" t="str">
            <v>On Air</v>
          </cell>
          <cell r="J838" t="str">
            <v>Outdoor</v>
          </cell>
          <cell r="K838" t="str">
            <v>AC</v>
          </cell>
          <cell r="L838" t="str">
            <v>I-Eng</v>
          </cell>
          <cell r="M838" t="str">
            <v>Limbe</v>
          </cell>
          <cell r="N838" t="str">
            <v>FAKO</v>
          </cell>
          <cell r="O838" t="str">
            <v>LIMBE 2</v>
          </cell>
          <cell r="P838" t="str">
            <v>Jean Francois NSEGBE</v>
          </cell>
          <cell r="Q838">
            <v>656072685</v>
          </cell>
          <cell r="R838">
            <v>683859238</v>
          </cell>
          <cell r="S838" t="str">
            <v>Stephane KETCHOUANG</v>
          </cell>
          <cell r="T838" t="str">
            <v>GEORGES NAKHOUL</v>
          </cell>
          <cell r="U838" t="str">
            <v>I H S</v>
          </cell>
        </row>
        <row r="839">
          <cell r="A839" t="str">
            <v>SUO_064</v>
          </cell>
          <cell r="B839" t="str">
            <v>IHS_BUA_032</v>
          </cell>
          <cell r="C839" t="str">
            <v>SUO_064</v>
          </cell>
          <cell r="D839" t="str">
            <v>South West</v>
          </cell>
          <cell r="E839" t="str">
            <v>South West</v>
          </cell>
          <cell r="F839" t="str">
            <v>Mutengene-Qter8</v>
          </cell>
          <cell r="G839" t="str">
            <v>P4</v>
          </cell>
          <cell r="H839" t="str">
            <v>Grid-Gen</v>
          </cell>
          <cell r="I839" t="str">
            <v>On Air</v>
          </cell>
          <cell r="J839" t="str">
            <v>Outdoor</v>
          </cell>
          <cell r="K839" t="str">
            <v>AC</v>
          </cell>
          <cell r="L839" t="str">
            <v>I-Eng</v>
          </cell>
          <cell r="M839" t="str">
            <v>Mutenguene</v>
          </cell>
          <cell r="N839" t="str">
            <v>FAKO</v>
          </cell>
          <cell r="O839" t="str">
            <v>TIKO</v>
          </cell>
          <cell r="P839" t="str">
            <v>Jean Francois NSEGBE</v>
          </cell>
          <cell r="Q839">
            <v>656072685</v>
          </cell>
          <cell r="R839">
            <v>683859238</v>
          </cell>
          <cell r="S839" t="str">
            <v>Stephane KETCHOUANG</v>
          </cell>
          <cell r="T839" t="str">
            <v>GEORGES NAKHOUL</v>
          </cell>
          <cell r="U839" t="str">
            <v>I H S</v>
          </cell>
        </row>
        <row r="840">
          <cell r="A840" t="str">
            <v>SUO_078</v>
          </cell>
          <cell r="B840" t="str">
            <v>IHS_LMB_016</v>
          </cell>
          <cell r="C840" t="str">
            <v>SUO_078</v>
          </cell>
          <cell r="D840" t="str">
            <v>South West</v>
          </cell>
          <cell r="E840" t="str">
            <v>South West</v>
          </cell>
          <cell r="F840" t="str">
            <v>Limbe-Fini-Hotel</v>
          </cell>
          <cell r="G840" t="str">
            <v>P4</v>
          </cell>
          <cell r="H840" t="str">
            <v>Grid-Gen</v>
          </cell>
          <cell r="I840" t="str">
            <v>On Air</v>
          </cell>
          <cell r="J840" t="str">
            <v>Outdoor</v>
          </cell>
          <cell r="K840" t="str">
            <v>AC</v>
          </cell>
          <cell r="L840" t="str">
            <v>I-Eng</v>
          </cell>
          <cell r="M840" t="str">
            <v>Limbe</v>
          </cell>
          <cell r="N840" t="str">
            <v>FAKO</v>
          </cell>
          <cell r="O840" t="str">
            <v>LIMBE 1</v>
          </cell>
          <cell r="P840" t="str">
            <v>Jean Francois NSEGBE</v>
          </cell>
          <cell r="Q840">
            <v>656072685</v>
          </cell>
          <cell r="R840">
            <v>683859238</v>
          </cell>
          <cell r="S840" t="str">
            <v>Stephane KETCHOUANG</v>
          </cell>
          <cell r="T840" t="str">
            <v>GEORGES NAKHOUL</v>
          </cell>
          <cell r="U840" t="str">
            <v>I H S</v>
          </cell>
        </row>
        <row r="841">
          <cell r="A841" t="str">
            <v>SUO_065</v>
          </cell>
          <cell r="B841" t="str">
            <v>IHS_LMB_001</v>
          </cell>
          <cell r="C841" t="str">
            <v>SUO_065</v>
          </cell>
          <cell r="D841" t="str">
            <v>South West</v>
          </cell>
          <cell r="E841" t="str">
            <v>South West</v>
          </cell>
          <cell r="F841" t="str">
            <v>Limbe-Federal-Qter</v>
          </cell>
          <cell r="G841" t="str">
            <v>P4</v>
          </cell>
          <cell r="H841" t="str">
            <v>Grid-Gen</v>
          </cell>
          <cell r="I841" t="str">
            <v>On Air</v>
          </cell>
          <cell r="J841" t="str">
            <v>Outdoor</v>
          </cell>
          <cell r="K841" t="str">
            <v>AC</v>
          </cell>
          <cell r="L841" t="str">
            <v>I-Eng</v>
          </cell>
          <cell r="M841" t="str">
            <v>Limbe</v>
          </cell>
          <cell r="N841" t="str">
            <v>FAKO</v>
          </cell>
          <cell r="O841" t="str">
            <v>LIMBE I</v>
          </cell>
          <cell r="P841" t="str">
            <v>Jean Francois NSEGBE</v>
          </cell>
          <cell r="Q841">
            <v>656072685</v>
          </cell>
          <cell r="R841">
            <v>683859238</v>
          </cell>
          <cell r="S841" t="str">
            <v>Stephane KETCHOUANG</v>
          </cell>
          <cell r="T841" t="str">
            <v>GEORGES NAKHOUL</v>
          </cell>
          <cell r="U841" t="str">
            <v>I H S</v>
          </cell>
        </row>
        <row r="842">
          <cell r="A842" t="str">
            <v>SUO_014</v>
          </cell>
          <cell r="B842" t="str">
            <v>IHS_LMB_007</v>
          </cell>
          <cell r="C842" t="str">
            <v>SUO_014</v>
          </cell>
          <cell r="D842" t="str">
            <v>South West</v>
          </cell>
          <cell r="E842" t="str">
            <v>South West</v>
          </cell>
          <cell r="F842" t="str">
            <v>Down-Beach</v>
          </cell>
          <cell r="G842" t="str">
            <v>P4</v>
          </cell>
          <cell r="H842" t="str">
            <v>Grid-Gen</v>
          </cell>
          <cell r="I842" t="str">
            <v>On Air</v>
          </cell>
          <cell r="J842" t="str">
            <v>Indoor</v>
          </cell>
          <cell r="K842" t="str">
            <v>AC</v>
          </cell>
          <cell r="L842" t="str">
            <v>I-Eng</v>
          </cell>
          <cell r="M842" t="str">
            <v>Limbe</v>
          </cell>
          <cell r="N842" t="str">
            <v>FAKO</v>
          </cell>
          <cell r="O842" t="str">
            <v>LIMBE 1</v>
          </cell>
          <cell r="P842" t="str">
            <v>Jean Francois NSEGBE</v>
          </cell>
          <cell r="Q842">
            <v>656072685</v>
          </cell>
          <cell r="R842">
            <v>683859238</v>
          </cell>
          <cell r="S842" t="str">
            <v>Stephane KETCHOUANG</v>
          </cell>
          <cell r="T842" t="str">
            <v>GEORGES NAKHOUL</v>
          </cell>
          <cell r="U842" t="str">
            <v>I H S</v>
          </cell>
        </row>
        <row r="843">
          <cell r="A843" t="str">
            <v>SUO_002</v>
          </cell>
          <cell r="B843" t="str">
            <v>IHS_LMB_011</v>
          </cell>
          <cell r="C843" t="str">
            <v>SUO_002</v>
          </cell>
          <cell r="D843" t="str">
            <v>South West</v>
          </cell>
          <cell r="E843" t="str">
            <v>South West</v>
          </cell>
          <cell r="F843" t="str">
            <v>Limbe-Kie</v>
          </cell>
          <cell r="G843" t="str">
            <v>P4</v>
          </cell>
          <cell r="H843" t="str">
            <v>Grid-Gen</v>
          </cell>
          <cell r="I843" t="str">
            <v>On Air</v>
          </cell>
          <cell r="J843" t="str">
            <v>Indoor</v>
          </cell>
          <cell r="K843" t="str">
            <v>AC</v>
          </cell>
          <cell r="L843" t="str">
            <v>I-Eng</v>
          </cell>
          <cell r="M843" t="str">
            <v>Limbe</v>
          </cell>
          <cell r="N843" t="str">
            <v>FAKO</v>
          </cell>
          <cell r="O843" t="str">
            <v>LIMBE 1</v>
          </cell>
          <cell r="P843" t="str">
            <v>Jean Francois NSEGBE</v>
          </cell>
          <cell r="Q843">
            <v>656072685</v>
          </cell>
          <cell r="R843">
            <v>683859238</v>
          </cell>
          <cell r="S843" t="str">
            <v>Stephane KETCHOUANG</v>
          </cell>
          <cell r="T843" t="str">
            <v>GEORGES NAKHOUL</v>
          </cell>
          <cell r="U843" t="str">
            <v>I H S</v>
          </cell>
        </row>
        <row r="844">
          <cell r="A844" t="str">
            <v>LIT_178</v>
          </cell>
          <cell r="B844" t="str">
            <v>IHS_BUA_041</v>
          </cell>
          <cell r="C844" t="str">
            <v>LIT_178</v>
          </cell>
          <cell r="D844" t="str">
            <v>South West</v>
          </cell>
          <cell r="E844" t="str">
            <v>South West</v>
          </cell>
          <cell r="F844" t="str">
            <v>Missellele</v>
          </cell>
          <cell r="G844" t="str">
            <v>P4</v>
          </cell>
          <cell r="H844" t="str">
            <v>Grid-Gen</v>
          </cell>
          <cell r="I844" t="str">
            <v>On Air</v>
          </cell>
          <cell r="J844" t="str">
            <v>Outdoor</v>
          </cell>
          <cell r="K844" t="str">
            <v>AC</v>
          </cell>
          <cell r="L844" t="str">
            <v>I-Eng</v>
          </cell>
          <cell r="M844" t="str">
            <v>Mutenguene</v>
          </cell>
          <cell r="N844" t="str">
            <v>FAKO</v>
          </cell>
          <cell r="O844" t="str">
            <v>TIKO</v>
          </cell>
          <cell r="P844" t="str">
            <v>Jean Francois NSEGBE</v>
          </cell>
          <cell r="Q844">
            <v>656072685</v>
          </cell>
          <cell r="R844">
            <v>683859238</v>
          </cell>
          <cell r="S844" t="str">
            <v>Stephane KETCHOUANG</v>
          </cell>
          <cell r="T844" t="str">
            <v>GEORGES NAKHOUL</v>
          </cell>
          <cell r="U844" t="str">
            <v>I H S</v>
          </cell>
        </row>
        <row r="845">
          <cell r="A845" t="str">
            <v>SUO_166</v>
          </cell>
          <cell r="B845" t="str">
            <v>IHS_LMB_010</v>
          </cell>
          <cell r="C845" t="str">
            <v>SUO_166</v>
          </cell>
          <cell r="D845" t="str">
            <v>South West</v>
          </cell>
          <cell r="E845" t="str">
            <v>South West</v>
          </cell>
          <cell r="F845" t="str">
            <v>Upper Mawo</v>
          </cell>
          <cell r="G845" t="str">
            <v>P4</v>
          </cell>
          <cell r="H845" t="str">
            <v>Grid-Gen</v>
          </cell>
          <cell r="I845" t="str">
            <v>On Air</v>
          </cell>
          <cell r="J845" t="str">
            <v>Outdoor</v>
          </cell>
          <cell r="K845" t="str">
            <v>AC</v>
          </cell>
          <cell r="L845" t="str">
            <v>I-Eng</v>
          </cell>
          <cell r="M845" t="str">
            <v>Limbe</v>
          </cell>
          <cell r="N845" t="str">
            <v>FAKO</v>
          </cell>
          <cell r="O845" t="str">
            <v>LIMBE I</v>
          </cell>
          <cell r="P845" t="str">
            <v>Jean Francois NSEGBE</v>
          </cell>
          <cell r="Q845">
            <v>656072685</v>
          </cell>
          <cell r="R845">
            <v>683859238</v>
          </cell>
          <cell r="S845" t="str">
            <v>Stephane KETCHOUANG</v>
          </cell>
          <cell r="T845" t="str">
            <v>GEORGES NAKHOUL</v>
          </cell>
          <cell r="U845" t="str">
            <v>I H S</v>
          </cell>
        </row>
        <row r="846">
          <cell r="A846" t="str">
            <v>SUO_211</v>
          </cell>
          <cell r="B846" t="str">
            <v>IHS_BUA_126</v>
          </cell>
          <cell r="C846" t="str">
            <v>SUO_211</v>
          </cell>
          <cell r="D846" t="str">
            <v>South West</v>
          </cell>
          <cell r="E846" t="str">
            <v>South West</v>
          </cell>
          <cell r="F846" t="str">
            <v>MUTENGUENE Q12</v>
          </cell>
          <cell r="G846" t="str">
            <v>P4</v>
          </cell>
          <cell r="H846" t="str">
            <v>Grid-Gen</v>
          </cell>
          <cell r="I846">
            <v>0</v>
          </cell>
          <cell r="J846" t="str">
            <v>Outdoor</v>
          </cell>
          <cell r="K846" t="str">
            <v>AC</v>
          </cell>
          <cell r="L846" t="str">
            <v>I-Eng</v>
          </cell>
          <cell r="M846" t="str">
            <v>Mutenguene</v>
          </cell>
          <cell r="N846" t="str">
            <v>FAKO</v>
          </cell>
          <cell r="O846" t="str">
            <v>TIKO</v>
          </cell>
          <cell r="P846" t="str">
            <v>Jean Francois NSEGBE</v>
          </cell>
          <cell r="Q846">
            <v>656072685</v>
          </cell>
          <cell r="R846">
            <v>683859238</v>
          </cell>
          <cell r="S846" t="str">
            <v>Stephane KETCHOUANG</v>
          </cell>
          <cell r="T846" t="str">
            <v>GEORGES NAKHOUL</v>
          </cell>
          <cell r="U846" t="str">
            <v>I H S</v>
          </cell>
        </row>
        <row r="847">
          <cell r="A847" t="str">
            <v>SUO_214</v>
          </cell>
          <cell r="B847" t="str">
            <v>IHS_BUA_168</v>
          </cell>
          <cell r="C847" t="str">
            <v>SUO_214</v>
          </cell>
          <cell r="D847" t="str">
            <v>South West</v>
          </cell>
          <cell r="E847" t="str">
            <v>South West</v>
          </cell>
          <cell r="F847" t="str">
            <v>MILE 4 Q10</v>
          </cell>
          <cell r="G847" t="str">
            <v>P4</v>
          </cell>
          <cell r="H847" t="str">
            <v>Grid-Gen</v>
          </cell>
          <cell r="I847">
            <v>0</v>
          </cell>
          <cell r="J847" t="str">
            <v>Outdoor</v>
          </cell>
          <cell r="K847" t="str">
            <v>AC</v>
          </cell>
          <cell r="L847" t="str">
            <v>I-Eng</v>
          </cell>
          <cell r="M847" t="str">
            <v>Mutenguene</v>
          </cell>
          <cell r="N847" t="str">
            <v>FAKO</v>
          </cell>
          <cell r="O847" t="str">
            <v>LIMBE 1</v>
          </cell>
          <cell r="P847" t="str">
            <v>Jean Francois NSEGBE</v>
          </cell>
          <cell r="Q847">
            <v>656072685</v>
          </cell>
          <cell r="R847">
            <v>683859238</v>
          </cell>
          <cell r="S847" t="str">
            <v>Stephane KETCHOUANG</v>
          </cell>
          <cell r="T847" t="str">
            <v>GEORGES NAKHOUL</v>
          </cell>
          <cell r="U847" t="str">
            <v>I H S</v>
          </cell>
        </row>
        <row r="848">
          <cell r="A848" t="str">
            <v>SUO_151</v>
          </cell>
          <cell r="B848" t="str">
            <v>IHS_LMB_114</v>
          </cell>
          <cell r="C848" t="str">
            <v>SUO_151</v>
          </cell>
          <cell r="D848" t="str">
            <v>South West</v>
          </cell>
          <cell r="E848" t="str">
            <v>South West</v>
          </cell>
          <cell r="F848" t="str">
            <v>Limbe College Excellence</v>
          </cell>
          <cell r="G848" t="str">
            <v>P4</v>
          </cell>
          <cell r="H848" t="str">
            <v>Grid-Gen</v>
          </cell>
          <cell r="I848" t="str">
            <v>On Air</v>
          </cell>
          <cell r="J848" t="str">
            <v>Outdoor</v>
          </cell>
          <cell r="K848" t="str">
            <v>AC</v>
          </cell>
          <cell r="L848" t="str">
            <v>I-Eng</v>
          </cell>
          <cell r="M848" t="str">
            <v>Limbe</v>
          </cell>
          <cell r="N848" t="str">
            <v>FAKO</v>
          </cell>
          <cell r="O848" t="str">
            <v>LIMBE 2</v>
          </cell>
          <cell r="P848" t="str">
            <v>Jean Francois NSEGBE</v>
          </cell>
          <cell r="Q848">
            <v>656072685</v>
          </cell>
          <cell r="R848">
            <v>683859238</v>
          </cell>
          <cell r="S848" t="str">
            <v>Stephane KETCHOUANG</v>
          </cell>
          <cell r="T848" t="str">
            <v>GEORGES NAKHOUL</v>
          </cell>
          <cell r="U848" t="str">
            <v>I H S</v>
          </cell>
        </row>
        <row r="849">
          <cell r="A849" t="str">
            <v>SUO_220 </v>
          </cell>
          <cell r="B849" t="str">
            <v>IHS_BUA_131</v>
          </cell>
          <cell r="C849" t="str">
            <v>SUO_220 </v>
          </cell>
          <cell r="D849" t="str">
            <v>South West</v>
          </cell>
          <cell r="E849" t="str">
            <v>South West</v>
          </cell>
          <cell r="F849" t="str">
            <v>MILE16 BOLIFAMBA</v>
          </cell>
          <cell r="G849" t="str">
            <v>P4</v>
          </cell>
          <cell r="H849" t="str">
            <v>Grid-Gen</v>
          </cell>
          <cell r="I849">
            <v>0</v>
          </cell>
          <cell r="J849" t="str">
            <v>Outdoor</v>
          </cell>
          <cell r="K849" t="str">
            <v>AC</v>
          </cell>
          <cell r="L849" t="str">
            <v>I-Eng</v>
          </cell>
          <cell r="M849" t="str">
            <v>Mutenguene</v>
          </cell>
          <cell r="N849" t="str">
            <v>FAKO</v>
          </cell>
          <cell r="O849" t="str">
            <v>BUEA</v>
          </cell>
          <cell r="P849" t="str">
            <v>Jean Francois NSEGBE</v>
          </cell>
          <cell r="Q849">
            <v>656072685</v>
          </cell>
          <cell r="R849">
            <v>683859238</v>
          </cell>
          <cell r="S849" t="str">
            <v>Stephane KETCHOUANG</v>
          </cell>
          <cell r="T849" t="str">
            <v>GEORGES NAKHOUL</v>
          </cell>
          <cell r="U849" t="str">
            <v>I H S</v>
          </cell>
        </row>
        <row r="850">
          <cell r="A850" t="str">
            <v>SUO_167</v>
          </cell>
          <cell r="B850" t="str">
            <v>IHS_LMB_014</v>
          </cell>
          <cell r="C850" t="str">
            <v>SUO_167</v>
          </cell>
          <cell r="D850" t="str">
            <v>South West</v>
          </cell>
          <cell r="E850" t="str">
            <v>South West</v>
          </cell>
          <cell r="F850" t="str">
            <v>Bondjo Hill</v>
          </cell>
          <cell r="G850" t="str">
            <v>P4</v>
          </cell>
          <cell r="H850" t="str">
            <v>Grid-Gen</v>
          </cell>
          <cell r="I850" t="str">
            <v>On Air</v>
          </cell>
          <cell r="J850" t="str">
            <v>Outdoor</v>
          </cell>
          <cell r="K850" t="str">
            <v>AC</v>
          </cell>
          <cell r="L850" t="str">
            <v>I-Eng</v>
          </cell>
          <cell r="M850" t="str">
            <v>Limbe</v>
          </cell>
          <cell r="N850" t="str">
            <v>FAKO</v>
          </cell>
          <cell r="O850" t="str">
            <v>LIMBE 1</v>
          </cell>
          <cell r="P850" t="str">
            <v>Jean Francois NSEGBE</v>
          </cell>
          <cell r="Q850">
            <v>656072685</v>
          </cell>
          <cell r="R850">
            <v>683859238</v>
          </cell>
          <cell r="S850" t="str">
            <v>Stephane KETCHOUANG</v>
          </cell>
          <cell r="T850" t="str">
            <v>GEORGES NAKHOUL</v>
          </cell>
          <cell r="U850" t="str">
            <v>I H S</v>
          </cell>
        </row>
        <row r="851">
          <cell r="A851" t="str">
            <v>SUO_035</v>
          </cell>
          <cell r="B851" t="str">
            <v>IHS_LMB_025</v>
          </cell>
          <cell r="C851" t="str">
            <v>SUO_035</v>
          </cell>
          <cell r="D851" t="str">
            <v>South West</v>
          </cell>
          <cell r="E851" t="str">
            <v>South West</v>
          </cell>
          <cell r="F851" t="str">
            <v>Debunsha-MTN</v>
          </cell>
          <cell r="G851" t="str">
            <v>P4</v>
          </cell>
          <cell r="H851" t="str">
            <v>Grid-Gen</v>
          </cell>
          <cell r="I851" t="str">
            <v>On Air</v>
          </cell>
          <cell r="J851" t="str">
            <v>Indoor</v>
          </cell>
          <cell r="K851" t="str">
            <v>AC</v>
          </cell>
          <cell r="L851" t="str">
            <v>I-Eng</v>
          </cell>
          <cell r="M851" t="str">
            <v>Limbe</v>
          </cell>
          <cell r="N851" t="str">
            <v>FAKO</v>
          </cell>
          <cell r="O851" t="str">
            <v>LIMBE 2</v>
          </cell>
          <cell r="P851" t="str">
            <v>Jean Francois NSEGBE</v>
          </cell>
          <cell r="Q851">
            <v>656072685</v>
          </cell>
          <cell r="R851">
            <v>683859238</v>
          </cell>
          <cell r="S851" t="str">
            <v>Stephane KETCHOUANG</v>
          </cell>
          <cell r="T851" t="str">
            <v>GEORGES NAKHOUL</v>
          </cell>
          <cell r="U851" t="str">
            <v>I H S</v>
          </cell>
        </row>
        <row r="852">
          <cell r="A852" t="str">
            <v>SUO_207</v>
          </cell>
          <cell r="B852" t="str">
            <v>IHS_LMB_006</v>
          </cell>
          <cell r="C852" t="str">
            <v>SUO_207</v>
          </cell>
          <cell r="D852" t="str">
            <v>South West</v>
          </cell>
          <cell r="E852" t="str">
            <v>South West</v>
          </cell>
          <cell r="F852" t="str">
            <v>Limbe Bota</v>
          </cell>
          <cell r="G852" t="str">
            <v>P4</v>
          </cell>
          <cell r="H852" t="str">
            <v>Grid-Gen</v>
          </cell>
          <cell r="I852">
            <v>0</v>
          </cell>
          <cell r="J852" t="str">
            <v>Outdoor</v>
          </cell>
          <cell r="K852" t="str">
            <v>AC</v>
          </cell>
          <cell r="L852" t="str">
            <v>I-Eng</v>
          </cell>
          <cell r="M852" t="str">
            <v>Limbe</v>
          </cell>
          <cell r="N852" t="str">
            <v>FAKO</v>
          </cell>
          <cell r="O852" t="str">
            <v>LIMBE 1</v>
          </cell>
          <cell r="P852" t="str">
            <v>Jean Francois NSEGBE</v>
          </cell>
          <cell r="Q852">
            <v>656072685</v>
          </cell>
          <cell r="R852">
            <v>683859238</v>
          </cell>
          <cell r="S852" t="str">
            <v>Stephane KETCHOUANG</v>
          </cell>
          <cell r="T852" t="str">
            <v>GEORGES NAKHOUL</v>
          </cell>
          <cell r="U852" t="str">
            <v>I H S</v>
          </cell>
        </row>
        <row r="853">
          <cell r="A853" t="str">
            <v>SUO_206</v>
          </cell>
          <cell r="B853" t="str">
            <v>IHS_LMB_002</v>
          </cell>
          <cell r="C853" t="str">
            <v>SUO_206</v>
          </cell>
          <cell r="D853" t="str">
            <v>South West</v>
          </cell>
          <cell r="E853" t="str">
            <v>South West</v>
          </cell>
          <cell r="F853" t="str">
            <v>GRA LIMBE</v>
          </cell>
          <cell r="G853" t="str">
            <v>P4</v>
          </cell>
          <cell r="H853" t="str">
            <v>Grid-Gen</v>
          </cell>
          <cell r="I853">
            <v>0</v>
          </cell>
          <cell r="J853" t="str">
            <v>Outdoor</v>
          </cell>
          <cell r="K853" t="str">
            <v>AC</v>
          </cell>
          <cell r="L853" t="str">
            <v>I-Eng</v>
          </cell>
          <cell r="M853" t="str">
            <v>Limbe</v>
          </cell>
          <cell r="N853" t="str">
            <v>FAKO</v>
          </cell>
          <cell r="O853" t="str">
            <v>LIMBE 1</v>
          </cell>
          <cell r="P853" t="str">
            <v>Jean Francois NSEGBE</v>
          </cell>
          <cell r="Q853">
            <v>656072685</v>
          </cell>
          <cell r="R853">
            <v>683859238</v>
          </cell>
          <cell r="S853" t="str">
            <v>Stephane KETCHOUANG</v>
          </cell>
          <cell r="T853" t="str">
            <v>GEORGES NAKHOUL</v>
          </cell>
          <cell r="U853" t="str">
            <v>I H S</v>
          </cell>
        </row>
        <row r="854">
          <cell r="A854" t="str">
            <v>SUO_209</v>
          </cell>
          <cell r="B854" t="str">
            <v>IHS_BUA_155</v>
          </cell>
          <cell r="C854" t="str">
            <v>SUO_209</v>
          </cell>
          <cell r="D854" t="str">
            <v>South West</v>
          </cell>
          <cell r="E854" t="str">
            <v>South West</v>
          </cell>
          <cell r="F854" t="str">
            <v>Tiko LIKOMBA Q6</v>
          </cell>
          <cell r="G854" t="str">
            <v>P4</v>
          </cell>
          <cell r="H854" t="str">
            <v>Grid-Gen</v>
          </cell>
          <cell r="I854">
            <v>0</v>
          </cell>
          <cell r="J854" t="str">
            <v>Outdoor</v>
          </cell>
          <cell r="K854" t="str">
            <v>AC</v>
          </cell>
          <cell r="L854" t="str">
            <v>I-Eng</v>
          </cell>
          <cell r="M854" t="str">
            <v>Mutenguene</v>
          </cell>
          <cell r="N854" t="str">
            <v>FAKO</v>
          </cell>
          <cell r="O854" t="str">
            <v>TIKO</v>
          </cell>
          <cell r="P854" t="str">
            <v>Jean Francois NSEGBE</v>
          </cell>
          <cell r="Q854">
            <v>656072685</v>
          </cell>
          <cell r="R854">
            <v>683859238</v>
          </cell>
          <cell r="S854" t="str">
            <v>Stephane KETCHOUANG</v>
          </cell>
          <cell r="T854" t="str">
            <v>GEORGES NAKHOUL</v>
          </cell>
          <cell r="U854" t="str">
            <v>I H S</v>
          </cell>
        </row>
        <row r="855">
          <cell r="A855" t="str">
            <v>SUO_210</v>
          </cell>
          <cell r="B855" t="str">
            <v>IHS_BUA_029</v>
          </cell>
          <cell r="C855" t="str">
            <v>SUO_210</v>
          </cell>
          <cell r="D855" t="str">
            <v>South West</v>
          </cell>
          <cell r="E855" t="str">
            <v>South West</v>
          </cell>
          <cell r="F855" t="str">
            <v>Mutengene Maternity</v>
          </cell>
          <cell r="G855" t="str">
            <v>P4</v>
          </cell>
          <cell r="H855" t="str">
            <v>Grid-Gen</v>
          </cell>
          <cell r="I855">
            <v>0</v>
          </cell>
          <cell r="J855" t="str">
            <v>Outdoor</v>
          </cell>
          <cell r="K855" t="str">
            <v>AC</v>
          </cell>
          <cell r="L855" t="str">
            <v>I-Eng</v>
          </cell>
          <cell r="M855" t="str">
            <v>Mutenguene</v>
          </cell>
          <cell r="N855" t="str">
            <v>FAKO</v>
          </cell>
          <cell r="O855" t="str">
            <v>TIKO</v>
          </cell>
          <cell r="P855" t="str">
            <v>Jean Francois NSEGBE</v>
          </cell>
          <cell r="Q855">
            <v>656072685</v>
          </cell>
          <cell r="R855">
            <v>683859238</v>
          </cell>
          <cell r="S855" t="str">
            <v>Stephane KETCHOUANG</v>
          </cell>
          <cell r="T855" t="str">
            <v>GEORGES NAKHOUL</v>
          </cell>
          <cell r="U855" t="str">
            <v>I H S</v>
          </cell>
        </row>
        <row r="856">
          <cell r="A856" t="str">
            <v>SUO_208</v>
          </cell>
          <cell r="B856" t="str">
            <v>IHS_LMB_115</v>
          </cell>
          <cell r="C856" t="str">
            <v>SUO_208</v>
          </cell>
          <cell r="D856" t="str">
            <v>South West</v>
          </cell>
          <cell r="E856" t="str">
            <v>South West</v>
          </cell>
          <cell r="F856" t="str">
            <v>Limbe Alpha Club Towe</v>
          </cell>
          <cell r="G856" t="str">
            <v>P4</v>
          </cell>
          <cell r="H856" t="str">
            <v>Grid-Gen</v>
          </cell>
          <cell r="I856">
            <v>0</v>
          </cell>
          <cell r="J856" t="str">
            <v>Outdoor</v>
          </cell>
          <cell r="K856" t="str">
            <v>AC</v>
          </cell>
          <cell r="L856" t="str">
            <v>I-Eng</v>
          </cell>
          <cell r="M856" t="str">
            <v>Limbe</v>
          </cell>
          <cell r="N856" t="str">
            <v>FAKO</v>
          </cell>
          <cell r="O856" t="str">
            <v>LIMBE 1</v>
          </cell>
          <cell r="P856" t="str">
            <v>Jean Francois NSEGBE</v>
          </cell>
          <cell r="Q856">
            <v>656072685</v>
          </cell>
          <cell r="R856">
            <v>683859238</v>
          </cell>
          <cell r="S856" t="str">
            <v>Stephane KETCHOUANG</v>
          </cell>
          <cell r="T856" t="str">
            <v>GEORGES NAKHOUL</v>
          </cell>
          <cell r="U856" t="str">
            <v>I H S</v>
          </cell>
        </row>
        <row r="857">
          <cell r="A857" t="str">
            <v>SUO_204</v>
          </cell>
          <cell r="B857" t="str">
            <v>IHS_LMB_133</v>
          </cell>
          <cell r="C857" t="str">
            <v>SUO_204</v>
          </cell>
          <cell r="D857" t="str">
            <v>South West</v>
          </cell>
          <cell r="E857" t="str">
            <v>South West</v>
          </cell>
          <cell r="F857" t="str">
            <v>LIMBE ISSOKOLO</v>
          </cell>
          <cell r="G857" t="str">
            <v>P4</v>
          </cell>
          <cell r="H857" t="str">
            <v>Grid-Gen</v>
          </cell>
          <cell r="I857">
            <v>0</v>
          </cell>
          <cell r="J857" t="str">
            <v>Outdoor</v>
          </cell>
          <cell r="K857" t="str">
            <v>AC</v>
          </cell>
          <cell r="L857" t="str">
            <v>I-Eng</v>
          </cell>
          <cell r="M857" t="str">
            <v>Limbe</v>
          </cell>
          <cell r="N857" t="str">
            <v>FAKO</v>
          </cell>
          <cell r="O857" t="str">
            <v>LIMBE 2</v>
          </cell>
          <cell r="P857" t="str">
            <v>Jean Francois NSEGBE</v>
          </cell>
          <cell r="Q857">
            <v>656072685</v>
          </cell>
          <cell r="R857">
            <v>683859238</v>
          </cell>
          <cell r="S857" t="str">
            <v>Stephane KETCHOUANG</v>
          </cell>
          <cell r="T857" t="str">
            <v>GEORGES NAKHOUL</v>
          </cell>
          <cell r="U857" t="str">
            <v>I H S</v>
          </cell>
        </row>
        <row r="858">
          <cell r="A858" t="str">
            <v>SUO_203</v>
          </cell>
          <cell r="B858" t="str">
            <v>IHS_LMB_009</v>
          </cell>
          <cell r="C858" t="str">
            <v>SUO_203</v>
          </cell>
          <cell r="D858" t="str">
            <v>South West</v>
          </cell>
          <cell r="E858" t="str">
            <v>South West</v>
          </cell>
          <cell r="F858" t="str">
            <v>Towe South</v>
          </cell>
          <cell r="G858" t="str">
            <v>P4</v>
          </cell>
          <cell r="H858" t="str">
            <v>Grid-Gen</v>
          </cell>
          <cell r="I858">
            <v>0</v>
          </cell>
          <cell r="J858" t="str">
            <v>Outdoor</v>
          </cell>
          <cell r="K858" t="str">
            <v>AC</v>
          </cell>
          <cell r="L858" t="str">
            <v>I-Eng</v>
          </cell>
          <cell r="M858" t="str">
            <v>Limbe</v>
          </cell>
          <cell r="N858" t="str">
            <v>FAKO</v>
          </cell>
          <cell r="O858" t="str">
            <v>LIMBE 1</v>
          </cell>
          <cell r="P858" t="str">
            <v>Jean Francois NSEGBE</v>
          </cell>
          <cell r="Q858">
            <v>656072685</v>
          </cell>
          <cell r="R858">
            <v>683859238</v>
          </cell>
          <cell r="S858" t="str">
            <v>Stephane KETCHOUANG</v>
          </cell>
          <cell r="T858" t="str">
            <v>GEORGES NAKHOUL</v>
          </cell>
          <cell r="U858" t="str">
            <v>I H S</v>
          </cell>
        </row>
        <row r="859">
          <cell r="A859" t="str">
            <v>SUO_205</v>
          </cell>
          <cell r="B859" t="str">
            <v>IHS_LMB_109</v>
          </cell>
          <cell r="C859" t="str">
            <v>SUO_205</v>
          </cell>
          <cell r="D859" t="str">
            <v>South West</v>
          </cell>
          <cell r="E859" t="str">
            <v>South West</v>
          </cell>
          <cell r="F859" t="str">
            <v>Tiko Junction</v>
          </cell>
          <cell r="G859" t="str">
            <v>P4</v>
          </cell>
          <cell r="H859" t="str">
            <v>Grid-Gen</v>
          </cell>
          <cell r="I859">
            <v>0</v>
          </cell>
          <cell r="J859" t="str">
            <v>Outdoor</v>
          </cell>
          <cell r="K859" t="str">
            <v>AC</v>
          </cell>
          <cell r="L859" t="str">
            <v>I-Eng</v>
          </cell>
          <cell r="M859" t="str">
            <v>Mutenguene</v>
          </cell>
          <cell r="N859" t="str">
            <v>FAKO</v>
          </cell>
          <cell r="O859" t="str">
            <v>TIKO</v>
          </cell>
          <cell r="P859" t="str">
            <v>Jean Francois NSEGBE</v>
          </cell>
          <cell r="Q859">
            <v>656072685</v>
          </cell>
          <cell r="R859">
            <v>683859238</v>
          </cell>
          <cell r="S859" t="str">
            <v>Stephane KETCHOUANG</v>
          </cell>
          <cell r="T859" t="str">
            <v>GEORGES NAKHOUL</v>
          </cell>
          <cell r="U859" t="str">
            <v>I H S</v>
          </cell>
        </row>
        <row r="860">
          <cell r="A860" t="str">
            <v>SUO_154</v>
          </cell>
          <cell r="B860" t="str">
            <v>IHS_LMB_013</v>
          </cell>
          <cell r="C860" t="str">
            <v>SUO_154</v>
          </cell>
          <cell r="D860" t="str">
            <v>South West</v>
          </cell>
          <cell r="E860" t="str">
            <v>South West</v>
          </cell>
          <cell r="F860" t="str">
            <v>Mokindi</v>
          </cell>
          <cell r="G860" t="str">
            <v>P4</v>
          </cell>
          <cell r="H860" t="str">
            <v>Grid-Gen</v>
          </cell>
          <cell r="I860" t="str">
            <v>On Air</v>
          </cell>
          <cell r="J860" t="str">
            <v>Outdoor</v>
          </cell>
          <cell r="K860" t="str">
            <v>AC</v>
          </cell>
          <cell r="L860" t="str">
            <v>I-Eng</v>
          </cell>
          <cell r="M860" t="str">
            <v>Limbe</v>
          </cell>
          <cell r="N860" t="str">
            <v>FAKO</v>
          </cell>
          <cell r="O860" t="str">
            <v>LIMBE II</v>
          </cell>
          <cell r="P860" t="str">
            <v>Jean Francois NSEGBE</v>
          </cell>
          <cell r="Q860">
            <v>656072685</v>
          </cell>
          <cell r="R860">
            <v>683859238</v>
          </cell>
          <cell r="S860" t="str">
            <v>Stephane KETCHOUANG</v>
          </cell>
          <cell r="T860" t="str">
            <v>GEORGES NAKHOUL</v>
          </cell>
          <cell r="U860" t="str">
            <v>I H S</v>
          </cell>
        </row>
        <row r="861">
          <cell r="A861" t="str">
            <v>SUO_212</v>
          </cell>
          <cell r="B861" t="str">
            <v>IHS_LMB_020</v>
          </cell>
          <cell r="C861" t="str">
            <v>SUO_212</v>
          </cell>
          <cell r="D861" t="str">
            <v>South West</v>
          </cell>
          <cell r="E861" t="str">
            <v>South West</v>
          </cell>
          <cell r="F861" t="str">
            <v>Limbe Mile IV</v>
          </cell>
          <cell r="G861" t="str">
            <v>P4</v>
          </cell>
          <cell r="H861" t="str">
            <v>Grid-Gen</v>
          </cell>
          <cell r="I861">
            <v>0</v>
          </cell>
          <cell r="J861" t="str">
            <v>Outdoor</v>
          </cell>
          <cell r="K861" t="str">
            <v>AC</v>
          </cell>
          <cell r="L861" t="str">
            <v>I-Eng</v>
          </cell>
          <cell r="M861" t="str">
            <v>Mutenguene</v>
          </cell>
          <cell r="N861" t="str">
            <v>FAKO</v>
          </cell>
          <cell r="O861" t="str">
            <v>LIMBE 1</v>
          </cell>
          <cell r="P861" t="str">
            <v>Jean Francois NSEGBE</v>
          </cell>
          <cell r="Q861">
            <v>656072685</v>
          </cell>
          <cell r="R861">
            <v>683859238</v>
          </cell>
          <cell r="S861" t="str">
            <v>Stephane KETCHOUANG</v>
          </cell>
          <cell r="T861" t="str">
            <v>GEORGES NAKHOUL</v>
          </cell>
          <cell r="U861" t="str">
            <v>I H S</v>
          </cell>
        </row>
        <row r="862">
          <cell r="A862" t="str">
            <v>SUO_187</v>
          </cell>
          <cell r="B862" t="str">
            <v>IHS_LMB_008</v>
          </cell>
          <cell r="C862" t="str">
            <v>SUO_187</v>
          </cell>
          <cell r="D862" t="str">
            <v>South West</v>
          </cell>
          <cell r="E862" t="str">
            <v>South West</v>
          </cell>
          <cell r="F862" t="str">
            <v>Limbe New Town</v>
          </cell>
          <cell r="G862" t="str">
            <v>P4</v>
          </cell>
          <cell r="H862" t="str">
            <v>Grid-Gen</v>
          </cell>
          <cell r="I862">
            <v>0</v>
          </cell>
          <cell r="J862" t="str">
            <v>Indoor</v>
          </cell>
          <cell r="K862" t="str">
            <v>AC</v>
          </cell>
          <cell r="L862" t="str">
            <v>I-Eng</v>
          </cell>
          <cell r="M862" t="str">
            <v>Limbe</v>
          </cell>
          <cell r="N862" t="str">
            <v>FAKO</v>
          </cell>
          <cell r="O862" t="str">
            <v>LIMBE 1</v>
          </cell>
          <cell r="P862" t="str">
            <v>Jean Francois NSEGBE</v>
          </cell>
          <cell r="Q862">
            <v>656072685</v>
          </cell>
          <cell r="R862">
            <v>683859238</v>
          </cell>
          <cell r="S862" t="str">
            <v>Stephane KETCHOUANG</v>
          </cell>
          <cell r="T862" t="str">
            <v>GEORGES NAKHOUL</v>
          </cell>
          <cell r="U862" t="str">
            <v>I H S</v>
          </cell>
        </row>
        <row r="863">
          <cell r="A863" t="str">
            <v>SUO_036</v>
          </cell>
          <cell r="B863" t="str">
            <v>IHS_LMB_026</v>
          </cell>
          <cell r="C863" t="str">
            <v>SUO_036</v>
          </cell>
          <cell r="D863" t="str">
            <v>South West</v>
          </cell>
          <cell r="E863" t="str">
            <v>South West</v>
          </cell>
          <cell r="F863" t="str">
            <v>Idenau-MTN</v>
          </cell>
          <cell r="G863" t="str">
            <v>P4</v>
          </cell>
          <cell r="H863" t="str">
            <v>Grid-Gen</v>
          </cell>
          <cell r="I863" t="str">
            <v>On Air</v>
          </cell>
          <cell r="J863" t="str">
            <v>Indoor</v>
          </cell>
          <cell r="K863" t="str">
            <v>AC</v>
          </cell>
          <cell r="L863" t="str">
            <v>I-Eng</v>
          </cell>
          <cell r="M863" t="str">
            <v>Limbe</v>
          </cell>
          <cell r="N863" t="str">
            <v>FAKO</v>
          </cell>
          <cell r="O863" t="str">
            <v>LIMBE 2</v>
          </cell>
          <cell r="P863" t="str">
            <v>Jean Francois NSEGBE</v>
          </cell>
          <cell r="Q863">
            <v>656072685</v>
          </cell>
          <cell r="R863">
            <v>683859238</v>
          </cell>
          <cell r="S863" t="str">
            <v>Stephane KETCHOUANG</v>
          </cell>
          <cell r="T863" t="str">
            <v>GEORGES NAKHOUL</v>
          </cell>
          <cell r="U863" t="str">
            <v>I H S</v>
          </cell>
        </row>
        <row r="864">
          <cell r="A864" t="str">
            <v>SUO_188</v>
          </cell>
          <cell r="B864" t="str">
            <v>IHS_LMB_105</v>
          </cell>
          <cell r="C864" t="str">
            <v>SUO_188</v>
          </cell>
          <cell r="D864" t="str">
            <v>South West</v>
          </cell>
          <cell r="E864" t="str">
            <v>South West</v>
          </cell>
          <cell r="F864" t="str">
            <v>Limbe Church Street</v>
          </cell>
          <cell r="G864" t="str">
            <v>P4</v>
          </cell>
          <cell r="H864" t="str">
            <v>Grid Only</v>
          </cell>
          <cell r="I864">
            <v>0</v>
          </cell>
          <cell r="J864" t="str">
            <v>Outdoor</v>
          </cell>
          <cell r="K864" t="str">
            <v>AC</v>
          </cell>
          <cell r="L864" t="str">
            <v>I-Eng</v>
          </cell>
          <cell r="M864" t="str">
            <v>Limbe</v>
          </cell>
          <cell r="N864" t="str">
            <v>FAKO</v>
          </cell>
          <cell r="O864" t="str">
            <v>LIMBE 1</v>
          </cell>
          <cell r="P864" t="str">
            <v>Jean Francois NSEGBE</v>
          </cell>
          <cell r="Q864">
            <v>656072685</v>
          </cell>
          <cell r="R864">
            <v>683859238</v>
          </cell>
          <cell r="S864" t="str">
            <v>Stephane KETCHOUANG</v>
          </cell>
          <cell r="T864" t="str">
            <v>GEORGES NAKHOUL</v>
          </cell>
          <cell r="U864" t="str">
            <v>I H S</v>
          </cell>
        </row>
        <row r="865">
          <cell r="A865" t="str">
            <v>SUO_131</v>
          </cell>
          <cell r="B865" t="str">
            <v>IHS_BUA_158</v>
          </cell>
          <cell r="C865" t="str">
            <v>SUO_131</v>
          </cell>
          <cell r="D865" t="str">
            <v>South West</v>
          </cell>
          <cell r="E865" t="str">
            <v>South West</v>
          </cell>
          <cell r="F865" t="str">
            <v>Bondjongo</v>
          </cell>
          <cell r="G865" t="str">
            <v>P5</v>
          </cell>
          <cell r="H865" t="str">
            <v>Grid-Gen</v>
          </cell>
          <cell r="I865" t="str">
            <v>On Air</v>
          </cell>
          <cell r="J865" t="str">
            <v>Outdoor</v>
          </cell>
          <cell r="K865" t="str">
            <v>AC</v>
          </cell>
          <cell r="L865" t="str">
            <v>I-Eng</v>
          </cell>
          <cell r="M865" t="str">
            <v>Limbe</v>
          </cell>
          <cell r="N865" t="str">
            <v>FAKO</v>
          </cell>
          <cell r="O865" t="str">
            <v>LIMBE 2</v>
          </cell>
          <cell r="P865" t="str">
            <v>Jean Francois NSEGBE</v>
          </cell>
          <cell r="Q865">
            <v>656072685</v>
          </cell>
          <cell r="R865">
            <v>683859238</v>
          </cell>
          <cell r="S865" t="str">
            <v>Stephane KETCHOUANG</v>
          </cell>
          <cell r="T865" t="str">
            <v>GEORGES NAKHOUL</v>
          </cell>
          <cell r="U865" t="str">
            <v>I H S</v>
          </cell>
        </row>
        <row r="866">
          <cell r="A866" t="str">
            <v>SUO_157</v>
          </cell>
          <cell r="B866" t="str">
            <v>IHS_BUA_175</v>
          </cell>
          <cell r="C866" t="str">
            <v>SUO_157</v>
          </cell>
          <cell r="D866" t="str">
            <v>South West</v>
          </cell>
          <cell r="E866" t="str">
            <v>South West</v>
          </cell>
          <cell r="F866" t="str">
            <v>New BONAKO </v>
          </cell>
          <cell r="G866" t="str">
            <v>P5</v>
          </cell>
          <cell r="H866" t="str">
            <v>Grid-Gen</v>
          </cell>
          <cell r="I866" t="str">
            <v>On Air</v>
          </cell>
          <cell r="J866" t="str">
            <v>Outdoor</v>
          </cell>
          <cell r="K866" t="str">
            <v>AC</v>
          </cell>
          <cell r="L866" t="str">
            <v>I-Eng</v>
          </cell>
          <cell r="M866" t="str">
            <v>Mutenguene</v>
          </cell>
          <cell r="N866" t="str">
            <v>FAKO</v>
          </cell>
          <cell r="O866" t="str">
            <v>TIKO</v>
          </cell>
          <cell r="P866" t="str">
            <v>Jean Francois NSEGBE</v>
          </cell>
          <cell r="Q866">
            <v>656072685</v>
          </cell>
          <cell r="R866">
            <v>683859238</v>
          </cell>
          <cell r="S866" t="str">
            <v>Stephane KETCHOUANG</v>
          </cell>
          <cell r="T866" t="str">
            <v>GEORGES NAKHOUL</v>
          </cell>
          <cell r="U866" t="str">
            <v>I H S</v>
          </cell>
        </row>
        <row r="867">
          <cell r="A867" t="str">
            <v>SUO_149</v>
          </cell>
          <cell r="B867" t="str">
            <v>IHS_LMB_028</v>
          </cell>
          <cell r="C867" t="str">
            <v>SUO_149</v>
          </cell>
          <cell r="D867" t="str">
            <v>South West</v>
          </cell>
          <cell r="E867" t="str">
            <v>South West</v>
          </cell>
          <cell r="F867" t="str">
            <v>Mutengene Ombe</v>
          </cell>
          <cell r="G867" t="str">
            <v>P5</v>
          </cell>
          <cell r="H867" t="str">
            <v>Gen Only</v>
          </cell>
          <cell r="I867" t="str">
            <v>On Air</v>
          </cell>
          <cell r="J867" t="str">
            <v>Outdoor</v>
          </cell>
          <cell r="K867" t="str">
            <v>AC</v>
          </cell>
          <cell r="L867" t="str">
            <v>I-Eng</v>
          </cell>
          <cell r="M867" t="str">
            <v>Mutenguene</v>
          </cell>
          <cell r="N867" t="str">
            <v>FAKO</v>
          </cell>
          <cell r="O867" t="str">
            <v>TIKO</v>
          </cell>
          <cell r="P867" t="str">
            <v>Jean Francois NSEGBE</v>
          </cell>
          <cell r="Q867">
            <v>656072685</v>
          </cell>
          <cell r="R867">
            <v>683859238</v>
          </cell>
          <cell r="S867" t="str">
            <v>Stephane KETCHOUANG</v>
          </cell>
          <cell r="T867" t="str">
            <v>GEORGES NAKHOUL</v>
          </cell>
          <cell r="U867" t="str">
            <v>I H S</v>
          </cell>
        </row>
        <row r="868">
          <cell r="A868" t="str">
            <v>SUO_105</v>
          </cell>
          <cell r="B868" t="str">
            <v>IHS_BUA_038</v>
          </cell>
          <cell r="C868" t="str">
            <v>SUO_105</v>
          </cell>
          <cell r="D868" t="str">
            <v>South West</v>
          </cell>
          <cell r="E868" t="str">
            <v>South West</v>
          </cell>
          <cell r="F868" t="str">
            <v>TIKO STADIUM IHS</v>
          </cell>
          <cell r="G868" t="str">
            <v>P5</v>
          </cell>
          <cell r="H868" t="str">
            <v>Grid-Gen</v>
          </cell>
          <cell r="I868" t="str">
            <v>On Air</v>
          </cell>
          <cell r="J868" t="str">
            <v>Indoor</v>
          </cell>
          <cell r="K868" t="str">
            <v>AC</v>
          </cell>
          <cell r="L868" t="str">
            <v>I-Eng</v>
          </cell>
          <cell r="M868" t="str">
            <v>Mutenguene</v>
          </cell>
          <cell r="N868" t="str">
            <v>FAKO</v>
          </cell>
          <cell r="O868" t="str">
            <v>TIKO</v>
          </cell>
          <cell r="P868" t="str">
            <v>Jean Francois NSEGBE</v>
          </cell>
          <cell r="Q868">
            <v>656072685</v>
          </cell>
          <cell r="R868">
            <v>683859238</v>
          </cell>
          <cell r="S868" t="str">
            <v>Stephane KETCHOUANG</v>
          </cell>
          <cell r="T868" t="str">
            <v>GEORGES NAKHOUL</v>
          </cell>
          <cell r="U868" t="str">
            <v>I H S</v>
          </cell>
        </row>
        <row r="869">
          <cell r="A869" t="str">
            <v>SUO_104</v>
          </cell>
          <cell r="B869" t="str">
            <v>IHS_BUA_039</v>
          </cell>
          <cell r="C869" t="str">
            <v>SUO_104</v>
          </cell>
          <cell r="D869" t="str">
            <v>South West</v>
          </cell>
          <cell r="E869" t="str">
            <v>South West</v>
          </cell>
          <cell r="F869" t="str">
            <v>Tiko-Market-IHS</v>
          </cell>
          <cell r="G869" t="str">
            <v>P5</v>
          </cell>
          <cell r="H869" t="str">
            <v>Grid-Gen</v>
          </cell>
          <cell r="I869" t="str">
            <v>On Air</v>
          </cell>
          <cell r="J869" t="str">
            <v>Outdoor</v>
          </cell>
          <cell r="K869" t="str">
            <v>AC</v>
          </cell>
          <cell r="L869" t="str">
            <v>I-Eng</v>
          </cell>
          <cell r="M869" t="str">
            <v>Mutenguene</v>
          </cell>
          <cell r="N869" t="str">
            <v>FAKO</v>
          </cell>
          <cell r="O869" t="str">
            <v>TIKO</v>
          </cell>
          <cell r="P869" t="str">
            <v>Jean Francois NSEGBE</v>
          </cell>
          <cell r="Q869">
            <v>656072685</v>
          </cell>
          <cell r="R869">
            <v>683859238</v>
          </cell>
          <cell r="S869" t="str">
            <v>Stephane KETCHOUANG</v>
          </cell>
          <cell r="T869" t="str">
            <v>GEORGES NAKHOUL</v>
          </cell>
          <cell r="U869" t="str">
            <v>I H S</v>
          </cell>
        </row>
        <row r="870">
          <cell r="A870" t="str">
            <v>SUO_127</v>
          </cell>
          <cell r="B870" t="str">
            <v>IHS_LMB_023</v>
          </cell>
          <cell r="C870" t="str">
            <v>SUO_127</v>
          </cell>
          <cell r="D870" t="str">
            <v>South West</v>
          </cell>
          <cell r="E870" t="str">
            <v>South West</v>
          </cell>
          <cell r="F870" t="str">
            <v>Wotutu-IHS</v>
          </cell>
          <cell r="G870" t="str">
            <v>P5</v>
          </cell>
          <cell r="H870" t="str">
            <v>Grid-Gen</v>
          </cell>
          <cell r="I870" t="str">
            <v>On Air</v>
          </cell>
          <cell r="J870" t="str">
            <v>Outdoor</v>
          </cell>
          <cell r="K870" t="str">
            <v>AC</v>
          </cell>
          <cell r="L870" t="str">
            <v>I-Eng</v>
          </cell>
          <cell r="M870" t="str">
            <v>Mutenguene</v>
          </cell>
          <cell r="N870" t="str">
            <v>FAKO</v>
          </cell>
          <cell r="O870" t="str">
            <v>TIKO</v>
          </cell>
          <cell r="P870" t="str">
            <v>Jean Francois NSEGBE</v>
          </cell>
          <cell r="Q870">
            <v>656072685</v>
          </cell>
          <cell r="R870">
            <v>683859238</v>
          </cell>
          <cell r="S870" t="str">
            <v>Stephane KETCHOUANG</v>
          </cell>
          <cell r="T870" t="str">
            <v>GEORGES NAKHOUL</v>
          </cell>
          <cell r="U870" t="str">
            <v>I H S</v>
          </cell>
        </row>
        <row r="871">
          <cell r="A871" t="str">
            <v>SUO_165</v>
          </cell>
          <cell r="B871" t="str">
            <v>IHS_LMB_019</v>
          </cell>
          <cell r="C871" t="str">
            <v>SUO_165</v>
          </cell>
          <cell r="D871" t="str">
            <v>South West</v>
          </cell>
          <cell r="E871" t="str">
            <v>South West</v>
          </cell>
          <cell r="F871" t="str">
            <v>Mabeta</v>
          </cell>
          <cell r="G871" t="str">
            <v>P5</v>
          </cell>
          <cell r="H871" t="str">
            <v>Hybrid-Gen</v>
          </cell>
          <cell r="I871" t="str">
            <v>On Air</v>
          </cell>
          <cell r="J871" t="str">
            <v>Outdoor</v>
          </cell>
          <cell r="K871" t="str">
            <v>AC</v>
          </cell>
          <cell r="L871" t="str">
            <v>I-Eng</v>
          </cell>
          <cell r="M871" t="str">
            <v>Limbe</v>
          </cell>
          <cell r="N871" t="str">
            <v>FAKO</v>
          </cell>
          <cell r="O871" t="str">
            <v>LIMBE 3</v>
          </cell>
          <cell r="P871" t="str">
            <v>Jean Francois NSEGBE</v>
          </cell>
          <cell r="Q871">
            <v>656072685</v>
          </cell>
          <cell r="R871">
            <v>683859238</v>
          </cell>
          <cell r="S871" t="str">
            <v>Stephane KETCHOUANG</v>
          </cell>
          <cell r="T871" t="str">
            <v>GEORGES NAKHOUL</v>
          </cell>
          <cell r="U871" t="str">
            <v>I H S</v>
          </cell>
        </row>
        <row r="872">
          <cell r="A872" t="str">
            <v>LIT_173</v>
          </cell>
          <cell r="B872" t="str">
            <v>IHS_BUA_040</v>
          </cell>
          <cell r="C872" t="str">
            <v>LIT_173</v>
          </cell>
          <cell r="D872" t="str">
            <v>South West</v>
          </cell>
          <cell r="E872" t="str">
            <v>South West</v>
          </cell>
          <cell r="F872" t="str">
            <v>CDC DELMONTE Junction</v>
          </cell>
          <cell r="G872" t="str">
            <v>P5</v>
          </cell>
          <cell r="H872" t="str">
            <v>Grid-Gen</v>
          </cell>
          <cell r="I872" t="str">
            <v>On Air</v>
          </cell>
          <cell r="J872" t="str">
            <v>Outdoor</v>
          </cell>
          <cell r="K872" t="str">
            <v>AC</v>
          </cell>
          <cell r="L872" t="str">
            <v>I-Eng</v>
          </cell>
          <cell r="M872" t="str">
            <v>Mutenguene</v>
          </cell>
          <cell r="N872" t="str">
            <v>FAKO</v>
          </cell>
          <cell r="O872" t="str">
            <v>TIKO</v>
          </cell>
          <cell r="P872" t="str">
            <v>Jean Francois NSEGBE</v>
          </cell>
          <cell r="Q872">
            <v>656072685</v>
          </cell>
          <cell r="R872">
            <v>683859238</v>
          </cell>
          <cell r="S872" t="str">
            <v>Stephane KETCHOUANG</v>
          </cell>
          <cell r="T872" t="str">
            <v>GEORGES NAKHOUL</v>
          </cell>
          <cell r="U872" t="str">
            <v>I H S</v>
          </cell>
        </row>
        <row r="873">
          <cell r="A873" t="str">
            <v>   SUO_243</v>
          </cell>
          <cell r="B873" t="str">
            <v>IHS_BUA_020</v>
          </cell>
          <cell r="C873" t="str">
            <v>   SUO_243</v>
          </cell>
          <cell r="D873" t="str">
            <v>South West</v>
          </cell>
          <cell r="E873" t="str">
            <v>South West</v>
          </cell>
          <cell r="F873" t="str">
            <v>MILE 16 BUEA</v>
          </cell>
          <cell r="G873" t="str">
            <v>P4</v>
          </cell>
          <cell r="H873" t="str">
            <v>Grid-Gen</v>
          </cell>
          <cell r="I873">
            <v>0</v>
          </cell>
          <cell r="J873" t="str">
            <v>Outdoor</v>
          </cell>
          <cell r="K873" t="str">
            <v>AC</v>
          </cell>
          <cell r="L873" t="str">
            <v>I-Eng</v>
          </cell>
          <cell r="M873" t="str">
            <v>Mutenguene</v>
          </cell>
          <cell r="N873" t="str">
            <v>FAKO</v>
          </cell>
          <cell r="O873" t="str">
            <v>BUEA</v>
          </cell>
          <cell r="P873" t="str">
            <v>Jean Francois NSEGBE</v>
          </cell>
          <cell r="Q873">
            <v>656072685</v>
          </cell>
          <cell r="R873">
            <v>683859238</v>
          </cell>
          <cell r="S873" t="str">
            <v>Stephane KETCHOUANG</v>
          </cell>
          <cell r="T873" t="str">
            <v>GEORGES NAKHOUL</v>
          </cell>
          <cell r="U873" t="str">
            <v>I H S</v>
          </cell>
        </row>
        <row r="874">
          <cell r="A874" t="str">
            <v>LIT_222</v>
          </cell>
          <cell r="B874" t="str">
            <v>IHS_DLA_175</v>
          </cell>
          <cell r="C874" t="str">
            <v>LIT_222</v>
          </cell>
          <cell r="D874" t="str">
            <v>Littoral</v>
          </cell>
          <cell r="E874" t="str">
            <v>Littoral</v>
          </cell>
          <cell r="F874" t="str">
            <v>Oyak</v>
          </cell>
          <cell r="G874" t="str">
            <v>P3</v>
          </cell>
          <cell r="H874" t="str">
            <v>Grid-Gen</v>
          </cell>
          <cell r="I874" t="str">
            <v>On Air</v>
          </cell>
          <cell r="J874" t="str">
            <v>Indoor</v>
          </cell>
          <cell r="K874" t="str">
            <v>AC</v>
          </cell>
          <cell r="L874" t="str">
            <v>Dowen</v>
          </cell>
          <cell r="M874" t="str">
            <v>Bilongue</v>
          </cell>
          <cell r="N874" t="str">
            <v>Wouri</v>
          </cell>
          <cell r="O874" t="str">
            <v>Douala 3</v>
          </cell>
          <cell r="P874" t="str">
            <v>Jean Marie Wafo Metinou</v>
          </cell>
          <cell r="Q874">
            <v>677549197</v>
          </cell>
          <cell r="R874">
            <v>656993754</v>
          </cell>
          <cell r="S874" t="str">
            <v>Valery Doudou</v>
          </cell>
          <cell r="T874" t="str">
            <v>GEORGES NAKHOUL</v>
          </cell>
          <cell r="U874" t="str">
            <v>I H S</v>
          </cell>
        </row>
        <row r="875">
          <cell r="A875" t="str">
            <v>LIT_340</v>
          </cell>
          <cell r="B875" t="str">
            <v>IHS_DLA_110</v>
          </cell>
          <cell r="C875" t="str">
            <v>LIT_340</v>
          </cell>
          <cell r="D875" t="str">
            <v>Littoral</v>
          </cell>
          <cell r="E875" t="str">
            <v>Littoral</v>
          </cell>
          <cell r="F875" t="str">
            <v>Brazz-Tergal</v>
          </cell>
          <cell r="G875" t="str">
            <v>P3</v>
          </cell>
          <cell r="H875" t="str">
            <v>Grid-Gen</v>
          </cell>
          <cell r="I875" t="str">
            <v>On Air</v>
          </cell>
          <cell r="J875" t="str">
            <v>Outdoor</v>
          </cell>
          <cell r="K875" t="str">
            <v>AC</v>
          </cell>
          <cell r="L875" t="str">
            <v>Dowen</v>
          </cell>
          <cell r="M875" t="str">
            <v>Bilongue</v>
          </cell>
          <cell r="N875" t="str">
            <v>Wouri</v>
          </cell>
          <cell r="O875" t="str">
            <v>Douala 3</v>
          </cell>
          <cell r="P875" t="str">
            <v>Jean Marie Wafo Metinou</v>
          </cell>
          <cell r="Q875">
            <v>677549197</v>
          </cell>
          <cell r="R875">
            <v>656993754</v>
          </cell>
          <cell r="S875" t="str">
            <v>Valery Doudou</v>
          </cell>
          <cell r="T875" t="str">
            <v>GEORGES NAKHOUL</v>
          </cell>
          <cell r="U875" t="str">
            <v>I H S</v>
          </cell>
        </row>
        <row r="876">
          <cell r="A876" t="str">
            <v>LIT_299</v>
          </cell>
          <cell r="B876" t="str">
            <v>IHS_DLA_165</v>
          </cell>
          <cell r="C876" t="str">
            <v>LIT_299</v>
          </cell>
          <cell r="D876" t="str">
            <v>Littoral</v>
          </cell>
          <cell r="E876" t="str">
            <v>Littoral</v>
          </cell>
          <cell r="F876" t="str">
            <v>Oyack-Lycee</v>
          </cell>
          <cell r="G876" t="str">
            <v>P3</v>
          </cell>
          <cell r="H876" t="str">
            <v>Grid-Gen</v>
          </cell>
          <cell r="I876" t="str">
            <v>On Air</v>
          </cell>
          <cell r="J876" t="str">
            <v>Outdoor</v>
          </cell>
          <cell r="K876" t="str">
            <v>AC</v>
          </cell>
          <cell r="L876" t="str">
            <v>Dowen</v>
          </cell>
          <cell r="M876" t="str">
            <v>Bilongue</v>
          </cell>
          <cell r="N876" t="str">
            <v>Wouri</v>
          </cell>
          <cell r="O876" t="str">
            <v>Douala 3</v>
          </cell>
          <cell r="P876" t="str">
            <v>Jean Marie Wafo Metinou</v>
          </cell>
          <cell r="Q876">
            <v>677549197</v>
          </cell>
          <cell r="R876">
            <v>656993754</v>
          </cell>
          <cell r="S876" t="str">
            <v>Valery Doudou</v>
          </cell>
          <cell r="T876" t="str">
            <v>GEORGES NAKHOUL</v>
          </cell>
          <cell r="U876" t="str">
            <v>I H S</v>
          </cell>
        </row>
        <row r="877">
          <cell r="A877" t="str">
            <v>LIT_384</v>
          </cell>
          <cell r="B877" t="str">
            <v>IHS_DLA_261</v>
          </cell>
          <cell r="C877" t="str">
            <v>LIT_384</v>
          </cell>
          <cell r="D877" t="str">
            <v>Littoral</v>
          </cell>
          <cell r="E877" t="str">
            <v>Littoral</v>
          </cell>
          <cell r="F877" t="str">
            <v>Emene-City</v>
          </cell>
          <cell r="G877" t="str">
            <v>P3</v>
          </cell>
          <cell r="H877" t="str">
            <v>Grid-Gen</v>
          </cell>
          <cell r="I877" t="str">
            <v>On Air</v>
          </cell>
          <cell r="J877" t="str">
            <v>Outdoor</v>
          </cell>
          <cell r="K877" t="str">
            <v>AC</v>
          </cell>
          <cell r="L877" t="str">
            <v>Dowen</v>
          </cell>
          <cell r="M877" t="str">
            <v>PK12</v>
          </cell>
          <cell r="N877" t="str">
            <v>Wouri</v>
          </cell>
          <cell r="O877" t="str">
            <v>Douala 5</v>
          </cell>
          <cell r="P877" t="str">
            <v>Jean Marie Wafo Metinou</v>
          </cell>
          <cell r="Q877">
            <v>677549197</v>
          </cell>
          <cell r="R877">
            <v>656993754</v>
          </cell>
          <cell r="S877" t="str">
            <v>Valery Doudou</v>
          </cell>
          <cell r="T877" t="str">
            <v>GEORGES NAKHOUL</v>
          </cell>
          <cell r="U877" t="str">
            <v>I H S</v>
          </cell>
        </row>
        <row r="878">
          <cell r="A878" t="str">
            <v>LIT_020</v>
          </cell>
          <cell r="B878" t="str">
            <v>IHS_DLA_278</v>
          </cell>
          <cell r="C878" t="str">
            <v>LIT_020</v>
          </cell>
          <cell r="D878" t="str">
            <v>Littoral</v>
          </cell>
          <cell r="E878" t="str">
            <v>Littoral</v>
          </cell>
          <cell r="F878" t="str">
            <v>Bonamoutongo</v>
          </cell>
          <cell r="G878" t="str">
            <v>P3</v>
          </cell>
          <cell r="H878" t="str">
            <v>Grid-Gen</v>
          </cell>
          <cell r="I878" t="str">
            <v>On Air</v>
          </cell>
          <cell r="J878" t="str">
            <v>Outdoor</v>
          </cell>
          <cell r="K878" t="str">
            <v>AC</v>
          </cell>
          <cell r="L878" t="str">
            <v>Dowen</v>
          </cell>
          <cell r="M878" t="str">
            <v>PK12</v>
          </cell>
          <cell r="N878" t="str">
            <v>Wouri</v>
          </cell>
          <cell r="O878" t="str">
            <v>Douala 3</v>
          </cell>
          <cell r="P878" t="str">
            <v>Jean Marie Wafo Metinou</v>
          </cell>
          <cell r="Q878">
            <v>677549197</v>
          </cell>
          <cell r="R878">
            <v>656993754</v>
          </cell>
          <cell r="S878" t="str">
            <v>Valery Doudou</v>
          </cell>
          <cell r="T878" t="str">
            <v>GEORGES NAKHOUL</v>
          </cell>
          <cell r="U878" t="str">
            <v>I H S</v>
          </cell>
        </row>
        <row r="879">
          <cell r="A879" t="str">
            <v>LIT_055</v>
          </cell>
          <cell r="B879" t="str">
            <v>IHS_DLA_092</v>
          </cell>
          <cell r="C879" t="str">
            <v>LIT_055</v>
          </cell>
          <cell r="D879" t="str">
            <v>Littoral</v>
          </cell>
          <cell r="E879" t="str">
            <v>Littoral</v>
          </cell>
          <cell r="F879" t="str">
            <v>Ancien-Aeroport</v>
          </cell>
          <cell r="G879" t="str">
            <v>P3</v>
          </cell>
          <cell r="H879" t="str">
            <v>Grid-Gen</v>
          </cell>
          <cell r="I879" t="str">
            <v>On Air</v>
          </cell>
          <cell r="J879" t="str">
            <v>Indoor</v>
          </cell>
          <cell r="K879" t="str">
            <v>AC</v>
          </cell>
          <cell r="L879" t="str">
            <v>Dowen</v>
          </cell>
          <cell r="M879" t="str">
            <v>St Michel</v>
          </cell>
          <cell r="N879" t="str">
            <v>Wouri</v>
          </cell>
          <cell r="O879" t="str">
            <v>Douala 1</v>
          </cell>
          <cell r="P879" t="str">
            <v>Jean Marie Wafo Metinou</v>
          </cell>
          <cell r="Q879">
            <v>677549197</v>
          </cell>
          <cell r="R879">
            <v>656993754</v>
          </cell>
          <cell r="S879" t="str">
            <v>Valery Doudou</v>
          </cell>
          <cell r="T879" t="str">
            <v>GEORGES NAKHOUL</v>
          </cell>
          <cell r="U879" t="str">
            <v>I H S</v>
          </cell>
        </row>
        <row r="880">
          <cell r="A880" t="str">
            <v>LIT_256</v>
          </cell>
          <cell r="B880" t="str">
            <v>IHS_DLA_219</v>
          </cell>
          <cell r="C880" t="str">
            <v>LIT_256</v>
          </cell>
          <cell r="D880" t="str">
            <v>Littoral</v>
          </cell>
          <cell r="E880" t="str">
            <v>Littoral</v>
          </cell>
          <cell r="F880" t="str">
            <v>Beedi-Hte-Tension</v>
          </cell>
          <cell r="G880" t="str">
            <v>P3</v>
          </cell>
          <cell r="H880" t="str">
            <v>Grid-Gen</v>
          </cell>
          <cell r="I880" t="str">
            <v>On Air</v>
          </cell>
          <cell r="J880" t="str">
            <v>Outdoor</v>
          </cell>
          <cell r="K880" t="str">
            <v>AC</v>
          </cell>
          <cell r="L880" t="str">
            <v>Dowen</v>
          </cell>
          <cell r="M880" t="str">
            <v>Beedi</v>
          </cell>
          <cell r="N880" t="str">
            <v>Wouri</v>
          </cell>
          <cell r="O880" t="str">
            <v>Douala 5</v>
          </cell>
          <cell r="P880" t="str">
            <v>Jean Marie Wafo Metinou</v>
          </cell>
          <cell r="Q880">
            <v>677549197</v>
          </cell>
          <cell r="R880">
            <v>656993754</v>
          </cell>
          <cell r="S880" t="str">
            <v>Valery Doudou</v>
          </cell>
          <cell r="T880" t="str">
            <v>GEORGES NAKHOUL</v>
          </cell>
          <cell r="U880" t="str">
            <v>I H S</v>
          </cell>
        </row>
        <row r="881">
          <cell r="A881" t="str">
            <v>LIT_425</v>
          </cell>
          <cell r="B881" t="str">
            <v>IHS_DLA_173</v>
          </cell>
          <cell r="C881" t="str">
            <v>LIT_425</v>
          </cell>
          <cell r="D881" t="str">
            <v>Littoral</v>
          </cell>
          <cell r="E881" t="str">
            <v>Littoral</v>
          </cell>
          <cell r="F881" t="str">
            <v>Bilongue</v>
          </cell>
          <cell r="G881" t="str">
            <v>P3</v>
          </cell>
          <cell r="H881" t="str">
            <v>Grid-Gen</v>
          </cell>
          <cell r="I881" t="str">
            <v>On Air</v>
          </cell>
          <cell r="J881" t="str">
            <v>Outdoor</v>
          </cell>
          <cell r="K881" t="str">
            <v>AC</v>
          </cell>
          <cell r="L881" t="str">
            <v>Dowen</v>
          </cell>
          <cell r="M881" t="str">
            <v>Bilongue</v>
          </cell>
          <cell r="N881" t="str">
            <v>Wouri</v>
          </cell>
          <cell r="O881" t="str">
            <v>Douala 3</v>
          </cell>
          <cell r="P881" t="str">
            <v>Jean Marie Wafo Metinou</v>
          </cell>
          <cell r="Q881">
            <v>677549197</v>
          </cell>
          <cell r="R881">
            <v>656993754</v>
          </cell>
          <cell r="S881" t="str">
            <v>Valery Doudou</v>
          </cell>
          <cell r="T881" t="str">
            <v>GEORGES NAKHOUL</v>
          </cell>
          <cell r="U881" t="str">
            <v>I H S</v>
          </cell>
        </row>
        <row r="882">
          <cell r="A882" t="str">
            <v>LIT_096</v>
          </cell>
          <cell r="B882" t="str">
            <v>IHS_DLA_015</v>
          </cell>
          <cell r="C882" t="str">
            <v>LIT_096</v>
          </cell>
          <cell r="D882" t="str">
            <v>Littoral</v>
          </cell>
          <cell r="E882" t="str">
            <v>Littoral</v>
          </cell>
          <cell r="F882" t="str">
            <v>NR-PK5</v>
          </cell>
          <cell r="G882" t="str">
            <v>P3</v>
          </cell>
          <cell r="H882" t="str">
            <v>Grid-Gen</v>
          </cell>
          <cell r="I882" t="str">
            <v>On Air</v>
          </cell>
          <cell r="J882" t="str">
            <v>Indoor</v>
          </cell>
          <cell r="K882" t="str">
            <v>AC</v>
          </cell>
          <cell r="L882" t="str">
            <v>Dowen</v>
          </cell>
          <cell r="M882" t="str">
            <v>St Michel</v>
          </cell>
          <cell r="N882" t="str">
            <v>Wouri</v>
          </cell>
          <cell r="O882" t="str">
            <v>Douala 2</v>
          </cell>
          <cell r="P882" t="str">
            <v>Jean Marie Wafo Metinou</v>
          </cell>
          <cell r="Q882">
            <v>677549197</v>
          </cell>
          <cell r="R882">
            <v>656993754</v>
          </cell>
          <cell r="S882" t="str">
            <v>Valery Doudou</v>
          </cell>
          <cell r="T882" t="str">
            <v>GEORGES NAKHOUL</v>
          </cell>
          <cell r="U882" t="str">
            <v>I H S</v>
          </cell>
        </row>
        <row r="883">
          <cell r="A883" t="str">
            <v>LIT_058</v>
          </cell>
          <cell r="B883" t="str">
            <v>IHS_DLA_203</v>
          </cell>
          <cell r="C883" t="str">
            <v>LIT_058</v>
          </cell>
          <cell r="D883" t="str">
            <v>Littoral</v>
          </cell>
          <cell r="E883" t="str">
            <v>Littoral</v>
          </cell>
          <cell r="F883" t="str">
            <v>Logbaba</v>
          </cell>
          <cell r="G883" t="str">
            <v>P3</v>
          </cell>
          <cell r="H883" t="str">
            <v>Grid-Gen</v>
          </cell>
          <cell r="I883" t="str">
            <v>On Air</v>
          </cell>
          <cell r="J883" t="str">
            <v>Indoor</v>
          </cell>
          <cell r="K883" t="str">
            <v>AC</v>
          </cell>
          <cell r="L883" t="str">
            <v>Dowen</v>
          </cell>
          <cell r="M883" t="str">
            <v>Beedi</v>
          </cell>
          <cell r="N883" t="str">
            <v>Wouri</v>
          </cell>
          <cell r="O883" t="str">
            <v>Douala 3</v>
          </cell>
          <cell r="P883" t="str">
            <v>Jean Marie Wafo Metinou</v>
          </cell>
          <cell r="Q883">
            <v>677549197</v>
          </cell>
          <cell r="R883">
            <v>656993754</v>
          </cell>
          <cell r="S883" t="str">
            <v>Valery Doudou</v>
          </cell>
          <cell r="T883" t="str">
            <v>GEORGES NAKHOUL</v>
          </cell>
          <cell r="U883" t="str">
            <v>I H S</v>
          </cell>
        </row>
        <row r="884">
          <cell r="A884" t="str">
            <v>LIT_117</v>
          </cell>
          <cell r="B884" t="str">
            <v>IHS_DLA_295</v>
          </cell>
          <cell r="C884" t="str">
            <v>LIT_117</v>
          </cell>
          <cell r="D884" t="str">
            <v>Littoral</v>
          </cell>
          <cell r="E884" t="str">
            <v>Littoral</v>
          </cell>
          <cell r="F884" t="str">
            <v>Ndogkeng</v>
          </cell>
          <cell r="G884" t="str">
            <v>P3</v>
          </cell>
          <cell r="H884" t="str">
            <v>Grid-Gen</v>
          </cell>
          <cell r="I884" t="str">
            <v>On Air</v>
          </cell>
          <cell r="J884" t="str">
            <v>Indoor</v>
          </cell>
          <cell r="K884" t="str">
            <v>AC</v>
          </cell>
          <cell r="L884" t="str">
            <v>Dowen</v>
          </cell>
          <cell r="M884" t="str">
            <v>PK12</v>
          </cell>
          <cell r="N884" t="str">
            <v>Wouri</v>
          </cell>
          <cell r="O884" t="str">
            <v>Douala 5</v>
          </cell>
          <cell r="P884" t="str">
            <v>Jean Marie Wafo Metinou</v>
          </cell>
          <cell r="Q884">
            <v>677549197</v>
          </cell>
          <cell r="R884">
            <v>656993754</v>
          </cell>
          <cell r="S884" t="str">
            <v>Valery Doudou</v>
          </cell>
          <cell r="T884" t="str">
            <v>GEORGES NAKHOUL</v>
          </cell>
          <cell r="U884" t="str">
            <v>I H S</v>
          </cell>
        </row>
        <row r="885">
          <cell r="A885" t="str">
            <v>LIT_250</v>
          </cell>
          <cell r="B885" t="str">
            <v>IHS_DLA_212</v>
          </cell>
          <cell r="C885" t="str">
            <v>LIT_250</v>
          </cell>
          <cell r="D885" t="str">
            <v>Littoral</v>
          </cell>
          <cell r="E885" t="str">
            <v>Littoral</v>
          </cell>
          <cell r="F885" t="str">
            <v>Bobongo</v>
          </cell>
          <cell r="G885" t="str">
            <v>P3</v>
          </cell>
          <cell r="H885" t="str">
            <v>Grid-Gen</v>
          </cell>
          <cell r="I885" t="str">
            <v>On Air</v>
          </cell>
          <cell r="J885" t="str">
            <v>Outdoor</v>
          </cell>
          <cell r="K885" t="str">
            <v>AC</v>
          </cell>
          <cell r="L885" t="str">
            <v>Dowen</v>
          </cell>
          <cell r="M885" t="str">
            <v>Bilongue</v>
          </cell>
          <cell r="N885" t="str">
            <v>Wouri</v>
          </cell>
          <cell r="O885" t="str">
            <v>Douala 3</v>
          </cell>
          <cell r="P885" t="str">
            <v>Jean Marie Wafo Metinou</v>
          </cell>
          <cell r="Q885">
            <v>677549197</v>
          </cell>
          <cell r="R885">
            <v>656993754</v>
          </cell>
          <cell r="S885" t="str">
            <v>Valery Doudou</v>
          </cell>
          <cell r="T885" t="str">
            <v>GEORGES NAKHOUL</v>
          </cell>
          <cell r="U885" t="str">
            <v>I H S</v>
          </cell>
        </row>
        <row r="886">
          <cell r="A886" t="str">
            <v>LIT_223</v>
          </cell>
          <cell r="B886" t="str">
            <v>IHS_DLA_236</v>
          </cell>
          <cell r="C886" t="str">
            <v>LIT_223</v>
          </cell>
          <cell r="D886" t="str">
            <v>Littoral</v>
          </cell>
          <cell r="E886" t="str">
            <v>Littoral</v>
          </cell>
          <cell r="F886" t="str">
            <v>PK10-Plateau</v>
          </cell>
          <cell r="G886" t="str">
            <v>P3</v>
          </cell>
          <cell r="H886" t="str">
            <v>Grid-Gen</v>
          </cell>
          <cell r="I886" t="str">
            <v>On Air</v>
          </cell>
          <cell r="J886" t="str">
            <v>Outdoor</v>
          </cell>
          <cell r="K886" t="str">
            <v>AC</v>
          </cell>
          <cell r="L886" t="str">
            <v>Dowen</v>
          </cell>
          <cell r="M886" t="str">
            <v>PK12</v>
          </cell>
          <cell r="N886" t="str">
            <v>Wouri</v>
          </cell>
          <cell r="O886" t="str">
            <v>Douala 3</v>
          </cell>
          <cell r="P886" t="str">
            <v>Jean Marie Wafo Metinou</v>
          </cell>
          <cell r="Q886">
            <v>677549197</v>
          </cell>
          <cell r="R886">
            <v>656993754</v>
          </cell>
          <cell r="S886" t="str">
            <v>Valery Doudou</v>
          </cell>
          <cell r="T886" t="str">
            <v>GEORGES NAKHOUL</v>
          </cell>
          <cell r="U886" t="str">
            <v>I H S</v>
          </cell>
        </row>
        <row r="887">
          <cell r="A887" t="str">
            <v>LIT_183</v>
          </cell>
          <cell r="B887" t="str">
            <v>IHS_DLA_031</v>
          </cell>
          <cell r="C887" t="str">
            <v>LIT_183</v>
          </cell>
          <cell r="D887" t="str">
            <v>Littoral</v>
          </cell>
          <cell r="E887" t="str">
            <v>Littoral</v>
          </cell>
          <cell r="F887" t="str">
            <v>Nkololoun</v>
          </cell>
          <cell r="G887" t="str">
            <v>P3</v>
          </cell>
          <cell r="H887" t="str">
            <v>Grid Only</v>
          </cell>
          <cell r="I887" t="str">
            <v>On Air</v>
          </cell>
          <cell r="J887" t="str">
            <v>Outdoor</v>
          </cell>
          <cell r="K887" t="str">
            <v>AC</v>
          </cell>
          <cell r="L887" t="str">
            <v>Dowen</v>
          </cell>
          <cell r="M887" t="str">
            <v>St Michel</v>
          </cell>
          <cell r="N887" t="str">
            <v>Wouri</v>
          </cell>
          <cell r="O887" t="str">
            <v>Douala 2</v>
          </cell>
          <cell r="P887" t="str">
            <v>Jean Marie Wafo Metinou</v>
          </cell>
          <cell r="Q887">
            <v>677549197</v>
          </cell>
          <cell r="R887">
            <v>656993754</v>
          </cell>
          <cell r="S887" t="str">
            <v>Valery Doudou</v>
          </cell>
          <cell r="T887" t="str">
            <v>GEORGES NAKHOUL</v>
          </cell>
          <cell r="U887" t="str">
            <v>I H S</v>
          </cell>
        </row>
        <row r="888">
          <cell r="A888" t="str">
            <v>LIT_281</v>
          </cell>
          <cell r="B888" t="str">
            <v>IHS_DLA_012</v>
          </cell>
          <cell r="C888" t="str">
            <v>LIT_281</v>
          </cell>
          <cell r="D888" t="str">
            <v>Littoral</v>
          </cell>
          <cell r="E888" t="str">
            <v>Littoral</v>
          </cell>
          <cell r="F888" t="str">
            <v>Camp-Bertaud</v>
          </cell>
          <cell r="G888" t="str">
            <v>P3</v>
          </cell>
          <cell r="H888" t="str">
            <v>Grid Only</v>
          </cell>
          <cell r="I888" t="str">
            <v>On Air</v>
          </cell>
          <cell r="J888" t="str">
            <v>Outdoor</v>
          </cell>
          <cell r="K888" t="str">
            <v>AC</v>
          </cell>
          <cell r="L888" t="str">
            <v>Dowen</v>
          </cell>
          <cell r="M888" t="str">
            <v>St Michel</v>
          </cell>
          <cell r="N888" t="str">
            <v>Wouri</v>
          </cell>
          <cell r="O888" t="str">
            <v>Douala 2</v>
          </cell>
          <cell r="P888" t="str">
            <v>Jean Marie Wafo Metinou</v>
          </cell>
          <cell r="Q888">
            <v>677549197</v>
          </cell>
          <cell r="R888">
            <v>656993754</v>
          </cell>
          <cell r="S888" t="str">
            <v>Valery Doudou</v>
          </cell>
          <cell r="T888" t="str">
            <v>GEORGES NAKHOUL</v>
          </cell>
          <cell r="U888" t="str">
            <v>I H S</v>
          </cell>
        </row>
        <row r="889">
          <cell r="A889" t="str">
            <v>LIT_368</v>
          </cell>
          <cell r="B889" t="str">
            <v>IHS_DLA_166</v>
          </cell>
          <cell r="C889" t="str">
            <v>LIT_368</v>
          </cell>
          <cell r="D889" t="str">
            <v>Littoral</v>
          </cell>
          <cell r="E889" t="str">
            <v>Littoral</v>
          </cell>
          <cell r="F889" t="str">
            <v>Oyack IHS</v>
          </cell>
          <cell r="G889" t="str">
            <v>P3</v>
          </cell>
          <cell r="H889" t="str">
            <v>Grid-Gen</v>
          </cell>
          <cell r="I889" t="str">
            <v>On Air</v>
          </cell>
          <cell r="J889" t="str">
            <v>Outdoor</v>
          </cell>
          <cell r="K889" t="str">
            <v>AC</v>
          </cell>
          <cell r="L889" t="str">
            <v>Dowen</v>
          </cell>
          <cell r="M889" t="str">
            <v>Bilongue</v>
          </cell>
          <cell r="N889" t="str">
            <v>Wouri</v>
          </cell>
          <cell r="O889" t="str">
            <v>Douala 3</v>
          </cell>
          <cell r="P889" t="str">
            <v>Jean Marie Wafo Metinou</v>
          </cell>
          <cell r="Q889">
            <v>677549197</v>
          </cell>
          <cell r="R889">
            <v>656993754</v>
          </cell>
          <cell r="S889" t="str">
            <v>Valery Doudou</v>
          </cell>
          <cell r="T889" t="str">
            <v>GEORGES NAKHOUL</v>
          </cell>
          <cell r="U889" t="str">
            <v>I H S</v>
          </cell>
        </row>
        <row r="890">
          <cell r="A890" t="str">
            <v>LIT_140</v>
          </cell>
          <cell r="B890" t="str">
            <v>IHS_DLA_258</v>
          </cell>
          <cell r="C890" t="str">
            <v>LIT_140</v>
          </cell>
          <cell r="D890" t="str">
            <v>Littoral</v>
          </cell>
          <cell r="E890" t="str">
            <v>Littoral</v>
          </cell>
          <cell r="F890" t="str">
            <v>Logpom-Andem_IHS</v>
          </cell>
          <cell r="G890" t="str">
            <v>P3</v>
          </cell>
          <cell r="H890" t="str">
            <v>Grid-Gen</v>
          </cell>
          <cell r="I890" t="str">
            <v>On Air</v>
          </cell>
          <cell r="J890" t="str">
            <v>Outdoor</v>
          </cell>
          <cell r="K890" t="str">
            <v>AC</v>
          </cell>
          <cell r="L890" t="str">
            <v>Dowen</v>
          </cell>
          <cell r="M890" t="str">
            <v>Beedi</v>
          </cell>
          <cell r="N890" t="str">
            <v>Wouri</v>
          </cell>
          <cell r="O890" t="str">
            <v>Douala 5</v>
          </cell>
          <cell r="P890" t="str">
            <v>Jean Marie Wafo Metinou</v>
          </cell>
          <cell r="Q890">
            <v>677549197</v>
          </cell>
          <cell r="R890">
            <v>656993754</v>
          </cell>
          <cell r="S890" t="str">
            <v>Valery Doudou</v>
          </cell>
          <cell r="T890" t="str">
            <v>GEORGES NAKHOUL</v>
          </cell>
          <cell r="U890" t="str">
            <v>I H S</v>
          </cell>
        </row>
        <row r="891">
          <cell r="A891" t="str">
            <v>LIT_587</v>
          </cell>
          <cell r="B891" t="str">
            <v>IHS_DLA_014</v>
          </cell>
          <cell r="C891" t="str">
            <v>LIT_587</v>
          </cell>
          <cell r="D891" t="str">
            <v>Littoral</v>
          </cell>
          <cell r="E891" t="str">
            <v>Littoral</v>
          </cell>
          <cell r="F891" t="str">
            <v>Camp-Yabassi-IHS</v>
          </cell>
          <cell r="G891" t="str">
            <v>P3</v>
          </cell>
          <cell r="H891" t="str">
            <v>Grid-Gen</v>
          </cell>
          <cell r="I891" t="str">
            <v>On Air</v>
          </cell>
          <cell r="J891" t="str">
            <v>Outdoor</v>
          </cell>
          <cell r="K891" t="str">
            <v>AC</v>
          </cell>
          <cell r="L891" t="str">
            <v>Dowen</v>
          </cell>
          <cell r="M891" t="str">
            <v>St Michel</v>
          </cell>
          <cell r="N891" t="str">
            <v>Wouri</v>
          </cell>
          <cell r="O891" t="str">
            <v>Douala 2</v>
          </cell>
          <cell r="P891" t="str">
            <v>Jean Marie Wafo Metinou</v>
          </cell>
          <cell r="Q891">
            <v>677549197</v>
          </cell>
          <cell r="R891">
            <v>656993754</v>
          </cell>
          <cell r="S891" t="str">
            <v>Valery Doudou</v>
          </cell>
          <cell r="T891" t="str">
            <v>GEORGES NAKHOUL</v>
          </cell>
          <cell r="U891" t="str">
            <v>I H S</v>
          </cell>
        </row>
        <row r="892">
          <cell r="A892" t="str">
            <v>LIT_397</v>
          </cell>
          <cell r="B892" t="str">
            <v>IHS_DLA_222</v>
          </cell>
          <cell r="C892" t="str">
            <v>LIT_397</v>
          </cell>
          <cell r="D892" t="str">
            <v>Littoral</v>
          </cell>
          <cell r="E892" t="str">
            <v>Littoral</v>
          </cell>
          <cell r="F892" t="str">
            <v>Makepe-Chefferie</v>
          </cell>
          <cell r="G892" t="str">
            <v>P4</v>
          </cell>
          <cell r="H892" t="str">
            <v>Grid-Gen</v>
          </cell>
          <cell r="I892" t="str">
            <v>On Air</v>
          </cell>
          <cell r="J892" t="str">
            <v>Outdoor</v>
          </cell>
          <cell r="K892" t="str">
            <v>AC</v>
          </cell>
          <cell r="L892" t="str">
            <v>Dowen</v>
          </cell>
          <cell r="M892" t="str">
            <v>Beedi</v>
          </cell>
          <cell r="N892" t="str">
            <v>Wouri</v>
          </cell>
          <cell r="O892" t="str">
            <v>Douala 5</v>
          </cell>
          <cell r="P892" t="str">
            <v>Jean Marie Wafo Metinou</v>
          </cell>
          <cell r="Q892">
            <v>677549197</v>
          </cell>
          <cell r="R892">
            <v>656993754</v>
          </cell>
          <cell r="S892" t="str">
            <v>Valery Doudou</v>
          </cell>
          <cell r="T892" t="str">
            <v>GEORGES NAKHOUL</v>
          </cell>
          <cell r="U892" t="str">
            <v>I H S</v>
          </cell>
        </row>
        <row r="893">
          <cell r="A893" t="str">
            <v>LIT_447</v>
          </cell>
          <cell r="B893" t="str">
            <v>IHS_DLA_440</v>
          </cell>
          <cell r="C893" t="str">
            <v>LIT_447</v>
          </cell>
          <cell r="D893" t="str">
            <v>Littoral</v>
          </cell>
          <cell r="E893" t="str">
            <v>Littoral</v>
          </cell>
          <cell r="F893" t="str">
            <v>PK10 II Genie Militare</v>
          </cell>
          <cell r="G893" t="str">
            <v>P4</v>
          </cell>
          <cell r="H893" t="str">
            <v>Grid-Gen</v>
          </cell>
          <cell r="I893" t="str">
            <v>On Air</v>
          </cell>
          <cell r="J893" t="str">
            <v>Outdoor</v>
          </cell>
          <cell r="K893" t="str">
            <v>AC</v>
          </cell>
          <cell r="L893" t="str">
            <v>Dowen</v>
          </cell>
          <cell r="M893" t="str">
            <v>PK12</v>
          </cell>
          <cell r="N893" t="str">
            <v>Wouri</v>
          </cell>
          <cell r="O893" t="str">
            <v>Douala 3</v>
          </cell>
          <cell r="P893" t="str">
            <v>Jean Marie Wafo Metinou</v>
          </cell>
          <cell r="Q893">
            <v>677549197</v>
          </cell>
          <cell r="R893">
            <v>656993754</v>
          </cell>
          <cell r="S893" t="str">
            <v>Valery Doudou</v>
          </cell>
          <cell r="T893" t="str">
            <v>GEORGES NAKHOUL</v>
          </cell>
          <cell r="U893" t="str">
            <v>I H S</v>
          </cell>
        </row>
        <row r="894">
          <cell r="A894" t="str">
            <v>LIT_128</v>
          </cell>
          <cell r="B894" t="str">
            <v>IHS_DLA_246</v>
          </cell>
          <cell r="C894" t="str">
            <v>LIT_128</v>
          </cell>
          <cell r="D894" t="str">
            <v>Littoral</v>
          </cell>
          <cell r="E894" t="str">
            <v>Littoral</v>
          </cell>
          <cell r="F894" t="str">
            <v>G-Militaire</v>
          </cell>
          <cell r="G894" t="str">
            <v>P4</v>
          </cell>
          <cell r="H894" t="str">
            <v>Grid-Gen</v>
          </cell>
          <cell r="I894" t="str">
            <v>On Air</v>
          </cell>
          <cell r="J894" t="str">
            <v>Indoor</v>
          </cell>
          <cell r="K894" t="str">
            <v>AC</v>
          </cell>
          <cell r="L894" t="str">
            <v>Dowen</v>
          </cell>
          <cell r="M894" t="str">
            <v>PK12</v>
          </cell>
          <cell r="N894" t="str">
            <v>Wouri</v>
          </cell>
          <cell r="O894" t="str">
            <v>Douala 3</v>
          </cell>
          <cell r="P894" t="str">
            <v>Jean Marie Wafo Metinou</v>
          </cell>
          <cell r="Q894">
            <v>677549197</v>
          </cell>
          <cell r="R894">
            <v>656993754</v>
          </cell>
          <cell r="S894" t="str">
            <v>Valery Doudou</v>
          </cell>
          <cell r="T894" t="str">
            <v>GEORGES NAKHOUL</v>
          </cell>
          <cell r="U894" t="str">
            <v>I H S</v>
          </cell>
        </row>
        <row r="895">
          <cell r="A895" t="str">
            <v>LIT_076</v>
          </cell>
          <cell r="B895" t="str">
            <v>IHS_DLA_128</v>
          </cell>
          <cell r="C895" t="str">
            <v>LIT_076</v>
          </cell>
          <cell r="D895" t="str">
            <v>Littoral</v>
          </cell>
          <cell r="E895" t="str">
            <v>Littoral</v>
          </cell>
          <cell r="F895" t="str">
            <v>Nylon</v>
          </cell>
          <cell r="G895" t="str">
            <v>P4</v>
          </cell>
          <cell r="H895" t="str">
            <v>Grid-Gen</v>
          </cell>
          <cell r="I895" t="str">
            <v>On Air</v>
          </cell>
          <cell r="J895" t="str">
            <v>Indoor</v>
          </cell>
          <cell r="K895" t="str">
            <v>AC</v>
          </cell>
          <cell r="L895" t="str">
            <v>Dowen</v>
          </cell>
          <cell r="M895" t="str">
            <v>St Michel</v>
          </cell>
          <cell r="N895" t="str">
            <v>Wouri</v>
          </cell>
          <cell r="O895" t="str">
            <v>Douala 3</v>
          </cell>
          <cell r="P895" t="str">
            <v>Jean Marie Wafo Metinou</v>
          </cell>
          <cell r="Q895">
            <v>677549197</v>
          </cell>
          <cell r="R895">
            <v>656993754</v>
          </cell>
          <cell r="S895" t="str">
            <v>Valery Doudou</v>
          </cell>
          <cell r="T895" t="str">
            <v>GEORGES NAKHOUL</v>
          </cell>
          <cell r="U895" t="str">
            <v>I H S</v>
          </cell>
        </row>
        <row r="896">
          <cell r="A896" t="str">
            <v>LIT_371</v>
          </cell>
          <cell r="B896" t="str">
            <v>IHS_DLA_218</v>
          </cell>
          <cell r="C896" t="str">
            <v>LIT_371</v>
          </cell>
          <cell r="D896" t="str">
            <v>Littoral</v>
          </cell>
          <cell r="E896" t="str">
            <v>Littoral</v>
          </cell>
          <cell r="F896" t="str">
            <v>CD-Palmiers-II</v>
          </cell>
          <cell r="G896" t="str">
            <v>P4</v>
          </cell>
          <cell r="H896" t="str">
            <v>Grid-Gen</v>
          </cell>
          <cell r="I896" t="str">
            <v>On Air</v>
          </cell>
          <cell r="J896" t="str">
            <v>Outdoor</v>
          </cell>
          <cell r="K896" t="str">
            <v>AC</v>
          </cell>
          <cell r="L896" t="str">
            <v>Dowen</v>
          </cell>
          <cell r="M896" t="str">
            <v>Beedi</v>
          </cell>
          <cell r="N896" t="str">
            <v>Wouri</v>
          </cell>
          <cell r="O896" t="str">
            <v>Douala 5</v>
          </cell>
          <cell r="P896" t="str">
            <v>Jean Marie Wafo Metinou</v>
          </cell>
          <cell r="Q896">
            <v>677549197</v>
          </cell>
          <cell r="R896">
            <v>656993754</v>
          </cell>
          <cell r="S896" t="str">
            <v>Valery Doudou</v>
          </cell>
          <cell r="T896" t="str">
            <v>GEORGES NAKHOUL</v>
          </cell>
          <cell r="U896" t="str">
            <v>I H S</v>
          </cell>
        </row>
        <row r="897">
          <cell r="A897" t="str">
            <v>LIT_403</v>
          </cell>
          <cell r="B897" t="str">
            <v>IHS_DLA_247</v>
          </cell>
          <cell r="C897" t="str">
            <v>LIT_403</v>
          </cell>
          <cell r="D897" t="str">
            <v>Littoral</v>
          </cell>
          <cell r="E897" t="str">
            <v>Littoral</v>
          </cell>
          <cell r="F897" t="str">
            <v>PK10-Soeurs-Dominicaines</v>
          </cell>
          <cell r="G897" t="str">
            <v>P4</v>
          </cell>
          <cell r="H897" t="str">
            <v>Grid-Gen</v>
          </cell>
          <cell r="I897" t="str">
            <v>On Air</v>
          </cell>
          <cell r="J897" t="str">
            <v>Outdoor</v>
          </cell>
          <cell r="K897" t="str">
            <v>AC</v>
          </cell>
          <cell r="L897" t="str">
            <v>Dowen</v>
          </cell>
          <cell r="M897" t="str">
            <v>PK12</v>
          </cell>
          <cell r="N897" t="str">
            <v>Wouri</v>
          </cell>
          <cell r="O897" t="str">
            <v>Douala 3</v>
          </cell>
          <cell r="P897" t="str">
            <v>Jean Marie Wafo Metinou</v>
          </cell>
          <cell r="Q897">
            <v>677549197</v>
          </cell>
          <cell r="R897">
            <v>656993754</v>
          </cell>
          <cell r="S897" t="str">
            <v>Valery Doudou</v>
          </cell>
          <cell r="T897" t="str">
            <v>GEORGES NAKHOUL</v>
          </cell>
          <cell r="U897" t="str">
            <v>I H S</v>
          </cell>
        </row>
        <row r="898">
          <cell r="A898" t="str">
            <v>LIT_271</v>
          </cell>
          <cell r="B898" t="str">
            <v>IHS_DLA_288</v>
          </cell>
          <cell r="C898" t="str">
            <v>LIT_271</v>
          </cell>
          <cell r="D898" t="str">
            <v>Littoral</v>
          </cell>
          <cell r="E898" t="str">
            <v>Littoral</v>
          </cell>
          <cell r="F898" t="str">
            <v>PK15</v>
          </cell>
          <cell r="G898" t="str">
            <v>P4</v>
          </cell>
          <cell r="H898" t="str">
            <v>Grid-Gen</v>
          </cell>
          <cell r="I898" t="str">
            <v>On Air</v>
          </cell>
          <cell r="J898" t="str">
            <v>Outdoor</v>
          </cell>
          <cell r="K898" t="str">
            <v>AC</v>
          </cell>
          <cell r="L898" t="str">
            <v>Dowen</v>
          </cell>
          <cell r="M898" t="str">
            <v>PK12</v>
          </cell>
          <cell r="N898" t="str">
            <v>Wouri</v>
          </cell>
          <cell r="O898" t="str">
            <v>Douala 3</v>
          </cell>
          <cell r="P898" t="str">
            <v>Jean Marie Wafo Metinou</v>
          </cell>
          <cell r="Q898">
            <v>677549197</v>
          </cell>
          <cell r="R898">
            <v>656993754</v>
          </cell>
          <cell r="S898" t="str">
            <v>Valery Doudou</v>
          </cell>
          <cell r="T898" t="str">
            <v>GEORGES NAKHOUL</v>
          </cell>
          <cell r="U898" t="str">
            <v>I H S</v>
          </cell>
        </row>
        <row r="899">
          <cell r="A899" t="str">
            <v>LIT_270</v>
          </cell>
          <cell r="B899" t="str">
            <v>IHS_DLA_286</v>
          </cell>
          <cell r="C899" t="str">
            <v>LIT_270</v>
          </cell>
          <cell r="D899" t="str">
            <v>Littoral</v>
          </cell>
          <cell r="E899" t="str">
            <v>Littoral</v>
          </cell>
          <cell r="F899" t="str">
            <v>Zone-Papass</v>
          </cell>
          <cell r="G899" t="str">
            <v>P4</v>
          </cell>
          <cell r="H899" t="str">
            <v>Grid-Gen</v>
          </cell>
          <cell r="I899" t="str">
            <v>On Air</v>
          </cell>
          <cell r="J899" t="str">
            <v>Outdoor</v>
          </cell>
          <cell r="K899" t="str">
            <v>AC</v>
          </cell>
          <cell r="L899" t="str">
            <v>Dowen</v>
          </cell>
          <cell r="M899" t="str">
            <v>PK12</v>
          </cell>
          <cell r="N899" t="str">
            <v>Wouri</v>
          </cell>
          <cell r="O899" t="str">
            <v>Douala 3</v>
          </cell>
          <cell r="P899" t="str">
            <v>Jean Marie Wafo Metinou</v>
          </cell>
          <cell r="Q899">
            <v>677549197</v>
          </cell>
          <cell r="R899">
            <v>656993754</v>
          </cell>
          <cell r="S899" t="str">
            <v>Valery Doudou</v>
          </cell>
          <cell r="T899" t="str">
            <v>GEORGES NAKHOUL</v>
          </cell>
          <cell r="U899" t="str">
            <v>I H S</v>
          </cell>
        </row>
        <row r="900">
          <cell r="A900" t="str">
            <v>LIT_276</v>
          </cell>
          <cell r="B900" t="str">
            <v>IHS_DLA_260</v>
          </cell>
          <cell r="C900" t="str">
            <v>LIT_276</v>
          </cell>
          <cell r="D900" t="str">
            <v>Littoral</v>
          </cell>
          <cell r="E900" t="str">
            <v>Littoral</v>
          </cell>
          <cell r="F900" t="str">
            <v>Logpom-Kosovo</v>
          </cell>
          <cell r="G900" t="str">
            <v>P4</v>
          </cell>
          <cell r="H900" t="str">
            <v>Grid-Gen</v>
          </cell>
          <cell r="I900" t="str">
            <v>On Air</v>
          </cell>
          <cell r="J900" t="str">
            <v>Outdoor</v>
          </cell>
          <cell r="K900" t="str">
            <v>AC</v>
          </cell>
          <cell r="L900" t="str">
            <v>Dowen</v>
          </cell>
          <cell r="M900" t="str">
            <v>Beedi</v>
          </cell>
          <cell r="N900" t="str">
            <v>Wouri</v>
          </cell>
          <cell r="O900" t="str">
            <v>Douala 5</v>
          </cell>
          <cell r="P900" t="str">
            <v>Jean Marie Wafo Metinou</v>
          </cell>
          <cell r="Q900">
            <v>677549197</v>
          </cell>
          <cell r="R900">
            <v>656993754</v>
          </cell>
          <cell r="S900" t="str">
            <v>Valery Doudou</v>
          </cell>
          <cell r="T900" t="str">
            <v>GEORGES NAKHOUL</v>
          </cell>
          <cell r="U900" t="str">
            <v>I H S</v>
          </cell>
        </row>
        <row r="901">
          <cell r="A901" t="str">
            <v>LIT_292</v>
          </cell>
          <cell r="B901" t="str">
            <v>IHS_DLA_237</v>
          </cell>
          <cell r="C901" t="str">
            <v>LIT_292</v>
          </cell>
          <cell r="D901" t="str">
            <v>Littoral</v>
          </cell>
          <cell r="E901" t="str">
            <v>Littoral</v>
          </cell>
          <cell r="F901" t="str">
            <v>Ndogp-Bloc-13</v>
          </cell>
          <cell r="G901" t="str">
            <v>P4</v>
          </cell>
          <cell r="H901" t="str">
            <v>Grid-Gen</v>
          </cell>
          <cell r="I901" t="str">
            <v>On Air</v>
          </cell>
          <cell r="J901" t="str">
            <v>Outdoor</v>
          </cell>
          <cell r="K901" t="str">
            <v>AC</v>
          </cell>
          <cell r="L901" t="str">
            <v>Dowen</v>
          </cell>
          <cell r="M901" t="str">
            <v>Bilongue</v>
          </cell>
          <cell r="N901" t="str">
            <v>Wouri</v>
          </cell>
          <cell r="O901" t="str">
            <v>Douala 3</v>
          </cell>
          <cell r="P901" t="str">
            <v>Jean Marie Wafo Metinou</v>
          </cell>
          <cell r="Q901">
            <v>677549197</v>
          </cell>
          <cell r="R901">
            <v>656993754</v>
          </cell>
          <cell r="S901" t="str">
            <v>Valery Doudou</v>
          </cell>
          <cell r="T901" t="str">
            <v>GEORGES NAKHOUL</v>
          </cell>
          <cell r="U901" t="str">
            <v>I H S</v>
          </cell>
        </row>
        <row r="902">
          <cell r="A902" t="str">
            <v>LIT_370</v>
          </cell>
          <cell r="B902" t="str">
            <v>IHS_DLA_204</v>
          </cell>
          <cell r="C902" t="str">
            <v>LIT_370</v>
          </cell>
          <cell r="D902" t="str">
            <v>Littoral</v>
          </cell>
          <cell r="E902" t="str">
            <v>Littoral</v>
          </cell>
          <cell r="F902" t="str">
            <v>PK9</v>
          </cell>
          <cell r="G902" t="str">
            <v>P4</v>
          </cell>
          <cell r="H902" t="str">
            <v>Grid-Gen</v>
          </cell>
          <cell r="I902" t="str">
            <v>On Air</v>
          </cell>
          <cell r="J902" t="str">
            <v>Outdoor</v>
          </cell>
          <cell r="K902" t="str">
            <v>AC</v>
          </cell>
          <cell r="L902" t="str">
            <v>Dowen</v>
          </cell>
          <cell r="M902" t="str">
            <v>PK12</v>
          </cell>
          <cell r="N902" t="str">
            <v>Wouri</v>
          </cell>
          <cell r="O902" t="str">
            <v>Douala 3</v>
          </cell>
          <cell r="P902" t="str">
            <v>Jean Marie Wafo Metinou</v>
          </cell>
          <cell r="Q902">
            <v>677549197</v>
          </cell>
          <cell r="R902">
            <v>656993754</v>
          </cell>
          <cell r="S902" t="str">
            <v>Valery Doudou</v>
          </cell>
          <cell r="T902" t="str">
            <v>GEORGES NAKHOUL</v>
          </cell>
          <cell r="U902" t="str">
            <v>I H S</v>
          </cell>
        </row>
        <row r="903">
          <cell r="A903" t="str">
            <v>LIT_249</v>
          </cell>
          <cell r="B903" t="str">
            <v>IHS_DLA_250</v>
          </cell>
          <cell r="C903" t="str">
            <v>LIT_249</v>
          </cell>
          <cell r="D903" t="str">
            <v>Littoral</v>
          </cell>
          <cell r="E903" t="str">
            <v>Littoral</v>
          </cell>
          <cell r="F903" t="str">
            <v>PK12-Marche</v>
          </cell>
          <cell r="G903" t="str">
            <v>P4</v>
          </cell>
          <cell r="H903" t="str">
            <v>Grid-Gen</v>
          </cell>
          <cell r="I903" t="str">
            <v>On Air</v>
          </cell>
          <cell r="J903" t="str">
            <v>Outdoor</v>
          </cell>
          <cell r="K903" t="str">
            <v>AC</v>
          </cell>
          <cell r="L903" t="str">
            <v>Dowen</v>
          </cell>
          <cell r="M903" t="str">
            <v>PK12</v>
          </cell>
          <cell r="N903" t="str">
            <v>Wouri</v>
          </cell>
          <cell r="O903" t="str">
            <v>Douala 3</v>
          </cell>
          <cell r="P903" t="str">
            <v>Jean Marie Wafo Metinou</v>
          </cell>
          <cell r="Q903">
            <v>677549197</v>
          </cell>
          <cell r="R903">
            <v>656993754</v>
          </cell>
          <cell r="S903" t="str">
            <v>Valery Doudou</v>
          </cell>
          <cell r="T903" t="str">
            <v>GEORGES NAKHOUL</v>
          </cell>
          <cell r="U903" t="str">
            <v>I H S</v>
          </cell>
        </row>
        <row r="904">
          <cell r="A904" t="str">
            <v>LIT_441</v>
          </cell>
          <cell r="B904" t="str">
            <v>IHS_DLA_436</v>
          </cell>
          <cell r="C904" t="str">
            <v>LIT_441</v>
          </cell>
          <cell r="D904" t="str">
            <v>Littoral</v>
          </cell>
          <cell r="E904" t="str">
            <v>Littoral</v>
          </cell>
          <cell r="F904" t="str">
            <v>Ngo njo (PK11-II)</v>
          </cell>
          <cell r="G904" t="str">
            <v>P4</v>
          </cell>
          <cell r="H904" t="str">
            <v>Grid-Gen</v>
          </cell>
          <cell r="I904" t="str">
            <v>On Air</v>
          </cell>
          <cell r="J904" t="str">
            <v>Outdoor</v>
          </cell>
          <cell r="K904" t="str">
            <v>AC</v>
          </cell>
          <cell r="L904" t="str">
            <v>Dowen</v>
          </cell>
          <cell r="M904" t="str">
            <v>PK12</v>
          </cell>
          <cell r="N904" t="str">
            <v>Wouri</v>
          </cell>
          <cell r="O904" t="str">
            <v>Douala 3</v>
          </cell>
          <cell r="P904" t="str">
            <v>Jean Marie Wafo Metinou</v>
          </cell>
          <cell r="Q904">
            <v>677549197</v>
          </cell>
          <cell r="R904">
            <v>656993754</v>
          </cell>
          <cell r="S904" t="str">
            <v>Valery Doudou</v>
          </cell>
          <cell r="T904" t="str">
            <v>GEORGES NAKHOUL</v>
          </cell>
          <cell r="U904" t="str">
            <v>I H S</v>
          </cell>
        </row>
        <row r="905">
          <cell r="A905" t="str">
            <v>LIT_433</v>
          </cell>
          <cell r="B905" t="str">
            <v>IHS_DLA_441</v>
          </cell>
          <cell r="C905" t="str">
            <v>LIT_433</v>
          </cell>
          <cell r="D905" t="str">
            <v>Littoral</v>
          </cell>
          <cell r="E905" t="str">
            <v>Littoral</v>
          </cell>
          <cell r="F905" t="str">
            <v>Bonaloka Entrée</v>
          </cell>
          <cell r="G905" t="str">
            <v>P4</v>
          </cell>
          <cell r="H905" t="str">
            <v>Grid-Gen</v>
          </cell>
          <cell r="I905" t="str">
            <v>On Air</v>
          </cell>
          <cell r="J905" t="str">
            <v>Outdoor</v>
          </cell>
          <cell r="K905" t="str">
            <v>AC</v>
          </cell>
          <cell r="L905" t="str">
            <v>Dowen</v>
          </cell>
          <cell r="M905" t="str">
            <v>Bilongue</v>
          </cell>
          <cell r="N905" t="str">
            <v>Wouri</v>
          </cell>
          <cell r="O905" t="str">
            <v>Douala 3</v>
          </cell>
          <cell r="P905" t="str">
            <v>Jean Marie Wafo Metinou</v>
          </cell>
          <cell r="Q905">
            <v>677549197</v>
          </cell>
          <cell r="R905">
            <v>656993754</v>
          </cell>
          <cell r="S905" t="str">
            <v>Valery Doudou</v>
          </cell>
          <cell r="T905" t="str">
            <v>GEORGES NAKHOUL</v>
          </cell>
          <cell r="U905" t="str">
            <v>I H S</v>
          </cell>
        </row>
        <row r="906">
          <cell r="A906" t="str">
            <v>LIT_261</v>
          </cell>
          <cell r="B906" t="str">
            <v>IHS_DLA_249</v>
          </cell>
          <cell r="C906" t="str">
            <v>LIT_261</v>
          </cell>
          <cell r="D906" t="str">
            <v>Littoral</v>
          </cell>
          <cell r="E906" t="str">
            <v>Littoral</v>
          </cell>
          <cell r="F906" t="str">
            <v>PK11-Mbengue-City</v>
          </cell>
          <cell r="G906" t="str">
            <v>P4</v>
          </cell>
          <cell r="H906" t="str">
            <v>Grid-Gen</v>
          </cell>
          <cell r="I906" t="str">
            <v>On Air</v>
          </cell>
          <cell r="J906" t="str">
            <v>Outdoor</v>
          </cell>
          <cell r="K906" t="str">
            <v>AC</v>
          </cell>
          <cell r="L906" t="str">
            <v>Dowen</v>
          </cell>
          <cell r="M906" t="str">
            <v>PK12</v>
          </cell>
          <cell r="N906" t="str">
            <v>Wouri</v>
          </cell>
          <cell r="O906" t="str">
            <v>Douala 5</v>
          </cell>
          <cell r="P906" t="str">
            <v>Jean Marie Wafo Metinou</v>
          </cell>
          <cell r="Q906">
            <v>677549197</v>
          </cell>
          <cell r="R906">
            <v>656993754</v>
          </cell>
          <cell r="S906" t="str">
            <v>Valery Doudou</v>
          </cell>
          <cell r="T906" t="str">
            <v>GEORGES NAKHOUL</v>
          </cell>
          <cell r="U906" t="str">
            <v>I H S</v>
          </cell>
        </row>
        <row r="907">
          <cell r="A907" t="str">
            <v>LIT_439</v>
          </cell>
          <cell r="B907" t="str">
            <v>IHS_DLA_437</v>
          </cell>
          <cell r="C907" t="str">
            <v>LIT_439</v>
          </cell>
          <cell r="D907" t="str">
            <v>Littoral</v>
          </cell>
          <cell r="E907" t="str">
            <v>Littoral</v>
          </cell>
          <cell r="F907" t="str">
            <v>Nkololoun II</v>
          </cell>
          <cell r="G907" t="str">
            <v>P4</v>
          </cell>
          <cell r="H907" t="str">
            <v>Grid-Gen</v>
          </cell>
          <cell r="I907" t="str">
            <v>On Air</v>
          </cell>
          <cell r="J907" t="str">
            <v>Outdoor</v>
          </cell>
          <cell r="K907" t="str">
            <v>AC</v>
          </cell>
          <cell r="L907" t="str">
            <v>Dowen</v>
          </cell>
          <cell r="M907" t="str">
            <v>St Michel</v>
          </cell>
          <cell r="N907" t="str">
            <v>Wouri</v>
          </cell>
          <cell r="O907" t="str">
            <v>Douala 2</v>
          </cell>
          <cell r="P907" t="str">
            <v>Jean Marie Wafo Metinou</v>
          </cell>
          <cell r="Q907">
            <v>677549197</v>
          </cell>
          <cell r="R907">
            <v>656993754</v>
          </cell>
          <cell r="S907" t="str">
            <v>Valery Doudou</v>
          </cell>
          <cell r="T907" t="str">
            <v>GEORGES NAKHOUL</v>
          </cell>
          <cell r="U907" t="str">
            <v>I H S</v>
          </cell>
        </row>
        <row r="908">
          <cell r="A908" t="str">
            <v>LIT_451</v>
          </cell>
          <cell r="B908" t="str">
            <v>IHS_DLA_439</v>
          </cell>
          <cell r="C908" t="str">
            <v>LIT_451</v>
          </cell>
          <cell r="D908" t="str">
            <v>Littoral</v>
          </cell>
          <cell r="E908" t="str">
            <v>Littoral</v>
          </cell>
          <cell r="F908" t="str">
            <v>Bilongue II</v>
          </cell>
          <cell r="G908" t="str">
            <v>P4</v>
          </cell>
          <cell r="H908" t="str">
            <v>Grid-Gen</v>
          </cell>
          <cell r="I908" t="str">
            <v>On Air</v>
          </cell>
          <cell r="J908" t="str">
            <v>Outdoor</v>
          </cell>
          <cell r="K908" t="str">
            <v>AC</v>
          </cell>
          <cell r="L908" t="str">
            <v>Dowen</v>
          </cell>
          <cell r="M908" t="str">
            <v>Bilongue</v>
          </cell>
          <cell r="N908" t="str">
            <v>Wouri</v>
          </cell>
          <cell r="O908" t="str">
            <v>Douala 3</v>
          </cell>
          <cell r="P908" t="str">
            <v>Jean Marie Wafo Metinou</v>
          </cell>
          <cell r="Q908">
            <v>677549197</v>
          </cell>
          <cell r="R908">
            <v>656993754</v>
          </cell>
          <cell r="S908" t="str">
            <v>Valery Doudou</v>
          </cell>
          <cell r="T908" t="str">
            <v>GEORGES NAKHOUL</v>
          </cell>
          <cell r="U908" t="str">
            <v>I H S</v>
          </cell>
        </row>
        <row r="909">
          <cell r="A909" t="str">
            <v>LIT_205</v>
          </cell>
          <cell r="B909" t="str">
            <v>IHS_DLA_208</v>
          </cell>
          <cell r="C909" t="str">
            <v>LIT_205</v>
          </cell>
          <cell r="D909" t="str">
            <v>Littoral</v>
          </cell>
          <cell r="E909" t="str">
            <v>Littoral</v>
          </cell>
          <cell r="F909" t="str">
            <v>Ndogp-St-Nicolas</v>
          </cell>
          <cell r="G909" t="str">
            <v>P4</v>
          </cell>
          <cell r="H909" t="str">
            <v>Grid-Gen</v>
          </cell>
          <cell r="I909" t="str">
            <v>On Air</v>
          </cell>
          <cell r="J909" t="str">
            <v>Indoor</v>
          </cell>
          <cell r="K909" t="str">
            <v>AC</v>
          </cell>
          <cell r="L909" t="str">
            <v>Dowen</v>
          </cell>
          <cell r="M909" t="str">
            <v>Bilongue</v>
          </cell>
          <cell r="N909" t="str">
            <v>Wouri</v>
          </cell>
          <cell r="O909" t="str">
            <v>Douala 3</v>
          </cell>
          <cell r="P909" t="str">
            <v>Jean Marie Wafo Metinou</v>
          </cell>
          <cell r="Q909">
            <v>677549197</v>
          </cell>
          <cell r="R909">
            <v>656993754</v>
          </cell>
          <cell r="S909" t="str">
            <v>Valery Doudou</v>
          </cell>
          <cell r="T909" t="str">
            <v>GEORGES NAKHOUL</v>
          </cell>
          <cell r="U909" t="str">
            <v>I H S</v>
          </cell>
        </row>
        <row r="910">
          <cell r="A910" t="str">
            <v>LIT_392</v>
          </cell>
          <cell r="B910" t="str">
            <v>IHS_DLA_287</v>
          </cell>
          <cell r="C910" t="str">
            <v>LIT_392</v>
          </cell>
          <cell r="D910" t="str">
            <v>Littoral</v>
          </cell>
          <cell r="E910" t="str">
            <v>Littoral</v>
          </cell>
          <cell r="F910" t="str">
            <v>Bomkoul</v>
          </cell>
          <cell r="G910" t="str">
            <v>P4</v>
          </cell>
          <cell r="H910" t="str">
            <v>Grid-Gen</v>
          </cell>
          <cell r="I910" t="str">
            <v>On Air</v>
          </cell>
          <cell r="J910" t="str">
            <v>Outdoor</v>
          </cell>
          <cell r="K910" t="str">
            <v>AC</v>
          </cell>
          <cell r="L910" t="str">
            <v>Dowen</v>
          </cell>
          <cell r="M910" t="str">
            <v>PK12</v>
          </cell>
          <cell r="N910" t="str">
            <v>Wouri</v>
          </cell>
          <cell r="O910" t="str">
            <v>Douala 5</v>
          </cell>
          <cell r="P910" t="str">
            <v>Jean Marie Wafo Metinou</v>
          </cell>
          <cell r="Q910">
            <v>677549197</v>
          </cell>
          <cell r="R910">
            <v>656993754</v>
          </cell>
          <cell r="S910" t="str">
            <v>Valery Doudou</v>
          </cell>
          <cell r="T910" t="str">
            <v>GEORGES NAKHOUL</v>
          </cell>
          <cell r="U910" t="str">
            <v>I H S</v>
          </cell>
        </row>
        <row r="911">
          <cell r="A911" t="str">
            <v>LIT_127</v>
          </cell>
          <cell r="B911" t="str">
            <v>IHS_DLA_234</v>
          </cell>
          <cell r="C911" t="str">
            <v>LIT_127</v>
          </cell>
          <cell r="D911" t="str">
            <v>Littoral</v>
          </cell>
          <cell r="E911" t="str">
            <v>Littoral</v>
          </cell>
          <cell r="F911" t="str">
            <v>Beedi</v>
          </cell>
          <cell r="G911" t="str">
            <v>P4</v>
          </cell>
          <cell r="H911" t="str">
            <v>Grid-Gen</v>
          </cell>
          <cell r="I911" t="str">
            <v>On Air</v>
          </cell>
          <cell r="J911" t="str">
            <v>Indoor</v>
          </cell>
          <cell r="K911" t="str">
            <v>AC</v>
          </cell>
          <cell r="L911" t="str">
            <v>Dowen</v>
          </cell>
          <cell r="M911" t="str">
            <v>Beedi</v>
          </cell>
          <cell r="N911" t="str">
            <v>Wouri</v>
          </cell>
          <cell r="O911" t="str">
            <v>Douala 5</v>
          </cell>
          <cell r="P911" t="str">
            <v>Jean Marie Wafo Metinou</v>
          </cell>
          <cell r="Q911">
            <v>677549197</v>
          </cell>
          <cell r="R911">
            <v>656993754</v>
          </cell>
          <cell r="S911" t="str">
            <v>Valery Doudou</v>
          </cell>
          <cell r="T911" t="str">
            <v>GEORGES NAKHOUL</v>
          </cell>
          <cell r="U911" t="str">
            <v>I H S</v>
          </cell>
        </row>
        <row r="912">
          <cell r="A912" t="str">
            <v>LIT_283</v>
          </cell>
          <cell r="B912" t="str">
            <v>IHS_DLA_210</v>
          </cell>
          <cell r="C912" t="str">
            <v>LIT_283</v>
          </cell>
          <cell r="D912" t="str">
            <v>Littoral</v>
          </cell>
          <cell r="E912" t="str">
            <v>Littoral</v>
          </cell>
          <cell r="F912" t="str">
            <v>Ndogpassi-III</v>
          </cell>
          <cell r="G912" t="str">
            <v>P4</v>
          </cell>
          <cell r="H912" t="str">
            <v>Grid-Gen</v>
          </cell>
          <cell r="I912" t="str">
            <v>On Air</v>
          </cell>
          <cell r="J912" t="str">
            <v>Outdoor</v>
          </cell>
          <cell r="K912" t="str">
            <v>AC</v>
          </cell>
          <cell r="L912" t="str">
            <v>Dowen</v>
          </cell>
          <cell r="M912" t="str">
            <v>Bilongue</v>
          </cell>
          <cell r="N912" t="str">
            <v>Wouri</v>
          </cell>
          <cell r="O912" t="str">
            <v>Douala 3</v>
          </cell>
          <cell r="P912" t="str">
            <v>Jean Marie Wafo Metinou</v>
          </cell>
          <cell r="Q912">
            <v>677549197</v>
          </cell>
          <cell r="R912">
            <v>656993754</v>
          </cell>
          <cell r="S912" t="str">
            <v>Valery Doudou</v>
          </cell>
          <cell r="T912" t="str">
            <v>GEORGES NAKHOUL</v>
          </cell>
          <cell r="U912" t="str">
            <v>I H S</v>
          </cell>
        </row>
        <row r="913">
          <cell r="A913" t="str">
            <v>LIT_080</v>
          </cell>
          <cell r="B913" t="str">
            <v>IHS_DLA_188</v>
          </cell>
          <cell r="C913" t="str">
            <v>LIT_080</v>
          </cell>
          <cell r="D913" t="str">
            <v>Littoral</v>
          </cell>
          <cell r="E913" t="str">
            <v>Littoral</v>
          </cell>
          <cell r="F913" t="str">
            <v>Mak-Missoke</v>
          </cell>
          <cell r="G913" t="str">
            <v>P4</v>
          </cell>
          <cell r="H913" t="str">
            <v>Grid-Gen</v>
          </cell>
          <cell r="I913" t="str">
            <v>On Air</v>
          </cell>
          <cell r="J913" t="str">
            <v>Indoor</v>
          </cell>
          <cell r="K913" t="str">
            <v>AC</v>
          </cell>
          <cell r="L913" t="str">
            <v>Dowen</v>
          </cell>
          <cell r="M913" t="str">
            <v>Beedi</v>
          </cell>
          <cell r="N913" t="str">
            <v>Wouri</v>
          </cell>
          <cell r="O913" t="str">
            <v>Douala 5</v>
          </cell>
          <cell r="P913" t="str">
            <v>Jean Marie Wafo Metinou</v>
          </cell>
          <cell r="Q913">
            <v>677549197</v>
          </cell>
          <cell r="R913">
            <v>656993754</v>
          </cell>
          <cell r="S913" t="str">
            <v>Valery Doudou</v>
          </cell>
          <cell r="T913" t="str">
            <v>GEORGES NAKHOUL</v>
          </cell>
          <cell r="U913" t="str">
            <v>I H S</v>
          </cell>
        </row>
        <row r="914">
          <cell r="A914" t="str">
            <v>LIT_210</v>
          </cell>
          <cell r="B914" t="str">
            <v>IHS_DLA_415</v>
          </cell>
          <cell r="C914" t="str">
            <v>LIT_210</v>
          </cell>
          <cell r="D914" t="str">
            <v>Littoral</v>
          </cell>
          <cell r="E914" t="str">
            <v>Littoral</v>
          </cell>
          <cell r="F914" t="str">
            <v>Logpom-H-Soeurs</v>
          </cell>
          <cell r="G914" t="str">
            <v>P4</v>
          </cell>
          <cell r="H914" t="str">
            <v>Grid-Gen</v>
          </cell>
          <cell r="I914" t="str">
            <v>On Air</v>
          </cell>
          <cell r="J914" t="str">
            <v>Outdoor</v>
          </cell>
          <cell r="K914" t="str">
            <v>AC</v>
          </cell>
          <cell r="L914" t="str">
            <v>Dowen</v>
          </cell>
          <cell r="M914" t="str">
            <v>Beedi</v>
          </cell>
          <cell r="N914" t="str">
            <v>Wouri</v>
          </cell>
          <cell r="O914" t="str">
            <v>Douala 5</v>
          </cell>
          <cell r="P914" t="str">
            <v>Jean Marie Wafo Metinou</v>
          </cell>
          <cell r="Q914">
            <v>677549197</v>
          </cell>
          <cell r="R914">
            <v>656993754</v>
          </cell>
          <cell r="S914" t="str">
            <v>Valery Doudou</v>
          </cell>
          <cell r="T914" t="str">
            <v>GEORGES NAKHOUL</v>
          </cell>
          <cell r="U914" t="str">
            <v>I H S</v>
          </cell>
        </row>
        <row r="915">
          <cell r="A915" t="str">
            <v>LIT_255</v>
          </cell>
          <cell r="B915" t="str">
            <v>IHS_DLA_195</v>
          </cell>
          <cell r="C915" t="str">
            <v>LIT_255</v>
          </cell>
          <cell r="D915" t="str">
            <v>Littoral</v>
          </cell>
          <cell r="E915" t="str">
            <v>Littoral</v>
          </cell>
          <cell r="F915" t="str">
            <v>PK8</v>
          </cell>
          <cell r="G915" t="str">
            <v>P4</v>
          </cell>
          <cell r="H915" t="str">
            <v>Grid-Gen</v>
          </cell>
          <cell r="I915" t="str">
            <v>On Air</v>
          </cell>
          <cell r="J915" t="str">
            <v>Outdoor</v>
          </cell>
          <cell r="K915" t="str">
            <v>AC</v>
          </cell>
          <cell r="L915" t="str">
            <v>Dowen</v>
          </cell>
          <cell r="M915" t="str">
            <v>PK12</v>
          </cell>
          <cell r="N915" t="str">
            <v>Wouri</v>
          </cell>
          <cell r="O915" t="str">
            <v>Douala 5</v>
          </cell>
          <cell r="P915" t="str">
            <v>Jean Marie Wafo Metinou</v>
          </cell>
          <cell r="Q915">
            <v>677549197</v>
          </cell>
          <cell r="R915">
            <v>656993754</v>
          </cell>
          <cell r="S915" t="str">
            <v>Valery Doudou</v>
          </cell>
          <cell r="T915" t="str">
            <v>GEORGES NAKHOUL</v>
          </cell>
          <cell r="U915" t="str">
            <v>I H S</v>
          </cell>
        </row>
        <row r="916">
          <cell r="A916" t="str">
            <v>LIT_248</v>
          </cell>
          <cell r="B916" t="str">
            <v>IHS_DLA_221</v>
          </cell>
          <cell r="C916" t="str">
            <v>LIT_248</v>
          </cell>
          <cell r="D916" t="str">
            <v>Littoral</v>
          </cell>
          <cell r="E916" t="str">
            <v>Littoral</v>
          </cell>
          <cell r="F916" t="str">
            <v>Hopital-General</v>
          </cell>
          <cell r="G916" t="str">
            <v>P4</v>
          </cell>
          <cell r="H916" t="str">
            <v>Grid-Gen</v>
          </cell>
          <cell r="I916" t="str">
            <v>On Air</v>
          </cell>
          <cell r="J916" t="str">
            <v>Outdoor</v>
          </cell>
          <cell r="K916" t="str">
            <v>AC</v>
          </cell>
          <cell r="L916" t="str">
            <v>Dowen</v>
          </cell>
          <cell r="M916" t="str">
            <v>Beedi</v>
          </cell>
          <cell r="N916" t="str">
            <v>Wouri</v>
          </cell>
          <cell r="O916" t="str">
            <v>Douala 5</v>
          </cell>
          <cell r="P916" t="str">
            <v>Jean Marie Wafo Metinou</v>
          </cell>
          <cell r="Q916">
            <v>677549197</v>
          </cell>
          <cell r="R916">
            <v>656993754</v>
          </cell>
          <cell r="S916" t="str">
            <v>Valery Doudou</v>
          </cell>
          <cell r="T916" t="str">
            <v>GEORGES NAKHOUL</v>
          </cell>
          <cell r="U916" t="str">
            <v>I H S</v>
          </cell>
        </row>
        <row r="917">
          <cell r="A917" t="str">
            <v>LIT_300</v>
          </cell>
          <cell r="B917" t="str">
            <v>IHS_DLA_130</v>
          </cell>
          <cell r="C917" t="str">
            <v>LIT_300</v>
          </cell>
          <cell r="D917" t="str">
            <v>Littoral</v>
          </cell>
          <cell r="E917" t="str">
            <v>Littoral</v>
          </cell>
          <cell r="F917" t="str">
            <v>Song-Mahop</v>
          </cell>
          <cell r="G917" t="str">
            <v>P4</v>
          </cell>
          <cell r="H917" t="str">
            <v>Grid-Gen</v>
          </cell>
          <cell r="I917" t="str">
            <v>On Air</v>
          </cell>
          <cell r="J917" t="str">
            <v>Outdoor</v>
          </cell>
          <cell r="K917" t="str">
            <v>AC</v>
          </cell>
          <cell r="L917" t="str">
            <v>Dowen</v>
          </cell>
          <cell r="M917" t="str">
            <v>Bilongue</v>
          </cell>
          <cell r="N917" t="str">
            <v>Wouri</v>
          </cell>
          <cell r="O917" t="str">
            <v>Douala 3</v>
          </cell>
          <cell r="P917" t="str">
            <v>Jean Marie Wafo Metinou</v>
          </cell>
          <cell r="Q917">
            <v>677549197</v>
          </cell>
          <cell r="R917">
            <v>656993754</v>
          </cell>
          <cell r="S917" t="str">
            <v>Valery Doudou</v>
          </cell>
          <cell r="T917" t="str">
            <v>GEORGES NAKHOUL</v>
          </cell>
          <cell r="U917" t="str">
            <v>I H S</v>
          </cell>
        </row>
        <row r="918">
          <cell r="A918" t="str">
            <v>LIT_018</v>
          </cell>
          <cell r="B918" t="str">
            <v>IHS_DLA_108</v>
          </cell>
          <cell r="C918" t="str">
            <v>LIT_018</v>
          </cell>
          <cell r="D918" t="str">
            <v>Littoral</v>
          </cell>
          <cell r="E918" t="str">
            <v>Littoral</v>
          </cell>
          <cell r="F918" t="str">
            <v>Chevreuil</v>
          </cell>
          <cell r="G918" t="str">
            <v>P4</v>
          </cell>
          <cell r="H918" t="str">
            <v>Grid-Gen</v>
          </cell>
          <cell r="I918" t="str">
            <v>On Air</v>
          </cell>
          <cell r="J918" t="str">
            <v>Indoor</v>
          </cell>
          <cell r="K918" t="str">
            <v>AC</v>
          </cell>
          <cell r="L918" t="str">
            <v>Dowen</v>
          </cell>
          <cell r="M918" t="str">
            <v>St Michel</v>
          </cell>
          <cell r="N918" t="str">
            <v>Wouri</v>
          </cell>
          <cell r="O918" t="str">
            <v>Douala 3</v>
          </cell>
          <cell r="P918" t="str">
            <v>Jean Marie Wafo Metinou</v>
          </cell>
          <cell r="Q918">
            <v>677549197</v>
          </cell>
          <cell r="R918">
            <v>656993754</v>
          </cell>
          <cell r="S918" t="str">
            <v>Valery Doudou</v>
          </cell>
          <cell r="T918" t="str">
            <v>GEORGES NAKHOUL</v>
          </cell>
          <cell r="U918" t="str">
            <v>I H S</v>
          </cell>
        </row>
        <row r="919">
          <cell r="A919" t="str">
            <v>LIT_452</v>
          </cell>
          <cell r="B919" t="str">
            <v>IHS_DLA_453</v>
          </cell>
          <cell r="C919" t="str">
            <v>LIT_452</v>
          </cell>
          <cell r="D919" t="str">
            <v>Littoral</v>
          </cell>
          <cell r="E919" t="str">
            <v>Littoral</v>
          </cell>
          <cell r="F919" t="str">
            <v>PK10 Bassang</v>
          </cell>
          <cell r="G919" t="str">
            <v>P4</v>
          </cell>
          <cell r="H919" t="str">
            <v>Grid-Gen</v>
          </cell>
          <cell r="I919" t="str">
            <v>On Air</v>
          </cell>
          <cell r="J919" t="str">
            <v>Outdoor</v>
          </cell>
          <cell r="K919" t="str">
            <v>AC</v>
          </cell>
          <cell r="L919" t="str">
            <v>Dowen</v>
          </cell>
          <cell r="M919" t="str">
            <v>PK12</v>
          </cell>
          <cell r="N919" t="str">
            <v>Wouri</v>
          </cell>
          <cell r="O919" t="str">
            <v>Douala 3</v>
          </cell>
          <cell r="P919" t="str">
            <v>Jean Marie Wafo Metinou</v>
          </cell>
          <cell r="Q919">
            <v>677549197</v>
          </cell>
          <cell r="R919">
            <v>656993754</v>
          </cell>
          <cell r="S919" t="str">
            <v>Valery Doudou</v>
          </cell>
          <cell r="T919" t="str">
            <v>GEORGES NAKHOUL</v>
          </cell>
          <cell r="U919" t="str">
            <v>I H S</v>
          </cell>
        </row>
        <row r="920">
          <cell r="A920" t="str">
            <v>LIT_033</v>
          </cell>
          <cell r="B920" t="str">
            <v>IHS_DLA_094</v>
          </cell>
          <cell r="C920" t="str">
            <v>LIT_033</v>
          </cell>
          <cell r="D920" t="str">
            <v>Littoral</v>
          </cell>
          <cell r="E920" t="str">
            <v>Littoral</v>
          </cell>
          <cell r="F920" t="str">
            <v>Aeroport</v>
          </cell>
          <cell r="G920" t="str">
            <v>P4</v>
          </cell>
          <cell r="H920" t="str">
            <v>Grid Only</v>
          </cell>
          <cell r="I920" t="str">
            <v>On Air</v>
          </cell>
          <cell r="J920" t="str">
            <v>Indoor</v>
          </cell>
          <cell r="K920" t="str">
            <v>AC</v>
          </cell>
          <cell r="L920" t="str">
            <v>Dowen</v>
          </cell>
          <cell r="M920" t="str">
            <v>Bilongue</v>
          </cell>
          <cell r="N920" t="str">
            <v>Wouri</v>
          </cell>
          <cell r="O920" t="str">
            <v>Douala 3</v>
          </cell>
          <cell r="P920" t="str">
            <v>Jean Marie Wafo Metinou</v>
          </cell>
          <cell r="Q920">
            <v>677549197</v>
          </cell>
          <cell r="R920">
            <v>656993754</v>
          </cell>
          <cell r="S920" t="str">
            <v>Valery Doudou</v>
          </cell>
          <cell r="T920" t="str">
            <v>GEORGES NAKHOUL</v>
          </cell>
          <cell r="U920" t="str">
            <v>I H S</v>
          </cell>
        </row>
        <row r="921">
          <cell r="A921" t="str">
            <v>LIT_037</v>
          </cell>
          <cell r="B921" t="str">
            <v>IHS_DLA_477</v>
          </cell>
          <cell r="C921" t="str">
            <v>LIT_037</v>
          </cell>
          <cell r="D921" t="str">
            <v>Littoral</v>
          </cell>
          <cell r="E921" t="str">
            <v>Littoral</v>
          </cell>
          <cell r="F921" t="str">
            <v>Makepe</v>
          </cell>
          <cell r="G921" t="str">
            <v>P4</v>
          </cell>
          <cell r="H921" t="str">
            <v>Grid-Gen</v>
          </cell>
          <cell r="I921" t="str">
            <v>On Air</v>
          </cell>
          <cell r="J921" t="str">
            <v>Indoor</v>
          </cell>
          <cell r="K921" t="str">
            <v>AC</v>
          </cell>
          <cell r="L921" t="str">
            <v>Dowen</v>
          </cell>
          <cell r="M921" t="str">
            <v>Beedi</v>
          </cell>
          <cell r="N921" t="str">
            <v>Wouri</v>
          </cell>
          <cell r="O921" t="str">
            <v>Douala 5</v>
          </cell>
          <cell r="P921" t="str">
            <v>Jean Marie Wafo Metinou</v>
          </cell>
          <cell r="Q921">
            <v>677549197</v>
          </cell>
          <cell r="R921">
            <v>656993754</v>
          </cell>
          <cell r="S921" t="str">
            <v>Valery Doudou</v>
          </cell>
          <cell r="T921" t="str">
            <v>GEORGES NAKHOUL</v>
          </cell>
          <cell r="U921" t="str">
            <v>I H S</v>
          </cell>
        </row>
        <row r="922">
          <cell r="A922" t="str">
            <v>LIT_089</v>
          </cell>
          <cell r="B922" t="str">
            <v>IHS_DLA_069</v>
          </cell>
          <cell r="C922" t="str">
            <v>LIT_089</v>
          </cell>
          <cell r="D922" t="str">
            <v>Littoral</v>
          </cell>
          <cell r="E922" t="str">
            <v>Littoral</v>
          </cell>
          <cell r="F922" t="str">
            <v>Brazz-St-Bruno</v>
          </cell>
          <cell r="G922" t="str">
            <v>P4</v>
          </cell>
          <cell r="H922" t="str">
            <v>Grid Only</v>
          </cell>
          <cell r="I922" t="str">
            <v>On Air</v>
          </cell>
          <cell r="J922" t="str">
            <v>Indoor</v>
          </cell>
          <cell r="K922" t="str">
            <v>AC</v>
          </cell>
          <cell r="L922" t="str">
            <v>Dowen</v>
          </cell>
          <cell r="M922" t="str">
            <v>Bilongue</v>
          </cell>
          <cell r="N922" t="str">
            <v>Wouri</v>
          </cell>
          <cell r="O922" t="str">
            <v>Douala 3</v>
          </cell>
          <cell r="P922" t="str">
            <v>Jean Marie Wafo Metinou</v>
          </cell>
          <cell r="Q922">
            <v>677549197</v>
          </cell>
          <cell r="R922">
            <v>656993754</v>
          </cell>
          <cell r="S922" t="str">
            <v>Valery Doudou</v>
          </cell>
          <cell r="T922" t="str">
            <v>GEORGES NAKHOUL</v>
          </cell>
          <cell r="U922" t="str">
            <v>I H S</v>
          </cell>
        </row>
        <row r="923">
          <cell r="A923" t="str">
            <v>LIT_395</v>
          </cell>
          <cell r="B923" t="str">
            <v>IHS_DLA_028</v>
          </cell>
          <cell r="C923" t="str">
            <v>LIT_395</v>
          </cell>
          <cell r="D923" t="str">
            <v>Littoral</v>
          </cell>
          <cell r="E923" t="str">
            <v>Littoral</v>
          </cell>
          <cell r="F923" t="str">
            <v>Newb-Q-Haoussa</v>
          </cell>
          <cell r="G923" t="str">
            <v>P4</v>
          </cell>
          <cell r="H923" t="str">
            <v>Grid Only</v>
          </cell>
          <cell r="I923" t="str">
            <v>On Air</v>
          </cell>
          <cell r="J923" t="str">
            <v>Outdoor</v>
          </cell>
          <cell r="K923" t="str">
            <v>AC</v>
          </cell>
          <cell r="L923" t="str">
            <v>Dowen</v>
          </cell>
          <cell r="M923" t="str">
            <v>St Michel</v>
          </cell>
          <cell r="N923" t="str">
            <v>Wouri</v>
          </cell>
          <cell r="O923" t="str">
            <v>Douala 2</v>
          </cell>
          <cell r="P923" t="str">
            <v>Jean Marie Wafo Metinou</v>
          </cell>
          <cell r="Q923">
            <v>677549197</v>
          </cell>
          <cell r="R923">
            <v>656993754</v>
          </cell>
          <cell r="S923" t="str">
            <v>Valery Doudou</v>
          </cell>
          <cell r="T923" t="str">
            <v>GEORGES NAKHOUL</v>
          </cell>
          <cell r="U923" t="str">
            <v>I H S</v>
          </cell>
        </row>
        <row r="924">
          <cell r="A924" t="str">
            <v>LIT_419</v>
          </cell>
          <cell r="B924" t="str">
            <v>IHS_DLA_172</v>
          </cell>
          <cell r="C924" t="str">
            <v>LIT_419</v>
          </cell>
          <cell r="D924" t="str">
            <v>Littoral</v>
          </cell>
          <cell r="E924" t="str">
            <v>Littoral</v>
          </cell>
          <cell r="F924" t="str">
            <v>Makombe</v>
          </cell>
          <cell r="G924" t="str">
            <v>P4</v>
          </cell>
          <cell r="H924" t="str">
            <v>Grid-Gen</v>
          </cell>
          <cell r="I924" t="str">
            <v>On Air</v>
          </cell>
          <cell r="J924" t="str">
            <v>Outdoor</v>
          </cell>
          <cell r="K924" t="str">
            <v>AC</v>
          </cell>
          <cell r="L924" t="str">
            <v>Dowen</v>
          </cell>
          <cell r="M924" t="str">
            <v>Bilongue</v>
          </cell>
          <cell r="N924" t="str">
            <v>Wouri</v>
          </cell>
          <cell r="O924" t="str">
            <v>Douala 3</v>
          </cell>
          <cell r="P924" t="str">
            <v>Jean Marie Wafo Metinou</v>
          </cell>
          <cell r="Q924">
            <v>677549197</v>
          </cell>
          <cell r="R924">
            <v>656993754</v>
          </cell>
          <cell r="S924" t="str">
            <v>Valery Doudou</v>
          </cell>
          <cell r="T924" t="str">
            <v>GEORGES NAKHOUL</v>
          </cell>
          <cell r="U924" t="str">
            <v>I H S</v>
          </cell>
        </row>
        <row r="925">
          <cell r="A925" t="str">
            <v>LIT_162</v>
          </cell>
          <cell r="B925" t="str">
            <v>IHS_DLA_401</v>
          </cell>
          <cell r="C925" t="str">
            <v>LIT_162</v>
          </cell>
          <cell r="D925" t="str">
            <v>Littoral</v>
          </cell>
          <cell r="E925" t="str">
            <v>Littoral</v>
          </cell>
          <cell r="F925" t="str">
            <v>Camp-Yabassi-T0</v>
          </cell>
          <cell r="G925" t="str">
            <v>P4</v>
          </cell>
          <cell r="H925" t="str">
            <v>Grid Only</v>
          </cell>
          <cell r="I925" t="str">
            <v>On Air</v>
          </cell>
          <cell r="J925" t="str">
            <v>Outdoor</v>
          </cell>
          <cell r="K925" t="str">
            <v>AC</v>
          </cell>
          <cell r="L925" t="str">
            <v>Dowen</v>
          </cell>
          <cell r="M925" t="str">
            <v>St Michel</v>
          </cell>
          <cell r="N925" t="str">
            <v>Wouri</v>
          </cell>
          <cell r="O925" t="str">
            <v>Douala 2</v>
          </cell>
          <cell r="P925" t="str">
            <v>Jean Marie Wafo Metinou</v>
          </cell>
          <cell r="Q925">
            <v>677549197</v>
          </cell>
          <cell r="R925">
            <v>656993754</v>
          </cell>
          <cell r="S925" t="str">
            <v>Valery Doudou</v>
          </cell>
          <cell r="T925" t="str">
            <v>GEORGES NAKHOUL</v>
          </cell>
          <cell r="U925" t="str">
            <v>I H S</v>
          </cell>
        </row>
        <row r="926">
          <cell r="A926" t="str">
            <v>LIT_372</v>
          </cell>
          <cell r="B926" t="str">
            <v>IHS_DLA_105</v>
          </cell>
          <cell r="C926" t="str">
            <v>LIT_372</v>
          </cell>
          <cell r="D926" t="str">
            <v>Littoral</v>
          </cell>
          <cell r="E926" t="str">
            <v>Littoral</v>
          </cell>
          <cell r="F926" t="str">
            <v>Ndogbat</v>
          </cell>
          <cell r="G926" t="str">
            <v>P4</v>
          </cell>
          <cell r="H926" t="str">
            <v>Grid Only</v>
          </cell>
          <cell r="I926" t="str">
            <v>On Air</v>
          </cell>
          <cell r="J926" t="str">
            <v>Outdoor</v>
          </cell>
          <cell r="K926" t="str">
            <v>AC</v>
          </cell>
          <cell r="L926" t="str">
            <v>Dowen</v>
          </cell>
          <cell r="M926" t="str">
            <v>St Michel</v>
          </cell>
          <cell r="N926" t="str">
            <v>Wouri</v>
          </cell>
          <cell r="O926" t="str">
            <v>Douala 2</v>
          </cell>
          <cell r="P926" t="str">
            <v>Jean Marie Wafo Metinou</v>
          </cell>
          <cell r="Q926">
            <v>677549197</v>
          </cell>
          <cell r="R926">
            <v>656993754</v>
          </cell>
          <cell r="S926" t="str">
            <v>Valery Doudou</v>
          </cell>
          <cell r="T926" t="str">
            <v>GEORGES NAKHOUL</v>
          </cell>
          <cell r="U926" t="str">
            <v>I H S</v>
          </cell>
        </row>
        <row r="927">
          <cell r="A927" t="str">
            <v>LIT_420</v>
          </cell>
          <cell r="B927" t="str">
            <v>IHS_DLA_070</v>
          </cell>
          <cell r="C927" t="str">
            <v>LIT_420</v>
          </cell>
          <cell r="D927" t="str">
            <v>Littoral</v>
          </cell>
          <cell r="E927" t="str">
            <v>Littoral</v>
          </cell>
          <cell r="F927" t="str">
            <v>Brazz-Aviation(Qtier Tergal)</v>
          </cell>
          <cell r="G927" t="str">
            <v>P4</v>
          </cell>
          <cell r="H927" t="str">
            <v>Grid-Gen</v>
          </cell>
          <cell r="I927" t="str">
            <v>On Air</v>
          </cell>
          <cell r="J927" t="str">
            <v>Outdoor</v>
          </cell>
          <cell r="K927" t="str">
            <v>AC</v>
          </cell>
          <cell r="L927" t="str">
            <v>Dowen</v>
          </cell>
          <cell r="M927" t="str">
            <v>Bilongue</v>
          </cell>
          <cell r="N927" t="str">
            <v>Wouri</v>
          </cell>
          <cell r="O927" t="str">
            <v>Douala 3</v>
          </cell>
          <cell r="P927" t="str">
            <v>Jean Marie Wafo Metinou</v>
          </cell>
          <cell r="Q927">
            <v>677549197</v>
          </cell>
          <cell r="R927">
            <v>656993754</v>
          </cell>
          <cell r="S927" t="str">
            <v>Valery Doudou</v>
          </cell>
          <cell r="T927" t="str">
            <v>GEORGES NAKHOUL</v>
          </cell>
          <cell r="U927" t="str">
            <v>I H S</v>
          </cell>
        </row>
        <row r="928">
          <cell r="A928" t="str">
            <v>LIT_061</v>
          </cell>
          <cell r="B928" t="str">
            <v>IHS_DLA_019</v>
          </cell>
          <cell r="C928" t="str">
            <v>LIT_061</v>
          </cell>
          <cell r="D928" t="str">
            <v>Littoral</v>
          </cell>
          <cell r="E928" t="str">
            <v>Littoral</v>
          </cell>
          <cell r="F928" t="str">
            <v>Cinema-ABC</v>
          </cell>
          <cell r="G928" t="str">
            <v>P4</v>
          </cell>
          <cell r="H928" t="str">
            <v>Grid Only</v>
          </cell>
          <cell r="I928" t="str">
            <v>On Air</v>
          </cell>
          <cell r="J928" t="str">
            <v>Indoor</v>
          </cell>
          <cell r="K928" t="str">
            <v>AC</v>
          </cell>
          <cell r="L928" t="str">
            <v>Dowen</v>
          </cell>
          <cell r="M928" t="str">
            <v>St Michel</v>
          </cell>
          <cell r="N928" t="str">
            <v>Wouri</v>
          </cell>
          <cell r="O928" t="str">
            <v>Douala 2</v>
          </cell>
          <cell r="P928" t="str">
            <v>Jean Marie Wafo Metinou</v>
          </cell>
          <cell r="Q928">
            <v>677549197</v>
          </cell>
          <cell r="R928">
            <v>656993754</v>
          </cell>
          <cell r="S928" t="str">
            <v>Valery Doudou</v>
          </cell>
          <cell r="T928" t="str">
            <v>GEORGES NAKHOUL</v>
          </cell>
          <cell r="U928" t="str">
            <v>I H S</v>
          </cell>
        </row>
        <row r="929">
          <cell r="A929" t="str">
            <v>LIT_095</v>
          </cell>
          <cell r="B929" t="str">
            <v>IHS_DLA_053</v>
          </cell>
          <cell r="C929" t="str">
            <v>LIT_095</v>
          </cell>
          <cell r="D929" t="str">
            <v>Littoral</v>
          </cell>
          <cell r="E929" t="str">
            <v>Littoral</v>
          </cell>
          <cell r="F929" t="str">
            <v>Newb-Srce-Quartier</v>
          </cell>
          <cell r="G929" t="str">
            <v>P4</v>
          </cell>
          <cell r="H929" t="str">
            <v>Grid Only</v>
          </cell>
          <cell r="I929" t="str">
            <v>On Air</v>
          </cell>
          <cell r="J929" t="str">
            <v>Indoor</v>
          </cell>
          <cell r="K929" t="str">
            <v>AC</v>
          </cell>
          <cell r="L929" t="str">
            <v>Dowen</v>
          </cell>
          <cell r="M929" t="str">
            <v>St Michel</v>
          </cell>
          <cell r="N929" t="str">
            <v>Wouri</v>
          </cell>
          <cell r="O929" t="str">
            <v>Douala 2</v>
          </cell>
          <cell r="P929" t="str">
            <v>Jean Marie Wafo Metinou</v>
          </cell>
          <cell r="Q929">
            <v>677549197</v>
          </cell>
          <cell r="R929">
            <v>656993754</v>
          </cell>
          <cell r="S929" t="str">
            <v>Valery Doudou</v>
          </cell>
          <cell r="T929" t="str">
            <v>GEORGES NAKHOUL</v>
          </cell>
          <cell r="U929" t="str">
            <v>I H S</v>
          </cell>
        </row>
        <row r="930">
          <cell r="A930" t="str">
            <v>LIT_084</v>
          </cell>
          <cell r="B930" t="str">
            <v>IHS_DLA_209</v>
          </cell>
          <cell r="C930" t="str">
            <v>LIT_084</v>
          </cell>
          <cell r="D930" t="str">
            <v>Littoral</v>
          </cell>
          <cell r="E930" t="str">
            <v>Littoral</v>
          </cell>
          <cell r="F930" t="str">
            <v>C-D-Billes</v>
          </cell>
          <cell r="G930" t="str">
            <v>P4</v>
          </cell>
          <cell r="H930" t="str">
            <v>Grid-Gen</v>
          </cell>
          <cell r="I930" t="str">
            <v>On Air</v>
          </cell>
          <cell r="J930" t="str">
            <v>Outdoor</v>
          </cell>
          <cell r="K930" t="str">
            <v>AC</v>
          </cell>
          <cell r="L930" t="str">
            <v>Dowen</v>
          </cell>
          <cell r="M930" t="str">
            <v>Bilongue</v>
          </cell>
          <cell r="N930" t="str">
            <v>Wouri</v>
          </cell>
          <cell r="O930" t="str">
            <v>Douala 3</v>
          </cell>
          <cell r="P930" t="str">
            <v>Jean Marie Wafo Metinou</v>
          </cell>
          <cell r="Q930">
            <v>677549197</v>
          </cell>
          <cell r="R930">
            <v>656993754</v>
          </cell>
          <cell r="S930" t="str">
            <v>Valery Doudou</v>
          </cell>
          <cell r="T930" t="str">
            <v>GEORGES NAKHOUL</v>
          </cell>
          <cell r="U930" t="str">
            <v>I H S</v>
          </cell>
        </row>
        <row r="931">
          <cell r="A931" t="str">
            <v>LIT_168</v>
          </cell>
          <cell r="B931" t="str">
            <v>IHS_DLA_413</v>
          </cell>
          <cell r="C931" t="str">
            <v>LIT_168</v>
          </cell>
          <cell r="D931" t="str">
            <v>Littoral</v>
          </cell>
          <cell r="E931" t="str">
            <v>Littoral</v>
          </cell>
          <cell r="F931" t="str">
            <v>C-D-Palmiers-III-T0</v>
          </cell>
          <cell r="G931" t="str">
            <v>P4</v>
          </cell>
          <cell r="H931" t="str">
            <v>Grid Only</v>
          </cell>
          <cell r="I931" t="str">
            <v>On Air</v>
          </cell>
          <cell r="J931" t="str">
            <v>Outdoor</v>
          </cell>
          <cell r="K931" t="str">
            <v>AC</v>
          </cell>
          <cell r="L931" t="str">
            <v>Dowen</v>
          </cell>
          <cell r="M931" t="str">
            <v>Beedi</v>
          </cell>
          <cell r="N931" t="str">
            <v>Wouri</v>
          </cell>
          <cell r="O931" t="str">
            <v>Douala 3</v>
          </cell>
          <cell r="P931" t="str">
            <v>Jean Marie Wafo Metinou</v>
          </cell>
          <cell r="Q931">
            <v>677549197</v>
          </cell>
          <cell r="R931">
            <v>656993754</v>
          </cell>
          <cell r="S931" t="str">
            <v>Valery Doudou</v>
          </cell>
          <cell r="T931" t="str">
            <v>GEORGES NAKHOUL</v>
          </cell>
          <cell r="U931" t="str">
            <v>I H S</v>
          </cell>
        </row>
        <row r="932">
          <cell r="A932" t="str">
            <v>LIT_278</v>
          </cell>
          <cell r="B932" t="str">
            <v>IHS_DLA_235</v>
          </cell>
          <cell r="C932" t="str">
            <v>LIT_278</v>
          </cell>
          <cell r="D932" t="str">
            <v>Littoral</v>
          </cell>
          <cell r="E932" t="str">
            <v>Littoral</v>
          </cell>
          <cell r="F932" t="str">
            <v>PK10-Marche</v>
          </cell>
          <cell r="G932" t="str">
            <v>P4</v>
          </cell>
          <cell r="H932" t="str">
            <v>Grid Only</v>
          </cell>
          <cell r="I932" t="str">
            <v>On Air</v>
          </cell>
          <cell r="J932" t="str">
            <v>Outdoor</v>
          </cell>
          <cell r="K932" t="str">
            <v>AC</v>
          </cell>
          <cell r="L932" t="str">
            <v>Dowen</v>
          </cell>
          <cell r="M932" t="str">
            <v>PK12</v>
          </cell>
          <cell r="N932" t="str">
            <v>Wouri</v>
          </cell>
          <cell r="O932" t="str">
            <v>Douala 5</v>
          </cell>
          <cell r="P932" t="str">
            <v>Jean Marie Wafo Metinou</v>
          </cell>
          <cell r="Q932">
            <v>677549197</v>
          </cell>
          <cell r="R932">
            <v>656993754</v>
          </cell>
          <cell r="S932" t="str">
            <v>Valery Doudou</v>
          </cell>
          <cell r="T932" t="str">
            <v>GEORGES NAKHOUL</v>
          </cell>
          <cell r="U932" t="str">
            <v>I H S</v>
          </cell>
        </row>
        <row r="933">
          <cell r="A933" t="str">
            <v>LIT_049</v>
          </cell>
          <cell r="B933" t="str">
            <v>IHS_DLA_170</v>
          </cell>
          <cell r="C933" t="str">
            <v>LIT_049</v>
          </cell>
          <cell r="D933" t="str">
            <v>Littoral</v>
          </cell>
          <cell r="E933" t="str">
            <v>Littoral</v>
          </cell>
          <cell r="F933" t="str">
            <v>Madagascar</v>
          </cell>
          <cell r="G933" t="str">
            <v>P4</v>
          </cell>
          <cell r="H933" t="str">
            <v>Grid-Gen</v>
          </cell>
          <cell r="I933" t="str">
            <v>On Air</v>
          </cell>
          <cell r="J933" t="str">
            <v>Indoor</v>
          </cell>
          <cell r="K933" t="str">
            <v>AC</v>
          </cell>
          <cell r="L933" t="str">
            <v>Dowen</v>
          </cell>
          <cell r="M933" t="str">
            <v>Bilongue</v>
          </cell>
          <cell r="N933" t="str">
            <v>Wouri</v>
          </cell>
          <cell r="O933" t="str">
            <v>Douala 3</v>
          </cell>
          <cell r="P933" t="str">
            <v>Jean Marie Wafo Metinou</v>
          </cell>
          <cell r="Q933">
            <v>677549197</v>
          </cell>
          <cell r="R933">
            <v>656993754</v>
          </cell>
          <cell r="S933" t="str">
            <v>Valery Doudou</v>
          </cell>
          <cell r="T933" t="str">
            <v>GEORGES NAKHOUL</v>
          </cell>
          <cell r="U933" t="str">
            <v>I H S</v>
          </cell>
        </row>
        <row r="934">
          <cell r="A934" t="str">
            <v>LIT_081</v>
          </cell>
          <cell r="B934" t="str">
            <v>IHS_DLA_111</v>
          </cell>
          <cell r="C934" t="str">
            <v>LIT_081</v>
          </cell>
          <cell r="D934" t="str">
            <v>Littoral</v>
          </cell>
          <cell r="E934" t="str">
            <v>Littoral</v>
          </cell>
          <cell r="F934" t="str">
            <v>Brazzaville</v>
          </cell>
          <cell r="G934" t="str">
            <v>P4</v>
          </cell>
          <cell r="H934" t="str">
            <v>Grid-Gen</v>
          </cell>
          <cell r="I934" t="str">
            <v>On Air</v>
          </cell>
          <cell r="J934" t="str">
            <v>Indoor</v>
          </cell>
          <cell r="K934" t="str">
            <v>AC</v>
          </cell>
          <cell r="L934" t="str">
            <v>Dowen</v>
          </cell>
          <cell r="M934" t="str">
            <v>Bilongue</v>
          </cell>
          <cell r="N934" t="str">
            <v>Wouri</v>
          </cell>
          <cell r="O934" t="str">
            <v>Douala 3</v>
          </cell>
          <cell r="P934" t="str">
            <v>Jean Marie Wafo Metinou</v>
          </cell>
          <cell r="Q934">
            <v>677549197</v>
          </cell>
          <cell r="R934">
            <v>656993754</v>
          </cell>
          <cell r="S934" t="str">
            <v>Valery Doudou</v>
          </cell>
          <cell r="T934" t="str">
            <v>GEORGES NAKHOUL</v>
          </cell>
          <cell r="U934" t="str">
            <v>I H S</v>
          </cell>
        </row>
        <row r="935">
          <cell r="A935" t="str">
            <v>LIT_073</v>
          </cell>
          <cell r="B935" t="str">
            <v>IHS_DLA_032</v>
          </cell>
          <cell r="C935" t="str">
            <v>LIT_073</v>
          </cell>
          <cell r="D935" t="str">
            <v>Littoral</v>
          </cell>
          <cell r="E935" t="str">
            <v>Littoral</v>
          </cell>
          <cell r="F935" t="str">
            <v>PK-5</v>
          </cell>
          <cell r="G935" t="str">
            <v>P4</v>
          </cell>
          <cell r="H935" t="str">
            <v>Grid-Gen</v>
          </cell>
          <cell r="I935" t="str">
            <v>On Air</v>
          </cell>
          <cell r="J935" t="str">
            <v>Indoor</v>
          </cell>
          <cell r="K935" t="str">
            <v>AC</v>
          </cell>
          <cell r="L935" t="str">
            <v>Dowen</v>
          </cell>
          <cell r="M935" t="str">
            <v>St Michel</v>
          </cell>
          <cell r="N935" t="str">
            <v>Wouri</v>
          </cell>
          <cell r="O935" t="str">
            <v>Douala 2</v>
          </cell>
          <cell r="P935" t="str">
            <v>Jean Marie Wafo Metinou</v>
          </cell>
          <cell r="Q935">
            <v>677549197</v>
          </cell>
          <cell r="R935">
            <v>656993754</v>
          </cell>
          <cell r="S935" t="str">
            <v>Valery Doudou</v>
          </cell>
          <cell r="T935" t="str">
            <v>GEORGES NAKHOUL</v>
          </cell>
          <cell r="U935" t="str">
            <v>I H S</v>
          </cell>
        </row>
        <row r="936">
          <cell r="A936" t="str">
            <v>LIT_443</v>
          </cell>
          <cell r="B936" t="str">
            <v>IHS_DLA_438</v>
          </cell>
          <cell r="C936" t="str">
            <v>LIT_443</v>
          </cell>
          <cell r="D936" t="str">
            <v>Littoral</v>
          </cell>
          <cell r="E936" t="str">
            <v>Littoral</v>
          </cell>
          <cell r="F936" t="str">
            <v>PK8 Essiac</v>
          </cell>
          <cell r="G936" t="str">
            <v>P4</v>
          </cell>
          <cell r="H936" t="str">
            <v>Grid-Gen</v>
          </cell>
          <cell r="I936" t="str">
            <v>On Air</v>
          </cell>
          <cell r="J936" t="str">
            <v>Outdoor</v>
          </cell>
          <cell r="K936" t="str">
            <v>AC</v>
          </cell>
          <cell r="L936" t="str">
            <v>Dowen</v>
          </cell>
          <cell r="M936" t="str">
            <v>PK12</v>
          </cell>
          <cell r="N936" t="str">
            <v>Wouri</v>
          </cell>
          <cell r="O936" t="str">
            <v>Douala 3</v>
          </cell>
          <cell r="P936" t="str">
            <v>Jean Marie Wafo Metinou</v>
          </cell>
          <cell r="Q936">
            <v>677549197</v>
          </cell>
          <cell r="R936">
            <v>656993754</v>
          </cell>
          <cell r="S936" t="str">
            <v>Valery Doudou</v>
          </cell>
          <cell r="T936" t="str">
            <v>GEORGES NAKHOUL</v>
          </cell>
          <cell r="U936" t="str">
            <v>I H S</v>
          </cell>
        </row>
        <row r="937">
          <cell r="A937" t="str">
            <v>LIT_398</v>
          </cell>
          <cell r="B937" t="str">
            <v>IHS_DLA_215</v>
          </cell>
          <cell r="C937" t="str">
            <v>LIT_398</v>
          </cell>
          <cell r="D937" t="str">
            <v>Littoral</v>
          </cell>
          <cell r="E937" t="str">
            <v>Littoral</v>
          </cell>
          <cell r="F937" t="str">
            <v>Makepe-Missoke-Clinique</v>
          </cell>
          <cell r="G937" t="str">
            <v>P4</v>
          </cell>
          <cell r="H937" t="str">
            <v>Grid Only</v>
          </cell>
          <cell r="I937" t="str">
            <v>On Air</v>
          </cell>
          <cell r="J937" t="str">
            <v>Outdoor</v>
          </cell>
          <cell r="K937" t="str">
            <v>AC</v>
          </cell>
          <cell r="L937" t="str">
            <v>Dowen</v>
          </cell>
          <cell r="M937" t="str">
            <v>Beedi</v>
          </cell>
          <cell r="N937" t="str">
            <v>Wouri</v>
          </cell>
          <cell r="O937" t="str">
            <v>Douala 5</v>
          </cell>
          <cell r="P937" t="str">
            <v>Jean Marie Wafo Metinou</v>
          </cell>
          <cell r="Q937">
            <v>677549197</v>
          </cell>
          <cell r="R937">
            <v>656993754</v>
          </cell>
          <cell r="S937" t="str">
            <v>Valery Doudou</v>
          </cell>
          <cell r="T937" t="str">
            <v>GEORGES NAKHOUL</v>
          </cell>
          <cell r="U937" t="str">
            <v>I H S</v>
          </cell>
        </row>
        <row r="938">
          <cell r="A938" t="str">
            <v>LIT_285</v>
          </cell>
          <cell r="B938" t="str">
            <v>IHS_DLA_233</v>
          </cell>
          <cell r="C938" t="str">
            <v>LIT_285</v>
          </cell>
          <cell r="D938" t="str">
            <v>Littoral</v>
          </cell>
          <cell r="E938" t="str">
            <v>Littoral</v>
          </cell>
          <cell r="F938" t="str">
            <v>Makepe-Lycee</v>
          </cell>
          <cell r="G938" t="str">
            <v>P4</v>
          </cell>
          <cell r="H938" t="str">
            <v>Grid Only</v>
          </cell>
          <cell r="I938" t="str">
            <v>On Air</v>
          </cell>
          <cell r="J938" t="str">
            <v>Outdoor</v>
          </cell>
          <cell r="K938" t="str">
            <v>AC</v>
          </cell>
          <cell r="L938" t="str">
            <v>Dowen</v>
          </cell>
          <cell r="M938" t="str">
            <v>Beedi</v>
          </cell>
          <cell r="N938" t="str">
            <v>Wouri</v>
          </cell>
          <cell r="O938" t="str">
            <v>Douala 5</v>
          </cell>
          <cell r="P938" t="str">
            <v>Jean Marie Wafo Metinou</v>
          </cell>
          <cell r="Q938">
            <v>677549197</v>
          </cell>
          <cell r="R938">
            <v>656993754</v>
          </cell>
          <cell r="S938" t="str">
            <v>Valery Doudou</v>
          </cell>
          <cell r="T938" t="str">
            <v>GEORGES NAKHOUL</v>
          </cell>
          <cell r="U938" t="str">
            <v>I H S</v>
          </cell>
        </row>
        <row r="939">
          <cell r="A939" t="str">
            <v>LIT_234</v>
          </cell>
          <cell r="B939" t="str">
            <v>IHS_DLA_289</v>
          </cell>
          <cell r="C939" t="str">
            <v>LIT_234</v>
          </cell>
          <cell r="D939" t="str">
            <v>Littoral</v>
          </cell>
          <cell r="E939" t="str">
            <v>Littoral</v>
          </cell>
          <cell r="F939" t="str">
            <v>PK 17 University IHS</v>
          </cell>
          <cell r="G939" t="str">
            <v>P4</v>
          </cell>
          <cell r="H939" t="str">
            <v>Grid-Gen</v>
          </cell>
          <cell r="I939" t="str">
            <v>On Air</v>
          </cell>
          <cell r="J939" t="str">
            <v>Outdoor</v>
          </cell>
          <cell r="K939" t="str">
            <v>AC</v>
          </cell>
          <cell r="L939" t="str">
            <v>Dowen</v>
          </cell>
          <cell r="M939" t="str">
            <v>PK12</v>
          </cell>
          <cell r="N939" t="str">
            <v>Wouri</v>
          </cell>
          <cell r="O939" t="str">
            <v>Douala 3</v>
          </cell>
          <cell r="P939" t="str">
            <v>Jean Marie Wafo Metinou</v>
          </cell>
          <cell r="Q939">
            <v>677549197</v>
          </cell>
          <cell r="R939">
            <v>656993754</v>
          </cell>
          <cell r="S939" t="str">
            <v>Valery Doudou</v>
          </cell>
          <cell r="T939" t="str">
            <v>GEORGES NAKHOUL</v>
          </cell>
          <cell r="U939" t="str">
            <v>I H S</v>
          </cell>
        </row>
        <row r="940">
          <cell r="A940" t="str">
            <v>LIT_159</v>
          </cell>
          <cell r="B940" t="str">
            <v>IHS_DLA_279</v>
          </cell>
          <cell r="C940" t="str">
            <v>LIT_159</v>
          </cell>
          <cell r="D940" t="str">
            <v>Littoral</v>
          </cell>
          <cell r="E940" t="str">
            <v>Littoral</v>
          </cell>
          <cell r="F940" t="str">
            <v>Ndoghem-PK12-IHS</v>
          </cell>
          <cell r="G940" t="str">
            <v>P4</v>
          </cell>
          <cell r="H940" t="str">
            <v>Grid-Gen</v>
          </cell>
          <cell r="I940" t="str">
            <v>On Air</v>
          </cell>
          <cell r="J940" t="str">
            <v>Indoor</v>
          </cell>
          <cell r="K940" t="str">
            <v>AC</v>
          </cell>
          <cell r="L940" t="str">
            <v>Dowen</v>
          </cell>
          <cell r="M940" t="str">
            <v>PK12</v>
          </cell>
          <cell r="N940" t="str">
            <v>Wouri</v>
          </cell>
          <cell r="O940" t="str">
            <v>Douala 3</v>
          </cell>
          <cell r="P940" t="str">
            <v>Jean Marie Wafo Metinou</v>
          </cell>
          <cell r="Q940">
            <v>677549197</v>
          </cell>
          <cell r="R940">
            <v>656993754</v>
          </cell>
          <cell r="S940" t="str">
            <v>Valery Doudou</v>
          </cell>
          <cell r="T940" t="str">
            <v>GEORGES NAKHOUL</v>
          </cell>
          <cell r="U940" t="str">
            <v>I H S</v>
          </cell>
        </row>
        <row r="941">
          <cell r="A941" t="str">
            <v>LIT_153</v>
          </cell>
          <cell r="B941" t="str">
            <v>IHS_DLA_093</v>
          </cell>
          <cell r="C941" t="str">
            <v>LIT_153</v>
          </cell>
          <cell r="D941" t="str">
            <v>Littoral</v>
          </cell>
          <cell r="E941" t="str">
            <v>Littoral</v>
          </cell>
          <cell r="F941" t="str">
            <v>Babylone</v>
          </cell>
          <cell r="G941" t="str">
            <v>P4</v>
          </cell>
          <cell r="H941" t="str">
            <v>Grid-Gen</v>
          </cell>
          <cell r="I941" t="str">
            <v>On Air</v>
          </cell>
          <cell r="J941" t="str">
            <v>Outdoor</v>
          </cell>
          <cell r="K941" t="str">
            <v>AC</v>
          </cell>
          <cell r="L941" t="str">
            <v>Dowen</v>
          </cell>
          <cell r="M941" t="str">
            <v>St Michel</v>
          </cell>
          <cell r="N941" t="str">
            <v>Wouri</v>
          </cell>
          <cell r="O941" t="str">
            <v>Douala 2</v>
          </cell>
          <cell r="P941" t="str">
            <v>Jean Marie Wafo Metinou</v>
          </cell>
          <cell r="Q941">
            <v>677549197</v>
          </cell>
          <cell r="R941">
            <v>656993754</v>
          </cell>
          <cell r="S941" t="str">
            <v>Valery Doudou</v>
          </cell>
          <cell r="T941" t="str">
            <v>GEORGES NAKHOUL</v>
          </cell>
          <cell r="U941" t="str">
            <v>I H S</v>
          </cell>
        </row>
        <row r="942">
          <cell r="A942" t="str">
            <v>LIT_748 </v>
          </cell>
          <cell r="B942" t="str">
            <v>IHS_DLA_079</v>
          </cell>
          <cell r="C942" t="str">
            <v>LIT_748 </v>
          </cell>
          <cell r="D942" t="str">
            <v>Littoral</v>
          </cell>
          <cell r="E942" t="str">
            <v>Littoral</v>
          </cell>
          <cell r="F942" t="str">
            <v>ARMEE DE L'AIR</v>
          </cell>
          <cell r="G942" t="str">
            <v>P4</v>
          </cell>
          <cell r="H942" t="str">
            <v>Grid-Gen</v>
          </cell>
          <cell r="I942">
            <v>0</v>
          </cell>
          <cell r="J942" t="str">
            <v>Outdoor</v>
          </cell>
          <cell r="K942" t="str">
            <v>AC</v>
          </cell>
          <cell r="L942" t="str">
            <v>Dowen</v>
          </cell>
          <cell r="M942" t="str">
            <v>St Michel</v>
          </cell>
          <cell r="N942" t="str">
            <v>Wouri</v>
          </cell>
          <cell r="O942" t="str">
            <v>Douala 1</v>
          </cell>
          <cell r="P942" t="str">
            <v>Jean Marie Wafo Metinou</v>
          </cell>
          <cell r="Q942">
            <v>677549197</v>
          </cell>
          <cell r="R942">
            <v>656993754</v>
          </cell>
          <cell r="S942" t="str">
            <v>Valery Doudou</v>
          </cell>
          <cell r="T942" t="str">
            <v>GEORGES NAKHOUL</v>
          </cell>
          <cell r="U942" t="str">
            <v>I H S</v>
          </cell>
        </row>
        <row r="943">
          <cell r="A943" t="str">
            <v>LIT_428</v>
          </cell>
          <cell r="B943" t="str">
            <v>IHS_DLA_168</v>
          </cell>
          <cell r="C943" t="str">
            <v>LIT_428</v>
          </cell>
          <cell r="D943" t="str">
            <v>Littoral</v>
          </cell>
          <cell r="E943" t="str">
            <v>Littoral</v>
          </cell>
          <cell r="F943" t="str">
            <v>New Town Ancien Aeroport</v>
          </cell>
          <cell r="G943" t="str">
            <v>P4</v>
          </cell>
          <cell r="H943" t="str">
            <v>Grid-Gen</v>
          </cell>
          <cell r="I943" t="str">
            <v>On Air</v>
          </cell>
          <cell r="J943" t="str">
            <v>Outdoor</v>
          </cell>
          <cell r="K943" t="str">
            <v>AC</v>
          </cell>
          <cell r="L943" t="str">
            <v>Dowen</v>
          </cell>
          <cell r="M943" t="str">
            <v>Bilongue</v>
          </cell>
          <cell r="N943" t="str">
            <v>Wouri</v>
          </cell>
          <cell r="O943" t="str">
            <v>Douala 3</v>
          </cell>
          <cell r="P943" t="str">
            <v>Jean Marie Wafo Metinou</v>
          </cell>
          <cell r="Q943">
            <v>677549197</v>
          </cell>
          <cell r="R943">
            <v>656993754</v>
          </cell>
          <cell r="S943" t="str">
            <v>Valery Doudou</v>
          </cell>
          <cell r="T943" t="str">
            <v>GEORGES NAKHOUL</v>
          </cell>
          <cell r="U943" t="str">
            <v>I H S</v>
          </cell>
        </row>
        <row r="944">
          <cell r="A944" t="str">
            <v>LIT_426</v>
          </cell>
          <cell r="B944" t="str">
            <v>IHS_DLA_410</v>
          </cell>
          <cell r="C944" t="str">
            <v>LIT_426</v>
          </cell>
          <cell r="D944" t="str">
            <v>Littoral</v>
          </cell>
          <cell r="E944" t="str">
            <v>Littoral</v>
          </cell>
          <cell r="F944" t="str">
            <v>Bonbongo ITBA</v>
          </cell>
          <cell r="G944" t="str">
            <v>P4</v>
          </cell>
          <cell r="H944" t="str">
            <v>Grid-Gen</v>
          </cell>
          <cell r="I944" t="str">
            <v>On Air</v>
          </cell>
          <cell r="J944" t="str">
            <v>Outdoor</v>
          </cell>
          <cell r="K944" t="str">
            <v>AC</v>
          </cell>
          <cell r="L944" t="str">
            <v>Dowen</v>
          </cell>
          <cell r="M944" t="str">
            <v>Bilongue</v>
          </cell>
          <cell r="N944" t="str">
            <v>Wouri</v>
          </cell>
          <cell r="O944" t="str">
            <v>Douala 3</v>
          </cell>
          <cell r="P944" t="str">
            <v>Jean Marie Wafo Metinou</v>
          </cell>
          <cell r="Q944">
            <v>677549197</v>
          </cell>
          <cell r="R944">
            <v>656993754</v>
          </cell>
          <cell r="S944" t="str">
            <v>Valery Doudou</v>
          </cell>
          <cell r="T944" t="str">
            <v>GEORGES NAKHOUL</v>
          </cell>
          <cell r="U944" t="str">
            <v>I H S</v>
          </cell>
        </row>
        <row r="945">
          <cell r="A945" t="str">
            <v>LIT_376</v>
          </cell>
          <cell r="B945" t="str">
            <v>IHS_DLA_251</v>
          </cell>
          <cell r="C945" t="str">
            <v>LIT_376</v>
          </cell>
          <cell r="D945" t="str">
            <v>Littoral</v>
          </cell>
          <cell r="E945" t="str">
            <v>Littoral</v>
          </cell>
          <cell r="F945" t="str">
            <v>Logpom IHS</v>
          </cell>
          <cell r="G945" t="str">
            <v>P4</v>
          </cell>
          <cell r="H945" t="str">
            <v>Grid-Gen</v>
          </cell>
          <cell r="I945" t="str">
            <v>On Air</v>
          </cell>
          <cell r="J945" t="str">
            <v>Indoor</v>
          </cell>
          <cell r="K945" t="str">
            <v>AC</v>
          </cell>
          <cell r="L945" t="str">
            <v>Dowen</v>
          </cell>
          <cell r="M945" t="str">
            <v>Beedi</v>
          </cell>
          <cell r="N945" t="str">
            <v>Wouri</v>
          </cell>
          <cell r="O945" t="str">
            <v>Douala 5</v>
          </cell>
          <cell r="P945" t="str">
            <v>Jean Marie Wafo Metinou</v>
          </cell>
          <cell r="Q945">
            <v>677549197</v>
          </cell>
          <cell r="R945">
            <v>656993754</v>
          </cell>
          <cell r="S945" t="str">
            <v>Valery Doudou</v>
          </cell>
          <cell r="T945" t="str">
            <v>GEORGES NAKHOUL</v>
          </cell>
          <cell r="U945" t="str">
            <v>I H S</v>
          </cell>
        </row>
        <row r="946">
          <cell r="A946" t="str">
            <v>LIT_157</v>
          </cell>
          <cell r="B946" t="str">
            <v>IHS_DLA_211</v>
          </cell>
          <cell r="C946" t="str">
            <v>LIT_157</v>
          </cell>
          <cell r="D946" t="str">
            <v>Littoral</v>
          </cell>
          <cell r="E946" t="str">
            <v>Littoral</v>
          </cell>
          <cell r="F946" t="str">
            <v>Cite Berge</v>
          </cell>
          <cell r="G946" t="str">
            <v>P4</v>
          </cell>
          <cell r="H946" t="str">
            <v>Grid-Gen</v>
          </cell>
          <cell r="I946" t="str">
            <v>On Air</v>
          </cell>
          <cell r="J946" t="str">
            <v>Indoor</v>
          </cell>
          <cell r="K946" t="str">
            <v>AC</v>
          </cell>
          <cell r="L946" t="str">
            <v>Dowen</v>
          </cell>
          <cell r="M946" t="str">
            <v>Bilongue</v>
          </cell>
          <cell r="N946" t="str">
            <v>Wouri</v>
          </cell>
          <cell r="O946" t="str">
            <v>Douala 3</v>
          </cell>
          <cell r="P946" t="str">
            <v>Jean Marie Wafo Metinou</v>
          </cell>
          <cell r="Q946">
            <v>677549197</v>
          </cell>
          <cell r="R946">
            <v>656993754</v>
          </cell>
          <cell r="S946" t="str">
            <v>Valery Doudou</v>
          </cell>
          <cell r="T946" t="str">
            <v>GEORGES NAKHOUL</v>
          </cell>
          <cell r="U946" t="str">
            <v>I H S</v>
          </cell>
        </row>
        <row r="947">
          <cell r="A947" t="str">
            <v>LIT_578</v>
          </cell>
          <cell r="B947" t="str">
            <v>IHS_DLA_285</v>
          </cell>
          <cell r="C947" t="str">
            <v>LIT_578</v>
          </cell>
          <cell r="D947" t="str">
            <v>Littoral</v>
          </cell>
          <cell r="E947" t="str">
            <v>Littoral</v>
          </cell>
          <cell r="F947" t="str">
            <v>PK14-Market-IHS</v>
          </cell>
          <cell r="G947" t="str">
            <v>P4</v>
          </cell>
          <cell r="H947" t="str">
            <v>Grid-Gen</v>
          </cell>
          <cell r="I947" t="str">
            <v>On Air</v>
          </cell>
          <cell r="J947" t="str">
            <v>Outdoor</v>
          </cell>
          <cell r="K947" t="str">
            <v>AC</v>
          </cell>
          <cell r="L947" t="str">
            <v>Dowen</v>
          </cell>
          <cell r="M947" t="str">
            <v>PK12</v>
          </cell>
          <cell r="N947" t="str">
            <v>Wouri</v>
          </cell>
          <cell r="O947" t="str">
            <v>Douala 3</v>
          </cell>
          <cell r="P947" t="str">
            <v>Jean Marie Wafo Metinou</v>
          </cell>
          <cell r="Q947">
            <v>677549197</v>
          </cell>
          <cell r="R947">
            <v>656993754</v>
          </cell>
          <cell r="S947" t="str">
            <v>Valery Doudou</v>
          </cell>
          <cell r="T947" t="str">
            <v>GEORGES NAKHOUL</v>
          </cell>
          <cell r="U947" t="str">
            <v>I H S</v>
          </cell>
        </row>
        <row r="948">
          <cell r="A948" t="str">
            <v>LIT_156</v>
          </cell>
          <cell r="B948" t="str">
            <v>IHS_DLA_169</v>
          </cell>
          <cell r="C948" t="str">
            <v>LIT_156</v>
          </cell>
          <cell r="D948" t="str">
            <v>Littoral</v>
          </cell>
          <cell r="E948" t="str">
            <v>Littoral</v>
          </cell>
          <cell r="F948" t="str">
            <v>Bonaloka-IHS</v>
          </cell>
          <cell r="G948" t="str">
            <v>P4</v>
          </cell>
          <cell r="H948" t="str">
            <v>Grid-Gen</v>
          </cell>
          <cell r="I948" t="str">
            <v>On Air</v>
          </cell>
          <cell r="J948" t="str">
            <v>Outdoor</v>
          </cell>
          <cell r="K948" t="str">
            <v>AC</v>
          </cell>
          <cell r="L948" t="str">
            <v>Dowen</v>
          </cell>
          <cell r="M948" t="str">
            <v>Bilongue</v>
          </cell>
          <cell r="N948" t="str">
            <v>Wouri</v>
          </cell>
          <cell r="O948" t="str">
            <v>Douala 3</v>
          </cell>
          <cell r="P948" t="str">
            <v>Jean Marie Wafo Metinou</v>
          </cell>
          <cell r="Q948">
            <v>677549197</v>
          </cell>
          <cell r="R948">
            <v>656993754</v>
          </cell>
          <cell r="S948" t="str">
            <v>Valery Doudou</v>
          </cell>
          <cell r="T948" t="str">
            <v>GEORGES NAKHOUL</v>
          </cell>
          <cell r="U948" t="str">
            <v>I H S</v>
          </cell>
        </row>
        <row r="949">
          <cell r="A949" t="str">
            <v>LIT_129</v>
          </cell>
          <cell r="B949" t="str">
            <v>IHS_DLA_112</v>
          </cell>
          <cell r="C949" t="str">
            <v>LIT_129</v>
          </cell>
          <cell r="D949" t="str">
            <v>Littoral</v>
          </cell>
          <cell r="E949" t="str">
            <v>Littoral</v>
          </cell>
          <cell r="F949" t="str">
            <v>Bonadiwoto-IHS</v>
          </cell>
          <cell r="G949" t="str">
            <v>P4</v>
          </cell>
          <cell r="H949" t="str">
            <v>Grid-Gen</v>
          </cell>
          <cell r="I949" t="str">
            <v>On Air</v>
          </cell>
          <cell r="J949" t="str">
            <v>Outdoor</v>
          </cell>
          <cell r="K949" t="str">
            <v>AC</v>
          </cell>
          <cell r="L949" t="str">
            <v>Dowen</v>
          </cell>
          <cell r="M949" t="str">
            <v>Bilongue</v>
          </cell>
          <cell r="N949" t="str">
            <v>Wouri</v>
          </cell>
          <cell r="O949" t="str">
            <v>Douala 3</v>
          </cell>
          <cell r="P949" t="str">
            <v>Jean Marie Wafo Metinou</v>
          </cell>
          <cell r="Q949">
            <v>677549197</v>
          </cell>
          <cell r="R949">
            <v>656993754</v>
          </cell>
          <cell r="S949" t="str">
            <v>Valery Doudou</v>
          </cell>
          <cell r="T949" t="str">
            <v>GEORGES NAKHOUL</v>
          </cell>
          <cell r="U949" t="str">
            <v>I H S</v>
          </cell>
        </row>
        <row r="950">
          <cell r="A950" t="str">
            <v>LIT_235</v>
          </cell>
          <cell r="B950" t="str">
            <v>IHS_DLA_294</v>
          </cell>
          <cell r="C950" t="str">
            <v>LIT_235</v>
          </cell>
          <cell r="D950" t="str">
            <v>Littoral</v>
          </cell>
          <cell r="E950" t="str">
            <v>Littoral</v>
          </cell>
          <cell r="F950" t="str">
            <v>Logbessou PK21 IHS</v>
          </cell>
          <cell r="G950" t="str">
            <v>P4</v>
          </cell>
          <cell r="H950" t="str">
            <v>Grid-Gen</v>
          </cell>
          <cell r="I950" t="str">
            <v>On Air</v>
          </cell>
          <cell r="J950" t="str">
            <v>Outdoor</v>
          </cell>
          <cell r="K950" t="str">
            <v>AC</v>
          </cell>
          <cell r="L950" t="str">
            <v>Dowen</v>
          </cell>
          <cell r="M950" t="str">
            <v>PK12</v>
          </cell>
          <cell r="N950" t="str">
            <v>Wouri</v>
          </cell>
          <cell r="O950" t="str">
            <v>Douala 3</v>
          </cell>
          <cell r="P950" t="str">
            <v>Jean Marie Wafo Metinou</v>
          </cell>
          <cell r="Q950">
            <v>677549197</v>
          </cell>
          <cell r="R950">
            <v>656993754</v>
          </cell>
          <cell r="S950" t="str">
            <v>Valery Doudou</v>
          </cell>
          <cell r="T950" t="str">
            <v>GEORGES NAKHOUL</v>
          </cell>
          <cell r="U950" t="str">
            <v>I H S</v>
          </cell>
        </row>
        <row r="951">
          <cell r="A951" t="str">
            <v>LIT_528</v>
          </cell>
          <cell r="B951" t="str">
            <v>IHS_DLA_027</v>
          </cell>
          <cell r="C951" t="str">
            <v>LIT_528</v>
          </cell>
          <cell r="D951" t="str">
            <v>Littoral</v>
          </cell>
          <cell r="E951" t="str">
            <v>Littoral</v>
          </cell>
          <cell r="F951" t="str">
            <v>Newb-Ancien-Etage-new</v>
          </cell>
          <cell r="G951" t="str">
            <v>P4</v>
          </cell>
          <cell r="H951" t="str">
            <v>Grid Only</v>
          </cell>
          <cell r="I951" t="str">
            <v>On Air</v>
          </cell>
          <cell r="J951" t="str">
            <v>Outdoor</v>
          </cell>
          <cell r="K951" t="str">
            <v>AC</v>
          </cell>
          <cell r="L951" t="str">
            <v>Dowen</v>
          </cell>
          <cell r="M951" t="str">
            <v>St Michel</v>
          </cell>
          <cell r="N951" t="str">
            <v>Wouri</v>
          </cell>
          <cell r="O951" t="str">
            <v>Douala 2</v>
          </cell>
          <cell r="P951" t="str">
            <v>Jean Marie Wafo Metinou</v>
          </cell>
          <cell r="Q951">
            <v>677549197</v>
          </cell>
          <cell r="R951">
            <v>656993754</v>
          </cell>
          <cell r="S951" t="str">
            <v>Valery Doudou</v>
          </cell>
          <cell r="T951" t="str">
            <v>GEORGES NAKHOUL</v>
          </cell>
          <cell r="U951" t="str">
            <v>I H S</v>
          </cell>
        </row>
        <row r="952">
          <cell r="A952" t="str">
            <v>LIT_125</v>
          </cell>
          <cell r="B952" t="str">
            <v>IHS_BNB_043</v>
          </cell>
          <cell r="C952" t="str">
            <v>LIT_125</v>
          </cell>
          <cell r="D952" t="str">
            <v>Littoral</v>
          </cell>
          <cell r="E952" t="str">
            <v>Littoral</v>
          </cell>
          <cell r="F952" t="str">
            <v>Inernational Airport</v>
          </cell>
          <cell r="G952" t="str">
            <v>P4</v>
          </cell>
          <cell r="H952" t="str">
            <v>Grid Only</v>
          </cell>
          <cell r="I952" t="str">
            <v>On Air</v>
          </cell>
          <cell r="J952" t="str">
            <v>Indoor</v>
          </cell>
          <cell r="K952" t="str">
            <v>AC</v>
          </cell>
          <cell r="L952" t="str">
            <v>Dowen</v>
          </cell>
          <cell r="M952" t="str">
            <v>Bilongue</v>
          </cell>
          <cell r="N952" t="str">
            <v>Wouri</v>
          </cell>
          <cell r="O952" t="str">
            <v>Douala 3</v>
          </cell>
          <cell r="P952" t="str">
            <v>Jean Marie Wafo Metinou</v>
          </cell>
          <cell r="Q952">
            <v>677549197</v>
          </cell>
          <cell r="R952">
            <v>656993754</v>
          </cell>
          <cell r="S952" t="str">
            <v>Valery Doudou</v>
          </cell>
          <cell r="T952" t="str">
            <v>GEORGES NAKHOUL</v>
          </cell>
          <cell r="U952" t="str">
            <v>I H S</v>
          </cell>
        </row>
        <row r="953">
          <cell r="A953" t="str">
            <v>LIT_180</v>
          </cell>
          <cell r="B953" t="str">
            <v>IHS_DLA_306</v>
          </cell>
          <cell r="C953" t="str">
            <v>LIT_180</v>
          </cell>
          <cell r="D953" t="str">
            <v>Littoral</v>
          </cell>
          <cell r="E953" t="str">
            <v>Littoral</v>
          </cell>
          <cell r="F953" t="str">
            <v>Yingui</v>
          </cell>
          <cell r="G953" t="str">
            <v>P4</v>
          </cell>
          <cell r="H953" t="str">
            <v>Solar-Gen</v>
          </cell>
          <cell r="I953" t="str">
            <v>On Air</v>
          </cell>
          <cell r="J953" t="str">
            <v>Outdoor</v>
          </cell>
          <cell r="K953" t="str">
            <v>AC</v>
          </cell>
          <cell r="L953" t="str">
            <v>Dowen</v>
          </cell>
          <cell r="M953" t="str">
            <v>PK12</v>
          </cell>
          <cell r="N953" t="str">
            <v>NKAM</v>
          </cell>
          <cell r="O953" t="str">
            <v>yabassi</v>
          </cell>
          <cell r="P953" t="str">
            <v>Jean Marie Wafo Metinou</v>
          </cell>
          <cell r="Q953">
            <v>677549197</v>
          </cell>
          <cell r="R953">
            <v>656993754</v>
          </cell>
          <cell r="S953" t="str">
            <v>Valery Doudou</v>
          </cell>
          <cell r="T953" t="str">
            <v>GEORGES NAKHOUL</v>
          </cell>
          <cell r="U953" t="str">
            <v>I H S</v>
          </cell>
        </row>
        <row r="954">
          <cell r="A954" t="str">
            <v>LIT_145</v>
          </cell>
          <cell r="B954" t="str">
            <v>IHS_DLA_299</v>
          </cell>
          <cell r="C954" t="str">
            <v>LIT_145</v>
          </cell>
          <cell r="D954" t="str">
            <v>Littoral</v>
          </cell>
          <cell r="E954" t="str">
            <v>Littoral</v>
          </cell>
          <cell r="F954" t="str">
            <v>Bonepoupa-IHS</v>
          </cell>
          <cell r="G954" t="str">
            <v>P4</v>
          </cell>
          <cell r="H954" t="str">
            <v>Solar-Grid-Gen</v>
          </cell>
          <cell r="I954" t="str">
            <v>On Air</v>
          </cell>
          <cell r="J954" t="str">
            <v>Outdoor</v>
          </cell>
          <cell r="K954" t="str">
            <v>AC</v>
          </cell>
          <cell r="L954" t="str">
            <v>Dowen</v>
          </cell>
          <cell r="M954" t="str">
            <v>PK12</v>
          </cell>
          <cell r="N954" t="str">
            <v>Wouri</v>
          </cell>
          <cell r="O954" t="str">
            <v>yabassi</v>
          </cell>
          <cell r="P954" t="str">
            <v>Jean Marie Wafo Metinou</v>
          </cell>
          <cell r="Q954">
            <v>677549197</v>
          </cell>
          <cell r="R954">
            <v>656993754</v>
          </cell>
          <cell r="S954" t="str">
            <v>Valery Doudou</v>
          </cell>
          <cell r="T954" t="str">
            <v>GEORGES NAKHOUL</v>
          </cell>
          <cell r="U954" t="str">
            <v>I H S</v>
          </cell>
        </row>
        <row r="955">
          <cell r="A955" t="str">
            <v>LIT_562</v>
          </cell>
          <cell r="B955" t="str">
            <v>IHS_DLA_479</v>
          </cell>
          <cell r="C955" t="str">
            <v>LIT_562</v>
          </cell>
          <cell r="D955" t="str">
            <v>Littoral</v>
          </cell>
          <cell r="E955" t="str">
            <v>Littoral</v>
          </cell>
          <cell r="F955" t="str">
            <v>Pingo-PK10-IHS</v>
          </cell>
          <cell r="G955" t="str">
            <v>P4</v>
          </cell>
          <cell r="H955" t="str">
            <v>Grid-Gen</v>
          </cell>
          <cell r="I955" t="str">
            <v>On Air</v>
          </cell>
          <cell r="J955" t="str">
            <v>Outdoor</v>
          </cell>
          <cell r="K955" t="str">
            <v>AC</v>
          </cell>
          <cell r="L955" t="str">
            <v>Dowen</v>
          </cell>
          <cell r="M955" t="str">
            <v>PK12</v>
          </cell>
          <cell r="N955" t="str">
            <v>Wouri</v>
          </cell>
          <cell r="O955" t="str">
            <v>Douala 3</v>
          </cell>
          <cell r="P955" t="str">
            <v>Jean Marie Wafo Metinou</v>
          </cell>
          <cell r="Q955">
            <v>677549197</v>
          </cell>
          <cell r="R955">
            <v>656993754</v>
          </cell>
          <cell r="S955" t="str">
            <v>Valery Doudou</v>
          </cell>
          <cell r="T955" t="str">
            <v>GEORGES NAKHOUL</v>
          </cell>
          <cell r="U955" t="str">
            <v>I H S</v>
          </cell>
        </row>
        <row r="956">
          <cell r="A956" t="str">
            <v>LIT_167</v>
          </cell>
          <cell r="B956" t="str">
            <v>IHS_DLA_411</v>
          </cell>
          <cell r="C956" t="str">
            <v>LIT_167</v>
          </cell>
          <cell r="D956" t="str">
            <v>Littoral</v>
          </cell>
          <cell r="E956" t="str">
            <v>Littoral</v>
          </cell>
          <cell r="F956" t="str">
            <v>Makepe-Ecole-Sira</v>
          </cell>
          <cell r="G956" t="str">
            <v>P5</v>
          </cell>
          <cell r="H956" t="str">
            <v>Grid-Gen</v>
          </cell>
          <cell r="I956" t="str">
            <v>On Air</v>
          </cell>
          <cell r="J956" t="str">
            <v>Outdoor</v>
          </cell>
          <cell r="K956" t="str">
            <v>AC</v>
          </cell>
          <cell r="L956" t="str">
            <v>Dowen</v>
          </cell>
          <cell r="M956" t="str">
            <v>Beedi</v>
          </cell>
          <cell r="N956" t="str">
            <v>Wouri</v>
          </cell>
          <cell r="O956" t="str">
            <v>Douala 5</v>
          </cell>
          <cell r="P956" t="str">
            <v>Jean Marie Wafo Metinou</v>
          </cell>
          <cell r="Q956">
            <v>677549197</v>
          </cell>
          <cell r="R956">
            <v>656993754</v>
          </cell>
          <cell r="S956" t="str">
            <v>Valery Doudou</v>
          </cell>
          <cell r="T956" t="str">
            <v>GEORGES NAKHOUL</v>
          </cell>
          <cell r="U956" t="str">
            <v>I H S</v>
          </cell>
        </row>
        <row r="957">
          <cell r="A957" t="str">
            <v>LIT_448</v>
          </cell>
          <cell r="B957" t="str">
            <v>IHS_DLA_451</v>
          </cell>
          <cell r="C957" t="str">
            <v>LIT_448</v>
          </cell>
          <cell r="D957" t="str">
            <v>Littoral</v>
          </cell>
          <cell r="E957" t="str">
            <v>Littoral</v>
          </cell>
          <cell r="F957" t="str">
            <v>PK13-II-TO</v>
          </cell>
          <cell r="G957" t="str">
            <v>P5</v>
          </cell>
          <cell r="H957" t="str">
            <v>Grid-Gen</v>
          </cell>
          <cell r="I957" t="str">
            <v>On Air</v>
          </cell>
          <cell r="J957" t="str">
            <v>Outdoor</v>
          </cell>
          <cell r="K957" t="str">
            <v>AC</v>
          </cell>
          <cell r="L957" t="str">
            <v>Dowen</v>
          </cell>
          <cell r="M957" t="str">
            <v>PK12</v>
          </cell>
          <cell r="N957" t="str">
            <v>Wouri</v>
          </cell>
          <cell r="O957" t="str">
            <v>Douala 5</v>
          </cell>
          <cell r="P957" t="str">
            <v>Jean Marie Wafo Metinou</v>
          </cell>
          <cell r="Q957">
            <v>677549197</v>
          </cell>
          <cell r="R957">
            <v>656993754</v>
          </cell>
          <cell r="S957" t="str">
            <v>Valery Doudou</v>
          </cell>
          <cell r="T957" t="str">
            <v>GEORGES NAKHOUL</v>
          </cell>
          <cell r="U957" t="str">
            <v>I H S</v>
          </cell>
        </row>
        <row r="958">
          <cell r="A958" t="str">
            <v>LIT_449</v>
          </cell>
          <cell r="B958" t="str">
            <v>IHS_DLA_431</v>
          </cell>
          <cell r="C958" t="str">
            <v>LIT_449</v>
          </cell>
          <cell r="D958" t="str">
            <v>Littoral</v>
          </cell>
          <cell r="E958" t="str">
            <v>Littoral</v>
          </cell>
          <cell r="F958" t="str">
            <v>Malangue IHS</v>
          </cell>
          <cell r="G958" t="str">
            <v>P5</v>
          </cell>
          <cell r="H958" t="str">
            <v>Grid-Gen</v>
          </cell>
          <cell r="I958" t="str">
            <v>On Air</v>
          </cell>
          <cell r="J958" t="str">
            <v>Outdoor</v>
          </cell>
          <cell r="K958" t="str">
            <v>AC</v>
          </cell>
          <cell r="L958" t="str">
            <v>Dowen</v>
          </cell>
          <cell r="M958" t="str">
            <v>Beedi</v>
          </cell>
          <cell r="N958" t="str">
            <v>Wouri</v>
          </cell>
          <cell r="O958" t="str">
            <v>Douala 5</v>
          </cell>
          <cell r="P958" t="str">
            <v>Jean Marie Wafo Metinou</v>
          </cell>
          <cell r="Q958">
            <v>677549197</v>
          </cell>
          <cell r="R958">
            <v>656993754</v>
          </cell>
          <cell r="S958" t="str">
            <v>Valery Doudou</v>
          </cell>
          <cell r="T958" t="str">
            <v>GEORGES NAKHOUL</v>
          </cell>
          <cell r="U958" t="str">
            <v>I H S</v>
          </cell>
        </row>
        <row r="959">
          <cell r="A959" t="str">
            <v>LIT_440</v>
          </cell>
          <cell r="B959" t="str">
            <v>IHS_DLA_430</v>
          </cell>
          <cell r="C959" t="str">
            <v>LIT_440</v>
          </cell>
          <cell r="D959" t="str">
            <v>Littoral</v>
          </cell>
          <cell r="E959" t="str">
            <v>Littoral</v>
          </cell>
          <cell r="F959" t="str">
            <v>Logpom Denver City</v>
          </cell>
          <cell r="G959" t="str">
            <v>P5</v>
          </cell>
          <cell r="H959" t="str">
            <v>Grid-Gen</v>
          </cell>
          <cell r="I959" t="str">
            <v>On Air</v>
          </cell>
          <cell r="J959" t="str">
            <v>Outdoor</v>
          </cell>
          <cell r="K959" t="str">
            <v>AC</v>
          </cell>
          <cell r="L959" t="str">
            <v>Dowen</v>
          </cell>
          <cell r="M959" t="str">
            <v>Beedi</v>
          </cell>
          <cell r="N959" t="str">
            <v>Wouri</v>
          </cell>
          <cell r="O959" t="str">
            <v>Douala 5</v>
          </cell>
          <cell r="P959" t="str">
            <v>Jean Marie Wafo Metinou</v>
          </cell>
          <cell r="Q959">
            <v>677549197</v>
          </cell>
          <cell r="R959">
            <v>656993754</v>
          </cell>
          <cell r="S959" t="str">
            <v>Valery Doudou</v>
          </cell>
          <cell r="T959" t="str">
            <v>GEORGES NAKHOUL</v>
          </cell>
          <cell r="U959" t="str">
            <v>I H S</v>
          </cell>
        </row>
        <row r="960">
          <cell r="A960" t="str">
            <v>LIT_110</v>
          </cell>
          <cell r="B960" t="str">
            <v>IHS_DLA_302</v>
          </cell>
          <cell r="C960" t="str">
            <v>LIT_110</v>
          </cell>
          <cell r="D960" t="str">
            <v>Littoral</v>
          </cell>
          <cell r="E960" t="str">
            <v>Littoral</v>
          </cell>
          <cell r="F960" t="str">
            <v>Yabassi</v>
          </cell>
          <cell r="G960" t="str">
            <v>P5</v>
          </cell>
          <cell r="H960" t="str">
            <v>Grid Only</v>
          </cell>
          <cell r="I960" t="str">
            <v>On Air</v>
          </cell>
          <cell r="J960" t="str">
            <v>Indoor</v>
          </cell>
          <cell r="K960" t="str">
            <v>AC</v>
          </cell>
          <cell r="L960" t="str">
            <v>Dowen</v>
          </cell>
          <cell r="M960" t="str">
            <v>PK12</v>
          </cell>
          <cell r="N960" t="str">
            <v>NKAM</v>
          </cell>
          <cell r="O960" t="str">
            <v>yabassi</v>
          </cell>
          <cell r="P960" t="str">
            <v>Jean Marie Wafo Metinou</v>
          </cell>
          <cell r="Q960">
            <v>677549197</v>
          </cell>
          <cell r="R960">
            <v>656993754</v>
          </cell>
          <cell r="S960" t="str">
            <v>Valery Doudou</v>
          </cell>
          <cell r="T960" t="str">
            <v>GEORGES NAKHOUL</v>
          </cell>
          <cell r="U960" t="str">
            <v>I H S</v>
          </cell>
        </row>
        <row r="961">
          <cell r="A961" t="str">
            <v>LIT_369</v>
          </cell>
          <cell r="B961" t="str">
            <v>IHS_DLA_202</v>
          </cell>
          <cell r="C961" t="str">
            <v>LIT_369</v>
          </cell>
          <cell r="D961" t="str">
            <v>Littoral</v>
          </cell>
          <cell r="E961" t="str">
            <v>Littoral</v>
          </cell>
          <cell r="F961" t="str">
            <v>St-Thomas</v>
          </cell>
          <cell r="G961" t="str">
            <v>P5</v>
          </cell>
          <cell r="H961" t="str">
            <v>Grid-Gen</v>
          </cell>
          <cell r="I961" t="str">
            <v>On Air</v>
          </cell>
          <cell r="J961" t="str">
            <v>Outdoor</v>
          </cell>
          <cell r="K961" t="str">
            <v>AC</v>
          </cell>
          <cell r="L961" t="str">
            <v>Dowen</v>
          </cell>
          <cell r="M961" t="str">
            <v>Beedi</v>
          </cell>
          <cell r="N961" t="str">
            <v>Wouri</v>
          </cell>
          <cell r="O961" t="str">
            <v>Douala 3</v>
          </cell>
          <cell r="P961" t="str">
            <v>Jean Marie Wafo Metinou</v>
          </cell>
          <cell r="Q961">
            <v>677549197</v>
          </cell>
          <cell r="R961">
            <v>656993754</v>
          </cell>
          <cell r="S961" t="str">
            <v>Valery Doudou</v>
          </cell>
          <cell r="T961" t="str">
            <v>GEORGES NAKHOUL</v>
          </cell>
          <cell r="U961" t="str">
            <v>I H S</v>
          </cell>
        </row>
        <row r="962">
          <cell r="A962" t="str">
            <v>LIT_579</v>
          </cell>
          <cell r="B962" t="str">
            <v>IHS_DLA_167</v>
          </cell>
          <cell r="C962" t="str">
            <v>LIT_579</v>
          </cell>
          <cell r="D962" t="str">
            <v>Littoral</v>
          </cell>
          <cell r="E962" t="str">
            <v>Littoral</v>
          </cell>
          <cell r="F962" t="str">
            <v>Soboum-IHS</v>
          </cell>
          <cell r="G962" t="str">
            <v>P5</v>
          </cell>
          <cell r="H962" t="str">
            <v>Grid-Gen</v>
          </cell>
          <cell r="I962" t="str">
            <v>On Air</v>
          </cell>
          <cell r="J962" t="str">
            <v>Indoor</v>
          </cell>
          <cell r="K962" t="str">
            <v>AC</v>
          </cell>
          <cell r="L962" t="str">
            <v>Dowen</v>
          </cell>
          <cell r="M962" t="str">
            <v>Bilongue</v>
          </cell>
          <cell r="N962" t="str">
            <v>Wouri</v>
          </cell>
          <cell r="O962" t="str">
            <v>Douala 3</v>
          </cell>
          <cell r="P962" t="str">
            <v>Jean Marie Wafo Metinou</v>
          </cell>
          <cell r="Q962">
            <v>677549197</v>
          </cell>
          <cell r="R962">
            <v>656993754</v>
          </cell>
          <cell r="S962" t="str">
            <v>Valery Doudou</v>
          </cell>
          <cell r="T962" t="str">
            <v>GEORGES NAKHOUL</v>
          </cell>
          <cell r="U962" t="str">
            <v>I H S</v>
          </cell>
        </row>
        <row r="963">
          <cell r="A963" t="str">
            <v>LIT_275</v>
          </cell>
          <cell r="B963" t="str">
            <v>IHS_DLA_276</v>
          </cell>
          <cell r="C963" t="str">
            <v>LIT_275</v>
          </cell>
          <cell r="D963" t="str">
            <v>Littoral</v>
          </cell>
          <cell r="E963" t="str">
            <v>Littoral</v>
          </cell>
          <cell r="F963" t="str">
            <v>Logpom-Sodikombo</v>
          </cell>
          <cell r="G963" t="str">
            <v>P2</v>
          </cell>
          <cell r="H963" t="str">
            <v>Grid-Gen</v>
          </cell>
          <cell r="I963" t="str">
            <v>On Air</v>
          </cell>
          <cell r="J963" t="str">
            <v>Outdoor</v>
          </cell>
          <cell r="K963" t="str">
            <v>AC</v>
          </cell>
          <cell r="L963" t="str">
            <v>Dowen</v>
          </cell>
          <cell r="M963" t="str">
            <v>PK12</v>
          </cell>
          <cell r="N963" t="str">
            <v>Wouri</v>
          </cell>
          <cell r="O963" t="str">
            <v>Douala 5</v>
          </cell>
          <cell r="P963" t="str">
            <v>Jean Marie Wafo Metinou</v>
          </cell>
          <cell r="Q963">
            <v>677549197</v>
          </cell>
          <cell r="R963">
            <v>656993754</v>
          </cell>
          <cell r="S963" t="str">
            <v>Valery Doudou</v>
          </cell>
          <cell r="T963" t="str">
            <v>GEORGES NAKHOUL</v>
          </cell>
          <cell r="U963" t="str">
            <v>I H S</v>
          </cell>
        </row>
        <row r="964">
          <cell r="A964" t="str">
            <v>EXN_033</v>
          </cell>
          <cell r="B964" t="str">
            <v>IHS_MAR_090</v>
          </cell>
          <cell r="C964" t="str">
            <v>EXN_033</v>
          </cell>
          <cell r="D964" t="str">
            <v>North</v>
          </cell>
          <cell r="E964" t="str">
            <v>Far North</v>
          </cell>
          <cell r="F964" t="str">
            <v>Waza</v>
          </cell>
          <cell r="G964" t="str">
            <v>P2</v>
          </cell>
          <cell r="H964" t="str">
            <v>Grid-Hybrid-Gen</v>
          </cell>
          <cell r="I964" t="str">
            <v>On Air</v>
          </cell>
          <cell r="J964" t="str">
            <v>Indoor</v>
          </cell>
          <cell r="K964" t="str">
            <v>AC</v>
          </cell>
          <cell r="L964" t="str">
            <v>I-Eng</v>
          </cell>
          <cell r="M964" t="str">
            <v>Kousseri</v>
          </cell>
          <cell r="N964" t="str">
            <v>LOGONE ET CHARI</v>
          </cell>
          <cell r="O964" t="str">
            <v>WAZA</v>
          </cell>
          <cell r="P964" t="str">
            <v>Renaud Omog</v>
          </cell>
          <cell r="Q964">
            <v>677549882</v>
          </cell>
          <cell r="R964">
            <v>655999882</v>
          </cell>
          <cell r="S964" t="str">
            <v>Alain Etoundi</v>
          </cell>
          <cell r="T964" t="str">
            <v>Valeur HOUELL</v>
          </cell>
          <cell r="U964" t="str">
            <v>I H S</v>
          </cell>
        </row>
        <row r="965">
          <cell r="A965" t="str">
            <v>EXN_003</v>
          </cell>
          <cell r="B965" t="str">
            <v>IHS_KSR_001</v>
          </cell>
          <cell r="C965" t="str">
            <v>EXN_003</v>
          </cell>
          <cell r="D965" t="str">
            <v>North</v>
          </cell>
          <cell r="E965" t="str">
            <v>Far North</v>
          </cell>
          <cell r="F965" t="str">
            <v>Kousseri</v>
          </cell>
          <cell r="G965" t="str">
            <v>P2</v>
          </cell>
          <cell r="H965" t="str">
            <v>Grid-Gen</v>
          </cell>
          <cell r="I965" t="str">
            <v>On Air</v>
          </cell>
          <cell r="J965" t="str">
            <v>Indoor</v>
          </cell>
          <cell r="K965" t="str">
            <v>AC</v>
          </cell>
          <cell r="L965" t="str">
            <v>I-Eng</v>
          </cell>
          <cell r="M965" t="str">
            <v>Kousseri</v>
          </cell>
          <cell r="N965" t="str">
            <v>LOGONE ET CHARI</v>
          </cell>
          <cell r="O965" t="str">
            <v>KOUSSERI</v>
          </cell>
          <cell r="P965" t="str">
            <v>Renaud Omog</v>
          </cell>
          <cell r="Q965">
            <v>677549882</v>
          </cell>
          <cell r="R965">
            <v>655999882</v>
          </cell>
          <cell r="S965" t="str">
            <v>Alain Etoundi</v>
          </cell>
          <cell r="T965" t="str">
            <v>Valeur HOUELL</v>
          </cell>
          <cell r="U965" t="str">
            <v>I H S</v>
          </cell>
        </row>
        <row r="966">
          <cell r="A966" t="str">
            <v>EXN_034</v>
          </cell>
          <cell r="B966" t="str">
            <v>IHS_KSR_015</v>
          </cell>
          <cell r="C966" t="str">
            <v>EXN_034</v>
          </cell>
          <cell r="D966" t="str">
            <v>North</v>
          </cell>
          <cell r="E966" t="str">
            <v>Far North</v>
          </cell>
          <cell r="F966" t="str">
            <v>Zigague</v>
          </cell>
          <cell r="G966" t="str">
            <v>P2</v>
          </cell>
          <cell r="H966" t="str">
            <v>Solar-Grid-Gen</v>
          </cell>
          <cell r="I966" t="str">
            <v>On Air</v>
          </cell>
          <cell r="J966" t="str">
            <v>Indoor</v>
          </cell>
          <cell r="K966" t="str">
            <v>AC</v>
          </cell>
          <cell r="L966" t="str">
            <v>I-Eng</v>
          </cell>
          <cell r="M966" t="str">
            <v>Kousseri</v>
          </cell>
          <cell r="N966" t="str">
            <v>LOGONE ET CHARI</v>
          </cell>
          <cell r="O966" t="str">
            <v>WAZA</v>
          </cell>
          <cell r="P966" t="str">
            <v>Renaud Omog</v>
          </cell>
          <cell r="Q966">
            <v>677549882</v>
          </cell>
          <cell r="R966">
            <v>655999882</v>
          </cell>
          <cell r="S966" t="str">
            <v>Alain Etoundi</v>
          </cell>
          <cell r="T966" t="str">
            <v>Valeur HOUELL</v>
          </cell>
          <cell r="U966" t="str">
            <v>I H S</v>
          </cell>
        </row>
        <row r="967">
          <cell r="A967" t="str">
            <v>EXN_035</v>
          </cell>
          <cell r="B967" t="str">
            <v>IHS_KSR_008</v>
          </cell>
          <cell r="C967" t="str">
            <v>EXN_035</v>
          </cell>
          <cell r="D967" t="str">
            <v>North</v>
          </cell>
          <cell r="E967" t="str">
            <v>Far North</v>
          </cell>
          <cell r="F967" t="str">
            <v>Maltam</v>
          </cell>
          <cell r="G967" t="str">
            <v>P2</v>
          </cell>
          <cell r="H967" t="str">
            <v>Solar-Gen</v>
          </cell>
          <cell r="I967" t="str">
            <v>On Air</v>
          </cell>
          <cell r="J967" t="str">
            <v>Indoor</v>
          </cell>
          <cell r="K967" t="str">
            <v>AC</v>
          </cell>
          <cell r="L967" t="str">
            <v>I-Eng</v>
          </cell>
          <cell r="M967" t="str">
            <v>Kousseri</v>
          </cell>
          <cell r="N967" t="str">
            <v>LOGONE ET CHARI</v>
          </cell>
          <cell r="O967" t="str">
            <v>MAKARY</v>
          </cell>
          <cell r="P967" t="str">
            <v>Renaud Omog</v>
          </cell>
          <cell r="Q967">
            <v>677549882</v>
          </cell>
          <cell r="R967">
            <v>655999882</v>
          </cell>
          <cell r="S967" t="str">
            <v>Alain Etoundi</v>
          </cell>
          <cell r="T967" t="str">
            <v>Valeur HOUELL</v>
          </cell>
          <cell r="U967" t="str">
            <v>I H S</v>
          </cell>
        </row>
        <row r="968">
          <cell r="A968" t="str">
            <v>EXN_807</v>
          </cell>
          <cell r="B968" t="str">
            <v>IHS_KSR_013</v>
          </cell>
          <cell r="C968" t="str">
            <v>EXN_807</v>
          </cell>
          <cell r="D968" t="str">
            <v>North</v>
          </cell>
          <cell r="E968" t="str">
            <v>Far North</v>
          </cell>
          <cell r="F968" t="str">
            <v>Dabanga</v>
          </cell>
          <cell r="G968" t="str">
            <v>P2</v>
          </cell>
          <cell r="H968" t="str">
            <v>Solar-Grid-Gen</v>
          </cell>
          <cell r="I968" t="str">
            <v>On Air</v>
          </cell>
          <cell r="J968" t="str">
            <v>Indoor</v>
          </cell>
          <cell r="K968" t="str">
            <v>AC</v>
          </cell>
          <cell r="L968" t="str">
            <v>I-Eng</v>
          </cell>
          <cell r="M968" t="str">
            <v>Kousseri</v>
          </cell>
          <cell r="N968" t="str">
            <v>LOGONE ET CHARI</v>
          </cell>
          <cell r="O968" t="str">
            <v>COMMUNE DE LOGONE BIRNI</v>
          </cell>
          <cell r="P968" t="str">
            <v>Renaud Omog</v>
          </cell>
          <cell r="Q968">
            <v>677549882</v>
          </cell>
          <cell r="R968">
            <v>655999882</v>
          </cell>
          <cell r="S968" t="str">
            <v>Alain Etoundi</v>
          </cell>
          <cell r="T968" t="str">
            <v>Valeur HOUELL</v>
          </cell>
          <cell r="U968" t="str">
            <v>I H S</v>
          </cell>
        </row>
        <row r="969">
          <cell r="A969" t="str">
            <v>EXN_064</v>
          </cell>
          <cell r="B969" t="str">
            <v>IHS_KSR_002</v>
          </cell>
          <cell r="C969" t="str">
            <v>EXN_064</v>
          </cell>
          <cell r="D969" t="str">
            <v>North</v>
          </cell>
          <cell r="E969" t="str">
            <v>Far North</v>
          </cell>
          <cell r="F969" t="str">
            <v>Kousseri-Ville</v>
          </cell>
          <cell r="G969" t="str">
            <v>P4</v>
          </cell>
          <cell r="H969" t="str">
            <v>Grid-Gen</v>
          </cell>
          <cell r="I969" t="str">
            <v>On Air</v>
          </cell>
          <cell r="J969" t="str">
            <v>Outdoor</v>
          </cell>
          <cell r="K969" t="str">
            <v>AC</v>
          </cell>
          <cell r="L969" t="str">
            <v>I-Eng</v>
          </cell>
          <cell r="M969" t="str">
            <v>Kousseri</v>
          </cell>
          <cell r="N969" t="str">
            <v>LOGONE ET CHARI</v>
          </cell>
          <cell r="O969" t="str">
            <v>KOUSSERI</v>
          </cell>
          <cell r="P969" t="str">
            <v>Renaud Omog</v>
          </cell>
          <cell r="Q969">
            <v>677549882</v>
          </cell>
          <cell r="R969">
            <v>655999882</v>
          </cell>
          <cell r="S969" t="str">
            <v>Alain Etoundi</v>
          </cell>
          <cell r="T969" t="str">
            <v>Valeur HOUELL</v>
          </cell>
          <cell r="U969" t="str">
            <v>I H S</v>
          </cell>
        </row>
        <row r="970">
          <cell r="A970" t="str">
            <v>EXN_094</v>
          </cell>
          <cell r="B970" t="str">
            <v>IHS_KSR_004</v>
          </cell>
          <cell r="C970" t="str">
            <v>EXN_094</v>
          </cell>
          <cell r="D970" t="str">
            <v>North</v>
          </cell>
          <cell r="E970" t="str">
            <v>Far North</v>
          </cell>
          <cell r="F970" t="str">
            <v>Kousseri-Lacka</v>
          </cell>
          <cell r="G970" t="str">
            <v>P4</v>
          </cell>
          <cell r="H970" t="str">
            <v>Grid-Gen</v>
          </cell>
          <cell r="I970" t="str">
            <v>On Air</v>
          </cell>
          <cell r="J970" t="str">
            <v>Outdoor</v>
          </cell>
          <cell r="K970" t="str">
            <v>AC</v>
          </cell>
          <cell r="L970" t="str">
            <v>I-Eng</v>
          </cell>
          <cell r="M970" t="str">
            <v>Kousseri</v>
          </cell>
          <cell r="N970" t="str">
            <v>LOGONE ET CHARI</v>
          </cell>
          <cell r="O970" t="str">
            <v>KOUSSERI</v>
          </cell>
          <cell r="P970" t="str">
            <v>Renaud Omog</v>
          </cell>
          <cell r="Q970">
            <v>677549882</v>
          </cell>
          <cell r="R970">
            <v>655999882</v>
          </cell>
          <cell r="S970" t="str">
            <v>Alain Etoundi</v>
          </cell>
          <cell r="T970" t="str">
            <v>Valeur HOUELL</v>
          </cell>
          <cell r="U970" t="str">
            <v>I H S</v>
          </cell>
        </row>
        <row r="971">
          <cell r="A971" t="str">
            <v>EXN_010</v>
          </cell>
          <cell r="B971" t="str">
            <v>IHS_KSR_007</v>
          </cell>
          <cell r="C971" t="str">
            <v>EXN_010</v>
          </cell>
          <cell r="D971" t="str">
            <v>North</v>
          </cell>
          <cell r="E971" t="str">
            <v>Far North</v>
          </cell>
          <cell r="F971" t="str">
            <v>Kousseri-Sarra</v>
          </cell>
          <cell r="G971" t="str">
            <v>P4</v>
          </cell>
          <cell r="H971" t="str">
            <v>Grid-Gen</v>
          </cell>
          <cell r="I971" t="str">
            <v>On Air</v>
          </cell>
          <cell r="J971" t="str">
            <v>Indoor</v>
          </cell>
          <cell r="K971" t="str">
            <v>AC</v>
          </cell>
          <cell r="L971" t="str">
            <v>I-Eng</v>
          </cell>
          <cell r="M971" t="str">
            <v>Kousseri</v>
          </cell>
          <cell r="N971" t="str">
            <v>LOGONE ET CHARI</v>
          </cell>
          <cell r="O971" t="str">
            <v>KOUSSERI</v>
          </cell>
          <cell r="P971" t="str">
            <v>Renaud Omog</v>
          </cell>
          <cell r="Q971">
            <v>677549882</v>
          </cell>
          <cell r="R971">
            <v>655999882</v>
          </cell>
          <cell r="S971" t="str">
            <v>Alain Etoundi</v>
          </cell>
          <cell r="T971" t="str">
            <v>Valeur HOUELL</v>
          </cell>
          <cell r="U971" t="str">
            <v>I H S</v>
          </cell>
        </row>
        <row r="972">
          <cell r="A972" t="str">
            <v>EXN_051</v>
          </cell>
          <cell r="B972" t="str">
            <v>IHS_KSR_011</v>
          </cell>
          <cell r="C972" t="str">
            <v>EXN_051</v>
          </cell>
          <cell r="D972" t="str">
            <v>North</v>
          </cell>
          <cell r="E972" t="str">
            <v>Far North</v>
          </cell>
          <cell r="F972" t="str">
            <v>Logone-Birni</v>
          </cell>
          <cell r="G972" t="str">
            <v>P4</v>
          </cell>
          <cell r="H972" t="str">
            <v>Solar-Gen</v>
          </cell>
          <cell r="I972" t="str">
            <v>On Air</v>
          </cell>
          <cell r="J972" t="str">
            <v>Outdoor</v>
          </cell>
          <cell r="K972" t="str">
            <v>AC</v>
          </cell>
          <cell r="L972" t="str">
            <v>I-Eng</v>
          </cell>
          <cell r="M972" t="str">
            <v>Kousseri</v>
          </cell>
          <cell r="N972" t="str">
            <v>LOGONE ET CHARI</v>
          </cell>
          <cell r="O972" t="str">
            <v>LOGONE BIRNI</v>
          </cell>
          <cell r="P972" t="str">
            <v>Renaud Omog</v>
          </cell>
          <cell r="Q972">
            <v>677549882</v>
          </cell>
          <cell r="R972">
            <v>655999882</v>
          </cell>
          <cell r="S972" t="str">
            <v>Alain Etoundi</v>
          </cell>
          <cell r="T972" t="str">
            <v>Valeur HOUELL</v>
          </cell>
          <cell r="U972" t="str">
            <v>I H S</v>
          </cell>
        </row>
        <row r="973">
          <cell r="A973" t="str">
            <v>EXN_188</v>
          </cell>
          <cell r="B973" t="str">
            <v>IHS_KSR_118</v>
          </cell>
          <cell r="C973" t="str">
            <v>EXN_188</v>
          </cell>
          <cell r="D973" t="str">
            <v>North</v>
          </cell>
          <cell r="E973" t="str">
            <v>Far North</v>
          </cell>
          <cell r="F973" t="str">
            <v>Kousseri Parpar IHS</v>
          </cell>
          <cell r="G973" t="str">
            <v>P4</v>
          </cell>
          <cell r="H973" t="str">
            <v>Grid-Gen</v>
          </cell>
          <cell r="I973" t="str">
            <v>On Air</v>
          </cell>
          <cell r="J973" t="str">
            <v>Outdoor</v>
          </cell>
          <cell r="K973" t="str">
            <v>AC</v>
          </cell>
          <cell r="L973" t="str">
            <v>I-Eng</v>
          </cell>
          <cell r="M973" t="str">
            <v>Kousseri</v>
          </cell>
          <cell r="N973" t="str">
            <v>LOGONE ET CHARI</v>
          </cell>
          <cell r="O973" t="str">
            <v>KOUSSERI</v>
          </cell>
          <cell r="P973" t="str">
            <v>Renaud Omog</v>
          </cell>
          <cell r="Q973">
            <v>677549882</v>
          </cell>
          <cell r="R973">
            <v>655999882</v>
          </cell>
          <cell r="S973" t="str">
            <v>Alain Etoundi</v>
          </cell>
          <cell r="T973" t="str">
            <v>Valeur HOUELL</v>
          </cell>
          <cell r="U973" t="str">
            <v>I H S</v>
          </cell>
        </row>
        <row r="974">
          <cell r="A974" t="str">
            <v>EXN_138</v>
          </cell>
          <cell r="B974" t="str">
            <v>IHS_KSR_005</v>
          </cell>
          <cell r="C974" t="str">
            <v>EXN_138</v>
          </cell>
          <cell r="D974" t="str">
            <v>North</v>
          </cell>
          <cell r="E974" t="str">
            <v>Far North</v>
          </cell>
          <cell r="F974" t="str">
            <v>Kousseri MTN</v>
          </cell>
          <cell r="G974" t="str">
            <v>P4</v>
          </cell>
          <cell r="H974" t="str">
            <v>Grid-Gen</v>
          </cell>
          <cell r="I974" t="str">
            <v>On Air</v>
          </cell>
          <cell r="J974" t="str">
            <v>Outdoor</v>
          </cell>
          <cell r="K974" t="str">
            <v>AC</v>
          </cell>
          <cell r="L974" t="str">
            <v>I-Eng</v>
          </cell>
          <cell r="M974" t="str">
            <v>Kousseri</v>
          </cell>
          <cell r="N974" t="str">
            <v>LOGONE ET CHARI</v>
          </cell>
          <cell r="O974" t="str">
            <v>KOUSSERI</v>
          </cell>
          <cell r="P974" t="str">
            <v>Renaud Omog</v>
          </cell>
          <cell r="Q974">
            <v>677549882</v>
          </cell>
          <cell r="R974">
            <v>655999882</v>
          </cell>
          <cell r="S974" t="str">
            <v>Alain Etoundi</v>
          </cell>
          <cell r="T974" t="str">
            <v>Valeur HOUELL</v>
          </cell>
          <cell r="U974" t="str">
            <v>I H S</v>
          </cell>
        </row>
        <row r="975">
          <cell r="A975" t="str">
            <v>EXN_181</v>
          </cell>
          <cell r="B975" t="str">
            <v>IHS_BMD_201</v>
          </cell>
          <cell r="C975" t="str">
            <v>EXN_181</v>
          </cell>
          <cell r="D975" t="str">
            <v>North</v>
          </cell>
          <cell r="E975" t="str">
            <v>Far North</v>
          </cell>
          <cell r="F975" t="str">
            <v>Kousseri Arazai</v>
          </cell>
          <cell r="G975" t="str">
            <v>P4</v>
          </cell>
          <cell r="H975" t="str">
            <v>Grid-Gen</v>
          </cell>
          <cell r="I975" t="str">
            <v>On Air</v>
          </cell>
          <cell r="J975" t="str">
            <v>Outdoor</v>
          </cell>
          <cell r="K975" t="str">
            <v>AC</v>
          </cell>
          <cell r="L975" t="str">
            <v>I-Eng</v>
          </cell>
          <cell r="M975" t="str">
            <v>Kousseri</v>
          </cell>
          <cell r="N975" t="str">
            <v>LOGONE ET CHARI</v>
          </cell>
          <cell r="O975" t="str">
            <v>KOUSSERI</v>
          </cell>
          <cell r="P975" t="str">
            <v>Renaud Omog</v>
          </cell>
          <cell r="Q975">
            <v>677549882</v>
          </cell>
          <cell r="R975">
            <v>655999882</v>
          </cell>
          <cell r="S975" t="str">
            <v>Alain Etoundi</v>
          </cell>
          <cell r="T975" t="str">
            <v>Valeur HOUELL</v>
          </cell>
          <cell r="U975" t="str">
            <v>I H S</v>
          </cell>
        </row>
        <row r="976">
          <cell r="A976" t="str">
            <v>EXN_141</v>
          </cell>
          <cell r="B976" t="str">
            <v>IHS_KSR_006</v>
          </cell>
          <cell r="C976" t="str">
            <v>EXN_141</v>
          </cell>
          <cell r="D976" t="str">
            <v>North</v>
          </cell>
          <cell r="E976" t="str">
            <v>Far North</v>
          </cell>
          <cell r="F976" t="str">
            <v>Kousserie Nguelie</v>
          </cell>
          <cell r="G976" t="str">
            <v>P4</v>
          </cell>
          <cell r="H976" t="str">
            <v>Grid-Gen</v>
          </cell>
          <cell r="I976" t="str">
            <v>On Air</v>
          </cell>
          <cell r="J976" t="str">
            <v>Outdoor</v>
          </cell>
          <cell r="K976" t="str">
            <v>AC</v>
          </cell>
          <cell r="L976" t="str">
            <v>I-Eng</v>
          </cell>
          <cell r="M976" t="str">
            <v>Kousseri</v>
          </cell>
          <cell r="N976" t="str">
            <v>LOGONE ET CHARI</v>
          </cell>
          <cell r="O976" t="str">
            <v>KOUSSERI</v>
          </cell>
          <cell r="P976" t="str">
            <v>Renaud Omog</v>
          </cell>
          <cell r="Q976">
            <v>677549882</v>
          </cell>
          <cell r="R976">
            <v>655999882</v>
          </cell>
          <cell r="S976" t="str">
            <v>Alain Etoundi</v>
          </cell>
          <cell r="T976" t="str">
            <v>Valeur HOUELL</v>
          </cell>
          <cell r="U976" t="str">
            <v>I H S</v>
          </cell>
        </row>
        <row r="977">
          <cell r="A977" t="str">
            <v>EXN_180</v>
          </cell>
          <cell r="B977" t="str">
            <v>IHS_KSR_109</v>
          </cell>
          <cell r="C977" t="str">
            <v>EXN_180</v>
          </cell>
          <cell r="D977" t="str">
            <v>North</v>
          </cell>
          <cell r="E977" t="str">
            <v>Far North</v>
          </cell>
          <cell r="F977" t="str">
            <v>Kousseri Market</v>
          </cell>
          <cell r="G977" t="str">
            <v>P4</v>
          </cell>
          <cell r="H977" t="str">
            <v>Grid-Gen</v>
          </cell>
          <cell r="I977" t="str">
            <v>On Air</v>
          </cell>
          <cell r="J977" t="str">
            <v>Outdoor</v>
          </cell>
          <cell r="K977" t="str">
            <v>AC</v>
          </cell>
          <cell r="L977" t="str">
            <v>I-Eng</v>
          </cell>
          <cell r="M977" t="str">
            <v>Kousseri</v>
          </cell>
          <cell r="N977" t="str">
            <v>LOGONE ET CHARI</v>
          </cell>
          <cell r="O977" t="str">
            <v>KOUSSERI</v>
          </cell>
          <cell r="P977" t="str">
            <v>Renaud Omog</v>
          </cell>
          <cell r="Q977">
            <v>677549882</v>
          </cell>
          <cell r="R977">
            <v>655999882</v>
          </cell>
          <cell r="S977" t="str">
            <v>Alain Etoundi</v>
          </cell>
          <cell r="T977" t="str">
            <v>Valeur HOUELL</v>
          </cell>
          <cell r="U977" t="str">
            <v>I H S</v>
          </cell>
        </row>
        <row r="978">
          <cell r="A978" t="str">
            <v>EXN_182</v>
          </cell>
          <cell r="B978" t="str">
            <v>IHS_KSR_003</v>
          </cell>
          <cell r="C978" t="str">
            <v>EXN_182</v>
          </cell>
          <cell r="D978" t="str">
            <v>North</v>
          </cell>
          <cell r="E978" t="str">
            <v>Far North</v>
          </cell>
          <cell r="F978" t="str">
            <v>Kousseri Michedire</v>
          </cell>
          <cell r="G978" t="str">
            <v>P4</v>
          </cell>
          <cell r="H978" t="str">
            <v>Grid-Gen</v>
          </cell>
          <cell r="I978" t="str">
            <v>On Air</v>
          </cell>
          <cell r="J978" t="str">
            <v>Outdoor</v>
          </cell>
          <cell r="K978" t="str">
            <v>AC</v>
          </cell>
          <cell r="L978" t="str">
            <v>I-Eng</v>
          </cell>
          <cell r="M978" t="str">
            <v>Kousseri</v>
          </cell>
          <cell r="N978" t="str">
            <v>LOGONE ET CHARI</v>
          </cell>
          <cell r="O978" t="str">
            <v>KOUSSERI</v>
          </cell>
          <cell r="P978" t="str">
            <v>Renaud Omog</v>
          </cell>
          <cell r="Q978">
            <v>677549882</v>
          </cell>
          <cell r="R978">
            <v>655999882</v>
          </cell>
          <cell r="S978" t="str">
            <v>Alain Etoundi</v>
          </cell>
          <cell r="T978" t="str">
            <v>Valeur HOUELL</v>
          </cell>
          <cell r="U978" t="str">
            <v>I H S</v>
          </cell>
        </row>
        <row r="979">
          <cell r="A979" t="str">
            <v>EXN_109</v>
          </cell>
          <cell r="B979" t="str">
            <v>IHS_MAR_089</v>
          </cell>
          <cell r="C979" t="str">
            <v>EXN_109</v>
          </cell>
          <cell r="D979" t="str">
            <v>North</v>
          </cell>
          <cell r="E979" t="str">
            <v>Far North</v>
          </cell>
          <cell r="F979" t="str">
            <v>DOUBLE-IHS</v>
          </cell>
          <cell r="G979" t="str">
            <v>P4</v>
          </cell>
          <cell r="H979" t="str">
            <v>Grid-Gen</v>
          </cell>
          <cell r="I979" t="str">
            <v>On Air</v>
          </cell>
          <cell r="J979" t="str">
            <v>Outdoor</v>
          </cell>
          <cell r="K979" t="str">
            <v>AC</v>
          </cell>
          <cell r="L979" t="str">
            <v>I-Eng</v>
          </cell>
          <cell r="M979" t="str">
            <v>Kousseri</v>
          </cell>
          <cell r="N979" t="str">
            <v>LOGONE ET CHARI</v>
          </cell>
          <cell r="O979" t="str">
            <v>MORA</v>
          </cell>
          <cell r="P979" t="str">
            <v>Renaud Omog</v>
          </cell>
          <cell r="Q979">
            <v>677549882</v>
          </cell>
          <cell r="R979">
            <v>655999882</v>
          </cell>
          <cell r="S979" t="str">
            <v>Alain Etoundi</v>
          </cell>
          <cell r="T979" t="str">
            <v>Valeur HOUELL</v>
          </cell>
          <cell r="U979" t="str">
            <v>I H S</v>
          </cell>
        </row>
        <row r="980">
          <cell r="A980" t="str">
            <v>LIT_009</v>
          </cell>
          <cell r="B980" t="str">
            <v>IHS_DLA_076</v>
          </cell>
          <cell r="C980" t="str">
            <v>LIT_009</v>
          </cell>
          <cell r="D980" t="str">
            <v>Littoral</v>
          </cell>
          <cell r="E980" t="str">
            <v>Littoral</v>
          </cell>
          <cell r="F980" t="str">
            <v>La-Rose</v>
          </cell>
          <cell r="G980" t="str">
            <v>P2</v>
          </cell>
          <cell r="H980" t="str">
            <v>Grid-Gen</v>
          </cell>
          <cell r="I980" t="str">
            <v>On Air</v>
          </cell>
          <cell r="J980" t="str">
            <v>Indoor</v>
          </cell>
          <cell r="K980" t="str">
            <v>AC</v>
          </cell>
          <cell r="L980" t="str">
            <v>SAGEMCOM</v>
          </cell>
          <cell r="M980" t="str">
            <v>Kayo Elie</v>
          </cell>
          <cell r="N980" t="str">
            <v>WOURI</v>
          </cell>
          <cell r="O980" t="str">
            <v>Douala 1</v>
          </cell>
          <cell r="P980" t="str">
            <v>Johan Tonye</v>
          </cell>
          <cell r="Q980">
            <v>655022001</v>
          </cell>
          <cell r="R980">
            <v>652269685</v>
          </cell>
          <cell r="S980" t="str">
            <v>Valery Doudou</v>
          </cell>
          <cell r="T980" t="str">
            <v>GEORGES NAKHOUL</v>
          </cell>
          <cell r="U980" t="str">
            <v>I H S</v>
          </cell>
        </row>
        <row r="981">
          <cell r="A981" t="str">
            <v>LIT_297</v>
          </cell>
          <cell r="B981" t="str">
            <v>IHS_DLA_290</v>
          </cell>
          <cell r="C981" t="str">
            <v>LIT_297</v>
          </cell>
          <cell r="D981" t="str">
            <v>Littoral</v>
          </cell>
          <cell r="E981" t="str">
            <v>Littoral</v>
          </cell>
          <cell r="F981" t="str">
            <v>Lendi-Entree</v>
          </cell>
          <cell r="G981" t="str">
            <v>P2</v>
          </cell>
          <cell r="H981" t="str">
            <v>Grid-Gen</v>
          </cell>
          <cell r="I981" t="str">
            <v>On Air</v>
          </cell>
          <cell r="J981" t="str">
            <v>Outdoor</v>
          </cell>
          <cell r="K981" t="str">
            <v>AC</v>
          </cell>
          <cell r="L981" t="str">
            <v>SAGEMCOM</v>
          </cell>
          <cell r="M981" t="str">
            <v>Kotto</v>
          </cell>
          <cell r="N981" t="str">
            <v>WOURI</v>
          </cell>
          <cell r="O981" t="str">
            <v>Douala 5</v>
          </cell>
          <cell r="P981" t="str">
            <v>Johan Tonye</v>
          </cell>
          <cell r="Q981">
            <v>655022001</v>
          </cell>
          <cell r="R981">
            <v>652269685</v>
          </cell>
          <cell r="S981" t="str">
            <v>Valery Doudou</v>
          </cell>
          <cell r="T981" t="str">
            <v>GEORGES NAKHOUL</v>
          </cell>
          <cell r="U981" t="str">
            <v>I H S</v>
          </cell>
        </row>
        <row r="982">
          <cell r="A982" t="str">
            <v>LIT_043</v>
          </cell>
          <cell r="B982" t="str">
            <v>IHS_DLA_060</v>
          </cell>
          <cell r="C982" t="str">
            <v>LIT_043</v>
          </cell>
          <cell r="D982" t="str">
            <v>Littoral</v>
          </cell>
          <cell r="E982" t="str">
            <v>Littoral</v>
          </cell>
          <cell r="F982" t="str">
            <v>SNAC</v>
          </cell>
          <cell r="G982" t="str">
            <v>P2</v>
          </cell>
          <cell r="H982" t="str">
            <v>Grid Only</v>
          </cell>
          <cell r="I982" t="str">
            <v>On Air</v>
          </cell>
          <cell r="J982" t="str">
            <v>Indoor</v>
          </cell>
          <cell r="K982" t="str">
            <v>AC</v>
          </cell>
          <cell r="L982" t="str">
            <v>SAGEMCOM</v>
          </cell>
          <cell r="M982" t="str">
            <v>Kayo Elie</v>
          </cell>
          <cell r="N982" t="str">
            <v>WOURI</v>
          </cell>
          <cell r="O982" t="str">
            <v>Douala 1</v>
          </cell>
          <cell r="P982" t="str">
            <v>Johan Tonye</v>
          </cell>
          <cell r="Q982">
            <v>655022001</v>
          </cell>
          <cell r="R982">
            <v>652269685</v>
          </cell>
          <cell r="S982" t="str">
            <v>Valery Doudou</v>
          </cell>
          <cell r="T982" t="str">
            <v>GEORGES NAKHOUL</v>
          </cell>
          <cell r="U982" t="str">
            <v>I H S</v>
          </cell>
        </row>
        <row r="983">
          <cell r="A983" t="str">
            <v>LIT_023</v>
          </cell>
          <cell r="B983" t="str">
            <v>IHS_DLA_088</v>
          </cell>
          <cell r="C983" t="str">
            <v>LIT_023</v>
          </cell>
          <cell r="D983" t="str">
            <v>Littoral</v>
          </cell>
          <cell r="E983" t="str">
            <v>Littoral</v>
          </cell>
          <cell r="F983" t="str">
            <v>Minoterie</v>
          </cell>
          <cell r="G983" t="str">
            <v>P3</v>
          </cell>
          <cell r="H983" t="str">
            <v>Grid-Gen</v>
          </cell>
          <cell r="I983" t="str">
            <v>On Air</v>
          </cell>
          <cell r="J983" t="str">
            <v>Indoor</v>
          </cell>
          <cell r="K983" t="str">
            <v>AC</v>
          </cell>
          <cell r="L983" t="str">
            <v>SAGEMCOM</v>
          </cell>
          <cell r="M983" t="str">
            <v>Kayo Elie</v>
          </cell>
          <cell r="N983" t="str">
            <v>WOURI</v>
          </cell>
          <cell r="O983" t="str">
            <v>Douala 1</v>
          </cell>
          <cell r="P983" t="str">
            <v>Johan Tonye</v>
          </cell>
          <cell r="Q983">
            <v>655022001</v>
          </cell>
          <cell r="R983">
            <v>652269685</v>
          </cell>
          <cell r="S983" t="str">
            <v>Valery Doudou</v>
          </cell>
          <cell r="T983" t="str">
            <v>GEORGES NAKHOUL</v>
          </cell>
          <cell r="U983" t="str">
            <v>I H S</v>
          </cell>
        </row>
        <row r="984">
          <cell r="A984" t="str">
            <v>LIT_079</v>
          </cell>
          <cell r="B984" t="str">
            <v>IHS_DLA_054</v>
          </cell>
          <cell r="C984" t="str">
            <v>LIT_079</v>
          </cell>
          <cell r="D984" t="str">
            <v>Littoral</v>
          </cell>
          <cell r="E984" t="str">
            <v>Littoral</v>
          </cell>
          <cell r="F984" t="str">
            <v>Koloko</v>
          </cell>
          <cell r="G984" t="str">
            <v>P3</v>
          </cell>
          <cell r="H984" t="str">
            <v>Grid-Gen</v>
          </cell>
          <cell r="I984" t="str">
            <v>On Air</v>
          </cell>
          <cell r="J984" t="str">
            <v>Indoor</v>
          </cell>
          <cell r="K984" t="str">
            <v>AC</v>
          </cell>
          <cell r="L984" t="str">
            <v>SAGEMCOM</v>
          </cell>
          <cell r="M984" t="str">
            <v>Bonapriso</v>
          </cell>
          <cell r="N984" t="str">
            <v>WOURI</v>
          </cell>
          <cell r="O984" t="str">
            <v>Douala 2</v>
          </cell>
          <cell r="P984" t="str">
            <v>Johan Tonye</v>
          </cell>
          <cell r="Q984">
            <v>655022001</v>
          </cell>
          <cell r="R984">
            <v>652269685</v>
          </cell>
          <cell r="S984" t="str">
            <v>Valery Doudou</v>
          </cell>
          <cell r="T984" t="str">
            <v>GEORGES NAKHOUL</v>
          </cell>
          <cell r="U984" t="str">
            <v>I H S</v>
          </cell>
        </row>
        <row r="985">
          <cell r="A985" t="str">
            <v>LIT_294</v>
          </cell>
          <cell r="B985" t="str">
            <v>IHS_DLA_033</v>
          </cell>
          <cell r="C985" t="str">
            <v>LIT_294</v>
          </cell>
          <cell r="D985" t="str">
            <v>Littoral</v>
          </cell>
          <cell r="E985" t="str">
            <v>Littoral</v>
          </cell>
          <cell r="F985" t="str">
            <v>Ngodi</v>
          </cell>
          <cell r="G985" t="str">
            <v>P3</v>
          </cell>
          <cell r="H985" t="str">
            <v>Grid-Gen</v>
          </cell>
          <cell r="I985" t="str">
            <v>On Air</v>
          </cell>
          <cell r="J985" t="str">
            <v>Outdoor</v>
          </cell>
          <cell r="K985" t="str">
            <v>AC</v>
          </cell>
          <cell r="L985" t="str">
            <v>SAGEMCOM</v>
          </cell>
          <cell r="M985" t="str">
            <v>Agip</v>
          </cell>
          <cell r="N985" t="str">
            <v>WOURI</v>
          </cell>
          <cell r="O985" t="str">
            <v>Douala 2</v>
          </cell>
          <cell r="P985" t="str">
            <v>Johan Tonye</v>
          </cell>
          <cell r="Q985">
            <v>655022001</v>
          </cell>
          <cell r="R985">
            <v>652269685</v>
          </cell>
          <cell r="S985" t="str">
            <v>Valery Doudou</v>
          </cell>
          <cell r="T985" t="str">
            <v>GEORGES NAKHOUL</v>
          </cell>
          <cell r="U985" t="str">
            <v>I H S</v>
          </cell>
        </row>
        <row r="986">
          <cell r="A986" t="str">
            <v>LIT_060</v>
          </cell>
          <cell r="B986" t="str">
            <v>IHS_DLA_090</v>
          </cell>
          <cell r="C986" t="str">
            <v>LIT_060</v>
          </cell>
          <cell r="D986" t="str">
            <v>Littoral</v>
          </cell>
          <cell r="E986" t="str">
            <v>Littoral</v>
          </cell>
          <cell r="F986" t="str">
            <v>Bpriso-ASECNA</v>
          </cell>
          <cell r="G986" t="str">
            <v>P3</v>
          </cell>
          <cell r="H986" t="str">
            <v>Grid-Gen</v>
          </cell>
          <cell r="I986" t="str">
            <v>On Air</v>
          </cell>
          <cell r="J986" t="str">
            <v>Indoor</v>
          </cell>
          <cell r="K986" t="str">
            <v>AC</v>
          </cell>
          <cell r="L986" t="str">
            <v>SAGEMCOM</v>
          </cell>
          <cell r="M986" t="str">
            <v>Bonapriso</v>
          </cell>
          <cell r="N986" t="str">
            <v>WOURI</v>
          </cell>
          <cell r="O986" t="str">
            <v>Douala 2</v>
          </cell>
          <cell r="P986" t="str">
            <v>Johan Tonye</v>
          </cell>
          <cell r="Q986">
            <v>655022001</v>
          </cell>
          <cell r="R986">
            <v>652269685</v>
          </cell>
          <cell r="S986" t="str">
            <v>Valery Doudou</v>
          </cell>
          <cell r="T986" t="str">
            <v>GEORGES NAKHOUL</v>
          </cell>
          <cell r="U986" t="str">
            <v>I H S</v>
          </cell>
        </row>
        <row r="987">
          <cell r="A987" t="str">
            <v>LIT_025</v>
          </cell>
          <cell r="B987" t="str">
            <v>IHS_DLA_058</v>
          </cell>
          <cell r="C987" t="str">
            <v>LIT_025</v>
          </cell>
          <cell r="D987" t="str">
            <v>Littoral</v>
          </cell>
          <cell r="E987" t="str">
            <v>Littoral</v>
          </cell>
          <cell r="F987" t="str">
            <v>Tsekenis</v>
          </cell>
          <cell r="G987" t="str">
            <v>P3</v>
          </cell>
          <cell r="H987" t="str">
            <v>Grid-Gen</v>
          </cell>
          <cell r="I987" t="str">
            <v>On Air</v>
          </cell>
          <cell r="J987" t="str">
            <v>Indoor</v>
          </cell>
          <cell r="K987" t="str">
            <v>AC</v>
          </cell>
          <cell r="L987" t="str">
            <v>SAGEMCOM</v>
          </cell>
          <cell r="M987" t="str">
            <v>Agip</v>
          </cell>
          <cell r="N987" t="str">
            <v>WOURI</v>
          </cell>
          <cell r="O987" t="str">
            <v>Douala 1</v>
          </cell>
          <cell r="P987" t="str">
            <v>Johan Tonye</v>
          </cell>
          <cell r="Q987">
            <v>655022001</v>
          </cell>
          <cell r="R987">
            <v>652269685</v>
          </cell>
          <cell r="S987" t="str">
            <v>Valery Doudou</v>
          </cell>
          <cell r="T987" t="str">
            <v>GEORGES NAKHOUL</v>
          </cell>
          <cell r="U987" t="str">
            <v>I H S</v>
          </cell>
        </row>
        <row r="988">
          <cell r="A988" t="str">
            <v>LIT_311</v>
          </cell>
          <cell r="B988" t="str">
            <v>IHS_DLA_116</v>
          </cell>
          <cell r="C988" t="str">
            <v>LIT_311</v>
          </cell>
          <cell r="D988" t="str">
            <v>Littoral</v>
          </cell>
          <cell r="E988" t="str">
            <v>Littoral</v>
          </cell>
          <cell r="F988" t="str">
            <v>Camatrans-New</v>
          </cell>
          <cell r="G988" t="str">
            <v>P3</v>
          </cell>
          <cell r="H988" t="str">
            <v>Grid-Gen</v>
          </cell>
          <cell r="I988" t="str">
            <v>On Air</v>
          </cell>
          <cell r="J988" t="str">
            <v>Outdoor</v>
          </cell>
          <cell r="K988" t="str">
            <v>AC</v>
          </cell>
          <cell r="L988" t="str">
            <v>SAGEMCOM</v>
          </cell>
          <cell r="M988" t="str">
            <v>Kayo Elie</v>
          </cell>
          <cell r="N988" t="str">
            <v>WOURI</v>
          </cell>
          <cell r="O988" t="str">
            <v>Douala 2</v>
          </cell>
          <cell r="P988" t="str">
            <v>Johan Tonye</v>
          </cell>
          <cell r="Q988">
            <v>655022001</v>
          </cell>
          <cell r="R988">
            <v>652269685</v>
          </cell>
          <cell r="S988" t="str">
            <v>Valery Doudou</v>
          </cell>
          <cell r="T988" t="str">
            <v>GEORGES NAKHOUL</v>
          </cell>
          <cell r="U988" t="str">
            <v>I H S</v>
          </cell>
        </row>
        <row r="989">
          <cell r="A989" t="str">
            <v>LIT_106</v>
          </cell>
          <cell r="B989" t="str">
            <v>IHS_DLA_223</v>
          </cell>
          <cell r="C989" t="str">
            <v>LIT_106</v>
          </cell>
          <cell r="D989" t="str">
            <v>Littoral</v>
          </cell>
          <cell r="E989" t="str">
            <v>Littoral</v>
          </cell>
          <cell r="F989" t="str">
            <v>Denver</v>
          </cell>
          <cell r="G989" t="str">
            <v>P3</v>
          </cell>
          <cell r="H989" t="str">
            <v>Grid-Gen</v>
          </cell>
          <cell r="I989" t="str">
            <v>On Air</v>
          </cell>
          <cell r="J989" t="str">
            <v>Indoor</v>
          </cell>
          <cell r="K989" t="str">
            <v>AC</v>
          </cell>
          <cell r="L989" t="str">
            <v>SAGEMCOM</v>
          </cell>
          <cell r="M989" t="str">
            <v>Kotto</v>
          </cell>
          <cell r="N989" t="str">
            <v>WOURI</v>
          </cell>
          <cell r="O989" t="str">
            <v>Douala 5</v>
          </cell>
          <cell r="P989" t="str">
            <v>Johan Tonye</v>
          </cell>
          <cell r="Q989">
            <v>655022001</v>
          </cell>
          <cell r="R989">
            <v>652269685</v>
          </cell>
          <cell r="S989" t="str">
            <v>Valery Doudou</v>
          </cell>
          <cell r="T989" t="str">
            <v>GEORGES NAKHOUL</v>
          </cell>
          <cell r="U989" t="str">
            <v>I H S</v>
          </cell>
        </row>
        <row r="990">
          <cell r="A990" t="str">
            <v>LIT_224</v>
          </cell>
          <cell r="B990" t="str">
            <v>IHS_DLA_216</v>
          </cell>
          <cell r="C990" t="str">
            <v>LIT_224</v>
          </cell>
          <cell r="D990" t="str">
            <v>Littoral</v>
          </cell>
          <cell r="E990" t="str">
            <v>Littoral</v>
          </cell>
          <cell r="F990" t="str">
            <v>Makepe-St-Tropez</v>
          </cell>
          <cell r="G990" t="str">
            <v>P3</v>
          </cell>
          <cell r="H990" t="str">
            <v>Grid-Gen</v>
          </cell>
          <cell r="I990" t="str">
            <v>On Air</v>
          </cell>
          <cell r="J990" t="str">
            <v>Outdoor</v>
          </cell>
          <cell r="K990" t="str">
            <v>AC</v>
          </cell>
          <cell r="L990" t="str">
            <v>SAGEMCOM</v>
          </cell>
          <cell r="M990" t="str">
            <v>Kotto</v>
          </cell>
          <cell r="N990" t="str">
            <v>WOURI</v>
          </cell>
          <cell r="O990" t="str">
            <v>Douala 5</v>
          </cell>
          <cell r="P990" t="str">
            <v>Johan Tonye</v>
          </cell>
          <cell r="Q990">
            <v>655022001</v>
          </cell>
          <cell r="R990">
            <v>652269685</v>
          </cell>
          <cell r="S990" t="str">
            <v>Valery Doudou</v>
          </cell>
          <cell r="T990" t="str">
            <v>GEORGES NAKHOUL</v>
          </cell>
          <cell r="U990" t="str">
            <v>I H S</v>
          </cell>
        </row>
        <row r="991">
          <cell r="A991" t="str">
            <v>LIT_303</v>
          </cell>
          <cell r="B991" t="str">
            <v>IHS_DLA_257</v>
          </cell>
          <cell r="C991" t="str">
            <v>LIT_303</v>
          </cell>
          <cell r="D991" t="str">
            <v>Littoral</v>
          </cell>
          <cell r="E991" t="str">
            <v>Littoral</v>
          </cell>
          <cell r="F991" t="str">
            <v>Kotto-Antenne</v>
          </cell>
          <cell r="G991" t="str">
            <v>P3</v>
          </cell>
          <cell r="H991" t="str">
            <v>Grid-Gen</v>
          </cell>
          <cell r="I991" t="str">
            <v>On Air</v>
          </cell>
          <cell r="J991" t="str">
            <v>Outdoor</v>
          </cell>
          <cell r="K991" t="str">
            <v>AC</v>
          </cell>
          <cell r="L991" t="str">
            <v>SAGEMCOM</v>
          </cell>
          <cell r="M991" t="str">
            <v>Kotto</v>
          </cell>
          <cell r="N991" t="str">
            <v>WOURI</v>
          </cell>
          <cell r="O991" t="str">
            <v>Douala 5</v>
          </cell>
          <cell r="P991" t="str">
            <v>Johan Tonye</v>
          </cell>
          <cell r="Q991">
            <v>655022001</v>
          </cell>
          <cell r="R991">
            <v>652269685</v>
          </cell>
          <cell r="S991" t="str">
            <v>Valery Doudou</v>
          </cell>
          <cell r="T991" t="str">
            <v>GEORGES NAKHOUL</v>
          </cell>
          <cell r="U991" t="str">
            <v>I H S</v>
          </cell>
        </row>
        <row r="992">
          <cell r="A992" t="str">
            <v>LIT_045</v>
          </cell>
          <cell r="B992" t="str">
            <v>IHS_DLA_073</v>
          </cell>
          <cell r="C992" t="str">
            <v>LIT_045</v>
          </cell>
          <cell r="D992" t="str">
            <v>Littoral</v>
          </cell>
          <cell r="E992" t="str">
            <v>Littoral</v>
          </cell>
          <cell r="F992" t="str">
            <v>Centenaire</v>
          </cell>
          <cell r="G992" t="str">
            <v>P3</v>
          </cell>
          <cell r="H992" t="str">
            <v>Grid Only</v>
          </cell>
          <cell r="I992" t="str">
            <v>On Air</v>
          </cell>
          <cell r="J992" t="str">
            <v>Indoor</v>
          </cell>
          <cell r="K992" t="str">
            <v>AC</v>
          </cell>
          <cell r="L992" t="str">
            <v>SAGEMCOM</v>
          </cell>
          <cell r="M992" t="str">
            <v>Agip</v>
          </cell>
          <cell r="N992" t="str">
            <v>WOURI</v>
          </cell>
          <cell r="O992" t="str">
            <v>Douala 1</v>
          </cell>
          <cell r="P992" t="str">
            <v>Johan Tonye</v>
          </cell>
          <cell r="Q992">
            <v>655022001</v>
          </cell>
          <cell r="R992">
            <v>652269685</v>
          </cell>
          <cell r="S992" t="str">
            <v>Valery Doudou</v>
          </cell>
          <cell r="T992" t="str">
            <v>GEORGES NAKHOUL</v>
          </cell>
          <cell r="U992" t="str">
            <v>I H S</v>
          </cell>
        </row>
        <row r="993">
          <cell r="A993" t="str">
            <v>LIT_047</v>
          </cell>
          <cell r="B993" t="str">
            <v>IHS_DLA_043</v>
          </cell>
          <cell r="C993" t="str">
            <v>LIT_047</v>
          </cell>
          <cell r="D993" t="str">
            <v>Littoral</v>
          </cell>
          <cell r="E993" t="str">
            <v>Littoral</v>
          </cell>
          <cell r="F993" t="str">
            <v>Kayo-Elie</v>
          </cell>
          <cell r="G993" t="str">
            <v>P3</v>
          </cell>
          <cell r="H993" t="str">
            <v>Grid-Gen</v>
          </cell>
          <cell r="I993" t="str">
            <v>On Air</v>
          </cell>
          <cell r="J993" t="str">
            <v>Indoor</v>
          </cell>
          <cell r="K993" t="str">
            <v>AC</v>
          </cell>
          <cell r="L993" t="str">
            <v>SAGEMCOM</v>
          </cell>
          <cell r="M993" t="str">
            <v>Bonapriso</v>
          </cell>
          <cell r="N993" t="str">
            <v>WOURI</v>
          </cell>
          <cell r="O993" t="str">
            <v>Douala 1</v>
          </cell>
          <cell r="P993" t="str">
            <v>Johan Tonye</v>
          </cell>
          <cell r="Q993">
            <v>655022001</v>
          </cell>
          <cell r="R993">
            <v>652269685</v>
          </cell>
          <cell r="S993" t="str">
            <v>Valery Doudou</v>
          </cell>
          <cell r="T993" t="str">
            <v>GEORGES NAKHOUL</v>
          </cell>
          <cell r="U993" t="str">
            <v>I H S</v>
          </cell>
        </row>
        <row r="994">
          <cell r="A994" t="str">
            <v>LIT_126</v>
          </cell>
          <cell r="B994" t="str">
            <v>IHS_DLA_020</v>
          </cell>
          <cell r="C994" t="str">
            <v>LIT_126</v>
          </cell>
          <cell r="D994" t="str">
            <v>Littoral</v>
          </cell>
          <cell r="E994" t="str">
            <v>Littoral</v>
          </cell>
          <cell r="F994" t="str">
            <v>Bonadibong</v>
          </cell>
          <cell r="G994" t="str">
            <v>P3</v>
          </cell>
          <cell r="H994" t="str">
            <v>Grid-Gen</v>
          </cell>
          <cell r="I994" t="str">
            <v>On Air</v>
          </cell>
          <cell r="J994" t="str">
            <v>Indoor</v>
          </cell>
          <cell r="K994" t="str">
            <v>AC</v>
          </cell>
          <cell r="L994" t="str">
            <v>SAGEMCOM</v>
          </cell>
          <cell r="M994" t="str">
            <v>Bonapriso</v>
          </cell>
          <cell r="N994" t="str">
            <v>WOURI</v>
          </cell>
          <cell r="O994" t="str">
            <v>Douala 1</v>
          </cell>
          <cell r="P994" t="str">
            <v>Johan Tonye</v>
          </cell>
          <cell r="Q994">
            <v>655022001</v>
          </cell>
          <cell r="R994">
            <v>652269685</v>
          </cell>
          <cell r="S994" t="str">
            <v>Valery Doudou</v>
          </cell>
          <cell r="T994" t="str">
            <v>GEORGES NAKHOUL</v>
          </cell>
          <cell r="U994" t="str">
            <v>I H S</v>
          </cell>
        </row>
        <row r="995">
          <cell r="A995" t="str">
            <v>LIT_090</v>
          </cell>
          <cell r="B995" t="str">
            <v>IHS_DLA_024</v>
          </cell>
          <cell r="C995" t="str">
            <v>LIT_090</v>
          </cell>
          <cell r="D995" t="str">
            <v>Littoral</v>
          </cell>
          <cell r="E995" t="str">
            <v>Littoral</v>
          </cell>
          <cell r="F995" t="str">
            <v>Newb-Mairie</v>
          </cell>
          <cell r="G995" t="str">
            <v>P3</v>
          </cell>
          <cell r="H995" t="str">
            <v>Grid-Gen</v>
          </cell>
          <cell r="I995" t="str">
            <v>On Air</v>
          </cell>
          <cell r="J995" t="str">
            <v>Indoor</v>
          </cell>
          <cell r="K995" t="str">
            <v>AC</v>
          </cell>
          <cell r="L995" t="str">
            <v>SAGEMCOM</v>
          </cell>
          <cell r="M995" t="str">
            <v>Bonapriso</v>
          </cell>
          <cell r="N995" t="str">
            <v>WOURI</v>
          </cell>
          <cell r="O995" t="str">
            <v>Douala 2</v>
          </cell>
          <cell r="P995" t="str">
            <v>Johan Tonye</v>
          </cell>
          <cell r="Q995">
            <v>655022001</v>
          </cell>
          <cell r="R995">
            <v>652269685</v>
          </cell>
          <cell r="S995" t="str">
            <v>Valery Doudou</v>
          </cell>
          <cell r="T995" t="str">
            <v>GEORGES NAKHOUL</v>
          </cell>
          <cell r="U995" t="str">
            <v>I H S</v>
          </cell>
        </row>
        <row r="996">
          <cell r="A996" t="str">
            <v>LIT_087</v>
          </cell>
          <cell r="B996" t="str">
            <v>IHS_DLA_048</v>
          </cell>
          <cell r="C996" t="str">
            <v>LIT_087</v>
          </cell>
          <cell r="D996" t="str">
            <v>Littoral</v>
          </cell>
          <cell r="E996" t="str">
            <v>Littoral</v>
          </cell>
          <cell r="F996" t="str">
            <v>Wouri</v>
          </cell>
          <cell r="G996" t="str">
            <v>P3</v>
          </cell>
          <cell r="H996" t="str">
            <v>Grid-Gen</v>
          </cell>
          <cell r="I996" t="str">
            <v>On Air</v>
          </cell>
          <cell r="J996" t="str">
            <v>Indoor</v>
          </cell>
          <cell r="K996" t="str">
            <v>AC</v>
          </cell>
          <cell r="L996" t="str">
            <v>SAGEMCOM</v>
          </cell>
          <cell r="M996" t="str">
            <v>Agip</v>
          </cell>
          <cell r="N996" t="str">
            <v>WOURI</v>
          </cell>
          <cell r="O996" t="str">
            <v>Douala 1</v>
          </cell>
          <cell r="P996" t="str">
            <v>Johan Tonye</v>
          </cell>
          <cell r="Q996">
            <v>655022001</v>
          </cell>
          <cell r="R996">
            <v>652269685</v>
          </cell>
          <cell r="S996" t="str">
            <v>Valery Doudou</v>
          </cell>
          <cell r="T996" t="str">
            <v>GEORGES NAKHOUL</v>
          </cell>
          <cell r="U996" t="str">
            <v>I H S</v>
          </cell>
        </row>
        <row r="997">
          <cell r="A997" t="str">
            <v>LIT_446</v>
          </cell>
          <cell r="B997" t="str">
            <v>IHS_DLA_432</v>
          </cell>
          <cell r="C997" t="str">
            <v>LIT_446</v>
          </cell>
          <cell r="D997" t="str">
            <v>Littoral</v>
          </cell>
          <cell r="E997" t="str">
            <v>Littoral</v>
          </cell>
          <cell r="F997" t="str">
            <v>Bonamoussadi Hôpital</v>
          </cell>
          <cell r="G997" t="str">
            <v>P3</v>
          </cell>
          <cell r="H997" t="str">
            <v>Grid-Gen</v>
          </cell>
          <cell r="I997" t="str">
            <v>On Air</v>
          </cell>
          <cell r="J997" t="str">
            <v>Outdoor</v>
          </cell>
          <cell r="K997" t="str">
            <v>AC</v>
          </cell>
          <cell r="L997" t="str">
            <v>SAGEMCOM</v>
          </cell>
          <cell r="M997" t="str">
            <v>Kotto</v>
          </cell>
          <cell r="N997" t="str">
            <v>WOURI</v>
          </cell>
          <cell r="O997" t="str">
            <v>Douala 5</v>
          </cell>
          <cell r="P997" t="str">
            <v>Johan Tonye</v>
          </cell>
          <cell r="Q997">
            <v>655022001</v>
          </cell>
          <cell r="R997">
            <v>652269685</v>
          </cell>
          <cell r="S997" t="str">
            <v>Valery Doudou</v>
          </cell>
          <cell r="T997" t="str">
            <v>GEORGES NAKHOUL</v>
          </cell>
          <cell r="U997" t="str">
            <v>I H S</v>
          </cell>
        </row>
        <row r="998">
          <cell r="A998" t="str">
            <v>LIT_453</v>
          </cell>
          <cell r="B998" t="str">
            <v>IHS_DLA_454</v>
          </cell>
          <cell r="C998" t="str">
            <v>LIT_453</v>
          </cell>
          <cell r="D998" t="str">
            <v>Littoral</v>
          </cell>
          <cell r="E998" t="str">
            <v>Littoral</v>
          </cell>
          <cell r="F998" t="str">
            <v>Avenue de Gaulle</v>
          </cell>
          <cell r="G998" t="str">
            <v>P3</v>
          </cell>
          <cell r="H998" t="str">
            <v>Grid Only</v>
          </cell>
          <cell r="I998" t="str">
            <v>On Air</v>
          </cell>
          <cell r="J998" t="str">
            <v>Outdoor</v>
          </cell>
          <cell r="K998" t="str">
            <v>AC</v>
          </cell>
          <cell r="L998" t="str">
            <v>SAGEMCOM</v>
          </cell>
          <cell r="M998" t="str">
            <v>Kayo Elie</v>
          </cell>
          <cell r="N998" t="str">
            <v>WOURI</v>
          </cell>
          <cell r="O998" t="str">
            <v>Douala 1</v>
          </cell>
          <cell r="P998" t="str">
            <v>Johan Tonye</v>
          </cell>
          <cell r="Q998">
            <v>655022001</v>
          </cell>
          <cell r="R998">
            <v>652269685</v>
          </cell>
          <cell r="S998" t="str">
            <v>Valery Doudou</v>
          </cell>
          <cell r="T998" t="str">
            <v>GEORGES NAKHOUL</v>
          </cell>
          <cell r="U998" t="str">
            <v>I H S</v>
          </cell>
        </row>
        <row r="999">
          <cell r="A999" t="str">
            <v>LIT_247</v>
          </cell>
          <cell r="B999" t="str">
            <v>IHS_DLA_255</v>
          </cell>
          <cell r="C999" t="str">
            <v>LIT_247</v>
          </cell>
          <cell r="D999" t="str">
            <v>Littoral</v>
          </cell>
          <cell r="E999" t="str">
            <v>Littoral</v>
          </cell>
          <cell r="F999" t="str">
            <v>Bsadi-BlocJ</v>
          </cell>
          <cell r="G999" t="str">
            <v>P3</v>
          </cell>
          <cell r="H999" t="str">
            <v>Grid-Gen</v>
          </cell>
          <cell r="I999" t="str">
            <v>On Air</v>
          </cell>
          <cell r="J999" t="str">
            <v>Outdoor</v>
          </cell>
          <cell r="K999" t="str">
            <v>AC</v>
          </cell>
          <cell r="L999" t="str">
            <v>SAGEMCOM</v>
          </cell>
          <cell r="M999" t="str">
            <v>Kotto</v>
          </cell>
          <cell r="N999" t="str">
            <v>WOURI</v>
          </cell>
          <cell r="O999" t="str">
            <v>Douala 5</v>
          </cell>
          <cell r="P999" t="str">
            <v>Johan Tonye</v>
          </cell>
          <cell r="Q999">
            <v>655022001</v>
          </cell>
          <cell r="R999">
            <v>652269685</v>
          </cell>
          <cell r="S999" t="str">
            <v>Valery Doudou</v>
          </cell>
          <cell r="T999" t="str">
            <v>GEORGES NAKHOUL</v>
          </cell>
          <cell r="U999" t="str">
            <v>I H S</v>
          </cell>
        </row>
        <row r="1000">
          <cell r="A1000" t="str">
            <v>LIT_242</v>
          </cell>
          <cell r="B1000" t="str">
            <v>IHS_DLA_049</v>
          </cell>
          <cell r="C1000" t="str">
            <v>LIT_242</v>
          </cell>
          <cell r="D1000" t="str">
            <v>Littoral</v>
          </cell>
          <cell r="E1000" t="str">
            <v>Littoral</v>
          </cell>
          <cell r="F1000" t="str">
            <v>SABC-Bali</v>
          </cell>
          <cell r="G1000" t="str">
            <v>P3</v>
          </cell>
          <cell r="H1000" t="str">
            <v>Grid-Gen</v>
          </cell>
          <cell r="I1000" t="str">
            <v>On Air</v>
          </cell>
          <cell r="J1000" t="str">
            <v>Outdoor</v>
          </cell>
          <cell r="K1000" t="str">
            <v>AC</v>
          </cell>
          <cell r="L1000" t="str">
            <v>SAGEMCOM</v>
          </cell>
          <cell r="M1000" t="str">
            <v>Bonapriso</v>
          </cell>
          <cell r="N1000" t="str">
            <v>WOURI</v>
          </cell>
          <cell r="O1000" t="str">
            <v>Douala 1</v>
          </cell>
          <cell r="P1000" t="str">
            <v>Johan Tonye</v>
          </cell>
          <cell r="Q1000">
            <v>655022001</v>
          </cell>
          <cell r="R1000">
            <v>652269685</v>
          </cell>
          <cell r="S1000" t="str">
            <v>Valery Doudou</v>
          </cell>
          <cell r="T1000" t="str">
            <v>GEORGES NAKHOUL</v>
          </cell>
          <cell r="U1000" t="str">
            <v>I H S</v>
          </cell>
        </row>
        <row r="1001">
          <cell r="A1001" t="str">
            <v>LIT_413</v>
          </cell>
          <cell r="B1001" t="str">
            <v>IHS_DLA_001</v>
          </cell>
          <cell r="C1001" t="str">
            <v>LIT_413</v>
          </cell>
          <cell r="D1001" t="str">
            <v>Littoral</v>
          </cell>
          <cell r="E1001" t="str">
            <v>Littoral</v>
          </cell>
          <cell r="F1001" t="str">
            <v>Bali-Koumassi</v>
          </cell>
          <cell r="G1001" t="str">
            <v>P3</v>
          </cell>
          <cell r="H1001" t="str">
            <v>Grid-Gen</v>
          </cell>
          <cell r="I1001" t="str">
            <v>On Air</v>
          </cell>
          <cell r="J1001" t="str">
            <v>Outdoor</v>
          </cell>
          <cell r="K1001" t="str">
            <v>AC</v>
          </cell>
          <cell r="L1001" t="str">
            <v>SAGEMCOM</v>
          </cell>
          <cell r="M1001" t="str">
            <v>Kayo Elie</v>
          </cell>
          <cell r="N1001" t="str">
            <v>WOURI</v>
          </cell>
          <cell r="O1001" t="str">
            <v>Douala 1</v>
          </cell>
          <cell r="P1001" t="str">
            <v>Johan Tonye</v>
          </cell>
          <cell r="Q1001">
            <v>655022001</v>
          </cell>
          <cell r="R1001">
            <v>652269685</v>
          </cell>
          <cell r="S1001" t="str">
            <v>Valery Doudou</v>
          </cell>
          <cell r="T1001" t="str">
            <v>GEORGES NAKHOUL</v>
          </cell>
          <cell r="U1001" t="str">
            <v>I H S</v>
          </cell>
        </row>
        <row r="1002">
          <cell r="A1002" t="str">
            <v>LIT_099</v>
          </cell>
          <cell r="B1002" t="str">
            <v>IHS_DLA_087</v>
          </cell>
          <cell r="C1002" t="str">
            <v>LIT_099</v>
          </cell>
          <cell r="D1002" t="str">
            <v>Littoral</v>
          </cell>
          <cell r="E1002" t="str">
            <v>Littoral</v>
          </cell>
          <cell r="F1002" t="str">
            <v>H-Sawa</v>
          </cell>
          <cell r="G1002" t="str">
            <v>P3</v>
          </cell>
          <cell r="H1002" t="str">
            <v>Grid Only</v>
          </cell>
          <cell r="I1002" t="str">
            <v>On Air</v>
          </cell>
          <cell r="J1002" t="str">
            <v>Indoor</v>
          </cell>
          <cell r="K1002" t="str">
            <v>AC</v>
          </cell>
          <cell r="L1002" t="str">
            <v>SAGEMCOM</v>
          </cell>
          <cell r="M1002" t="str">
            <v>Kayo Elie</v>
          </cell>
          <cell r="N1002" t="str">
            <v>WOURI</v>
          </cell>
          <cell r="O1002" t="str">
            <v>Douala 1</v>
          </cell>
          <cell r="P1002" t="str">
            <v>Johan Tonye</v>
          </cell>
          <cell r="Q1002">
            <v>655022001</v>
          </cell>
          <cell r="R1002">
            <v>652269685</v>
          </cell>
          <cell r="S1002" t="str">
            <v>Valery Doudou</v>
          </cell>
          <cell r="T1002" t="str">
            <v>GEORGES NAKHOUL</v>
          </cell>
          <cell r="U1002" t="str">
            <v>I H S</v>
          </cell>
        </row>
        <row r="1003">
          <cell r="A1003" t="str">
            <v>LIT_065</v>
          </cell>
          <cell r="B1003" t="str">
            <v>IHS_DLA_036</v>
          </cell>
          <cell r="C1003" t="str">
            <v>LIT_065</v>
          </cell>
          <cell r="D1003" t="str">
            <v>Littoral</v>
          </cell>
          <cell r="E1003" t="str">
            <v>Littoral</v>
          </cell>
          <cell r="F1003" t="str">
            <v>H-Lumiere</v>
          </cell>
          <cell r="G1003" t="str">
            <v>P3</v>
          </cell>
          <cell r="H1003" t="str">
            <v>Grid Only</v>
          </cell>
          <cell r="I1003" t="str">
            <v>On Air</v>
          </cell>
          <cell r="J1003" t="str">
            <v>Indoor</v>
          </cell>
          <cell r="K1003" t="str">
            <v>AC</v>
          </cell>
          <cell r="L1003" t="str">
            <v>SAGEMCOM</v>
          </cell>
          <cell r="M1003" t="str">
            <v>Agip</v>
          </cell>
          <cell r="N1003" t="str">
            <v>WOURI</v>
          </cell>
          <cell r="O1003" t="str">
            <v>Douala 1</v>
          </cell>
          <cell r="P1003" t="str">
            <v>Johan Tonye</v>
          </cell>
          <cell r="Q1003">
            <v>655022001</v>
          </cell>
          <cell r="R1003">
            <v>652269685</v>
          </cell>
          <cell r="S1003" t="str">
            <v>Valery Doudou</v>
          </cell>
          <cell r="T1003" t="str">
            <v>GEORGES NAKHOUL</v>
          </cell>
          <cell r="U1003" t="str">
            <v>I H S</v>
          </cell>
        </row>
        <row r="1004">
          <cell r="A1004" t="str">
            <v>LIT_008</v>
          </cell>
          <cell r="B1004" t="str">
            <v>IHS_DLA_010</v>
          </cell>
          <cell r="C1004" t="str">
            <v>LIT_008</v>
          </cell>
          <cell r="D1004" t="str">
            <v>Littoral</v>
          </cell>
          <cell r="E1004" t="str">
            <v>Littoral</v>
          </cell>
          <cell r="F1004" t="str">
            <v>Hila</v>
          </cell>
          <cell r="G1004" t="str">
            <v>P3</v>
          </cell>
          <cell r="H1004" t="str">
            <v>Grid Only</v>
          </cell>
          <cell r="I1004" t="str">
            <v>On Air</v>
          </cell>
          <cell r="J1004" t="str">
            <v>Indoor</v>
          </cell>
          <cell r="K1004" t="str">
            <v>AC</v>
          </cell>
          <cell r="L1004" t="str">
            <v>SAGEMCOM</v>
          </cell>
          <cell r="M1004" t="str">
            <v>Bonapriso</v>
          </cell>
          <cell r="N1004" t="str">
            <v>WOURI</v>
          </cell>
          <cell r="O1004" t="str">
            <v>Douala 1</v>
          </cell>
          <cell r="P1004" t="str">
            <v>Johan Tonye</v>
          </cell>
          <cell r="Q1004">
            <v>655022001</v>
          </cell>
          <cell r="R1004">
            <v>652269685</v>
          </cell>
          <cell r="S1004" t="str">
            <v>Valery Doudou</v>
          </cell>
          <cell r="T1004" t="str">
            <v>GEORGES NAKHOUL</v>
          </cell>
          <cell r="U1004" t="str">
            <v>I H S</v>
          </cell>
        </row>
        <row r="1005">
          <cell r="A1005" t="str">
            <v>LIT_367</v>
          </cell>
          <cell r="B1005" t="str">
            <v>IHS_DLA_074</v>
          </cell>
          <cell r="C1005" t="str">
            <v>LIT_367</v>
          </cell>
          <cell r="D1005" t="str">
            <v>Littoral</v>
          </cell>
          <cell r="E1005" t="str">
            <v>Littoral</v>
          </cell>
          <cell r="F1005" t="str">
            <v>Activa-Akwa</v>
          </cell>
          <cell r="G1005" t="str">
            <v>P3</v>
          </cell>
          <cell r="H1005" t="str">
            <v>Grid Only</v>
          </cell>
          <cell r="I1005" t="str">
            <v>On Air</v>
          </cell>
          <cell r="J1005" t="str">
            <v>Outdoor</v>
          </cell>
          <cell r="K1005" t="str">
            <v>AC</v>
          </cell>
          <cell r="L1005" t="str">
            <v>SAGEMCOM</v>
          </cell>
          <cell r="M1005" t="str">
            <v>Agip</v>
          </cell>
          <cell r="N1005" t="str">
            <v>WOURI</v>
          </cell>
          <cell r="O1005" t="str">
            <v>Douala 1</v>
          </cell>
          <cell r="P1005" t="str">
            <v>Johan Tonye</v>
          </cell>
          <cell r="Q1005">
            <v>655022001</v>
          </cell>
          <cell r="R1005">
            <v>652269685</v>
          </cell>
          <cell r="S1005" t="str">
            <v>Valery Doudou</v>
          </cell>
          <cell r="T1005" t="str">
            <v>GEORGES NAKHOUL</v>
          </cell>
          <cell r="U1005" t="str">
            <v>I H S</v>
          </cell>
        </row>
        <row r="1006">
          <cell r="A1006" t="str">
            <v>LIT_171</v>
          </cell>
          <cell r="B1006" t="str">
            <v>IHS_MBG_029</v>
          </cell>
          <cell r="C1006" t="str">
            <v>LIT_171</v>
          </cell>
          <cell r="D1006" t="str">
            <v>Littoral</v>
          </cell>
          <cell r="E1006" t="str">
            <v>Littoral</v>
          </cell>
          <cell r="F1006" t="str">
            <v>Santa Barbara New</v>
          </cell>
          <cell r="G1006" t="str">
            <v>P3</v>
          </cell>
          <cell r="H1006" t="str">
            <v>Grid Only</v>
          </cell>
          <cell r="I1006" t="str">
            <v>On Air</v>
          </cell>
          <cell r="J1006" t="str">
            <v>Outdoor</v>
          </cell>
          <cell r="K1006" t="str">
            <v>AC</v>
          </cell>
          <cell r="L1006" t="str">
            <v>SAGEMCOM</v>
          </cell>
          <cell r="M1006" t="str">
            <v>Kotto</v>
          </cell>
          <cell r="N1006" t="str">
            <v>WOURI</v>
          </cell>
          <cell r="O1006" t="str">
            <v>Douala 5</v>
          </cell>
          <cell r="P1006" t="str">
            <v>Johan Tonye</v>
          </cell>
          <cell r="Q1006">
            <v>655022001</v>
          </cell>
          <cell r="R1006">
            <v>652269685</v>
          </cell>
          <cell r="S1006" t="str">
            <v>Valery Doudou</v>
          </cell>
          <cell r="T1006" t="str">
            <v>GEORGES NAKHOUL</v>
          </cell>
          <cell r="U1006" t="str">
            <v>I H S</v>
          </cell>
        </row>
        <row r="1007">
          <cell r="A1007" t="str">
            <v>LIT_427</v>
          </cell>
          <cell r="B1007" t="str">
            <v>IHS_DLA_050</v>
          </cell>
          <cell r="C1007" t="str">
            <v>LIT_427</v>
          </cell>
          <cell r="D1007" t="str">
            <v>Littoral</v>
          </cell>
          <cell r="E1007" t="str">
            <v>Littoral</v>
          </cell>
          <cell r="F1007" t="str">
            <v>Lycee technique Koumassi</v>
          </cell>
          <cell r="G1007" t="str">
            <v>P3</v>
          </cell>
          <cell r="H1007" t="str">
            <v>Grid-Gen</v>
          </cell>
          <cell r="I1007" t="str">
            <v>On Air</v>
          </cell>
          <cell r="J1007" t="str">
            <v>Indoor</v>
          </cell>
          <cell r="K1007" t="str">
            <v>AC</v>
          </cell>
          <cell r="L1007" t="str">
            <v>SAGEMCOM</v>
          </cell>
          <cell r="M1007" t="str">
            <v>Kayo Elie</v>
          </cell>
          <cell r="N1007" t="str">
            <v>WOURI</v>
          </cell>
          <cell r="O1007" t="str">
            <v>Douala 1</v>
          </cell>
          <cell r="P1007" t="str">
            <v>Johan Tonye</v>
          </cell>
          <cell r="Q1007">
            <v>655022001</v>
          </cell>
          <cell r="R1007">
            <v>652269685</v>
          </cell>
          <cell r="S1007" t="str">
            <v>Valery Doudou</v>
          </cell>
          <cell r="T1007" t="str">
            <v>GEORGES NAKHOUL</v>
          </cell>
          <cell r="U1007" t="str">
            <v>I H S</v>
          </cell>
        </row>
        <row r="1008">
          <cell r="A1008" t="str">
            <v>LIT_410</v>
          </cell>
          <cell r="B1008" t="str">
            <v>IHS_DLA_427</v>
          </cell>
          <cell r="C1008" t="str">
            <v>LIT_410</v>
          </cell>
          <cell r="D1008" t="str">
            <v>Littoral</v>
          </cell>
          <cell r="E1008" t="str">
            <v>Littoral</v>
          </cell>
          <cell r="F1008" t="str">
            <v>Bonapriso Vanitex New</v>
          </cell>
          <cell r="G1008" t="str">
            <v>P4</v>
          </cell>
          <cell r="H1008" t="str">
            <v>Grid-Gen</v>
          </cell>
          <cell r="I1008" t="str">
            <v>On Air</v>
          </cell>
          <cell r="J1008" t="str">
            <v>Outdoor</v>
          </cell>
          <cell r="K1008" t="str">
            <v>AC</v>
          </cell>
          <cell r="L1008" t="str">
            <v>SAGEMCOM</v>
          </cell>
          <cell r="M1008" t="str">
            <v>Bonapriso</v>
          </cell>
          <cell r="N1008" t="str">
            <v>WOURI</v>
          </cell>
          <cell r="O1008" t="str">
            <v>Douala 1</v>
          </cell>
          <cell r="P1008" t="str">
            <v>Johan Tonye</v>
          </cell>
          <cell r="Q1008">
            <v>655022001</v>
          </cell>
          <cell r="R1008">
            <v>652269685</v>
          </cell>
          <cell r="S1008" t="str">
            <v>Valery Doudou</v>
          </cell>
          <cell r="T1008" t="str">
            <v>GEORGES NAKHOUL</v>
          </cell>
          <cell r="U1008" t="str">
            <v>I H S</v>
          </cell>
        </row>
        <row r="1009">
          <cell r="A1009" t="str">
            <v>LIT_454</v>
          </cell>
          <cell r="B1009" t="str">
            <v>IHS_DLA_450</v>
          </cell>
          <cell r="C1009" t="str">
            <v>LIT_454</v>
          </cell>
          <cell r="D1009" t="str">
            <v>Littoral</v>
          </cell>
          <cell r="E1009" t="str">
            <v>Littoral</v>
          </cell>
          <cell r="F1009" t="str">
            <v>Kotto Eglise EPC</v>
          </cell>
          <cell r="G1009" t="str">
            <v>P4</v>
          </cell>
          <cell r="H1009" t="str">
            <v>Grid-Gen</v>
          </cell>
          <cell r="I1009" t="str">
            <v>On Air</v>
          </cell>
          <cell r="J1009" t="str">
            <v>Outdoor</v>
          </cell>
          <cell r="K1009" t="str">
            <v>AC</v>
          </cell>
          <cell r="L1009" t="str">
            <v>SAGEMCOM</v>
          </cell>
          <cell r="M1009" t="str">
            <v>Kotto</v>
          </cell>
          <cell r="N1009" t="str">
            <v>WOURI</v>
          </cell>
          <cell r="O1009" t="str">
            <v>Douala 5</v>
          </cell>
          <cell r="P1009" t="str">
            <v>Johan Tonye</v>
          </cell>
          <cell r="Q1009">
            <v>655022001</v>
          </cell>
          <cell r="R1009">
            <v>652269685</v>
          </cell>
          <cell r="S1009" t="str">
            <v>Valery Doudou</v>
          </cell>
          <cell r="T1009" t="str">
            <v>GEORGES NAKHOUL</v>
          </cell>
          <cell r="U1009" t="str">
            <v>I H S</v>
          </cell>
        </row>
        <row r="1010">
          <cell r="A1010" t="str">
            <v>LIT_358</v>
          </cell>
          <cell r="B1010" t="str">
            <v>IHS_DLA_273</v>
          </cell>
          <cell r="C1010" t="str">
            <v>LIT_358</v>
          </cell>
          <cell r="D1010" t="str">
            <v>Littoral</v>
          </cell>
          <cell r="E1010" t="str">
            <v>Littoral</v>
          </cell>
          <cell r="F1010" t="str">
            <v>Bonangang</v>
          </cell>
          <cell r="G1010" t="str">
            <v>P4</v>
          </cell>
          <cell r="H1010" t="str">
            <v>Grid-Gen</v>
          </cell>
          <cell r="I1010" t="str">
            <v>On Air</v>
          </cell>
          <cell r="J1010" t="str">
            <v>Outdoor</v>
          </cell>
          <cell r="K1010" t="str">
            <v>AC</v>
          </cell>
          <cell r="L1010" t="str">
            <v>SAGEMCOM</v>
          </cell>
          <cell r="M1010" t="str">
            <v>Kotto</v>
          </cell>
          <cell r="N1010" t="str">
            <v>WOURI</v>
          </cell>
          <cell r="O1010" t="str">
            <v>Douala 5</v>
          </cell>
          <cell r="P1010" t="str">
            <v>Johan Tonye</v>
          </cell>
          <cell r="Q1010">
            <v>655022001</v>
          </cell>
          <cell r="R1010">
            <v>652269685</v>
          </cell>
          <cell r="S1010" t="str">
            <v>Valery Doudou</v>
          </cell>
          <cell r="T1010" t="str">
            <v>GEORGES NAKHOUL</v>
          </cell>
          <cell r="U1010" t="str">
            <v>I H S</v>
          </cell>
        </row>
        <row r="1011">
          <cell r="A1011" t="str">
            <v>LIT_400</v>
          </cell>
          <cell r="B1011" t="str">
            <v>IHS_DLA_229</v>
          </cell>
          <cell r="C1011" t="str">
            <v>LIT_400</v>
          </cell>
          <cell r="D1011" t="str">
            <v>Littoral</v>
          </cell>
          <cell r="E1011" t="str">
            <v>Littoral</v>
          </cell>
          <cell r="F1011" t="str">
            <v>Bonawon</v>
          </cell>
          <cell r="G1011" t="str">
            <v>P4</v>
          </cell>
          <cell r="H1011" t="str">
            <v>Grid-Gen</v>
          </cell>
          <cell r="I1011" t="str">
            <v>On Air</v>
          </cell>
          <cell r="J1011" t="str">
            <v>Outdoor</v>
          </cell>
          <cell r="K1011" t="str">
            <v>AC</v>
          </cell>
          <cell r="L1011" t="str">
            <v>SAGEMCOM</v>
          </cell>
          <cell r="M1011" t="str">
            <v>Kotto</v>
          </cell>
          <cell r="N1011" t="str">
            <v>WOURI</v>
          </cell>
          <cell r="O1011" t="str">
            <v>Douala 5</v>
          </cell>
          <cell r="P1011" t="str">
            <v>Johan Tonye</v>
          </cell>
          <cell r="Q1011">
            <v>655022001</v>
          </cell>
          <cell r="R1011">
            <v>652269685</v>
          </cell>
          <cell r="S1011" t="str">
            <v>Valery Doudou</v>
          </cell>
          <cell r="T1011" t="str">
            <v>GEORGES NAKHOUL</v>
          </cell>
          <cell r="U1011" t="str">
            <v>I H S</v>
          </cell>
        </row>
        <row r="1012">
          <cell r="A1012" t="str">
            <v>LIT_347</v>
          </cell>
          <cell r="B1012" t="str">
            <v>IHS_DLA_117</v>
          </cell>
          <cell r="C1012" t="str">
            <v>LIT_347</v>
          </cell>
          <cell r="D1012" t="str">
            <v>Littoral</v>
          </cell>
          <cell r="E1012" t="str">
            <v>Littoral</v>
          </cell>
          <cell r="F1012" t="str">
            <v>Base-Navale</v>
          </cell>
          <cell r="G1012" t="str">
            <v>P4</v>
          </cell>
          <cell r="H1012" t="str">
            <v>Grid-Gen</v>
          </cell>
          <cell r="I1012" t="str">
            <v>On Air</v>
          </cell>
          <cell r="J1012" t="str">
            <v>Outdoor</v>
          </cell>
          <cell r="K1012" t="str">
            <v>AC</v>
          </cell>
          <cell r="L1012" t="str">
            <v>SAGEMCOM</v>
          </cell>
          <cell r="M1012" t="str">
            <v>Kayo Elie</v>
          </cell>
          <cell r="N1012" t="str">
            <v>WOURI</v>
          </cell>
          <cell r="O1012" t="str">
            <v>Douala 1</v>
          </cell>
          <cell r="P1012" t="str">
            <v>Johan Tonye</v>
          </cell>
          <cell r="Q1012">
            <v>655022001</v>
          </cell>
          <cell r="R1012">
            <v>652269685</v>
          </cell>
          <cell r="S1012" t="str">
            <v>Valery Doudou</v>
          </cell>
          <cell r="T1012" t="str">
            <v>GEORGES NAKHOUL</v>
          </cell>
          <cell r="U1012" t="str">
            <v>I H S</v>
          </cell>
        </row>
        <row r="1013">
          <cell r="A1013" t="str">
            <v>LIT_401</v>
          </cell>
          <cell r="B1013" t="str">
            <v>IHS_DLA_156</v>
          </cell>
          <cell r="C1013" t="str">
            <v>LIT_401</v>
          </cell>
          <cell r="D1013" t="str">
            <v>Littoral</v>
          </cell>
          <cell r="E1013" t="str">
            <v>Littoral</v>
          </cell>
          <cell r="F1013" t="str">
            <v>Makepe-Maturite</v>
          </cell>
          <cell r="G1013" t="str">
            <v>P4</v>
          </cell>
          <cell r="H1013" t="str">
            <v>Grid-Gen</v>
          </cell>
          <cell r="I1013" t="str">
            <v>On Air</v>
          </cell>
          <cell r="J1013" t="str">
            <v>Outdoor</v>
          </cell>
          <cell r="K1013" t="str">
            <v>AC</v>
          </cell>
          <cell r="L1013" t="str">
            <v>SAGEMCOM</v>
          </cell>
          <cell r="M1013" t="str">
            <v>Kotto</v>
          </cell>
          <cell r="N1013" t="str">
            <v>WOURI</v>
          </cell>
          <cell r="O1013" t="str">
            <v>Douala 5</v>
          </cell>
          <cell r="P1013" t="str">
            <v>Johan Tonye</v>
          </cell>
          <cell r="Q1013">
            <v>655022001</v>
          </cell>
          <cell r="R1013">
            <v>652269685</v>
          </cell>
          <cell r="S1013" t="str">
            <v>Valery Doudou</v>
          </cell>
          <cell r="T1013" t="str">
            <v>GEORGES NAKHOUL</v>
          </cell>
          <cell r="U1013" t="str">
            <v>I H S</v>
          </cell>
        </row>
        <row r="1014">
          <cell r="A1014" t="str">
            <v>LIT_411</v>
          </cell>
          <cell r="B1014" t="str">
            <v>IHS_DLA_034</v>
          </cell>
          <cell r="C1014" t="str">
            <v>LIT_411</v>
          </cell>
          <cell r="D1014" t="str">
            <v>Littoral</v>
          </cell>
          <cell r="E1014" t="str">
            <v>Littoral</v>
          </cell>
          <cell r="F1014" t="str">
            <v>Ngodi-Cimetiere</v>
          </cell>
          <cell r="G1014" t="str">
            <v>P4</v>
          </cell>
          <cell r="H1014" t="str">
            <v>Grid Only</v>
          </cell>
          <cell r="I1014" t="str">
            <v>On Air</v>
          </cell>
          <cell r="J1014" t="str">
            <v>Outdoor</v>
          </cell>
          <cell r="K1014" t="str">
            <v>AC</v>
          </cell>
          <cell r="L1014" t="str">
            <v>SAGEMCOM</v>
          </cell>
          <cell r="M1014" t="str">
            <v>Agip</v>
          </cell>
          <cell r="N1014" t="str">
            <v>WOURI</v>
          </cell>
          <cell r="O1014" t="str">
            <v>Douala 1</v>
          </cell>
          <cell r="P1014" t="str">
            <v>Johan Tonye</v>
          </cell>
          <cell r="Q1014">
            <v>655022001</v>
          </cell>
          <cell r="R1014">
            <v>652269685</v>
          </cell>
          <cell r="S1014" t="str">
            <v>Valery Doudou</v>
          </cell>
          <cell r="T1014" t="str">
            <v>GEORGES NAKHOUL</v>
          </cell>
          <cell r="U1014" t="str">
            <v>I H S</v>
          </cell>
        </row>
        <row r="1015">
          <cell r="A1015" t="str">
            <v>LIT_014</v>
          </cell>
          <cell r="B1015" t="str">
            <v>IHS_DLA_006</v>
          </cell>
          <cell r="C1015" t="str">
            <v>LIT_014</v>
          </cell>
          <cell r="D1015" t="str">
            <v>Littoral</v>
          </cell>
          <cell r="E1015" t="str">
            <v>Littoral</v>
          </cell>
          <cell r="F1015" t="str">
            <v>Stamatiades</v>
          </cell>
          <cell r="G1015" t="str">
            <v>P4</v>
          </cell>
          <cell r="H1015" t="str">
            <v>Grid Only</v>
          </cell>
          <cell r="I1015" t="str">
            <v>On Air</v>
          </cell>
          <cell r="J1015" t="str">
            <v>Indoor</v>
          </cell>
          <cell r="K1015" t="str">
            <v>AC</v>
          </cell>
          <cell r="L1015" t="str">
            <v>SAGEMCOM</v>
          </cell>
          <cell r="M1015" t="str">
            <v>Agip</v>
          </cell>
          <cell r="N1015" t="str">
            <v>WOURI</v>
          </cell>
          <cell r="O1015" t="str">
            <v>Douala 1</v>
          </cell>
          <cell r="P1015" t="str">
            <v>Johan Tonye</v>
          </cell>
          <cell r="Q1015">
            <v>655022001</v>
          </cell>
          <cell r="R1015">
            <v>652269685</v>
          </cell>
          <cell r="S1015" t="str">
            <v>Valery Doudou</v>
          </cell>
          <cell r="T1015" t="str">
            <v>GEORGES NAKHOUL</v>
          </cell>
          <cell r="U1015" t="str">
            <v>I H S</v>
          </cell>
        </row>
        <row r="1016">
          <cell r="A1016" t="str">
            <v>LIT_091</v>
          </cell>
          <cell r="B1016" t="str">
            <v>IHS_DLA_042</v>
          </cell>
          <cell r="C1016" t="str">
            <v>LIT_091</v>
          </cell>
          <cell r="D1016" t="str">
            <v>Littoral</v>
          </cell>
          <cell r="E1016" t="str">
            <v>Littoral</v>
          </cell>
          <cell r="F1016" t="str">
            <v>Nkongmondo</v>
          </cell>
          <cell r="G1016" t="str">
            <v>P4</v>
          </cell>
          <cell r="H1016" t="str">
            <v>Grid Only</v>
          </cell>
          <cell r="I1016" t="str">
            <v>On Air</v>
          </cell>
          <cell r="J1016" t="str">
            <v>Indoor</v>
          </cell>
          <cell r="K1016" t="str">
            <v>AC</v>
          </cell>
          <cell r="L1016" t="str">
            <v>SAGEMCOM</v>
          </cell>
          <cell r="M1016" t="str">
            <v>Bonapriso</v>
          </cell>
          <cell r="N1016" t="str">
            <v>WOURI</v>
          </cell>
          <cell r="O1016" t="str">
            <v>Douala 1</v>
          </cell>
          <cell r="P1016" t="str">
            <v>Johan Tonye</v>
          </cell>
          <cell r="Q1016">
            <v>655022001</v>
          </cell>
          <cell r="R1016">
            <v>652269685</v>
          </cell>
          <cell r="S1016" t="str">
            <v>Valery Doudou</v>
          </cell>
          <cell r="T1016" t="str">
            <v>GEORGES NAKHOUL</v>
          </cell>
          <cell r="U1016" t="str">
            <v>I H S</v>
          </cell>
        </row>
        <row r="1017">
          <cell r="A1017" t="str">
            <v>LIT_325</v>
          </cell>
          <cell r="B1017" t="str">
            <v>IHS_DLA_044</v>
          </cell>
          <cell r="C1017" t="str">
            <v>LIT_325</v>
          </cell>
          <cell r="D1017" t="str">
            <v>Littoral</v>
          </cell>
          <cell r="E1017" t="str">
            <v>Littoral</v>
          </cell>
          <cell r="F1017" t="str">
            <v>Hogmeni</v>
          </cell>
          <cell r="G1017" t="str">
            <v>P4</v>
          </cell>
          <cell r="H1017" t="str">
            <v>Grid Only</v>
          </cell>
          <cell r="I1017" t="str">
            <v>On Air</v>
          </cell>
          <cell r="J1017" t="str">
            <v>Outdoor</v>
          </cell>
          <cell r="K1017" t="str">
            <v>AC</v>
          </cell>
          <cell r="L1017" t="str">
            <v>SAGEMCOM</v>
          </cell>
          <cell r="M1017" t="str">
            <v>Kayo Elie</v>
          </cell>
          <cell r="N1017" t="str">
            <v>WOURI</v>
          </cell>
          <cell r="O1017" t="str">
            <v>Douala 1</v>
          </cell>
          <cell r="P1017" t="str">
            <v>Johan Tonye</v>
          </cell>
          <cell r="Q1017">
            <v>655022001</v>
          </cell>
          <cell r="R1017">
            <v>652269685</v>
          </cell>
          <cell r="S1017" t="str">
            <v>Valery Doudou</v>
          </cell>
          <cell r="T1017" t="str">
            <v>GEORGES NAKHOUL</v>
          </cell>
          <cell r="U1017" t="str">
            <v>I H S</v>
          </cell>
        </row>
        <row r="1018">
          <cell r="A1018" t="str">
            <v>LIT_373</v>
          </cell>
          <cell r="B1018" t="str">
            <v>IHS_DLA_190</v>
          </cell>
          <cell r="C1018" t="str">
            <v>LIT_373</v>
          </cell>
          <cell r="D1018" t="str">
            <v>Littoral</v>
          </cell>
          <cell r="E1018" t="str">
            <v>Littoral</v>
          </cell>
          <cell r="F1018" t="str">
            <v>Missoke-Universite</v>
          </cell>
          <cell r="G1018" t="str">
            <v>P4</v>
          </cell>
          <cell r="H1018" t="str">
            <v>Grid-Gen</v>
          </cell>
          <cell r="I1018" t="str">
            <v>On Air</v>
          </cell>
          <cell r="J1018" t="str">
            <v>Outdoor</v>
          </cell>
          <cell r="K1018" t="str">
            <v>AC</v>
          </cell>
          <cell r="L1018" t="str">
            <v>SAGEMCOM</v>
          </cell>
          <cell r="M1018" t="str">
            <v>Kotto</v>
          </cell>
          <cell r="N1018" t="str">
            <v>WOURI</v>
          </cell>
          <cell r="O1018" t="str">
            <v>Douala 5</v>
          </cell>
          <cell r="P1018" t="str">
            <v>Johan Tonye</v>
          </cell>
          <cell r="Q1018">
            <v>655022001</v>
          </cell>
          <cell r="R1018">
            <v>652269685</v>
          </cell>
          <cell r="S1018" t="str">
            <v>Valery Doudou</v>
          </cell>
          <cell r="T1018" t="str">
            <v>GEORGES NAKHOUL</v>
          </cell>
          <cell r="U1018" t="str">
            <v>I H S</v>
          </cell>
        </row>
        <row r="1019">
          <cell r="A1019" t="str">
            <v>LIT_057</v>
          </cell>
          <cell r="B1019" t="str">
            <v>IHS_DLA_254</v>
          </cell>
          <cell r="C1019" t="str">
            <v>LIT_057</v>
          </cell>
          <cell r="D1019" t="str">
            <v>Littoral</v>
          </cell>
          <cell r="E1019" t="str">
            <v>Littoral</v>
          </cell>
          <cell r="F1019" t="str">
            <v>Bsadi-Terminus</v>
          </cell>
          <cell r="G1019" t="str">
            <v>P4</v>
          </cell>
          <cell r="H1019" t="str">
            <v>Grid Only</v>
          </cell>
          <cell r="I1019" t="str">
            <v>On Air</v>
          </cell>
          <cell r="J1019" t="str">
            <v>Indoor</v>
          </cell>
          <cell r="K1019" t="str">
            <v>AC</v>
          </cell>
          <cell r="L1019" t="str">
            <v>SAGEMCOM</v>
          </cell>
          <cell r="M1019" t="str">
            <v>Kotto</v>
          </cell>
          <cell r="N1019" t="str">
            <v>WOURI</v>
          </cell>
          <cell r="O1019" t="str">
            <v>Douala 5</v>
          </cell>
          <cell r="P1019" t="str">
            <v>Johan Tonye</v>
          </cell>
          <cell r="Q1019">
            <v>655022001</v>
          </cell>
          <cell r="R1019">
            <v>652269685</v>
          </cell>
          <cell r="S1019" t="str">
            <v>Valery Doudou</v>
          </cell>
          <cell r="T1019" t="str">
            <v>GEORGES NAKHOUL</v>
          </cell>
          <cell r="U1019" t="str">
            <v>I H S</v>
          </cell>
        </row>
        <row r="1020">
          <cell r="A1020" t="str">
            <v>LIT_357</v>
          </cell>
          <cell r="B1020" t="str">
            <v>IHS_DLA_228</v>
          </cell>
          <cell r="C1020" t="str">
            <v>LIT_357</v>
          </cell>
          <cell r="D1020" t="str">
            <v>Littoral</v>
          </cell>
          <cell r="E1020" t="str">
            <v>Littoral</v>
          </cell>
          <cell r="F1020" t="str">
            <v>Makepe-AES</v>
          </cell>
          <cell r="G1020" t="str">
            <v>P4</v>
          </cell>
          <cell r="H1020" t="str">
            <v>Grid Only</v>
          </cell>
          <cell r="I1020" t="str">
            <v>On Air</v>
          </cell>
          <cell r="J1020" t="str">
            <v>Outdoor</v>
          </cell>
          <cell r="K1020" t="str">
            <v>AC</v>
          </cell>
          <cell r="L1020" t="str">
            <v>SAGEMCOM</v>
          </cell>
          <cell r="M1020" t="str">
            <v>Kotto</v>
          </cell>
          <cell r="N1020" t="str">
            <v>WOURI</v>
          </cell>
          <cell r="O1020" t="str">
            <v>Douala 5</v>
          </cell>
          <cell r="P1020" t="str">
            <v>Johan Tonye</v>
          </cell>
          <cell r="Q1020">
            <v>655022001</v>
          </cell>
          <cell r="R1020">
            <v>652269685</v>
          </cell>
          <cell r="S1020" t="str">
            <v>Valery Doudou</v>
          </cell>
          <cell r="T1020" t="str">
            <v>GEORGES NAKHOUL</v>
          </cell>
          <cell r="U1020" t="str">
            <v>I H S</v>
          </cell>
        </row>
        <row r="1021">
          <cell r="A1021" t="str">
            <v>LIT_460</v>
          </cell>
          <cell r="B1021" t="str">
            <v>IHS_DLA_447</v>
          </cell>
          <cell r="C1021" t="str">
            <v>LIT_460</v>
          </cell>
          <cell r="D1021" t="str">
            <v>Littoral</v>
          </cell>
          <cell r="E1021" t="str">
            <v>Littoral</v>
          </cell>
          <cell r="F1021" t="str">
            <v>Ngodi Akwa</v>
          </cell>
          <cell r="G1021" t="str">
            <v>P4</v>
          </cell>
          <cell r="H1021" t="str">
            <v>Grid Only</v>
          </cell>
          <cell r="I1021" t="str">
            <v>On Air</v>
          </cell>
          <cell r="J1021" t="str">
            <v>Outdoor</v>
          </cell>
          <cell r="K1021" t="str">
            <v>AC</v>
          </cell>
          <cell r="L1021" t="str">
            <v>SAGEMCOM</v>
          </cell>
          <cell r="M1021" t="str">
            <v>Agip</v>
          </cell>
          <cell r="N1021" t="str">
            <v>WOURI</v>
          </cell>
          <cell r="O1021" t="str">
            <v>Douala 1</v>
          </cell>
          <cell r="P1021" t="str">
            <v>Johan Tonye</v>
          </cell>
          <cell r="Q1021">
            <v>655022001</v>
          </cell>
          <cell r="R1021">
            <v>652269685</v>
          </cell>
          <cell r="S1021" t="str">
            <v>Valery Doudou</v>
          </cell>
          <cell r="T1021" t="str">
            <v>GEORGES NAKHOUL</v>
          </cell>
          <cell r="U1021" t="str">
            <v>I H S</v>
          </cell>
        </row>
        <row r="1022">
          <cell r="A1022" t="str">
            <v>LIT_120</v>
          </cell>
          <cell r="B1022" t="str">
            <v>IHS_DLA_055</v>
          </cell>
          <cell r="C1022" t="str">
            <v>LIT_120</v>
          </cell>
          <cell r="D1022" t="str">
            <v>Littoral</v>
          </cell>
          <cell r="E1022" t="str">
            <v>Littoral</v>
          </cell>
          <cell r="F1022" t="str">
            <v>Bonamouti</v>
          </cell>
          <cell r="G1022" t="str">
            <v>P4</v>
          </cell>
          <cell r="H1022" t="str">
            <v>Grid Only</v>
          </cell>
          <cell r="I1022" t="str">
            <v>On Air</v>
          </cell>
          <cell r="J1022" t="str">
            <v>Outdoor</v>
          </cell>
          <cell r="K1022" t="str">
            <v>AC</v>
          </cell>
          <cell r="L1022" t="str">
            <v>SAGEMCOM</v>
          </cell>
          <cell r="M1022" t="str">
            <v>Agip</v>
          </cell>
          <cell r="N1022" t="str">
            <v>WOURI</v>
          </cell>
          <cell r="O1022" t="str">
            <v>Douala 1</v>
          </cell>
          <cell r="P1022" t="str">
            <v>Johan Tonye</v>
          </cell>
          <cell r="Q1022">
            <v>655022001</v>
          </cell>
          <cell r="R1022">
            <v>652269685</v>
          </cell>
          <cell r="S1022" t="str">
            <v>Valery Doudou</v>
          </cell>
          <cell r="T1022" t="str">
            <v>GEORGES NAKHOUL</v>
          </cell>
          <cell r="U1022" t="str">
            <v>I H S</v>
          </cell>
        </row>
        <row r="1023">
          <cell r="A1023" t="str">
            <v>LIT_246</v>
          </cell>
          <cell r="B1023" t="str">
            <v>IHS_DLA_272</v>
          </cell>
          <cell r="C1023" t="str">
            <v>LIT_246</v>
          </cell>
          <cell r="D1023" t="str">
            <v>Littoral</v>
          </cell>
          <cell r="E1023" t="str">
            <v>Littoral</v>
          </cell>
          <cell r="F1023" t="str">
            <v>Kotto-Bloc</v>
          </cell>
          <cell r="G1023" t="str">
            <v>P4</v>
          </cell>
          <cell r="H1023" t="str">
            <v>Grid-Gen</v>
          </cell>
          <cell r="I1023" t="str">
            <v>On Air</v>
          </cell>
          <cell r="J1023" t="str">
            <v>Outdoor</v>
          </cell>
          <cell r="K1023" t="str">
            <v>AC</v>
          </cell>
          <cell r="L1023" t="str">
            <v>SAGEMCOM</v>
          </cell>
          <cell r="M1023" t="str">
            <v>Kotto</v>
          </cell>
          <cell r="N1023" t="str">
            <v>WOURI</v>
          </cell>
          <cell r="O1023" t="str">
            <v>Douala 5</v>
          </cell>
          <cell r="P1023" t="str">
            <v>Johan Tonye</v>
          </cell>
          <cell r="Q1023">
            <v>655022001</v>
          </cell>
          <cell r="R1023">
            <v>652269685</v>
          </cell>
          <cell r="S1023" t="str">
            <v>Valery Doudou</v>
          </cell>
          <cell r="T1023" t="str">
            <v>GEORGES NAKHOUL</v>
          </cell>
          <cell r="U1023" t="str">
            <v>I H S</v>
          </cell>
        </row>
        <row r="1024">
          <cell r="A1024" t="str">
            <v>LIT_236</v>
          </cell>
          <cell r="B1024" t="str">
            <v>IHS_DLA_428</v>
          </cell>
          <cell r="C1024" t="str">
            <v>LIT_236</v>
          </cell>
          <cell r="D1024" t="str">
            <v>Littoral</v>
          </cell>
          <cell r="E1024" t="str">
            <v>Littoral</v>
          </cell>
          <cell r="F1024" t="str">
            <v>Mboppi Marché</v>
          </cell>
          <cell r="G1024" t="str">
            <v>P4</v>
          </cell>
          <cell r="H1024" t="str">
            <v>Grid-Gen</v>
          </cell>
          <cell r="I1024" t="str">
            <v>On Air</v>
          </cell>
          <cell r="J1024" t="str">
            <v>Outdoor</v>
          </cell>
          <cell r="K1024" t="str">
            <v>AC</v>
          </cell>
          <cell r="L1024" t="str">
            <v>SAGEMCOM</v>
          </cell>
          <cell r="M1024" t="str">
            <v>Agip</v>
          </cell>
          <cell r="N1024" t="str">
            <v>WOURI</v>
          </cell>
          <cell r="O1024" t="str">
            <v>Douala 1</v>
          </cell>
          <cell r="P1024" t="str">
            <v>Johan Tonye</v>
          </cell>
          <cell r="Q1024">
            <v>655022001</v>
          </cell>
          <cell r="R1024">
            <v>652269685</v>
          </cell>
          <cell r="S1024" t="str">
            <v>Valery Doudou</v>
          </cell>
          <cell r="T1024" t="str">
            <v>GEORGES NAKHOUL</v>
          </cell>
          <cell r="U1024" t="str">
            <v>I H S</v>
          </cell>
        </row>
        <row r="1025">
          <cell r="A1025" t="str">
            <v>LIT_412</v>
          </cell>
          <cell r="B1025" t="str">
            <v>IHS_DLA_039</v>
          </cell>
          <cell r="C1025" t="str">
            <v>LIT_412</v>
          </cell>
          <cell r="D1025" t="str">
            <v>Littoral</v>
          </cell>
          <cell r="E1025" t="str">
            <v>Littoral</v>
          </cell>
          <cell r="F1025" t="str">
            <v>Bonadibong-Crf-Tif</v>
          </cell>
          <cell r="G1025" t="str">
            <v>P4</v>
          </cell>
          <cell r="H1025" t="str">
            <v>Grid Only</v>
          </cell>
          <cell r="I1025" t="str">
            <v>On Air</v>
          </cell>
          <cell r="J1025" t="str">
            <v>Outdoor</v>
          </cell>
          <cell r="K1025" t="str">
            <v>AC</v>
          </cell>
          <cell r="L1025" t="str">
            <v>SAGEMCOM</v>
          </cell>
          <cell r="M1025" t="str">
            <v>Bonapriso</v>
          </cell>
          <cell r="N1025" t="str">
            <v>WOURI</v>
          </cell>
          <cell r="O1025" t="str">
            <v>Douala 1</v>
          </cell>
          <cell r="P1025" t="str">
            <v>Johan Tonye</v>
          </cell>
          <cell r="Q1025">
            <v>655022001</v>
          </cell>
          <cell r="R1025">
            <v>652269685</v>
          </cell>
          <cell r="S1025" t="str">
            <v>Valery Doudou</v>
          </cell>
          <cell r="T1025" t="str">
            <v>GEORGES NAKHOUL</v>
          </cell>
          <cell r="U1025" t="str">
            <v>I H S</v>
          </cell>
        </row>
        <row r="1026">
          <cell r="A1026" t="str">
            <v>LIT_382</v>
          </cell>
          <cell r="B1026" t="str">
            <v>IHS_DLA_022</v>
          </cell>
          <cell r="C1026" t="str">
            <v>LIT_382</v>
          </cell>
          <cell r="D1026" t="str">
            <v>Littoral</v>
          </cell>
          <cell r="E1026" t="str">
            <v>Littoral</v>
          </cell>
          <cell r="F1026" t="str">
            <v>Banyangui</v>
          </cell>
          <cell r="G1026" t="str">
            <v>P4</v>
          </cell>
          <cell r="H1026" t="str">
            <v>Grid Only</v>
          </cell>
          <cell r="I1026" t="str">
            <v>On Air</v>
          </cell>
          <cell r="J1026" t="str">
            <v>Outdoor</v>
          </cell>
          <cell r="K1026" t="str">
            <v>AC</v>
          </cell>
          <cell r="L1026" t="str">
            <v>SAGEMCOM</v>
          </cell>
          <cell r="M1026" t="str">
            <v>Bonapriso</v>
          </cell>
          <cell r="N1026" t="str">
            <v>WOURI</v>
          </cell>
          <cell r="O1026" t="str">
            <v>Douala 1</v>
          </cell>
          <cell r="P1026" t="str">
            <v>Johan Tonye</v>
          </cell>
          <cell r="Q1026">
            <v>655022001</v>
          </cell>
          <cell r="R1026">
            <v>652269685</v>
          </cell>
          <cell r="S1026" t="str">
            <v>Valery Doudou</v>
          </cell>
          <cell r="T1026" t="str">
            <v>GEORGES NAKHOUL</v>
          </cell>
          <cell r="U1026" t="str">
            <v>I H S</v>
          </cell>
        </row>
        <row r="1027">
          <cell r="A1027" t="str">
            <v>LIT_407</v>
          </cell>
          <cell r="B1027" t="str">
            <v>IHS_DLA_052</v>
          </cell>
          <cell r="C1027" t="str">
            <v>LIT_407</v>
          </cell>
          <cell r="D1027" t="str">
            <v>Littoral</v>
          </cell>
          <cell r="E1027" t="str">
            <v>Littoral</v>
          </cell>
          <cell r="F1027" t="str">
            <v>Shell-NewBell-Carrefour</v>
          </cell>
          <cell r="G1027" t="str">
            <v>P4</v>
          </cell>
          <cell r="H1027" t="str">
            <v>Grid Only</v>
          </cell>
          <cell r="I1027" t="str">
            <v>On Air</v>
          </cell>
          <cell r="J1027" t="str">
            <v>Outdoor</v>
          </cell>
          <cell r="K1027" t="str">
            <v>AC</v>
          </cell>
          <cell r="L1027" t="str">
            <v>SAGEMCOM</v>
          </cell>
          <cell r="M1027" t="str">
            <v>Bonapriso</v>
          </cell>
          <cell r="N1027" t="str">
            <v>WOURI</v>
          </cell>
          <cell r="O1027" t="str">
            <v>Douala 2</v>
          </cell>
          <cell r="P1027" t="str">
            <v>Johan Tonye</v>
          </cell>
          <cell r="Q1027">
            <v>655022001</v>
          </cell>
          <cell r="R1027">
            <v>652269685</v>
          </cell>
          <cell r="S1027" t="str">
            <v>Valery Doudou</v>
          </cell>
          <cell r="T1027" t="str">
            <v>GEORGES NAKHOUL</v>
          </cell>
          <cell r="U1027" t="str">
            <v>I H S</v>
          </cell>
        </row>
        <row r="1028">
          <cell r="A1028" t="str">
            <v>LIT_244</v>
          </cell>
          <cell r="B1028" t="str">
            <v>IHS_DLA_002</v>
          </cell>
          <cell r="C1028" t="str">
            <v>LIT_244</v>
          </cell>
          <cell r="D1028" t="str">
            <v>Littoral</v>
          </cell>
          <cell r="E1028" t="str">
            <v>Littoral</v>
          </cell>
          <cell r="F1028" t="str">
            <v>H-Astoria</v>
          </cell>
          <cell r="G1028" t="str">
            <v>P4</v>
          </cell>
          <cell r="H1028" t="str">
            <v>Grid Only</v>
          </cell>
          <cell r="I1028" t="str">
            <v>On Air</v>
          </cell>
          <cell r="J1028" t="str">
            <v>Outdoor</v>
          </cell>
          <cell r="K1028" t="str">
            <v>AC</v>
          </cell>
          <cell r="L1028" t="str">
            <v>SAGEMCOM</v>
          </cell>
          <cell r="M1028" t="str">
            <v>Agip</v>
          </cell>
          <cell r="N1028" t="str">
            <v>WOURI</v>
          </cell>
          <cell r="O1028" t="str">
            <v>Douala 1</v>
          </cell>
          <cell r="P1028" t="str">
            <v>Johan Tonye</v>
          </cell>
          <cell r="Q1028">
            <v>655022001</v>
          </cell>
          <cell r="R1028">
            <v>652269685</v>
          </cell>
          <cell r="S1028" t="str">
            <v>Valery Doudou</v>
          </cell>
          <cell r="T1028" t="str">
            <v>GEORGES NAKHOUL</v>
          </cell>
          <cell r="U1028" t="str">
            <v>I H S</v>
          </cell>
        </row>
        <row r="1029">
          <cell r="A1029" t="str">
            <v>LIT_053</v>
          </cell>
          <cell r="B1029" t="str">
            <v>IHS_DLA_065</v>
          </cell>
          <cell r="C1029" t="str">
            <v>LIT_053</v>
          </cell>
          <cell r="D1029" t="str">
            <v>Littoral</v>
          </cell>
          <cell r="E1029" t="str">
            <v>Littoral</v>
          </cell>
          <cell r="F1029" t="str">
            <v>Shell-NewBell</v>
          </cell>
          <cell r="G1029" t="str">
            <v>P4</v>
          </cell>
          <cell r="H1029" t="str">
            <v>Grid-Gen</v>
          </cell>
          <cell r="I1029" t="str">
            <v>On Air</v>
          </cell>
          <cell r="J1029" t="str">
            <v>Indoor</v>
          </cell>
          <cell r="K1029" t="str">
            <v>AC</v>
          </cell>
          <cell r="L1029" t="str">
            <v>SAGEMCOM</v>
          </cell>
          <cell r="M1029" t="str">
            <v>Bonapriso</v>
          </cell>
          <cell r="N1029" t="str">
            <v>WOURI</v>
          </cell>
          <cell r="O1029" t="str">
            <v>Douala 2</v>
          </cell>
          <cell r="P1029" t="str">
            <v>Johan Tonye</v>
          </cell>
          <cell r="Q1029">
            <v>655022001</v>
          </cell>
          <cell r="R1029">
            <v>652269685</v>
          </cell>
          <cell r="S1029" t="str">
            <v>Valery Doudou</v>
          </cell>
          <cell r="T1029" t="str">
            <v>GEORGES NAKHOUL</v>
          </cell>
          <cell r="U1029" t="str">
            <v>I H S</v>
          </cell>
        </row>
        <row r="1030">
          <cell r="A1030" t="str">
            <v>LIT_267</v>
          </cell>
          <cell r="B1030" t="str">
            <v>IHS_DLA_187</v>
          </cell>
          <cell r="C1030" t="str">
            <v>LIT_267</v>
          </cell>
          <cell r="D1030" t="str">
            <v>Littoral</v>
          </cell>
          <cell r="E1030" t="str">
            <v>Littoral</v>
          </cell>
          <cell r="F1030" t="str">
            <v>Sable</v>
          </cell>
          <cell r="G1030" t="str">
            <v>P4</v>
          </cell>
          <cell r="H1030" t="str">
            <v>Grid-Gen</v>
          </cell>
          <cell r="I1030" t="str">
            <v>On Air</v>
          </cell>
          <cell r="J1030" t="str">
            <v>Outdoor</v>
          </cell>
          <cell r="K1030" t="str">
            <v>AC</v>
          </cell>
          <cell r="L1030" t="str">
            <v>SAGEMCOM</v>
          </cell>
          <cell r="M1030" t="str">
            <v>Kotto</v>
          </cell>
          <cell r="N1030" t="str">
            <v>WOURI</v>
          </cell>
          <cell r="O1030" t="str">
            <v>Douala 5</v>
          </cell>
          <cell r="P1030" t="str">
            <v>Johan Tonye</v>
          </cell>
          <cell r="Q1030">
            <v>655022001</v>
          </cell>
          <cell r="R1030">
            <v>652269685</v>
          </cell>
          <cell r="S1030" t="str">
            <v>Valery Doudou</v>
          </cell>
          <cell r="T1030" t="str">
            <v>GEORGES NAKHOUL</v>
          </cell>
          <cell r="U1030" t="str">
            <v>I H S</v>
          </cell>
        </row>
        <row r="1031">
          <cell r="A1031" t="str">
            <v>LIT_082</v>
          </cell>
          <cell r="B1031" t="str">
            <v>IHS_DLA_005</v>
          </cell>
          <cell r="C1031" t="str">
            <v>LIT_082</v>
          </cell>
          <cell r="D1031" t="str">
            <v>Littoral</v>
          </cell>
          <cell r="E1031" t="str">
            <v>Littoral</v>
          </cell>
          <cell r="F1031" t="str">
            <v>Laquintinie</v>
          </cell>
          <cell r="G1031" t="str">
            <v>P4</v>
          </cell>
          <cell r="H1031" t="str">
            <v>Grid Only</v>
          </cell>
          <cell r="I1031" t="str">
            <v>On Air</v>
          </cell>
          <cell r="J1031" t="str">
            <v>Indoor</v>
          </cell>
          <cell r="K1031" t="str">
            <v>AC</v>
          </cell>
          <cell r="L1031" t="str">
            <v>SAGEMCOM</v>
          </cell>
          <cell r="M1031" t="str">
            <v>Agip</v>
          </cell>
          <cell r="N1031" t="str">
            <v>WOURI</v>
          </cell>
          <cell r="O1031" t="str">
            <v>Douala 1</v>
          </cell>
          <cell r="P1031" t="str">
            <v>Johan Tonye</v>
          </cell>
          <cell r="Q1031">
            <v>655022001</v>
          </cell>
          <cell r="R1031">
            <v>652269685</v>
          </cell>
          <cell r="S1031" t="str">
            <v>Valery Doudou</v>
          </cell>
          <cell r="T1031" t="str">
            <v>GEORGES NAKHOUL</v>
          </cell>
          <cell r="U1031" t="str">
            <v>I H S</v>
          </cell>
        </row>
        <row r="1032">
          <cell r="A1032" t="str">
            <v>LIT_202</v>
          </cell>
          <cell r="B1032" t="str">
            <v>IHS_DLA_414</v>
          </cell>
          <cell r="C1032" t="str">
            <v>LIT_202</v>
          </cell>
          <cell r="D1032" t="str">
            <v>Littoral</v>
          </cell>
          <cell r="E1032" t="str">
            <v>Littoral</v>
          </cell>
          <cell r="F1032" t="str">
            <v>Kotto-Mbangue-T0</v>
          </cell>
          <cell r="G1032" t="str">
            <v>P4</v>
          </cell>
          <cell r="H1032" t="str">
            <v>Grid Only</v>
          </cell>
          <cell r="I1032" t="str">
            <v>On Air</v>
          </cell>
          <cell r="J1032" t="str">
            <v>Outdoor</v>
          </cell>
          <cell r="K1032" t="str">
            <v>AC</v>
          </cell>
          <cell r="L1032" t="str">
            <v>SAGEMCOM</v>
          </cell>
          <cell r="M1032" t="str">
            <v>Kotto</v>
          </cell>
          <cell r="N1032" t="str">
            <v>WOURI</v>
          </cell>
          <cell r="O1032" t="str">
            <v>Douala 5</v>
          </cell>
          <cell r="P1032" t="str">
            <v>Johan Tonye</v>
          </cell>
          <cell r="Q1032">
            <v>655022001</v>
          </cell>
          <cell r="R1032">
            <v>652269685</v>
          </cell>
          <cell r="S1032" t="str">
            <v>Valery Doudou</v>
          </cell>
          <cell r="T1032" t="str">
            <v>GEORGES NAKHOUL</v>
          </cell>
          <cell r="U1032" t="str">
            <v>I H S</v>
          </cell>
        </row>
        <row r="1033">
          <cell r="A1033" t="str">
            <v>LIT_041</v>
          </cell>
          <cell r="B1033" t="str">
            <v>IHS_DLA_081</v>
          </cell>
          <cell r="C1033" t="str">
            <v>LIT_041</v>
          </cell>
          <cell r="D1033" t="str">
            <v>Littoral</v>
          </cell>
          <cell r="E1033" t="str">
            <v>Littoral</v>
          </cell>
          <cell r="F1033" t="str">
            <v>La-Falaise</v>
          </cell>
          <cell r="G1033" t="str">
            <v>P4</v>
          </cell>
          <cell r="H1033" t="str">
            <v>Grid Only</v>
          </cell>
          <cell r="I1033" t="str">
            <v>On Air</v>
          </cell>
          <cell r="J1033" t="str">
            <v>Indoor</v>
          </cell>
          <cell r="K1033" t="str">
            <v>AC</v>
          </cell>
          <cell r="L1033" t="str">
            <v>SAGEMCOM</v>
          </cell>
          <cell r="M1033" t="str">
            <v>Kayo Elie</v>
          </cell>
          <cell r="N1033" t="str">
            <v>WOURI</v>
          </cell>
          <cell r="O1033" t="str">
            <v>Douala 1</v>
          </cell>
          <cell r="P1033" t="str">
            <v>Johan Tonye</v>
          </cell>
          <cell r="Q1033">
            <v>655022001</v>
          </cell>
          <cell r="R1033">
            <v>652269685</v>
          </cell>
          <cell r="S1033" t="str">
            <v>Valery Doudou</v>
          </cell>
          <cell r="T1033" t="str">
            <v>GEORGES NAKHOUL</v>
          </cell>
          <cell r="U1033" t="str">
            <v>I H S</v>
          </cell>
        </row>
        <row r="1034">
          <cell r="A1034" t="str">
            <v>LIT_139</v>
          </cell>
          <cell r="B1034" t="str">
            <v>IHS_DLA_083</v>
          </cell>
          <cell r="C1034" t="str">
            <v>LIT_139</v>
          </cell>
          <cell r="D1034" t="str">
            <v>Littoral</v>
          </cell>
          <cell r="E1034" t="str">
            <v>Littoral</v>
          </cell>
          <cell r="F1034" t="str">
            <v>Camship</v>
          </cell>
          <cell r="G1034" t="str">
            <v>P4</v>
          </cell>
          <cell r="H1034" t="str">
            <v>Grid-Gen</v>
          </cell>
          <cell r="I1034" t="str">
            <v>On Air</v>
          </cell>
          <cell r="J1034" t="str">
            <v>Indoor</v>
          </cell>
          <cell r="K1034" t="str">
            <v>AC</v>
          </cell>
          <cell r="L1034" t="str">
            <v>SAGEMCOM</v>
          </cell>
          <cell r="M1034" t="str">
            <v>Kayo Elie</v>
          </cell>
          <cell r="N1034" t="str">
            <v>WOURI</v>
          </cell>
          <cell r="O1034" t="str">
            <v>Douala 1</v>
          </cell>
          <cell r="P1034" t="str">
            <v>Johan Tonye</v>
          </cell>
          <cell r="Q1034">
            <v>655022001</v>
          </cell>
          <cell r="R1034">
            <v>652269685</v>
          </cell>
          <cell r="S1034" t="str">
            <v>Valery Doudou</v>
          </cell>
          <cell r="T1034" t="str">
            <v>GEORGES NAKHOUL</v>
          </cell>
          <cell r="U1034" t="str">
            <v>I H S</v>
          </cell>
        </row>
        <row r="1035">
          <cell r="A1035" t="str">
            <v>LIT_581</v>
          </cell>
          <cell r="B1035" t="str">
            <v>IHS_DLA_085</v>
          </cell>
          <cell r="C1035" t="str">
            <v>LIT_581</v>
          </cell>
          <cell r="D1035" t="str">
            <v>Littoral</v>
          </cell>
          <cell r="E1035" t="str">
            <v>Littoral</v>
          </cell>
          <cell r="F1035" t="str">
            <v>Ministere</v>
          </cell>
          <cell r="G1035" t="str">
            <v>P4</v>
          </cell>
          <cell r="H1035" t="str">
            <v>Grid-Gen</v>
          </cell>
          <cell r="I1035" t="str">
            <v>On Air</v>
          </cell>
          <cell r="J1035" t="str">
            <v>Indoor</v>
          </cell>
          <cell r="K1035" t="str">
            <v>AC</v>
          </cell>
          <cell r="L1035" t="str">
            <v>SAGEMCOM</v>
          </cell>
          <cell r="M1035" t="str">
            <v>Kayo Elie</v>
          </cell>
          <cell r="N1035" t="str">
            <v>WOURI</v>
          </cell>
          <cell r="O1035" t="str">
            <v>Douala 1</v>
          </cell>
          <cell r="P1035" t="str">
            <v>Johan Tonye</v>
          </cell>
          <cell r="Q1035">
            <v>655022001</v>
          </cell>
          <cell r="R1035">
            <v>652269685</v>
          </cell>
          <cell r="S1035" t="str">
            <v>Valery Doudou</v>
          </cell>
          <cell r="T1035" t="str">
            <v>GEORGES NAKHOUL</v>
          </cell>
          <cell r="U1035" t="str">
            <v>I H S</v>
          </cell>
        </row>
        <row r="1036">
          <cell r="A1036" t="str">
            <v>LIT_580</v>
          </cell>
          <cell r="B1036" t="str">
            <v>IHS_DLA_008</v>
          </cell>
          <cell r="C1036" t="str">
            <v>LIT_580</v>
          </cell>
          <cell r="D1036" t="str">
            <v>Littoral</v>
          </cell>
          <cell r="E1036" t="str">
            <v>Littoral</v>
          </cell>
          <cell r="F1036" t="str">
            <v>Douche</v>
          </cell>
          <cell r="G1036" t="str">
            <v>P4</v>
          </cell>
          <cell r="H1036" t="str">
            <v>Grid-Gen</v>
          </cell>
          <cell r="I1036" t="str">
            <v>On Air</v>
          </cell>
          <cell r="J1036" t="str">
            <v>Indoor</v>
          </cell>
          <cell r="K1036" t="str">
            <v>AC</v>
          </cell>
          <cell r="L1036" t="str">
            <v>SAGEMCOM</v>
          </cell>
          <cell r="M1036" t="str">
            <v>Agip</v>
          </cell>
          <cell r="N1036" t="str">
            <v>WOURI</v>
          </cell>
          <cell r="O1036" t="str">
            <v>Douala 1</v>
          </cell>
          <cell r="P1036" t="str">
            <v>Johan Tonye</v>
          </cell>
          <cell r="Q1036">
            <v>655022001</v>
          </cell>
          <cell r="R1036">
            <v>652269685</v>
          </cell>
          <cell r="S1036" t="str">
            <v>Valery Doudou</v>
          </cell>
          <cell r="T1036" t="str">
            <v>GEORGES NAKHOUL</v>
          </cell>
          <cell r="U1036" t="str">
            <v>I H S</v>
          </cell>
        </row>
        <row r="1037">
          <cell r="A1037" t="str">
            <v>LIT_574</v>
          </cell>
          <cell r="B1037" t="str">
            <v>IHS_DLA_225</v>
          </cell>
          <cell r="C1037" t="str">
            <v>LIT_574</v>
          </cell>
          <cell r="D1037" t="str">
            <v>Littoral</v>
          </cell>
          <cell r="E1037" t="str">
            <v>Littoral</v>
          </cell>
          <cell r="F1037" t="str">
            <v>New Bonamoussadi</v>
          </cell>
          <cell r="G1037" t="str">
            <v>P4</v>
          </cell>
          <cell r="H1037" t="str">
            <v>Grid-Gen</v>
          </cell>
          <cell r="I1037" t="str">
            <v>On Air</v>
          </cell>
          <cell r="J1037" t="str">
            <v>Outdoor</v>
          </cell>
          <cell r="K1037" t="str">
            <v>AC</v>
          </cell>
          <cell r="L1037" t="str">
            <v>SAGEMCOM</v>
          </cell>
          <cell r="M1037" t="str">
            <v>Kotto</v>
          </cell>
          <cell r="N1037" t="str">
            <v>WOURI</v>
          </cell>
          <cell r="O1037" t="str">
            <v>Douala 5</v>
          </cell>
          <cell r="P1037" t="str">
            <v>Johan Tonye</v>
          </cell>
          <cell r="Q1037">
            <v>655022001</v>
          </cell>
          <cell r="R1037">
            <v>652269685</v>
          </cell>
          <cell r="S1037" t="str">
            <v>Valery Doudou</v>
          </cell>
          <cell r="T1037" t="str">
            <v>GEORGES NAKHOUL</v>
          </cell>
          <cell r="U1037" t="str">
            <v>I H S</v>
          </cell>
        </row>
        <row r="1038">
          <cell r="A1038" t="str">
            <v>LIT_122</v>
          </cell>
          <cell r="B1038" t="str">
            <v>IHS_DLA_067</v>
          </cell>
          <cell r="C1038" t="str">
            <v>LIT_122</v>
          </cell>
          <cell r="D1038" t="str">
            <v>Littoral</v>
          </cell>
          <cell r="E1038" t="str">
            <v>Littoral</v>
          </cell>
          <cell r="F1038" t="str">
            <v>Old-Airport IHS</v>
          </cell>
          <cell r="G1038" t="str">
            <v>P4</v>
          </cell>
          <cell r="H1038" t="str">
            <v>Grid Only</v>
          </cell>
          <cell r="I1038" t="str">
            <v>On Air</v>
          </cell>
          <cell r="J1038" t="str">
            <v>Indoor</v>
          </cell>
          <cell r="K1038" t="str">
            <v>AC</v>
          </cell>
          <cell r="L1038" t="str">
            <v>SAGEMCOM</v>
          </cell>
          <cell r="M1038" t="str">
            <v>Bonapriso</v>
          </cell>
          <cell r="N1038" t="str">
            <v>WOURI</v>
          </cell>
          <cell r="O1038" t="str">
            <v>Douala 2</v>
          </cell>
          <cell r="P1038" t="str">
            <v>Johan Tonye</v>
          </cell>
          <cell r="Q1038">
            <v>655022001</v>
          </cell>
          <cell r="R1038">
            <v>652269685</v>
          </cell>
          <cell r="S1038" t="str">
            <v>Valery Doudou</v>
          </cell>
          <cell r="T1038" t="str">
            <v>GEORGES NAKHOUL</v>
          </cell>
          <cell r="U1038" t="str">
            <v>I H S</v>
          </cell>
        </row>
        <row r="1039">
          <cell r="A1039" t="str">
            <v>LIT_486</v>
          </cell>
          <cell r="B1039" t="str">
            <v>IHS_KMB_107</v>
          </cell>
          <cell r="C1039" t="str">
            <v>LIT_486</v>
          </cell>
          <cell r="D1039" t="str">
            <v>Littoral</v>
          </cell>
          <cell r="E1039" t="str">
            <v>Littoral</v>
          </cell>
          <cell r="F1039" t="str">
            <v>Denver II</v>
          </cell>
          <cell r="G1039" t="str">
            <v>P4</v>
          </cell>
          <cell r="H1039" t="str">
            <v>Grid Only</v>
          </cell>
          <cell r="I1039" t="str">
            <v>On Air</v>
          </cell>
          <cell r="J1039" t="str">
            <v>Outdoor</v>
          </cell>
          <cell r="K1039" t="str">
            <v>AC</v>
          </cell>
          <cell r="L1039" t="str">
            <v>SAGEMCOM</v>
          </cell>
          <cell r="M1039" t="str">
            <v>Kotto</v>
          </cell>
          <cell r="N1039" t="str">
            <v>WOURI</v>
          </cell>
          <cell r="O1039" t="str">
            <v>Douala 5</v>
          </cell>
          <cell r="P1039" t="str">
            <v>Johan Tonye</v>
          </cell>
          <cell r="Q1039">
            <v>655022001</v>
          </cell>
          <cell r="R1039">
            <v>652269685</v>
          </cell>
          <cell r="S1039" t="str">
            <v>Valery Doudou</v>
          </cell>
          <cell r="T1039" t="str">
            <v>GEORGES NAKHOUL</v>
          </cell>
          <cell r="U1039" t="str">
            <v>I H S</v>
          </cell>
        </row>
        <row r="1040">
          <cell r="A1040" t="str">
            <v>LIT_141</v>
          </cell>
          <cell r="B1040" t="str">
            <v>IHS_DLA_091</v>
          </cell>
          <cell r="C1040" t="str">
            <v>LIT_141</v>
          </cell>
          <cell r="D1040" t="str">
            <v>Littoral</v>
          </cell>
          <cell r="E1040" t="str">
            <v>Littoral</v>
          </cell>
          <cell r="F1040" t="str">
            <v>Sky-Way-Hotel_IHS</v>
          </cell>
          <cell r="G1040" t="str">
            <v>P4</v>
          </cell>
          <cell r="H1040" t="str">
            <v>Grid Only</v>
          </cell>
          <cell r="I1040" t="str">
            <v>On Air</v>
          </cell>
          <cell r="J1040" t="str">
            <v>Indoor</v>
          </cell>
          <cell r="K1040" t="str">
            <v>AC</v>
          </cell>
          <cell r="L1040" t="str">
            <v>SAGEMCOM</v>
          </cell>
          <cell r="M1040" t="str">
            <v>Bonapriso</v>
          </cell>
          <cell r="N1040" t="str">
            <v>WOURI</v>
          </cell>
          <cell r="O1040" t="str">
            <v>Douala 1</v>
          </cell>
          <cell r="P1040" t="str">
            <v>Johan Tonye</v>
          </cell>
          <cell r="Q1040">
            <v>655022001</v>
          </cell>
          <cell r="R1040">
            <v>652269685</v>
          </cell>
          <cell r="S1040" t="str">
            <v>Valery Doudou</v>
          </cell>
          <cell r="T1040" t="str">
            <v>GEORGES NAKHOUL</v>
          </cell>
          <cell r="U1040" t="str">
            <v>I H S</v>
          </cell>
        </row>
        <row r="1041">
          <cell r="A1041" t="str">
            <v>LIT_436</v>
          </cell>
          <cell r="B1041" t="str">
            <v>IHS_DLA_133</v>
          </cell>
          <cell r="C1041" t="str">
            <v>LIT_436</v>
          </cell>
          <cell r="D1041" t="str">
            <v>Littoral</v>
          </cell>
          <cell r="E1041" t="str">
            <v>Littoral</v>
          </cell>
          <cell r="F1041" t="str">
            <v>Deido Pharmacie</v>
          </cell>
          <cell r="G1041" t="str">
            <v>P4</v>
          </cell>
          <cell r="H1041" t="str">
            <v>Grid-Gen</v>
          </cell>
          <cell r="I1041" t="str">
            <v>On Air</v>
          </cell>
          <cell r="J1041" t="str">
            <v>Indoor</v>
          </cell>
          <cell r="K1041" t="str">
            <v>AC</v>
          </cell>
          <cell r="L1041" t="str">
            <v>SAGEMCOM</v>
          </cell>
          <cell r="M1041" t="str">
            <v>Agip</v>
          </cell>
          <cell r="N1041" t="str">
            <v>WOURI</v>
          </cell>
          <cell r="O1041" t="str">
            <v>Douala 5</v>
          </cell>
          <cell r="P1041" t="str">
            <v>Johan Tonye</v>
          </cell>
          <cell r="Q1041">
            <v>655022001</v>
          </cell>
          <cell r="R1041">
            <v>652269685</v>
          </cell>
          <cell r="S1041" t="str">
            <v>Valery Doudou</v>
          </cell>
          <cell r="T1041" t="str">
            <v>GEORGES NAKHOUL</v>
          </cell>
          <cell r="U1041" t="str">
            <v>I H S</v>
          </cell>
        </row>
        <row r="1042">
          <cell r="A1042" t="str">
            <v>LIT_497</v>
          </cell>
          <cell r="B1042" t="str">
            <v>IHS_DLA_307</v>
          </cell>
          <cell r="C1042" t="str">
            <v>LIT_497</v>
          </cell>
          <cell r="D1042" t="str">
            <v>Littoral</v>
          </cell>
          <cell r="E1042" t="str">
            <v>Littoral</v>
          </cell>
          <cell r="F1042" t="str">
            <v>Manoka-IHS</v>
          </cell>
          <cell r="G1042" t="str">
            <v>P4</v>
          </cell>
          <cell r="H1042" t="str">
            <v>Solar-Gen</v>
          </cell>
          <cell r="I1042" t="str">
            <v>On Air</v>
          </cell>
          <cell r="J1042" t="str">
            <v>Outdoor</v>
          </cell>
          <cell r="K1042" t="str">
            <v>AC</v>
          </cell>
          <cell r="L1042" t="str">
            <v>SAGEMCOM</v>
          </cell>
          <cell r="M1042" t="str">
            <v>Kayo Elie</v>
          </cell>
          <cell r="N1042" t="str">
            <v>WOURI</v>
          </cell>
          <cell r="O1042" t="str">
            <v>Douala 6</v>
          </cell>
          <cell r="P1042" t="str">
            <v>Johan Tonye</v>
          </cell>
          <cell r="Q1042">
            <v>655022001</v>
          </cell>
          <cell r="R1042">
            <v>652269685</v>
          </cell>
          <cell r="S1042" t="str">
            <v>Valery Doudou</v>
          </cell>
          <cell r="T1042" t="str">
            <v>GEORGES NAKHOUL</v>
          </cell>
          <cell r="U1042" t="str">
            <v>I H S</v>
          </cell>
        </row>
        <row r="1043">
          <cell r="A1043" t="str">
            <v>LIT_588</v>
          </cell>
          <cell r="B1043" t="str">
            <v>IHS_DLA_485</v>
          </cell>
          <cell r="C1043" t="str">
            <v>LIT_588</v>
          </cell>
          <cell r="D1043" t="str">
            <v>Littoral</v>
          </cell>
          <cell r="E1043" t="str">
            <v>Littoral</v>
          </cell>
          <cell r="F1043" t="str">
            <v>Denver Total</v>
          </cell>
          <cell r="G1043" t="str">
            <v>P4</v>
          </cell>
          <cell r="H1043" t="str">
            <v>Grid-Gen</v>
          </cell>
          <cell r="I1043" t="str">
            <v>On Air</v>
          </cell>
          <cell r="J1043" t="str">
            <v>Outdoor</v>
          </cell>
          <cell r="K1043" t="str">
            <v>AC</v>
          </cell>
          <cell r="L1043" t="str">
            <v>SAGEMCOM</v>
          </cell>
          <cell r="M1043" t="str">
            <v>Kotto</v>
          </cell>
          <cell r="N1043" t="str">
            <v>WOURI</v>
          </cell>
          <cell r="O1043" t="str">
            <v>Douala 5</v>
          </cell>
          <cell r="P1043" t="str">
            <v>Johan Tonye</v>
          </cell>
          <cell r="Q1043">
            <v>655022001</v>
          </cell>
          <cell r="R1043">
            <v>652269685</v>
          </cell>
          <cell r="S1043" t="str">
            <v>Valery Doudou</v>
          </cell>
          <cell r="T1043" t="str">
            <v>GEORGES NAKHOUL</v>
          </cell>
          <cell r="U1043" t="str">
            <v>I H S</v>
          </cell>
        </row>
        <row r="1044">
          <cell r="A1044" t="str">
            <v>LIT_268</v>
          </cell>
          <cell r="B1044" t="str">
            <v>IHS_DLA_114</v>
          </cell>
          <cell r="C1044" t="str">
            <v>LIT_268</v>
          </cell>
          <cell r="D1044" t="str">
            <v>Littoral</v>
          </cell>
          <cell r="E1044" t="str">
            <v>Littoral</v>
          </cell>
          <cell r="F1044" t="str">
            <v>Youpwe</v>
          </cell>
          <cell r="G1044" t="str">
            <v>P5</v>
          </cell>
          <cell r="H1044" t="str">
            <v>Grid-Gen</v>
          </cell>
          <cell r="I1044" t="str">
            <v>On Air</v>
          </cell>
          <cell r="J1044" t="str">
            <v>Outdoor</v>
          </cell>
          <cell r="K1044" t="str">
            <v>AC</v>
          </cell>
          <cell r="L1044" t="str">
            <v>SAGEMCOM</v>
          </cell>
          <cell r="M1044" t="str">
            <v>Bonapriso</v>
          </cell>
          <cell r="N1044" t="str">
            <v>WOURI</v>
          </cell>
          <cell r="O1044" t="str">
            <v>Douala 1</v>
          </cell>
          <cell r="P1044" t="str">
            <v>Johan Tonye</v>
          </cell>
          <cell r="Q1044">
            <v>655022001</v>
          </cell>
          <cell r="R1044">
            <v>652269685</v>
          </cell>
          <cell r="S1044" t="str">
            <v>Valery Doudou</v>
          </cell>
          <cell r="T1044" t="str">
            <v>GEORGES NAKHOUL</v>
          </cell>
          <cell r="U1044" t="str">
            <v>I H S</v>
          </cell>
        </row>
        <row r="1045">
          <cell r="A1045" t="str">
            <v>LIT_277</v>
          </cell>
          <cell r="B1045" t="str">
            <v>IHS_DLA_226</v>
          </cell>
          <cell r="C1045" t="str">
            <v>LIT_277</v>
          </cell>
          <cell r="D1045" t="str">
            <v>Littoral</v>
          </cell>
          <cell r="E1045" t="str">
            <v>Littoral</v>
          </cell>
          <cell r="F1045" t="str">
            <v>Bsadi-ZoneA-New</v>
          </cell>
          <cell r="G1045" t="str">
            <v>P5</v>
          </cell>
          <cell r="H1045" t="str">
            <v>Grid Only</v>
          </cell>
          <cell r="I1045" t="str">
            <v>On Air</v>
          </cell>
          <cell r="J1045" t="str">
            <v>Outdoor</v>
          </cell>
          <cell r="K1045" t="str">
            <v>AC</v>
          </cell>
          <cell r="L1045" t="str">
            <v>SAGEMCOM</v>
          </cell>
          <cell r="M1045" t="str">
            <v>Kotto</v>
          </cell>
          <cell r="N1045" t="str">
            <v>WOURI</v>
          </cell>
          <cell r="O1045" t="str">
            <v>Douala 5</v>
          </cell>
          <cell r="P1045" t="str">
            <v>Johan Tonye</v>
          </cell>
          <cell r="Q1045">
            <v>655022001</v>
          </cell>
          <cell r="R1045">
            <v>652269685</v>
          </cell>
          <cell r="S1045" t="str">
            <v>Valery Doudou</v>
          </cell>
          <cell r="T1045" t="str">
            <v>GEORGES NAKHOUL</v>
          </cell>
          <cell r="U1045" t="str">
            <v>I H S</v>
          </cell>
        </row>
        <row r="1046">
          <cell r="A1046" t="str">
            <v>LIT_336</v>
          </cell>
          <cell r="B1046" t="str">
            <v>IHS_DLA_038</v>
          </cell>
          <cell r="C1046" t="str">
            <v>LIT_336</v>
          </cell>
          <cell r="D1046" t="str">
            <v>Littoral</v>
          </cell>
          <cell r="E1046" t="str">
            <v>Littoral</v>
          </cell>
          <cell r="F1046" t="str">
            <v>Bonamikengue</v>
          </cell>
          <cell r="G1046" t="str">
            <v>P5</v>
          </cell>
          <cell r="H1046" t="str">
            <v>Grid Only</v>
          </cell>
          <cell r="I1046" t="str">
            <v>On Air</v>
          </cell>
          <cell r="J1046" t="str">
            <v>Outdoor</v>
          </cell>
          <cell r="K1046" t="str">
            <v>AC</v>
          </cell>
          <cell r="L1046" t="str">
            <v>SAGEMCOM</v>
          </cell>
          <cell r="M1046" t="str">
            <v>Agip</v>
          </cell>
          <cell r="N1046" t="str">
            <v>WOURI</v>
          </cell>
          <cell r="O1046" t="str">
            <v>Douala 1</v>
          </cell>
          <cell r="P1046" t="str">
            <v>Johan Tonye</v>
          </cell>
          <cell r="Q1046">
            <v>655022001</v>
          </cell>
          <cell r="R1046">
            <v>652269685</v>
          </cell>
          <cell r="S1046" t="str">
            <v>Valery Doudou</v>
          </cell>
          <cell r="T1046" t="str">
            <v>GEORGES NAKHOUL</v>
          </cell>
          <cell r="U1046" t="str">
            <v>I H S</v>
          </cell>
        </row>
        <row r="1047">
          <cell r="A1047" t="str">
            <v>LIT_429</v>
          </cell>
          <cell r="B1047" t="str">
            <v>IHS_DLA_089</v>
          </cell>
          <cell r="C1047" t="str">
            <v>LIT_429</v>
          </cell>
          <cell r="D1047" t="str">
            <v>Littoral</v>
          </cell>
          <cell r="E1047" t="str">
            <v>Littoral</v>
          </cell>
          <cell r="F1047" t="str">
            <v>Spectrum-Bonanjo-IHS</v>
          </cell>
          <cell r="G1047" t="str">
            <v>P5</v>
          </cell>
          <cell r="H1047" t="str">
            <v>Grid-Gen</v>
          </cell>
          <cell r="I1047" t="str">
            <v>On Air</v>
          </cell>
          <cell r="J1047" t="str">
            <v>Outdoor</v>
          </cell>
          <cell r="K1047" t="str">
            <v>AC</v>
          </cell>
          <cell r="L1047" t="str">
            <v>SAGEMCOM</v>
          </cell>
          <cell r="M1047" t="str">
            <v>Kayo Elie</v>
          </cell>
          <cell r="N1047" t="str">
            <v>WOURI</v>
          </cell>
          <cell r="O1047" t="str">
            <v>Douala 1</v>
          </cell>
          <cell r="P1047" t="str">
            <v>Johan Tonye</v>
          </cell>
          <cell r="Q1047">
            <v>655022001</v>
          </cell>
          <cell r="R1047">
            <v>652269685</v>
          </cell>
          <cell r="S1047" t="str">
            <v>Valery Doudou</v>
          </cell>
          <cell r="T1047" t="str">
            <v>GEORGES NAKHOUL</v>
          </cell>
          <cell r="U1047" t="str">
            <v>I H S</v>
          </cell>
        </row>
        <row r="1048">
          <cell r="A1048" t="str">
            <v>LIT_075</v>
          </cell>
          <cell r="B1048" t="str">
            <v>IHS_DLA_018</v>
          </cell>
          <cell r="C1048" t="str">
            <v>LIT_075</v>
          </cell>
          <cell r="D1048" t="str">
            <v>Littoral</v>
          </cell>
          <cell r="E1048" t="str">
            <v>Littoral</v>
          </cell>
          <cell r="F1048" t="str">
            <v>Mboppi</v>
          </cell>
          <cell r="G1048" t="str">
            <v>P4</v>
          </cell>
          <cell r="H1048" t="str">
            <v>Dismantled</v>
          </cell>
          <cell r="I1048" t="str">
            <v>On Air</v>
          </cell>
          <cell r="J1048" t="str">
            <v>Dismantled</v>
          </cell>
          <cell r="K1048" t="str">
            <v>AC</v>
          </cell>
          <cell r="L1048" t="str">
            <v>SAGEMCOM</v>
          </cell>
          <cell r="M1048" t="str">
            <v>Agip</v>
          </cell>
          <cell r="N1048" t="str">
            <v>WOURI</v>
          </cell>
          <cell r="O1048" t="str">
            <v>Douala 1</v>
          </cell>
          <cell r="P1048" t="str">
            <v>Johan Tonye</v>
          </cell>
          <cell r="Q1048">
            <v>655022001</v>
          </cell>
          <cell r="R1048">
            <v>652269685</v>
          </cell>
          <cell r="S1048" t="str">
            <v>Valery Doudou</v>
          </cell>
          <cell r="T1048" t="str">
            <v>GEORGES NAKHOUL</v>
          </cell>
          <cell r="U1048" t="str">
            <v>I H S</v>
          </cell>
        </row>
        <row r="1049">
          <cell r="A1049" t="str">
            <v>CTR_053</v>
          </cell>
          <cell r="B1049" t="str">
            <v>IHS_YND_384</v>
          </cell>
          <cell r="C1049" t="str">
            <v>CTR_053</v>
          </cell>
          <cell r="D1049" t="str">
            <v>South/East</v>
          </cell>
          <cell r="E1049" t="str">
            <v>South</v>
          </cell>
          <cell r="F1049" t="str">
            <v>Metet</v>
          </cell>
          <cell r="G1049" t="str">
            <v>P2</v>
          </cell>
          <cell r="H1049" t="str">
            <v>Grid-Gen</v>
          </cell>
          <cell r="I1049" t="str">
            <v>On Air</v>
          </cell>
          <cell r="J1049" t="str">
            <v>Indoor</v>
          </cell>
          <cell r="K1049" t="str">
            <v>AC</v>
          </cell>
          <cell r="L1049" t="str">
            <v>Dowen</v>
          </cell>
          <cell r="M1049" t="str">
            <v>Mbalmayo</v>
          </cell>
          <cell r="N1049" t="str">
            <v>DJA-ET-LOBO</v>
          </cell>
          <cell r="O1049" t="str">
            <v>COMMUNE DE MBALMAYO</v>
          </cell>
          <cell r="P1049" t="str">
            <v>Maxime Kenmoe</v>
          </cell>
          <cell r="Q1049">
            <v>677548276</v>
          </cell>
          <cell r="R1049">
            <v>655999785</v>
          </cell>
          <cell r="S1049" t="str">
            <v>Stephane KETCHOUANG</v>
          </cell>
          <cell r="T1049" t="str">
            <v>GEORGES NAKHOUL</v>
          </cell>
          <cell r="U1049" t="str">
            <v>I H S</v>
          </cell>
        </row>
        <row r="1050">
          <cell r="A1050" t="str">
            <v>CTR_111</v>
          </cell>
          <cell r="B1050" t="str">
            <v>IHS_SGM_013</v>
          </cell>
          <cell r="C1050" t="str">
            <v>CTR_111</v>
          </cell>
          <cell r="D1050" t="str">
            <v>South/East</v>
          </cell>
          <cell r="E1050" t="str">
            <v>South</v>
          </cell>
          <cell r="F1050" t="str">
            <v>Zoetele</v>
          </cell>
          <cell r="G1050" t="str">
            <v>P2</v>
          </cell>
          <cell r="H1050" t="str">
            <v>Grid-Gen</v>
          </cell>
          <cell r="I1050" t="str">
            <v>On Air</v>
          </cell>
          <cell r="J1050" t="str">
            <v>Indoor</v>
          </cell>
          <cell r="K1050" t="str">
            <v>AC</v>
          </cell>
          <cell r="L1050" t="str">
            <v>Dowen</v>
          </cell>
          <cell r="M1050" t="str">
            <v>Sangmelima</v>
          </cell>
          <cell r="N1050" t="str">
            <v>DJA-ET-LOBO</v>
          </cell>
          <cell r="O1050" t="str">
            <v>COMMUNE DE SANGMELIMA</v>
          </cell>
          <cell r="P1050" t="str">
            <v>Maxime Kenmoe</v>
          </cell>
          <cell r="Q1050">
            <v>677548276</v>
          </cell>
          <cell r="R1050">
            <v>655999785</v>
          </cell>
          <cell r="S1050" t="str">
            <v>Stephane KETCHOUANG</v>
          </cell>
          <cell r="T1050" t="str">
            <v>GEORGES NAKHOUL</v>
          </cell>
          <cell r="U1050" t="str">
            <v>I H S</v>
          </cell>
        </row>
        <row r="1051">
          <cell r="A1051" t="str">
            <v>SUD_012</v>
          </cell>
          <cell r="B1051" t="str">
            <v>IHS_SGM_008</v>
          </cell>
          <cell r="C1051" t="str">
            <v>SUD_012</v>
          </cell>
          <cell r="D1051" t="str">
            <v>South/East</v>
          </cell>
          <cell r="E1051" t="str">
            <v>South</v>
          </cell>
          <cell r="F1051" t="str">
            <v>Nkout</v>
          </cell>
          <cell r="G1051" t="str">
            <v>P2</v>
          </cell>
          <cell r="H1051" t="str">
            <v>Grid-Gen</v>
          </cell>
          <cell r="I1051" t="str">
            <v>On Air</v>
          </cell>
          <cell r="J1051" t="str">
            <v>Indoor</v>
          </cell>
          <cell r="K1051" t="str">
            <v>AC</v>
          </cell>
          <cell r="L1051" t="str">
            <v>Dowen</v>
          </cell>
          <cell r="M1051" t="str">
            <v>Sangmelima</v>
          </cell>
          <cell r="N1051" t="str">
            <v>DJA-ET-LOBO</v>
          </cell>
          <cell r="O1051" t="str">
            <v>COMMUNE DE SANGMELIMA</v>
          </cell>
          <cell r="P1051" t="str">
            <v>Maxime Kenmoe</v>
          </cell>
          <cell r="Q1051">
            <v>677548276</v>
          </cell>
          <cell r="R1051">
            <v>655999785</v>
          </cell>
          <cell r="S1051" t="str">
            <v>Stephane KETCHOUANG</v>
          </cell>
          <cell r="T1051" t="str">
            <v>GEORGES NAKHOUL</v>
          </cell>
          <cell r="U1051" t="str">
            <v>I H S</v>
          </cell>
        </row>
        <row r="1052">
          <cell r="A1052" t="str">
            <v>SUD_251</v>
          </cell>
          <cell r="B1052" t="str">
            <v>IHS_SGM_010</v>
          </cell>
          <cell r="C1052" t="str">
            <v>SUD_251</v>
          </cell>
          <cell r="D1052" t="str">
            <v>South/East</v>
          </cell>
          <cell r="E1052" t="str">
            <v>South</v>
          </cell>
          <cell r="F1052" t="str">
            <v>Essang-Mvout-MTN</v>
          </cell>
          <cell r="G1052" t="str">
            <v>P2</v>
          </cell>
          <cell r="H1052" t="str">
            <v>Hybrid-Gen</v>
          </cell>
          <cell r="I1052" t="str">
            <v>On Air</v>
          </cell>
          <cell r="J1052" t="str">
            <v>Outdoor</v>
          </cell>
          <cell r="K1052" t="str">
            <v>AC</v>
          </cell>
          <cell r="L1052" t="str">
            <v>Dowen</v>
          </cell>
          <cell r="M1052" t="str">
            <v>Sangmelima</v>
          </cell>
          <cell r="N1052" t="str">
            <v>DJA-ET-LOBO</v>
          </cell>
          <cell r="O1052" t="str">
            <v>COMMUNE DE SANGMELIMA</v>
          </cell>
          <cell r="P1052" t="str">
            <v>Maxime Kenmoe</v>
          </cell>
          <cell r="Q1052">
            <v>677548276</v>
          </cell>
          <cell r="R1052">
            <v>655999785</v>
          </cell>
          <cell r="S1052" t="str">
            <v>Stephane KETCHOUANG</v>
          </cell>
          <cell r="T1052" t="str">
            <v>GEORGES NAKHOUL</v>
          </cell>
          <cell r="U1052" t="str">
            <v>I H S</v>
          </cell>
        </row>
        <row r="1053">
          <cell r="A1053" t="str">
            <v>CTR_298</v>
          </cell>
          <cell r="B1053" t="str">
            <v>IHS_SGM_006</v>
          </cell>
          <cell r="C1053" t="str">
            <v>CTR_298</v>
          </cell>
          <cell r="D1053" t="str">
            <v>South/East</v>
          </cell>
          <cell r="E1053" t="str">
            <v>South</v>
          </cell>
          <cell r="F1053" t="str">
            <v>Olounou-MTN</v>
          </cell>
          <cell r="G1053" t="str">
            <v>P2</v>
          </cell>
          <cell r="H1053" t="str">
            <v>Hybrid-Gen</v>
          </cell>
          <cell r="I1053" t="str">
            <v>On Air</v>
          </cell>
          <cell r="J1053" t="str">
            <v>Outdoor</v>
          </cell>
          <cell r="K1053" t="str">
            <v>AC</v>
          </cell>
          <cell r="L1053" t="str">
            <v>Dowen</v>
          </cell>
          <cell r="M1053" t="str">
            <v>Sangmelima</v>
          </cell>
          <cell r="N1053" t="str">
            <v>DJA-ET-LOBO</v>
          </cell>
          <cell r="O1053" t="str">
            <v>COMMUNE DE MEYOMESSI</v>
          </cell>
          <cell r="P1053" t="str">
            <v>Maxime Kenmoe</v>
          </cell>
          <cell r="Q1053">
            <v>677548276</v>
          </cell>
          <cell r="R1053">
            <v>655999785</v>
          </cell>
          <cell r="S1053" t="str">
            <v>Stephane KETCHOUANG</v>
          </cell>
          <cell r="T1053" t="str">
            <v>GEORGES NAKHOUL</v>
          </cell>
          <cell r="U1053" t="str">
            <v>I H S</v>
          </cell>
        </row>
        <row r="1054">
          <cell r="A1054" t="str">
            <v>SUD_233</v>
          </cell>
          <cell r="B1054" t="str">
            <v>IHS_SGM_016</v>
          </cell>
          <cell r="C1054" t="str">
            <v>SUD_233</v>
          </cell>
          <cell r="D1054" t="str">
            <v>South/East</v>
          </cell>
          <cell r="E1054" t="str">
            <v>South</v>
          </cell>
          <cell r="F1054" t="str">
            <v>Boulou-MTN</v>
          </cell>
          <cell r="G1054" t="str">
            <v>P2</v>
          </cell>
          <cell r="H1054" t="str">
            <v>Hybrid-Gen</v>
          </cell>
          <cell r="I1054" t="str">
            <v>On Air</v>
          </cell>
          <cell r="J1054" t="str">
            <v>Outdoor</v>
          </cell>
          <cell r="K1054" t="str">
            <v>AC</v>
          </cell>
          <cell r="L1054" t="str">
            <v>Dowen</v>
          </cell>
          <cell r="M1054" t="str">
            <v>Djoum</v>
          </cell>
          <cell r="N1054" t="str">
            <v>DJA-ET-LOBO</v>
          </cell>
          <cell r="O1054" t="str">
            <v>COMMUNE DE DJOUM</v>
          </cell>
          <cell r="P1054" t="str">
            <v>Maxime Kenmoe</v>
          </cell>
          <cell r="Q1054">
            <v>677548276</v>
          </cell>
          <cell r="R1054">
            <v>655999785</v>
          </cell>
          <cell r="S1054" t="str">
            <v>Stephane KETCHOUANG</v>
          </cell>
          <cell r="T1054" t="str">
            <v>GEORGES NAKHOUL</v>
          </cell>
          <cell r="U1054" t="str">
            <v>I H S</v>
          </cell>
        </row>
        <row r="1055">
          <cell r="A1055" t="str">
            <v>SUD_231</v>
          </cell>
          <cell r="B1055" t="str">
            <v>IHS_SGM_019</v>
          </cell>
          <cell r="C1055" t="str">
            <v>SUD_231</v>
          </cell>
          <cell r="D1055" t="str">
            <v>South/East</v>
          </cell>
          <cell r="E1055" t="str">
            <v>South</v>
          </cell>
          <cell r="F1055" t="str">
            <v>Djoum-CIFAN</v>
          </cell>
          <cell r="G1055" t="str">
            <v>P2</v>
          </cell>
          <cell r="H1055" t="str">
            <v>Hybrid-Gen</v>
          </cell>
          <cell r="I1055" t="str">
            <v>On Air</v>
          </cell>
          <cell r="J1055" t="str">
            <v>Outdoor</v>
          </cell>
          <cell r="K1055" t="str">
            <v>AC</v>
          </cell>
          <cell r="L1055" t="str">
            <v>Dowen</v>
          </cell>
          <cell r="M1055" t="str">
            <v>Djoum</v>
          </cell>
          <cell r="N1055" t="str">
            <v>DJA-ET-LOBO</v>
          </cell>
          <cell r="O1055" t="str">
            <v>COMMUNE DE DJOUM</v>
          </cell>
          <cell r="P1055" t="str">
            <v>Maxime Kenmoe</v>
          </cell>
          <cell r="Q1055">
            <v>677548276</v>
          </cell>
          <cell r="R1055">
            <v>655999785</v>
          </cell>
          <cell r="S1055" t="str">
            <v>Stephane KETCHOUANG</v>
          </cell>
          <cell r="T1055" t="str">
            <v>GEORGES NAKHOUL</v>
          </cell>
          <cell r="U1055" t="str">
            <v>I H S</v>
          </cell>
        </row>
        <row r="1056">
          <cell r="A1056" t="str">
            <v>SUD_232</v>
          </cell>
          <cell r="B1056" t="str">
            <v>IHS_SGM_014</v>
          </cell>
          <cell r="C1056" t="str">
            <v>SUD_232</v>
          </cell>
          <cell r="D1056" t="str">
            <v>South/East</v>
          </cell>
          <cell r="E1056" t="str">
            <v>South</v>
          </cell>
          <cell r="F1056" t="str">
            <v>Bikoula-MTN</v>
          </cell>
          <cell r="G1056" t="str">
            <v>P2</v>
          </cell>
          <cell r="H1056" t="str">
            <v>Hybrid-Gen</v>
          </cell>
          <cell r="I1056" t="str">
            <v>On Air</v>
          </cell>
          <cell r="J1056" t="str">
            <v>Outdoor</v>
          </cell>
          <cell r="K1056" t="str">
            <v>AC</v>
          </cell>
          <cell r="L1056" t="str">
            <v>Dowen</v>
          </cell>
          <cell r="M1056" t="str">
            <v>Djoum</v>
          </cell>
          <cell r="N1056" t="str">
            <v>NYON-ET-SO'O</v>
          </cell>
          <cell r="O1056" t="str">
            <v>COMMUNE DE MEYOMESSI</v>
          </cell>
          <cell r="P1056" t="str">
            <v>Maxime Kenmoe</v>
          </cell>
          <cell r="Q1056">
            <v>677548276</v>
          </cell>
          <cell r="R1056">
            <v>655999785</v>
          </cell>
          <cell r="S1056" t="str">
            <v>Stephane KETCHOUANG</v>
          </cell>
          <cell r="T1056" t="str">
            <v>GEORGES NAKHOUL</v>
          </cell>
          <cell r="U1056" t="str">
            <v>I H S</v>
          </cell>
        </row>
        <row r="1057">
          <cell r="A1057" t="str">
            <v>SUD_244</v>
          </cell>
          <cell r="B1057" t="str">
            <v>IHS_SGM_021</v>
          </cell>
          <cell r="C1057" t="str">
            <v>SUD_244</v>
          </cell>
          <cell r="D1057" t="str">
            <v>South/East</v>
          </cell>
          <cell r="E1057" t="str">
            <v>South</v>
          </cell>
          <cell r="F1057" t="str">
            <v>Avobengon</v>
          </cell>
          <cell r="G1057" t="str">
            <v>P3</v>
          </cell>
          <cell r="H1057" t="str">
            <v>Hybrid-Gen</v>
          </cell>
          <cell r="I1057" t="str">
            <v>On Air</v>
          </cell>
          <cell r="J1057" t="str">
            <v>Outdoor</v>
          </cell>
          <cell r="K1057" t="str">
            <v>AC</v>
          </cell>
          <cell r="L1057" t="str">
            <v>Dowen</v>
          </cell>
          <cell r="M1057" t="str">
            <v>Djoum</v>
          </cell>
          <cell r="N1057" t="str">
            <v>DJA-ET-LOBO</v>
          </cell>
          <cell r="O1057" t="str">
            <v>COMMUNE DE DJOUM</v>
          </cell>
          <cell r="P1057" t="str">
            <v>Maxime Kenmoe</v>
          </cell>
          <cell r="Q1057">
            <v>677548276</v>
          </cell>
          <cell r="R1057">
            <v>655999785</v>
          </cell>
          <cell r="S1057" t="str">
            <v>Stephane KETCHOUANG</v>
          </cell>
          <cell r="T1057" t="str">
            <v>GEORGES NAKHOUL</v>
          </cell>
          <cell r="U1057" t="str">
            <v>I H S</v>
          </cell>
        </row>
        <row r="1058">
          <cell r="A1058" t="str">
            <v>SUD_050</v>
          </cell>
          <cell r="B1058" t="str">
            <v>IHS_SGM_108</v>
          </cell>
          <cell r="C1058" t="str">
            <v>SUD_050</v>
          </cell>
          <cell r="D1058" t="str">
            <v>South/East</v>
          </cell>
          <cell r="E1058" t="str">
            <v>South</v>
          </cell>
          <cell r="F1058" t="str">
            <v>NKOUMADJAP II</v>
          </cell>
          <cell r="G1058" t="str">
            <v>P4</v>
          </cell>
          <cell r="H1058" t="str">
            <v>Grid-Hybrid-Gen</v>
          </cell>
          <cell r="I1058" t="str">
            <v>On Air</v>
          </cell>
          <cell r="J1058" t="str">
            <v>Outdoor</v>
          </cell>
          <cell r="K1058" t="str">
            <v>AC</v>
          </cell>
          <cell r="L1058" t="str">
            <v>Dowen</v>
          </cell>
          <cell r="M1058" t="str">
            <v>Sangmelima</v>
          </cell>
          <cell r="N1058" t="str">
            <v>NYON-ET-SO'O</v>
          </cell>
          <cell r="O1058" t="str">
            <v>COMMUNE DE SANGMELIMA</v>
          </cell>
          <cell r="P1058" t="str">
            <v>Maxime Kenmoe</v>
          </cell>
          <cell r="Q1058">
            <v>677548276</v>
          </cell>
          <cell r="R1058">
            <v>655999785</v>
          </cell>
          <cell r="S1058" t="str">
            <v>Stephane KETCHOUANG</v>
          </cell>
          <cell r="T1058" t="str">
            <v>GEORGES NAKHOUL</v>
          </cell>
          <cell r="U1058" t="str">
            <v>I H S</v>
          </cell>
        </row>
        <row r="1059">
          <cell r="A1059" t="str">
            <v>SUD_222</v>
          </cell>
          <cell r="B1059" t="str">
            <v>IHS_BER_084</v>
          </cell>
          <cell r="C1059" t="str">
            <v>SUD_222</v>
          </cell>
          <cell r="D1059" t="str">
            <v>South/East</v>
          </cell>
          <cell r="E1059" t="str">
            <v>South</v>
          </cell>
          <cell r="F1059" t="str">
            <v>Mbalam</v>
          </cell>
          <cell r="G1059" t="str">
            <v>P4</v>
          </cell>
          <cell r="H1059" t="str">
            <v>Solar-Gen</v>
          </cell>
          <cell r="I1059" t="str">
            <v>On Air</v>
          </cell>
          <cell r="J1059" t="str">
            <v>Outdoor</v>
          </cell>
          <cell r="K1059" t="str">
            <v>AC</v>
          </cell>
          <cell r="L1059" t="str">
            <v>Dowen</v>
          </cell>
          <cell r="M1059" t="str">
            <v>Djoum</v>
          </cell>
          <cell r="N1059" t="str">
            <v>HAUT-NYONG</v>
          </cell>
          <cell r="O1059" t="str">
            <v>COMMUNE DE NGOLYA</v>
          </cell>
          <cell r="P1059" t="str">
            <v>Maxime Kenmoe</v>
          </cell>
          <cell r="Q1059">
            <v>677548276</v>
          </cell>
          <cell r="R1059">
            <v>655999785</v>
          </cell>
          <cell r="S1059" t="str">
            <v>Stephane KETCHOUANG</v>
          </cell>
          <cell r="T1059" t="str">
            <v>GEORGES NAKHOUL</v>
          </cell>
          <cell r="U1059" t="str">
            <v>I H S</v>
          </cell>
        </row>
        <row r="1060">
          <cell r="A1060" t="str">
            <v>SUD_064</v>
          </cell>
          <cell r="B1060" t="str">
            <v>IHS_SGM_105</v>
          </cell>
          <cell r="C1060" t="str">
            <v>SUD_064</v>
          </cell>
          <cell r="D1060" t="str">
            <v>South/East</v>
          </cell>
          <cell r="E1060" t="str">
            <v>South</v>
          </cell>
          <cell r="F1060" t="str">
            <v>Djoum Ville IHS</v>
          </cell>
          <cell r="G1060" t="str">
            <v>P4</v>
          </cell>
          <cell r="H1060" t="str">
            <v>Grid-Gen</v>
          </cell>
          <cell r="I1060" t="str">
            <v>On Air</v>
          </cell>
          <cell r="J1060" t="str">
            <v>Outdoor</v>
          </cell>
          <cell r="K1060" t="str">
            <v>AC</v>
          </cell>
          <cell r="L1060" t="str">
            <v>Dowen</v>
          </cell>
          <cell r="M1060" t="str">
            <v>Djoum</v>
          </cell>
          <cell r="N1060" t="str">
            <v>DJA-ET-LOBO</v>
          </cell>
          <cell r="O1060" t="str">
            <v>COMMUNE DE DJOUM</v>
          </cell>
          <cell r="P1060" t="str">
            <v>Maxime Kenmoe</v>
          </cell>
          <cell r="Q1060">
            <v>677548276</v>
          </cell>
          <cell r="R1060">
            <v>655999785</v>
          </cell>
          <cell r="S1060" t="str">
            <v>Stephane KETCHOUANG</v>
          </cell>
          <cell r="T1060" t="str">
            <v>GEORGES NAKHOUL</v>
          </cell>
          <cell r="U1060" t="str">
            <v>I H S</v>
          </cell>
        </row>
        <row r="1061">
          <cell r="A1061" t="str">
            <v>SUD_224</v>
          </cell>
          <cell r="B1061" t="str">
            <v>IHS_SGM_002</v>
          </cell>
          <cell r="C1061" t="str">
            <v>SUD_224</v>
          </cell>
          <cell r="D1061" t="str">
            <v>South/East</v>
          </cell>
          <cell r="E1061" t="str">
            <v>South</v>
          </cell>
          <cell r="F1061" t="str">
            <v>Sangmelima-II</v>
          </cell>
          <cell r="G1061" t="str">
            <v>P4</v>
          </cell>
          <cell r="H1061" t="str">
            <v>Grid-Gen</v>
          </cell>
          <cell r="I1061" t="str">
            <v>On Air</v>
          </cell>
          <cell r="J1061" t="str">
            <v>Outdoor</v>
          </cell>
          <cell r="K1061" t="str">
            <v>AC</v>
          </cell>
          <cell r="L1061" t="str">
            <v>Dowen</v>
          </cell>
          <cell r="M1061" t="str">
            <v>Sangmelima</v>
          </cell>
          <cell r="N1061" t="str">
            <v>DJA-ET-LOBO</v>
          </cell>
          <cell r="O1061" t="str">
            <v>COMMUNE DE SANGMELIMA</v>
          </cell>
          <cell r="P1061" t="str">
            <v>Maxime Kenmoe</v>
          </cell>
          <cell r="Q1061">
            <v>677548276</v>
          </cell>
          <cell r="R1061">
            <v>655999785</v>
          </cell>
          <cell r="S1061" t="str">
            <v>Stephane KETCHOUANG</v>
          </cell>
          <cell r="T1061" t="str">
            <v>GEORGES NAKHOUL</v>
          </cell>
          <cell r="U1061" t="str">
            <v>I H S</v>
          </cell>
        </row>
        <row r="1062">
          <cell r="A1062" t="str">
            <v>SUD_066</v>
          </cell>
          <cell r="B1062" t="str">
            <v>IHS_EBO_109</v>
          </cell>
          <cell r="C1062" t="str">
            <v>SUD_066</v>
          </cell>
          <cell r="D1062" t="str">
            <v>South/East</v>
          </cell>
          <cell r="E1062" t="str">
            <v>South</v>
          </cell>
          <cell r="F1062" t="str">
            <v>Mvangan</v>
          </cell>
          <cell r="G1062" t="str">
            <v>P4</v>
          </cell>
          <cell r="H1062" t="str">
            <v>Grid-Hybrid-Gen</v>
          </cell>
          <cell r="I1062" t="str">
            <v>On Air</v>
          </cell>
          <cell r="J1062" t="str">
            <v>Outdoor</v>
          </cell>
          <cell r="K1062" t="str">
            <v>AC</v>
          </cell>
          <cell r="L1062" t="str">
            <v>Dowen</v>
          </cell>
          <cell r="M1062" t="str">
            <v>Sangmelima</v>
          </cell>
          <cell r="N1062" t="str">
            <v>MVILLA</v>
          </cell>
          <cell r="O1062" t="str">
            <v>COMMUNE DE MVANGAN</v>
          </cell>
          <cell r="P1062" t="str">
            <v>Maxime Kenmoe</v>
          </cell>
          <cell r="Q1062">
            <v>677548276</v>
          </cell>
          <cell r="R1062">
            <v>655999785</v>
          </cell>
          <cell r="S1062" t="str">
            <v>Stephane KETCHOUANG</v>
          </cell>
          <cell r="T1062" t="str">
            <v>GEORGES NAKHOUL</v>
          </cell>
          <cell r="U1062" t="str">
            <v>I H S</v>
          </cell>
        </row>
        <row r="1063">
          <cell r="A1063" t="str">
            <v>SUD_248</v>
          </cell>
          <cell r="B1063" t="str">
            <v>IHS_SGM_024</v>
          </cell>
          <cell r="C1063" t="str">
            <v>SUD_248</v>
          </cell>
          <cell r="D1063" t="str">
            <v>South/East</v>
          </cell>
          <cell r="E1063" t="str">
            <v>South</v>
          </cell>
          <cell r="F1063" t="str">
            <v>Koungoulou-MTN</v>
          </cell>
          <cell r="G1063" t="str">
            <v>P4</v>
          </cell>
          <cell r="H1063" t="str">
            <v>Hybrid-Gen</v>
          </cell>
          <cell r="I1063" t="str">
            <v>On Air</v>
          </cell>
          <cell r="J1063" t="str">
            <v>Outdoor</v>
          </cell>
          <cell r="K1063" t="str">
            <v>AC</v>
          </cell>
          <cell r="L1063" t="str">
            <v>Dowen</v>
          </cell>
          <cell r="M1063" t="str">
            <v>Djoum</v>
          </cell>
          <cell r="N1063" t="str">
            <v>DJA-ET-LOBO</v>
          </cell>
          <cell r="O1063" t="str">
            <v>COMMUNE DE MINTOM</v>
          </cell>
          <cell r="P1063" t="str">
            <v>Maxime Kenmoe</v>
          </cell>
          <cell r="Q1063">
            <v>677548276</v>
          </cell>
          <cell r="R1063">
            <v>655999785</v>
          </cell>
          <cell r="S1063" t="str">
            <v>Stephane KETCHOUANG</v>
          </cell>
          <cell r="T1063" t="str">
            <v>GEORGES NAKHOUL</v>
          </cell>
          <cell r="U1063" t="str">
            <v>I H S</v>
          </cell>
        </row>
        <row r="1064">
          <cell r="A1064" t="str">
            <v>SUD_237</v>
          </cell>
          <cell r="B1064" t="str">
            <v>IHS_SGM_011</v>
          </cell>
          <cell r="C1064" t="str">
            <v>SUD_237</v>
          </cell>
          <cell r="D1064" t="str">
            <v>South/East</v>
          </cell>
          <cell r="E1064" t="str">
            <v>South</v>
          </cell>
          <cell r="F1064" t="str">
            <v>Mvoutessi-MTN</v>
          </cell>
          <cell r="G1064" t="str">
            <v>P4</v>
          </cell>
          <cell r="H1064" t="str">
            <v>Gen Only</v>
          </cell>
          <cell r="I1064" t="str">
            <v>On Air</v>
          </cell>
          <cell r="J1064" t="str">
            <v>Indoor</v>
          </cell>
          <cell r="K1064" t="str">
            <v>AC</v>
          </cell>
          <cell r="L1064" t="str">
            <v>Dowen</v>
          </cell>
          <cell r="M1064" t="str">
            <v>Sangmelima</v>
          </cell>
          <cell r="N1064" t="str">
            <v>DJA-ET-LOBO</v>
          </cell>
          <cell r="O1064" t="str">
            <v>COMMUNE DE SANGMELIMA</v>
          </cell>
          <cell r="P1064" t="str">
            <v>Maxime Kenmoe</v>
          </cell>
          <cell r="Q1064">
            <v>677548276</v>
          </cell>
          <cell r="R1064">
            <v>655999785</v>
          </cell>
          <cell r="S1064" t="str">
            <v>Stephane KETCHOUANG</v>
          </cell>
          <cell r="T1064" t="str">
            <v>GEORGES NAKHOUL</v>
          </cell>
          <cell r="U1064" t="str">
            <v>I H S</v>
          </cell>
        </row>
        <row r="1065">
          <cell r="A1065" t="str">
            <v>SUD_247</v>
          </cell>
          <cell r="B1065" t="str">
            <v>IHS_SGM_022</v>
          </cell>
          <cell r="C1065" t="str">
            <v>SUD_247</v>
          </cell>
          <cell r="D1065" t="str">
            <v>South/East</v>
          </cell>
          <cell r="E1065" t="str">
            <v>South</v>
          </cell>
          <cell r="F1065" t="str">
            <v>Messam-MTN</v>
          </cell>
          <cell r="G1065" t="str">
            <v>P4</v>
          </cell>
          <cell r="H1065" t="str">
            <v>Hybrid-Gen</v>
          </cell>
          <cell r="I1065" t="str">
            <v>On Air</v>
          </cell>
          <cell r="J1065" t="str">
            <v>Outdoor</v>
          </cell>
          <cell r="K1065" t="str">
            <v>AC</v>
          </cell>
          <cell r="L1065" t="str">
            <v>Dowen</v>
          </cell>
          <cell r="M1065" t="str">
            <v>Djoum</v>
          </cell>
          <cell r="N1065" t="str">
            <v>DJA-ET-LOBO</v>
          </cell>
          <cell r="O1065" t="str">
            <v>COMMUNE DE DJOUM</v>
          </cell>
          <cell r="P1065" t="str">
            <v>Maxime Kenmoe</v>
          </cell>
          <cell r="Q1065">
            <v>677548276</v>
          </cell>
          <cell r="R1065">
            <v>655999785</v>
          </cell>
          <cell r="S1065" t="str">
            <v>Stephane KETCHOUANG</v>
          </cell>
          <cell r="T1065" t="str">
            <v>GEORGES NAKHOUL</v>
          </cell>
          <cell r="U1065" t="str">
            <v>I H S</v>
          </cell>
        </row>
        <row r="1066">
          <cell r="A1066" t="str">
            <v>SUD_069</v>
          </cell>
          <cell r="B1066" t="str">
            <v>IHS_SGM_109</v>
          </cell>
          <cell r="C1066" t="str">
            <v>SUD_069</v>
          </cell>
          <cell r="D1066" t="str">
            <v>South/East</v>
          </cell>
          <cell r="E1066" t="str">
            <v>South</v>
          </cell>
          <cell r="F1066" t="str">
            <v>Mbile</v>
          </cell>
          <cell r="G1066" t="str">
            <v>P5</v>
          </cell>
          <cell r="H1066" t="str">
            <v>Gen Only</v>
          </cell>
          <cell r="I1066" t="str">
            <v>On Air</v>
          </cell>
          <cell r="J1066" t="str">
            <v>Outdoor</v>
          </cell>
          <cell r="K1066" t="str">
            <v>AC</v>
          </cell>
          <cell r="L1066" t="str">
            <v>Dowen</v>
          </cell>
          <cell r="M1066" t="str">
            <v>Sangmelima</v>
          </cell>
          <cell r="N1066" t="str">
            <v>DJA-ET-LOBO</v>
          </cell>
          <cell r="O1066" t="str">
            <v>COMMUNE DE SANGMELIMA</v>
          </cell>
          <cell r="P1066" t="str">
            <v>Maxime Kenmoe</v>
          </cell>
          <cell r="Q1066">
            <v>677548276</v>
          </cell>
          <cell r="R1066">
            <v>655999785</v>
          </cell>
          <cell r="S1066" t="str">
            <v>Stephane KETCHOUANG</v>
          </cell>
          <cell r="T1066" t="str">
            <v>GEORGES NAKHOUL</v>
          </cell>
          <cell r="U1066" t="str">
            <v>I H S</v>
          </cell>
        </row>
        <row r="1067">
          <cell r="A1067" t="str">
            <v>SUD_252</v>
          </cell>
          <cell r="B1067" t="str">
            <v>IHS_SGM_020</v>
          </cell>
          <cell r="C1067" t="str">
            <v>SUD_252</v>
          </cell>
          <cell r="D1067" t="str">
            <v>South/East</v>
          </cell>
          <cell r="E1067" t="str">
            <v>South</v>
          </cell>
          <cell r="F1067" t="str">
            <v>Djoum-CAMINEX</v>
          </cell>
          <cell r="G1067" t="str">
            <v>P5</v>
          </cell>
          <cell r="H1067" t="str">
            <v>Hybrid-Gen</v>
          </cell>
          <cell r="I1067" t="str">
            <v>On Air</v>
          </cell>
          <cell r="J1067" t="str">
            <v>Outdoor</v>
          </cell>
          <cell r="K1067" t="str">
            <v>AC</v>
          </cell>
          <cell r="L1067" t="str">
            <v>Dowen</v>
          </cell>
          <cell r="M1067" t="str">
            <v>Djoum</v>
          </cell>
          <cell r="N1067" t="str">
            <v>DJA-ET-LOBO</v>
          </cell>
          <cell r="O1067" t="str">
            <v>COMMUNE DE DJOUM</v>
          </cell>
          <cell r="P1067" t="str">
            <v>Maxime Kenmoe</v>
          </cell>
          <cell r="Q1067">
            <v>677548276</v>
          </cell>
          <cell r="R1067">
            <v>655999785</v>
          </cell>
          <cell r="S1067" t="str">
            <v>Stephane KETCHOUANG</v>
          </cell>
          <cell r="T1067" t="str">
            <v>GEORGES NAKHOUL</v>
          </cell>
          <cell r="U1067" t="str">
            <v>I H S</v>
          </cell>
        </row>
        <row r="1068">
          <cell r="A1068" t="str">
            <v>SUD_228</v>
          </cell>
          <cell r="B1068" t="str">
            <v>IHS_SGM_001</v>
          </cell>
          <cell r="C1068" t="str">
            <v>SUD_228</v>
          </cell>
          <cell r="D1068" t="str">
            <v>South/East</v>
          </cell>
          <cell r="E1068" t="str">
            <v>South</v>
          </cell>
          <cell r="F1068" t="str">
            <v>Sangmelima-Ville</v>
          </cell>
          <cell r="G1068" t="str">
            <v>P5</v>
          </cell>
          <cell r="H1068" t="str">
            <v>Grid-Gen</v>
          </cell>
          <cell r="I1068" t="str">
            <v>On Air</v>
          </cell>
          <cell r="J1068" t="str">
            <v>Outdoor</v>
          </cell>
          <cell r="K1068" t="str">
            <v>AC</v>
          </cell>
          <cell r="L1068" t="str">
            <v>Dowen</v>
          </cell>
          <cell r="M1068" t="str">
            <v>Sangmelima</v>
          </cell>
          <cell r="N1068" t="str">
            <v>DJA-ET-LOBO</v>
          </cell>
          <cell r="O1068" t="str">
            <v>COMMUNE DE SANGMELIMA</v>
          </cell>
          <cell r="P1068" t="str">
            <v>Maxime Kenmoe</v>
          </cell>
          <cell r="Q1068">
            <v>677548276</v>
          </cell>
          <cell r="R1068">
            <v>655999785</v>
          </cell>
          <cell r="S1068" t="str">
            <v>Stephane KETCHOUANG</v>
          </cell>
          <cell r="T1068" t="str">
            <v>GEORGES NAKHOUL</v>
          </cell>
          <cell r="U1068" t="str">
            <v>I H S</v>
          </cell>
        </row>
        <row r="1069">
          <cell r="A1069" t="str">
            <v>CTR_225</v>
          </cell>
          <cell r="B1069" t="str">
            <v>IHS_YND_452</v>
          </cell>
          <cell r="C1069" t="str">
            <v>CTR_225</v>
          </cell>
          <cell r="D1069" t="str">
            <v>South/East</v>
          </cell>
          <cell r="E1069" t="str">
            <v>South</v>
          </cell>
          <cell r="F1069" t="str">
            <v>Endom</v>
          </cell>
          <cell r="G1069" t="str">
            <v>P5</v>
          </cell>
          <cell r="H1069" t="str">
            <v>Grid-Hybrid-Gen</v>
          </cell>
          <cell r="I1069" t="str">
            <v>On Air</v>
          </cell>
          <cell r="J1069" t="str">
            <v>Outdoor</v>
          </cell>
          <cell r="K1069" t="str">
            <v>AC</v>
          </cell>
          <cell r="L1069" t="str">
            <v>Dowen</v>
          </cell>
          <cell r="M1069" t="str">
            <v>Sangmelima</v>
          </cell>
          <cell r="N1069" t="str">
            <v>DJA-ET-LOBO</v>
          </cell>
          <cell r="O1069" t="str">
            <v>COMMUNE DE ENDOM</v>
          </cell>
          <cell r="P1069" t="str">
            <v>Maxime Kenmoe</v>
          </cell>
          <cell r="Q1069">
            <v>677548276</v>
          </cell>
          <cell r="R1069">
            <v>655999785</v>
          </cell>
          <cell r="S1069" t="str">
            <v>Stephane KETCHOUANG</v>
          </cell>
          <cell r="T1069" t="str">
            <v>GEORGES NAKHOUL</v>
          </cell>
          <cell r="U1069" t="str">
            <v>I H S</v>
          </cell>
        </row>
        <row r="1070">
          <cell r="A1070" t="str">
            <v>SUD_249</v>
          </cell>
          <cell r="B1070" t="str">
            <v>IHS_SGM_005</v>
          </cell>
          <cell r="C1070" t="str">
            <v>SUD_249</v>
          </cell>
          <cell r="D1070" t="str">
            <v>South/East</v>
          </cell>
          <cell r="E1070" t="str">
            <v>South</v>
          </cell>
          <cell r="F1070" t="str">
            <v>Nyazanga</v>
          </cell>
          <cell r="G1070" t="str">
            <v>P5</v>
          </cell>
          <cell r="H1070" t="str">
            <v>Grid-Gen</v>
          </cell>
          <cell r="I1070" t="str">
            <v>On Air</v>
          </cell>
          <cell r="J1070" t="str">
            <v>Outdoor</v>
          </cell>
          <cell r="K1070" t="str">
            <v>AC</v>
          </cell>
          <cell r="L1070" t="str">
            <v>Dowen</v>
          </cell>
          <cell r="M1070" t="str">
            <v>Sangmelima</v>
          </cell>
          <cell r="N1070" t="str">
            <v>DJA-ET-LOBO</v>
          </cell>
          <cell r="O1070" t="str">
            <v>COMMUNE DE SANGMELIMA</v>
          </cell>
          <cell r="P1070" t="str">
            <v>Maxime Kenmoe</v>
          </cell>
          <cell r="Q1070">
            <v>677548276</v>
          </cell>
          <cell r="R1070">
            <v>655999785</v>
          </cell>
          <cell r="S1070" t="str">
            <v>Stephane KETCHOUANG</v>
          </cell>
          <cell r="T1070" t="str">
            <v>GEORGES NAKHOUL</v>
          </cell>
          <cell r="U1070" t="str">
            <v>I H S</v>
          </cell>
        </row>
        <row r="1071">
          <cell r="A1071" t="str">
            <v>SUD_235</v>
          </cell>
          <cell r="B1071" t="str">
            <v>IHS_YND_382</v>
          </cell>
          <cell r="C1071" t="str">
            <v>SUD_235</v>
          </cell>
          <cell r="D1071" t="str">
            <v>South/East</v>
          </cell>
          <cell r="E1071" t="str">
            <v>South</v>
          </cell>
          <cell r="F1071" t="str">
            <v>Memiam-MTN</v>
          </cell>
          <cell r="G1071" t="str">
            <v>P5</v>
          </cell>
          <cell r="H1071" t="str">
            <v>Grid-Gen</v>
          </cell>
          <cell r="I1071" t="str">
            <v>On Air</v>
          </cell>
          <cell r="J1071" t="str">
            <v>Outdoor</v>
          </cell>
          <cell r="K1071" t="str">
            <v>AC</v>
          </cell>
          <cell r="L1071" t="str">
            <v>Dowen</v>
          </cell>
          <cell r="M1071" t="str">
            <v>Mbalmayo</v>
          </cell>
          <cell r="N1071" t="str">
            <v>DJA-ET-LOBO</v>
          </cell>
          <cell r="O1071" t="str">
            <v>COMMUNE DE MBALMAYO</v>
          </cell>
          <cell r="P1071" t="str">
            <v>Maxime Kenmoe</v>
          </cell>
          <cell r="Q1071">
            <v>677548276</v>
          </cell>
          <cell r="R1071">
            <v>655999785</v>
          </cell>
          <cell r="S1071" t="str">
            <v>Stephane KETCHOUANG</v>
          </cell>
          <cell r="T1071" t="str">
            <v>GEORGES NAKHOUL</v>
          </cell>
          <cell r="U1071" t="str">
            <v>I H S</v>
          </cell>
        </row>
        <row r="1072">
          <cell r="A1072" t="str">
            <v>SUD_052</v>
          </cell>
          <cell r="B1072" t="str">
            <v>IHS_SGM_101</v>
          </cell>
          <cell r="C1072" t="str">
            <v>SUD_052</v>
          </cell>
          <cell r="D1072" t="str">
            <v>South/East</v>
          </cell>
          <cell r="E1072" t="str">
            <v>South</v>
          </cell>
          <cell r="F1072" t="str">
            <v>Bengbis</v>
          </cell>
          <cell r="G1072" t="str">
            <v>P5</v>
          </cell>
          <cell r="H1072" t="str">
            <v>Grid-Gen</v>
          </cell>
          <cell r="I1072" t="str">
            <v>On Air</v>
          </cell>
          <cell r="J1072" t="str">
            <v>Outdoor</v>
          </cell>
          <cell r="K1072" t="str">
            <v>AC</v>
          </cell>
          <cell r="L1072" t="str">
            <v>Dowen</v>
          </cell>
          <cell r="M1072" t="str">
            <v>Sangmelima</v>
          </cell>
          <cell r="N1072" t="str">
            <v>MEFOU-ET-AKONO</v>
          </cell>
          <cell r="O1072" t="str">
            <v>COMMUNE DE BENGBIS</v>
          </cell>
          <cell r="P1072" t="str">
            <v>Maxime Kenmoe</v>
          </cell>
          <cell r="Q1072">
            <v>677548276</v>
          </cell>
          <cell r="R1072">
            <v>655999785</v>
          </cell>
          <cell r="S1072" t="str">
            <v>Stephane KETCHOUANG</v>
          </cell>
          <cell r="T1072" t="str">
            <v>GEORGES NAKHOUL</v>
          </cell>
          <cell r="U1072" t="str">
            <v>I H S</v>
          </cell>
        </row>
        <row r="1073">
          <cell r="A1073" t="str">
            <v>SUD_062</v>
          </cell>
          <cell r="B1073" t="str">
            <v>IHS_SGM_009</v>
          </cell>
          <cell r="C1073" t="str">
            <v>SUD_062</v>
          </cell>
          <cell r="D1073" t="str">
            <v>South/East</v>
          </cell>
          <cell r="E1073" t="str">
            <v>South</v>
          </cell>
          <cell r="F1073" t="str">
            <v>Ndonkol</v>
          </cell>
          <cell r="G1073" t="str">
            <v>P5</v>
          </cell>
          <cell r="H1073" t="str">
            <v>Grid-Gen</v>
          </cell>
          <cell r="I1073" t="str">
            <v>On Air</v>
          </cell>
          <cell r="J1073" t="str">
            <v>Outdoor</v>
          </cell>
          <cell r="K1073" t="str">
            <v>AC</v>
          </cell>
          <cell r="L1073" t="str">
            <v>Dowen</v>
          </cell>
          <cell r="M1073" t="str">
            <v>Sangmelima</v>
          </cell>
          <cell r="N1073" t="str">
            <v>DJA-ET-LOBO</v>
          </cell>
          <cell r="O1073" t="str">
            <v>COMMUNE DE SANGMELIMA</v>
          </cell>
          <cell r="P1073" t="str">
            <v>Maxime Kenmoe</v>
          </cell>
          <cell r="Q1073">
            <v>677548276</v>
          </cell>
          <cell r="R1073">
            <v>655999785</v>
          </cell>
          <cell r="S1073" t="str">
            <v>Stephane KETCHOUANG</v>
          </cell>
          <cell r="T1073" t="str">
            <v>GEORGES NAKHOUL</v>
          </cell>
          <cell r="U1073" t="str">
            <v>I H S</v>
          </cell>
        </row>
        <row r="1074">
          <cell r="A1074" t="str">
            <v>SUD_239</v>
          </cell>
          <cell r="B1074" t="str">
            <v>IHS_SGM_004</v>
          </cell>
          <cell r="C1074" t="str">
            <v>SUD_239</v>
          </cell>
          <cell r="D1074" t="str">
            <v>South/East</v>
          </cell>
          <cell r="E1074" t="str">
            <v>South</v>
          </cell>
          <cell r="F1074" t="str">
            <v>Kpwang-MTN</v>
          </cell>
          <cell r="G1074" t="str">
            <v>P5</v>
          </cell>
          <cell r="H1074" t="str">
            <v>Grid-Gen</v>
          </cell>
          <cell r="I1074" t="str">
            <v>On Air</v>
          </cell>
          <cell r="J1074" t="str">
            <v>Outdoor</v>
          </cell>
          <cell r="K1074" t="str">
            <v>AC</v>
          </cell>
          <cell r="L1074" t="str">
            <v>Dowen</v>
          </cell>
          <cell r="M1074" t="str">
            <v>Sangmelima</v>
          </cell>
          <cell r="N1074" t="str">
            <v>DJA-ET-LOBO</v>
          </cell>
          <cell r="O1074" t="str">
            <v>COMMUNE DE SANGMELIMA</v>
          </cell>
          <cell r="P1074" t="str">
            <v>Maxime Kenmoe</v>
          </cell>
          <cell r="Q1074">
            <v>677548276</v>
          </cell>
          <cell r="R1074">
            <v>655999785</v>
          </cell>
          <cell r="S1074" t="str">
            <v>Stephane KETCHOUANG</v>
          </cell>
          <cell r="T1074" t="str">
            <v>GEORGES NAKHOUL</v>
          </cell>
          <cell r="U1074" t="str">
            <v>I H S</v>
          </cell>
        </row>
        <row r="1075">
          <cell r="A1075" t="str">
            <v>SUD_258</v>
          </cell>
          <cell r="B1075" t="str">
            <v>IHS_SGM_003</v>
          </cell>
          <cell r="C1075" t="str">
            <v>SUD_258</v>
          </cell>
          <cell r="D1075" t="str">
            <v>South/East</v>
          </cell>
          <cell r="E1075" t="str">
            <v>South</v>
          </cell>
          <cell r="F1075" t="str">
            <v>Sangmelima-Akon-MTN</v>
          </cell>
          <cell r="G1075" t="str">
            <v>P5</v>
          </cell>
          <cell r="H1075" t="str">
            <v>Grid-Gen</v>
          </cell>
          <cell r="I1075" t="str">
            <v>On Air</v>
          </cell>
          <cell r="J1075" t="str">
            <v>Outdoor</v>
          </cell>
          <cell r="K1075" t="str">
            <v>AC</v>
          </cell>
          <cell r="L1075" t="str">
            <v>Dowen</v>
          </cell>
          <cell r="M1075" t="str">
            <v>Sangmelima</v>
          </cell>
          <cell r="N1075" t="str">
            <v>DJA-ET-LOBO</v>
          </cell>
          <cell r="O1075" t="str">
            <v>SANGMELIMA</v>
          </cell>
          <cell r="P1075" t="str">
            <v>Maxime Kenmoe</v>
          </cell>
          <cell r="Q1075">
            <v>677548276</v>
          </cell>
          <cell r="R1075">
            <v>655999785</v>
          </cell>
          <cell r="S1075" t="str">
            <v>Stephane KETCHOUANG</v>
          </cell>
          <cell r="T1075" t="str">
            <v>GEORGES NAKHOUL</v>
          </cell>
          <cell r="U1075" t="str">
            <v>I H S</v>
          </cell>
        </row>
        <row r="1076">
          <cell r="A1076" t="str">
            <v>SUD_105</v>
          </cell>
          <cell r="B1076" t="str">
            <v>IHS_SGM_023</v>
          </cell>
          <cell r="C1076" t="str">
            <v>SUD_105</v>
          </cell>
          <cell r="D1076" t="str">
            <v>South/East</v>
          </cell>
          <cell r="E1076" t="str">
            <v>South</v>
          </cell>
          <cell r="F1076" t="str">
            <v>MBOMELA</v>
          </cell>
          <cell r="G1076" t="str">
            <v>P5</v>
          </cell>
          <cell r="H1076" t="str">
            <v>Hybrid-Gen</v>
          </cell>
          <cell r="I1076" t="str">
            <v>On Air</v>
          </cell>
          <cell r="J1076" t="str">
            <v>Outdoor</v>
          </cell>
          <cell r="K1076" t="str">
            <v>AC</v>
          </cell>
          <cell r="L1076" t="str">
            <v>Dowen</v>
          </cell>
          <cell r="M1076" t="str">
            <v>Djoum</v>
          </cell>
          <cell r="N1076" t="str">
            <v>DJA-ET-LOBO</v>
          </cell>
          <cell r="O1076" t="str">
            <v>COMMUNE DE MINTOM</v>
          </cell>
          <cell r="P1076" t="str">
            <v>Maxime Kenmoe</v>
          </cell>
          <cell r="Q1076">
            <v>677548276</v>
          </cell>
          <cell r="R1076">
            <v>655999785</v>
          </cell>
          <cell r="S1076" t="str">
            <v>Stephane KETCHOUANG</v>
          </cell>
          <cell r="T1076" t="str">
            <v>GEORGES NAKHOUL</v>
          </cell>
          <cell r="U1076" t="str">
            <v>I H S</v>
          </cell>
        </row>
        <row r="1077">
          <cell r="A1077" t="str">
            <v>CTR_673</v>
          </cell>
          <cell r="B1077" t="str">
            <v>IHS_YND_383</v>
          </cell>
          <cell r="C1077" t="str">
            <v>CTR_673</v>
          </cell>
          <cell r="D1077" t="str">
            <v>South/East</v>
          </cell>
          <cell r="E1077" t="str">
            <v>South</v>
          </cell>
          <cell r="F1077" t="str">
            <v>Yop</v>
          </cell>
          <cell r="G1077" t="str">
            <v>P5</v>
          </cell>
          <cell r="H1077" t="str">
            <v>Solar-Grid-Gen</v>
          </cell>
          <cell r="I1077" t="str">
            <v>On Air</v>
          </cell>
          <cell r="J1077" t="str">
            <v>Outdoor</v>
          </cell>
          <cell r="K1077" t="str">
            <v>AC</v>
          </cell>
          <cell r="L1077" t="str">
            <v>Dowen</v>
          </cell>
          <cell r="M1077" t="str">
            <v>Mbalmayo</v>
          </cell>
          <cell r="N1077" t="str">
            <v>DJA-ET-LOBO</v>
          </cell>
          <cell r="O1077" t="str">
            <v>COMMUNE DE MBALMAYO</v>
          </cell>
          <cell r="P1077" t="str">
            <v>Maxime Kenmoe</v>
          </cell>
          <cell r="Q1077">
            <v>677548276</v>
          </cell>
          <cell r="R1077">
            <v>655999785</v>
          </cell>
          <cell r="S1077" t="str">
            <v>Stephane KETCHOUANG</v>
          </cell>
          <cell r="T1077" t="str">
            <v>GEORGES NAKHOUL</v>
          </cell>
          <cell r="U1077" t="str">
            <v>I H S</v>
          </cell>
        </row>
        <row r="1078">
          <cell r="A1078" t="str">
            <v>SUD_246</v>
          </cell>
          <cell r="B1078" t="str">
            <v>IHS_SGM_025</v>
          </cell>
          <cell r="C1078" t="str">
            <v>SUD_246</v>
          </cell>
          <cell r="D1078" t="str">
            <v>South/East</v>
          </cell>
          <cell r="E1078" t="str">
            <v>South</v>
          </cell>
          <cell r="F1078" t="str">
            <v>Mintom-MTN</v>
          </cell>
          <cell r="G1078" t="str">
            <v>P5</v>
          </cell>
          <cell r="H1078" t="str">
            <v>Solar-Gen</v>
          </cell>
          <cell r="I1078" t="str">
            <v>On Air</v>
          </cell>
          <cell r="J1078" t="str">
            <v>Indoor</v>
          </cell>
          <cell r="K1078" t="str">
            <v>AC</v>
          </cell>
          <cell r="L1078" t="str">
            <v>Dowen</v>
          </cell>
          <cell r="M1078" t="str">
            <v>Djoum</v>
          </cell>
          <cell r="N1078" t="str">
            <v>DJA-ET-LOBO</v>
          </cell>
          <cell r="O1078" t="str">
            <v>COMMUNE DE MINTOM</v>
          </cell>
          <cell r="P1078" t="str">
            <v>Maxime Kenmoe</v>
          </cell>
          <cell r="Q1078">
            <v>677548276</v>
          </cell>
          <cell r="R1078">
            <v>655999785</v>
          </cell>
          <cell r="S1078" t="str">
            <v>Stephane KETCHOUANG</v>
          </cell>
          <cell r="T1078" t="str">
            <v>GEORGES NAKHOUL</v>
          </cell>
          <cell r="U1078" t="str">
            <v>I H S</v>
          </cell>
        </row>
        <row r="1079">
          <cell r="A1079" t="str">
            <v>CTR_122</v>
          </cell>
          <cell r="B1079" t="str">
            <v>IHS_YND_230</v>
          </cell>
          <cell r="C1079" t="str">
            <v>CTR_122</v>
          </cell>
          <cell r="D1079" t="str">
            <v>Center</v>
          </cell>
          <cell r="E1079" t="str">
            <v>Center</v>
          </cell>
          <cell r="F1079" t="str">
            <v>Meyong-Meyeme</v>
          </cell>
          <cell r="G1079" t="str">
            <v>P2</v>
          </cell>
          <cell r="H1079" t="str">
            <v>Grid-Gen</v>
          </cell>
          <cell r="I1079" t="str">
            <v>On Air</v>
          </cell>
          <cell r="J1079" t="str">
            <v>Indoor</v>
          </cell>
          <cell r="K1079" t="str">
            <v>AC</v>
          </cell>
          <cell r="L1079" t="str">
            <v>SAGEMCOM</v>
          </cell>
          <cell r="M1079" t="str">
            <v>Mendong</v>
          </cell>
          <cell r="N1079" t="str">
            <v>MFOUNDI</v>
          </cell>
          <cell r="O1079" t="str">
            <v>YAOUNDE 7</v>
          </cell>
          <cell r="P1079" t="str">
            <v>Pascaline MANDA</v>
          </cell>
          <cell r="Q1079">
            <v>677548320</v>
          </cell>
          <cell r="R1079">
            <v>656072444</v>
          </cell>
          <cell r="S1079" t="str">
            <v>Desire Moussinga</v>
          </cell>
          <cell r="T1079" t="str">
            <v>Valeur HOUELL</v>
          </cell>
          <cell r="U1079" t="str">
            <v>I H S</v>
          </cell>
        </row>
        <row r="1080">
          <cell r="A1080" t="str">
            <v>CTR_215</v>
          </cell>
          <cell r="B1080" t="str">
            <v>IHS_YND_311</v>
          </cell>
          <cell r="C1080" t="str">
            <v>CTR_215</v>
          </cell>
          <cell r="D1080" t="str">
            <v>Center</v>
          </cell>
          <cell r="E1080" t="str">
            <v>Center</v>
          </cell>
          <cell r="F1080" t="str">
            <v>Nkolda</v>
          </cell>
          <cell r="G1080" t="str">
            <v>P2</v>
          </cell>
          <cell r="H1080" t="str">
            <v>Grid-Gen</v>
          </cell>
          <cell r="I1080" t="str">
            <v>On Air</v>
          </cell>
          <cell r="J1080" t="str">
            <v>Outdoor</v>
          </cell>
          <cell r="K1080" t="str">
            <v>AC</v>
          </cell>
          <cell r="L1080" t="str">
            <v>SAGEMCOM</v>
          </cell>
          <cell r="M1080" t="str">
            <v>Tropicana</v>
          </cell>
          <cell r="N1080" t="str">
            <v>MFOUNDI</v>
          </cell>
          <cell r="O1080" t="str">
            <v>YAOUNDE 4</v>
          </cell>
          <cell r="P1080" t="str">
            <v>Pascaline MANDA</v>
          </cell>
          <cell r="Q1080">
            <v>677548320</v>
          </cell>
          <cell r="R1080">
            <v>656072444</v>
          </cell>
          <cell r="S1080" t="str">
            <v>Desire Moussinga</v>
          </cell>
          <cell r="T1080" t="str">
            <v>Valeur HOUELL</v>
          </cell>
          <cell r="U1080" t="str">
            <v>I H S</v>
          </cell>
        </row>
        <row r="1081">
          <cell r="A1081" t="str">
            <v>CTR_414</v>
          </cell>
          <cell r="B1081" t="str">
            <v>IHS_YND_202</v>
          </cell>
          <cell r="C1081" t="str">
            <v>CTR_414</v>
          </cell>
          <cell r="D1081" t="str">
            <v>Center</v>
          </cell>
          <cell r="E1081" t="str">
            <v>Center</v>
          </cell>
          <cell r="F1081" t="str">
            <v>Cite-Verte</v>
          </cell>
          <cell r="G1081" t="str">
            <v>P2</v>
          </cell>
          <cell r="H1081" t="str">
            <v>Grid Only</v>
          </cell>
          <cell r="I1081" t="str">
            <v>On Air</v>
          </cell>
          <cell r="J1081" t="str">
            <v>Outdoor</v>
          </cell>
          <cell r="K1081" t="str">
            <v>AC</v>
          </cell>
          <cell r="L1081" t="str">
            <v>SAGEMCOM</v>
          </cell>
          <cell r="M1081" t="str">
            <v>Nkolbisson</v>
          </cell>
          <cell r="N1081" t="str">
            <v>MFOUNDI</v>
          </cell>
          <cell r="O1081" t="str">
            <v>YAOUNDE 6</v>
          </cell>
          <cell r="P1081" t="str">
            <v>Pascaline MANDA</v>
          </cell>
          <cell r="Q1081">
            <v>677548320</v>
          </cell>
          <cell r="R1081">
            <v>656072444</v>
          </cell>
          <cell r="S1081" t="str">
            <v>Desire Moussinga</v>
          </cell>
          <cell r="T1081" t="str">
            <v>Valeur HOUELL</v>
          </cell>
          <cell r="U1081" t="str">
            <v>I H S</v>
          </cell>
        </row>
        <row r="1082">
          <cell r="A1082" t="str">
            <v>CTR_065</v>
          </cell>
          <cell r="B1082" t="str">
            <v>IHS_YND_285</v>
          </cell>
          <cell r="C1082" t="str">
            <v>CTR_065</v>
          </cell>
          <cell r="D1082" t="str">
            <v>Center</v>
          </cell>
          <cell r="E1082" t="str">
            <v>Center</v>
          </cell>
          <cell r="F1082" t="str">
            <v>Nkolbisson</v>
          </cell>
          <cell r="G1082" t="str">
            <v>P2</v>
          </cell>
          <cell r="H1082" t="str">
            <v>Grid-Gen</v>
          </cell>
          <cell r="I1082" t="str">
            <v>On Air</v>
          </cell>
          <cell r="J1082" t="str">
            <v>Indoor</v>
          </cell>
          <cell r="K1082" t="str">
            <v>AC</v>
          </cell>
          <cell r="L1082" t="str">
            <v>SAGEMCOM</v>
          </cell>
          <cell r="M1082" t="str">
            <v>Nkolbisson</v>
          </cell>
          <cell r="N1082" t="str">
            <v>MFOUNDI</v>
          </cell>
          <cell r="O1082" t="str">
            <v>YAOUNDE 7</v>
          </cell>
          <cell r="P1082" t="str">
            <v>Pascaline MANDA</v>
          </cell>
          <cell r="Q1082">
            <v>677548320</v>
          </cell>
          <cell r="R1082">
            <v>656072444</v>
          </cell>
          <cell r="S1082" t="str">
            <v>Desire Moussinga</v>
          </cell>
          <cell r="T1082" t="str">
            <v>Valeur HOUELL</v>
          </cell>
          <cell r="U1082" t="str">
            <v>I H S</v>
          </cell>
        </row>
        <row r="1083">
          <cell r="A1083" t="str">
            <v>SUD_016</v>
          </cell>
          <cell r="B1083" t="str">
            <v>IHS_YND_332</v>
          </cell>
          <cell r="C1083" t="str">
            <v>SUD_016</v>
          </cell>
          <cell r="D1083" t="str">
            <v>Center</v>
          </cell>
          <cell r="E1083" t="str">
            <v>Center</v>
          </cell>
          <cell r="F1083" t="str">
            <v>Nkomekui</v>
          </cell>
          <cell r="G1083" t="str">
            <v>P3</v>
          </cell>
          <cell r="H1083" t="str">
            <v>Grid-Gen</v>
          </cell>
          <cell r="I1083" t="str">
            <v>On Air</v>
          </cell>
          <cell r="J1083" t="str">
            <v>Indoor</v>
          </cell>
          <cell r="K1083" t="str">
            <v>AC</v>
          </cell>
          <cell r="L1083" t="str">
            <v>SAGEMCOM</v>
          </cell>
          <cell r="M1083" t="str">
            <v>Nkolbisson</v>
          </cell>
          <cell r="N1083" t="str">
            <v>MFOUNDI</v>
          </cell>
          <cell r="O1083" t="str">
            <v>YAOUNDE 7</v>
          </cell>
          <cell r="P1083" t="str">
            <v>Pascaline MANDA</v>
          </cell>
          <cell r="Q1083">
            <v>677548320</v>
          </cell>
          <cell r="R1083">
            <v>656072444</v>
          </cell>
          <cell r="S1083" t="str">
            <v>Desire Moussinga</v>
          </cell>
          <cell r="T1083" t="str">
            <v>Valeur HOUELL</v>
          </cell>
          <cell r="U1083" t="str">
            <v>I H S</v>
          </cell>
        </row>
        <row r="1084">
          <cell r="A1084" t="str">
            <v>CTR_333</v>
          </cell>
          <cell r="B1084" t="str">
            <v>IHS_YND_273</v>
          </cell>
          <cell r="C1084" t="str">
            <v>CTR_333</v>
          </cell>
          <cell r="D1084" t="str">
            <v>Center</v>
          </cell>
          <cell r="E1084" t="str">
            <v>Center</v>
          </cell>
          <cell r="F1084" t="str">
            <v>Nkolbi-Boss</v>
          </cell>
          <cell r="G1084" t="str">
            <v>P3</v>
          </cell>
          <cell r="H1084" t="str">
            <v>Grid-Gen</v>
          </cell>
          <cell r="I1084" t="str">
            <v>On Air</v>
          </cell>
          <cell r="J1084" t="str">
            <v>Outdoor</v>
          </cell>
          <cell r="K1084" t="str">
            <v>AC</v>
          </cell>
          <cell r="L1084" t="str">
            <v>SAGEMCOM</v>
          </cell>
          <cell r="M1084" t="str">
            <v>Nkolbisson</v>
          </cell>
          <cell r="N1084" t="str">
            <v>MFOUNDI</v>
          </cell>
          <cell r="O1084" t="str">
            <v>YAOUNDE 7</v>
          </cell>
          <cell r="P1084" t="str">
            <v>Pascaline MANDA</v>
          </cell>
          <cell r="Q1084">
            <v>677548320</v>
          </cell>
          <cell r="R1084">
            <v>656072444</v>
          </cell>
          <cell r="S1084" t="str">
            <v>Desire Moussinga</v>
          </cell>
          <cell r="T1084" t="str">
            <v>Valeur HOUELL</v>
          </cell>
          <cell r="U1084" t="str">
            <v>I H S</v>
          </cell>
        </row>
        <row r="1085">
          <cell r="A1085" t="str">
            <v>CTR_331</v>
          </cell>
          <cell r="B1085" t="str">
            <v>IHS_YND_253</v>
          </cell>
          <cell r="C1085" t="str">
            <v>CTR_331</v>
          </cell>
          <cell r="D1085" t="str">
            <v>Center</v>
          </cell>
          <cell r="E1085" t="str">
            <v>Center</v>
          </cell>
          <cell r="F1085" t="str">
            <v>Clge-Advantiste</v>
          </cell>
          <cell r="G1085" t="str">
            <v>P3</v>
          </cell>
          <cell r="H1085" t="str">
            <v>Grid-Gen</v>
          </cell>
          <cell r="I1085" t="str">
            <v>On Air</v>
          </cell>
          <cell r="J1085" t="str">
            <v>Outdoor</v>
          </cell>
          <cell r="K1085" t="str">
            <v>AC</v>
          </cell>
          <cell r="L1085" t="str">
            <v>SAGEMCOM</v>
          </cell>
          <cell r="M1085" t="str">
            <v>Tropicana</v>
          </cell>
          <cell r="N1085" t="str">
            <v>MFOUNDI</v>
          </cell>
          <cell r="O1085" t="str">
            <v>YAOUNDE 4</v>
          </cell>
          <cell r="P1085" t="str">
            <v>Pascaline MANDA</v>
          </cell>
          <cell r="Q1085">
            <v>677548320</v>
          </cell>
          <cell r="R1085">
            <v>656072444</v>
          </cell>
          <cell r="S1085" t="str">
            <v>Desire Moussinga</v>
          </cell>
          <cell r="T1085" t="str">
            <v>Valeur HOUELL</v>
          </cell>
          <cell r="U1085" t="str">
            <v>I H S</v>
          </cell>
        </row>
        <row r="1086">
          <cell r="A1086" t="str">
            <v>CTR_330</v>
          </cell>
          <cell r="B1086" t="str">
            <v>IHS_YND_255</v>
          </cell>
          <cell r="C1086" t="str">
            <v>CTR_330</v>
          </cell>
          <cell r="D1086" t="str">
            <v>Center</v>
          </cell>
          <cell r="E1086" t="str">
            <v>Center</v>
          </cell>
          <cell r="F1086" t="str">
            <v>Odza-PK10</v>
          </cell>
          <cell r="G1086" t="str">
            <v>P3</v>
          </cell>
          <cell r="H1086" t="str">
            <v>Grid-Gen</v>
          </cell>
          <cell r="I1086" t="str">
            <v>On Air</v>
          </cell>
          <cell r="J1086" t="str">
            <v>Outdoor</v>
          </cell>
          <cell r="K1086" t="str">
            <v>AC</v>
          </cell>
          <cell r="L1086" t="str">
            <v>SAGEMCOM</v>
          </cell>
          <cell r="M1086" t="str">
            <v>Tropicana</v>
          </cell>
          <cell r="N1086" t="str">
            <v>MFOUNDI</v>
          </cell>
          <cell r="O1086" t="str">
            <v>YAOUNDE 4</v>
          </cell>
          <cell r="P1086" t="str">
            <v>Pascaline MANDA</v>
          </cell>
          <cell r="Q1086">
            <v>677548320</v>
          </cell>
          <cell r="R1086">
            <v>656072444</v>
          </cell>
          <cell r="S1086" t="str">
            <v>Desire Moussinga</v>
          </cell>
          <cell r="T1086" t="str">
            <v>Valeur HOUELL</v>
          </cell>
          <cell r="U1086" t="str">
            <v>I H S</v>
          </cell>
        </row>
        <row r="1087">
          <cell r="A1087" t="str">
            <v>CTR_246</v>
          </cell>
          <cell r="B1087" t="str">
            <v>IHS_YND_287</v>
          </cell>
          <cell r="C1087" t="str">
            <v>CTR_246</v>
          </cell>
          <cell r="D1087" t="str">
            <v>Center</v>
          </cell>
          <cell r="E1087" t="str">
            <v>Center</v>
          </cell>
          <cell r="F1087" t="str">
            <v>Nkolafeme</v>
          </cell>
          <cell r="G1087" t="str">
            <v>P3</v>
          </cell>
          <cell r="H1087" t="str">
            <v>Grid-Gen</v>
          </cell>
          <cell r="I1087" t="str">
            <v>On Air</v>
          </cell>
          <cell r="J1087" t="str">
            <v>Outdoor</v>
          </cell>
          <cell r="K1087" t="str">
            <v>AC</v>
          </cell>
          <cell r="L1087" t="str">
            <v>SAGEMCOM</v>
          </cell>
          <cell r="M1087" t="str">
            <v>Nkolbisson</v>
          </cell>
          <cell r="N1087" t="str">
            <v>MFOUNDI</v>
          </cell>
          <cell r="O1087" t="str">
            <v>YAOUNDE 7</v>
          </cell>
          <cell r="P1087" t="str">
            <v>Pascaline MANDA</v>
          </cell>
          <cell r="Q1087">
            <v>677548320</v>
          </cell>
          <cell r="R1087">
            <v>656072444</v>
          </cell>
          <cell r="S1087" t="str">
            <v>Desire Moussinga</v>
          </cell>
          <cell r="T1087" t="str">
            <v>Valeur HOUELL</v>
          </cell>
          <cell r="U1087" t="str">
            <v>I H S</v>
          </cell>
        </row>
        <row r="1088">
          <cell r="A1088" t="str">
            <v>CTR_016</v>
          </cell>
          <cell r="B1088" t="str">
            <v>IHS_YND_226</v>
          </cell>
          <cell r="C1088" t="str">
            <v>CTR_016</v>
          </cell>
          <cell r="D1088" t="str">
            <v>Center</v>
          </cell>
          <cell r="E1088" t="str">
            <v>Center</v>
          </cell>
          <cell r="F1088" t="str">
            <v>Mvog-Betsi</v>
          </cell>
          <cell r="G1088" t="str">
            <v>P3</v>
          </cell>
          <cell r="H1088" t="str">
            <v>Grid-Gen</v>
          </cell>
          <cell r="I1088" t="str">
            <v>On Air</v>
          </cell>
          <cell r="J1088" t="str">
            <v>Indoor</v>
          </cell>
          <cell r="K1088" t="str">
            <v>AC</v>
          </cell>
          <cell r="L1088" t="str">
            <v>SAGEMCOM</v>
          </cell>
          <cell r="M1088" t="str">
            <v>Nkolbisson</v>
          </cell>
          <cell r="N1088" t="str">
            <v>MFOUNDI</v>
          </cell>
          <cell r="O1088" t="str">
            <v>YAOUNDE 6</v>
          </cell>
          <cell r="P1088" t="str">
            <v>Pascaline MANDA</v>
          </cell>
          <cell r="Q1088">
            <v>677548320</v>
          </cell>
          <cell r="R1088">
            <v>656072444</v>
          </cell>
          <cell r="S1088" t="str">
            <v>Desire Moussinga</v>
          </cell>
          <cell r="T1088" t="str">
            <v>Valeur HOUELL</v>
          </cell>
          <cell r="U1088" t="str">
            <v>I H S</v>
          </cell>
        </row>
        <row r="1089">
          <cell r="A1089" t="str">
            <v>CTR_008</v>
          </cell>
          <cell r="B1089" t="str">
            <v>IHS_YND_068</v>
          </cell>
          <cell r="C1089" t="str">
            <v>CTR_008</v>
          </cell>
          <cell r="D1089" t="str">
            <v>Center</v>
          </cell>
          <cell r="E1089" t="str">
            <v>Center</v>
          </cell>
          <cell r="F1089" t="str">
            <v>Ndisamba</v>
          </cell>
          <cell r="G1089" t="str">
            <v>P3</v>
          </cell>
          <cell r="H1089" t="str">
            <v>Grid-Gen</v>
          </cell>
          <cell r="I1089" t="str">
            <v>On Air</v>
          </cell>
          <cell r="J1089" t="str">
            <v>Indoor</v>
          </cell>
          <cell r="K1089" t="str">
            <v>AC</v>
          </cell>
          <cell r="L1089" t="str">
            <v>SAGEMCOM</v>
          </cell>
          <cell r="M1089" t="str">
            <v>Tropicana</v>
          </cell>
          <cell r="N1089" t="str">
            <v>MFOUNDI</v>
          </cell>
          <cell r="O1089" t="str">
            <v>YAOUNDE 4</v>
          </cell>
          <cell r="P1089" t="str">
            <v>Pascaline MANDA</v>
          </cell>
          <cell r="Q1089">
            <v>677548320</v>
          </cell>
          <cell r="R1089">
            <v>656072444</v>
          </cell>
          <cell r="S1089" t="str">
            <v>Desire Moussinga</v>
          </cell>
          <cell r="T1089" t="str">
            <v>Valeur HOUELL</v>
          </cell>
          <cell r="U1089" t="str">
            <v>I H S</v>
          </cell>
        </row>
        <row r="1090">
          <cell r="A1090" t="str">
            <v>CTR_483</v>
          </cell>
          <cell r="B1090" t="str">
            <v>IHS_YND_564</v>
          </cell>
          <cell r="C1090" t="str">
            <v>CTR_483</v>
          </cell>
          <cell r="D1090" t="str">
            <v>Center</v>
          </cell>
          <cell r="E1090" t="str">
            <v>Center</v>
          </cell>
          <cell r="F1090" t="str">
            <v>Mvog Mbi New</v>
          </cell>
          <cell r="G1090" t="str">
            <v>P3</v>
          </cell>
          <cell r="H1090" t="str">
            <v>Grid-Gen</v>
          </cell>
          <cell r="I1090" t="str">
            <v>On Air</v>
          </cell>
          <cell r="J1090" t="str">
            <v>Outdoor</v>
          </cell>
          <cell r="K1090" t="str">
            <v>AC</v>
          </cell>
          <cell r="L1090" t="str">
            <v>SAGEMCOM</v>
          </cell>
          <cell r="M1090" t="str">
            <v>Tropicana</v>
          </cell>
          <cell r="N1090" t="str">
            <v>MFOUNDI</v>
          </cell>
          <cell r="O1090" t="str">
            <v>YAOUNDE 4</v>
          </cell>
          <cell r="P1090" t="str">
            <v>Pascaline MANDA</v>
          </cell>
          <cell r="Q1090">
            <v>677548320</v>
          </cell>
          <cell r="R1090">
            <v>656072444</v>
          </cell>
          <cell r="S1090" t="str">
            <v>Desire Moussinga</v>
          </cell>
          <cell r="T1090" t="str">
            <v>Valeur HOUELL</v>
          </cell>
          <cell r="U1090" t="str">
            <v>I H S</v>
          </cell>
        </row>
        <row r="1091">
          <cell r="A1091" t="str">
            <v>CTR_389</v>
          </cell>
          <cell r="B1091" t="str">
            <v>IHS_YND_066</v>
          </cell>
          <cell r="C1091" t="str">
            <v>CTR_389</v>
          </cell>
          <cell r="D1091" t="str">
            <v>Center</v>
          </cell>
          <cell r="E1091" t="str">
            <v>Center</v>
          </cell>
          <cell r="F1091" t="str">
            <v>GSO</v>
          </cell>
          <cell r="G1091" t="str">
            <v>P3</v>
          </cell>
          <cell r="H1091" t="str">
            <v>Grid-Gen</v>
          </cell>
          <cell r="I1091" t="str">
            <v>On Air</v>
          </cell>
          <cell r="J1091" t="str">
            <v>Outdoor</v>
          </cell>
          <cell r="K1091" t="str">
            <v>AC</v>
          </cell>
          <cell r="L1091" t="str">
            <v>SAGEMCOM</v>
          </cell>
          <cell r="M1091" t="str">
            <v>Tropicana</v>
          </cell>
          <cell r="N1091" t="str">
            <v>MFOUNDI</v>
          </cell>
          <cell r="O1091" t="str">
            <v>YAOUNDE 4</v>
          </cell>
          <cell r="P1091" t="str">
            <v>Pascaline MANDA</v>
          </cell>
          <cell r="Q1091">
            <v>677548320</v>
          </cell>
          <cell r="R1091">
            <v>656072444</v>
          </cell>
          <cell r="S1091" t="str">
            <v>Desire Moussinga</v>
          </cell>
          <cell r="T1091" t="str">
            <v>Valeur HOUELL</v>
          </cell>
          <cell r="U1091" t="str">
            <v>I H S</v>
          </cell>
        </row>
        <row r="1092">
          <cell r="A1092" t="str">
            <v>CTR_519</v>
          </cell>
          <cell r="B1092" t="str">
            <v>IHS_YND_543</v>
          </cell>
          <cell r="C1092" t="str">
            <v>CTR_519</v>
          </cell>
          <cell r="D1092" t="str">
            <v>Center</v>
          </cell>
          <cell r="E1092" t="str">
            <v>Center</v>
          </cell>
          <cell r="F1092" t="str">
            <v>Entrée Cité verte</v>
          </cell>
          <cell r="G1092" t="str">
            <v>P3</v>
          </cell>
          <cell r="H1092" t="str">
            <v>Grid-Gen</v>
          </cell>
          <cell r="I1092" t="str">
            <v>On Air</v>
          </cell>
          <cell r="J1092" t="str">
            <v>Outdoor</v>
          </cell>
          <cell r="K1092" t="str">
            <v>AC</v>
          </cell>
          <cell r="L1092" t="str">
            <v>SAGEMCOM</v>
          </cell>
          <cell r="M1092" t="str">
            <v>Nkolbisson</v>
          </cell>
          <cell r="N1092" t="str">
            <v>MFOUNDI</v>
          </cell>
          <cell r="O1092" t="str">
            <v>YAOUNDE 6</v>
          </cell>
          <cell r="P1092" t="str">
            <v>Pascaline MANDA</v>
          </cell>
          <cell r="Q1092">
            <v>677548320</v>
          </cell>
          <cell r="R1092">
            <v>656072444</v>
          </cell>
          <cell r="S1092" t="str">
            <v>Desire Moussinga</v>
          </cell>
          <cell r="T1092" t="str">
            <v>Valeur HOUELL</v>
          </cell>
          <cell r="U1092" t="str">
            <v>I H S</v>
          </cell>
        </row>
        <row r="1093">
          <cell r="A1093" t="str">
            <v>CTR_522</v>
          </cell>
          <cell r="B1093" t="str">
            <v>IHS_YND_545</v>
          </cell>
          <cell r="C1093" t="str">
            <v>CTR_522</v>
          </cell>
          <cell r="D1093" t="str">
            <v>Center</v>
          </cell>
          <cell r="E1093" t="str">
            <v>Center</v>
          </cell>
          <cell r="F1093" t="str">
            <v>Nkolbisson Usine des eaux</v>
          </cell>
          <cell r="G1093" t="str">
            <v>P3</v>
          </cell>
          <cell r="H1093" t="str">
            <v>Grid-Gen</v>
          </cell>
          <cell r="I1093" t="str">
            <v>On Air</v>
          </cell>
          <cell r="J1093" t="str">
            <v>Outdoor</v>
          </cell>
          <cell r="K1093" t="str">
            <v>AC</v>
          </cell>
          <cell r="L1093" t="str">
            <v>SAGEMCOM</v>
          </cell>
          <cell r="M1093" t="str">
            <v>Nkolbisson</v>
          </cell>
          <cell r="N1093" t="str">
            <v>MFOUNDI</v>
          </cell>
          <cell r="O1093" t="str">
            <v>YAOUNDE 7</v>
          </cell>
          <cell r="P1093" t="str">
            <v>Pascaline MANDA</v>
          </cell>
          <cell r="Q1093">
            <v>677548320</v>
          </cell>
          <cell r="R1093">
            <v>656072444</v>
          </cell>
          <cell r="S1093" t="str">
            <v>Desire Moussinga</v>
          </cell>
          <cell r="T1093" t="str">
            <v>Valeur HOUELL</v>
          </cell>
          <cell r="U1093" t="str">
            <v>I H S</v>
          </cell>
        </row>
        <row r="1094">
          <cell r="A1094" t="str">
            <v>CTR_647</v>
          </cell>
          <cell r="B1094" t="str">
            <v>IHS_YND_684</v>
          </cell>
          <cell r="C1094" t="str">
            <v>CTR_647</v>
          </cell>
          <cell r="D1094" t="str">
            <v>Center</v>
          </cell>
          <cell r="E1094" t="str">
            <v>Center</v>
          </cell>
          <cell r="F1094" t="str">
            <v>Ekie sud IHS</v>
          </cell>
          <cell r="G1094" t="str">
            <v>P3</v>
          </cell>
          <cell r="H1094" t="str">
            <v>Grid-Gen</v>
          </cell>
          <cell r="I1094" t="str">
            <v>On Air</v>
          </cell>
          <cell r="J1094" t="str">
            <v>Outdoor</v>
          </cell>
          <cell r="K1094" t="str">
            <v>AC</v>
          </cell>
          <cell r="L1094" t="str">
            <v>SAGEMCOM</v>
          </cell>
          <cell r="M1094" t="str">
            <v>Tropicana</v>
          </cell>
          <cell r="N1094" t="str">
            <v>MFOUNDI</v>
          </cell>
          <cell r="O1094" t="str">
            <v>YAOUNDE 4</v>
          </cell>
          <cell r="P1094" t="str">
            <v>Pascaline MANDA</v>
          </cell>
          <cell r="Q1094">
            <v>677548320</v>
          </cell>
          <cell r="R1094">
            <v>656072444</v>
          </cell>
          <cell r="S1094" t="str">
            <v>Desire Moussinga</v>
          </cell>
          <cell r="T1094" t="str">
            <v>Valeur HOUELL</v>
          </cell>
          <cell r="U1094" t="str">
            <v>I H S</v>
          </cell>
        </row>
        <row r="1095">
          <cell r="A1095" t="str">
            <v>LIT_349</v>
          </cell>
          <cell r="B1095" t="str">
            <v>IHS_EDA_051</v>
          </cell>
          <cell r="C1095" t="str">
            <v>LIT_349</v>
          </cell>
          <cell r="D1095" t="str">
            <v>Center</v>
          </cell>
          <cell r="E1095" t="str">
            <v>Center</v>
          </cell>
          <cell r="F1095" t="str">
            <v>Nyanon</v>
          </cell>
          <cell r="G1095" t="str">
            <v>P4</v>
          </cell>
          <cell r="H1095" t="str">
            <v>Hybrid-Gen</v>
          </cell>
          <cell r="I1095" t="str">
            <v>On Air</v>
          </cell>
          <cell r="J1095" t="str">
            <v>Outdoor</v>
          </cell>
          <cell r="K1095" t="str">
            <v>AC</v>
          </cell>
          <cell r="L1095" t="str">
            <v>SAGEMCOM</v>
          </cell>
          <cell r="M1095" t="str">
            <v>Nkolbisson</v>
          </cell>
          <cell r="N1095" t="str">
            <v>HAUTE-SANAGA</v>
          </cell>
          <cell r="O1095" t="str">
            <v>NYANON</v>
          </cell>
          <cell r="P1095" t="str">
            <v>Pascaline MANDA</v>
          </cell>
          <cell r="Q1095">
            <v>677548320</v>
          </cell>
          <cell r="R1095">
            <v>656072444</v>
          </cell>
          <cell r="S1095" t="str">
            <v>Desire Moussinga</v>
          </cell>
          <cell r="T1095" t="str">
            <v>Valeur HOUELL</v>
          </cell>
          <cell r="U1095" t="str">
            <v>I H S</v>
          </cell>
        </row>
        <row r="1096">
          <cell r="A1096" t="str">
            <v>CTR_479</v>
          </cell>
          <cell r="B1096" t="str">
            <v>IHS_YND_580</v>
          </cell>
          <cell r="C1096" t="str">
            <v>CTR_479</v>
          </cell>
          <cell r="D1096" t="str">
            <v>Center</v>
          </cell>
          <cell r="E1096" t="str">
            <v>Center</v>
          </cell>
          <cell r="F1096" t="str">
            <v>Marche Odza</v>
          </cell>
          <cell r="G1096" t="str">
            <v>P4</v>
          </cell>
          <cell r="H1096" t="str">
            <v>Grid-Gen</v>
          </cell>
          <cell r="I1096" t="str">
            <v>On Air</v>
          </cell>
          <cell r="J1096" t="str">
            <v>Outdoor</v>
          </cell>
          <cell r="K1096" t="str">
            <v>AC</v>
          </cell>
          <cell r="L1096" t="str">
            <v>SAGEMCOM</v>
          </cell>
          <cell r="M1096" t="str">
            <v>Tropicana</v>
          </cell>
          <cell r="N1096" t="str">
            <v>MFOUNDI</v>
          </cell>
          <cell r="O1096" t="str">
            <v>YAOUNDE 4</v>
          </cell>
          <cell r="P1096" t="str">
            <v>Pascaline MANDA</v>
          </cell>
          <cell r="Q1096">
            <v>677548320</v>
          </cell>
          <cell r="R1096">
            <v>656072444</v>
          </cell>
          <cell r="S1096" t="str">
            <v>Desire Moussinga</v>
          </cell>
          <cell r="T1096" t="str">
            <v>Valeur HOUELL</v>
          </cell>
          <cell r="U1096" t="str">
            <v>I H S</v>
          </cell>
        </row>
        <row r="1097">
          <cell r="A1097" t="str">
            <v>CTR_488</v>
          </cell>
          <cell r="B1097" t="str">
            <v>IHS_YND_583</v>
          </cell>
          <cell r="C1097" t="str">
            <v>CTR_488</v>
          </cell>
          <cell r="D1097" t="str">
            <v>Center</v>
          </cell>
          <cell r="E1097" t="str">
            <v>Center</v>
          </cell>
          <cell r="F1097" t="str">
            <v>Nsam Sofavinc T0</v>
          </cell>
          <cell r="G1097" t="str">
            <v>P4</v>
          </cell>
          <cell r="H1097" t="str">
            <v>Grid-Gen</v>
          </cell>
          <cell r="I1097" t="str">
            <v>On Air</v>
          </cell>
          <cell r="J1097" t="str">
            <v>Outdoor</v>
          </cell>
          <cell r="K1097" t="str">
            <v>AC</v>
          </cell>
          <cell r="L1097" t="str">
            <v>SAGEMCOM</v>
          </cell>
          <cell r="M1097" t="str">
            <v>Tropicana</v>
          </cell>
          <cell r="N1097" t="str">
            <v>MFOUNDI</v>
          </cell>
          <cell r="O1097" t="str">
            <v>YAOUNDE 3</v>
          </cell>
          <cell r="P1097" t="str">
            <v>Pascaline MANDA</v>
          </cell>
          <cell r="Q1097">
            <v>677548320</v>
          </cell>
          <cell r="R1097">
            <v>656072444</v>
          </cell>
          <cell r="S1097" t="str">
            <v>Desire Moussinga</v>
          </cell>
          <cell r="T1097" t="str">
            <v>Valeur HOUELL</v>
          </cell>
          <cell r="U1097" t="str">
            <v>I H S</v>
          </cell>
        </row>
        <row r="1098">
          <cell r="A1098" t="str">
            <v>CTR_196</v>
          </cell>
          <cell r="B1098" t="str">
            <v>IHS_YND_159</v>
          </cell>
          <cell r="C1098" t="str">
            <v>CTR_196</v>
          </cell>
          <cell r="D1098" t="str">
            <v>Center</v>
          </cell>
          <cell r="E1098" t="str">
            <v>Center</v>
          </cell>
          <cell r="F1098" t="str">
            <v>Complexe-BEAC</v>
          </cell>
          <cell r="G1098" t="str">
            <v>P4</v>
          </cell>
          <cell r="H1098" t="str">
            <v>Grid-Gen</v>
          </cell>
          <cell r="I1098" t="str">
            <v>On Air</v>
          </cell>
          <cell r="J1098" t="str">
            <v>Indoor</v>
          </cell>
          <cell r="K1098" t="str">
            <v>AC</v>
          </cell>
          <cell r="L1098" t="str">
            <v>SAGEMCOM</v>
          </cell>
          <cell r="M1098" t="str">
            <v>Tropicana</v>
          </cell>
          <cell r="N1098" t="str">
            <v>MFOUNDI</v>
          </cell>
          <cell r="O1098" t="str">
            <v>YAOUNDE 4</v>
          </cell>
          <cell r="P1098" t="str">
            <v>Pascaline MANDA</v>
          </cell>
          <cell r="Q1098">
            <v>677548320</v>
          </cell>
          <cell r="R1098">
            <v>656072444</v>
          </cell>
          <cell r="S1098" t="str">
            <v>Desire Moussinga</v>
          </cell>
          <cell r="T1098" t="str">
            <v>Valeur HOUELL</v>
          </cell>
          <cell r="U1098" t="str">
            <v>I H S</v>
          </cell>
        </row>
        <row r="1099">
          <cell r="A1099" t="str">
            <v>CTR_276</v>
          </cell>
          <cell r="B1099" t="str">
            <v>IHS_YND_172</v>
          </cell>
          <cell r="C1099" t="str">
            <v>CTR_276</v>
          </cell>
          <cell r="D1099" t="str">
            <v>Center</v>
          </cell>
          <cell r="E1099" t="str">
            <v>Center</v>
          </cell>
          <cell r="F1099" t="str">
            <v>Tradex-Nkomo</v>
          </cell>
          <cell r="G1099" t="str">
            <v>P4</v>
          </cell>
          <cell r="H1099" t="str">
            <v>Grid-Gen</v>
          </cell>
          <cell r="I1099" t="str">
            <v>On Air</v>
          </cell>
          <cell r="J1099" t="str">
            <v>Outdoor</v>
          </cell>
          <cell r="K1099" t="str">
            <v>AC</v>
          </cell>
          <cell r="L1099" t="str">
            <v>SAGEMCOM</v>
          </cell>
          <cell r="M1099" t="str">
            <v>Nkomo</v>
          </cell>
          <cell r="N1099" t="str">
            <v>MFOUNDI</v>
          </cell>
          <cell r="O1099" t="str">
            <v>YAOUNDE 4</v>
          </cell>
          <cell r="P1099" t="str">
            <v>Pascaline MANDA</v>
          </cell>
          <cell r="Q1099">
            <v>677548320</v>
          </cell>
          <cell r="R1099">
            <v>656072444</v>
          </cell>
          <cell r="S1099" t="str">
            <v>Desire Moussinga</v>
          </cell>
          <cell r="T1099" t="str">
            <v>Valeur HOUELL</v>
          </cell>
          <cell r="U1099" t="str">
            <v>I H S</v>
          </cell>
        </row>
        <row r="1100">
          <cell r="A1100" t="str">
            <v>CTR_227</v>
          </cell>
          <cell r="B1100" t="str">
            <v>IHS_YND_341</v>
          </cell>
          <cell r="C1100" t="str">
            <v>CTR_227</v>
          </cell>
          <cell r="D1100" t="str">
            <v>Center</v>
          </cell>
          <cell r="E1100" t="str">
            <v>Center</v>
          </cell>
          <cell r="F1100" t="str">
            <v>Lobo</v>
          </cell>
          <cell r="G1100" t="str">
            <v>P4</v>
          </cell>
          <cell r="H1100" t="str">
            <v>Hybrid-Gen</v>
          </cell>
          <cell r="I1100" t="str">
            <v>On Air</v>
          </cell>
          <cell r="J1100" t="str">
            <v>Outdoor</v>
          </cell>
          <cell r="K1100" t="str">
            <v>AC</v>
          </cell>
          <cell r="L1100" t="str">
            <v>SAGEMCOM</v>
          </cell>
          <cell r="M1100" t="str">
            <v>Nkolbisson</v>
          </cell>
          <cell r="N1100" t="str">
            <v>LEKIE</v>
          </cell>
          <cell r="O1100" t="str">
            <v>LOBO</v>
          </cell>
          <cell r="P1100" t="str">
            <v>Pascaline MANDA</v>
          </cell>
          <cell r="Q1100">
            <v>677548320</v>
          </cell>
          <cell r="R1100">
            <v>656072444</v>
          </cell>
          <cell r="S1100" t="str">
            <v>Desire Moussinga</v>
          </cell>
          <cell r="T1100" t="str">
            <v>Valeur HOUELL</v>
          </cell>
          <cell r="U1100" t="str">
            <v>I H S</v>
          </cell>
        </row>
        <row r="1101">
          <cell r="A1101" t="str">
            <v>CTR_074</v>
          </cell>
          <cell r="B1101" t="str">
            <v>IHS_YND_166</v>
          </cell>
          <cell r="C1101" t="str">
            <v>CTR_074</v>
          </cell>
          <cell r="D1101" t="str">
            <v>Center</v>
          </cell>
          <cell r="E1101" t="str">
            <v>Center</v>
          </cell>
          <cell r="F1101" t="str">
            <v>Damas</v>
          </cell>
          <cell r="G1101" t="str">
            <v>P4</v>
          </cell>
          <cell r="H1101" t="str">
            <v>Grid-Gen</v>
          </cell>
          <cell r="I1101" t="str">
            <v>On Air</v>
          </cell>
          <cell r="J1101" t="str">
            <v>Indoor</v>
          </cell>
          <cell r="K1101" t="str">
            <v>AC</v>
          </cell>
          <cell r="L1101" t="str">
            <v>SAGEMCOM</v>
          </cell>
          <cell r="M1101" t="str">
            <v>Tropicana</v>
          </cell>
          <cell r="N1101" t="str">
            <v>MFOUNDI</v>
          </cell>
          <cell r="O1101" t="str">
            <v>YAOUNDE 3</v>
          </cell>
          <cell r="P1101" t="str">
            <v>Pascaline MANDA</v>
          </cell>
          <cell r="Q1101">
            <v>677548320</v>
          </cell>
          <cell r="R1101">
            <v>656072444</v>
          </cell>
          <cell r="S1101" t="str">
            <v>Desire Moussinga</v>
          </cell>
          <cell r="T1101" t="str">
            <v>Valeur HOUELL</v>
          </cell>
          <cell r="U1101" t="str">
            <v>I H S</v>
          </cell>
        </row>
        <row r="1102">
          <cell r="A1102" t="str">
            <v>CTR_378</v>
          </cell>
          <cell r="B1102" t="str">
            <v>IHS_YND_254</v>
          </cell>
          <cell r="C1102" t="str">
            <v>CTR_378</v>
          </cell>
          <cell r="D1102" t="str">
            <v>Center</v>
          </cell>
          <cell r="E1102" t="str">
            <v>Center</v>
          </cell>
          <cell r="F1102" t="str">
            <v>Mvog-Manga</v>
          </cell>
          <cell r="G1102" t="str">
            <v>P4</v>
          </cell>
          <cell r="H1102" t="str">
            <v>Grid-Gen</v>
          </cell>
          <cell r="I1102" t="str">
            <v>On Air</v>
          </cell>
          <cell r="J1102" t="str">
            <v>Outdoor</v>
          </cell>
          <cell r="K1102" t="str">
            <v>AC</v>
          </cell>
          <cell r="L1102" t="str">
            <v>SAGEMCOM</v>
          </cell>
          <cell r="M1102" t="str">
            <v>Tropicana</v>
          </cell>
          <cell r="N1102" t="str">
            <v>MFOUNDI</v>
          </cell>
          <cell r="O1102" t="str">
            <v>YAOUNDE 4</v>
          </cell>
          <cell r="P1102" t="str">
            <v>Pascaline MANDA</v>
          </cell>
          <cell r="Q1102">
            <v>677548320</v>
          </cell>
          <cell r="R1102">
            <v>656072444</v>
          </cell>
          <cell r="S1102" t="str">
            <v>Desire Moussinga</v>
          </cell>
          <cell r="T1102" t="str">
            <v>Valeur HOUELL</v>
          </cell>
          <cell r="U1102" t="str">
            <v>I H S</v>
          </cell>
        </row>
        <row r="1103">
          <cell r="A1103" t="str">
            <v>CTR_099</v>
          </cell>
          <cell r="B1103" t="str">
            <v>IHS_YND_168</v>
          </cell>
          <cell r="C1103" t="str">
            <v>CTR_099</v>
          </cell>
          <cell r="D1103" t="str">
            <v>Center</v>
          </cell>
          <cell r="E1103" t="str">
            <v>Center</v>
          </cell>
          <cell r="F1103" t="str">
            <v>Odza</v>
          </cell>
          <cell r="G1103" t="str">
            <v>P4</v>
          </cell>
          <cell r="H1103" t="str">
            <v>Grid-Gen</v>
          </cell>
          <cell r="I1103" t="str">
            <v>On Air</v>
          </cell>
          <cell r="J1103" t="str">
            <v>Indoor</v>
          </cell>
          <cell r="K1103" t="str">
            <v>AC</v>
          </cell>
          <cell r="L1103" t="str">
            <v>SAGEMCOM</v>
          </cell>
          <cell r="M1103" t="str">
            <v>Tropicana</v>
          </cell>
          <cell r="N1103" t="str">
            <v>MFOUNDI</v>
          </cell>
          <cell r="O1103" t="str">
            <v>YAOUNDE 4</v>
          </cell>
          <cell r="P1103" t="str">
            <v>Pascaline MANDA</v>
          </cell>
          <cell r="Q1103">
            <v>677548320</v>
          </cell>
          <cell r="R1103">
            <v>656072444</v>
          </cell>
          <cell r="S1103" t="str">
            <v>Desire Moussinga</v>
          </cell>
          <cell r="T1103" t="str">
            <v>Valeur HOUELL</v>
          </cell>
          <cell r="U1103" t="str">
            <v>I H S</v>
          </cell>
        </row>
        <row r="1104">
          <cell r="A1104" t="str">
            <v>CTR_255</v>
          </cell>
          <cell r="B1104" t="str">
            <v>IHS_YND_286</v>
          </cell>
          <cell r="C1104" t="str">
            <v>CTR_255</v>
          </cell>
          <cell r="D1104" t="str">
            <v>Center</v>
          </cell>
          <cell r="E1104" t="str">
            <v>Center</v>
          </cell>
          <cell r="F1104" t="str">
            <v>Dagobert</v>
          </cell>
          <cell r="G1104" t="str">
            <v>P4</v>
          </cell>
          <cell r="H1104" t="str">
            <v>Grid-Gen</v>
          </cell>
          <cell r="I1104" t="str">
            <v>On Air</v>
          </cell>
          <cell r="J1104" t="str">
            <v>Outdoor</v>
          </cell>
          <cell r="K1104" t="str">
            <v>AC</v>
          </cell>
          <cell r="L1104" t="str">
            <v>SAGEMCOM</v>
          </cell>
          <cell r="M1104" t="str">
            <v>Nkolbisson</v>
          </cell>
          <cell r="N1104" t="str">
            <v>MFOUNDI</v>
          </cell>
          <cell r="O1104" t="str">
            <v>YAOUNDE 7</v>
          </cell>
          <cell r="P1104" t="str">
            <v>Pascaline MANDA</v>
          </cell>
          <cell r="Q1104">
            <v>677548320</v>
          </cell>
          <cell r="R1104">
            <v>656072444</v>
          </cell>
          <cell r="S1104" t="str">
            <v>Desire Moussinga</v>
          </cell>
          <cell r="T1104" t="str">
            <v>Valeur HOUELL</v>
          </cell>
          <cell r="U1104" t="str">
            <v>I H S</v>
          </cell>
        </row>
        <row r="1105">
          <cell r="A1105" t="str">
            <v>CTR_158</v>
          </cell>
          <cell r="B1105" t="str">
            <v>IHS_YND_527</v>
          </cell>
          <cell r="C1105" t="str">
            <v>CTR_158</v>
          </cell>
          <cell r="D1105" t="str">
            <v>Center</v>
          </cell>
          <cell r="E1105" t="str">
            <v>Center</v>
          </cell>
          <cell r="F1105" t="str">
            <v>Odza-II</v>
          </cell>
          <cell r="G1105" t="str">
            <v>P4</v>
          </cell>
          <cell r="H1105" t="str">
            <v>Grid-Gen</v>
          </cell>
          <cell r="I1105" t="str">
            <v>On Air</v>
          </cell>
          <cell r="J1105" t="str">
            <v>Outdoor</v>
          </cell>
          <cell r="K1105" t="str">
            <v>AC</v>
          </cell>
          <cell r="L1105" t="str">
            <v>SAGEMCOM</v>
          </cell>
          <cell r="M1105" t="str">
            <v>Tropicana</v>
          </cell>
          <cell r="N1105" t="str">
            <v>MFOUNDI</v>
          </cell>
          <cell r="O1105" t="str">
            <v>YAOUNDE 4</v>
          </cell>
          <cell r="P1105" t="str">
            <v>Pascaline MANDA</v>
          </cell>
          <cell r="Q1105">
            <v>677548320</v>
          </cell>
          <cell r="R1105">
            <v>656072444</v>
          </cell>
          <cell r="S1105" t="str">
            <v>Desire Moussinga</v>
          </cell>
          <cell r="T1105" t="str">
            <v>Valeur HOUELL</v>
          </cell>
          <cell r="U1105" t="str">
            <v>I H S</v>
          </cell>
        </row>
        <row r="1106">
          <cell r="A1106" t="str">
            <v>CTR_262</v>
          </cell>
          <cell r="B1106" t="str">
            <v>IHS_YND_150</v>
          </cell>
          <cell r="C1106" t="str">
            <v>CTR_262</v>
          </cell>
          <cell r="D1106" t="str">
            <v>Center</v>
          </cell>
          <cell r="E1106" t="str">
            <v>Center</v>
          </cell>
          <cell r="F1106" t="str">
            <v>Nkol-Mbanda</v>
          </cell>
          <cell r="G1106" t="str">
            <v>P4</v>
          </cell>
          <cell r="H1106" t="str">
            <v>Grid-Gen</v>
          </cell>
          <cell r="I1106" t="str">
            <v>On Air</v>
          </cell>
          <cell r="J1106" t="str">
            <v>Outdoor</v>
          </cell>
          <cell r="K1106" t="str">
            <v>AC</v>
          </cell>
          <cell r="L1106" t="str">
            <v>SAGEMCOM</v>
          </cell>
          <cell r="M1106" t="str">
            <v>Tropicana</v>
          </cell>
          <cell r="N1106" t="str">
            <v>MFOUNDI</v>
          </cell>
          <cell r="O1106" t="str">
            <v>YAOUNDE 4</v>
          </cell>
          <cell r="P1106" t="str">
            <v>Pascaline MANDA</v>
          </cell>
          <cell r="Q1106">
            <v>677548320</v>
          </cell>
          <cell r="R1106">
            <v>656072444</v>
          </cell>
          <cell r="S1106" t="str">
            <v>Desire Moussinga</v>
          </cell>
          <cell r="T1106" t="str">
            <v>Valeur HOUELL</v>
          </cell>
          <cell r="U1106" t="str">
            <v>I H S</v>
          </cell>
        </row>
        <row r="1107">
          <cell r="A1107" t="str">
            <v>CTR_340</v>
          </cell>
          <cell r="B1107" t="str">
            <v>IHS_YND_233</v>
          </cell>
          <cell r="C1107" t="str">
            <v>CTR_340</v>
          </cell>
          <cell r="D1107" t="str">
            <v>Center</v>
          </cell>
          <cell r="E1107" t="str">
            <v>Center</v>
          </cell>
          <cell r="F1107" t="str">
            <v>Oyomabang</v>
          </cell>
          <cell r="G1107" t="str">
            <v>P4</v>
          </cell>
          <cell r="H1107" t="str">
            <v>Grid-Gen</v>
          </cell>
          <cell r="I1107" t="str">
            <v>On Air</v>
          </cell>
          <cell r="J1107" t="str">
            <v>Outdoor</v>
          </cell>
          <cell r="K1107" t="str">
            <v>AC</v>
          </cell>
          <cell r="L1107" t="str">
            <v>SAGEMCOM</v>
          </cell>
          <cell r="M1107" t="str">
            <v>Nkolbisson</v>
          </cell>
          <cell r="N1107" t="str">
            <v>MFOUNDI</v>
          </cell>
          <cell r="O1107" t="str">
            <v>YAOUNDE 7</v>
          </cell>
          <cell r="P1107" t="str">
            <v>Pascaline MANDA</v>
          </cell>
          <cell r="Q1107">
            <v>677548320</v>
          </cell>
          <cell r="R1107">
            <v>656072444</v>
          </cell>
          <cell r="S1107" t="str">
            <v>Desire Moussinga</v>
          </cell>
          <cell r="T1107" t="str">
            <v>Valeur HOUELL</v>
          </cell>
          <cell r="U1107" t="str">
            <v>I H S</v>
          </cell>
        </row>
        <row r="1108">
          <cell r="A1108" t="str">
            <v>CTR_259</v>
          </cell>
          <cell r="B1108" t="str">
            <v>IHS_YND_169</v>
          </cell>
          <cell r="C1108" t="str">
            <v>CTR_259</v>
          </cell>
          <cell r="D1108" t="str">
            <v>Center</v>
          </cell>
          <cell r="E1108" t="str">
            <v>Center</v>
          </cell>
          <cell r="F1108" t="str">
            <v>Ekoumdoum</v>
          </cell>
          <cell r="G1108" t="str">
            <v>P4</v>
          </cell>
          <cell r="H1108" t="str">
            <v>Grid-Gen</v>
          </cell>
          <cell r="I1108" t="str">
            <v>On Air</v>
          </cell>
          <cell r="J1108" t="str">
            <v>Outdoor</v>
          </cell>
          <cell r="K1108" t="str">
            <v>AC</v>
          </cell>
          <cell r="L1108" t="str">
            <v>SAGEMCOM</v>
          </cell>
          <cell r="M1108" t="str">
            <v>Tropicana</v>
          </cell>
          <cell r="N1108" t="str">
            <v>MFOUNDI</v>
          </cell>
          <cell r="O1108" t="str">
            <v>YAOUNDE 4</v>
          </cell>
          <cell r="P1108" t="str">
            <v>Pascaline MANDA</v>
          </cell>
          <cell r="Q1108">
            <v>677548320</v>
          </cell>
          <cell r="R1108">
            <v>656072444</v>
          </cell>
          <cell r="S1108" t="str">
            <v>Desire Moussinga</v>
          </cell>
          <cell r="T1108" t="str">
            <v>Valeur HOUELL</v>
          </cell>
          <cell r="U1108" t="str">
            <v>I H S</v>
          </cell>
        </row>
        <row r="1109">
          <cell r="A1109" t="str">
            <v>CTR_056</v>
          </cell>
          <cell r="B1109" t="str">
            <v>IHS_YND_100</v>
          </cell>
          <cell r="C1109" t="str">
            <v>CTR_056</v>
          </cell>
          <cell r="D1109" t="str">
            <v>Center</v>
          </cell>
          <cell r="E1109" t="str">
            <v>Center</v>
          </cell>
          <cell r="F1109" t="str">
            <v>Shell-Nsimeyong</v>
          </cell>
          <cell r="G1109" t="str">
            <v>P4</v>
          </cell>
          <cell r="H1109" t="str">
            <v>Grid-Gen</v>
          </cell>
          <cell r="I1109" t="str">
            <v>On Air</v>
          </cell>
          <cell r="J1109" t="str">
            <v>Indoor</v>
          </cell>
          <cell r="K1109" t="str">
            <v>AC</v>
          </cell>
          <cell r="L1109" t="str">
            <v>SAGEMCOM</v>
          </cell>
          <cell r="M1109" t="str">
            <v>Tropicana</v>
          </cell>
          <cell r="N1109" t="str">
            <v>MFOUNDI</v>
          </cell>
          <cell r="O1109" t="str">
            <v>YAOUNDE 3</v>
          </cell>
          <cell r="P1109" t="str">
            <v>Pascaline MANDA</v>
          </cell>
          <cell r="Q1109">
            <v>677548320</v>
          </cell>
          <cell r="R1109">
            <v>656072444</v>
          </cell>
          <cell r="S1109" t="str">
            <v>Desire Moussinga</v>
          </cell>
          <cell r="T1109" t="str">
            <v>Valeur HOUELL</v>
          </cell>
          <cell r="U1109" t="str">
            <v>I H S</v>
          </cell>
        </row>
        <row r="1110">
          <cell r="A1110" t="str">
            <v>CTR_249</v>
          </cell>
          <cell r="B1110" t="str">
            <v>IHS_YND_225</v>
          </cell>
          <cell r="C1110" t="str">
            <v>CTR_249</v>
          </cell>
          <cell r="D1110" t="str">
            <v>Center</v>
          </cell>
          <cell r="E1110" t="str">
            <v>Center</v>
          </cell>
          <cell r="F1110" t="str">
            <v>Science</v>
          </cell>
          <cell r="G1110" t="str">
            <v>P4</v>
          </cell>
          <cell r="H1110" t="str">
            <v>Grid-Gen</v>
          </cell>
          <cell r="I1110" t="str">
            <v>On Air</v>
          </cell>
          <cell r="J1110" t="str">
            <v>Outdoor</v>
          </cell>
          <cell r="K1110" t="str">
            <v>AC</v>
          </cell>
          <cell r="L1110" t="str">
            <v>SAGEMCOM</v>
          </cell>
          <cell r="M1110" t="str">
            <v>Nkolbisson</v>
          </cell>
          <cell r="N1110" t="str">
            <v>MFOUNDI</v>
          </cell>
          <cell r="O1110" t="str">
            <v>YAOUNDE 6</v>
          </cell>
          <cell r="P1110" t="str">
            <v>Pascaline MANDA</v>
          </cell>
          <cell r="Q1110">
            <v>677548320</v>
          </cell>
          <cell r="R1110">
            <v>656072444</v>
          </cell>
          <cell r="S1110" t="str">
            <v>Desire Moussinga</v>
          </cell>
          <cell r="T1110" t="str">
            <v>Valeur HOUELL</v>
          </cell>
          <cell r="U1110" t="str">
            <v>I H S</v>
          </cell>
        </row>
        <row r="1111">
          <cell r="A1111" t="str">
            <v>CTR_209</v>
          </cell>
          <cell r="B1111" t="str">
            <v>IHS_YND_070</v>
          </cell>
          <cell r="C1111" t="str">
            <v>CTR_209</v>
          </cell>
          <cell r="D1111" t="str">
            <v>Center</v>
          </cell>
          <cell r="E1111" t="str">
            <v>Center</v>
          </cell>
          <cell r="F1111" t="str">
            <v>Efoulan</v>
          </cell>
          <cell r="G1111" t="str">
            <v>P4</v>
          </cell>
          <cell r="H1111" t="str">
            <v>Grid-Gen</v>
          </cell>
          <cell r="I1111" t="str">
            <v>On Air</v>
          </cell>
          <cell r="J1111" t="str">
            <v>Outdoor</v>
          </cell>
          <cell r="K1111" t="str">
            <v>AC</v>
          </cell>
          <cell r="L1111" t="str">
            <v>SAGEMCOM</v>
          </cell>
          <cell r="M1111" t="str">
            <v>Tropicana</v>
          </cell>
          <cell r="N1111" t="str">
            <v>MFOUNDI</v>
          </cell>
          <cell r="O1111" t="str">
            <v>YAOUNDE 3</v>
          </cell>
          <cell r="P1111" t="str">
            <v>Pascaline MANDA</v>
          </cell>
          <cell r="Q1111">
            <v>677548320</v>
          </cell>
          <cell r="R1111">
            <v>656072444</v>
          </cell>
          <cell r="S1111" t="str">
            <v>Desire Moussinga</v>
          </cell>
          <cell r="T1111" t="str">
            <v>Valeur HOUELL</v>
          </cell>
          <cell r="U1111" t="str">
            <v>I H S</v>
          </cell>
        </row>
        <row r="1112">
          <cell r="A1112" t="str">
            <v>CTR_256</v>
          </cell>
          <cell r="B1112" t="str">
            <v>IHS_YND_232</v>
          </cell>
          <cell r="C1112" t="str">
            <v>CTR_256</v>
          </cell>
          <cell r="D1112" t="str">
            <v>Center</v>
          </cell>
          <cell r="E1112" t="str">
            <v>Center</v>
          </cell>
          <cell r="F1112" t="str">
            <v>Crf-Nkolbisson</v>
          </cell>
          <cell r="G1112" t="str">
            <v>P4</v>
          </cell>
          <cell r="H1112" t="str">
            <v>Grid-Gen</v>
          </cell>
          <cell r="I1112" t="str">
            <v>On Air</v>
          </cell>
          <cell r="J1112" t="str">
            <v>Outdoor</v>
          </cell>
          <cell r="K1112" t="str">
            <v>AC</v>
          </cell>
          <cell r="L1112" t="str">
            <v>SAGEMCOM</v>
          </cell>
          <cell r="M1112" t="str">
            <v>Nkolbisson</v>
          </cell>
          <cell r="N1112" t="str">
            <v>MFOUNDI</v>
          </cell>
          <cell r="O1112" t="str">
            <v>YAOUNDE 7</v>
          </cell>
          <cell r="P1112" t="str">
            <v>Pascaline MANDA</v>
          </cell>
          <cell r="Q1112">
            <v>677548320</v>
          </cell>
          <cell r="R1112">
            <v>656072444</v>
          </cell>
          <cell r="S1112" t="str">
            <v>Desire Moussinga</v>
          </cell>
          <cell r="T1112" t="str">
            <v>Valeur HOUELL</v>
          </cell>
          <cell r="U1112" t="str">
            <v>I H S</v>
          </cell>
        </row>
        <row r="1113">
          <cell r="A1113" t="str">
            <v>CTR_285</v>
          </cell>
          <cell r="B1113" t="str">
            <v>IHS_YND_099</v>
          </cell>
          <cell r="C1113" t="str">
            <v>CTR_285</v>
          </cell>
          <cell r="D1113" t="str">
            <v>Center</v>
          </cell>
          <cell r="E1113" t="str">
            <v>Center</v>
          </cell>
          <cell r="F1113" t="str">
            <v>Ekie-Elegance</v>
          </cell>
          <cell r="G1113" t="str">
            <v>P4</v>
          </cell>
          <cell r="H1113" t="str">
            <v>Grid Only</v>
          </cell>
          <cell r="I1113" t="str">
            <v>On Air</v>
          </cell>
          <cell r="J1113" t="str">
            <v>Outdoor</v>
          </cell>
          <cell r="K1113" t="str">
            <v>AC</v>
          </cell>
          <cell r="L1113" t="str">
            <v>SAGEMCOM</v>
          </cell>
          <cell r="M1113" t="str">
            <v>Tropicana</v>
          </cell>
          <cell r="N1113" t="str">
            <v>MFOUNDI</v>
          </cell>
          <cell r="O1113" t="str">
            <v>YAOUNDE 4</v>
          </cell>
          <cell r="P1113" t="str">
            <v>Pascaline MANDA</v>
          </cell>
          <cell r="Q1113">
            <v>677548320</v>
          </cell>
          <cell r="R1113">
            <v>656072444</v>
          </cell>
          <cell r="S1113" t="str">
            <v>Desire Moussinga</v>
          </cell>
          <cell r="T1113" t="str">
            <v>Valeur HOUELL</v>
          </cell>
          <cell r="U1113" t="str">
            <v>I H S</v>
          </cell>
        </row>
        <row r="1114">
          <cell r="A1114" t="str">
            <v>CTR_386</v>
          </cell>
          <cell r="B1114" t="str">
            <v>IHS_YND_162</v>
          </cell>
          <cell r="C1114" t="str">
            <v>CTR_386</v>
          </cell>
          <cell r="D1114" t="str">
            <v>Center</v>
          </cell>
          <cell r="E1114" t="str">
            <v>Center</v>
          </cell>
          <cell r="F1114" t="str">
            <v>Tropicana</v>
          </cell>
          <cell r="G1114" t="str">
            <v>P4</v>
          </cell>
          <cell r="H1114" t="str">
            <v>Grid Only</v>
          </cell>
          <cell r="I1114" t="str">
            <v>On Air</v>
          </cell>
          <cell r="J1114" t="str">
            <v>Outdoor</v>
          </cell>
          <cell r="K1114" t="str">
            <v>AC</v>
          </cell>
          <cell r="L1114" t="str">
            <v>SAGEMCOM</v>
          </cell>
          <cell r="M1114" t="str">
            <v>Tropicana</v>
          </cell>
          <cell r="N1114" t="str">
            <v>MFOUNDI</v>
          </cell>
          <cell r="O1114" t="str">
            <v>YAOUNDE 4</v>
          </cell>
          <cell r="P1114" t="str">
            <v>Pascaline MANDA</v>
          </cell>
          <cell r="Q1114">
            <v>677548320</v>
          </cell>
          <cell r="R1114">
            <v>656072444</v>
          </cell>
          <cell r="S1114" t="str">
            <v>Desire Moussinga</v>
          </cell>
          <cell r="T1114" t="str">
            <v>Valeur HOUELL</v>
          </cell>
          <cell r="U1114" t="str">
            <v>I H S</v>
          </cell>
        </row>
        <row r="1115">
          <cell r="A1115" t="str">
            <v>CTR_159</v>
          </cell>
          <cell r="B1115" t="str">
            <v>IHS_YND_508</v>
          </cell>
          <cell r="C1115" t="str">
            <v>CTR_159</v>
          </cell>
          <cell r="D1115" t="str">
            <v>Center</v>
          </cell>
          <cell r="E1115" t="str">
            <v>Center</v>
          </cell>
          <cell r="F1115" t="str">
            <v>Crf-Nsam</v>
          </cell>
          <cell r="G1115" t="str">
            <v>P4</v>
          </cell>
          <cell r="H1115" t="str">
            <v>Grid-Gen</v>
          </cell>
          <cell r="I1115" t="str">
            <v>On Air</v>
          </cell>
          <cell r="J1115" t="str">
            <v>Outdoor</v>
          </cell>
          <cell r="K1115" t="str">
            <v>AC</v>
          </cell>
          <cell r="L1115" t="str">
            <v>SAGEMCOM</v>
          </cell>
          <cell r="M1115" t="str">
            <v>Tropicana</v>
          </cell>
          <cell r="N1115" t="str">
            <v>MFOUNDI</v>
          </cell>
          <cell r="O1115" t="str">
            <v>YAOUNDE 3</v>
          </cell>
          <cell r="P1115" t="str">
            <v>Pascaline MANDA</v>
          </cell>
          <cell r="Q1115">
            <v>677548320</v>
          </cell>
          <cell r="R1115">
            <v>656072444</v>
          </cell>
          <cell r="S1115" t="str">
            <v>Desire Moussinga</v>
          </cell>
          <cell r="T1115" t="str">
            <v>Valeur HOUELL</v>
          </cell>
          <cell r="U1115" t="str">
            <v>I H S</v>
          </cell>
        </row>
        <row r="1116">
          <cell r="A1116" t="str">
            <v>CTR_238</v>
          </cell>
          <cell r="B1116" t="str">
            <v>IHS_YND_148</v>
          </cell>
          <cell r="C1116" t="str">
            <v>CTR_238</v>
          </cell>
          <cell r="D1116" t="str">
            <v>Center</v>
          </cell>
          <cell r="E1116" t="str">
            <v>Center</v>
          </cell>
          <cell r="F1116" t="str">
            <v>Chapelle-Nsimeyong</v>
          </cell>
          <cell r="G1116" t="str">
            <v>P4</v>
          </cell>
          <cell r="H1116" t="str">
            <v>Grid-Gen</v>
          </cell>
          <cell r="I1116" t="str">
            <v>On Air</v>
          </cell>
          <cell r="J1116" t="str">
            <v>Outdoor</v>
          </cell>
          <cell r="K1116" t="str">
            <v>AC</v>
          </cell>
          <cell r="L1116" t="str">
            <v>SAGEMCOM</v>
          </cell>
          <cell r="M1116" t="str">
            <v>Tropicana</v>
          </cell>
          <cell r="N1116" t="str">
            <v>MFOUNDI</v>
          </cell>
          <cell r="O1116" t="str">
            <v>YAOUNDE 3</v>
          </cell>
          <cell r="P1116" t="str">
            <v>Pascaline MANDA</v>
          </cell>
          <cell r="Q1116">
            <v>677548320</v>
          </cell>
          <cell r="R1116">
            <v>656072444</v>
          </cell>
          <cell r="S1116" t="str">
            <v>Desire Moussinga</v>
          </cell>
          <cell r="T1116" t="str">
            <v>Valeur HOUELL</v>
          </cell>
          <cell r="U1116" t="str">
            <v>I H S</v>
          </cell>
        </row>
        <row r="1117">
          <cell r="A1117" t="str">
            <v>CTR_261</v>
          </cell>
          <cell r="B1117" t="str">
            <v>IHS_YND_161</v>
          </cell>
          <cell r="C1117" t="str">
            <v>CTR_261</v>
          </cell>
          <cell r="D1117" t="str">
            <v>Center</v>
          </cell>
          <cell r="E1117" t="str">
            <v>Center</v>
          </cell>
          <cell r="F1117" t="str">
            <v>Sofavinc</v>
          </cell>
          <cell r="G1117" t="str">
            <v>P4</v>
          </cell>
          <cell r="H1117" t="str">
            <v>Grid-Gen</v>
          </cell>
          <cell r="I1117" t="str">
            <v>On Air</v>
          </cell>
          <cell r="J1117" t="str">
            <v>Outdoor</v>
          </cell>
          <cell r="K1117" t="str">
            <v>AC</v>
          </cell>
          <cell r="L1117" t="str">
            <v>SAGEMCOM</v>
          </cell>
          <cell r="M1117" t="str">
            <v>Tropicana</v>
          </cell>
          <cell r="N1117" t="str">
            <v>MFOUNDI</v>
          </cell>
          <cell r="O1117" t="str">
            <v>YAOUNDE 3</v>
          </cell>
          <cell r="P1117" t="str">
            <v>Pascaline MANDA</v>
          </cell>
          <cell r="Q1117">
            <v>677548320</v>
          </cell>
          <cell r="R1117">
            <v>656072444</v>
          </cell>
          <cell r="S1117" t="str">
            <v>Desire Moussinga</v>
          </cell>
          <cell r="T1117" t="str">
            <v>Valeur HOUELL</v>
          </cell>
          <cell r="U1117" t="str">
            <v>I H S</v>
          </cell>
        </row>
        <row r="1118">
          <cell r="A1118" t="str">
            <v>CTR_310</v>
          </cell>
          <cell r="B1118" t="str">
            <v>IHS_YND_057</v>
          </cell>
          <cell r="C1118" t="str">
            <v>CTR_310</v>
          </cell>
          <cell r="D1118" t="str">
            <v>Center</v>
          </cell>
          <cell r="E1118" t="str">
            <v>Center</v>
          </cell>
          <cell r="F1118" t="str">
            <v>Mvolye-New</v>
          </cell>
          <cell r="G1118" t="str">
            <v>P4</v>
          </cell>
          <cell r="H1118" t="str">
            <v>Grid Only</v>
          </cell>
          <cell r="I1118" t="str">
            <v>On Air</v>
          </cell>
          <cell r="J1118" t="str">
            <v>Outdoor</v>
          </cell>
          <cell r="K1118" t="str">
            <v>AC</v>
          </cell>
          <cell r="L1118" t="str">
            <v>SAGEMCOM</v>
          </cell>
          <cell r="M1118" t="str">
            <v>Tropicana</v>
          </cell>
          <cell r="N1118" t="str">
            <v>MFOUNDI</v>
          </cell>
          <cell r="O1118" t="str">
            <v>YAOUNDE 3</v>
          </cell>
          <cell r="P1118" t="str">
            <v>Pascaline MANDA</v>
          </cell>
          <cell r="Q1118">
            <v>677548320</v>
          </cell>
          <cell r="R1118">
            <v>656072444</v>
          </cell>
          <cell r="S1118" t="str">
            <v>Desire Moussinga</v>
          </cell>
          <cell r="T1118" t="str">
            <v>Valeur HOUELL</v>
          </cell>
          <cell r="U1118" t="str">
            <v>I H S</v>
          </cell>
        </row>
        <row r="1119">
          <cell r="A1119" t="str">
            <v>CTR_240</v>
          </cell>
          <cell r="B1119" t="str">
            <v>IHS_YND_021</v>
          </cell>
          <cell r="C1119" t="str">
            <v>CTR_240</v>
          </cell>
          <cell r="D1119" t="str">
            <v>Center</v>
          </cell>
          <cell r="E1119" t="str">
            <v>Center</v>
          </cell>
          <cell r="F1119" t="str">
            <v>C-Supreme</v>
          </cell>
          <cell r="G1119" t="str">
            <v>P4</v>
          </cell>
          <cell r="H1119" t="str">
            <v>Grid Only</v>
          </cell>
          <cell r="I1119" t="str">
            <v>On Air</v>
          </cell>
          <cell r="J1119" t="str">
            <v>Outdoor</v>
          </cell>
          <cell r="K1119" t="str">
            <v>AC</v>
          </cell>
          <cell r="L1119" t="str">
            <v>SAGEMCOM</v>
          </cell>
          <cell r="M1119" t="str">
            <v>Essos</v>
          </cell>
          <cell r="N1119" t="str">
            <v>MFOUNDI</v>
          </cell>
          <cell r="O1119" t="str">
            <v>YAOUNDE 1</v>
          </cell>
          <cell r="P1119" t="str">
            <v>Pascaline MANDA</v>
          </cell>
          <cell r="Q1119">
            <v>677548320</v>
          </cell>
          <cell r="R1119">
            <v>656072444</v>
          </cell>
          <cell r="S1119" t="str">
            <v>Desire Moussinga</v>
          </cell>
          <cell r="T1119" t="str">
            <v>Valeur HOUELL</v>
          </cell>
          <cell r="U1119" t="str">
            <v>I H S</v>
          </cell>
        </row>
        <row r="1120">
          <cell r="A1120" t="str">
            <v>CTR_035</v>
          </cell>
          <cell r="B1120" t="str">
            <v>IHS_YND_055</v>
          </cell>
          <cell r="C1120" t="str">
            <v>CTR_035</v>
          </cell>
          <cell r="D1120" t="str">
            <v>Center</v>
          </cell>
          <cell r="E1120" t="str">
            <v>Center</v>
          </cell>
          <cell r="F1120" t="str">
            <v>Olezoa</v>
          </cell>
          <cell r="G1120" t="str">
            <v>P4</v>
          </cell>
          <cell r="H1120" t="str">
            <v>Grid Only</v>
          </cell>
          <cell r="I1120" t="str">
            <v>On Air</v>
          </cell>
          <cell r="J1120" t="str">
            <v>Indoor</v>
          </cell>
          <cell r="K1120" t="str">
            <v>AC</v>
          </cell>
          <cell r="L1120" t="str">
            <v>SAGEMCOM</v>
          </cell>
          <cell r="M1120" t="str">
            <v>Tropicana</v>
          </cell>
          <cell r="N1120" t="str">
            <v>MFOUNDI</v>
          </cell>
          <cell r="O1120" t="str">
            <v>YAOUNDE 3</v>
          </cell>
          <cell r="P1120" t="str">
            <v>Pascaline MANDA</v>
          </cell>
          <cell r="Q1120">
            <v>677548320</v>
          </cell>
          <cell r="R1120">
            <v>656072444</v>
          </cell>
          <cell r="S1120" t="str">
            <v>Desire Moussinga</v>
          </cell>
          <cell r="T1120" t="str">
            <v>Valeur HOUELL</v>
          </cell>
          <cell r="U1120" t="str">
            <v>I H S</v>
          </cell>
        </row>
        <row r="1121">
          <cell r="A1121" t="str">
            <v>CTR_382</v>
          </cell>
          <cell r="B1121" t="str">
            <v>IHS_YND_265</v>
          </cell>
          <cell r="C1121" t="str">
            <v>CTR_382</v>
          </cell>
          <cell r="D1121" t="str">
            <v>Center</v>
          </cell>
          <cell r="E1121" t="str">
            <v>Center</v>
          </cell>
          <cell r="F1121" t="str">
            <v>Messa-Carriere</v>
          </cell>
          <cell r="G1121" t="str">
            <v>P4</v>
          </cell>
          <cell r="H1121" t="str">
            <v>Grid Only</v>
          </cell>
          <cell r="I1121" t="str">
            <v>On Air</v>
          </cell>
          <cell r="J1121" t="str">
            <v>Outdoor</v>
          </cell>
          <cell r="K1121" t="str">
            <v>AC</v>
          </cell>
          <cell r="L1121" t="str">
            <v>SAGEMCOM</v>
          </cell>
          <cell r="M1121" t="str">
            <v>Nkolbisson</v>
          </cell>
          <cell r="N1121" t="str">
            <v>MFOUNDI</v>
          </cell>
          <cell r="O1121" t="str">
            <v>YAOUNDE 6</v>
          </cell>
          <cell r="P1121" t="str">
            <v>Pascaline MANDA</v>
          </cell>
          <cell r="Q1121">
            <v>677548320</v>
          </cell>
          <cell r="R1121">
            <v>656072444</v>
          </cell>
          <cell r="S1121" t="str">
            <v>Desire Moussinga</v>
          </cell>
          <cell r="T1121" t="str">
            <v>Valeur HOUELL</v>
          </cell>
          <cell r="U1121" t="str">
            <v>I H S</v>
          </cell>
        </row>
        <row r="1122">
          <cell r="A1122" t="str">
            <v>CTR_010</v>
          </cell>
          <cell r="B1122" t="str">
            <v>IHS_YND_327</v>
          </cell>
          <cell r="C1122" t="str">
            <v>CTR_010</v>
          </cell>
          <cell r="D1122" t="str">
            <v>Center</v>
          </cell>
          <cell r="E1122" t="str">
            <v>Center</v>
          </cell>
          <cell r="F1122" t="str">
            <v>Nsimalen</v>
          </cell>
          <cell r="G1122" t="str">
            <v>P4</v>
          </cell>
          <cell r="H1122" t="str">
            <v>Grid Only</v>
          </cell>
          <cell r="I1122" t="str">
            <v>On Air</v>
          </cell>
          <cell r="J1122" t="str">
            <v>Indoor</v>
          </cell>
          <cell r="K1122" t="str">
            <v>AC</v>
          </cell>
          <cell r="L1122" t="str">
            <v>SAGEMCOM</v>
          </cell>
          <cell r="M1122" t="str">
            <v>Tropicana</v>
          </cell>
          <cell r="N1122" t="str">
            <v>MFOUNDI</v>
          </cell>
          <cell r="O1122" t="str">
            <v>YAOUNDE 4</v>
          </cell>
          <cell r="P1122" t="str">
            <v>Pascaline MANDA</v>
          </cell>
          <cell r="Q1122">
            <v>677548320</v>
          </cell>
          <cell r="R1122">
            <v>656072444</v>
          </cell>
          <cell r="S1122" t="str">
            <v>Desire Moussinga</v>
          </cell>
          <cell r="T1122" t="str">
            <v>Valeur HOUELL</v>
          </cell>
          <cell r="U1122" t="str">
            <v>I H S</v>
          </cell>
        </row>
        <row r="1123">
          <cell r="A1123" t="str">
            <v>CTR_623</v>
          </cell>
          <cell r="B1123" t="str">
            <v>IHS_YND_515</v>
          </cell>
          <cell r="C1123" t="str">
            <v>CTR_623</v>
          </cell>
          <cell r="D1123" t="str">
            <v>Center</v>
          </cell>
          <cell r="E1123" t="str">
            <v>Center</v>
          </cell>
          <cell r="F1123" t="str">
            <v>Elum Ndem-IHS</v>
          </cell>
          <cell r="G1123" t="str">
            <v>P4</v>
          </cell>
          <cell r="H1123" t="str">
            <v>Grid-Gen</v>
          </cell>
          <cell r="I1123" t="str">
            <v>On Air</v>
          </cell>
          <cell r="J1123" t="str">
            <v>Outdoor</v>
          </cell>
          <cell r="K1123" t="str">
            <v>AC</v>
          </cell>
          <cell r="L1123" t="str">
            <v>SAGEMCOM</v>
          </cell>
          <cell r="M1123" t="str">
            <v>Nkolbisson</v>
          </cell>
          <cell r="N1123" t="str">
            <v>MFOUNDI</v>
          </cell>
          <cell r="O1123" t="str">
            <v>YAOUNDE 6</v>
          </cell>
          <cell r="P1123" t="str">
            <v>Pascaline MANDA</v>
          </cell>
          <cell r="Q1123">
            <v>677548320</v>
          </cell>
          <cell r="R1123">
            <v>656072444</v>
          </cell>
          <cell r="S1123" t="str">
            <v>Desire Moussinga</v>
          </cell>
          <cell r="T1123" t="str">
            <v>Valeur HOUELL</v>
          </cell>
          <cell r="U1123" t="str">
            <v>I H S</v>
          </cell>
        </row>
        <row r="1124">
          <cell r="A1124" t="str">
            <v>CTR_467</v>
          </cell>
          <cell r="B1124" t="str">
            <v>IHS_YND_281</v>
          </cell>
          <cell r="C1124" t="str">
            <v>CTR_467</v>
          </cell>
          <cell r="D1124" t="str">
            <v>Center</v>
          </cell>
          <cell r="E1124" t="str">
            <v>Center</v>
          </cell>
          <cell r="F1124" t="str">
            <v>Odza II</v>
          </cell>
          <cell r="G1124" t="str">
            <v>P4</v>
          </cell>
          <cell r="H1124" t="str">
            <v>Grid-Gen</v>
          </cell>
          <cell r="I1124" t="str">
            <v>On Air</v>
          </cell>
          <cell r="J1124" t="str">
            <v>Outdoor</v>
          </cell>
          <cell r="K1124" t="str">
            <v>AC</v>
          </cell>
          <cell r="L1124" t="str">
            <v>SAGEMCOM</v>
          </cell>
          <cell r="M1124" t="str">
            <v>Tropicana</v>
          </cell>
          <cell r="N1124" t="str">
            <v>MFOUNDI</v>
          </cell>
          <cell r="O1124" t="str">
            <v>YAOUNDE 4</v>
          </cell>
          <cell r="P1124" t="str">
            <v>Pascaline MANDA</v>
          </cell>
          <cell r="Q1124">
            <v>677548320</v>
          </cell>
          <cell r="R1124">
            <v>656072444</v>
          </cell>
          <cell r="S1124" t="str">
            <v>Desire Moussinga</v>
          </cell>
          <cell r="T1124" t="str">
            <v>Valeur HOUELL</v>
          </cell>
          <cell r="U1124" t="str">
            <v>I H S</v>
          </cell>
        </row>
        <row r="1125">
          <cell r="A1125" t="str">
            <v>CTR_309</v>
          </cell>
          <cell r="B1125" t="str">
            <v>IHS_YND_343</v>
          </cell>
          <cell r="C1125" t="str">
            <v>CTR_309</v>
          </cell>
          <cell r="D1125" t="str">
            <v>Center</v>
          </cell>
          <cell r="E1125" t="str">
            <v>Center</v>
          </cell>
          <cell r="F1125" t="str">
            <v>Ekali-MTN</v>
          </cell>
          <cell r="G1125" t="str">
            <v>P4</v>
          </cell>
          <cell r="H1125" t="str">
            <v>Grid-Gen</v>
          </cell>
          <cell r="I1125" t="str">
            <v>On Air</v>
          </cell>
          <cell r="J1125" t="str">
            <v>Outdoor</v>
          </cell>
          <cell r="K1125" t="str">
            <v>AC</v>
          </cell>
          <cell r="L1125" t="str">
            <v>SAGEMCOM</v>
          </cell>
          <cell r="M1125" t="str">
            <v>Tropicana</v>
          </cell>
          <cell r="N1125" t="str">
            <v>NYONG-ET-SO'O</v>
          </cell>
          <cell r="O1125" t="str">
            <v>MBALMAYO</v>
          </cell>
          <cell r="P1125" t="str">
            <v>Pascaline MANDA</v>
          </cell>
          <cell r="Q1125">
            <v>677548320</v>
          </cell>
          <cell r="R1125">
            <v>656072444</v>
          </cell>
          <cell r="S1125" t="str">
            <v>Desire Moussinga</v>
          </cell>
          <cell r="T1125" t="str">
            <v>Valeur HOUELL</v>
          </cell>
          <cell r="U1125" t="str">
            <v>I H S</v>
          </cell>
        </row>
        <row r="1126">
          <cell r="A1126" t="str">
            <v>CTR_466</v>
          </cell>
          <cell r="B1126" t="str">
            <v>IHS_YND_271</v>
          </cell>
          <cell r="C1126" t="str">
            <v>CTR_466</v>
          </cell>
          <cell r="D1126" t="str">
            <v>Center</v>
          </cell>
          <cell r="E1126" t="str">
            <v>Center</v>
          </cell>
          <cell r="F1126" t="str">
            <v>Yona-Hotel-MTN-IHS</v>
          </cell>
          <cell r="G1126" t="str">
            <v>P4</v>
          </cell>
          <cell r="H1126" t="str">
            <v>Grid-Gen</v>
          </cell>
          <cell r="I1126" t="str">
            <v>On Air</v>
          </cell>
          <cell r="J1126" t="str">
            <v>Indoor</v>
          </cell>
          <cell r="K1126" t="str">
            <v>AC</v>
          </cell>
          <cell r="L1126" t="str">
            <v>SAGEMCOM</v>
          </cell>
          <cell r="M1126" t="str">
            <v>Nkolbisson</v>
          </cell>
          <cell r="N1126" t="str">
            <v>MFOUNDI</v>
          </cell>
          <cell r="O1126" t="str">
            <v>YAOUNDE 7</v>
          </cell>
          <cell r="P1126" t="str">
            <v>Pascaline MANDA</v>
          </cell>
          <cell r="Q1126">
            <v>677548320</v>
          </cell>
          <cell r="R1126">
            <v>656072444</v>
          </cell>
          <cell r="S1126" t="str">
            <v>Desire Moussinga</v>
          </cell>
          <cell r="T1126" t="str">
            <v>Valeur HOUELL</v>
          </cell>
          <cell r="U1126" t="str">
            <v>I H S</v>
          </cell>
        </row>
        <row r="1127">
          <cell r="A1127" t="str">
            <v>CTR_661</v>
          </cell>
          <cell r="B1127" t="str">
            <v>IHS_YND_067</v>
          </cell>
          <cell r="C1127" t="str">
            <v>CTR_661</v>
          </cell>
          <cell r="D1127" t="str">
            <v>Center</v>
          </cell>
          <cell r="E1127" t="str">
            <v>Center</v>
          </cell>
          <cell r="F1127" t="str">
            <v>Noka-Ayos-IHS</v>
          </cell>
          <cell r="G1127" t="str">
            <v>P4</v>
          </cell>
          <cell r="H1127" t="str">
            <v>Grid-Gen</v>
          </cell>
          <cell r="I1127" t="str">
            <v>On Air</v>
          </cell>
          <cell r="J1127" t="str">
            <v>Outdoor</v>
          </cell>
          <cell r="K1127" t="str">
            <v>AC</v>
          </cell>
          <cell r="L1127" t="str">
            <v>SAGEMCOM</v>
          </cell>
          <cell r="M1127" t="str">
            <v>Tropicana</v>
          </cell>
          <cell r="N1127" t="str">
            <v>MFOUNDI</v>
          </cell>
          <cell r="O1127" t="str">
            <v>YAOUNDE 4</v>
          </cell>
          <cell r="P1127" t="str">
            <v>Pascaline MANDA</v>
          </cell>
          <cell r="Q1127">
            <v>677548320</v>
          </cell>
          <cell r="R1127">
            <v>656072444</v>
          </cell>
          <cell r="S1127" t="str">
            <v>Desire Moussinga</v>
          </cell>
          <cell r="T1127" t="str">
            <v>Valeur HOUELL</v>
          </cell>
          <cell r="U1127" t="str">
            <v>I H S</v>
          </cell>
        </row>
        <row r="1128">
          <cell r="A1128" t="str">
            <v>CTR_471</v>
          </cell>
          <cell r="B1128" t="str">
            <v>IHS_YND_231</v>
          </cell>
          <cell r="C1128" t="str">
            <v>CTR_471</v>
          </cell>
          <cell r="D1128" t="str">
            <v>Center</v>
          </cell>
          <cell r="E1128" t="str">
            <v>Center</v>
          </cell>
          <cell r="F1128" t="str">
            <v>Nkolso-MTN-IHS</v>
          </cell>
          <cell r="G1128" t="str">
            <v>P4</v>
          </cell>
          <cell r="H1128" t="str">
            <v>Grid-Gen</v>
          </cell>
          <cell r="I1128" t="str">
            <v>On Air</v>
          </cell>
          <cell r="J1128" t="str">
            <v>Indoor</v>
          </cell>
          <cell r="K1128" t="str">
            <v>AC</v>
          </cell>
          <cell r="L1128" t="str">
            <v>SAGEMCOM</v>
          </cell>
          <cell r="M1128" t="str">
            <v>Nkolbisson</v>
          </cell>
          <cell r="N1128" t="str">
            <v>MFOUNDI</v>
          </cell>
          <cell r="O1128" t="str">
            <v>YAOUNDE 7</v>
          </cell>
          <cell r="P1128" t="str">
            <v>Pascaline MANDA</v>
          </cell>
          <cell r="Q1128">
            <v>677548320</v>
          </cell>
          <cell r="R1128">
            <v>656072444</v>
          </cell>
          <cell r="S1128" t="str">
            <v>Desire Moussinga</v>
          </cell>
          <cell r="T1128" t="str">
            <v>Valeur HOUELL</v>
          </cell>
          <cell r="U1128" t="str">
            <v>I H S</v>
          </cell>
        </row>
        <row r="1129">
          <cell r="A1129" t="str">
            <v>CTR_419</v>
          </cell>
          <cell r="B1129" t="str">
            <v>IHS_YND_227</v>
          </cell>
          <cell r="C1129" t="str">
            <v>CTR_419</v>
          </cell>
          <cell r="D1129" t="str">
            <v>Center</v>
          </cell>
          <cell r="E1129" t="str">
            <v>Center</v>
          </cell>
          <cell r="F1129" t="str">
            <v>EtougEbe-Lycee-MTN</v>
          </cell>
          <cell r="G1129" t="str">
            <v>P4</v>
          </cell>
          <cell r="H1129" t="str">
            <v>Grid-Gen</v>
          </cell>
          <cell r="I1129" t="str">
            <v>On Air</v>
          </cell>
          <cell r="J1129" t="str">
            <v>Indoor</v>
          </cell>
          <cell r="K1129" t="str">
            <v>AC</v>
          </cell>
          <cell r="L1129" t="str">
            <v>SAGEMCOM</v>
          </cell>
          <cell r="M1129" t="str">
            <v>Nkolbisson</v>
          </cell>
          <cell r="N1129" t="str">
            <v>MFOUNDI</v>
          </cell>
          <cell r="O1129" t="str">
            <v>YAOUNDE 6</v>
          </cell>
          <cell r="P1129" t="str">
            <v>Pascaline MANDA</v>
          </cell>
          <cell r="Q1129">
            <v>677548320</v>
          </cell>
          <cell r="R1129">
            <v>656072444</v>
          </cell>
          <cell r="S1129" t="str">
            <v>Desire Moussinga</v>
          </cell>
          <cell r="T1129" t="str">
            <v>Valeur HOUELL</v>
          </cell>
          <cell r="U1129" t="str">
            <v>I H S</v>
          </cell>
        </row>
        <row r="1130">
          <cell r="A1130" t="str">
            <v>CTR_487</v>
          </cell>
          <cell r="B1130" t="str">
            <v>IHS_YND_510</v>
          </cell>
          <cell r="C1130" t="str">
            <v>CTR_487</v>
          </cell>
          <cell r="D1130" t="str">
            <v>Center</v>
          </cell>
          <cell r="E1130" t="str">
            <v>Center</v>
          </cell>
          <cell r="F1130" t="str">
            <v>Mvan MRS</v>
          </cell>
          <cell r="G1130" t="str">
            <v>P4</v>
          </cell>
          <cell r="H1130" t="str">
            <v>Grid-Gen</v>
          </cell>
          <cell r="I1130" t="str">
            <v>On Air</v>
          </cell>
          <cell r="J1130" t="str">
            <v>Outdoor</v>
          </cell>
          <cell r="K1130" t="str">
            <v>AC</v>
          </cell>
          <cell r="L1130" t="str">
            <v>SAGEMCOM</v>
          </cell>
          <cell r="M1130" t="str">
            <v>Tropicana</v>
          </cell>
          <cell r="N1130" t="str">
            <v>MFOUNDI</v>
          </cell>
          <cell r="O1130" t="str">
            <v>YAOUNDE 4</v>
          </cell>
          <cell r="P1130" t="str">
            <v>Pascaline MANDA</v>
          </cell>
          <cell r="Q1130">
            <v>677548320</v>
          </cell>
          <cell r="R1130">
            <v>656072444</v>
          </cell>
          <cell r="S1130" t="str">
            <v>Desire Moussinga</v>
          </cell>
          <cell r="T1130" t="str">
            <v>Valeur HOUELL</v>
          </cell>
          <cell r="U1130" t="str">
            <v>I H S</v>
          </cell>
        </row>
        <row r="1131">
          <cell r="A1131" t="str">
            <v>CTR_465</v>
          </cell>
          <cell r="B1131" t="str">
            <v>IHS_YND_291</v>
          </cell>
          <cell r="C1131" t="str">
            <v>CTR_465</v>
          </cell>
          <cell r="D1131" t="str">
            <v>Center</v>
          </cell>
          <cell r="E1131" t="str">
            <v>Center</v>
          </cell>
          <cell r="F1131" t="str">
            <v>Ekoumdoum</v>
          </cell>
          <cell r="G1131" t="str">
            <v>P4</v>
          </cell>
          <cell r="H1131" t="str">
            <v>Grid-Gen</v>
          </cell>
          <cell r="I1131" t="str">
            <v>On Air</v>
          </cell>
          <cell r="J1131" t="str">
            <v>Outdoor</v>
          </cell>
          <cell r="K1131" t="str">
            <v>AC</v>
          </cell>
          <cell r="L1131" t="str">
            <v>SAGEMCOM</v>
          </cell>
          <cell r="M1131" t="str">
            <v>Tropicana</v>
          </cell>
          <cell r="N1131" t="str">
            <v>MFOUNDI</v>
          </cell>
          <cell r="O1131" t="str">
            <v>YAOUNDE 4</v>
          </cell>
          <cell r="P1131" t="str">
            <v>Pascaline MANDA</v>
          </cell>
          <cell r="Q1131">
            <v>677548320</v>
          </cell>
          <cell r="R1131">
            <v>656072444</v>
          </cell>
          <cell r="S1131" t="str">
            <v>Desire Moussinga</v>
          </cell>
          <cell r="T1131" t="str">
            <v>Valeur HOUELL</v>
          </cell>
          <cell r="U1131" t="str">
            <v>I H S</v>
          </cell>
        </row>
        <row r="1132">
          <cell r="A1132" t="str">
            <v>CTR_269</v>
          </cell>
          <cell r="B1132" t="str">
            <v>IHS_YND_098</v>
          </cell>
          <cell r="C1132" t="str">
            <v>CTR_269</v>
          </cell>
          <cell r="D1132" t="str">
            <v>Center</v>
          </cell>
          <cell r="E1132" t="str">
            <v>Center</v>
          </cell>
          <cell r="F1132" t="str">
            <v>Ekounou-PJ</v>
          </cell>
          <cell r="G1132" t="str">
            <v>P4</v>
          </cell>
          <cell r="H1132" t="str">
            <v>Grid-Gen</v>
          </cell>
          <cell r="I1132" t="str">
            <v>On Air</v>
          </cell>
          <cell r="J1132" t="str">
            <v>Outdoor</v>
          </cell>
          <cell r="K1132" t="str">
            <v>AC</v>
          </cell>
          <cell r="L1132" t="str">
            <v>SAGEMCOM</v>
          </cell>
          <cell r="M1132" t="str">
            <v>Nkomo</v>
          </cell>
          <cell r="N1132" t="str">
            <v>MFOUNDI</v>
          </cell>
          <cell r="O1132" t="str">
            <v>YAOUNDE 4</v>
          </cell>
          <cell r="P1132" t="str">
            <v>Pascaline MANDA</v>
          </cell>
          <cell r="Q1132">
            <v>677548320</v>
          </cell>
          <cell r="R1132">
            <v>656072444</v>
          </cell>
          <cell r="S1132" t="str">
            <v>Desire Moussinga</v>
          </cell>
          <cell r="T1132" t="str">
            <v>Valeur HOUELL</v>
          </cell>
          <cell r="U1132" t="str">
            <v>I H S</v>
          </cell>
        </row>
        <row r="1133">
          <cell r="A1133" t="str">
            <v>CTR_593</v>
          </cell>
          <cell r="B1133" t="str">
            <v>IHS_YND_309</v>
          </cell>
          <cell r="C1133" t="str">
            <v>CTR_593</v>
          </cell>
          <cell r="D1133" t="str">
            <v>Center</v>
          </cell>
          <cell r="E1133" t="str">
            <v>Center</v>
          </cell>
          <cell r="F1133" t="str">
            <v>Leboudi</v>
          </cell>
          <cell r="G1133" t="str">
            <v>P4</v>
          </cell>
          <cell r="H1133" t="str">
            <v>Grid-Gen</v>
          </cell>
          <cell r="I1133" t="str">
            <v>On Air</v>
          </cell>
          <cell r="J1133" t="str">
            <v>Outdoor</v>
          </cell>
          <cell r="K1133" t="str">
            <v>AC</v>
          </cell>
          <cell r="L1133" t="str">
            <v>SAGEMCOM</v>
          </cell>
          <cell r="M1133" t="str">
            <v>Nkolbisson</v>
          </cell>
          <cell r="N1133" t="str">
            <v>LEKIE</v>
          </cell>
          <cell r="O1133" t="str">
            <v>OKOLA</v>
          </cell>
          <cell r="P1133" t="str">
            <v>Pascaline MANDA</v>
          </cell>
          <cell r="Q1133">
            <v>677548320</v>
          </cell>
          <cell r="R1133">
            <v>656072444</v>
          </cell>
          <cell r="S1133" t="str">
            <v>Desire Moussinga</v>
          </cell>
          <cell r="T1133" t="str">
            <v>Valeur HOUELL</v>
          </cell>
          <cell r="U1133" t="str">
            <v>I H S</v>
          </cell>
        </row>
        <row r="1134">
          <cell r="A1134" t="str">
            <v>CTR_635</v>
          </cell>
          <cell r="B1134" t="str">
            <v>IHS_YND_528</v>
          </cell>
          <cell r="C1134" t="str">
            <v>CTR_635</v>
          </cell>
          <cell r="D1134" t="str">
            <v>Center</v>
          </cell>
          <cell r="E1134" t="str">
            <v>Center</v>
          </cell>
          <cell r="F1134" t="str">
            <v>Mehandan</v>
          </cell>
          <cell r="G1134" t="str">
            <v>P4</v>
          </cell>
          <cell r="H1134" t="str">
            <v>Grid-Gen</v>
          </cell>
          <cell r="I1134" t="str">
            <v>On Air</v>
          </cell>
          <cell r="J1134" t="str">
            <v>Outdoor</v>
          </cell>
          <cell r="K1134" t="str">
            <v>AC</v>
          </cell>
          <cell r="L1134" t="str">
            <v>SAGEMCOM</v>
          </cell>
          <cell r="M1134" t="str">
            <v>Tropicana</v>
          </cell>
          <cell r="N1134" t="str">
            <v>MFOUNDI</v>
          </cell>
          <cell r="O1134" t="str">
            <v>YAOUNDE 4</v>
          </cell>
          <cell r="P1134" t="str">
            <v>Pascaline MANDA</v>
          </cell>
          <cell r="Q1134">
            <v>677548320</v>
          </cell>
          <cell r="R1134">
            <v>656072444</v>
          </cell>
          <cell r="S1134" t="str">
            <v>Desire Moussinga</v>
          </cell>
          <cell r="T1134" t="str">
            <v>Valeur HOUELL</v>
          </cell>
          <cell r="U1134" t="str">
            <v>I H S</v>
          </cell>
        </row>
        <row r="1135">
          <cell r="A1135" t="str">
            <v>CTR_591</v>
          </cell>
          <cell r="B1135" t="str">
            <v>IHS_YND_519</v>
          </cell>
          <cell r="C1135" t="str">
            <v>CTR_591</v>
          </cell>
          <cell r="D1135" t="str">
            <v>Center</v>
          </cell>
          <cell r="E1135" t="str">
            <v>Center</v>
          </cell>
          <cell r="F1135" t="str">
            <v>Afeme-Nord</v>
          </cell>
          <cell r="G1135" t="str">
            <v>P4</v>
          </cell>
          <cell r="H1135" t="str">
            <v>Grid-Gen</v>
          </cell>
          <cell r="I1135" t="str">
            <v>On Air</v>
          </cell>
          <cell r="J1135" t="str">
            <v>Outdoor</v>
          </cell>
          <cell r="K1135" t="str">
            <v>AC</v>
          </cell>
          <cell r="L1135" t="str">
            <v>SAGEMCOM</v>
          </cell>
          <cell r="M1135" t="str">
            <v>Nkolbisson</v>
          </cell>
          <cell r="N1135" t="str">
            <v>MFOUNDI</v>
          </cell>
          <cell r="O1135" t="str">
            <v>YAOUNDE 7</v>
          </cell>
          <cell r="P1135" t="str">
            <v>Pascaline MANDA</v>
          </cell>
          <cell r="Q1135">
            <v>677548320</v>
          </cell>
          <cell r="R1135">
            <v>656072444</v>
          </cell>
          <cell r="S1135" t="str">
            <v>Desire Moussinga</v>
          </cell>
          <cell r="T1135" t="str">
            <v>Valeur HOUELL</v>
          </cell>
          <cell r="U1135" t="str">
            <v>I H S</v>
          </cell>
        </row>
        <row r="1136">
          <cell r="A1136" t="str">
            <v>CTR_639</v>
          </cell>
          <cell r="B1136" t="str">
            <v>IHS_YND_157</v>
          </cell>
          <cell r="C1136" t="str">
            <v>CTR_639</v>
          </cell>
          <cell r="D1136" t="str">
            <v>Center</v>
          </cell>
          <cell r="E1136" t="str">
            <v>Center</v>
          </cell>
          <cell r="F1136" t="str">
            <v>Mvan-IHS</v>
          </cell>
          <cell r="G1136" t="str">
            <v>P4</v>
          </cell>
          <cell r="H1136" t="str">
            <v>Grid-Gen</v>
          </cell>
          <cell r="I1136" t="str">
            <v>On Air</v>
          </cell>
          <cell r="J1136" t="str">
            <v>Outdoor</v>
          </cell>
          <cell r="K1136" t="str">
            <v>AC</v>
          </cell>
          <cell r="L1136" t="str">
            <v>SAGEMCOM</v>
          </cell>
          <cell r="M1136" t="str">
            <v>Tropicana</v>
          </cell>
          <cell r="N1136" t="str">
            <v>MFOUNDI</v>
          </cell>
          <cell r="O1136" t="str">
            <v>YAOUNDE 4</v>
          </cell>
          <cell r="P1136" t="str">
            <v>Pascaline MANDA</v>
          </cell>
          <cell r="Q1136">
            <v>677548320</v>
          </cell>
          <cell r="R1136">
            <v>656072444</v>
          </cell>
          <cell r="S1136" t="str">
            <v>Desire Moussinga</v>
          </cell>
          <cell r="T1136" t="str">
            <v>Valeur HOUELL</v>
          </cell>
          <cell r="U1136" t="str">
            <v>I H S</v>
          </cell>
        </row>
        <row r="1137">
          <cell r="A1137" t="str">
            <v>CTR_549</v>
          </cell>
          <cell r="B1137" t="str">
            <v>IHS_YND_283</v>
          </cell>
          <cell r="C1137" t="str">
            <v>CTR_549</v>
          </cell>
          <cell r="D1137" t="str">
            <v>Center</v>
          </cell>
          <cell r="E1137" t="str">
            <v>Center</v>
          </cell>
          <cell r="F1137" t="str">
            <v>Abome</v>
          </cell>
          <cell r="G1137" t="str">
            <v>P4</v>
          </cell>
          <cell r="H1137" t="str">
            <v>Grid-Gen</v>
          </cell>
          <cell r="I1137" t="str">
            <v>On Air</v>
          </cell>
          <cell r="J1137" t="str">
            <v>Outdoor</v>
          </cell>
          <cell r="K1137" t="str">
            <v>AC</v>
          </cell>
          <cell r="L1137" t="str">
            <v>SAGEMCOM</v>
          </cell>
          <cell r="M1137" t="str">
            <v>Tropicana</v>
          </cell>
          <cell r="N1137" t="str">
            <v>MFOUNDI</v>
          </cell>
          <cell r="O1137" t="str">
            <v>YAOUNDE 4</v>
          </cell>
          <cell r="P1137" t="str">
            <v>Pascaline MANDA</v>
          </cell>
          <cell r="Q1137">
            <v>677548320</v>
          </cell>
          <cell r="R1137">
            <v>656072444</v>
          </cell>
          <cell r="S1137" t="str">
            <v>Desire Moussinga</v>
          </cell>
          <cell r="T1137" t="str">
            <v>Valeur HOUELL</v>
          </cell>
          <cell r="U1137" t="str">
            <v>I H S</v>
          </cell>
        </row>
        <row r="1138">
          <cell r="A1138" t="str">
            <v>CTR_543</v>
          </cell>
          <cell r="B1138" t="str">
            <v>IHS_YND_155</v>
          </cell>
          <cell r="C1138" t="str">
            <v>CTR_543</v>
          </cell>
          <cell r="D1138" t="str">
            <v>Center</v>
          </cell>
          <cell r="E1138" t="str">
            <v>Center</v>
          </cell>
          <cell r="F1138" t="str">
            <v>Obobogo new</v>
          </cell>
          <cell r="G1138" t="str">
            <v>P4</v>
          </cell>
          <cell r="H1138" t="str">
            <v>Grid-Gen</v>
          </cell>
          <cell r="I1138" t="str">
            <v>On Air</v>
          </cell>
          <cell r="J1138" t="str">
            <v>Indoor</v>
          </cell>
          <cell r="K1138" t="str">
            <v>AC</v>
          </cell>
          <cell r="L1138" t="str">
            <v>SAGEMCOM</v>
          </cell>
          <cell r="M1138" t="str">
            <v>Tropicana</v>
          </cell>
          <cell r="N1138" t="str">
            <v>MFOUNDI</v>
          </cell>
          <cell r="O1138" t="str">
            <v>YAOUNDE 3</v>
          </cell>
          <cell r="P1138" t="str">
            <v>Pascaline MANDA</v>
          </cell>
          <cell r="Q1138">
            <v>677548320</v>
          </cell>
          <cell r="R1138">
            <v>656072444</v>
          </cell>
          <cell r="S1138" t="str">
            <v>Desire Moussinga</v>
          </cell>
          <cell r="T1138" t="str">
            <v>Valeur HOUELL</v>
          </cell>
          <cell r="U1138" t="str">
            <v>I H S</v>
          </cell>
        </row>
        <row r="1139">
          <cell r="A1139" t="str">
            <v>CTR_604</v>
          </cell>
          <cell r="B1139" t="str">
            <v>IHS_YND_252</v>
          </cell>
          <cell r="C1139" t="str">
            <v>CTR_604</v>
          </cell>
          <cell r="D1139" t="str">
            <v>Center</v>
          </cell>
          <cell r="E1139" t="str">
            <v>Center</v>
          </cell>
          <cell r="F1139" t="str">
            <v>Koweit City II-IHS</v>
          </cell>
          <cell r="G1139" t="str">
            <v>P4</v>
          </cell>
          <cell r="H1139" t="str">
            <v>Grid-Gen</v>
          </cell>
          <cell r="I1139" t="str">
            <v>On Air</v>
          </cell>
          <cell r="J1139" t="str">
            <v>Outdoor</v>
          </cell>
          <cell r="K1139" t="str">
            <v>AC</v>
          </cell>
          <cell r="L1139" t="str">
            <v>SAGEMCOM</v>
          </cell>
          <cell r="M1139" t="str">
            <v>Tropicana</v>
          </cell>
          <cell r="N1139" t="str">
            <v>MFOUNDI</v>
          </cell>
          <cell r="O1139" t="str">
            <v>YAOUNDE 4</v>
          </cell>
          <cell r="P1139" t="str">
            <v>Pascaline MANDA</v>
          </cell>
          <cell r="Q1139">
            <v>677548320</v>
          </cell>
          <cell r="R1139">
            <v>656072444</v>
          </cell>
          <cell r="S1139" t="str">
            <v>Desire Moussinga</v>
          </cell>
          <cell r="T1139" t="str">
            <v>Valeur HOUELL</v>
          </cell>
          <cell r="U1139" t="str">
            <v>I H S</v>
          </cell>
        </row>
        <row r="1140">
          <cell r="A1140" t="str">
            <v>CTR_632</v>
          </cell>
          <cell r="B1140" t="str">
            <v>IHS_YND_721</v>
          </cell>
          <cell r="C1140" t="str">
            <v>CTR_632</v>
          </cell>
          <cell r="D1140" t="str">
            <v>Center</v>
          </cell>
          <cell r="E1140" t="str">
            <v>Center</v>
          </cell>
          <cell r="F1140" t="str">
            <v>Yde-Voirie-Municipal</v>
          </cell>
          <cell r="G1140" t="str">
            <v>P4</v>
          </cell>
          <cell r="H1140" t="str">
            <v>Grid-Gen</v>
          </cell>
          <cell r="I1140" t="str">
            <v>On Air</v>
          </cell>
          <cell r="J1140" t="str">
            <v>Outdoor</v>
          </cell>
          <cell r="K1140" t="str">
            <v>AC</v>
          </cell>
          <cell r="L1140" t="str">
            <v>SAGEMCOM</v>
          </cell>
          <cell r="M1140" t="str">
            <v>Essos</v>
          </cell>
          <cell r="N1140" t="str">
            <v>MFOUNDI</v>
          </cell>
          <cell r="O1140" t="str">
            <v>YAOUNDE 1</v>
          </cell>
          <cell r="P1140" t="str">
            <v>Pascaline MANDA</v>
          </cell>
          <cell r="Q1140">
            <v>677548320</v>
          </cell>
          <cell r="R1140">
            <v>656072444</v>
          </cell>
          <cell r="S1140" t="str">
            <v>Desire Moussinga</v>
          </cell>
          <cell r="T1140" t="str">
            <v>Valeur HOUELL</v>
          </cell>
          <cell r="U1140" t="str">
            <v>I H S</v>
          </cell>
        </row>
        <row r="1141">
          <cell r="A1141" t="str">
            <v>CTR_694</v>
          </cell>
          <cell r="B1141" t="str">
            <v>IHS_YND_714</v>
          </cell>
          <cell r="C1141" t="str">
            <v>CTR_694</v>
          </cell>
          <cell r="D1141" t="str">
            <v>Center</v>
          </cell>
          <cell r="E1141" t="str">
            <v>Center</v>
          </cell>
          <cell r="F1141" t="str">
            <v>Ekekam-MTN-IHS</v>
          </cell>
          <cell r="G1141" t="str">
            <v>P4</v>
          </cell>
          <cell r="H1141" t="str">
            <v>Hybrid-Gen</v>
          </cell>
          <cell r="I1141" t="str">
            <v>On Air</v>
          </cell>
          <cell r="J1141" t="str">
            <v>Outdoor</v>
          </cell>
          <cell r="K1141" t="str">
            <v>AC</v>
          </cell>
          <cell r="L1141" t="str">
            <v>SAGEMCOM</v>
          </cell>
          <cell r="M1141" t="str">
            <v>Nkolbisson</v>
          </cell>
          <cell r="N1141" t="str">
            <v>LEKIE</v>
          </cell>
          <cell r="O1141" t="str">
            <v>LOBO</v>
          </cell>
          <cell r="P1141" t="str">
            <v>Pascaline MANDA</v>
          </cell>
          <cell r="Q1141">
            <v>677548320</v>
          </cell>
          <cell r="R1141">
            <v>656072444</v>
          </cell>
          <cell r="S1141" t="str">
            <v>Desire Moussinga</v>
          </cell>
          <cell r="T1141" t="str">
            <v>Valeur HOUELL</v>
          </cell>
          <cell r="U1141" t="str">
            <v>I H S</v>
          </cell>
        </row>
        <row r="1142">
          <cell r="A1142" t="str">
            <v>CTR_676</v>
          </cell>
          <cell r="B1142" t="str">
            <v>IHS_YND_712</v>
          </cell>
          <cell r="C1142" t="str">
            <v>CTR_676</v>
          </cell>
          <cell r="D1142" t="str">
            <v>Center</v>
          </cell>
          <cell r="E1142" t="str">
            <v>Center</v>
          </cell>
          <cell r="F1142" t="str">
            <v>Nkolnkoumou</v>
          </cell>
          <cell r="G1142" t="str">
            <v>P4</v>
          </cell>
          <cell r="H1142" t="str">
            <v>Grid-Gen</v>
          </cell>
          <cell r="I1142" t="str">
            <v>On Air</v>
          </cell>
          <cell r="J1142" t="str">
            <v>Outdoor</v>
          </cell>
          <cell r="K1142" t="str">
            <v>AC</v>
          </cell>
          <cell r="L1142" t="str">
            <v>SAGEMCOM</v>
          </cell>
          <cell r="M1142" t="str">
            <v>Nkolbisson</v>
          </cell>
          <cell r="N1142" t="str">
            <v>MFOUNDI</v>
          </cell>
          <cell r="O1142" t="str">
            <v>YAOUNDE 7</v>
          </cell>
          <cell r="P1142" t="str">
            <v>Pascaline MANDA</v>
          </cell>
          <cell r="Q1142">
            <v>677548320</v>
          </cell>
          <cell r="R1142">
            <v>656072444</v>
          </cell>
          <cell r="S1142" t="str">
            <v>Desire Moussinga</v>
          </cell>
          <cell r="T1142" t="str">
            <v>Valeur HOUELL</v>
          </cell>
          <cell r="U1142" t="str">
            <v>I H S</v>
          </cell>
        </row>
        <row r="1143">
          <cell r="A1143" t="str">
            <v>CTR_191</v>
          </cell>
          <cell r="B1143" t="str">
            <v>IHS_YND_338</v>
          </cell>
          <cell r="C1143" t="str">
            <v>CTR_191</v>
          </cell>
          <cell r="D1143" t="str">
            <v>Center</v>
          </cell>
          <cell r="E1143" t="str">
            <v>Center</v>
          </cell>
          <cell r="F1143" t="str">
            <v>Okola</v>
          </cell>
          <cell r="G1143" t="str">
            <v>P5</v>
          </cell>
          <cell r="H1143" t="str">
            <v>Grid-Gen</v>
          </cell>
          <cell r="I1143" t="str">
            <v>On Air</v>
          </cell>
          <cell r="J1143" t="str">
            <v>Outdoor</v>
          </cell>
          <cell r="K1143" t="str">
            <v>AC</v>
          </cell>
          <cell r="L1143" t="str">
            <v>SAGEMCOM</v>
          </cell>
          <cell r="M1143" t="str">
            <v>Nkolbisson</v>
          </cell>
          <cell r="N1143" t="str">
            <v>MFOUNDI</v>
          </cell>
          <cell r="O1143" t="str">
            <v>OKOLA</v>
          </cell>
          <cell r="P1143" t="str">
            <v>Pascaline MANDA</v>
          </cell>
          <cell r="Q1143">
            <v>677548320</v>
          </cell>
          <cell r="R1143">
            <v>656072444</v>
          </cell>
          <cell r="S1143" t="str">
            <v>Desire Moussinga</v>
          </cell>
          <cell r="T1143" t="str">
            <v>Valeur HOUELL</v>
          </cell>
          <cell r="U1143" t="str">
            <v>I H S</v>
          </cell>
        </row>
        <row r="1144">
          <cell r="A1144" t="str">
            <v>CTR_228</v>
          </cell>
          <cell r="B1144" t="str">
            <v>IHS_YND_409</v>
          </cell>
          <cell r="C1144" t="str">
            <v>CTR_228</v>
          </cell>
          <cell r="D1144" t="str">
            <v>Center</v>
          </cell>
          <cell r="E1144" t="str">
            <v>Center</v>
          </cell>
          <cell r="F1144" t="str">
            <v>Evodoula</v>
          </cell>
          <cell r="G1144" t="str">
            <v>P5</v>
          </cell>
          <cell r="H1144" t="str">
            <v>Grid-Gen</v>
          </cell>
          <cell r="I1144" t="str">
            <v>On Air</v>
          </cell>
          <cell r="J1144" t="str">
            <v>Outdoor</v>
          </cell>
          <cell r="K1144" t="str">
            <v>AC</v>
          </cell>
          <cell r="L1144" t="str">
            <v>SAGEMCOM</v>
          </cell>
          <cell r="M1144" t="str">
            <v>Nkolbisson</v>
          </cell>
          <cell r="N1144" t="str">
            <v>LEKIE</v>
          </cell>
          <cell r="O1144" t="str">
            <v>EVODOULA</v>
          </cell>
          <cell r="P1144" t="str">
            <v>Pascaline MANDA</v>
          </cell>
          <cell r="Q1144">
            <v>677548320</v>
          </cell>
          <cell r="R1144">
            <v>656072444</v>
          </cell>
          <cell r="S1144" t="str">
            <v>Desire Moussinga</v>
          </cell>
          <cell r="T1144" t="str">
            <v>Valeur HOUELL</v>
          </cell>
          <cell r="U1144" t="str">
            <v>I H S</v>
          </cell>
        </row>
        <row r="1145">
          <cell r="A1145" t="str">
            <v>CTR_553</v>
          </cell>
          <cell r="B1145" t="str">
            <v>IHS_YND_686</v>
          </cell>
          <cell r="C1145" t="str">
            <v>CTR_553</v>
          </cell>
          <cell r="D1145" t="str">
            <v>Center</v>
          </cell>
          <cell r="E1145" t="str">
            <v>Center</v>
          </cell>
          <cell r="F1145" t="str">
            <v>Oyomabang  Ecole</v>
          </cell>
          <cell r="G1145" t="str">
            <v>P5</v>
          </cell>
          <cell r="H1145" t="str">
            <v>Grid-Gen</v>
          </cell>
          <cell r="I1145" t="str">
            <v>On Air</v>
          </cell>
          <cell r="J1145" t="str">
            <v>Outdoor</v>
          </cell>
          <cell r="K1145" t="str">
            <v>AC</v>
          </cell>
          <cell r="L1145" t="str">
            <v>SAGEMCOM</v>
          </cell>
          <cell r="M1145" t="str">
            <v>Nkolbisson</v>
          </cell>
          <cell r="N1145" t="str">
            <v>MFOUNDI</v>
          </cell>
          <cell r="O1145" t="str">
            <v>YAOUNDE 7</v>
          </cell>
          <cell r="P1145" t="str">
            <v>Pascaline MANDA</v>
          </cell>
          <cell r="Q1145">
            <v>677548320</v>
          </cell>
          <cell r="R1145">
            <v>656072444</v>
          </cell>
          <cell r="S1145" t="str">
            <v>Desire Moussinga</v>
          </cell>
          <cell r="T1145" t="str">
            <v>Valeur HOUELL</v>
          </cell>
          <cell r="U1145" t="str">
            <v>I H S</v>
          </cell>
        </row>
        <row r="1146">
          <cell r="A1146" t="str">
            <v>CTR_696</v>
          </cell>
          <cell r="B1146" t="str">
            <v>IHS_YND_713</v>
          </cell>
          <cell r="C1146" t="str">
            <v>CTR_696</v>
          </cell>
          <cell r="D1146" t="str">
            <v>Center</v>
          </cell>
          <cell r="E1146" t="str">
            <v>Center</v>
          </cell>
          <cell r="F1146" t="str">
            <v>NKONGKARAK-MTN-IHS</v>
          </cell>
          <cell r="G1146" t="str">
            <v>P5</v>
          </cell>
          <cell r="H1146" t="str">
            <v>Hybrid-Gen</v>
          </cell>
          <cell r="I1146" t="str">
            <v>On Air</v>
          </cell>
          <cell r="J1146" t="str">
            <v>Outdoor</v>
          </cell>
          <cell r="K1146" t="str">
            <v>AC</v>
          </cell>
          <cell r="L1146" t="str">
            <v>SAGEMCOM</v>
          </cell>
          <cell r="M1146" t="str">
            <v>Nkolbisson</v>
          </cell>
          <cell r="N1146" t="str">
            <v>LEKIE</v>
          </cell>
          <cell r="O1146" t="str">
            <v>LOBO</v>
          </cell>
          <cell r="P1146" t="str">
            <v>Pascaline MANDA</v>
          </cell>
          <cell r="Q1146">
            <v>677548320</v>
          </cell>
          <cell r="R1146">
            <v>656072444</v>
          </cell>
          <cell r="S1146" t="str">
            <v>Desire Moussinga</v>
          </cell>
          <cell r="T1146" t="str">
            <v>Valeur HOUELL</v>
          </cell>
          <cell r="U1146" t="str">
            <v>I H S</v>
          </cell>
        </row>
        <row r="1147">
          <cell r="A1147" t="str">
            <v>EST_008</v>
          </cell>
          <cell r="B1147" t="str">
            <v>IHS_BER_033</v>
          </cell>
          <cell r="C1147" t="str">
            <v>EST_008</v>
          </cell>
          <cell r="D1147" t="str">
            <v>South/East</v>
          </cell>
          <cell r="E1147" t="str">
            <v>East</v>
          </cell>
          <cell r="F1147" t="str">
            <v>Djangane</v>
          </cell>
          <cell r="G1147" t="str">
            <v>P2</v>
          </cell>
          <cell r="H1147" t="str">
            <v>Grid-Gen</v>
          </cell>
          <cell r="I1147" t="str">
            <v>On Air</v>
          </cell>
          <cell r="J1147" t="str">
            <v>Indoor</v>
          </cell>
          <cell r="K1147" t="str">
            <v>AC</v>
          </cell>
          <cell r="L1147" t="str">
            <v>Dowen</v>
          </cell>
          <cell r="M1147" t="str">
            <v>Abong Mbang</v>
          </cell>
          <cell r="N1147" t="str">
            <v>LOM-ET-DJEREM</v>
          </cell>
          <cell r="O1147" t="str">
            <v>BELABO</v>
          </cell>
          <cell r="P1147" t="str">
            <v>Peter Ojong</v>
          </cell>
          <cell r="Q1147">
            <v>677549886</v>
          </cell>
          <cell r="R1147">
            <v>655999886</v>
          </cell>
          <cell r="S1147" t="str">
            <v>Stephane KETCHOUANG</v>
          </cell>
          <cell r="T1147" t="str">
            <v>Valeur HOUELL</v>
          </cell>
          <cell r="U1147" t="str">
            <v>I H S</v>
          </cell>
        </row>
        <row r="1148">
          <cell r="A1148" t="str">
            <v>EST_003</v>
          </cell>
          <cell r="B1148" t="str">
            <v>IHS_BER_021</v>
          </cell>
          <cell r="C1148" t="str">
            <v>EST_003</v>
          </cell>
          <cell r="D1148" t="str">
            <v>South/East</v>
          </cell>
          <cell r="E1148" t="str">
            <v>East</v>
          </cell>
          <cell r="F1148" t="str">
            <v>Bouam</v>
          </cell>
          <cell r="G1148" t="str">
            <v>P2</v>
          </cell>
          <cell r="H1148" t="str">
            <v>Grid-Gen</v>
          </cell>
          <cell r="I1148" t="str">
            <v>On Air</v>
          </cell>
          <cell r="J1148" t="str">
            <v>Indoor</v>
          </cell>
          <cell r="K1148" t="str">
            <v>AC</v>
          </cell>
          <cell r="L1148" t="str">
            <v>Dowen</v>
          </cell>
          <cell r="M1148" t="str">
            <v>Abong Mbang</v>
          </cell>
          <cell r="N1148" t="str">
            <v>LOM-ET-DJEREM</v>
          </cell>
          <cell r="O1148" t="str">
            <v>Diang</v>
          </cell>
          <cell r="P1148" t="str">
            <v>Peter Ojong</v>
          </cell>
          <cell r="Q1148">
            <v>677549886</v>
          </cell>
          <cell r="R1148">
            <v>655999886</v>
          </cell>
          <cell r="S1148" t="str">
            <v>Stephane KETCHOUANG</v>
          </cell>
          <cell r="T1148" t="str">
            <v>Valeur HOUELL</v>
          </cell>
          <cell r="U1148" t="str">
            <v>I H S</v>
          </cell>
        </row>
        <row r="1149">
          <cell r="A1149" t="str">
            <v>EST_054</v>
          </cell>
          <cell r="B1149" t="str">
            <v>IHS_BER_046</v>
          </cell>
          <cell r="C1149" t="str">
            <v>EST_054</v>
          </cell>
          <cell r="D1149" t="str">
            <v>South/East</v>
          </cell>
          <cell r="E1149" t="str">
            <v>East</v>
          </cell>
          <cell r="F1149" t="str">
            <v>Ndokayo</v>
          </cell>
          <cell r="G1149" t="str">
            <v>P2</v>
          </cell>
          <cell r="H1149" t="str">
            <v>Solar-Gen</v>
          </cell>
          <cell r="I1149" t="str">
            <v>On Air</v>
          </cell>
          <cell r="J1149" t="str">
            <v>Indoor</v>
          </cell>
          <cell r="K1149" t="str">
            <v>AC</v>
          </cell>
          <cell r="L1149" t="str">
            <v>Dowen</v>
          </cell>
          <cell r="M1149" t="str">
            <v>Garoua Boulai</v>
          </cell>
          <cell r="N1149" t="str">
            <v>LOM-ET-DJEREM</v>
          </cell>
          <cell r="O1149" t="str">
            <v>BETARE OYA</v>
          </cell>
          <cell r="P1149" t="str">
            <v>Peter Ojong</v>
          </cell>
          <cell r="Q1149">
            <v>677549886</v>
          </cell>
          <cell r="R1149">
            <v>655999886</v>
          </cell>
          <cell r="S1149" t="str">
            <v>Stephane KETCHOUANG</v>
          </cell>
          <cell r="T1149" t="str">
            <v>Valeur HOUELL</v>
          </cell>
          <cell r="U1149" t="str">
            <v>I H S</v>
          </cell>
        </row>
        <row r="1150">
          <cell r="A1150" t="str">
            <v>EST_053</v>
          </cell>
          <cell r="B1150" t="str">
            <v>IHS_BER_030</v>
          </cell>
          <cell r="C1150" t="str">
            <v>EST_053</v>
          </cell>
          <cell r="D1150" t="str">
            <v>South/East</v>
          </cell>
          <cell r="E1150" t="str">
            <v>East</v>
          </cell>
          <cell r="F1150" t="str">
            <v>Mbele-Mbeke</v>
          </cell>
          <cell r="G1150" t="str">
            <v>P2</v>
          </cell>
          <cell r="H1150" t="str">
            <v>Solar-Gen</v>
          </cell>
          <cell r="I1150" t="str">
            <v>On Air</v>
          </cell>
          <cell r="J1150" t="str">
            <v>Indoor</v>
          </cell>
          <cell r="K1150" t="str">
            <v>AC</v>
          </cell>
          <cell r="L1150" t="str">
            <v>Dowen</v>
          </cell>
          <cell r="M1150" t="str">
            <v>Garoua Boulai</v>
          </cell>
          <cell r="N1150" t="str">
            <v>LOM-ET-DJEREM</v>
          </cell>
          <cell r="O1150" t="str">
            <v>Goura</v>
          </cell>
          <cell r="P1150" t="str">
            <v>Peter Ojong</v>
          </cell>
          <cell r="Q1150">
            <v>677549886</v>
          </cell>
          <cell r="R1150">
            <v>655999886</v>
          </cell>
          <cell r="S1150" t="str">
            <v>Stephane KETCHOUANG</v>
          </cell>
          <cell r="T1150" t="str">
            <v>Valeur HOUELL</v>
          </cell>
          <cell r="U1150" t="str">
            <v>I H S</v>
          </cell>
        </row>
        <row r="1151">
          <cell r="A1151" t="str">
            <v>EST_055</v>
          </cell>
          <cell r="B1151" t="str">
            <v>IHS_BER_066</v>
          </cell>
          <cell r="C1151" t="str">
            <v>EST_055</v>
          </cell>
          <cell r="D1151" t="str">
            <v>South/East</v>
          </cell>
          <cell r="E1151" t="str">
            <v>East</v>
          </cell>
          <cell r="F1151" t="str">
            <v>Gado-Badzere</v>
          </cell>
          <cell r="G1151" t="str">
            <v>P2</v>
          </cell>
          <cell r="H1151" t="str">
            <v>Solar-Gen</v>
          </cell>
          <cell r="I1151" t="str">
            <v>On Air</v>
          </cell>
          <cell r="J1151" t="str">
            <v>Indoor</v>
          </cell>
          <cell r="K1151" t="str">
            <v>AC</v>
          </cell>
          <cell r="L1151" t="str">
            <v>Dowen</v>
          </cell>
          <cell r="M1151" t="str">
            <v>Garoua Boulai</v>
          </cell>
          <cell r="N1151" t="str">
            <v>LOM-ET-DJEREM</v>
          </cell>
          <cell r="O1151" t="str">
            <v>GAROUA BOULAI</v>
          </cell>
          <cell r="P1151" t="str">
            <v>Peter Ojong</v>
          </cell>
          <cell r="Q1151">
            <v>677549886</v>
          </cell>
          <cell r="R1151">
            <v>655999886</v>
          </cell>
          <cell r="S1151" t="str">
            <v>Stephane KETCHOUANG</v>
          </cell>
          <cell r="T1151" t="str">
            <v>Valeur HOUELL</v>
          </cell>
          <cell r="U1151" t="str">
            <v>I H S</v>
          </cell>
        </row>
        <row r="1152">
          <cell r="A1152" t="str">
            <v>EST_056</v>
          </cell>
          <cell r="B1152" t="str">
            <v>IHS_BER_017</v>
          </cell>
          <cell r="C1152" t="str">
            <v>EST_056</v>
          </cell>
          <cell r="D1152" t="str">
            <v>South/East</v>
          </cell>
          <cell r="E1152" t="str">
            <v>East</v>
          </cell>
          <cell r="F1152" t="str">
            <v>Brigaya</v>
          </cell>
          <cell r="G1152" t="str">
            <v>P2</v>
          </cell>
          <cell r="H1152" t="str">
            <v>Solar-Gen</v>
          </cell>
          <cell r="I1152" t="str">
            <v>On Air</v>
          </cell>
          <cell r="J1152" t="str">
            <v>Indoor</v>
          </cell>
          <cell r="K1152" t="str">
            <v>AC</v>
          </cell>
          <cell r="L1152" t="str">
            <v>Dowen</v>
          </cell>
          <cell r="M1152" t="str">
            <v>bertoua</v>
          </cell>
          <cell r="N1152" t="str">
            <v>LOM-ET-DJEREM</v>
          </cell>
          <cell r="O1152" t="str">
            <v>MANDJOU</v>
          </cell>
          <cell r="P1152" t="str">
            <v>Peter Ojong</v>
          </cell>
          <cell r="Q1152">
            <v>677549886</v>
          </cell>
          <cell r="R1152">
            <v>655999886</v>
          </cell>
          <cell r="S1152" t="str">
            <v>Stephane KETCHOUANG</v>
          </cell>
          <cell r="T1152" t="str">
            <v>Valeur HOUELL</v>
          </cell>
          <cell r="U1152" t="str">
            <v>I H S</v>
          </cell>
        </row>
        <row r="1153">
          <cell r="A1153" t="str">
            <v>EST_060</v>
          </cell>
          <cell r="B1153" t="str">
            <v>IHS_BER_005</v>
          </cell>
          <cell r="C1153" t="str">
            <v>EST_060</v>
          </cell>
          <cell r="D1153" t="str">
            <v>South/East</v>
          </cell>
          <cell r="E1153" t="str">
            <v>East</v>
          </cell>
          <cell r="F1153" t="str">
            <v>Bertoua-Mokolo</v>
          </cell>
          <cell r="G1153" t="str">
            <v>P2</v>
          </cell>
          <cell r="H1153" t="str">
            <v>Grid-Gen</v>
          </cell>
          <cell r="I1153" t="str">
            <v>On Air</v>
          </cell>
          <cell r="J1153" t="str">
            <v>Outdoor</v>
          </cell>
          <cell r="K1153" t="str">
            <v>AC</v>
          </cell>
          <cell r="L1153" t="str">
            <v>Dowen</v>
          </cell>
          <cell r="M1153" t="str">
            <v>bertoua</v>
          </cell>
          <cell r="N1153" t="str">
            <v>LOM-ET-DJEREM</v>
          </cell>
          <cell r="O1153" t="str">
            <v>Bertoua 2</v>
          </cell>
          <cell r="P1153" t="str">
            <v>Peter Ojong</v>
          </cell>
          <cell r="Q1153">
            <v>677549886</v>
          </cell>
          <cell r="R1153">
            <v>655999886</v>
          </cell>
          <cell r="S1153" t="str">
            <v>Stephane KETCHOUANG</v>
          </cell>
          <cell r="T1153" t="str">
            <v>Valeur HOUELL</v>
          </cell>
          <cell r="U1153" t="str">
            <v>I H S</v>
          </cell>
        </row>
        <row r="1154">
          <cell r="A1154" t="str">
            <v>CTR_233</v>
          </cell>
          <cell r="B1154" t="str">
            <v>IHS_YND_459</v>
          </cell>
          <cell r="C1154" t="str">
            <v>CTR_233</v>
          </cell>
          <cell r="D1154" t="str">
            <v>South/East</v>
          </cell>
          <cell r="E1154" t="str">
            <v>East</v>
          </cell>
          <cell r="F1154" t="str">
            <v>Minta</v>
          </cell>
          <cell r="G1154" t="str">
            <v>P3</v>
          </cell>
          <cell r="H1154" t="str">
            <v>Hybrid-Gen</v>
          </cell>
          <cell r="I1154" t="str">
            <v>On Air</v>
          </cell>
          <cell r="J1154" t="str">
            <v>Outdoor</v>
          </cell>
          <cell r="K1154" t="str">
            <v>AC</v>
          </cell>
          <cell r="L1154" t="str">
            <v>Dowen</v>
          </cell>
          <cell r="M1154" t="str">
            <v>Abong Mbang</v>
          </cell>
          <cell r="N1154" t="str">
            <v>HAUTE-SANAGA</v>
          </cell>
          <cell r="O1154" t="str">
            <v>Minta</v>
          </cell>
          <cell r="P1154" t="str">
            <v>Peter Ojong</v>
          </cell>
          <cell r="Q1154">
            <v>677549886</v>
          </cell>
          <cell r="R1154">
            <v>655999886</v>
          </cell>
          <cell r="S1154" t="str">
            <v>Stephane KETCHOUANG</v>
          </cell>
          <cell r="T1154" t="str">
            <v>Valeur HOUELL</v>
          </cell>
          <cell r="U1154" t="str">
            <v>I H S</v>
          </cell>
        </row>
        <row r="1155">
          <cell r="A1155" t="str">
            <v>EST_032</v>
          </cell>
          <cell r="B1155" t="str">
            <v>IHS_BER_009</v>
          </cell>
          <cell r="C1155" t="str">
            <v>EST_032</v>
          </cell>
          <cell r="D1155" t="str">
            <v>South/East</v>
          </cell>
          <cell r="E1155" t="str">
            <v>East</v>
          </cell>
          <cell r="F1155" t="str">
            <v>Bertoua-Kano</v>
          </cell>
          <cell r="G1155" t="str">
            <v>P3</v>
          </cell>
          <cell r="H1155" t="str">
            <v>Grid-Gen</v>
          </cell>
          <cell r="I1155" t="str">
            <v>On Air</v>
          </cell>
          <cell r="J1155" t="str">
            <v>Outdoor</v>
          </cell>
          <cell r="K1155" t="str">
            <v>AC</v>
          </cell>
          <cell r="L1155" t="str">
            <v>Dowen</v>
          </cell>
          <cell r="M1155" t="str">
            <v>bertoua</v>
          </cell>
          <cell r="N1155" t="str">
            <v>LOM-ET-DJEREM</v>
          </cell>
          <cell r="O1155" t="str">
            <v>MANDJOU</v>
          </cell>
          <cell r="P1155" t="str">
            <v>Peter Ojong</v>
          </cell>
          <cell r="Q1155">
            <v>677549886</v>
          </cell>
          <cell r="R1155">
            <v>655999886</v>
          </cell>
          <cell r="S1155" t="str">
            <v>Stephane KETCHOUANG</v>
          </cell>
          <cell r="T1155" t="str">
            <v>Valeur HOUELL</v>
          </cell>
          <cell r="U1155" t="str">
            <v>I H S</v>
          </cell>
        </row>
        <row r="1156">
          <cell r="A1156" t="str">
            <v>EST_075</v>
          </cell>
          <cell r="B1156" t="str">
            <v>IHS_BER_013</v>
          </cell>
          <cell r="C1156" t="str">
            <v>EST_075</v>
          </cell>
          <cell r="D1156" t="str">
            <v>South/East</v>
          </cell>
          <cell r="E1156" t="str">
            <v>East</v>
          </cell>
          <cell r="F1156" t="str">
            <v>Ndemba</v>
          </cell>
          <cell r="G1156" t="str">
            <v>P3</v>
          </cell>
          <cell r="H1156" t="str">
            <v>Grid-Gen</v>
          </cell>
          <cell r="I1156" t="str">
            <v>On Air</v>
          </cell>
          <cell r="J1156" t="str">
            <v>Outdoor</v>
          </cell>
          <cell r="K1156" t="str">
            <v>AC</v>
          </cell>
          <cell r="L1156" t="str">
            <v>Dowen</v>
          </cell>
          <cell r="M1156" t="str">
            <v>bertoua</v>
          </cell>
          <cell r="N1156" t="str">
            <v>LOM-ET-DJEREM</v>
          </cell>
          <cell r="O1156" t="str">
            <v>MANDJOU</v>
          </cell>
          <cell r="P1156" t="str">
            <v>Peter Ojong</v>
          </cell>
          <cell r="Q1156">
            <v>677549886</v>
          </cell>
          <cell r="R1156">
            <v>655999886</v>
          </cell>
          <cell r="S1156" t="str">
            <v>Stephane KETCHOUANG</v>
          </cell>
          <cell r="T1156" t="str">
            <v>Valeur HOUELL</v>
          </cell>
          <cell r="U1156" t="str">
            <v>I H S</v>
          </cell>
        </row>
        <row r="1157">
          <cell r="A1157" t="str">
            <v>EST_077</v>
          </cell>
          <cell r="B1157" t="str">
            <v>IHS_YND_467</v>
          </cell>
          <cell r="C1157" t="str">
            <v>EST_077</v>
          </cell>
          <cell r="D1157" t="str">
            <v>South/East</v>
          </cell>
          <cell r="E1157" t="str">
            <v>East</v>
          </cell>
          <cell r="F1157" t="str">
            <v>Nguem-MTN</v>
          </cell>
          <cell r="G1157" t="str">
            <v>P3</v>
          </cell>
          <cell r="H1157" t="str">
            <v>Grid-Gen</v>
          </cell>
          <cell r="I1157" t="str">
            <v>On Air</v>
          </cell>
          <cell r="J1157" t="str">
            <v>Outdoor</v>
          </cell>
          <cell r="K1157" t="str">
            <v>AC</v>
          </cell>
          <cell r="L1157" t="str">
            <v>Dowen</v>
          </cell>
          <cell r="M1157" t="str">
            <v>Abong Mbang</v>
          </cell>
          <cell r="N1157" t="str">
            <v>HAUTE-SANAGA</v>
          </cell>
          <cell r="O1157" t="str">
            <v>Minta</v>
          </cell>
          <cell r="P1157" t="str">
            <v>Peter Ojong</v>
          </cell>
          <cell r="Q1157">
            <v>677549886</v>
          </cell>
          <cell r="R1157">
            <v>655999886</v>
          </cell>
          <cell r="S1157" t="str">
            <v>Stephane KETCHOUANG</v>
          </cell>
          <cell r="T1157" t="str">
            <v>Valeur HOUELL</v>
          </cell>
          <cell r="U1157" t="str">
            <v>I H S</v>
          </cell>
        </row>
        <row r="1158">
          <cell r="A1158" t="str">
            <v>EST_112</v>
          </cell>
          <cell r="B1158" t="str">
            <v>IHS_BER_010</v>
          </cell>
          <cell r="C1158" t="str">
            <v>EST_112</v>
          </cell>
          <cell r="D1158" t="str">
            <v>South/East</v>
          </cell>
          <cell r="E1158" t="str">
            <v>East</v>
          </cell>
          <cell r="F1158" t="str">
            <v>Mandjou</v>
          </cell>
          <cell r="G1158" t="str">
            <v>P3</v>
          </cell>
          <cell r="H1158" t="str">
            <v>Grid-Gen</v>
          </cell>
          <cell r="I1158" t="str">
            <v>On Air</v>
          </cell>
          <cell r="J1158" t="str">
            <v>Outdoor</v>
          </cell>
          <cell r="K1158" t="str">
            <v>AC</v>
          </cell>
          <cell r="L1158" t="str">
            <v>Dowen</v>
          </cell>
          <cell r="M1158" t="str">
            <v>bertoua</v>
          </cell>
          <cell r="N1158" t="str">
            <v>LOM-ET-DJEREM</v>
          </cell>
          <cell r="O1158" t="str">
            <v>MANDJOU</v>
          </cell>
          <cell r="P1158" t="str">
            <v>Peter Ojong</v>
          </cell>
          <cell r="Q1158">
            <v>677549886</v>
          </cell>
          <cell r="R1158">
            <v>655999886</v>
          </cell>
          <cell r="S1158" t="str">
            <v>Stephane KETCHOUANG</v>
          </cell>
          <cell r="T1158" t="str">
            <v>Valeur HOUELL</v>
          </cell>
          <cell r="U1158" t="str">
            <v>I H S</v>
          </cell>
        </row>
        <row r="1159">
          <cell r="A1159" t="str">
            <v>EST_107</v>
          </cell>
          <cell r="B1159" t="str">
            <v>IHS_BER_146</v>
          </cell>
          <cell r="C1159" t="str">
            <v>EST_107</v>
          </cell>
          <cell r="D1159" t="str">
            <v>South/East</v>
          </cell>
          <cell r="E1159" t="str">
            <v>East</v>
          </cell>
          <cell r="F1159" t="str">
            <v>Bertoua Meteo</v>
          </cell>
          <cell r="G1159" t="str">
            <v>P3</v>
          </cell>
          <cell r="H1159" t="str">
            <v>Grid-Gen</v>
          </cell>
          <cell r="I1159" t="str">
            <v>On Air</v>
          </cell>
          <cell r="J1159" t="str">
            <v>Outdoor</v>
          </cell>
          <cell r="K1159" t="str">
            <v>AC</v>
          </cell>
          <cell r="L1159" t="str">
            <v>Dowen</v>
          </cell>
          <cell r="M1159" t="str">
            <v>bertoua</v>
          </cell>
          <cell r="N1159" t="str">
            <v>LOM-ET-DJEREM</v>
          </cell>
          <cell r="O1159" t="str">
            <v>Bertoua2</v>
          </cell>
          <cell r="P1159" t="str">
            <v>Peter Ojong</v>
          </cell>
          <cell r="Q1159">
            <v>677549886</v>
          </cell>
          <cell r="R1159">
            <v>655999886</v>
          </cell>
          <cell r="S1159" t="str">
            <v>Stephane KETCHOUANG</v>
          </cell>
          <cell r="T1159" t="str">
            <v>Valeur HOUELL</v>
          </cell>
          <cell r="U1159" t="str">
            <v>I H S</v>
          </cell>
        </row>
        <row r="1160">
          <cell r="A1160" t="str">
            <v>EST_076</v>
          </cell>
          <cell r="B1160" t="str">
            <v>IHS_BER_022</v>
          </cell>
          <cell r="C1160" t="str">
            <v>EST_076</v>
          </cell>
          <cell r="D1160" t="str">
            <v>South/East</v>
          </cell>
          <cell r="E1160" t="str">
            <v>East</v>
          </cell>
          <cell r="F1160" t="str">
            <v>Diang-MTN</v>
          </cell>
          <cell r="G1160" t="str">
            <v>P3</v>
          </cell>
          <cell r="H1160" t="str">
            <v>Grid-Gen</v>
          </cell>
          <cell r="I1160" t="str">
            <v>On Air</v>
          </cell>
          <cell r="J1160" t="str">
            <v>Outdoor</v>
          </cell>
          <cell r="K1160" t="str">
            <v>AC</v>
          </cell>
          <cell r="L1160" t="str">
            <v>Dowen</v>
          </cell>
          <cell r="M1160" t="str">
            <v>Abong Mbang</v>
          </cell>
          <cell r="N1160" t="str">
            <v>LOM-ET-DJEREM</v>
          </cell>
          <cell r="O1160" t="str">
            <v>Diang</v>
          </cell>
          <cell r="P1160" t="str">
            <v>Peter Ojong</v>
          </cell>
          <cell r="Q1160">
            <v>677549886</v>
          </cell>
          <cell r="R1160">
            <v>655999886</v>
          </cell>
          <cell r="S1160" t="str">
            <v>Stephane KETCHOUANG</v>
          </cell>
          <cell r="T1160" t="str">
            <v>Valeur HOUELL</v>
          </cell>
          <cell r="U1160" t="str">
            <v>I H S</v>
          </cell>
        </row>
        <row r="1161">
          <cell r="A1161" t="str">
            <v>EST_064</v>
          </cell>
          <cell r="B1161" t="str">
            <v>IHS_BER_042</v>
          </cell>
          <cell r="C1161" t="str">
            <v>EST_064</v>
          </cell>
          <cell r="D1161" t="str">
            <v>South/East</v>
          </cell>
          <cell r="E1161" t="str">
            <v>East</v>
          </cell>
          <cell r="F1161" t="str">
            <v>Garga-Salari-MTN</v>
          </cell>
          <cell r="G1161" t="str">
            <v>P3</v>
          </cell>
          <cell r="H1161" t="str">
            <v>Solar-Gen</v>
          </cell>
          <cell r="I1161" t="str">
            <v>On Air</v>
          </cell>
          <cell r="J1161" t="str">
            <v>Outdoor</v>
          </cell>
          <cell r="K1161" t="str">
            <v>AC</v>
          </cell>
          <cell r="L1161" t="str">
            <v>Dowen</v>
          </cell>
          <cell r="M1161" t="str">
            <v>Garoua Boulai</v>
          </cell>
          <cell r="N1161" t="str">
            <v>LOM-ET-DJEREM</v>
          </cell>
          <cell r="O1161" t="str">
            <v>Goura</v>
          </cell>
          <cell r="P1161" t="str">
            <v>Peter Ojong</v>
          </cell>
          <cell r="Q1161">
            <v>677549886</v>
          </cell>
          <cell r="R1161">
            <v>655999886</v>
          </cell>
          <cell r="S1161" t="str">
            <v>Stephane KETCHOUANG</v>
          </cell>
          <cell r="T1161" t="str">
            <v>Valeur HOUELL</v>
          </cell>
          <cell r="U1161" t="str">
            <v>I H S</v>
          </cell>
        </row>
        <row r="1162">
          <cell r="A1162" t="str">
            <v>EST_080</v>
          </cell>
          <cell r="B1162" t="str">
            <v>IHS_BER_069</v>
          </cell>
          <cell r="C1162" t="str">
            <v>EST_080</v>
          </cell>
          <cell r="D1162" t="str">
            <v>South/East</v>
          </cell>
          <cell r="E1162" t="str">
            <v>East</v>
          </cell>
          <cell r="F1162" t="str">
            <v>Garoua-Boulai-Frontiere</v>
          </cell>
          <cell r="G1162" t="str">
            <v>P4</v>
          </cell>
          <cell r="H1162" t="str">
            <v>Grid-Gen</v>
          </cell>
          <cell r="I1162" t="str">
            <v>On Air</v>
          </cell>
          <cell r="J1162" t="str">
            <v>Outdoor</v>
          </cell>
          <cell r="K1162" t="str">
            <v>AC</v>
          </cell>
          <cell r="L1162" t="str">
            <v>Dowen</v>
          </cell>
          <cell r="M1162" t="str">
            <v>Garoua Boulai</v>
          </cell>
          <cell r="N1162" t="str">
            <v>LOM-ET-DJEREM</v>
          </cell>
          <cell r="O1162" t="str">
            <v>Garoua Boulai</v>
          </cell>
          <cell r="P1162" t="str">
            <v>Peter Ojong</v>
          </cell>
          <cell r="Q1162">
            <v>677549886</v>
          </cell>
          <cell r="R1162">
            <v>655999886</v>
          </cell>
          <cell r="S1162" t="str">
            <v>Stephane KETCHOUANG</v>
          </cell>
          <cell r="T1162" t="str">
            <v>Valeur HOUELL</v>
          </cell>
          <cell r="U1162" t="str">
            <v>I H S</v>
          </cell>
        </row>
        <row r="1163">
          <cell r="A1163" t="str">
            <v>EST_051</v>
          </cell>
          <cell r="B1163" t="str">
            <v>IHS_BER_004</v>
          </cell>
          <cell r="C1163" t="str">
            <v>EST_051</v>
          </cell>
          <cell r="D1163" t="str">
            <v>South/East</v>
          </cell>
          <cell r="E1163" t="str">
            <v>East</v>
          </cell>
          <cell r="F1163" t="str">
            <v>Bertoua-Ngaikada</v>
          </cell>
          <cell r="G1163" t="str">
            <v>P4</v>
          </cell>
          <cell r="H1163" t="str">
            <v>Grid-Gen</v>
          </cell>
          <cell r="I1163" t="str">
            <v>On Air</v>
          </cell>
          <cell r="J1163" t="str">
            <v>Outdoor</v>
          </cell>
          <cell r="K1163" t="str">
            <v>AC</v>
          </cell>
          <cell r="L1163" t="str">
            <v>Dowen</v>
          </cell>
          <cell r="M1163" t="str">
            <v>bertoua</v>
          </cell>
          <cell r="N1163" t="str">
            <v>LOM-ET-DJEREM</v>
          </cell>
          <cell r="O1163" t="str">
            <v>Bertoua2</v>
          </cell>
          <cell r="P1163" t="str">
            <v>Peter Ojong</v>
          </cell>
          <cell r="Q1163">
            <v>677549886</v>
          </cell>
          <cell r="R1163">
            <v>655999886</v>
          </cell>
          <cell r="S1163" t="str">
            <v>Stephane KETCHOUANG</v>
          </cell>
          <cell r="T1163" t="str">
            <v>Valeur HOUELL</v>
          </cell>
          <cell r="U1163" t="str">
            <v>I H S</v>
          </cell>
        </row>
        <row r="1164">
          <cell r="A1164" t="str">
            <v>EST_079</v>
          </cell>
          <cell r="B1164" t="str">
            <v>IHS_BER_002</v>
          </cell>
          <cell r="C1164" t="str">
            <v>EST_079</v>
          </cell>
          <cell r="D1164" t="str">
            <v>South/East</v>
          </cell>
          <cell r="E1164" t="str">
            <v>East</v>
          </cell>
          <cell r="F1164" t="str">
            <v>Bertoua-Tigaza</v>
          </cell>
          <cell r="G1164" t="str">
            <v>P4</v>
          </cell>
          <cell r="H1164" t="str">
            <v>Grid-Gen</v>
          </cell>
          <cell r="I1164" t="str">
            <v>On Air</v>
          </cell>
          <cell r="J1164" t="str">
            <v>Outdoor</v>
          </cell>
          <cell r="K1164" t="str">
            <v>AC</v>
          </cell>
          <cell r="L1164" t="str">
            <v>Dowen</v>
          </cell>
          <cell r="M1164" t="str">
            <v>bertoua</v>
          </cell>
          <cell r="N1164" t="str">
            <v>LOM-ET-DJEREM</v>
          </cell>
          <cell r="O1164" t="str">
            <v>BERTOUA</v>
          </cell>
          <cell r="P1164" t="str">
            <v>Peter Ojong</v>
          </cell>
          <cell r="Q1164">
            <v>677549886</v>
          </cell>
          <cell r="R1164">
            <v>655999886</v>
          </cell>
          <cell r="S1164" t="str">
            <v>Stephane KETCHOUANG</v>
          </cell>
          <cell r="T1164" t="str">
            <v>Valeur HOUELL</v>
          </cell>
          <cell r="U1164" t="str">
            <v>I H S</v>
          </cell>
        </row>
        <row r="1165">
          <cell r="A1165" t="str">
            <v>EST_093</v>
          </cell>
          <cell r="B1165" t="str">
            <v>IHS_BER_103</v>
          </cell>
          <cell r="C1165" t="str">
            <v>EST_093</v>
          </cell>
          <cell r="D1165" t="str">
            <v>South/East</v>
          </cell>
          <cell r="E1165" t="str">
            <v>East</v>
          </cell>
          <cell r="F1165" t="str">
            <v>Deng-Deng-IHS</v>
          </cell>
          <cell r="G1165" t="str">
            <v>P4</v>
          </cell>
          <cell r="H1165" t="str">
            <v>Hybrid-Gen</v>
          </cell>
          <cell r="I1165" t="str">
            <v>On Air</v>
          </cell>
          <cell r="J1165" t="str">
            <v>Outdoor</v>
          </cell>
          <cell r="K1165" t="str">
            <v>AC</v>
          </cell>
          <cell r="L1165" t="str">
            <v>Dowen</v>
          </cell>
          <cell r="M1165" t="str">
            <v>Abong Mbang</v>
          </cell>
          <cell r="N1165" t="str">
            <v>LOM-ET-DJEREM</v>
          </cell>
          <cell r="O1165" t="str">
            <v>Belabo</v>
          </cell>
          <cell r="P1165" t="str">
            <v>Peter Ojong</v>
          </cell>
          <cell r="Q1165">
            <v>677549886</v>
          </cell>
          <cell r="R1165">
            <v>655999886</v>
          </cell>
          <cell r="S1165" t="str">
            <v>Stephane KETCHOUANG</v>
          </cell>
          <cell r="T1165" t="str">
            <v>Valeur HOUELL</v>
          </cell>
          <cell r="U1165" t="str">
            <v>I H S</v>
          </cell>
        </row>
        <row r="1166">
          <cell r="A1166" t="str">
            <v>EST_127</v>
          </cell>
          <cell r="B1166" t="str">
            <v>IHS_BER_140</v>
          </cell>
          <cell r="C1166" t="str">
            <v>EST_127</v>
          </cell>
          <cell r="D1166" t="str">
            <v>South/East</v>
          </cell>
          <cell r="E1166" t="str">
            <v>East</v>
          </cell>
          <cell r="F1166" t="str">
            <v>Bertoua Bindia</v>
          </cell>
          <cell r="G1166" t="str">
            <v>P4</v>
          </cell>
          <cell r="H1166" t="str">
            <v>Grid-Gen</v>
          </cell>
          <cell r="I1166" t="str">
            <v>On Air</v>
          </cell>
          <cell r="J1166" t="str">
            <v>Outdoor</v>
          </cell>
          <cell r="K1166" t="str">
            <v>AC</v>
          </cell>
          <cell r="L1166" t="str">
            <v>Dowen</v>
          </cell>
          <cell r="M1166" t="str">
            <v>bertoua</v>
          </cell>
          <cell r="N1166" t="str">
            <v>LOM-ET-DJEREM</v>
          </cell>
          <cell r="O1166" t="str">
            <v>Mandjou</v>
          </cell>
          <cell r="P1166" t="str">
            <v>Peter Ojong</v>
          </cell>
          <cell r="Q1166">
            <v>677549886</v>
          </cell>
          <cell r="R1166">
            <v>655999886</v>
          </cell>
          <cell r="S1166" t="str">
            <v>Stephane KETCHOUANG</v>
          </cell>
          <cell r="T1166" t="str">
            <v>Valeur HOUELL</v>
          </cell>
          <cell r="U1166" t="str">
            <v>I H S</v>
          </cell>
        </row>
        <row r="1167">
          <cell r="A1167" t="str">
            <v>EST_069</v>
          </cell>
          <cell r="B1167" t="str">
            <v>IHS_BER_006</v>
          </cell>
          <cell r="C1167" t="str">
            <v>EST_069</v>
          </cell>
          <cell r="D1167" t="str">
            <v>South/East</v>
          </cell>
          <cell r="E1167" t="str">
            <v>East</v>
          </cell>
          <cell r="F1167" t="str">
            <v>Bertoua-ENIA-MTN</v>
          </cell>
          <cell r="G1167" t="str">
            <v>P4</v>
          </cell>
          <cell r="H1167" t="str">
            <v>Grid-Gen</v>
          </cell>
          <cell r="I1167" t="str">
            <v>On Air</v>
          </cell>
          <cell r="J1167" t="str">
            <v>Indoor</v>
          </cell>
          <cell r="K1167" t="str">
            <v>AC</v>
          </cell>
          <cell r="L1167" t="str">
            <v>Dowen</v>
          </cell>
          <cell r="M1167" t="str">
            <v>bertoua</v>
          </cell>
          <cell r="N1167" t="str">
            <v>LOM-ET-DJEREM</v>
          </cell>
          <cell r="O1167" t="str">
            <v>Bertoua2</v>
          </cell>
          <cell r="P1167" t="str">
            <v>Peter Ojong</v>
          </cell>
          <cell r="Q1167">
            <v>677549886</v>
          </cell>
          <cell r="R1167">
            <v>655999886</v>
          </cell>
          <cell r="S1167" t="str">
            <v>Stephane KETCHOUANG</v>
          </cell>
          <cell r="T1167" t="str">
            <v>Valeur HOUELL</v>
          </cell>
          <cell r="U1167" t="str">
            <v>I H S</v>
          </cell>
        </row>
        <row r="1168">
          <cell r="A1168" t="str">
            <v>CTR_138</v>
          </cell>
          <cell r="B1168" t="str">
            <v>IHS_YND_443</v>
          </cell>
          <cell r="C1168" t="str">
            <v>CTR_138</v>
          </cell>
          <cell r="D1168" t="str">
            <v>South/East</v>
          </cell>
          <cell r="E1168" t="str">
            <v>East</v>
          </cell>
          <cell r="F1168" t="str">
            <v>Nanga-Eboko-IHS</v>
          </cell>
          <cell r="G1168" t="str">
            <v>P4</v>
          </cell>
          <cell r="H1168" t="str">
            <v>Grid-Gen</v>
          </cell>
          <cell r="I1168" t="str">
            <v>On Air</v>
          </cell>
          <cell r="J1168" t="str">
            <v>Outdoor</v>
          </cell>
          <cell r="K1168" t="str">
            <v>AC</v>
          </cell>
          <cell r="L1168" t="str">
            <v>Dowen</v>
          </cell>
          <cell r="M1168" t="str">
            <v>Abong Mbang</v>
          </cell>
          <cell r="N1168" t="str">
            <v>HAUTE-SANAGA</v>
          </cell>
          <cell r="O1168" t="str">
            <v>Nanaga Eboko</v>
          </cell>
          <cell r="P1168" t="str">
            <v>Peter Ojong</v>
          </cell>
          <cell r="Q1168">
            <v>677549886</v>
          </cell>
          <cell r="R1168">
            <v>655999886</v>
          </cell>
          <cell r="S1168" t="str">
            <v>Stephane KETCHOUANG</v>
          </cell>
          <cell r="T1168" t="str">
            <v>Valeur HOUELL</v>
          </cell>
          <cell r="U1168" t="str">
            <v>I H S</v>
          </cell>
        </row>
        <row r="1169">
          <cell r="A1169" t="str">
            <v>EST_118</v>
          </cell>
          <cell r="B1169" t="str">
            <v>IHS_BER_067</v>
          </cell>
          <cell r="C1169" t="str">
            <v>EST_118</v>
          </cell>
          <cell r="D1169" t="str">
            <v>South/East</v>
          </cell>
          <cell r="E1169" t="str">
            <v>East</v>
          </cell>
          <cell r="F1169" t="str">
            <v>Garoua-Boulai New</v>
          </cell>
          <cell r="G1169" t="str">
            <v>P4</v>
          </cell>
          <cell r="H1169" t="str">
            <v>Grid-Gen</v>
          </cell>
          <cell r="I1169" t="str">
            <v>On Air</v>
          </cell>
          <cell r="J1169" t="str">
            <v>Indoor</v>
          </cell>
          <cell r="K1169" t="str">
            <v>AC</v>
          </cell>
          <cell r="L1169" t="str">
            <v>Dowen</v>
          </cell>
          <cell r="M1169" t="str">
            <v>Garoua Boulai</v>
          </cell>
          <cell r="N1169" t="str">
            <v>LOM-ET-DJEREM</v>
          </cell>
          <cell r="O1169" t="str">
            <v>Garoua Boulai</v>
          </cell>
          <cell r="P1169" t="str">
            <v>Peter Ojong</v>
          </cell>
          <cell r="Q1169">
            <v>677549886</v>
          </cell>
          <cell r="R1169">
            <v>655999886</v>
          </cell>
          <cell r="S1169" t="str">
            <v>Stephane KETCHOUANG</v>
          </cell>
          <cell r="T1169" t="str">
            <v>Valeur HOUELL</v>
          </cell>
          <cell r="U1169" t="str">
            <v>I H S</v>
          </cell>
        </row>
        <row r="1170">
          <cell r="A1170" t="str">
            <v>EST_083</v>
          </cell>
          <cell r="B1170" t="str">
            <v>IHS_BER_054</v>
          </cell>
          <cell r="C1170" t="str">
            <v>EST_083</v>
          </cell>
          <cell r="D1170" t="str">
            <v>South/East</v>
          </cell>
          <cell r="E1170" t="str">
            <v>East</v>
          </cell>
          <cell r="F1170" t="str">
            <v>Lom-Pangar-MTN</v>
          </cell>
          <cell r="G1170" t="str">
            <v>P4</v>
          </cell>
          <cell r="H1170" t="str">
            <v>Hybrid-Gen</v>
          </cell>
          <cell r="I1170" t="str">
            <v>On Air</v>
          </cell>
          <cell r="J1170" t="str">
            <v>Outdoor</v>
          </cell>
          <cell r="K1170" t="str">
            <v>AC</v>
          </cell>
          <cell r="L1170" t="str">
            <v>Dowen</v>
          </cell>
          <cell r="M1170" t="str">
            <v>Abong Mbang</v>
          </cell>
          <cell r="N1170" t="str">
            <v>LOM-ET-DJEREM</v>
          </cell>
          <cell r="O1170" t="str">
            <v>Belabo</v>
          </cell>
          <cell r="P1170" t="str">
            <v>Peter Ojong</v>
          </cell>
          <cell r="Q1170">
            <v>677549886</v>
          </cell>
          <cell r="R1170">
            <v>655999886</v>
          </cell>
          <cell r="S1170" t="str">
            <v>Stephane KETCHOUANG</v>
          </cell>
          <cell r="T1170" t="str">
            <v>Valeur HOUELL</v>
          </cell>
          <cell r="U1170" t="str">
            <v>I H S</v>
          </cell>
        </row>
        <row r="1171">
          <cell r="A1171" t="str">
            <v>EST_125</v>
          </cell>
          <cell r="B1171" t="str">
            <v>IHS_BER_052</v>
          </cell>
          <cell r="C1171" t="str">
            <v>EST_125</v>
          </cell>
          <cell r="D1171" t="str">
            <v>South/East</v>
          </cell>
          <cell r="E1171" t="str">
            <v>East</v>
          </cell>
          <cell r="F1171" t="str">
            <v>Kolomine</v>
          </cell>
          <cell r="G1171" t="str">
            <v>P4</v>
          </cell>
          <cell r="H1171" t="str">
            <v>Hybrid-Gen</v>
          </cell>
          <cell r="I1171" t="str">
            <v>On Air</v>
          </cell>
          <cell r="J1171" t="str">
            <v>Outdoor</v>
          </cell>
          <cell r="K1171" t="str">
            <v>AC</v>
          </cell>
          <cell r="L1171" t="str">
            <v>Dowen</v>
          </cell>
          <cell r="M1171" t="str">
            <v>Garoua Boulai</v>
          </cell>
          <cell r="N1171" t="str">
            <v>LOM-ET-DJEREM</v>
          </cell>
          <cell r="O1171" t="str">
            <v>Goura</v>
          </cell>
          <cell r="P1171" t="str">
            <v>Peter Ojong</v>
          </cell>
          <cell r="Q1171">
            <v>677549886</v>
          </cell>
          <cell r="R1171">
            <v>655999886</v>
          </cell>
          <cell r="S1171" t="str">
            <v>Stephane KETCHOUANG</v>
          </cell>
          <cell r="T1171" t="str">
            <v>Valeur HOUELL</v>
          </cell>
          <cell r="U1171" t="str">
            <v>I H S</v>
          </cell>
        </row>
        <row r="1172">
          <cell r="A1172" t="str">
            <v>EST_061</v>
          </cell>
          <cell r="B1172" t="str">
            <v>IHS_BER_056</v>
          </cell>
          <cell r="C1172" t="str">
            <v>EST_061</v>
          </cell>
          <cell r="D1172" t="str">
            <v>South/East</v>
          </cell>
          <cell r="E1172" t="str">
            <v>East</v>
          </cell>
          <cell r="F1172" t="str">
            <v>Mombal-MTN</v>
          </cell>
          <cell r="G1172" t="str">
            <v>P4</v>
          </cell>
          <cell r="H1172" t="str">
            <v>Solar-Gen</v>
          </cell>
          <cell r="I1172" t="str">
            <v>On Air</v>
          </cell>
          <cell r="J1172" t="str">
            <v>Outdoor</v>
          </cell>
          <cell r="K1172" t="str">
            <v>AC</v>
          </cell>
          <cell r="L1172" t="str">
            <v>Dowen</v>
          </cell>
          <cell r="M1172" t="str">
            <v>Garoua Boulai</v>
          </cell>
          <cell r="N1172" t="str">
            <v>LOM-ET-DJEREM</v>
          </cell>
          <cell r="O1172" t="str">
            <v>Garoua Boulai</v>
          </cell>
          <cell r="P1172" t="str">
            <v>Peter Ojong</v>
          </cell>
          <cell r="Q1172">
            <v>677549886</v>
          </cell>
          <cell r="R1172">
            <v>655999886</v>
          </cell>
          <cell r="S1172" t="str">
            <v>Stephane KETCHOUANG</v>
          </cell>
          <cell r="T1172" t="str">
            <v>Valeur HOUELL</v>
          </cell>
          <cell r="U1172" t="str">
            <v>I H S</v>
          </cell>
        </row>
        <row r="1173">
          <cell r="A1173" t="str">
            <v>EST_116</v>
          </cell>
          <cell r="B1173" t="str">
            <v>IHS_BER_160</v>
          </cell>
          <cell r="C1173" t="str">
            <v>EST_116</v>
          </cell>
          <cell r="D1173" t="str">
            <v>South/East</v>
          </cell>
          <cell r="E1173" t="str">
            <v>East</v>
          </cell>
          <cell r="F1173" t="str">
            <v>Tongo Ngandinma</v>
          </cell>
          <cell r="G1173" t="str">
            <v>P5</v>
          </cell>
          <cell r="H1173" t="str">
            <v>Hybrid-Gen</v>
          </cell>
          <cell r="I1173" t="str">
            <v>On Air</v>
          </cell>
          <cell r="J1173" t="str">
            <v>Outdoor</v>
          </cell>
          <cell r="K1173" t="str">
            <v>AC</v>
          </cell>
          <cell r="L1173" t="str">
            <v>Dowen</v>
          </cell>
          <cell r="M1173" t="str">
            <v>Garoua Boulai</v>
          </cell>
          <cell r="N1173" t="str">
            <v>LOM-ET-DJEREM</v>
          </cell>
          <cell r="O1173" t="str">
            <v>Goura</v>
          </cell>
          <cell r="P1173" t="str">
            <v>Peter Ojong</v>
          </cell>
          <cell r="Q1173">
            <v>677549886</v>
          </cell>
          <cell r="R1173">
            <v>655999886</v>
          </cell>
          <cell r="S1173" t="str">
            <v>Stephane KETCHOUANG</v>
          </cell>
          <cell r="T1173" t="str">
            <v>Valeur HOUELL</v>
          </cell>
          <cell r="U1173" t="str">
            <v>I H S</v>
          </cell>
        </row>
        <row r="1174">
          <cell r="A1174" t="str">
            <v>EST_073</v>
          </cell>
          <cell r="B1174" t="str">
            <v>IHS_BER_078</v>
          </cell>
          <cell r="C1174" t="str">
            <v>EST_073</v>
          </cell>
          <cell r="D1174" t="str">
            <v>South/East</v>
          </cell>
          <cell r="E1174" t="str">
            <v>East</v>
          </cell>
          <cell r="F1174" t="str">
            <v>Bonga</v>
          </cell>
          <cell r="G1174" t="str">
            <v>P5</v>
          </cell>
          <cell r="H1174" t="str">
            <v>Hybrid-Gen</v>
          </cell>
          <cell r="I1174" t="str">
            <v>On Air</v>
          </cell>
          <cell r="J1174" t="str">
            <v>Outdoor</v>
          </cell>
          <cell r="K1174" t="str">
            <v>AC</v>
          </cell>
          <cell r="L1174" t="str">
            <v>Dowen</v>
          </cell>
          <cell r="M1174" t="str">
            <v>Garoua Boulai</v>
          </cell>
          <cell r="N1174" t="str">
            <v>LOM-ET-DJEREM</v>
          </cell>
          <cell r="O1174" t="str">
            <v>Garoua Boulai</v>
          </cell>
          <cell r="P1174" t="str">
            <v>Peter Ojong</v>
          </cell>
          <cell r="Q1174">
            <v>677549886</v>
          </cell>
          <cell r="R1174">
            <v>655999886</v>
          </cell>
          <cell r="S1174" t="str">
            <v>Stephane KETCHOUANG</v>
          </cell>
          <cell r="T1174" t="str">
            <v>Valeur HOUELL</v>
          </cell>
          <cell r="U1174" t="str">
            <v>I H S</v>
          </cell>
        </row>
        <row r="1175">
          <cell r="A1175" t="str">
            <v>EST_014</v>
          </cell>
          <cell r="B1175" t="str">
            <v>IHS_BER_047</v>
          </cell>
          <cell r="C1175" t="str">
            <v>EST_014</v>
          </cell>
          <cell r="D1175" t="str">
            <v>South/East</v>
          </cell>
          <cell r="E1175" t="str">
            <v>East</v>
          </cell>
          <cell r="F1175" t="str">
            <v>Betare-Oya</v>
          </cell>
          <cell r="G1175" t="str">
            <v>P5</v>
          </cell>
          <cell r="H1175" t="str">
            <v>Solar-Gen</v>
          </cell>
          <cell r="I1175" t="str">
            <v>On Air</v>
          </cell>
          <cell r="J1175" t="str">
            <v>Indoor</v>
          </cell>
          <cell r="K1175" t="str">
            <v>AC</v>
          </cell>
          <cell r="L1175" t="str">
            <v>Dowen</v>
          </cell>
          <cell r="M1175" t="str">
            <v>Garoua Boulai</v>
          </cell>
          <cell r="N1175" t="str">
            <v>LOM-ET-DJEREM</v>
          </cell>
          <cell r="O1175" t="str">
            <v>BETARE OYA</v>
          </cell>
          <cell r="P1175" t="str">
            <v>Peter Ojong</v>
          </cell>
          <cell r="Q1175">
            <v>677549886</v>
          </cell>
          <cell r="R1175">
            <v>655999886</v>
          </cell>
          <cell r="S1175" t="str">
            <v>Stephane KETCHOUANG</v>
          </cell>
          <cell r="T1175" t="str">
            <v>Valeur HOUELL</v>
          </cell>
          <cell r="U1175" t="str">
            <v>I H S</v>
          </cell>
        </row>
        <row r="1176">
          <cell r="A1176" t="str">
            <v>EST_094</v>
          </cell>
          <cell r="B1176" t="str">
            <v>IHS_BER_014</v>
          </cell>
          <cell r="C1176" t="str">
            <v>EST_094</v>
          </cell>
          <cell r="D1176" t="str">
            <v>South/East</v>
          </cell>
          <cell r="E1176" t="str">
            <v>East</v>
          </cell>
          <cell r="F1176" t="str">
            <v>Kouba-MTN-IHS</v>
          </cell>
          <cell r="G1176" t="str">
            <v>P5</v>
          </cell>
          <cell r="H1176" t="str">
            <v>Hybrid-Gen</v>
          </cell>
          <cell r="I1176" t="str">
            <v>On Air</v>
          </cell>
          <cell r="J1176" t="str">
            <v>Outdoor</v>
          </cell>
          <cell r="K1176" t="str">
            <v>AC</v>
          </cell>
          <cell r="L1176" t="str">
            <v>Dowen</v>
          </cell>
          <cell r="M1176" t="str">
            <v>bertoua</v>
          </cell>
          <cell r="N1176" t="str">
            <v>LOM-ET-DJEREM</v>
          </cell>
          <cell r="O1176" t="str">
            <v>Mandjou</v>
          </cell>
          <cell r="P1176" t="str">
            <v>Peter Ojong</v>
          </cell>
          <cell r="Q1176">
            <v>677549886</v>
          </cell>
          <cell r="R1176">
            <v>655999886</v>
          </cell>
          <cell r="S1176" t="str">
            <v>Stephane KETCHOUANG</v>
          </cell>
          <cell r="T1176" t="str">
            <v>Valeur HOUELL</v>
          </cell>
          <cell r="U1176" t="str">
            <v>I H S</v>
          </cell>
        </row>
        <row r="1177">
          <cell r="A1177" t="str">
            <v>EST_021</v>
          </cell>
          <cell r="B1177" t="str">
            <v>IHS_BER_051</v>
          </cell>
          <cell r="C1177" t="str">
            <v>EST_021</v>
          </cell>
          <cell r="D1177" t="str">
            <v>South/East</v>
          </cell>
          <cell r="E1177" t="str">
            <v>East</v>
          </cell>
          <cell r="F1177" t="str">
            <v>Ngoura-IHS</v>
          </cell>
          <cell r="G1177" t="str">
            <v>P5</v>
          </cell>
          <cell r="H1177" t="str">
            <v>Gen Only</v>
          </cell>
          <cell r="I1177" t="str">
            <v>On Air</v>
          </cell>
          <cell r="J1177" t="str">
            <v>Outdoor</v>
          </cell>
          <cell r="K1177" t="str">
            <v>AC</v>
          </cell>
          <cell r="L1177" t="str">
            <v>Dowen</v>
          </cell>
          <cell r="M1177" t="str">
            <v>Garoua Boulai</v>
          </cell>
          <cell r="N1177" t="str">
            <v>LOM-ET-DJEREM</v>
          </cell>
          <cell r="O1177" t="str">
            <v>Goura</v>
          </cell>
          <cell r="P1177" t="str">
            <v>Peter Ojong</v>
          </cell>
          <cell r="Q1177">
            <v>677549886</v>
          </cell>
          <cell r="R1177">
            <v>655999886</v>
          </cell>
          <cell r="S1177" t="str">
            <v>Stephane KETCHOUANG</v>
          </cell>
          <cell r="T1177" t="str">
            <v>Valeur HOUELL</v>
          </cell>
          <cell r="U1177" t="str">
            <v>I H S</v>
          </cell>
        </row>
        <row r="1178">
          <cell r="A1178" t="str">
            <v>ADM_156</v>
          </cell>
          <cell r="B1178" t="str">
            <v>IHS_BER_070</v>
          </cell>
          <cell r="C1178" t="str">
            <v>ADM_156</v>
          </cell>
          <cell r="D1178" t="str">
            <v>South/East</v>
          </cell>
          <cell r="E1178" t="str">
            <v>East</v>
          </cell>
          <cell r="F1178" t="str">
            <v>GAROUA-BOULAI2-IHS</v>
          </cell>
          <cell r="G1178" t="str">
            <v>P5</v>
          </cell>
          <cell r="H1178" t="str">
            <v>Grid-Gen</v>
          </cell>
          <cell r="I1178" t="str">
            <v>On Air</v>
          </cell>
          <cell r="J1178" t="str">
            <v>Outdoor</v>
          </cell>
          <cell r="K1178" t="str">
            <v>AC</v>
          </cell>
          <cell r="L1178" t="str">
            <v>Dowen</v>
          </cell>
          <cell r="M1178" t="str">
            <v>Garoua Boulai</v>
          </cell>
          <cell r="N1178" t="str">
            <v>LOM-ET-DJEREM</v>
          </cell>
          <cell r="O1178" t="str">
            <v>Garoua Boulai</v>
          </cell>
          <cell r="P1178" t="str">
            <v>Peter Ojong</v>
          </cell>
          <cell r="Q1178">
            <v>677549886</v>
          </cell>
          <cell r="R1178">
            <v>655999886</v>
          </cell>
          <cell r="S1178" t="str">
            <v>Stephane KETCHOUANG</v>
          </cell>
          <cell r="T1178" t="str">
            <v>Valeur HOUELL</v>
          </cell>
          <cell r="U1178" t="str">
            <v>I H S</v>
          </cell>
        </row>
        <row r="1179">
          <cell r="A1179" t="str">
            <v>CTR_141</v>
          </cell>
          <cell r="B1179" t="str">
            <v>IHS_YND_457</v>
          </cell>
          <cell r="C1179" t="str">
            <v>CTR_141</v>
          </cell>
          <cell r="D1179" t="str">
            <v>South/East</v>
          </cell>
          <cell r="E1179" t="str">
            <v>East</v>
          </cell>
          <cell r="F1179" t="str">
            <v>Ndandouck-IHS</v>
          </cell>
          <cell r="G1179" t="str">
            <v>P5</v>
          </cell>
          <cell r="H1179" t="str">
            <v>Solar-Gen</v>
          </cell>
          <cell r="I1179" t="str">
            <v>On Air</v>
          </cell>
          <cell r="J1179" t="str">
            <v>Outdoor</v>
          </cell>
          <cell r="K1179" t="str">
            <v>AC</v>
          </cell>
          <cell r="L1179" t="str">
            <v>Dowen</v>
          </cell>
          <cell r="M1179" t="str">
            <v>Abong Mbang</v>
          </cell>
          <cell r="N1179" t="str">
            <v>HAUTE-SANAGA</v>
          </cell>
          <cell r="O1179" t="str">
            <v>Minta</v>
          </cell>
          <cell r="P1179" t="str">
            <v>Peter Ojong</v>
          </cell>
          <cell r="Q1179">
            <v>677549886</v>
          </cell>
          <cell r="R1179">
            <v>655999886</v>
          </cell>
          <cell r="S1179" t="str">
            <v>Stephane KETCHOUANG</v>
          </cell>
          <cell r="T1179" t="str">
            <v>Valeur HOUELL</v>
          </cell>
          <cell r="U1179" t="str">
            <v>I H S</v>
          </cell>
        </row>
        <row r="1180">
          <cell r="A1180" t="str">
            <v>EST_063</v>
          </cell>
          <cell r="B1180" t="str">
            <v>IHS_BER_024</v>
          </cell>
          <cell r="C1180" t="str">
            <v>EST_063</v>
          </cell>
          <cell r="D1180" t="str">
            <v>South/East</v>
          </cell>
          <cell r="E1180" t="str">
            <v>East</v>
          </cell>
          <cell r="F1180" t="str">
            <v>Letta-MTN</v>
          </cell>
          <cell r="G1180" t="str">
            <v>P5</v>
          </cell>
          <cell r="H1180" t="str">
            <v>Solar-Gen</v>
          </cell>
          <cell r="I1180" t="str">
            <v>On Air</v>
          </cell>
          <cell r="J1180" t="str">
            <v>Outdoor</v>
          </cell>
          <cell r="K1180" t="str">
            <v>AC</v>
          </cell>
          <cell r="L1180" t="str">
            <v>Dowen</v>
          </cell>
          <cell r="M1180" t="str">
            <v>bertoua</v>
          </cell>
          <cell r="N1180" t="str">
            <v>LOM-ET-DJEREM</v>
          </cell>
          <cell r="O1180" t="str">
            <v>Mandjou</v>
          </cell>
          <cell r="P1180" t="str">
            <v>Peter Ojong</v>
          </cell>
          <cell r="Q1180">
            <v>677549886</v>
          </cell>
          <cell r="R1180">
            <v>655999886</v>
          </cell>
          <cell r="S1180" t="str">
            <v>Stephane KETCHOUANG</v>
          </cell>
          <cell r="T1180" t="str">
            <v>Valeur HOUELL</v>
          </cell>
          <cell r="U1180" t="str">
            <v>I H S</v>
          </cell>
        </row>
        <row r="1181">
          <cell r="A1181" t="str">
            <v>CTR_054</v>
          </cell>
          <cell r="B1181" t="str">
            <v>IHS_YND_445</v>
          </cell>
          <cell r="C1181" t="str">
            <v>CTR_054</v>
          </cell>
          <cell r="D1181" t="str">
            <v>West</v>
          </cell>
          <cell r="E1181" t="str">
            <v>West</v>
          </cell>
          <cell r="F1181" t="str">
            <v>Ndoussan</v>
          </cell>
          <cell r="G1181" t="str">
            <v>P2</v>
          </cell>
          <cell r="H1181" t="str">
            <v>Hybrid-Gen</v>
          </cell>
          <cell r="I1181" t="str">
            <v>On Air</v>
          </cell>
          <cell r="J1181" t="str">
            <v>Indoor</v>
          </cell>
          <cell r="K1181" t="str">
            <v>AC</v>
          </cell>
          <cell r="L1181" t="str">
            <v>I-Eng</v>
          </cell>
          <cell r="M1181" t="str">
            <v>Bafia</v>
          </cell>
          <cell r="N1181" t="str">
            <v>Mbam et inoubou</v>
          </cell>
          <cell r="O1181" t="str">
            <v>Kon-yambetta</v>
          </cell>
          <cell r="P1181" t="str">
            <v>Prospere Fassu</v>
          </cell>
          <cell r="Q1181">
            <v>677548569</v>
          </cell>
          <cell r="R1181">
            <v>656072387</v>
          </cell>
          <cell r="S1181" t="str">
            <v>Vensa Mohammadu</v>
          </cell>
          <cell r="T1181" t="str">
            <v>GEORGES NAKHOUL</v>
          </cell>
          <cell r="U1181" t="str">
            <v>I H S</v>
          </cell>
        </row>
        <row r="1182">
          <cell r="A1182" t="str">
            <v>CTR_095</v>
          </cell>
          <cell r="B1182" t="str">
            <v>IHS_YND_429</v>
          </cell>
          <cell r="C1182" t="str">
            <v>CTR_095</v>
          </cell>
          <cell r="D1182" t="str">
            <v>West</v>
          </cell>
          <cell r="E1182" t="str">
            <v>West</v>
          </cell>
          <cell r="F1182" t="str">
            <v>Ombessa</v>
          </cell>
          <cell r="G1182" t="str">
            <v>P2</v>
          </cell>
          <cell r="H1182" t="str">
            <v>Grid-Gen</v>
          </cell>
          <cell r="I1182" t="str">
            <v>On Air</v>
          </cell>
          <cell r="J1182" t="str">
            <v>Indoor</v>
          </cell>
          <cell r="K1182" t="str">
            <v>AC</v>
          </cell>
          <cell r="L1182" t="str">
            <v>I-Eng</v>
          </cell>
          <cell r="M1182" t="str">
            <v>Bafia</v>
          </cell>
          <cell r="N1182" t="str">
            <v>Mbam et inoubou</v>
          </cell>
          <cell r="O1182" t="str">
            <v>Ombessa</v>
          </cell>
          <cell r="P1182" t="str">
            <v>Prospere Fassu</v>
          </cell>
          <cell r="Q1182">
            <v>677548569</v>
          </cell>
          <cell r="R1182">
            <v>656072387</v>
          </cell>
          <cell r="S1182" t="str">
            <v>Vensa Mohammadu</v>
          </cell>
          <cell r="T1182" t="str">
            <v>GEORGES NAKHOUL</v>
          </cell>
          <cell r="U1182" t="str">
            <v>I H S</v>
          </cell>
        </row>
        <row r="1183">
          <cell r="A1183" t="str">
            <v>OST_015</v>
          </cell>
          <cell r="B1183" t="str">
            <v>IHS_BFG_004</v>
          </cell>
          <cell r="C1183" t="str">
            <v>OST_015</v>
          </cell>
          <cell r="D1183" t="str">
            <v>West</v>
          </cell>
          <cell r="E1183" t="str">
            <v>West</v>
          </cell>
          <cell r="F1183" t="str">
            <v>Bafang</v>
          </cell>
          <cell r="G1183" t="str">
            <v>P2</v>
          </cell>
          <cell r="H1183" t="str">
            <v>Grid-Gen</v>
          </cell>
          <cell r="I1183" t="str">
            <v>On Air</v>
          </cell>
          <cell r="J1183" t="str">
            <v>Indoor</v>
          </cell>
          <cell r="K1183" t="str">
            <v>AC</v>
          </cell>
          <cell r="L1183" t="str">
            <v>I-Eng</v>
          </cell>
          <cell r="M1183" t="str">
            <v>Dschang</v>
          </cell>
          <cell r="N1183" t="str">
            <v>Haut Nkam</v>
          </cell>
          <cell r="O1183" t="str">
            <v>Bafang</v>
          </cell>
          <cell r="P1183" t="str">
            <v>Prospere Fassu</v>
          </cell>
          <cell r="Q1183">
            <v>677548569</v>
          </cell>
          <cell r="R1183">
            <v>656072387</v>
          </cell>
          <cell r="S1183" t="str">
            <v>Vensa Mohammadu</v>
          </cell>
          <cell r="T1183" t="str">
            <v>GEORGES NAKHOUL</v>
          </cell>
          <cell r="U1183" t="str">
            <v>I H S</v>
          </cell>
        </row>
        <row r="1184">
          <cell r="A1184" t="str">
            <v>OST_010</v>
          </cell>
          <cell r="B1184" t="str">
            <v>IHS_BAF_071</v>
          </cell>
          <cell r="C1184" t="str">
            <v>OST_010</v>
          </cell>
          <cell r="D1184" t="str">
            <v>West</v>
          </cell>
          <cell r="E1184" t="str">
            <v>West</v>
          </cell>
          <cell r="F1184" t="str">
            <v>Bantoum</v>
          </cell>
          <cell r="G1184" t="str">
            <v>P2</v>
          </cell>
          <cell r="H1184" t="str">
            <v>Grid-Gen</v>
          </cell>
          <cell r="I1184" t="str">
            <v>On Air</v>
          </cell>
          <cell r="J1184" t="str">
            <v>Indoor</v>
          </cell>
          <cell r="K1184" t="str">
            <v>AC</v>
          </cell>
          <cell r="L1184" t="str">
            <v>I-Eng</v>
          </cell>
          <cell r="M1184" t="str">
            <v>Bafia</v>
          </cell>
          <cell r="N1184" t="str">
            <v>Nde</v>
          </cell>
          <cell r="O1184" t="str">
            <v>Bangangte</v>
          </cell>
          <cell r="P1184" t="str">
            <v>Prospere Fassu</v>
          </cell>
          <cell r="Q1184">
            <v>677548569</v>
          </cell>
          <cell r="R1184">
            <v>656072387</v>
          </cell>
          <cell r="S1184" t="str">
            <v>Vensa Mohammadu</v>
          </cell>
          <cell r="T1184" t="str">
            <v>GEORGES NAKHOUL</v>
          </cell>
          <cell r="U1184" t="str">
            <v>I H S</v>
          </cell>
        </row>
        <row r="1185">
          <cell r="A1185" t="str">
            <v>CTR_226</v>
          </cell>
          <cell r="B1185" t="str">
            <v>IHS_YND_426</v>
          </cell>
          <cell r="C1185" t="str">
            <v>CTR_226</v>
          </cell>
          <cell r="D1185" t="str">
            <v>West</v>
          </cell>
          <cell r="E1185" t="str">
            <v>West</v>
          </cell>
          <cell r="F1185" t="str">
            <v>Mbangassina</v>
          </cell>
          <cell r="G1185" t="str">
            <v>P2</v>
          </cell>
          <cell r="H1185" t="str">
            <v>Grid-Gen</v>
          </cell>
          <cell r="I1185" t="str">
            <v>On Air</v>
          </cell>
          <cell r="J1185" t="str">
            <v>Outdoor</v>
          </cell>
          <cell r="K1185" t="str">
            <v>AC</v>
          </cell>
          <cell r="L1185" t="str">
            <v>I-Eng</v>
          </cell>
          <cell r="M1185" t="str">
            <v>Bafia</v>
          </cell>
          <cell r="N1185" t="str">
            <v>MBAM ET KIM</v>
          </cell>
          <cell r="O1185" t="str">
            <v>Mbangassina</v>
          </cell>
          <cell r="P1185" t="str">
            <v>Prospere Fassu</v>
          </cell>
          <cell r="Q1185">
            <v>677548569</v>
          </cell>
          <cell r="R1185">
            <v>656072387</v>
          </cell>
          <cell r="S1185" t="str">
            <v>Vensa Mohammadu</v>
          </cell>
          <cell r="T1185" t="str">
            <v>GEORGES NAKHOUL</v>
          </cell>
          <cell r="U1185" t="str">
            <v>I H S</v>
          </cell>
        </row>
        <row r="1186">
          <cell r="A1186" t="str">
            <v>OST_013</v>
          </cell>
          <cell r="B1186" t="str">
            <v>IHS_BAF_048</v>
          </cell>
          <cell r="C1186" t="str">
            <v>OST_013</v>
          </cell>
          <cell r="D1186" t="str">
            <v>West</v>
          </cell>
          <cell r="E1186" t="str">
            <v>West</v>
          </cell>
          <cell r="F1186" t="str">
            <v>Yenon</v>
          </cell>
          <cell r="G1186" t="str">
            <v>P2</v>
          </cell>
          <cell r="H1186" t="str">
            <v>Grid-Gen</v>
          </cell>
          <cell r="I1186" t="str">
            <v>On Air</v>
          </cell>
          <cell r="J1186" t="str">
            <v>Indoor</v>
          </cell>
          <cell r="K1186" t="str">
            <v>AC</v>
          </cell>
          <cell r="L1186" t="str">
            <v>I-Eng</v>
          </cell>
          <cell r="M1186" t="str">
            <v>Bafoussam</v>
          </cell>
          <cell r="N1186" t="str">
            <v>Koung-Khi</v>
          </cell>
          <cell r="O1186" t="str">
            <v>Bayangam</v>
          </cell>
          <cell r="P1186" t="str">
            <v>Prospere Fassu</v>
          </cell>
          <cell r="Q1186">
            <v>677548569</v>
          </cell>
          <cell r="R1186">
            <v>656072387</v>
          </cell>
          <cell r="S1186" t="str">
            <v>Vensa Mohammadu</v>
          </cell>
          <cell r="T1186" t="str">
            <v>GEORGES NAKHOUL</v>
          </cell>
          <cell r="U1186" t="str">
            <v>I H S</v>
          </cell>
        </row>
        <row r="1187">
          <cell r="A1187" t="str">
            <v>LIT_063</v>
          </cell>
          <cell r="B1187" t="str">
            <v>IHS_NKS_014</v>
          </cell>
          <cell r="C1187" t="str">
            <v>LIT_063</v>
          </cell>
          <cell r="D1187" t="str">
            <v>West</v>
          </cell>
          <cell r="E1187" t="str">
            <v>West</v>
          </cell>
          <cell r="F1187" t="str">
            <v>Melong</v>
          </cell>
          <cell r="G1187" t="str">
            <v>P2</v>
          </cell>
          <cell r="H1187" t="str">
            <v>Grid-Gen</v>
          </cell>
          <cell r="I1187" t="str">
            <v>On Air</v>
          </cell>
          <cell r="J1187" t="str">
            <v>Indoor</v>
          </cell>
          <cell r="K1187" t="str">
            <v>AC</v>
          </cell>
          <cell r="L1187" t="str">
            <v>I-Eng</v>
          </cell>
          <cell r="M1187" t="str">
            <v>Dschang</v>
          </cell>
          <cell r="N1187" t="str">
            <v>Moungo</v>
          </cell>
          <cell r="O1187" t="str">
            <v>Melong</v>
          </cell>
          <cell r="P1187" t="str">
            <v>Prospere Fassu</v>
          </cell>
          <cell r="Q1187">
            <v>677548569</v>
          </cell>
          <cell r="R1187">
            <v>656072387</v>
          </cell>
          <cell r="S1187" t="str">
            <v>Vensa Mohammadu</v>
          </cell>
          <cell r="T1187" t="str">
            <v>GEORGES NAKHOUL</v>
          </cell>
          <cell r="U1187" t="str">
            <v>I H S</v>
          </cell>
        </row>
        <row r="1188">
          <cell r="A1188" t="str">
            <v>OST_126</v>
          </cell>
          <cell r="B1188" t="str">
            <v>IHS_BFG_001</v>
          </cell>
          <cell r="C1188" t="str">
            <v>OST_126</v>
          </cell>
          <cell r="D1188" t="str">
            <v>West</v>
          </cell>
          <cell r="E1188" t="str">
            <v>West</v>
          </cell>
          <cell r="F1188" t="str">
            <v>Bafang-Centre</v>
          </cell>
          <cell r="G1188" t="str">
            <v>P2</v>
          </cell>
          <cell r="H1188" t="str">
            <v>Grid Only</v>
          </cell>
          <cell r="I1188" t="str">
            <v>On Air</v>
          </cell>
          <cell r="J1188" t="str">
            <v>Outdoor</v>
          </cell>
          <cell r="K1188" t="str">
            <v>AC</v>
          </cell>
          <cell r="L1188" t="str">
            <v>I-Eng</v>
          </cell>
          <cell r="M1188" t="str">
            <v>Dschang</v>
          </cell>
          <cell r="N1188" t="str">
            <v>Haut Nkam</v>
          </cell>
          <cell r="O1188" t="str">
            <v>Bafang</v>
          </cell>
          <cell r="P1188" t="str">
            <v>Prospere Fassu</v>
          </cell>
          <cell r="Q1188">
            <v>677548569</v>
          </cell>
          <cell r="R1188">
            <v>656072387</v>
          </cell>
          <cell r="S1188" t="str">
            <v>Vensa Mohammadu</v>
          </cell>
          <cell r="T1188" t="str">
            <v>GEORGES NAKHOUL</v>
          </cell>
          <cell r="U1188" t="str">
            <v>I H S</v>
          </cell>
        </row>
        <row r="1189">
          <cell r="A1189" t="str">
            <v>OST_012</v>
          </cell>
          <cell r="B1189" t="str">
            <v>IHS_BAF_053</v>
          </cell>
          <cell r="C1189" t="str">
            <v>OST_012</v>
          </cell>
          <cell r="D1189" t="str">
            <v>West</v>
          </cell>
          <cell r="E1189" t="str">
            <v>West</v>
          </cell>
          <cell r="F1189" t="str">
            <v>Bangangte</v>
          </cell>
          <cell r="G1189" t="str">
            <v>P3</v>
          </cell>
          <cell r="H1189" t="str">
            <v>Grid-Gen</v>
          </cell>
          <cell r="I1189" t="str">
            <v>On Air</v>
          </cell>
          <cell r="J1189" t="str">
            <v>Indoor</v>
          </cell>
          <cell r="K1189" t="str">
            <v>AC</v>
          </cell>
          <cell r="L1189" t="str">
            <v>I-Eng</v>
          </cell>
          <cell r="M1189" t="str">
            <v>Bafia</v>
          </cell>
          <cell r="N1189" t="str">
            <v>Nde</v>
          </cell>
          <cell r="O1189" t="str">
            <v>Bangangte</v>
          </cell>
          <cell r="P1189" t="str">
            <v>Prospere Fassu</v>
          </cell>
          <cell r="Q1189">
            <v>677548569</v>
          </cell>
          <cell r="R1189">
            <v>656072387</v>
          </cell>
          <cell r="S1189" t="str">
            <v>Vensa Mohammadu</v>
          </cell>
          <cell r="T1189" t="str">
            <v>GEORGES NAKHOUL</v>
          </cell>
          <cell r="U1189" t="str">
            <v>I H S</v>
          </cell>
        </row>
        <row r="1190">
          <cell r="A1190" t="str">
            <v>CTR_231</v>
          </cell>
          <cell r="B1190" t="str">
            <v>IHS_YND_430</v>
          </cell>
          <cell r="C1190" t="str">
            <v>CTR_231</v>
          </cell>
          <cell r="D1190" t="str">
            <v>West</v>
          </cell>
          <cell r="E1190" t="str">
            <v>West</v>
          </cell>
          <cell r="F1190" t="str">
            <v>Goufan</v>
          </cell>
          <cell r="G1190" t="str">
            <v>P3</v>
          </cell>
          <cell r="H1190" t="str">
            <v>Grid-Gen</v>
          </cell>
          <cell r="I1190" t="str">
            <v>On Air</v>
          </cell>
          <cell r="J1190" t="str">
            <v>Outdoor</v>
          </cell>
          <cell r="K1190" t="str">
            <v>AC</v>
          </cell>
          <cell r="L1190" t="str">
            <v>I-Eng</v>
          </cell>
          <cell r="M1190" t="str">
            <v>Bafia</v>
          </cell>
          <cell r="N1190" t="str">
            <v>Mbam et inoubou</v>
          </cell>
          <cell r="O1190" t="str">
            <v>Bafia</v>
          </cell>
          <cell r="P1190" t="str">
            <v>Prospere Fassu</v>
          </cell>
          <cell r="Q1190">
            <v>677548569</v>
          </cell>
          <cell r="R1190">
            <v>656072387</v>
          </cell>
          <cell r="S1190" t="str">
            <v>Vensa Mohammadu</v>
          </cell>
          <cell r="T1190" t="str">
            <v>GEORGES NAKHOUL</v>
          </cell>
          <cell r="U1190" t="str">
            <v>I H S</v>
          </cell>
        </row>
        <row r="1191">
          <cell r="A1191" t="str">
            <v>SUO_028</v>
          </cell>
          <cell r="B1191" t="str">
            <v>IHS_EDA_049</v>
          </cell>
          <cell r="C1191" t="str">
            <v>SUO_028</v>
          </cell>
          <cell r="D1191" t="str">
            <v>West</v>
          </cell>
          <cell r="E1191" t="str">
            <v>West</v>
          </cell>
          <cell r="F1191" t="str">
            <v>Ndom</v>
          </cell>
          <cell r="G1191" t="str">
            <v>P3</v>
          </cell>
          <cell r="H1191" t="str">
            <v>Grid-Gen</v>
          </cell>
          <cell r="I1191" t="str">
            <v>On Air</v>
          </cell>
          <cell r="J1191" t="str">
            <v>Indoor</v>
          </cell>
          <cell r="K1191" t="str">
            <v>AC</v>
          </cell>
          <cell r="L1191" t="str">
            <v>I-Eng</v>
          </cell>
          <cell r="M1191" t="str">
            <v>Bafia</v>
          </cell>
          <cell r="N1191" t="str">
            <v>SANAGA-MARITIME</v>
          </cell>
          <cell r="O1191" t="str">
            <v>Ndom</v>
          </cell>
          <cell r="P1191" t="str">
            <v>Prospere Fassu</v>
          </cell>
          <cell r="Q1191">
            <v>677548569</v>
          </cell>
          <cell r="R1191">
            <v>656072387</v>
          </cell>
          <cell r="S1191" t="str">
            <v>Vensa Mohammadu</v>
          </cell>
          <cell r="T1191" t="str">
            <v>GEORGES NAKHOUL</v>
          </cell>
          <cell r="U1191" t="str">
            <v>I H S</v>
          </cell>
        </row>
        <row r="1192">
          <cell r="A1192" t="str">
            <v>CTR_206</v>
          </cell>
          <cell r="B1192" t="str">
            <v>IHS_YND_550</v>
          </cell>
          <cell r="C1192" t="str">
            <v>CTR_206</v>
          </cell>
          <cell r="D1192" t="str">
            <v>West</v>
          </cell>
          <cell r="E1192" t="str">
            <v>West</v>
          </cell>
          <cell r="F1192" t="str">
            <v>TALBA</v>
          </cell>
          <cell r="G1192" t="str">
            <v>P4</v>
          </cell>
          <cell r="H1192" t="str">
            <v>Grid-Gen</v>
          </cell>
          <cell r="I1192" t="str">
            <v>On Air</v>
          </cell>
          <cell r="J1192" t="str">
            <v>Outdoor</v>
          </cell>
          <cell r="K1192" t="str">
            <v>AC</v>
          </cell>
          <cell r="L1192" t="str">
            <v>I-Eng</v>
          </cell>
          <cell r="M1192" t="str">
            <v>Bafia</v>
          </cell>
          <cell r="N1192" t="str">
            <v>MBAM ET KIM</v>
          </cell>
          <cell r="O1192" t="str">
            <v>Mbangassina</v>
          </cell>
          <cell r="P1192" t="str">
            <v>Prospere Fassu</v>
          </cell>
          <cell r="Q1192">
            <v>677548569</v>
          </cell>
          <cell r="R1192">
            <v>656072387</v>
          </cell>
          <cell r="S1192" t="str">
            <v>Vensa Mohammadu</v>
          </cell>
          <cell r="T1192" t="str">
            <v>GEORGES NAKHOUL</v>
          </cell>
          <cell r="U1192" t="str">
            <v>I H S</v>
          </cell>
        </row>
        <row r="1193">
          <cell r="A1193" t="str">
            <v>CTR_190</v>
          </cell>
          <cell r="B1193" t="str">
            <v>IHS_YND_549</v>
          </cell>
          <cell r="C1193" t="str">
            <v>CTR_190</v>
          </cell>
          <cell r="D1193" t="str">
            <v>West</v>
          </cell>
          <cell r="E1193" t="str">
            <v>West</v>
          </cell>
          <cell r="F1193" t="str">
            <v>KIKI</v>
          </cell>
          <cell r="G1193" t="str">
            <v>P4</v>
          </cell>
          <cell r="H1193" t="str">
            <v>Grid-Gen</v>
          </cell>
          <cell r="I1193" t="str">
            <v>On Air</v>
          </cell>
          <cell r="J1193" t="str">
            <v>Outdoor</v>
          </cell>
          <cell r="K1193" t="str">
            <v>AC</v>
          </cell>
          <cell r="L1193" t="str">
            <v>I-Eng</v>
          </cell>
          <cell r="M1193" t="str">
            <v>Bafia</v>
          </cell>
          <cell r="N1193" t="str">
            <v>Mbam et Inoubou</v>
          </cell>
          <cell r="O1193" t="str">
            <v>Kiki</v>
          </cell>
          <cell r="P1193" t="str">
            <v>Prospere Fassu</v>
          </cell>
          <cell r="Q1193">
            <v>677548569</v>
          </cell>
          <cell r="R1193">
            <v>656072387</v>
          </cell>
          <cell r="S1193" t="str">
            <v>Vensa Mohammadu</v>
          </cell>
          <cell r="T1193" t="str">
            <v>GEORGES NAKHOUL</v>
          </cell>
          <cell r="U1193" t="str">
            <v>I H S</v>
          </cell>
        </row>
        <row r="1194">
          <cell r="A1194" t="str">
            <v>OST_158</v>
          </cell>
          <cell r="B1194" t="str">
            <v>IHS_BFG_017</v>
          </cell>
          <cell r="C1194" t="str">
            <v>OST_158</v>
          </cell>
          <cell r="D1194" t="str">
            <v>West</v>
          </cell>
          <cell r="E1194" t="str">
            <v>West</v>
          </cell>
          <cell r="F1194" t="str">
            <v>FONDJANTI</v>
          </cell>
          <cell r="G1194" t="str">
            <v>P4</v>
          </cell>
          <cell r="H1194" t="str">
            <v>Grid-Gen</v>
          </cell>
          <cell r="I1194" t="str">
            <v>On Air</v>
          </cell>
          <cell r="J1194" t="str">
            <v>Outdoor</v>
          </cell>
          <cell r="K1194" t="str">
            <v>AC</v>
          </cell>
          <cell r="L1194" t="str">
            <v>I-Eng</v>
          </cell>
          <cell r="M1194" t="str">
            <v>Dschang</v>
          </cell>
          <cell r="N1194" t="str">
            <v>Haut Nkam</v>
          </cell>
          <cell r="O1194" t="str">
            <v>Bakou</v>
          </cell>
          <cell r="P1194" t="str">
            <v>Prospere Fassu</v>
          </cell>
          <cell r="Q1194">
            <v>677548569</v>
          </cell>
          <cell r="R1194">
            <v>656072387</v>
          </cell>
          <cell r="S1194" t="str">
            <v>Vensa Mohammadu</v>
          </cell>
          <cell r="T1194" t="str">
            <v>GEORGES NAKHOUL</v>
          </cell>
          <cell r="U1194" t="str">
            <v>I H S</v>
          </cell>
        </row>
        <row r="1195">
          <cell r="A1195" t="str">
            <v>CTR_362</v>
          </cell>
          <cell r="B1195" t="str">
            <v>IHS_YND_437</v>
          </cell>
          <cell r="C1195" t="str">
            <v>CTR_362</v>
          </cell>
          <cell r="D1195" t="str">
            <v>West</v>
          </cell>
          <cell r="E1195" t="str">
            <v>West</v>
          </cell>
          <cell r="F1195" t="str">
            <v>Bafia-Lable</v>
          </cell>
          <cell r="G1195" t="str">
            <v>P4</v>
          </cell>
          <cell r="H1195" t="str">
            <v>Grid-Gen</v>
          </cell>
          <cell r="I1195" t="str">
            <v>On Air</v>
          </cell>
          <cell r="J1195" t="str">
            <v>Outdoor</v>
          </cell>
          <cell r="K1195" t="str">
            <v>AC</v>
          </cell>
          <cell r="L1195" t="str">
            <v>I-Eng</v>
          </cell>
          <cell r="M1195" t="str">
            <v>Bafia</v>
          </cell>
          <cell r="N1195" t="str">
            <v>Mbam et Inoubou</v>
          </cell>
          <cell r="O1195" t="str">
            <v>Bafia</v>
          </cell>
          <cell r="P1195" t="str">
            <v>Prospere Fassu</v>
          </cell>
          <cell r="Q1195">
            <v>677548569</v>
          </cell>
          <cell r="R1195">
            <v>656072387</v>
          </cell>
          <cell r="S1195" t="str">
            <v>Vensa Mohammadu</v>
          </cell>
          <cell r="T1195" t="str">
            <v>GEORGES NAKHOUL</v>
          </cell>
          <cell r="U1195" t="str">
            <v>I H S</v>
          </cell>
        </row>
        <row r="1196">
          <cell r="A1196" t="str">
            <v>CTR_092</v>
          </cell>
          <cell r="B1196" t="str">
            <v>IHS_YND_461</v>
          </cell>
          <cell r="C1196" t="str">
            <v>CTR_092</v>
          </cell>
          <cell r="D1196" t="str">
            <v>West</v>
          </cell>
          <cell r="E1196" t="str">
            <v>West</v>
          </cell>
          <cell r="F1196" t="str">
            <v>Boutourou</v>
          </cell>
          <cell r="G1196" t="str">
            <v>P4</v>
          </cell>
          <cell r="H1196" t="str">
            <v>Grid-Hybrid-Gen</v>
          </cell>
          <cell r="I1196" t="str">
            <v>On Air</v>
          </cell>
          <cell r="J1196" t="str">
            <v>Indoor</v>
          </cell>
          <cell r="K1196" t="str">
            <v>AC</v>
          </cell>
          <cell r="L1196" t="str">
            <v>I-Eng</v>
          </cell>
          <cell r="M1196" t="str">
            <v>Bafia</v>
          </cell>
          <cell r="N1196" t="str">
            <v>Mbam et inoubou</v>
          </cell>
          <cell r="O1196" t="str">
            <v>Ndikinimeki</v>
          </cell>
          <cell r="P1196" t="str">
            <v>Prospere Fassu</v>
          </cell>
          <cell r="Q1196">
            <v>677548569</v>
          </cell>
          <cell r="R1196">
            <v>656072387</v>
          </cell>
          <cell r="S1196" t="str">
            <v>Vensa Mohammadu</v>
          </cell>
          <cell r="T1196" t="str">
            <v>GEORGES NAKHOUL</v>
          </cell>
          <cell r="U1196" t="str">
            <v>I H S</v>
          </cell>
        </row>
        <row r="1197">
          <cell r="A1197" t="str">
            <v>OST_022</v>
          </cell>
          <cell r="B1197" t="str">
            <v>IHS_BAF_054</v>
          </cell>
          <cell r="C1197" t="str">
            <v>OST_022</v>
          </cell>
          <cell r="D1197" t="str">
            <v>West</v>
          </cell>
          <cell r="E1197" t="str">
            <v>West</v>
          </cell>
          <cell r="F1197" t="str">
            <v>Bandja</v>
          </cell>
          <cell r="G1197" t="str">
            <v>P4</v>
          </cell>
          <cell r="H1197" t="str">
            <v>Grid-Gen</v>
          </cell>
          <cell r="I1197" t="str">
            <v>On Air</v>
          </cell>
          <cell r="J1197" t="str">
            <v>Indoor</v>
          </cell>
          <cell r="K1197" t="str">
            <v>AC</v>
          </cell>
          <cell r="L1197" t="str">
            <v>I-Eng</v>
          </cell>
          <cell r="M1197" t="str">
            <v>Dschang</v>
          </cell>
          <cell r="N1197" t="str">
            <v>Haut Nkam</v>
          </cell>
          <cell r="O1197" t="str">
            <v>Bandja</v>
          </cell>
          <cell r="P1197" t="str">
            <v>Prospere Fassu</v>
          </cell>
          <cell r="Q1197">
            <v>677548569</v>
          </cell>
          <cell r="R1197">
            <v>656072387</v>
          </cell>
          <cell r="S1197" t="str">
            <v>Vensa Mohammadu</v>
          </cell>
          <cell r="T1197" t="str">
            <v>GEORGES NAKHOUL</v>
          </cell>
          <cell r="U1197" t="str">
            <v>I H S</v>
          </cell>
        </row>
        <row r="1198">
          <cell r="A1198" t="str">
            <v>CTR_022</v>
          </cell>
          <cell r="B1198" t="str">
            <v>IHS_YND_436</v>
          </cell>
          <cell r="C1198" t="str">
            <v>CTR_022</v>
          </cell>
          <cell r="D1198" t="str">
            <v>West</v>
          </cell>
          <cell r="E1198" t="str">
            <v>West</v>
          </cell>
          <cell r="F1198" t="str">
            <v>Bafia</v>
          </cell>
          <cell r="G1198" t="str">
            <v>P4</v>
          </cell>
          <cell r="H1198" t="str">
            <v>Grid-Gen</v>
          </cell>
          <cell r="I1198" t="str">
            <v>On Air</v>
          </cell>
          <cell r="J1198" t="str">
            <v>Indoor</v>
          </cell>
          <cell r="K1198" t="str">
            <v>AC</v>
          </cell>
          <cell r="L1198" t="str">
            <v>I-Eng</v>
          </cell>
          <cell r="M1198" t="str">
            <v>Bafia</v>
          </cell>
          <cell r="N1198" t="str">
            <v>Mbam et inoubou</v>
          </cell>
          <cell r="O1198" t="str">
            <v>Bafia</v>
          </cell>
          <cell r="P1198" t="str">
            <v>Prospere Fassu</v>
          </cell>
          <cell r="Q1198">
            <v>677548569</v>
          </cell>
          <cell r="R1198">
            <v>656072387</v>
          </cell>
          <cell r="S1198" t="str">
            <v>Vensa Mohammadu</v>
          </cell>
          <cell r="T1198" t="str">
            <v>GEORGES NAKHOUL</v>
          </cell>
          <cell r="U1198" t="str">
            <v>I H S</v>
          </cell>
        </row>
        <row r="1199">
          <cell r="A1199" t="str">
            <v>LIT_136</v>
          </cell>
          <cell r="B1199" t="str">
            <v>IHS_EDA_050</v>
          </cell>
          <cell r="C1199" t="str">
            <v>LIT_136</v>
          </cell>
          <cell r="D1199" t="str">
            <v>West</v>
          </cell>
          <cell r="E1199" t="str">
            <v>West</v>
          </cell>
          <cell r="F1199" t="str">
            <v>Omeng</v>
          </cell>
          <cell r="G1199" t="str">
            <v>P4</v>
          </cell>
          <cell r="H1199" t="str">
            <v>Grid-Gen</v>
          </cell>
          <cell r="I1199" t="str">
            <v>On Air</v>
          </cell>
          <cell r="J1199" t="str">
            <v>Indoor</v>
          </cell>
          <cell r="K1199" t="str">
            <v>AC</v>
          </cell>
          <cell r="L1199" t="str">
            <v>I-Eng</v>
          </cell>
          <cell r="M1199" t="str">
            <v>Bafia</v>
          </cell>
          <cell r="N1199" t="str">
            <v>SANAGA-MARITIME</v>
          </cell>
          <cell r="O1199" t="str">
            <v>Ndom</v>
          </cell>
          <cell r="P1199" t="str">
            <v>Prospere Fassu</v>
          </cell>
          <cell r="Q1199">
            <v>677548569</v>
          </cell>
          <cell r="R1199">
            <v>656072387</v>
          </cell>
          <cell r="S1199" t="str">
            <v>Vensa Mohammadu</v>
          </cell>
          <cell r="T1199" t="str">
            <v>GEORGES NAKHOUL</v>
          </cell>
          <cell r="U1199" t="str">
            <v>I H S</v>
          </cell>
        </row>
        <row r="1200">
          <cell r="A1200" t="str">
            <v>CTR_081</v>
          </cell>
          <cell r="B1200" t="str">
            <v>IHS_YND_471</v>
          </cell>
          <cell r="C1200" t="str">
            <v>CTR_081</v>
          </cell>
          <cell r="D1200" t="str">
            <v>West</v>
          </cell>
          <cell r="E1200" t="str">
            <v>West</v>
          </cell>
          <cell r="F1200" t="str">
            <v>Makenene</v>
          </cell>
          <cell r="G1200" t="str">
            <v>P4</v>
          </cell>
          <cell r="H1200" t="str">
            <v>Grid-Gen</v>
          </cell>
          <cell r="I1200" t="str">
            <v>On Air</v>
          </cell>
          <cell r="J1200" t="str">
            <v>Indoor</v>
          </cell>
          <cell r="K1200" t="str">
            <v>AC</v>
          </cell>
          <cell r="L1200" t="str">
            <v>I-Eng</v>
          </cell>
          <cell r="M1200" t="str">
            <v>Bafia</v>
          </cell>
          <cell r="N1200" t="str">
            <v>Mbam et inoubou</v>
          </cell>
          <cell r="O1200" t="str">
            <v>Makenene</v>
          </cell>
          <cell r="P1200" t="str">
            <v>Prospere Fassu</v>
          </cell>
          <cell r="Q1200">
            <v>677548569</v>
          </cell>
          <cell r="R1200">
            <v>656072387</v>
          </cell>
          <cell r="S1200" t="str">
            <v>Vensa Mohammadu</v>
          </cell>
          <cell r="T1200" t="str">
            <v>GEORGES NAKHOUL</v>
          </cell>
          <cell r="U1200" t="str">
            <v>I H S</v>
          </cell>
        </row>
        <row r="1201">
          <cell r="A1201" t="str">
            <v>CTR_397</v>
          </cell>
          <cell r="B1201" t="str">
            <v>IHS_YND_435</v>
          </cell>
          <cell r="C1201" t="str">
            <v>CTR_397</v>
          </cell>
          <cell r="D1201" t="str">
            <v>West</v>
          </cell>
          <cell r="E1201" t="str">
            <v>West</v>
          </cell>
          <cell r="F1201" t="str">
            <v>Bafia-Dang</v>
          </cell>
          <cell r="G1201" t="str">
            <v>P4</v>
          </cell>
          <cell r="H1201" t="str">
            <v>Grid-Gen</v>
          </cell>
          <cell r="I1201" t="str">
            <v>On Air</v>
          </cell>
          <cell r="J1201" t="str">
            <v>Outdoor</v>
          </cell>
          <cell r="K1201" t="str">
            <v>AC</v>
          </cell>
          <cell r="L1201" t="str">
            <v>I-Eng</v>
          </cell>
          <cell r="M1201" t="str">
            <v>Bafia</v>
          </cell>
          <cell r="N1201" t="str">
            <v>Mbam et inoubou</v>
          </cell>
          <cell r="O1201" t="str">
            <v>Bafia</v>
          </cell>
          <cell r="P1201" t="str">
            <v>Prospere Fassu</v>
          </cell>
          <cell r="Q1201">
            <v>677548569</v>
          </cell>
          <cell r="R1201">
            <v>656072387</v>
          </cell>
          <cell r="S1201" t="str">
            <v>Vensa Mohammadu</v>
          </cell>
          <cell r="T1201" t="str">
            <v>GEORGES NAKHOUL</v>
          </cell>
          <cell r="U1201" t="str">
            <v>I H S</v>
          </cell>
        </row>
        <row r="1202">
          <cell r="A1202" t="str">
            <v>OST_088</v>
          </cell>
          <cell r="B1202" t="str">
            <v>IHS_BAF_045</v>
          </cell>
          <cell r="C1202" t="str">
            <v>OST_088</v>
          </cell>
          <cell r="D1202" t="str">
            <v>West</v>
          </cell>
          <cell r="E1202" t="str">
            <v>West</v>
          </cell>
          <cell r="F1202" t="str">
            <v>Demdeng</v>
          </cell>
          <cell r="G1202" t="str">
            <v>P4</v>
          </cell>
          <cell r="H1202" t="str">
            <v>Grid-Gen</v>
          </cell>
          <cell r="I1202" t="str">
            <v>On Air</v>
          </cell>
          <cell r="J1202" t="str">
            <v>Outdoor</v>
          </cell>
          <cell r="K1202" t="str">
            <v>AC</v>
          </cell>
          <cell r="L1202" t="str">
            <v>I-Eng</v>
          </cell>
          <cell r="M1202" t="str">
            <v>Bafoussam</v>
          </cell>
          <cell r="N1202" t="str">
            <v>Koung-Khi</v>
          </cell>
          <cell r="O1202" t="str">
            <v>Demdeng</v>
          </cell>
          <cell r="P1202" t="str">
            <v>Prospere Fassu</v>
          </cell>
          <cell r="Q1202">
            <v>677548569</v>
          </cell>
          <cell r="R1202">
            <v>656072387</v>
          </cell>
          <cell r="S1202" t="str">
            <v>Vensa Mohammadu</v>
          </cell>
          <cell r="T1202" t="str">
            <v>GEORGES NAKHOUL</v>
          </cell>
          <cell r="U1202" t="str">
            <v>I H S</v>
          </cell>
        </row>
        <row r="1203">
          <cell r="A1203" t="str">
            <v>OST_053</v>
          </cell>
          <cell r="B1203" t="str">
            <v>IHS_BAF_072</v>
          </cell>
          <cell r="C1203" t="str">
            <v>OST_053</v>
          </cell>
          <cell r="D1203" t="str">
            <v>West</v>
          </cell>
          <cell r="E1203" t="str">
            <v>West</v>
          </cell>
          <cell r="F1203" t="str">
            <v>Tonga</v>
          </cell>
          <cell r="G1203" t="str">
            <v>P4</v>
          </cell>
          <cell r="H1203" t="str">
            <v>Grid-Gen</v>
          </cell>
          <cell r="I1203" t="str">
            <v>On Air</v>
          </cell>
          <cell r="J1203" t="str">
            <v>Outdoor</v>
          </cell>
          <cell r="K1203" t="str">
            <v>AC</v>
          </cell>
          <cell r="L1203" t="str">
            <v>I-Eng</v>
          </cell>
          <cell r="M1203" t="str">
            <v>Bafia</v>
          </cell>
          <cell r="N1203" t="str">
            <v>Nde</v>
          </cell>
          <cell r="O1203" t="str">
            <v>Tonga</v>
          </cell>
          <cell r="P1203" t="str">
            <v>Prospere Fassu</v>
          </cell>
          <cell r="Q1203">
            <v>677548569</v>
          </cell>
          <cell r="R1203">
            <v>656072387</v>
          </cell>
          <cell r="S1203" t="str">
            <v>Vensa Mohammadu</v>
          </cell>
          <cell r="T1203" t="str">
            <v>GEORGES NAKHOUL</v>
          </cell>
          <cell r="U1203" t="str">
            <v>I H S</v>
          </cell>
        </row>
        <row r="1204">
          <cell r="A1204" t="str">
            <v>OST_037</v>
          </cell>
          <cell r="B1204" t="str">
            <v>IHS_BAF_070</v>
          </cell>
          <cell r="C1204" t="str">
            <v>OST_037</v>
          </cell>
          <cell r="D1204" t="str">
            <v>West</v>
          </cell>
          <cell r="E1204" t="str">
            <v>West</v>
          </cell>
          <cell r="F1204" t="str">
            <v>Bazou</v>
          </cell>
          <cell r="G1204" t="str">
            <v>P4</v>
          </cell>
          <cell r="H1204" t="str">
            <v>Grid-Gen</v>
          </cell>
          <cell r="I1204" t="str">
            <v>On Air</v>
          </cell>
          <cell r="J1204" t="str">
            <v>Indoor</v>
          </cell>
          <cell r="K1204" t="str">
            <v>AC</v>
          </cell>
          <cell r="L1204" t="str">
            <v>I-Eng</v>
          </cell>
          <cell r="M1204" t="str">
            <v>Bafia</v>
          </cell>
          <cell r="N1204" t="str">
            <v>NDE</v>
          </cell>
          <cell r="O1204" t="str">
            <v>Bazou</v>
          </cell>
          <cell r="P1204" t="str">
            <v>Prospere Fassu</v>
          </cell>
          <cell r="Q1204">
            <v>677548569</v>
          </cell>
          <cell r="R1204">
            <v>656072387</v>
          </cell>
          <cell r="S1204" t="str">
            <v>Vensa Mohammadu</v>
          </cell>
          <cell r="T1204" t="str">
            <v>GEORGES NAKHOUL</v>
          </cell>
          <cell r="U1204" t="str">
            <v>I H S</v>
          </cell>
        </row>
        <row r="1205">
          <cell r="A1205" t="str">
            <v>OST_033</v>
          </cell>
          <cell r="B1205" t="str">
            <v>IHS_BAF_061</v>
          </cell>
          <cell r="C1205" t="str">
            <v>OST_033</v>
          </cell>
          <cell r="D1205" t="str">
            <v>West</v>
          </cell>
          <cell r="E1205" t="str">
            <v>West</v>
          </cell>
          <cell r="F1205" t="str">
            <v>Batchingou</v>
          </cell>
          <cell r="G1205" t="str">
            <v>P4</v>
          </cell>
          <cell r="H1205" t="str">
            <v>Grid-Gen</v>
          </cell>
          <cell r="I1205" t="str">
            <v>On Air</v>
          </cell>
          <cell r="J1205" t="str">
            <v>Outdoor</v>
          </cell>
          <cell r="K1205" t="str">
            <v>AC</v>
          </cell>
          <cell r="L1205" t="str">
            <v>I-Eng</v>
          </cell>
          <cell r="M1205" t="str">
            <v>Bafoussam</v>
          </cell>
          <cell r="N1205" t="str">
            <v>NDE</v>
          </cell>
          <cell r="O1205" t="str">
            <v>Bangangte</v>
          </cell>
          <cell r="P1205" t="str">
            <v>Prospere Fassu</v>
          </cell>
          <cell r="Q1205">
            <v>677548569</v>
          </cell>
          <cell r="R1205">
            <v>656072387</v>
          </cell>
          <cell r="S1205" t="str">
            <v>Vensa Mohammadu</v>
          </cell>
          <cell r="T1205" t="str">
            <v>GEORGES NAKHOUL</v>
          </cell>
          <cell r="U1205" t="str">
            <v>I H S</v>
          </cell>
        </row>
        <row r="1206">
          <cell r="A1206" t="str">
            <v>SUO_013</v>
          </cell>
          <cell r="B1206" t="str">
            <v>IHS_KMB_058</v>
          </cell>
          <cell r="C1206" t="str">
            <v>SUO_013</v>
          </cell>
          <cell r="D1206" t="str">
            <v>West</v>
          </cell>
          <cell r="E1206" t="str">
            <v>West</v>
          </cell>
          <cell r="F1206" t="str">
            <v>Banguem</v>
          </cell>
          <cell r="G1206" t="str">
            <v>P4</v>
          </cell>
          <cell r="H1206" t="str">
            <v>Grid-Gen</v>
          </cell>
          <cell r="I1206" t="str">
            <v>On Air</v>
          </cell>
          <cell r="J1206" t="str">
            <v>Indoor</v>
          </cell>
          <cell r="K1206" t="str">
            <v>AC</v>
          </cell>
          <cell r="L1206" t="str">
            <v>I-Eng</v>
          </cell>
          <cell r="M1206" t="str">
            <v>Dschang</v>
          </cell>
          <cell r="N1206" t="str">
            <v>Koupe-Manengouba</v>
          </cell>
          <cell r="O1206" t="str">
            <v>Banguem</v>
          </cell>
          <cell r="P1206" t="str">
            <v>Prospere Fassu</v>
          </cell>
          <cell r="Q1206">
            <v>677548569</v>
          </cell>
          <cell r="R1206">
            <v>656072387</v>
          </cell>
          <cell r="S1206" t="str">
            <v>Vensa Mohammadu</v>
          </cell>
          <cell r="T1206" t="str">
            <v>GEORGES NAKHOUL</v>
          </cell>
          <cell r="U1206" t="str">
            <v>I H S</v>
          </cell>
        </row>
        <row r="1207">
          <cell r="A1207" t="str">
            <v>OST_018</v>
          </cell>
          <cell r="B1207" t="str">
            <v>IHS_BAF_055</v>
          </cell>
          <cell r="C1207" t="str">
            <v>OST_018</v>
          </cell>
          <cell r="D1207" t="str">
            <v>West</v>
          </cell>
          <cell r="E1207" t="str">
            <v>West</v>
          </cell>
          <cell r="F1207" t="str">
            <v>Bangangte-Ville</v>
          </cell>
          <cell r="G1207" t="str">
            <v>P4</v>
          </cell>
          <cell r="H1207" t="str">
            <v>Grid Only</v>
          </cell>
          <cell r="I1207" t="str">
            <v>On Air</v>
          </cell>
          <cell r="J1207" t="str">
            <v>Indoor</v>
          </cell>
          <cell r="K1207" t="str">
            <v>AC</v>
          </cell>
          <cell r="L1207" t="str">
            <v>I-Eng</v>
          </cell>
          <cell r="M1207" t="str">
            <v>Bafia</v>
          </cell>
          <cell r="N1207" t="str">
            <v>NDE</v>
          </cell>
          <cell r="O1207" t="str">
            <v>Bangangte</v>
          </cell>
          <cell r="P1207" t="str">
            <v>Prospere Fassu</v>
          </cell>
          <cell r="Q1207">
            <v>677548569</v>
          </cell>
          <cell r="R1207">
            <v>656072387</v>
          </cell>
          <cell r="S1207" t="str">
            <v>Vensa Mohammadu</v>
          </cell>
          <cell r="T1207" t="str">
            <v>GEORGES NAKHOUL</v>
          </cell>
          <cell r="U1207" t="str">
            <v>I H S</v>
          </cell>
        </row>
        <row r="1208">
          <cell r="A1208" t="str">
            <v>CTR_278</v>
          </cell>
          <cell r="B1208" t="str">
            <v>IHS_YND_466</v>
          </cell>
          <cell r="C1208" t="str">
            <v>CTR_278</v>
          </cell>
          <cell r="D1208" t="str">
            <v>West</v>
          </cell>
          <cell r="E1208" t="str">
            <v>West</v>
          </cell>
          <cell r="F1208" t="str">
            <v>Ngoro</v>
          </cell>
          <cell r="G1208" t="str">
            <v>P4</v>
          </cell>
          <cell r="H1208" t="str">
            <v>Hybrid-Gen</v>
          </cell>
          <cell r="I1208" t="str">
            <v>On Air</v>
          </cell>
          <cell r="J1208" t="str">
            <v>Outdoor</v>
          </cell>
          <cell r="K1208" t="str">
            <v>AC</v>
          </cell>
          <cell r="L1208" t="str">
            <v>I-Eng</v>
          </cell>
          <cell r="M1208" t="str">
            <v>Bafia</v>
          </cell>
          <cell r="N1208" t="str">
            <v>Mbam et inoubou</v>
          </cell>
          <cell r="O1208" t="str">
            <v>Ngoro</v>
          </cell>
          <cell r="P1208" t="str">
            <v>Prospere Fassu</v>
          </cell>
          <cell r="Q1208">
            <v>677548569</v>
          </cell>
          <cell r="R1208">
            <v>656072387</v>
          </cell>
          <cell r="S1208" t="str">
            <v>Vensa Mohammadu</v>
          </cell>
          <cell r="T1208" t="str">
            <v>GEORGES NAKHOUL</v>
          </cell>
          <cell r="U1208" t="str">
            <v>I H S</v>
          </cell>
        </row>
        <row r="1209">
          <cell r="A1209" t="str">
            <v>CTR_277</v>
          </cell>
          <cell r="B1209" t="str">
            <v>IHS_YND_468</v>
          </cell>
          <cell r="C1209" t="str">
            <v>CTR_277</v>
          </cell>
          <cell r="D1209" t="str">
            <v>West</v>
          </cell>
          <cell r="E1209" t="str">
            <v>West</v>
          </cell>
          <cell r="F1209" t="str">
            <v>Deuk</v>
          </cell>
          <cell r="G1209" t="str">
            <v>P4</v>
          </cell>
          <cell r="H1209" t="str">
            <v>Solar-Gen</v>
          </cell>
          <cell r="I1209" t="str">
            <v>On Air</v>
          </cell>
          <cell r="J1209" t="str">
            <v>Outdoor</v>
          </cell>
          <cell r="K1209" t="str">
            <v>AC</v>
          </cell>
          <cell r="L1209" t="str">
            <v>I-Eng</v>
          </cell>
          <cell r="M1209" t="str">
            <v>Bafia</v>
          </cell>
          <cell r="N1209" t="str">
            <v>Mbam et inoubou</v>
          </cell>
          <cell r="O1209" t="str">
            <v>Deuk</v>
          </cell>
          <cell r="P1209" t="str">
            <v>Prospere Fassu</v>
          </cell>
          <cell r="Q1209">
            <v>677548569</v>
          </cell>
          <cell r="R1209">
            <v>656072387</v>
          </cell>
          <cell r="S1209" t="str">
            <v>Vensa Mohammadu</v>
          </cell>
          <cell r="T1209" t="str">
            <v>GEORGES NAKHOUL</v>
          </cell>
          <cell r="U1209" t="str">
            <v>I H S</v>
          </cell>
        </row>
        <row r="1210">
          <cell r="A1210" t="str">
            <v>CTR_091</v>
          </cell>
          <cell r="B1210" t="str">
            <v>IHS_YND_447</v>
          </cell>
          <cell r="C1210" t="str">
            <v>CTR_091</v>
          </cell>
          <cell r="D1210" t="str">
            <v>West</v>
          </cell>
          <cell r="E1210" t="str">
            <v>West</v>
          </cell>
          <cell r="F1210" t="str">
            <v>Bamoko</v>
          </cell>
          <cell r="G1210" t="str">
            <v>P4</v>
          </cell>
          <cell r="H1210" t="str">
            <v>Solar-Gen</v>
          </cell>
          <cell r="I1210" t="str">
            <v>On Air</v>
          </cell>
          <cell r="J1210" t="str">
            <v>Indoor</v>
          </cell>
          <cell r="K1210" t="str">
            <v>AC</v>
          </cell>
          <cell r="L1210" t="str">
            <v>I-Eng</v>
          </cell>
          <cell r="M1210" t="str">
            <v>Bafia</v>
          </cell>
          <cell r="N1210" t="str">
            <v>Mbam et inoubou</v>
          </cell>
          <cell r="O1210" t="str">
            <v>Kon-yambetta</v>
          </cell>
          <cell r="P1210" t="str">
            <v>Prospere Fassu</v>
          </cell>
          <cell r="Q1210">
            <v>677548569</v>
          </cell>
          <cell r="R1210">
            <v>656072387</v>
          </cell>
          <cell r="S1210" t="str">
            <v>Vensa Mohammadu</v>
          </cell>
          <cell r="T1210" t="str">
            <v>GEORGES NAKHOUL</v>
          </cell>
          <cell r="U1210" t="str">
            <v>I H S</v>
          </cell>
        </row>
        <row r="1211">
          <cell r="A1211" t="str">
            <v>LIT_501</v>
          </cell>
          <cell r="B1211" t="str">
            <v>IHS_EDA_058</v>
          </cell>
          <cell r="C1211" t="str">
            <v>LIT_501</v>
          </cell>
          <cell r="D1211" t="str">
            <v>West</v>
          </cell>
          <cell r="E1211" t="str">
            <v>West</v>
          </cell>
          <cell r="F1211" t="str">
            <v>Sohock IHS</v>
          </cell>
          <cell r="G1211" t="str">
            <v>P4</v>
          </cell>
          <cell r="H1211" t="str">
            <v>Hybrid-Gen</v>
          </cell>
          <cell r="I1211" t="str">
            <v>On Air</v>
          </cell>
          <cell r="J1211" t="str">
            <v>Outdoor</v>
          </cell>
          <cell r="K1211" t="str">
            <v>AC</v>
          </cell>
          <cell r="L1211" t="str">
            <v>I-Eng</v>
          </cell>
          <cell r="M1211" t="str">
            <v>Dschang</v>
          </cell>
          <cell r="N1211" t="str">
            <v>Nkam</v>
          </cell>
          <cell r="O1211" t="str">
            <v>Nkondjock</v>
          </cell>
          <cell r="P1211" t="str">
            <v>Prospere Fassu</v>
          </cell>
          <cell r="Q1211">
            <v>677548569</v>
          </cell>
          <cell r="R1211">
            <v>656072387</v>
          </cell>
          <cell r="S1211" t="str">
            <v>Vensa Mohammadu</v>
          </cell>
          <cell r="T1211" t="str">
            <v>GEORGES NAKHOUL</v>
          </cell>
          <cell r="U1211" t="str">
            <v>I H S</v>
          </cell>
        </row>
        <row r="1212">
          <cell r="A1212" t="str">
            <v>LIT_502</v>
          </cell>
          <cell r="B1212" t="str">
            <v>IHS_EDA_054</v>
          </cell>
          <cell r="C1212" t="str">
            <v>LIT_502</v>
          </cell>
          <cell r="D1212" t="str">
            <v>West</v>
          </cell>
          <cell r="E1212" t="str">
            <v>West</v>
          </cell>
          <cell r="F1212" t="str">
            <v>Kouedjou</v>
          </cell>
          <cell r="G1212" t="str">
            <v>P4</v>
          </cell>
          <cell r="H1212" t="str">
            <v>Gen Only</v>
          </cell>
          <cell r="I1212" t="str">
            <v>On Air</v>
          </cell>
          <cell r="J1212" t="str">
            <v>Outdoor</v>
          </cell>
          <cell r="K1212" t="str">
            <v>AC</v>
          </cell>
          <cell r="L1212" t="str">
            <v>I-Eng</v>
          </cell>
          <cell r="M1212" t="str">
            <v>Dschang</v>
          </cell>
          <cell r="N1212" t="str">
            <v>Nkam</v>
          </cell>
          <cell r="O1212" t="str">
            <v>Nkondjock</v>
          </cell>
          <cell r="P1212" t="str">
            <v>Prospere Fassu</v>
          </cell>
          <cell r="Q1212">
            <v>677548569</v>
          </cell>
          <cell r="R1212">
            <v>656072387</v>
          </cell>
          <cell r="S1212" t="str">
            <v>Vensa Mohammadu</v>
          </cell>
          <cell r="T1212" t="str">
            <v>GEORGES NAKHOUL</v>
          </cell>
          <cell r="U1212" t="str">
            <v>I H S</v>
          </cell>
        </row>
        <row r="1213">
          <cell r="A1213" t="str">
            <v>NRO_093</v>
          </cell>
          <cell r="B1213" t="str">
            <v>IHS_BFG_18</v>
          </cell>
          <cell r="C1213" t="str">
            <v>NRO_093</v>
          </cell>
          <cell r="D1213" t="str">
            <v>West</v>
          </cell>
          <cell r="E1213" t="str">
            <v>West</v>
          </cell>
          <cell r="F1213" t="str">
            <v>Bamengwi</v>
          </cell>
          <cell r="G1213" t="str">
            <v>P4</v>
          </cell>
          <cell r="H1213" t="str">
            <v>Grid-Gen</v>
          </cell>
          <cell r="I1213" t="str">
            <v>On Air</v>
          </cell>
          <cell r="J1213" t="str">
            <v>Outdoor</v>
          </cell>
          <cell r="K1213" t="str">
            <v>AC</v>
          </cell>
          <cell r="L1213" t="str">
            <v>I-Eng</v>
          </cell>
          <cell r="M1213" t="str">
            <v>Dschang</v>
          </cell>
          <cell r="N1213" t="str">
            <v>Haut Nkam</v>
          </cell>
          <cell r="O1213" t="str">
            <v>Kekem</v>
          </cell>
          <cell r="P1213" t="str">
            <v>Prospere Fassu</v>
          </cell>
          <cell r="Q1213">
            <v>677548569</v>
          </cell>
          <cell r="R1213">
            <v>656072387</v>
          </cell>
          <cell r="S1213" t="str">
            <v>Vensa Mohammadu</v>
          </cell>
          <cell r="T1213" t="str">
            <v>GEORGES NAKHOUL</v>
          </cell>
          <cell r="U1213" t="str">
            <v>I H S</v>
          </cell>
        </row>
        <row r="1214">
          <cell r="A1214" t="str">
            <v>CTR_828</v>
          </cell>
          <cell r="B1214" t="str">
            <v>IHS_YND_481</v>
          </cell>
          <cell r="C1214" t="str">
            <v>CTR_828</v>
          </cell>
          <cell r="D1214" t="str">
            <v>West</v>
          </cell>
          <cell r="E1214" t="str">
            <v>West</v>
          </cell>
          <cell r="F1214" t="str">
            <v>BAFIA BEGNIAN</v>
          </cell>
          <cell r="G1214" t="str">
            <v>P4</v>
          </cell>
          <cell r="H1214" t="str">
            <v>Grid-Hybrid-Gen</v>
          </cell>
          <cell r="I1214">
            <v>0</v>
          </cell>
          <cell r="J1214" t="str">
            <v>Outdoor</v>
          </cell>
          <cell r="K1214" t="str">
            <v>AC</v>
          </cell>
          <cell r="L1214" t="str">
            <v>I-Eng</v>
          </cell>
          <cell r="M1214" t="str">
            <v>Bafia</v>
          </cell>
          <cell r="N1214" t="str">
            <v>Mbam et Inoubou</v>
          </cell>
          <cell r="O1214" t="str">
            <v>Bafia</v>
          </cell>
          <cell r="P1214" t="str">
            <v>Prospere Fassu</v>
          </cell>
          <cell r="Q1214">
            <v>677548569</v>
          </cell>
          <cell r="R1214">
            <v>656072387</v>
          </cell>
          <cell r="S1214" t="str">
            <v>Vensa Mohammadu</v>
          </cell>
          <cell r="T1214" t="str">
            <v>GEORGES NAKHOUL</v>
          </cell>
          <cell r="U1214" t="str">
            <v>I H S</v>
          </cell>
        </row>
        <row r="1215">
          <cell r="A1215" t="str">
            <v>SUO_150</v>
          </cell>
          <cell r="B1215" t="str">
            <v>IHS_KMB_118</v>
          </cell>
          <cell r="C1215" t="str">
            <v>SUO_150</v>
          </cell>
          <cell r="D1215" t="str">
            <v>West</v>
          </cell>
          <cell r="E1215" t="str">
            <v>West</v>
          </cell>
          <cell r="F1215" t="str">
            <v>BANGUEM STREET II</v>
          </cell>
          <cell r="G1215" t="str">
            <v>P4</v>
          </cell>
          <cell r="H1215" t="str">
            <v>Grid-Gen</v>
          </cell>
          <cell r="I1215" t="str">
            <v>On Air</v>
          </cell>
          <cell r="J1215" t="str">
            <v>Outdoor</v>
          </cell>
          <cell r="K1215" t="str">
            <v>AC</v>
          </cell>
          <cell r="L1215" t="str">
            <v>I-Eng</v>
          </cell>
          <cell r="M1215" t="str">
            <v>Dschang</v>
          </cell>
          <cell r="N1215" t="str">
            <v>Koupe-Manengouba</v>
          </cell>
          <cell r="O1215" t="str">
            <v>Banguem</v>
          </cell>
          <cell r="P1215" t="str">
            <v>Prospere Fassu</v>
          </cell>
          <cell r="Q1215">
            <v>677548569</v>
          </cell>
          <cell r="R1215">
            <v>656072387</v>
          </cell>
          <cell r="S1215" t="str">
            <v>Vensa Mohammadu</v>
          </cell>
          <cell r="T1215" t="str">
            <v>GEORGES NAKHOUL</v>
          </cell>
          <cell r="U1215" t="str">
            <v>I H S</v>
          </cell>
        </row>
        <row r="1216">
          <cell r="A1216" t="str">
            <v>OST_025</v>
          </cell>
          <cell r="B1216" t="str">
            <v>IHS_YND_469</v>
          </cell>
          <cell r="C1216" t="str">
            <v>OST_025</v>
          </cell>
          <cell r="D1216" t="str">
            <v>West</v>
          </cell>
          <cell r="E1216" t="str">
            <v>West</v>
          </cell>
          <cell r="F1216" t="str">
            <v>Ndokohok-IHS</v>
          </cell>
          <cell r="G1216" t="str">
            <v>P4</v>
          </cell>
          <cell r="H1216" t="str">
            <v>Grid-Gen</v>
          </cell>
          <cell r="I1216" t="str">
            <v>On Air</v>
          </cell>
          <cell r="J1216" t="str">
            <v>Indoor</v>
          </cell>
          <cell r="K1216" t="str">
            <v>AC</v>
          </cell>
          <cell r="L1216" t="str">
            <v>I-Eng</v>
          </cell>
          <cell r="M1216" t="str">
            <v>Bafia</v>
          </cell>
          <cell r="N1216" t="str">
            <v>Mbam et inoubou</v>
          </cell>
          <cell r="O1216" t="str">
            <v>Ndikinimeki</v>
          </cell>
          <cell r="P1216" t="str">
            <v>Prospere Fassu</v>
          </cell>
          <cell r="Q1216">
            <v>677548569</v>
          </cell>
          <cell r="R1216">
            <v>656072387</v>
          </cell>
          <cell r="S1216" t="str">
            <v>Vensa Mohammadu</v>
          </cell>
          <cell r="T1216" t="str">
            <v>GEORGES NAKHOUL</v>
          </cell>
          <cell r="U1216" t="str">
            <v>I H S</v>
          </cell>
        </row>
        <row r="1217">
          <cell r="A1217" t="str">
            <v>LIT_239</v>
          </cell>
          <cell r="B1217" t="str">
            <v>IHS_DLA_305</v>
          </cell>
          <cell r="C1217" t="str">
            <v>LIT_239</v>
          </cell>
          <cell r="D1217" t="str">
            <v>West</v>
          </cell>
          <cell r="E1217" t="str">
            <v>West</v>
          </cell>
          <cell r="F1217" t="str">
            <v>Nkondjock-MTN</v>
          </cell>
          <cell r="G1217" t="str">
            <v>P4</v>
          </cell>
          <cell r="H1217" t="str">
            <v>Grid-Gen</v>
          </cell>
          <cell r="I1217" t="str">
            <v>On Air</v>
          </cell>
          <cell r="J1217" t="str">
            <v>Outdoor</v>
          </cell>
          <cell r="K1217" t="str">
            <v>AC</v>
          </cell>
          <cell r="L1217" t="str">
            <v>I-Eng</v>
          </cell>
          <cell r="M1217" t="str">
            <v>Dschang</v>
          </cell>
          <cell r="N1217" t="str">
            <v>Nkam</v>
          </cell>
          <cell r="O1217" t="str">
            <v>Nkondjock</v>
          </cell>
          <cell r="P1217" t="str">
            <v>Prospere Fassu</v>
          </cell>
          <cell r="Q1217">
            <v>677548569</v>
          </cell>
          <cell r="R1217">
            <v>656072387</v>
          </cell>
          <cell r="S1217" t="str">
            <v>Vensa Mohammadu</v>
          </cell>
          <cell r="T1217" t="str">
            <v>GEORGES NAKHOUL</v>
          </cell>
          <cell r="U1217" t="str">
            <v>I H S</v>
          </cell>
        </row>
        <row r="1218">
          <cell r="A1218" t="str">
            <v>CTR_082</v>
          </cell>
          <cell r="B1218" t="str">
            <v>IHS_YND_464</v>
          </cell>
          <cell r="C1218" t="str">
            <v>CTR_082</v>
          </cell>
          <cell r="D1218" t="str">
            <v>West</v>
          </cell>
          <cell r="E1218" t="str">
            <v>West</v>
          </cell>
          <cell r="F1218" t="str">
            <v>Ndikinimeki</v>
          </cell>
          <cell r="G1218" t="str">
            <v>P4</v>
          </cell>
          <cell r="H1218" t="str">
            <v>Grid-Gen</v>
          </cell>
          <cell r="I1218" t="str">
            <v>On Air</v>
          </cell>
          <cell r="J1218" t="str">
            <v>Indoor</v>
          </cell>
          <cell r="K1218" t="str">
            <v>AC</v>
          </cell>
          <cell r="L1218" t="str">
            <v>I-Eng</v>
          </cell>
          <cell r="M1218" t="str">
            <v>Bafia</v>
          </cell>
          <cell r="N1218" t="str">
            <v>Mbam et inoubou</v>
          </cell>
          <cell r="O1218" t="str">
            <v>Ndikinimeki</v>
          </cell>
          <cell r="P1218" t="str">
            <v>Prospere Fassu</v>
          </cell>
          <cell r="Q1218">
            <v>677548569</v>
          </cell>
          <cell r="R1218">
            <v>656072387</v>
          </cell>
          <cell r="S1218" t="str">
            <v>Vensa Mohammadu</v>
          </cell>
          <cell r="T1218" t="str">
            <v>GEORGES NAKHOUL</v>
          </cell>
          <cell r="U1218" t="str">
            <v>I H S</v>
          </cell>
        </row>
        <row r="1219">
          <cell r="A1219" t="str">
            <v>CTR_364</v>
          </cell>
          <cell r="B1219" t="str">
            <v>IHS_YND_446</v>
          </cell>
          <cell r="C1219" t="str">
            <v>CTR_364</v>
          </cell>
          <cell r="D1219" t="str">
            <v>West</v>
          </cell>
          <cell r="E1219" t="str">
            <v>West</v>
          </cell>
          <cell r="F1219" t="str">
            <v>Bayomen-Kalong-MTN</v>
          </cell>
          <cell r="G1219" t="str">
            <v>P4</v>
          </cell>
          <cell r="H1219" t="str">
            <v>Hybrid-Gen</v>
          </cell>
          <cell r="I1219" t="str">
            <v>On Air</v>
          </cell>
          <cell r="J1219" t="str">
            <v>Indoor</v>
          </cell>
          <cell r="K1219" t="str">
            <v>AC</v>
          </cell>
          <cell r="L1219" t="str">
            <v>I-Eng</v>
          </cell>
          <cell r="M1219" t="str">
            <v>Bafia</v>
          </cell>
          <cell r="N1219" t="str">
            <v>Mbam et inoubou</v>
          </cell>
          <cell r="O1219" t="str">
            <v>Kon-yambetta</v>
          </cell>
          <cell r="P1219" t="str">
            <v>Prospere Fassu</v>
          </cell>
          <cell r="Q1219">
            <v>677548569</v>
          </cell>
          <cell r="R1219">
            <v>656072387</v>
          </cell>
          <cell r="S1219" t="str">
            <v>Vensa Mohammadu</v>
          </cell>
          <cell r="T1219" t="str">
            <v>GEORGES NAKHOUL</v>
          </cell>
          <cell r="U1219" t="str">
            <v>I H S</v>
          </cell>
        </row>
        <row r="1220">
          <cell r="A1220" t="str">
            <v>OST_143</v>
          </cell>
          <cell r="B1220" t="str">
            <v>IHS_BAF_067</v>
          </cell>
          <cell r="C1220" t="str">
            <v>OST_143</v>
          </cell>
          <cell r="D1220" t="str">
            <v>West</v>
          </cell>
          <cell r="E1220" t="str">
            <v>West</v>
          </cell>
          <cell r="F1220" t="str">
            <v>Bassamba</v>
          </cell>
          <cell r="G1220" t="str">
            <v>P4</v>
          </cell>
          <cell r="H1220" t="str">
            <v>Grid-Gen</v>
          </cell>
          <cell r="I1220" t="str">
            <v>On Air</v>
          </cell>
          <cell r="J1220" t="str">
            <v>Outdoor</v>
          </cell>
          <cell r="K1220" t="str">
            <v>AC</v>
          </cell>
          <cell r="L1220" t="str">
            <v>I-Eng</v>
          </cell>
          <cell r="M1220" t="str">
            <v>Bafia</v>
          </cell>
          <cell r="N1220" t="str">
            <v>Nde</v>
          </cell>
          <cell r="O1220" t="str">
            <v>Bassamba</v>
          </cell>
          <cell r="P1220" t="str">
            <v>Prospere Fassu</v>
          </cell>
          <cell r="Q1220">
            <v>677548569</v>
          </cell>
          <cell r="R1220">
            <v>656072387</v>
          </cell>
          <cell r="S1220" t="str">
            <v>Vensa Mohammadu</v>
          </cell>
          <cell r="T1220" t="str">
            <v>GEORGES NAKHOUL</v>
          </cell>
          <cell r="U1220" t="str">
            <v>I H S</v>
          </cell>
        </row>
        <row r="1221">
          <cell r="A1221" t="str">
            <v>CTR_193</v>
          </cell>
          <cell r="B1221" t="str">
            <v>IHS_YND_439</v>
          </cell>
          <cell r="C1221" t="str">
            <v>CTR_193</v>
          </cell>
          <cell r="D1221" t="str">
            <v>West</v>
          </cell>
          <cell r="E1221" t="str">
            <v>West</v>
          </cell>
          <cell r="F1221" t="str">
            <v>Bokito-MTN</v>
          </cell>
          <cell r="G1221" t="str">
            <v>P4</v>
          </cell>
          <cell r="H1221" t="str">
            <v>Grid-Gen</v>
          </cell>
          <cell r="I1221" t="str">
            <v>On Air</v>
          </cell>
          <cell r="J1221" t="str">
            <v>Indoor</v>
          </cell>
          <cell r="K1221" t="str">
            <v>AC</v>
          </cell>
          <cell r="L1221" t="str">
            <v>I-Eng</v>
          </cell>
          <cell r="M1221" t="str">
            <v>Bafia</v>
          </cell>
          <cell r="N1221" t="str">
            <v>Mbam et inoubou</v>
          </cell>
          <cell r="O1221" t="str">
            <v>Bokito</v>
          </cell>
          <cell r="P1221" t="str">
            <v>Prospere Fassu</v>
          </cell>
          <cell r="Q1221">
            <v>677548569</v>
          </cell>
          <cell r="R1221">
            <v>656072387</v>
          </cell>
          <cell r="S1221" t="str">
            <v>Vensa Mohammadu</v>
          </cell>
          <cell r="T1221" t="str">
            <v>GEORGES NAKHOUL</v>
          </cell>
          <cell r="U1221" t="str">
            <v>I H S</v>
          </cell>
        </row>
        <row r="1222">
          <cell r="A1222" t="str">
            <v>CTR_184</v>
          </cell>
          <cell r="B1222" t="str">
            <v>IHS_YND_438</v>
          </cell>
          <cell r="C1222" t="str">
            <v>CTR_184</v>
          </cell>
          <cell r="D1222" t="str">
            <v>West</v>
          </cell>
          <cell r="E1222" t="str">
            <v>West</v>
          </cell>
          <cell r="F1222" t="str">
            <v>Taete-MTN-IHS</v>
          </cell>
          <cell r="G1222" t="str">
            <v>P4</v>
          </cell>
          <cell r="H1222" t="str">
            <v>Grid-Hybrid-Gen</v>
          </cell>
          <cell r="I1222" t="str">
            <v>On Air</v>
          </cell>
          <cell r="J1222" t="str">
            <v>Outdoor</v>
          </cell>
          <cell r="K1222" t="str">
            <v>AC</v>
          </cell>
          <cell r="L1222" t="str">
            <v>I-Eng</v>
          </cell>
          <cell r="M1222" t="str">
            <v>Bafia</v>
          </cell>
          <cell r="N1222" t="str">
            <v>MBAM ET KIM</v>
          </cell>
          <cell r="O1222" t="str">
            <v>Mbangassina</v>
          </cell>
          <cell r="P1222" t="str">
            <v>Prospere Fassu</v>
          </cell>
          <cell r="Q1222">
            <v>677548569</v>
          </cell>
          <cell r="R1222">
            <v>656072387</v>
          </cell>
          <cell r="S1222" t="str">
            <v>Vensa Mohammadu</v>
          </cell>
          <cell r="T1222" t="str">
            <v>GEORGES NAKHOUL</v>
          </cell>
          <cell r="U1222" t="str">
            <v>I H S</v>
          </cell>
        </row>
        <row r="1223">
          <cell r="A1223" t="str">
            <v>CTR_183</v>
          </cell>
          <cell r="B1223" t="str">
            <v>IHS_YND_448</v>
          </cell>
          <cell r="C1223" t="str">
            <v>CTR_183</v>
          </cell>
          <cell r="D1223" t="str">
            <v>West</v>
          </cell>
          <cell r="E1223" t="str">
            <v>West</v>
          </cell>
          <cell r="F1223" t="str">
            <v>Mvoundou-Ngoke-MTN-IHS</v>
          </cell>
          <cell r="G1223" t="str">
            <v>P4</v>
          </cell>
          <cell r="H1223" t="str">
            <v>Hybrid-Gen</v>
          </cell>
          <cell r="I1223" t="str">
            <v>On Air</v>
          </cell>
          <cell r="J1223" t="str">
            <v>Outdoor</v>
          </cell>
          <cell r="K1223" t="str">
            <v>AC</v>
          </cell>
          <cell r="L1223" t="str">
            <v>I-Eng</v>
          </cell>
          <cell r="M1223" t="str">
            <v>Bafia</v>
          </cell>
          <cell r="N1223" t="str">
            <v>MBAM ET KIM</v>
          </cell>
          <cell r="O1223" t="str">
            <v>Mbangassina</v>
          </cell>
          <cell r="P1223" t="str">
            <v>Prospere Fassu</v>
          </cell>
          <cell r="Q1223">
            <v>677548569</v>
          </cell>
          <cell r="R1223">
            <v>656072387</v>
          </cell>
          <cell r="S1223" t="str">
            <v>Vensa Mohammadu</v>
          </cell>
          <cell r="T1223" t="str">
            <v>GEORGES NAKHOUL</v>
          </cell>
          <cell r="U1223" t="str">
            <v>I H S</v>
          </cell>
        </row>
        <row r="1224">
          <cell r="A1224" t="str">
            <v>CTR_443</v>
          </cell>
          <cell r="B1224" t="str">
            <v>IHS_YND_425</v>
          </cell>
          <cell r="C1224" t="str">
            <v>CTR_443</v>
          </cell>
          <cell r="D1224" t="str">
            <v>West</v>
          </cell>
          <cell r="E1224" t="str">
            <v>West</v>
          </cell>
          <cell r="F1224" t="str">
            <v>Biakoa</v>
          </cell>
          <cell r="G1224" t="str">
            <v>P4</v>
          </cell>
          <cell r="H1224" t="str">
            <v>Solar-Grid-Gen</v>
          </cell>
          <cell r="I1224" t="str">
            <v>On Air</v>
          </cell>
          <cell r="J1224" t="str">
            <v>Indoor</v>
          </cell>
          <cell r="K1224" t="str">
            <v>AC</v>
          </cell>
          <cell r="L1224" t="str">
            <v>I-Eng</v>
          </cell>
          <cell r="M1224" t="str">
            <v>Bafia</v>
          </cell>
          <cell r="N1224" t="str">
            <v>MBAM ET KIM</v>
          </cell>
          <cell r="O1224" t="str">
            <v>Mbangassina</v>
          </cell>
          <cell r="P1224" t="str">
            <v>Prospere Fassu</v>
          </cell>
          <cell r="Q1224">
            <v>677548569</v>
          </cell>
          <cell r="R1224">
            <v>656072387</v>
          </cell>
          <cell r="S1224" t="str">
            <v>Vensa Mohammadu</v>
          </cell>
          <cell r="T1224" t="str">
            <v>GEORGES NAKHOUL</v>
          </cell>
          <cell r="U1224" t="str">
            <v>I H S</v>
          </cell>
        </row>
        <row r="1225">
          <cell r="A1225" t="str">
            <v>CTR_297</v>
          </cell>
          <cell r="B1225" t="str">
            <v>IHS_YND_463</v>
          </cell>
          <cell r="C1225" t="str">
            <v>CTR_297</v>
          </cell>
          <cell r="D1225" t="str">
            <v>West</v>
          </cell>
          <cell r="E1225" t="str">
            <v>West</v>
          </cell>
          <cell r="F1225" t="str">
            <v>Nomale</v>
          </cell>
          <cell r="G1225" t="str">
            <v>P5</v>
          </cell>
          <cell r="H1225" t="str">
            <v>Grid-Gen</v>
          </cell>
          <cell r="I1225" t="str">
            <v>On Air</v>
          </cell>
          <cell r="J1225" t="str">
            <v>Outdoor</v>
          </cell>
          <cell r="K1225" t="str">
            <v>AC</v>
          </cell>
          <cell r="L1225" t="str">
            <v>I-Eng</v>
          </cell>
          <cell r="M1225" t="str">
            <v>Bafia</v>
          </cell>
          <cell r="N1225" t="str">
            <v>Mbam et inoubou</v>
          </cell>
          <cell r="O1225" t="str">
            <v>Ndikinimeki</v>
          </cell>
          <cell r="P1225" t="str">
            <v>Prospere Fassu</v>
          </cell>
          <cell r="Q1225">
            <v>677548569</v>
          </cell>
          <cell r="R1225">
            <v>656072387</v>
          </cell>
          <cell r="S1225" t="str">
            <v>Vensa Mohammadu</v>
          </cell>
          <cell r="T1225" t="str">
            <v>GEORGES NAKHOUL</v>
          </cell>
          <cell r="U1225" t="str">
            <v>I H S</v>
          </cell>
        </row>
        <row r="1226">
          <cell r="A1226" t="str">
            <v>OST_103</v>
          </cell>
          <cell r="B1226" t="str">
            <v>IHS_BFG_012</v>
          </cell>
          <cell r="C1226" t="str">
            <v>OST_103</v>
          </cell>
          <cell r="D1226" t="str">
            <v>West</v>
          </cell>
          <cell r="E1226" t="str">
            <v>West</v>
          </cell>
          <cell r="F1226" t="str">
            <v>Kekem</v>
          </cell>
          <cell r="G1226" t="str">
            <v>P5</v>
          </cell>
          <cell r="H1226" t="str">
            <v>Grid-Gen</v>
          </cell>
          <cell r="I1226" t="str">
            <v>On Air</v>
          </cell>
          <cell r="J1226" t="str">
            <v>Outdoor</v>
          </cell>
          <cell r="K1226" t="str">
            <v>AC</v>
          </cell>
          <cell r="L1226" t="str">
            <v>I-Eng</v>
          </cell>
          <cell r="M1226" t="str">
            <v>Dschang</v>
          </cell>
          <cell r="N1226" t="str">
            <v>Haut Nkam</v>
          </cell>
          <cell r="O1226" t="str">
            <v>Kekem</v>
          </cell>
          <cell r="P1226" t="str">
            <v>Prospere Fassu</v>
          </cell>
          <cell r="Q1226">
            <v>677548569</v>
          </cell>
          <cell r="R1226">
            <v>656072387</v>
          </cell>
          <cell r="S1226" t="str">
            <v>Vensa Mohammadu</v>
          </cell>
          <cell r="T1226" t="str">
            <v>GEORGES NAKHOUL</v>
          </cell>
          <cell r="U1226" t="str">
            <v>I H S</v>
          </cell>
        </row>
        <row r="1227">
          <cell r="A1227" t="str">
            <v>OST_156</v>
          </cell>
          <cell r="B1227" t="str">
            <v>IHS_BFG_016</v>
          </cell>
          <cell r="C1227" t="str">
            <v>OST_156</v>
          </cell>
          <cell r="D1227" t="str">
            <v>West</v>
          </cell>
          <cell r="E1227" t="str">
            <v>West</v>
          </cell>
          <cell r="F1227" t="str">
            <v>FOYEMTCHA</v>
          </cell>
          <cell r="G1227" t="str">
            <v>P5</v>
          </cell>
          <cell r="H1227" t="str">
            <v>Grid-Gen</v>
          </cell>
          <cell r="I1227" t="str">
            <v>On Air</v>
          </cell>
          <cell r="J1227" t="str">
            <v>Outdoor</v>
          </cell>
          <cell r="K1227" t="str">
            <v>AC</v>
          </cell>
          <cell r="L1227" t="str">
            <v>I-Eng</v>
          </cell>
          <cell r="M1227" t="str">
            <v>Dschang</v>
          </cell>
          <cell r="N1227" t="str">
            <v>Haut Nkam</v>
          </cell>
          <cell r="O1227" t="str">
            <v>Kekem</v>
          </cell>
          <cell r="P1227" t="str">
            <v>Prospere Fassu</v>
          </cell>
          <cell r="Q1227">
            <v>677548569</v>
          </cell>
          <cell r="R1227">
            <v>656072387</v>
          </cell>
          <cell r="S1227" t="str">
            <v>Vensa Mohammadu</v>
          </cell>
          <cell r="T1227" t="str">
            <v>GEORGES NAKHOUL</v>
          </cell>
          <cell r="U1227" t="str">
            <v>I H S</v>
          </cell>
        </row>
        <row r="1228">
          <cell r="A1228" t="str">
            <v>OST_182</v>
          </cell>
          <cell r="B1228" t="str">
            <v>IHS_BFG_020</v>
          </cell>
          <cell r="C1228" t="str">
            <v>OST_182</v>
          </cell>
          <cell r="D1228" t="str">
            <v>West</v>
          </cell>
          <cell r="E1228" t="str">
            <v>West</v>
          </cell>
          <cell r="F1228" t="str">
            <v>Bakou</v>
          </cell>
          <cell r="G1228" t="str">
            <v>P5</v>
          </cell>
          <cell r="H1228" t="str">
            <v>Grid-Gen</v>
          </cell>
          <cell r="I1228" t="str">
            <v>On Air</v>
          </cell>
          <cell r="J1228" t="str">
            <v>Outdoor</v>
          </cell>
          <cell r="K1228" t="str">
            <v>AC</v>
          </cell>
          <cell r="L1228" t="str">
            <v>I-Eng</v>
          </cell>
          <cell r="M1228" t="str">
            <v>Dschang</v>
          </cell>
          <cell r="N1228" t="str">
            <v>Haut Nkam</v>
          </cell>
          <cell r="O1228" t="str">
            <v>Bakou</v>
          </cell>
          <cell r="P1228" t="str">
            <v>Prospere Fassu</v>
          </cell>
          <cell r="Q1228">
            <v>677548569</v>
          </cell>
          <cell r="R1228">
            <v>656072387</v>
          </cell>
          <cell r="S1228" t="str">
            <v>Vensa Mohammadu</v>
          </cell>
          <cell r="T1228" t="str">
            <v>GEORGES NAKHOUL</v>
          </cell>
          <cell r="U1228" t="str">
            <v>I H S</v>
          </cell>
        </row>
        <row r="1229">
          <cell r="A1229" t="str">
            <v>OST_052</v>
          </cell>
          <cell r="B1229" t="str">
            <v>IHS_BAF_058</v>
          </cell>
          <cell r="C1229" t="str">
            <v>OST_052</v>
          </cell>
          <cell r="D1229" t="str">
            <v>West</v>
          </cell>
          <cell r="E1229" t="str">
            <v>West</v>
          </cell>
          <cell r="F1229" t="str">
            <v>Banekane</v>
          </cell>
          <cell r="G1229" t="str">
            <v>P5</v>
          </cell>
          <cell r="H1229" t="str">
            <v>Grid-Gen</v>
          </cell>
          <cell r="I1229" t="str">
            <v>On Air</v>
          </cell>
          <cell r="J1229" t="str">
            <v>Outdoor</v>
          </cell>
          <cell r="K1229" t="str">
            <v>AC</v>
          </cell>
          <cell r="L1229" t="str">
            <v>I-Eng</v>
          </cell>
          <cell r="M1229" t="str">
            <v>Bafia</v>
          </cell>
          <cell r="N1229" t="str">
            <v>Nde</v>
          </cell>
          <cell r="O1229" t="str">
            <v>Bangangte</v>
          </cell>
          <cell r="P1229" t="str">
            <v>Prospere Fassu</v>
          </cell>
          <cell r="Q1229">
            <v>677548569</v>
          </cell>
          <cell r="R1229">
            <v>656072387</v>
          </cell>
          <cell r="S1229" t="str">
            <v>Vensa Mohammadu</v>
          </cell>
          <cell r="T1229" t="str">
            <v>GEORGES NAKHOUL</v>
          </cell>
          <cell r="U1229" t="str">
            <v>I H S</v>
          </cell>
        </row>
        <row r="1230">
          <cell r="A1230" t="str">
            <v>OST_049</v>
          </cell>
          <cell r="B1230" t="str">
            <v>IHS_BAF_065</v>
          </cell>
          <cell r="C1230" t="str">
            <v>OST_049</v>
          </cell>
          <cell r="D1230" t="str">
            <v>West</v>
          </cell>
          <cell r="E1230" t="str">
            <v>West</v>
          </cell>
          <cell r="F1230" t="str">
            <v>Balengou</v>
          </cell>
          <cell r="G1230" t="str">
            <v>P5</v>
          </cell>
          <cell r="H1230" t="str">
            <v>Grid-Gen</v>
          </cell>
          <cell r="I1230" t="str">
            <v>On Air</v>
          </cell>
          <cell r="J1230" t="str">
            <v>Outdoor</v>
          </cell>
          <cell r="K1230" t="str">
            <v>AC</v>
          </cell>
          <cell r="L1230" t="str">
            <v>I-Eng</v>
          </cell>
          <cell r="M1230" t="str">
            <v>Bafia</v>
          </cell>
          <cell r="N1230" t="str">
            <v>NDE</v>
          </cell>
          <cell r="O1230" t="str">
            <v>Bazou</v>
          </cell>
          <cell r="P1230" t="str">
            <v>Prospere Fassu</v>
          </cell>
          <cell r="Q1230">
            <v>677548569</v>
          </cell>
          <cell r="R1230">
            <v>656072387</v>
          </cell>
          <cell r="S1230" t="str">
            <v>Vensa Mohammadu</v>
          </cell>
          <cell r="T1230" t="str">
            <v>GEORGES NAKHOUL</v>
          </cell>
          <cell r="U1230" t="str">
            <v>I H S</v>
          </cell>
        </row>
        <row r="1231">
          <cell r="A1231" t="str">
            <v>OST_036</v>
          </cell>
          <cell r="B1231" t="str">
            <v>IHS_BFG_014</v>
          </cell>
          <cell r="C1231" t="str">
            <v>OST_036</v>
          </cell>
          <cell r="D1231" t="str">
            <v>West</v>
          </cell>
          <cell r="E1231" t="str">
            <v>West</v>
          </cell>
          <cell r="F1231" t="str">
            <v>Bana-Centre</v>
          </cell>
          <cell r="G1231" t="str">
            <v>P5</v>
          </cell>
          <cell r="H1231" t="str">
            <v>Grid-Gen</v>
          </cell>
          <cell r="I1231" t="str">
            <v>On Air</v>
          </cell>
          <cell r="J1231" t="str">
            <v>Outdoor</v>
          </cell>
          <cell r="K1231" t="str">
            <v>AC</v>
          </cell>
          <cell r="L1231" t="str">
            <v>I-Eng</v>
          </cell>
          <cell r="M1231" t="str">
            <v>Bafoussam</v>
          </cell>
          <cell r="N1231" t="str">
            <v>Haut Nkam</v>
          </cell>
          <cell r="O1231" t="str">
            <v>Bana</v>
          </cell>
          <cell r="P1231" t="str">
            <v>Prospere Fassu</v>
          </cell>
          <cell r="Q1231">
            <v>677548569</v>
          </cell>
          <cell r="R1231">
            <v>656072387</v>
          </cell>
          <cell r="S1231" t="str">
            <v>Vensa Mohammadu</v>
          </cell>
          <cell r="T1231" t="str">
            <v>GEORGES NAKHOUL</v>
          </cell>
          <cell r="U1231" t="str">
            <v>I H S</v>
          </cell>
        </row>
        <row r="1232">
          <cell r="A1232" t="str">
            <v>CTR_352</v>
          </cell>
          <cell r="B1232" t="str">
            <v>IHS_YND_427</v>
          </cell>
          <cell r="C1232" t="str">
            <v>CTR_352</v>
          </cell>
          <cell r="D1232" t="str">
            <v>West</v>
          </cell>
          <cell r="E1232" t="str">
            <v>West</v>
          </cell>
          <cell r="F1232" t="str">
            <v>Baliama</v>
          </cell>
          <cell r="G1232" t="str">
            <v>P5</v>
          </cell>
          <cell r="H1232" t="str">
            <v>Grid-Gen</v>
          </cell>
          <cell r="I1232" t="str">
            <v>On Air</v>
          </cell>
          <cell r="J1232" t="str">
            <v>Outdoor</v>
          </cell>
          <cell r="K1232" t="str">
            <v>AC</v>
          </cell>
          <cell r="L1232" t="str">
            <v>I-Eng</v>
          </cell>
          <cell r="M1232" t="str">
            <v>Bafia</v>
          </cell>
          <cell r="N1232" t="str">
            <v>Mbam et inoubou</v>
          </cell>
          <cell r="O1232" t="str">
            <v>Ombessa</v>
          </cell>
          <cell r="P1232" t="str">
            <v>Prospere Fassu</v>
          </cell>
          <cell r="Q1232">
            <v>677548569</v>
          </cell>
          <cell r="R1232">
            <v>656072387</v>
          </cell>
          <cell r="S1232" t="str">
            <v>Vensa Mohammadu</v>
          </cell>
          <cell r="T1232" t="str">
            <v>GEORGES NAKHOUL</v>
          </cell>
          <cell r="U1232" t="str">
            <v>I H S</v>
          </cell>
        </row>
        <row r="1233">
          <cell r="A1233" t="str">
            <v>OST_051</v>
          </cell>
          <cell r="B1233" t="str">
            <v>IHS_BAF_046</v>
          </cell>
          <cell r="C1233" t="str">
            <v>OST_051</v>
          </cell>
          <cell r="D1233" t="str">
            <v>West</v>
          </cell>
          <cell r="E1233" t="str">
            <v>West</v>
          </cell>
          <cell r="F1233" t="str">
            <v>Bayangam</v>
          </cell>
          <cell r="G1233" t="str">
            <v>P5</v>
          </cell>
          <cell r="H1233" t="str">
            <v>Grid-Gen</v>
          </cell>
          <cell r="I1233" t="str">
            <v>On Air</v>
          </cell>
          <cell r="J1233" t="str">
            <v>Outdoor</v>
          </cell>
          <cell r="K1233" t="str">
            <v>AC</v>
          </cell>
          <cell r="L1233" t="str">
            <v>I-Eng</v>
          </cell>
          <cell r="M1233" t="str">
            <v>Bafoussam</v>
          </cell>
          <cell r="N1233" t="str">
            <v>Koung-Khi</v>
          </cell>
          <cell r="O1233" t="str">
            <v>Bayangam</v>
          </cell>
          <cell r="P1233" t="str">
            <v>Prospere Fassu</v>
          </cell>
          <cell r="Q1233">
            <v>677548569</v>
          </cell>
          <cell r="R1233">
            <v>656072387</v>
          </cell>
          <cell r="S1233" t="str">
            <v>Vensa Mohammadu</v>
          </cell>
          <cell r="T1233" t="str">
            <v>GEORGES NAKHOUL</v>
          </cell>
          <cell r="U1233" t="str">
            <v>I H S</v>
          </cell>
        </row>
        <row r="1234">
          <cell r="A1234" t="str">
            <v>OST_099</v>
          </cell>
          <cell r="B1234" t="str">
            <v>IHS_BFG_006</v>
          </cell>
          <cell r="C1234" t="str">
            <v>OST_099</v>
          </cell>
          <cell r="D1234" t="str">
            <v>West</v>
          </cell>
          <cell r="E1234" t="str">
            <v>West</v>
          </cell>
          <cell r="F1234" t="str">
            <v>Bafang-Chefferie</v>
          </cell>
          <cell r="G1234" t="str">
            <v>P5</v>
          </cell>
          <cell r="H1234" t="str">
            <v>Grid-Gen</v>
          </cell>
          <cell r="I1234" t="str">
            <v>On Air</v>
          </cell>
          <cell r="J1234" t="str">
            <v>Outdoor</v>
          </cell>
          <cell r="K1234" t="str">
            <v>AC</v>
          </cell>
          <cell r="L1234" t="str">
            <v>I-Eng</v>
          </cell>
          <cell r="M1234" t="str">
            <v>Dschang</v>
          </cell>
          <cell r="N1234" t="str">
            <v>Haut Nkam</v>
          </cell>
          <cell r="O1234" t="str">
            <v>Bafang</v>
          </cell>
          <cell r="P1234" t="str">
            <v>Prospere Fassu</v>
          </cell>
          <cell r="Q1234">
            <v>677548569</v>
          </cell>
          <cell r="R1234">
            <v>656072387</v>
          </cell>
          <cell r="S1234" t="str">
            <v>Vensa Mohammadu</v>
          </cell>
          <cell r="T1234" t="str">
            <v>GEORGES NAKHOUL</v>
          </cell>
          <cell r="U1234" t="str">
            <v>I H S</v>
          </cell>
        </row>
        <row r="1235">
          <cell r="A1235" t="str">
            <v>CTR_232</v>
          </cell>
          <cell r="B1235" t="str">
            <v>IHS_YND_423</v>
          </cell>
          <cell r="C1235" t="str">
            <v>CTR_232</v>
          </cell>
          <cell r="D1235" t="str">
            <v>West</v>
          </cell>
          <cell r="E1235" t="str">
            <v>West</v>
          </cell>
          <cell r="F1235" t="str">
            <v>Yambassa</v>
          </cell>
          <cell r="G1235" t="str">
            <v>P5</v>
          </cell>
          <cell r="H1235" t="str">
            <v>Grid-Gen</v>
          </cell>
          <cell r="I1235" t="str">
            <v>On Air</v>
          </cell>
          <cell r="J1235" t="str">
            <v>Outdoor</v>
          </cell>
          <cell r="K1235" t="str">
            <v>AC</v>
          </cell>
          <cell r="L1235" t="str">
            <v>I-Eng</v>
          </cell>
          <cell r="M1235" t="str">
            <v>Bafia</v>
          </cell>
          <cell r="N1235" t="str">
            <v>Mbam et inoubou</v>
          </cell>
          <cell r="O1235" t="str">
            <v>Bokito</v>
          </cell>
          <cell r="P1235" t="str">
            <v>Prospere Fassu</v>
          </cell>
          <cell r="Q1235">
            <v>677548569</v>
          </cell>
          <cell r="R1235">
            <v>656072387</v>
          </cell>
          <cell r="S1235" t="str">
            <v>Vensa Mohammadu</v>
          </cell>
          <cell r="T1235" t="str">
            <v>GEORGES NAKHOUL</v>
          </cell>
          <cell r="U1235" t="str">
            <v>I H S</v>
          </cell>
        </row>
        <row r="1236">
          <cell r="A1236" t="str">
            <v>OST_089</v>
          </cell>
          <cell r="B1236" t="str">
            <v>IHS_BFG_015</v>
          </cell>
          <cell r="C1236" t="str">
            <v>OST_089</v>
          </cell>
          <cell r="D1236" t="str">
            <v>West</v>
          </cell>
          <cell r="E1236" t="str">
            <v>West</v>
          </cell>
          <cell r="F1236" t="str">
            <v>Banwa</v>
          </cell>
          <cell r="G1236" t="str">
            <v>P5</v>
          </cell>
          <cell r="H1236" t="str">
            <v>Grid-Gen</v>
          </cell>
          <cell r="I1236" t="str">
            <v>On Air</v>
          </cell>
          <cell r="J1236" t="str">
            <v>Outdoor</v>
          </cell>
          <cell r="K1236" t="str">
            <v>AC</v>
          </cell>
          <cell r="L1236" t="str">
            <v>I-Eng</v>
          </cell>
          <cell r="M1236" t="str">
            <v>Dschang</v>
          </cell>
          <cell r="N1236" t="str">
            <v>Haut Nkam</v>
          </cell>
          <cell r="O1236" t="str">
            <v>Banwa</v>
          </cell>
          <cell r="P1236" t="str">
            <v>Prospere Fassu</v>
          </cell>
          <cell r="Q1236">
            <v>677548569</v>
          </cell>
          <cell r="R1236">
            <v>656072387</v>
          </cell>
          <cell r="S1236" t="str">
            <v>Vensa Mohammadu</v>
          </cell>
          <cell r="T1236" t="str">
            <v>GEORGES NAKHOUL</v>
          </cell>
          <cell r="U1236" t="str">
            <v>I H S</v>
          </cell>
        </row>
        <row r="1237">
          <cell r="A1237" t="str">
            <v>OST_180</v>
          </cell>
          <cell r="B1237" t="str">
            <v>IHS_BFG_018</v>
          </cell>
          <cell r="C1237" t="str">
            <v>OST_180</v>
          </cell>
          <cell r="D1237" t="str">
            <v>West</v>
          </cell>
          <cell r="E1237" t="str">
            <v>West</v>
          </cell>
          <cell r="F1237" t="str">
            <v>Bagangte Center</v>
          </cell>
          <cell r="G1237" t="str">
            <v>P5</v>
          </cell>
          <cell r="H1237" t="str">
            <v>Grid-Gen</v>
          </cell>
          <cell r="I1237" t="str">
            <v>On Air</v>
          </cell>
          <cell r="J1237" t="str">
            <v>Outdoor</v>
          </cell>
          <cell r="K1237" t="str">
            <v>AC</v>
          </cell>
          <cell r="L1237" t="str">
            <v>I-Eng</v>
          </cell>
          <cell r="M1237" t="str">
            <v>Bafia</v>
          </cell>
          <cell r="N1237" t="str">
            <v>NDE</v>
          </cell>
          <cell r="O1237" t="str">
            <v>Bangangte</v>
          </cell>
          <cell r="P1237" t="str">
            <v>Prospere Fassu</v>
          </cell>
          <cell r="Q1237">
            <v>677548569</v>
          </cell>
          <cell r="R1237">
            <v>656072387</v>
          </cell>
          <cell r="S1237" t="str">
            <v>Vensa Mohammadu</v>
          </cell>
          <cell r="T1237" t="str">
            <v>GEORGES NAKHOUL</v>
          </cell>
          <cell r="U1237" t="str">
            <v>I H S</v>
          </cell>
        </row>
        <row r="1238">
          <cell r="A1238" t="str">
            <v>OST_212</v>
          </cell>
          <cell r="B1238" t="str">
            <v>IHS_FBN_027</v>
          </cell>
          <cell r="C1238" t="str">
            <v>OST_212</v>
          </cell>
          <cell r="D1238" t="str">
            <v>West</v>
          </cell>
          <cell r="E1238" t="str">
            <v>West</v>
          </cell>
          <cell r="F1238" t="str">
            <v>Bangam Fokam</v>
          </cell>
          <cell r="G1238" t="str">
            <v>P5</v>
          </cell>
          <cell r="H1238" t="str">
            <v>Grid-Gen</v>
          </cell>
          <cell r="I1238" t="str">
            <v>On Air</v>
          </cell>
          <cell r="J1238" t="str">
            <v>Outdoor</v>
          </cell>
          <cell r="K1238" t="str">
            <v>AC</v>
          </cell>
          <cell r="L1238" t="str">
            <v>I-Eng</v>
          </cell>
          <cell r="M1238" t="str">
            <v>Bafoussam</v>
          </cell>
          <cell r="N1238" t="str">
            <v>Nde</v>
          </cell>
          <cell r="O1238" t="str">
            <v>Bangangte</v>
          </cell>
          <cell r="P1238" t="str">
            <v>Prospere Fassu</v>
          </cell>
          <cell r="Q1238">
            <v>677548569</v>
          </cell>
          <cell r="R1238">
            <v>656072387</v>
          </cell>
          <cell r="S1238" t="str">
            <v>Vensa Mohammadu</v>
          </cell>
          <cell r="T1238" t="str">
            <v>GEORGES NAKHOUL</v>
          </cell>
          <cell r="U1238" t="str">
            <v>I H S</v>
          </cell>
        </row>
        <row r="1239">
          <cell r="A1239" t="str">
            <v>CTR_177</v>
          </cell>
          <cell r="B1239" t="str">
            <v>IHS_YND_472</v>
          </cell>
          <cell r="C1239" t="str">
            <v>CTR_177</v>
          </cell>
          <cell r="D1239" t="str">
            <v>West</v>
          </cell>
          <cell r="E1239" t="str">
            <v>West</v>
          </cell>
          <cell r="F1239" t="str">
            <v>Nitoukou-IHS</v>
          </cell>
          <cell r="G1239" t="str">
            <v>P5</v>
          </cell>
          <cell r="H1239" t="str">
            <v>Grid-Gen</v>
          </cell>
          <cell r="I1239" t="str">
            <v>On Air</v>
          </cell>
          <cell r="J1239" t="str">
            <v>Outdoor</v>
          </cell>
          <cell r="K1239" t="str">
            <v>AC</v>
          </cell>
          <cell r="L1239" t="str">
            <v>I-Eng</v>
          </cell>
          <cell r="M1239" t="str">
            <v>Bafia</v>
          </cell>
          <cell r="N1239" t="str">
            <v>Mbam et inoubou</v>
          </cell>
          <cell r="O1239" t="str">
            <v>Nitoukou</v>
          </cell>
          <cell r="P1239" t="str">
            <v>Prospere Fassu</v>
          </cell>
          <cell r="Q1239">
            <v>677548569</v>
          </cell>
          <cell r="R1239">
            <v>656072387</v>
          </cell>
          <cell r="S1239" t="str">
            <v>Vensa Mohammadu</v>
          </cell>
          <cell r="T1239" t="str">
            <v>GEORGES NAKHOUL</v>
          </cell>
          <cell r="U1239" t="str">
            <v>I H S</v>
          </cell>
        </row>
        <row r="1240">
          <cell r="A1240" t="str">
            <v>OST_152</v>
          </cell>
          <cell r="B1240" t="str">
            <v>IHS_BAF_064</v>
          </cell>
          <cell r="C1240" t="str">
            <v>OST_152</v>
          </cell>
          <cell r="D1240" t="str">
            <v>West</v>
          </cell>
          <cell r="E1240" t="str">
            <v>West</v>
          </cell>
          <cell r="F1240" t="str">
            <v>Bazou-IHS</v>
          </cell>
          <cell r="G1240" t="str">
            <v>P5</v>
          </cell>
          <cell r="H1240" t="str">
            <v>Grid-Gen</v>
          </cell>
          <cell r="I1240" t="str">
            <v>On Air</v>
          </cell>
          <cell r="J1240" t="str">
            <v>Outdoor</v>
          </cell>
          <cell r="K1240" t="str">
            <v>AC</v>
          </cell>
          <cell r="L1240" t="str">
            <v>I-Eng</v>
          </cell>
          <cell r="M1240" t="str">
            <v>Bafia</v>
          </cell>
          <cell r="N1240" t="str">
            <v>Nde</v>
          </cell>
          <cell r="O1240" t="str">
            <v>Bazou</v>
          </cell>
          <cell r="P1240" t="str">
            <v>Prospere Fassu</v>
          </cell>
          <cell r="Q1240">
            <v>677548569</v>
          </cell>
          <cell r="R1240">
            <v>656072387</v>
          </cell>
          <cell r="S1240" t="str">
            <v>Vensa Mohammadu</v>
          </cell>
          <cell r="T1240" t="str">
            <v>GEORGES NAKHOUL</v>
          </cell>
          <cell r="U1240" t="str">
            <v>I H S</v>
          </cell>
        </row>
        <row r="1241">
          <cell r="A1241" t="str">
            <v>OST_161</v>
          </cell>
          <cell r="B1241" t="str">
            <v>IHS_BFG_009</v>
          </cell>
          <cell r="C1241" t="str">
            <v>OST_161</v>
          </cell>
          <cell r="D1241" t="str">
            <v>West</v>
          </cell>
          <cell r="E1241" t="str">
            <v>West</v>
          </cell>
          <cell r="F1241" t="str">
            <v>Bafang II</v>
          </cell>
          <cell r="G1241" t="str">
            <v>P5</v>
          </cell>
          <cell r="H1241" t="str">
            <v>Grid-Gen</v>
          </cell>
          <cell r="I1241" t="str">
            <v>On Air</v>
          </cell>
          <cell r="J1241" t="str">
            <v>Outdoor</v>
          </cell>
          <cell r="K1241" t="str">
            <v>AC</v>
          </cell>
          <cell r="L1241" t="str">
            <v>I-Eng</v>
          </cell>
          <cell r="M1241" t="str">
            <v>Dschang</v>
          </cell>
          <cell r="N1241" t="str">
            <v>Haut Nkam</v>
          </cell>
          <cell r="O1241" t="str">
            <v>Bafang</v>
          </cell>
          <cell r="P1241" t="str">
            <v>Prospere Fassu</v>
          </cell>
          <cell r="Q1241">
            <v>677548569</v>
          </cell>
          <cell r="R1241">
            <v>656072387</v>
          </cell>
          <cell r="S1241" t="str">
            <v>Vensa Mohammadu</v>
          </cell>
          <cell r="T1241" t="str">
            <v>GEORGES NAKHOUL</v>
          </cell>
          <cell r="U1241" t="str">
            <v>I H S</v>
          </cell>
        </row>
        <row r="1242">
          <cell r="A1242" t="str">
            <v>OST_222</v>
          </cell>
          <cell r="B1242" t="str">
            <v>IHS_BFG_003</v>
          </cell>
          <cell r="C1242" t="str">
            <v>OST_222</v>
          </cell>
          <cell r="D1242" t="str">
            <v>West</v>
          </cell>
          <cell r="E1242" t="str">
            <v>West</v>
          </cell>
          <cell r="F1242" t="str">
            <v>Mantoum Village</v>
          </cell>
          <cell r="G1242" t="str">
            <v>P5</v>
          </cell>
          <cell r="H1242" t="str">
            <v>Grid-Gen</v>
          </cell>
          <cell r="I1242" t="str">
            <v>On Air</v>
          </cell>
          <cell r="J1242" t="str">
            <v>Outdoor</v>
          </cell>
          <cell r="K1242" t="str">
            <v>AC</v>
          </cell>
          <cell r="L1242" t="str">
            <v>I-Eng</v>
          </cell>
          <cell r="M1242" t="str">
            <v>Dschang</v>
          </cell>
          <cell r="N1242" t="str">
            <v>Haut Nkam</v>
          </cell>
          <cell r="O1242" t="str">
            <v>Bafang</v>
          </cell>
          <cell r="P1242" t="str">
            <v>Prospere Fassu</v>
          </cell>
          <cell r="Q1242">
            <v>677548569</v>
          </cell>
          <cell r="R1242">
            <v>656072387</v>
          </cell>
          <cell r="S1242" t="str">
            <v>Vensa Mohammadu</v>
          </cell>
          <cell r="T1242" t="str">
            <v>GEORGES NAKHOUL</v>
          </cell>
          <cell r="U1242" t="str">
            <v>I H S</v>
          </cell>
        </row>
        <row r="1243">
          <cell r="A1243" t="str">
            <v>OST_208</v>
          </cell>
          <cell r="B1243" t="str">
            <v>IHS_BAF_312</v>
          </cell>
          <cell r="C1243" t="str">
            <v>OST_208</v>
          </cell>
          <cell r="D1243" t="str">
            <v>West</v>
          </cell>
          <cell r="E1243" t="str">
            <v>West</v>
          </cell>
          <cell r="F1243" t="str">
            <v>Fondjomekwet</v>
          </cell>
          <cell r="G1243" t="str">
            <v>P5</v>
          </cell>
          <cell r="H1243" t="str">
            <v>Grid-Gen</v>
          </cell>
          <cell r="I1243" t="str">
            <v>On Air</v>
          </cell>
          <cell r="J1243" t="str">
            <v>Outdoor</v>
          </cell>
          <cell r="K1243" t="str">
            <v>AC</v>
          </cell>
          <cell r="L1243" t="str">
            <v>I-Eng</v>
          </cell>
          <cell r="M1243" t="str">
            <v>Dschang</v>
          </cell>
          <cell r="N1243" t="str">
            <v>Haut Nkam</v>
          </cell>
          <cell r="O1243" t="str">
            <v>Bandja</v>
          </cell>
          <cell r="P1243" t="str">
            <v>Prospere Fassu</v>
          </cell>
          <cell r="Q1243">
            <v>677548569</v>
          </cell>
          <cell r="R1243">
            <v>656072387</v>
          </cell>
          <cell r="S1243" t="str">
            <v>Vensa Mohammadu</v>
          </cell>
          <cell r="T1243" t="str">
            <v>GEORGES NAKHOUL</v>
          </cell>
          <cell r="U1243" t="str">
            <v>I H S</v>
          </cell>
        </row>
        <row r="1244">
          <cell r="A1244" t="str">
            <v>OST_266</v>
          </cell>
          <cell r="B1244" t="str">
            <v>IHS_BAF_057</v>
          </cell>
          <cell r="C1244" t="str">
            <v>OST_266</v>
          </cell>
          <cell r="D1244" t="str">
            <v>West</v>
          </cell>
          <cell r="E1244" t="str">
            <v>West</v>
          </cell>
          <cell r="F1244" t="str">
            <v>Bangangte-Lycee-Classique-IHS</v>
          </cell>
          <cell r="G1244" t="str">
            <v>P5</v>
          </cell>
          <cell r="H1244" t="str">
            <v>Grid-Gen</v>
          </cell>
          <cell r="I1244" t="str">
            <v>On Air</v>
          </cell>
          <cell r="J1244" t="str">
            <v>Outdoor</v>
          </cell>
          <cell r="K1244" t="str">
            <v>AC</v>
          </cell>
          <cell r="L1244" t="str">
            <v>I-Eng</v>
          </cell>
          <cell r="M1244" t="str">
            <v>Bafia</v>
          </cell>
          <cell r="N1244" t="str">
            <v>NDE</v>
          </cell>
          <cell r="O1244" t="str">
            <v>Bangangte</v>
          </cell>
          <cell r="P1244" t="str">
            <v>Prospere Fassu</v>
          </cell>
          <cell r="Q1244">
            <v>677548569</v>
          </cell>
          <cell r="R1244">
            <v>656072387</v>
          </cell>
          <cell r="S1244" t="str">
            <v>Vensa Mohammadu</v>
          </cell>
          <cell r="T1244" t="str">
            <v>GEORGES NAKHOUL</v>
          </cell>
          <cell r="U1244" t="str">
            <v>I H S</v>
          </cell>
        </row>
        <row r="1245">
          <cell r="A1245" t="str">
            <v>OST_183</v>
          </cell>
          <cell r="B1245" t="str">
            <v>IHS_BAF_052</v>
          </cell>
          <cell r="C1245" t="str">
            <v>OST_183</v>
          </cell>
          <cell r="D1245" t="str">
            <v>West</v>
          </cell>
          <cell r="E1245" t="str">
            <v>West</v>
          </cell>
          <cell r="F1245" t="str">
            <v>Bangoua</v>
          </cell>
          <cell r="G1245" t="str">
            <v>P5</v>
          </cell>
          <cell r="H1245" t="str">
            <v>Grid-Gen</v>
          </cell>
          <cell r="I1245" t="str">
            <v>On Air</v>
          </cell>
          <cell r="J1245" t="str">
            <v>Outdoor</v>
          </cell>
          <cell r="K1245" t="str">
            <v>AC</v>
          </cell>
          <cell r="L1245" t="str">
            <v>I-Eng</v>
          </cell>
          <cell r="M1245" t="str">
            <v>Bafia</v>
          </cell>
          <cell r="N1245" t="str">
            <v>NDE</v>
          </cell>
          <cell r="O1245" t="str">
            <v>Bangangte</v>
          </cell>
          <cell r="P1245" t="str">
            <v>Prospere Fassu</v>
          </cell>
          <cell r="Q1245">
            <v>677548569</v>
          </cell>
          <cell r="R1245">
            <v>656072387</v>
          </cell>
          <cell r="S1245" t="str">
            <v>Vensa Mohammadu</v>
          </cell>
          <cell r="T1245" t="str">
            <v>GEORGES NAKHOUL</v>
          </cell>
          <cell r="U1245" t="str">
            <v>I H S</v>
          </cell>
        </row>
        <row r="1246">
          <cell r="A1246" t="str">
            <v>OST_224</v>
          </cell>
          <cell r="B1246" t="str">
            <v>IHS_BFG_010</v>
          </cell>
          <cell r="C1246" t="str">
            <v>OST_224</v>
          </cell>
          <cell r="D1246" t="str">
            <v>West</v>
          </cell>
          <cell r="E1246" t="str">
            <v>West</v>
          </cell>
          <cell r="F1246" t="str">
            <v>Moumee-new</v>
          </cell>
          <cell r="G1246" t="str">
            <v>P5</v>
          </cell>
          <cell r="H1246" t="str">
            <v>Grid-Gen</v>
          </cell>
          <cell r="I1246" t="str">
            <v>On Air</v>
          </cell>
          <cell r="J1246" t="str">
            <v>Indoor</v>
          </cell>
          <cell r="K1246" t="str">
            <v>AC</v>
          </cell>
          <cell r="L1246" t="str">
            <v>I-Eng</v>
          </cell>
          <cell r="M1246" t="str">
            <v>Dschang</v>
          </cell>
          <cell r="N1246" t="str">
            <v>Haut Nkam</v>
          </cell>
          <cell r="O1246" t="str">
            <v>Kekem</v>
          </cell>
          <cell r="P1246" t="str">
            <v>Prospere Fassu</v>
          </cell>
          <cell r="Q1246">
            <v>677548569</v>
          </cell>
          <cell r="R1246">
            <v>656072387</v>
          </cell>
          <cell r="S1246" t="str">
            <v>Vensa Mohammadu</v>
          </cell>
          <cell r="T1246" t="str">
            <v>GEORGES NAKHOUL</v>
          </cell>
          <cell r="U1246" t="str">
            <v>I H S</v>
          </cell>
        </row>
        <row r="1247">
          <cell r="A1247" t="str">
            <v>OST_301</v>
          </cell>
          <cell r="B1247" t="str">
            <v>IHS_BAF_062</v>
          </cell>
          <cell r="C1247" t="str">
            <v>OST_301</v>
          </cell>
          <cell r="D1247" t="str">
            <v>West</v>
          </cell>
          <cell r="E1247" t="str">
            <v>West</v>
          </cell>
          <cell r="F1247" t="str">
            <v>Bantoum</v>
          </cell>
          <cell r="G1247" t="str">
            <v>P5</v>
          </cell>
          <cell r="H1247" t="str">
            <v>Grid-Gen</v>
          </cell>
          <cell r="I1247">
            <v>0</v>
          </cell>
          <cell r="J1247" t="str">
            <v>Indoor</v>
          </cell>
          <cell r="K1247" t="str">
            <v>AC</v>
          </cell>
          <cell r="L1247" t="str">
            <v>I-Eng</v>
          </cell>
          <cell r="M1247" t="str">
            <v>Bafia</v>
          </cell>
          <cell r="N1247" t="str">
            <v>NDE</v>
          </cell>
          <cell r="O1247" t="str">
            <v>Bangangte</v>
          </cell>
          <cell r="P1247" t="str">
            <v>Prospere Fassu</v>
          </cell>
          <cell r="Q1247">
            <v>677548569</v>
          </cell>
          <cell r="R1247">
            <v>656072387</v>
          </cell>
          <cell r="S1247" t="str">
            <v>Vensa Mohammadu</v>
          </cell>
          <cell r="T1247" t="str">
            <v>GEORGES NAKHOUL</v>
          </cell>
          <cell r="U1247" t="str">
            <v>I H S</v>
          </cell>
        </row>
        <row r="1248">
          <cell r="A1248" t="str">
            <v>OST_048</v>
          </cell>
          <cell r="B1248" t="str">
            <v>IHS_BAF_059</v>
          </cell>
          <cell r="C1248" t="str">
            <v>OST_048</v>
          </cell>
          <cell r="D1248" t="str">
            <v>West</v>
          </cell>
          <cell r="E1248" t="str">
            <v>West</v>
          </cell>
          <cell r="F1248" t="str">
            <v>Bambit-MTN</v>
          </cell>
          <cell r="G1248" t="str">
            <v>P5</v>
          </cell>
          <cell r="H1248" t="str">
            <v>Grid-Gen</v>
          </cell>
          <cell r="I1248" t="str">
            <v>On Air</v>
          </cell>
          <cell r="J1248" t="str">
            <v>Indoor</v>
          </cell>
          <cell r="K1248" t="str">
            <v>AC</v>
          </cell>
          <cell r="L1248" t="str">
            <v>I-Eng</v>
          </cell>
          <cell r="M1248" t="str">
            <v>Bafia</v>
          </cell>
          <cell r="N1248" t="str">
            <v>NDE</v>
          </cell>
          <cell r="O1248" t="str">
            <v>Bangangte</v>
          </cell>
          <cell r="P1248" t="str">
            <v>Prospere Fassu</v>
          </cell>
          <cell r="Q1248">
            <v>677548569</v>
          </cell>
          <cell r="R1248">
            <v>656072387</v>
          </cell>
          <cell r="S1248" t="str">
            <v>Vensa Mohammadu</v>
          </cell>
          <cell r="T1248" t="str">
            <v>GEORGES NAKHOUL</v>
          </cell>
          <cell r="U1248" t="str">
            <v>I H S</v>
          </cell>
        </row>
        <row r="1249">
          <cell r="A1249" t="str">
            <v>CTR_223</v>
          </cell>
          <cell r="B1249" t="str">
            <v>IHS_YND_400</v>
          </cell>
          <cell r="C1249" t="str">
            <v>CTR_223</v>
          </cell>
          <cell r="D1249" t="str">
            <v>West</v>
          </cell>
          <cell r="E1249" t="str">
            <v>West</v>
          </cell>
          <cell r="F1249" t="str">
            <v>Botatango-MTN</v>
          </cell>
          <cell r="G1249" t="str">
            <v>P5</v>
          </cell>
          <cell r="H1249" t="str">
            <v>Solar-Gen</v>
          </cell>
          <cell r="I1249" t="str">
            <v>On Air</v>
          </cell>
          <cell r="J1249" t="str">
            <v>Indoor</v>
          </cell>
          <cell r="K1249" t="str">
            <v>AC</v>
          </cell>
          <cell r="L1249" t="str">
            <v>I-Eng</v>
          </cell>
          <cell r="M1249" t="str">
            <v>Bafia</v>
          </cell>
          <cell r="N1249" t="str">
            <v>Mbam et inoubou</v>
          </cell>
          <cell r="O1249" t="str">
            <v>Balamba</v>
          </cell>
          <cell r="P1249" t="str">
            <v>Prospere Fassu</v>
          </cell>
          <cell r="Q1249">
            <v>677548569</v>
          </cell>
          <cell r="R1249">
            <v>656072387</v>
          </cell>
          <cell r="S1249" t="str">
            <v>Vensa Mohammadu</v>
          </cell>
          <cell r="T1249" t="str">
            <v>GEORGES NAKHOUL</v>
          </cell>
          <cell r="U1249" t="str">
            <v>I H S</v>
          </cell>
        </row>
        <row r="1250">
          <cell r="B1250" t="str">
            <v>IHS_MBG_031</v>
          </cell>
          <cell r="D1250" t="str">
            <v>West</v>
          </cell>
          <cell r="E1250" t="str">
            <v>West</v>
          </cell>
          <cell r="F1250" t="str">
            <v>Lelem</v>
          </cell>
          <cell r="G1250" t="str">
            <v>P4</v>
          </cell>
          <cell r="H1250" t="str">
            <v>Solar Only</v>
          </cell>
          <cell r="I1250" t="str">
            <v>On Air</v>
          </cell>
          <cell r="J1250" t="str">
            <v>Outdoor</v>
          </cell>
          <cell r="K1250" t="str">
            <v>AC</v>
          </cell>
          <cell r="L1250" t="str">
            <v>I-Eng</v>
          </cell>
          <cell r="M1250" t="str">
            <v>Bafia</v>
          </cell>
          <cell r="N1250" t="str">
            <v>Mbam et inoubou</v>
          </cell>
          <cell r="O1250" t="str">
            <v>N/A</v>
          </cell>
          <cell r="P1250" t="str">
            <v>Prospere Fassu</v>
          </cell>
          <cell r="Q1250">
            <v>677548569</v>
          </cell>
          <cell r="R1250">
            <v>656072387</v>
          </cell>
          <cell r="S1250" t="str">
            <v>Vensa Mohammadu</v>
          </cell>
          <cell r="T1250" t="str">
            <v>GEORGES NAKHOUL</v>
          </cell>
          <cell r="U1250" t="str">
            <v>I H S</v>
          </cell>
        </row>
        <row r="1251">
          <cell r="A1251" t="str">
            <v>EXN_020</v>
          </cell>
          <cell r="B1251" t="str">
            <v>IHS_KSR_018</v>
          </cell>
          <cell r="C1251" t="str">
            <v>EXN_020</v>
          </cell>
          <cell r="D1251" t="str">
            <v>North</v>
          </cell>
          <cell r="E1251" t="str">
            <v>Far North</v>
          </cell>
          <cell r="F1251" t="str">
            <v>Makary</v>
          </cell>
          <cell r="G1251" t="str">
            <v>P2</v>
          </cell>
          <cell r="H1251" t="str">
            <v>Solar-Gen</v>
          </cell>
          <cell r="I1251" t="str">
            <v>On Air</v>
          </cell>
          <cell r="J1251" t="str">
            <v>Indoor</v>
          </cell>
          <cell r="K1251" t="str">
            <v>AC</v>
          </cell>
          <cell r="L1251" t="str">
            <v>I-Eng</v>
          </cell>
          <cell r="M1251" t="str">
            <v>Kousseri</v>
          </cell>
          <cell r="N1251" t="str">
            <v>LOGONE ET CHARI</v>
          </cell>
          <cell r="O1251" t="str">
            <v>MAKARY</v>
          </cell>
          <cell r="P1251" t="str">
            <v>Renaud Omog</v>
          </cell>
          <cell r="Q1251">
            <v>672544188</v>
          </cell>
          <cell r="R1251">
            <v>657105012</v>
          </cell>
          <cell r="S1251" t="str">
            <v>Alain Etoundi</v>
          </cell>
          <cell r="T1251" t="str">
            <v>Valeur HOUELL</v>
          </cell>
          <cell r="U1251" t="str">
            <v>I H S</v>
          </cell>
        </row>
        <row r="1252">
          <cell r="A1252" t="str">
            <v>EXN_021</v>
          </cell>
          <cell r="B1252" t="str">
            <v>IHS_KSR_009</v>
          </cell>
          <cell r="C1252" t="str">
            <v>EXN_021</v>
          </cell>
          <cell r="D1252" t="str">
            <v>North</v>
          </cell>
          <cell r="E1252" t="str">
            <v>Far North</v>
          </cell>
          <cell r="F1252" t="str">
            <v>Goulfey</v>
          </cell>
          <cell r="G1252" t="str">
            <v>P2</v>
          </cell>
          <cell r="H1252" t="str">
            <v>Solar-Gen</v>
          </cell>
          <cell r="I1252" t="str">
            <v>On Air</v>
          </cell>
          <cell r="J1252" t="str">
            <v>Indoor</v>
          </cell>
          <cell r="K1252" t="str">
            <v>AC</v>
          </cell>
          <cell r="L1252" t="str">
            <v>I-Eng</v>
          </cell>
          <cell r="M1252" t="str">
            <v>Kousseri</v>
          </cell>
          <cell r="N1252" t="str">
            <v>LOGONE ET CHARI</v>
          </cell>
          <cell r="O1252" t="str">
            <v>COMMUNE GOULFEY</v>
          </cell>
          <cell r="P1252" t="str">
            <v>Renaud Omog</v>
          </cell>
          <cell r="Q1252">
            <v>672544188</v>
          </cell>
          <cell r="R1252">
            <v>657105012</v>
          </cell>
          <cell r="S1252" t="str">
            <v>Alain Etoundi</v>
          </cell>
          <cell r="T1252" t="str">
            <v>Valeur HOUELL</v>
          </cell>
          <cell r="U1252" t="str">
            <v>I H S</v>
          </cell>
        </row>
        <row r="1253">
          <cell r="A1253" t="str">
            <v>EXN_223</v>
          </cell>
          <cell r="B1253" t="str">
            <v>IHS_KSR_102</v>
          </cell>
          <cell r="C1253" t="str">
            <v>EXN_223</v>
          </cell>
          <cell r="D1253" t="str">
            <v>North</v>
          </cell>
          <cell r="E1253" t="str">
            <v>Far North</v>
          </cell>
          <cell r="F1253" t="str">
            <v>Mada-IHS</v>
          </cell>
          <cell r="G1253" t="str">
            <v>P4</v>
          </cell>
          <cell r="H1253" t="str">
            <v>Gen Only</v>
          </cell>
          <cell r="I1253" t="str">
            <v>On Air</v>
          </cell>
          <cell r="J1253" t="str">
            <v>Outdoor</v>
          </cell>
          <cell r="K1253" t="str">
            <v>AC</v>
          </cell>
          <cell r="L1253" t="str">
            <v>I-Eng</v>
          </cell>
          <cell r="M1253" t="str">
            <v>Kousseri</v>
          </cell>
          <cell r="N1253" t="str">
            <v>LOGONE ET CHARI</v>
          </cell>
          <cell r="O1253" t="str">
            <v>MAKARY</v>
          </cell>
          <cell r="P1253" t="str">
            <v>Renaud Omog</v>
          </cell>
          <cell r="Q1253">
            <v>672544188</v>
          </cell>
          <cell r="R1253">
            <v>657105012</v>
          </cell>
          <cell r="S1253" t="str">
            <v>Alain Etoundi</v>
          </cell>
          <cell r="T1253" t="str">
            <v>Valeur HOUELL</v>
          </cell>
          <cell r="U1253" t="str">
            <v>I H S</v>
          </cell>
        </row>
        <row r="1254">
          <cell r="A1254" t="str">
            <v>EXN_224</v>
          </cell>
          <cell r="B1254" t="str">
            <v>IHS_KSR_104</v>
          </cell>
          <cell r="C1254" t="str">
            <v>EXN_224</v>
          </cell>
          <cell r="D1254" t="str">
            <v>North</v>
          </cell>
          <cell r="E1254" t="str">
            <v>Far North</v>
          </cell>
          <cell r="F1254" t="str">
            <v>Hile-Alifa-IHS</v>
          </cell>
          <cell r="G1254" t="str">
            <v>P4</v>
          </cell>
          <cell r="H1254" t="str">
            <v>Hybrid-Gen</v>
          </cell>
          <cell r="I1254" t="str">
            <v>On Air</v>
          </cell>
          <cell r="J1254" t="str">
            <v>Outdoor</v>
          </cell>
          <cell r="K1254" t="str">
            <v>AC</v>
          </cell>
          <cell r="L1254" t="str">
            <v>I-Eng</v>
          </cell>
          <cell r="M1254" t="str">
            <v>Kousseri</v>
          </cell>
          <cell r="N1254" t="str">
            <v>LOGONE ET CHARI</v>
          </cell>
          <cell r="O1254" t="str">
            <v>HILE ALIFA</v>
          </cell>
          <cell r="P1254" t="str">
            <v>Renaud Omog</v>
          </cell>
          <cell r="Q1254">
            <v>672544188</v>
          </cell>
          <cell r="R1254">
            <v>657105012</v>
          </cell>
          <cell r="S1254" t="str">
            <v>Alain Etoundi</v>
          </cell>
          <cell r="T1254" t="str">
            <v>Valeur HOUELL</v>
          </cell>
          <cell r="U1254" t="str">
            <v>I H S</v>
          </cell>
        </row>
        <row r="1255">
          <cell r="A1255" t="str">
            <v>EXN_133</v>
          </cell>
          <cell r="B1255" t="str">
            <v>IHS_KSR_020</v>
          </cell>
          <cell r="C1255" t="str">
            <v>EXN_133</v>
          </cell>
          <cell r="D1255" t="str">
            <v>North</v>
          </cell>
          <cell r="E1255" t="str">
            <v>Far North</v>
          </cell>
          <cell r="F1255" t="str">
            <v>Darrack</v>
          </cell>
          <cell r="G1255" t="str">
            <v>P4</v>
          </cell>
          <cell r="H1255" t="str">
            <v>Solar-Gen</v>
          </cell>
          <cell r="I1255" t="str">
            <v>On Air</v>
          </cell>
          <cell r="J1255" t="str">
            <v>Outdoor</v>
          </cell>
          <cell r="K1255" t="str">
            <v>AC</v>
          </cell>
          <cell r="L1255" t="str">
            <v>I-Eng</v>
          </cell>
          <cell r="M1255" t="str">
            <v>Kousseri</v>
          </cell>
          <cell r="N1255" t="str">
            <v>LOGONE ET CHARI</v>
          </cell>
          <cell r="O1255" t="str">
            <v>DARRACK</v>
          </cell>
          <cell r="P1255" t="str">
            <v>Renaud Omog</v>
          </cell>
          <cell r="Q1255">
            <v>672544188</v>
          </cell>
          <cell r="R1255">
            <v>657105012</v>
          </cell>
          <cell r="S1255" t="str">
            <v>Alain Etoundi</v>
          </cell>
          <cell r="T1255" t="str">
            <v>Valeur HOUELL</v>
          </cell>
          <cell r="U1255" t="str">
            <v>I H S</v>
          </cell>
        </row>
        <row r="1256">
          <cell r="A1256" t="str">
            <v>EXN_013</v>
          </cell>
          <cell r="B1256" t="str">
            <v>IHS_KSR_016</v>
          </cell>
          <cell r="C1256" t="str">
            <v>EXN_013</v>
          </cell>
          <cell r="D1256" t="str">
            <v>North</v>
          </cell>
          <cell r="E1256" t="str">
            <v>Far North</v>
          </cell>
          <cell r="F1256" t="str">
            <v>Fotokol</v>
          </cell>
          <cell r="G1256" t="str">
            <v>P5</v>
          </cell>
          <cell r="H1256" t="str">
            <v>Solar-Gen</v>
          </cell>
          <cell r="I1256" t="str">
            <v>On Air</v>
          </cell>
          <cell r="J1256" t="str">
            <v>Outdoor</v>
          </cell>
          <cell r="K1256" t="str">
            <v>AC</v>
          </cell>
          <cell r="L1256" t="str">
            <v>I-Eng</v>
          </cell>
          <cell r="M1256" t="str">
            <v>Kousseri</v>
          </cell>
          <cell r="N1256" t="str">
            <v>LOGONE ET CHARI</v>
          </cell>
          <cell r="O1256" t="str">
            <v>FOTOKOL</v>
          </cell>
          <cell r="P1256" t="str">
            <v>Renaud Omog</v>
          </cell>
          <cell r="Q1256">
            <v>672544188</v>
          </cell>
          <cell r="R1256">
            <v>657105012</v>
          </cell>
          <cell r="S1256" t="str">
            <v>Alain Etoundi</v>
          </cell>
          <cell r="T1256" t="str">
            <v>Valeur HOUELL</v>
          </cell>
          <cell r="U1256" t="str">
            <v>I H S</v>
          </cell>
        </row>
        <row r="1257">
          <cell r="A1257" t="str">
            <v>EXN_041</v>
          </cell>
          <cell r="B1257" t="str">
            <v>IHS_KSR_019</v>
          </cell>
          <cell r="C1257" t="str">
            <v>EXN_041</v>
          </cell>
          <cell r="D1257" t="str">
            <v>North</v>
          </cell>
          <cell r="E1257" t="str">
            <v>Far North</v>
          </cell>
          <cell r="F1257" t="str">
            <v>Blangoua</v>
          </cell>
          <cell r="G1257" t="str">
            <v>P5</v>
          </cell>
          <cell r="H1257" t="str">
            <v>Solar-Gen</v>
          </cell>
          <cell r="I1257" t="str">
            <v>On Air</v>
          </cell>
          <cell r="J1257" t="str">
            <v>Outdoor</v>
          </cell>
          <cell r="K1257" t="str">
            <v>AC</v>
          </cell>
          <cell r="L1257" t="str">
            <v>I-Eng</v>
          </cell>
          <cell r="M1257" t="str">
            <v>Kousseri</v>
          </cell>
          <cell r="N1257" t="str">
            <v>LOGONE ET CHARI</v>
          </cell>
          <cell r="O1257" t="str">
            <v>COMMUNE BLANGOUA</v>
          </cell>
          <cell r="P1257" t="str">
            <v>Renaud Omog</v>
          </cell>
          <cell r="Q1257">
            <v>672544188</v>
          </cell>
          <cell r="R1257">
            <v>657105012</v>
          </cell>
          <cell r="S1257" t="str">
            <v>Alain Etoundi</v>
          </cell>
          <cell r="T1257" t="str">
            <v>Valeur HOUELL</v>
          </cell>
          <cell r="U1257" t="str">
            <v>I H S</v>
          </cell>
        </row>
        <row r="1258">
          <cell r="A1258" t="str">
            <v>EXN_225</v>
          </cell>
          <cell r="B1258" t="str">
            <v>IHS_KSR_107</v>
          </cell>
          <cell r="C1258" t="str">
            <v>EXN_225</v>
          </cell>
          <cell r="D1258" t="str">
            <v>North</v>
          </cell>
          <cell r="E1258" t="str">
            <v>Far North</v>
          </cell>
          <cell r="F1258" t="str">
            <v>Tchika</v>
          </cell>
          <cell r="G1258" t="str">
            <v>P5</v>
          </cell>
          <cell r="H1258" t="str">
            <v>Hybrid-Gen</v>
          </cell>
          <cell r="I1258" t="str">
            <v>On Air</v>
          </cell>
          <cell r="J1258" t="str">
            <v>Outdoor</v>
          </cell>
          <cell r="K1258" t="str">
            <v>AC</v>
          </cell>
          <cell r="L1258" t="str">
            <v>I-Eng</v>
          </cell>
          <cell r="M1258" t="str">
            <v>Kousseri</v>
          </cell>
          <cell r="N1258" t="str">
            <v>LOGONE ET CHARI</v>
          </cell>
          <cell r="O1258" t="str">
            <v>HILE ALIFA</v>
          </cell>
          <cell r="P1258" t="str">
            <v>Renaud Omog</v>
          </cell>
          <cell r="Q1258">
            <v>672544188</v>
          </cell>
          <cell r="R1258">
            <v>657105012</v>
          </cell>
          <cell r="S1258" t="str">
            <v>Alain Etoundi</v>
          </cell>
          <cell r="T1258" t="str">
            <v>Valeur HOUELL</v>
          </cell>
          <cell r="U1258" t="str">
            <v>I H S</v>
          </cell>
        </row>
        <row r="1259">
          <cell r="A1259" t="str">
            <v>EXN_259</v>
          </cell>
          <cell r="B1259" t="str">
            <v>IHS_KSR_103</v>
          </cell>
          <cell r="C1259" t="str">
            <v>EXN_259</v>
          </cell>
          <cell r="D1259" t="str">
            <v>North</v>
          </cell>
          <cell r="E1259" t="str">
            <v>Far North</v>
          </cell>
          <cell r="F1259" t="str">
            <v>FOTOKOL TOWN</v>
          </cell>
          <cell r="G1259" t="str">
            <v>P2</v>
          </cell>
          <cell r="H1259" t="str">
            <v>Hybrid-Gen</v>
          </cell>
          <cell r="I1259">
            <v>0</v>
          </cell>
          <cell r="J1259" t="str">
            <v>Outdoor</v>
          </cell>
          <cell r="K1259" t="str">
            <v>AC</v>
          </cell>
          <cell r="L1259" t="str">
            <v>I-Eng</v>
          </cell>
          <cell r="M1259" t="str">
            <v>Kousseri</v>
          </cell>
          <cell r="N1259" t="str">
            <v>LOGONE ET CHARI</v>
          </cell>
          <cell r="O1259" t="str">
            <v>FOTOKOL</v>
          </cell>
          <cell r="P1259" t="str">
            <v>Renaud Omog</v>
          </cell>
          <cell r="Q1259">
            <v>677549882</v>
          </cell>
          <cell r="R1259">
            <v>655999882</v>
          </cell>
          <cell r="S1259" t="str">
            <v>Alain Etoundi</v>
          </cell>
          <cell r="T1259" t="str">
            <v>Valeur HOUELL</v>
          </cell>
          <cell r="U1259" t="str">
            <v>I H S</v>
          </cell>
        </row>
        <row r="1260">
          <cell r="A1260" t="str">
            <v>ADM_127</v>
          </cell>
          <cell r="B1260" t="str">
            <v>IHS_NGD_226</v>
          </cell>
          <cell r="C1260" t="str">
            <v>ADM_127</v>
          </cell>
          <cell r="D1260" t="str">
            <v>North</v>
          </cell>
          <cell r="E1260" t="str">
            <v>Adamawa</v>
          </cell>
          <cell r="F1260" t="str">
            <v>Ngaoundere University II</v>
          </cell>
          <cell r="G1260" t="str">
            <v>P2</v>
          </cell>
          <cell r="H1260" t="str">
            <v>Grid-Gen</v>
          </cell>
          <cell r="I1260" t="str">
            <v>On Air</v>
          </cell>
          <cell r="J1260" t="str">
            <v>Indoor</v>
          </cell>
          <cell r="K1260" t="str">
            <v>AC</v>
          </cell>
          <cell r="L1260" t="str">
            <v>I-Eng</v>
          </cell>
          <cell r="M1260" t="str">
            <v>Ngaoundere</v>
          </cell>
          <cell r="N1260" t="str">
            <v>VINA</v>
          </cell>
          <cell r="O1260" t="str">
            <v>NGAOUNDERE 3</v>
          </cell>
          <cell r="P1260" t="str">
            <v>Richard Nganmo</v>
          </cell>
          <cell r="Q1260">
            <v>655999898</v>
          </cell>
          <cell r="R1260">
            <v>673457084</v>
          </cell>
          <cell r="S1260" t="str">
            <v>Alain Etoundi</v>
          </cell>
          <cell r="T1260" t="str">
            <v>Valeur HOUELL</v>
          </cell>
          <cell r="U1260" t="str">
            <v>I H S</v>
          </cell>
        </row>
        <row r="1261">
          <cell r="A1261" t="str">
            <v>ADM_005</v>
          </cell>
          <cell r="B1261" t="str">
            <v>IHS_GAR_078</v>
          </cell>
          <cell r="C1261" t="str">
            <v>ADM_005</v>
          </cell>
          <cell r="D1261" t="str">
            <v>North</v>
          </cell>
          <cell r="E1261" t="str">
            <v>North</v>
          </cell>
          <cell r="F1261" t="str">
            <v>Touboro</v>
          </cell>
          <cell r="G1261" t="str">
            <v>P2</v>
          </cell>
          <cell r="H1261" t="str">
            <v>Grid-Gen</v>
          </cell>
          <cell r="I1261" t="str">
            <v>On Air</v>
          </cell>
          <cell r="J1261" t="str">
            <v>Indoor</v>
          </cell>
          <cell r="K1261" t="str">
            <v>AC</v>
          </cell>
          <cell r="L1261" t="str">
            <v>I-Eng</v>
          </cell>
          <cell r="M1261" t="str">
            <v>Garoua 1</v>
          </cell>
          <cell r="N1261" t="str">
            <v>MAYO REY</v>
          </cell>
          <cell r="O1261" t="str">
            <v>touboro</v>
          </cell>
          <cell r="P1261" t="str">
            <v>Richard Nganmo</v>
          </cell>
          <cell r="Q1261">
            <v>655999898</v>
          </cell>
          <cell r="R1261">
            <v>673457084</v>
          </cell>
          <cell r="S1261" t="str">
            <v>Alain Etoundi</v>
          </cell>
          <cell r="T1261" t="str">
            <v>Valeur HOUELL</v>
          </cell>
          <cell r="U1261" t="str">
            <v>I H S</v>
          </cell>
        </row>
        <row r="1262">
          <cell r="A1262" t="str">
            <v>ADM_016</v>
          </cell>
          <cell r="B1262" t="str">
            <v>IHS_NGD_032</v>
          </cell>
          <cell r="C1262" t="str">
            <v>ADM_016</v>
          </cell>
          <cell r="D1262" t="str">
            <v>North</v>
          </cell>
          <cell r="E1262" t="str">
            <v>Adamawa</v>
          </cell>
          <cell r="F1262" t="str">
            <v>Tchabal</v>
          </cell>
          <cell r="G1262" t="str">
            <v>P2</v>
          </cell>
          <cell r="H1262" t="str">
            <v>Solar-Grid-Gen</v>
          </cell>
          <cell r="I1262" t="str">
            <v>On Air</v>
          </cell>
          <cell r="J1262" t="str">
            <v>Indoor</v>
          </cell>
          <cell r="K1262" t="str">
            <v>AC</v>
          </cell>
          <cell r="L1262" t="str">
            <v>I-Eng</v>
          </cell>
          <cell r="M1262" t="str">
            <v>Ngaoundere</v>
          </cell>
          <cell r="N1262" t="str">
            <v>VINA</v>
          </cell>
          <cell r="O1262" t="str">
            <v>NGAOUNEDERE 3</v>
          </cell>
          <cell r="P1262" t="str">
            <v>Richard Nganmo</v>
          </cell>
          <cell r="Q1262">
            <v>655999898</v>
          </cell>
          <cell r="R1262">
            <v>673457084</v>
          </cell>
          <cell r="S1262" t="str">
            <v>Alain Etoundi</v>
          </cell>
          <cell r="T1262" t="str">
            <v>Valeur HOUELL</v>
          </cell>
          <cell r="U1262" t="str">
            <v>I H S</v>
          </cell>
        </row>
        <row r="1263">
          <cell r="A1263" t="str">
            <v>NRD_813</v>
          </cell>
          <cell r="B1263" t="str">
            <v>IHS_GAR_121</v>
          </cell>
          <cell r="C1263" t="str">
            <v>NRD_813</v>
          </cell>
          <cell r="D1263" t="str">
            <v>North</v>
          </cell>
          <cell r="E1263" t="str">
            <v>North</v>
          </cell>
          <cell r="F1263" t="str">
            <v>Nana-IHS</v>
          </cell>
          <cell r="G1263" t="str">
            <v>P2</v>
          </cell>
          <cell r="H1263" t="str">
            <v>Solar-Gen</v>
          </cell>
          <cell r="I1263" t="str">
            <v>On Air</v>
          </cell>
          <cell r="J1263" t="str">
            <v>Indoor</v>
          </cell>
          <cell r="K1263" t="str">
            <v>AC</v>
          </cell>
          <cell r="L1263" t="str">
            <v>I-Eng</v>
          </cell>
          <cell r="M1263" t="str">
            <v>Garoua 1</v>
          </cell>
          <cell r="N1263" t="str">
            <v>MAYO REY</v>
          </cell>
          <cell r="O1263" t="str">
            <v>touboro</v>
          </cell>
          <cell r="P1263" t="str">
            <v>Richard Nganmo</v>
          </cell>
          <cell r="Q1263">
            <v>655999898</v>
          </cell>
          <cell r="R1263">
            <v>673457084</v>
          </cell>
          <cell r="S1263" t="str">
            <v>Alain Etoundi</v>
          </cell>
          <cell r="T1263" t="str">
            <v>Valeur HOUELL</v>
          </cell>
          <cell r="U1263" t="str">
            <v>I H S</v>
          </cell>
        </row>
        <row r="1264">
          <cell r="A1264" t="str">
            <v>ADM_115</v>
          </cell>
          <cell r="B1264" t="str">
            <v>IHS_NGD_202</v>
          </cell>
          <cell r="C1264" t="str">
            <v>ADM_115</v>
          </cell>
          <cell r="D1264" t="str">
            <v>North</v>
          </cell>
          <cell r="E1264" t="str">
            <v>Adamawa</v>
          </cell>
          <cell r="F1264" t="str">
            <v>Ngaoundere Audi</v>
          </cell>
          <cell r="G1264" t="str">
            <v>P2</v>
          </cell>
          <cell r="H1264" t="str">
            <v>Grid-Gen</v>
          </cell>
          <cell r="I1264" t="str">
            <v>On Air</v>
          </cell>
          <cell r="J1264" t="str">
            <v>Indoor</v>
          </cell>
          <cell r="K1264" t="str">
            <v>AC</v>
          </cell>
          <cell r="L1264" t="str">
            <v>I-Eng</v>
          </cell>
          <cell r="M1264" t="str">
            <v>Ngaoundere</v>
          </cell>
          <cell r="N1264" t="str">
            <v>VINA</v>
          </cell>
          <cell r="O1264" t="str">
            <v>NGAOUNEDERE 1</v>
          </cell>
          <cell r="P1264" t="str">
            <v>Richard Nganmo</v>
          </cell>
          <cell r="Q1264">
            <v>655999898</v>
          </cell>
          <cell r="R1264">
            <v>673457084</v>
          </cell>
          <cell r="S1264" t="str">
            <v>Alain Etoundi</v>
          </cell>
          <cell r="T1264" t="str">
            <v>Valeur HOUELL</v>
          </cell>
          <cell r="U1264" t="str">
            <v>I H S</v>
          </cell>
        </row>
        <row r="1265">
          <cell r="A1265" t="str">
            <v>ADM_085</v>
          </cell>
          <cell r="B1265" t="str">
            <v>IHS_NGD_206</v>
          </cell>
          <cell r="C1265" t="str">
            <v>ADM_085</v>
          </cell>
          <cell r="D1265" t="str">
            <v>North</v>
          </cell>
          <cell r="E1265" t="str">
            <v>Adamawa</v>
          </cell>
          <cell r="F1265" t="str">
            <v>Ngd-Bamyangal-II</v>
          </cell>
          <cell r="G1265" t="str">
            <v>P3</v>
          </cell>
          <cell r="H1265" t="str">
            <v>Grid-Gen</v>
          </cell>
          <cell r="I1265" t="str">
            <v>On Air</v>
          </cell>
          <cell r="J1265" t="str">
            <v>Outdoor</v>
          </cell>
          <cell r="K1265" t="str">
            <v>AC</v>
          </cell>
          <cell r="L1265" t="str">
            <v>I-Eng</v>
          </cell>
          <cell r="M1265" t="str">
            <v>Ngaoundere</v>
          </cell>
          <cell r="N1265" t="str">
            <v>VINA</v>
          </cell>
          <cell r="O1265" t="str">
            <v>NGAOUNDERE 1</v>
          </cell>
          <cell r="P1265" t="str">
            <v>Richard Nganmo</v>
          </cell>
          <cell r="Q1265">
            <v>655999898</v>
          </cell>
          <cell r="R1265">
            <v>673457084</v>
          </cell>
          <cell r="S1265" t="str">
            <v>Alain Etoundi</v>
          </cell>
          <cell r="T1265" t="str">
            <v>Valeur HOUELL</v>
          </cell>
          <cell r="U1265" t="str">
            <v>I H S</v>
          </cell>
        </row>
        <row r="1266">
          <cell r="A1266" t="str">
            <v>ADM_048</v>
          </cell>
          <cell r="B1266" t="str">
            <v>IHS_NGD_006</v>
          </cell>
          <cell r="C1266" t="str">
            <v>ADM_048</v>
          </cell>
          <cell r="D1266" t="str">
            <v>North</v>
          </cell>
          <cell r="E1266" t="str">
            <v>Adamawa</v>
          </cell>
          <cell r="F1266" t="str">
            <v>Ngd-Q-Haoussa</v>
          </cell>
          <cell r="G1266" t="str">
            <v>P3</v>
          </cell>
          <cell r="H1266" t="str">
            <v>Grid-Gen</v>
          </cell>
          <cell r="I1266" t="str">
            <v>On Air</v>
          </cell>
          <cell r="J1266" t="str">
            <v>Outdoor</v>
          </cell>
          <cell r="K1266" t="str">
            <v>AC</v>
          </cell>
          <cell r="L1266" t="str">
            <v>I-Eng</v>
          </cell>
          <cell r="M1266" t="str">
            <v>Ngaoundere</v>
          </cell>
          <cell r="N1266" t="str">
            <v>VINA</v>
          </cell>
          <cell r="O1266" t="str">
            <v>NGAOUNDERE 1</v>
          </cell>
          <cell r="P1266" t="str">
            <v>Richard Nganmo</v>
          </cell>
          <cell r="Q1266">
            <v>655999898</v>
          </cell>
          <cell r="R1266">
            <v>673457084</v>
          </cell>
          <cell r="S1266" t="str">
            <v>Alain Etoundi</v>
          </cell>
          <cell r="T1266" t="str">
            <v>Valeur HOUELL</v>
          </cell>
          <cell r="U1266" t="str">
            <v>I H S</v>
          </cell>
        </row>
        <row r="1267">
          <cell r="A1267" t="str">
            <v>ADM_035</v>
          </cell>
          <cell r="B1267" t="str">
            <v>IHS_NGD_010</v>
          </cell>
          <cell r="C1267" t="str">
            <v>ADM_035</v>
          </cell>
          <cell r="D1267" t="str">
            <v>North</v>
          </cell>
          <cell r="E1267" t="str">
            <v>Adamawa</v>
          </cell>
          <cell r="F1267" t="str">
            <v>Ngd-Baladji</v>
          </cell>
          <cell r="G1267" t="str">
            <v>P3</v>
          </cell>
          <cell r="H1267" t="str">
            <v>Grid-Gen</v>
          </cell>
          <cell r="I1267" t="str">
            <v>On Air</v>
          </cell>
          <cell r="J1267" t="str">
            <v>Outdoor</v>
          </cell>
          <cell r="K1267" t="str">
            <v>AC</v>
          </cell>
          <cell r="L1267" t="str">
            <v>I-Eng</v>
          </cell>
          <cell r="M1267" t="str">
            <v>Ngaoundere</v>
          </cell>
          <cell r="N1267" t="str">
            <v>VINA</v>
          </cell>
          <cell r="O1267" t="str">
            <v>NGAOUNEDERE 1</v>
          </cell>
          <cell r="P1267" t="str">
            <v>Richard Nganmo</v>
          </cell>
          <cell r="Q1267">
            <v>655999898</v>
          </cell>
          <cell r="R1267">
            <v>673457084</v>
          </cell>
          <cell r="S1267" t="str">
            <v>Alain Etoundi</v>
          </cell>
          <cell r="T1267" t="str">
            <v>Valeur HOUELL</v>
          </cell>
          <cell r="U1267" t="str">
            <v>I H S</v>
          </cell>
        </row>
        <row r="1268">
          <cell r="A1268" t="str">
            <v>ADM_018</v>
          </cell>
          <cell r="B1268" t="str">
            <v>IHS_NGD_011</v>
          </cell>
          <cell r="C1268" t="str">
            <v>ADM_018</v>
          </cell>
          <cell r="D1268" t="str">
            <v>North</v>
          </cell>
          <cell r="E1268" t="str">
            <v>Adamawa</v>
          </cell>
          <cell r="F1268" t="str">
            <v>Ngd-Ville</v>
          </cell>
          <cell r="G1268" t="str">
            <v>P3</v>
          </cell>
          <cell r="H1268" t="str">
            <v>Grid-Gen</v>
          </cell>
          <cell r="I1268" t="str">
            <v>On Air</v>
          </cell>
          <cell r="J1268" t="str">
            <v>Indoor</v>
          </cell>
          <cell r="K1268" t="str">
            <v>AC</v>
          </cell>
          <cell r="L1268" t="str">
            <v>I-Eng</v>
          </cell>
          <cell r="M1268" t="str">
            <v>Ngaoundere</v>
          </cell>
          <cell r="N1268" t="str">
            <v>VINA</v>
          </cell>
          <cell r="O1268" t="str">
            <v>NGAOUNEDERE 1</v>
          </cell>
          <cell r="P1268" t="str">
            <v>Richard Nganmo</v>
          </cell>
          <cell r="Q1268">
            <v>655999898</v>
          </cell>
          <cell r="R1268">
            <v>673457084</v>
          </cell>
          <cell r="S1268" t="str">
            <v>Alain Etoundi</v>
          </cell>
          <cell r="T1268" t="str">
            <v>Valeur HOUELL</v>
          </cell>
          <cell r="U1268" t="str">
            <v>I H S</v>
          </cell>
        </row>
        <row r="1269">
          <cell r="A1269" t="str">
            <v>ADM_057</v>
          </cell>
          <cell r="B1269" t="str">
            <v>IHS_NGD_035</v>
          </cell>
          <cell r="C1269" t="str">
            <v>ADM_057</v>
          </cell>
          <cell r="D1269" t="str">
            <v>North</v>
          </cell>
          <cell r="E1269" t="str">
            <v>Adamawa</v>
          </cell>
          <cell r="F1269" t="str">
            <v>Ngd-Stade</v>
          </cell>
          <cell r="G1269" t="str">
            <v>P3</v>
          </cell>
          <cell r="H1269" t="str">
            <v>Grid Only</v>
          </cell>
          <cell r="I1269" t="str">
            <v>On Air</v>
          </cell>
          <cell r="J1269" t="str">
            <v>Outdoor</v>
          </cell>
          <cell r="K1269" t="str">
            <v>AC</v>
          </cell>
          <cell r="L1269" t="str">
            <v>I-Eng</v>
          </cell>
          <cell r="M1269" t="str">
            <v>Ngaoundere</v>
          </cell>
          <cell r="N1269" t="str">
            <v>VINA</v>
          </cell>
          <cell r="O1269" t="str">
            <v>NGAOUNEDERE 1</v>
          </cell>
          <cell r="P1269" t="str">
            <v>Richard Nganmo</v>
          </cell>
          <cell r="Q1269">
            <v>655999898</v>
          </cell>
          <cell r="R1269">
            <v>673457084</v>
          </cell>
          <cell r="S1269" t="str">
            <v>Alain Etoundi</v>
          </cell>
          <cell r="T1269" t="str">
            <v>Valeur HOUELL</v>
          </cell>
          <cell r="U1269" t="str">
            <v>I H S</v>
          </cell>
        </row>
        <row r="1270">
          <cell r="A1270" t="str">
            <v>ADM_120</v>
          </cell>
          <cell r="B1270" t="str">
            <v>IHS_NGD_012</v>
          </cell>
          <cell r="C1270" t="str">
            <v>ADM_120</v>
          </cell>
          <cell r="D1270" t="str">
            <v>North</v>
          </cell>
          <cell r="E1270" t="str">
            <v>Adamawa</v>
          </cell>
          <cell r="F1270" t="str">
            <v>Ngaoundere CIFAN</v>
          </cell>
          <cell r="G1270" t="str">
            <v>P3</v>
          </cell>
          <cell r="H1270" t="str">
            <v>Grid-Gen</v>
          </cell>
          <cell r="I1270" t="str">
            <v>On Air</v>
          </cell>
          <cell r="J1270" t="str">
            <v>Outdoor</v>
          </cell>
          <cell r="K1270" t="str">
            <v>AC</v>
          </cell>
          <cell r="L1270" t="str">
            <v>I-Eng</v>
          </cell>
          <cell r="M1270" t="str">
            <v>Ngaoundere</v>
          </cell>
          <cell r="N1270" t="str">
            <v>VINA</v>
          </cell>
          <cell r="O1270" t="str">
            <v>NGAOUNEDERE 1</v>
          </cell>
          <cell r="P1270" t="str">
            <v>Richard Nganmo</v>
          </cell>
          <cell r="Q1270">
            <v>655999898</v>
          </cell>
          <cell r="R1270">
            <v>673457084</v>
          </cell>
          <cell r="S1270" t="str">
            <v>Alain Etoundi</v>
          </cell>
          <cell r="T1270" t="str">
            <v>Valeur HOUELL</v>
          </cell>
          <cell r="U1270" t="str">
            <v>I H S</v>
          </cell>
        </row>
        <row r="1271">
          <cell r="A1271" t="str">
            <v>ADM_073</v>
          </cell>
          <cell r="B1271" t="str">
            <v>IHS_NGD_003</v>
          </cell>
          <cell r="C1271" t="str">
            <v>ADM_073</v>
          </cell>
          <cell r="D1271" t="str">
            <v>North</v>
          </cell>
          <cell r="E1271" t="str">
            <v>Adamawa</v>
          </cell>
          <cell r="F1271" t="str">
            <v>Ngd-Yarban</v>
          </cell>
          <cell r="G1271" t="str">
            <v>P4</v>
          </cell>
          <cell r="H1271" t="str">
            <v>Grid-Gen</v>
          </cell>
          <cell r="I1271" t="str">
            <v>On Air</v>
          </cell>
          <cell r="J1271" t="str">
            <v>Outdoor</v>
          </cell>
          <cell r="K1271" t="str">
            <v>AC</v>
          </cell>
          <cell r="L1271" t="str">
            <v>I-Eng</v>
          </cell>
          <cell r="M1271" t="str">
            <v>Ngaoundere</v>
          </cell>
          <cell r="N1271" t="str">
            <v>VINA</v>
          </cell>
          <cell r="O1271" t="str">
            <v>NGAOUNDERE 1</v>
          </cell>
          <cell r="P1271" t="str">
            <v>Richard Nganmo</v>
          </cell>
          <cell r="Q1271">
            <v>655999898</v>
          </cell>
          <cell r="R1271">
            <v>673457084</v>
          </cell>
          <cell r="S1271" t="str">
            <v>Alain Etoundi</v>
          </cell>
          <cell r="T1271" t="str">
            <v>Valeur HOUELL</v>
          </cell>
          <cell r="U1271" t="str">
            <v>I H S</v>
          </cell>
        </row>
        <row r="1272">
          <cell r="A1272" t="str">
            <v>ADM_084</v>
          </cell>
          <cell r="B1272" t="str">
            <v>IHS_NGD_201</v>
          </cell>
          <cell r="C1272" t="str">
            <v>ADM_084</v>
          </cell>
          <cell r="D1272" t="str">
            <v>North</v>
          </cell>
          <cell r="E1272" t="str">
            <v>Adamawa</v>
          </cell>
          <cell r="F1272" t="str">
            <v>NG'DERE MADAGASCAR-IHS</v>
          </cell>
          <cell r="G1272" t="str">
            <v>P4</v>
          </cell>
          <cell r="H1272" t="str">
            <v>Grid-Gen</v>
          </cell>
          <cell r="I1272" t="str">
            <v>On Air</v>
          </cell>
          <cell r="J1272" t="str">
            <v>Outdoor</v>
          </cell>
          <cell r="K1272" t="str">
            <v>AC</v>
          </cell>
          <cell r="L1272" t="str">
            <v>I-Eng</v>
          </cell>
          <cell r="M1272" t="str">
            <v>Ngaoundere</v>
          </cell>
          <cell r="N1272" t="str">
            <v>VINA</v>
          </cell>
          <cell r="O1272" t="str">
            <v>NGAOUNDERE 1</v>
          </cell>
          <cell r="P1272" t="str">
            <v>Richard Nganmo</v>
          </cell>
          <cell r="Q1272">
            <v>655999898</v>
          </cell>
          <cell r="R1272">
            <v>673457084</v>
          </cell>
          <cell r="S1272" t="str">
            <v>Alain Etoundi</v>
          </cell>
          <cell r="T1272" t="str">
            <v>Valeur HOUELL</v>
          </cell>
          <cell r="U1272" t="str">
            <v>I H S</v>
          </cell>
        </row>
        <row r="1273">
          <cell r="A1273" t="str">
            <v>ADM_101</v>
          </cell>
          <cell r="B1273" t="str">
            <v>IHS_NGD_205</v>
          </cell>
          <cell r="C1273" t="str">
            <v>ADM_101</v>
          </cell>
          <cell r="D1273" t="str">
            <v>North</v>
          </cell>
          <cell r="E1273" t="str">
            <v>Adamawa</v>
          </cell>
          <cell r="F1273" t="str">
            <v>Ngd-Gambara</v>
          </cell>
          <cell r="G1273" t="str">
            <v>P4</v>
          </cell>
          <cell r="H1273" t="str">
            <v>Grid-Gen</v>
          </cell>
          <cell r="I1273" t="str">
            <v>On Air</v>
          </cell>
          <cell r="J1273" t="str">
            <v>Outdoor</v>
          </cell>
          <cell r="K1273" t="str">
            <v>AC</v>
          </cell>
          <cell r="L1273" t="str">
            <v>I-Eng</v>
          </cell>
          <cell r="M1273" t="str">
            <v>Ngaoundere</v>
          </cell>
          <cell r="N1273" t="str">
            <v>VINA</v>
          </cell>
          <cell r="O1273" t="str">
            <v>NGAOUNDERE 1</v>
          </cell>
          <cell r="P1273" t="str">
            <v>Richard Nganmo</v>
          </cell>
          <cell r="Q1273">
            <v>655999898</v>
          </cell>
          <cell r="R1273">
            <v>673457084</v>
          </cell>
          <cell r="S1273" t="str">
            <v>Alain Etoundi</v>
          </cell>
          <cell r="T1273" t="str">
            <v>Valeur HOUELL</v>
          </cell>
          <cell r="U1273" t="str">
            <v>I H S</v>
          </cell>
        </row>
        <row r="1274">
          <cell r="A1274" t="str">
            <v>ADM_003</v>
          </cell>
          <cell r="B1274" t="str">
            <v>IHS_NGD_027</v>
          </cell>
          <cell r="C1274" t="str">
            <v>ADM_003</v>
          </cell>
          <cell r="D1274" t="str">
            <v>North</v>
          </cell>
          <cell r="E1274" t="str">
            <v>Adamawa</v>
          </cell>
          <cell r="F1274" t="str">
            <v>Ngd-Universite</v>
          </cell>
          <cell r="G1274" t="str">
            <v>P4</v>
          </cell>
          <cell r="H1274" t="str">
            <v>Grid-Gen</v>
          </cell>
          <cell r="I1274" t="str">
            <v>On Air</v>
          </cell>
          <cell r="J1274" t="str">
            <v>Indoor</v>
          </cell>
          <cell r="K1274" t="str">
            <v>AC</v>
          </cell>
          <cell r="L1274" t="str">
            <v>I-Eng</v>
          </cell>
          <cell r="M1274" t="str">
            <v>Ngaoundere</v>
          </cell>
          <cell r="N1274" t="str">
            <v>VINA</v>
          </cell>
          <cell r="O1274" t="str">
            <v>COMMUNE NGAOUNDERE3</v>
          </cell>
          <cell r="P1274" t="str">
            <v>Richard Nganmo</v>
          </cell>
          <cell r="Q1274">
            <v>655999898</v>
          </cell>
          <cell r="R1274">
            <v>673457084</v>
          </cell>
          <cell r="S1274" t="str">
            <v>Alain Etoundi</v>
          </cell>
          <cell r="T1274" t="str">
            <v>Valeur HOUELL</v>
          </cell>
          <cell r="U1274" t="str">
            <v>I H S</v>
          </cell>
        </row>
        <row r="1275">
          <cell r="A1275" t="str">
            <v>ADM_017</v>
          </cell>
          <cell r="B1275" t="str">
            <v>IHS_NGD_029</v>
          </cell>
          <cell r="C1275" t="str">
            <v>ADM_017</v>
          </cell>
          <cell r="D1275" t="str">
            <v>North</v>
          </cell>
          <cell r="E1275" t="str">
            <v>Adamawa</v>
          </cell>
          <cell r="F1275" t="str">
            <v>Ngd-Dang</v>
          </cell>
          <cell r="G1275" t="str">
            <v>P4</v>
          </cell>
          <cell r="H1275" t="str">
            <v>Grid-Gen</v>
          </cell>
          <cell r="I1275" t="str">
            <v>On Air</v>
          </cell>
          <cell r="J1275" t="str">
            <v>Indoor</v>
          </cell>
          <cell r="K1275" t="str">
            <v>AC</v>
          </cell>
          <cell r="L1275" t="str">
            <v>I-Eng</v>
          </cell>
          <cell r="M1275" t="str">
            <v>Ngaoundere</v>
          </cell>
          <cell r="N1275" t="str">
            <v>VINA</v>
          </cell>
          <cell r="O1275" t="str">
            <v>NGAOUNDERE 3</v>
          </cell>
          <cell r="P1275" t="str">
            <v>Richard Nganmo</v>
          </cell>
          <cell r="Q1275">
            <v>655999898</v>
          </cell>
          <cell r="R1275">
            <v>673457084</v>
          </cell>
          <cell r="S1275" t="str">
            <v>Alain Etoundi</v>
          </cell>
          <cell r="T1275" t="str">
            <v>Valeur HOUELL</v>
          </cell>
          <cell r="U1275" t="str">
            <v>I H S</v>
          </cell>
        </row>
        <row r="1276">
          <cell r="A1276" t="str">
            <v>ADM_074</v>
          </cell>
          <cell r="B1276" t="str">
            <v>IHS_NGD_007</v>
          </cell>
          <cell r="C1276" t="str">
            <v>ADM_074</v>
          </cell>
          <cell r="D1276" t="str">
            <v>North</v>
          </cell>
          <cell r="E1276" t="str">
            <v>Adamawa</v>
          </cell>
          <cell r="F1276" t="str">
            <v>Ngd-Troua-Mala-II</v>
          </cell>
          <cell r="G1276" t="str">
            <v>P4</v>
          </cell>
          <cell r="H1276" t="str">
            <v>Grid-Gen</v>
          </cell>
          <cell r="I1276" t="str">
            <v>On Air</v>
          </cell>
          <cell r="J1276" t="str">
            <v>Outdoor</v>
          </cell>
          <cell r="K1276" t="str">
            <v>AC</v>
          </cell>
          <cell r="L1276" t="str">
            <v>I-Eng</v>
          </cell>
          <cell r="M1276" t="str">
            <v>Ngaoundere</v>
          </cell>
          <cell r="N1276" t="str">
            <v>VINA</v>
          </cell>
          <cell r="O1276" t="str">
            <v>NGAOUNEDERE 1</v>
          </cell>
          <cell r="P1276" t="str">
            <v>Richard Nganmo</v>
          </cell>
          <cell r="Q1276">
            <v>655999898</v>
          </cell>
          <cell r="R1276">
            <v>673457084</v>
          </cell>
          <cell r="S1276" t="str">
            <v>Alain Etoundi</v>
          </cell>
          <cell r="T1276" t="str">
            <v>Valeur HOUELL</v>
          </cell>
          <cell r="U1276" t="str">
            <v>I H S</v>
          </cell>
        </row>
        <row r="1277">
          <cell r="A1277" t="str">
            <v>ADM_087</v>
          </cell>
          <cell r="B1277" t="str">
            <v>IHS_NGD_204</v>
          </cell>
          <cell r="C1277" t="str">
            <v>ADM_087</v>
          </cell>
          <cell r="D1277" t="str">
            <v>North</v>
          </cell>
          <cell r="E1277" t="str">
            <v>Adamawa</v>
          </cell>
          <cell r="F1277" t="str">
            <v>Gada Mabanga</v>
          </cell>
          <cell r="G1277" t="str">
            <v>P4</v>
          </cell>
          <cell r="H1277" t="str">
            <v>Grid-Gen</v>
          </cell>
          <cell r="I1277" t="str">
            <v>On Air</v>
          </cell>
          <cell r="J1277" t="str">
            <v>Outdoor</v>
          </cell>
          <cell r="K1277" t="str">
            <v>AC</v>
          </cell>
          <cell r="L1277" t="str">
            <v>I-Eng</v>
          </cell>
          <cell r="M1277" t="str">
            <v>Ngaoundere</v>
          </cell>
          <cell r="N1277" t="str">
            <v>VINA</v>
          </cell>
          <cell r="O1277" t="str">
            <v>NGAOUNEDERE 1</v>
          </cell>
          <cell r="P1277" t="str">
            <v>Richard Nganmo</v>
          </cell>
          <cell r="Q1277">
            <v>655999898</v>
          </cell>
          <cell r="R1277">
            <v>673457084</v>
          </cell>
          <cell r="S1277" t="str">
            <v>Alain Etoundi</v>
          </cell>
          <cell r="T1277" t="str">
            <v>Valeur HOUELL</v>
          </cell>
          <cell r="U1277" t="str">
            <v>I H S</v>
          </cell>
        </row>
        <row r="1278">
          <cell r="A1278" t="str">
            <v>ADM_036</v>
          </cell>
          <cell r="B1278" t="str">
            <v>IHS_NGD_017</v>
          </cell>
          <cell r="C1278" t="str">
            <v>ADM_036</v>
          </cell>
          <cell r="D1278" t="str">
            <v>North</v>
          </cell>
          <cell r="E1278" t="str">
            <v>Adamawa</v>
          </cell>
          <cell r="F1278" t="str">
            <v>Ngd-Burkina</v>
          </cell>
          <cell r="G1278" t="str">
            <v>P4</v>
          </cell>
          <cell r="H1278" t="str">
            <v>Grid-Gen</v>
          </cell>
          <cell r="I1278" t="str">
            <v>On Air</v>
          </cell>
          <cell r="J1278" t="str">
            <v>Outdoor</v>
          </cell>
          <cell r="K1278" t="str">
            <v>AC</v>
          </cell>
          <cell r="L1278" t="str">
            <v>I-Eng</v>
          </cell>
          <cell r="M1278" t="str">
            <v>Ngaoundere</v>
          </cell>
          <cell r="N1278" t="str">
            <v>VINA</v>
          </cell>
          <cell r="O1278" t="str">
            <v>NGAOUNEDERE 1</v>
          </cell>
          <cell r="P1278" t="str">
            <v>Richard Nganmo</v>
          </cell>
          <cell r="Q1278">
            <v>655999898</v>
          </cell>
          <cell r="R1278">
            <v>673457084</v>
          </cell>
          <cell r="S1278" t="str">
            <v>Alain Etoundi</v>
          </cell>
          <cell r="T1278" t="str">
            <v>Valeur HOUELL</v>
          </cell>
          <cell r="U1278" t="str">
            <v>I H S</v>
          </cell>
        </row>
        <row r="1279">
          <cell r="A1279" t="str">
            <v>ADM_034</v>
          </cell>
          <cell r="B1279" t="str">
            <v>IHS_NGD_025</v>
          </cell>
          <cell r="C1279" t="str">
            <v>ADM_034</v>
          </cell>
          <cell r="D1279" t="str">
            <v>North</v>
          </cell>
          <cell r="E1279" t="str">
            <v>Adamawa</v>
          </cell>
          <cell r="F1279" t="str">
            <v>Ngd-Projet-Laitier</v>
          </cell>
          <cell r="G1279" t="str">
            <v>P4</v>
          </cell>
          <cell r="H1279" t="str">
            <v>Grid-Gen</v>
          </cell>
          <cell r="I1279" t="str">
            <v>On Air</v>
          </cell>
          <cell r="J1279" t="str">
            <v>Outdoor</v>
          </cell>
          <cell r="K1279" t="str">
            <v>AC</v>
          </cell>
          <cell r="L1279" t="str">
            <v>I-Eng</v>
          </cell>
          <cell r="M1279" t="str">
            <v>Ngaoundere</v>
          </cell>
          <cell r="N1279" t="str">
            <v>VINA</v>
          </cell>
          <cell r="O1279" t="str">
            <v>COMMUNE NGAOUNDERE 3</v>
          </cell>
          <cell r="P1279" t="str">
            <v>Richard Nganmo</v>
          </cell>
          <cell r="Q1279">
            <v>655999898</v>
          </cell>
          <cell r="R1279">
            <v>673457084</v>
          </cell>
          <cell r="S1279" t="str">
            <v>Alain Etoundi</v>
          </cell>
          <cell r="T1279" t="str">
            <v>Valeur HOUELL</v>
          </cell>
          <cell r="U1279" t="str">
            <v>I H S</v>
          </cell>
        </row>
        <row r="1280">
          <cell r="A1280" t="str">
            <v>ADM_071</v>
          </cell>
          <cell r="B1280" t="str">
            <v>IHS_NGD_001</v>
          </cell>
          <cell r="C1280" t="str">
            <v>ADM_071</v>
          </cell>
          <cell r="D1280" t="str">
            <v>North</v>
          </cell>
          <cell r="E1280" t="str">
            <v>Adamawa</v>
          </cell>
          <cell r="F1280" t="str">
            <v>Ngd-Crf-Texaco</v>
          </cell>
          <cell r="G1280" t="str">
            <v>P4</v>
          </cell>
          <cell r="H1280" t="str">
            <v>Grid Only</v>
          </cell>
          <cell r="I1280" t="str">
            <v>On Air</v>
          </cell>
          <cell r="J1280" t="str">
            <v>Outdoor</v>
          </cell>
          <cell r="K1280" t="str">
            <v>AC</v>
          </cell>
          <cell r="L1280" t="str">
            <v>I-Eng</v>
          </cell>
          <cell r="M1280" t="str">
            <v>Ngaoundere</v>
          </cell>
          <cell r="N1280" t="str">
            <v>VINA</v>
          </cell>
          <cell r="O1280" t="str">
            <v>NGAOUNEDERE 1</v>
          </cell>
          <cell r="P1280" t="str">
            <v>Richard Nganmo</v>
          </cell>
          <cell r="Q1280">
            <v>655999898</v>
          </cell>
          <cell r="R1280">
            <v>673457084</v>
          </cell>
          <cell r="S1280" t="str">
            <v>Alain Etoundi</v>
          </cell>
          <cell r="T1280" t="str">
            <v>Valeur HOUELL</v>
          </cell>
          <cell r="U1280" t="str">
            <v>I H S</v>
          </cell>
        </row>
        <row r="1281">
          <cell r="A1281" t="str">
            <v>ADM_058</v>
          </cell>
          <cell r="B1281" t="str">
            <v>IHS_NGD_015</v>
          </cell>
          <cell r="C1281" t="str">
            <v>ADM_058</v>
          </cell>
          <cell r="D1281" t="str">
            <v>North</v>
          </cell>
          <cell r="E1281" t="str">
            <v>Adamawa</v>
          </cell>
          <cell r="F1281" t="str">
            <v>Ngd-Trouamala</v>
          </cell>
          <cell r="G1281" t="str">
            <v>P4</v>
          </cell>
          <cell r="H1281" t="str">
            <v>Grid-Gen</v>
          </cell>
          <cell r="I1281" t="str">
            <v>On Air</v>
          </cell>
          <cell r="J1281" t="str">
            <v>Outdoor</v>
          </cell>
          <cell r="K1281" t="str">
            <v>AC</v>
          </cell>
          <cell r="L1281" t="str">
            <v>I-Eng</v>
          </cell>
          <cell r="M1281" t="str">
            <v>Ngaoundere</v>
          </cell>
          <cell r="N1281" t="str">
            <v>VINA</v>
          </cell>
          <cell r="O1281" t="str">
            <v>NGAOUNEDERE 1</v>
          </cell>
          <cell r="P1281" t="str">
            <v>Richard Nganmo</v>
          </cell>
          <cell r="Q1281">
            <v>655999898</v>
          </cell>
          <cell r="R1281">
            <v>673457084</v>
          </cell>
          <cell r="S1281" t="str">
            <v>Alain Etoundi</v>
          </cell>
          <cell r="T1281" t="str">
            <v>Valeur HOUELL</v>
          </cell>
          <cell r="U1281" t="str">
            <v>I H S</v>
          </cell>
        </row>
        <row r="1282">
          <cell r="A1282" t="str">
            <v>ADM_072</v>
          </cell>
          <cell r="B1282" t="str">
            <v>IHS_NGD_002</v>
          </cell>
          <cell r="C1282" t="str">
            <v>ADM_072</v>
          </cell>
          <cell r="D1282" t="str">
            <v>North</v>
          </cell>
          <cell r="E1282" t="str">
            <v>Adamawa</v>
          </cell>
          <cell r="F1282" t="str">
            <v>Ngd-Lamidat-IHS</v>
          </cell>
          <cell r="G1282" t="str">
            <v>P4</v>
          </cell>
          <cell r="H1282" t="str">
            <v>Grid-Gen</v>
          </cell>
          <cell r="I1282" t="str">
            <v>On Air</v>
          </cell>
          <cell r="J1282" t="str">
            <v>Outdoor</v>
          </cell>
          <cell r="K1282" t="str">
            <v>AC</v>
          </cell>
          <cell r="L1282" t="str">
            <v>I-Eng</v>
          </cell>
          <cell r="M1282" t="str">
            <v>Ngaoundere</v>
          </cell>
          <cell r="N1282" t="str">
            <v>VINA</v>
          </cell>
          <cell r="O1282" t="str">
            <v>NGAOUNDERE 1</v>
          </cell>
          <cell r="P1282" t="str">
            <v>Richard Nganmo</v>
          </cell>
          <cell r="Q1282">
            <v>655999898</v>
          </cell>
          <cell r="R1282">
            <v>673457084</v>
          </cell>
          <cell r="S1282" t="str">
            <v>Alain Etoundi</v>
          </cell>
          <cell r="T1282" t="str">
            <v>Valeur HOUELL</v>
          </cell>
          <cell r="U1282" t="str">
            <v>I H S</v>
          </cell>
        </row>
        <row r="1283">
          <cell r="A1283" t="str">
            <v>ADM_033</v>
          </cell>
          <cell r="B1283" t="str">
            <v>IHS_NGD_021</v>
          </cell>
          <cell r="C1283" t="str">
            <v>ADM_033</v>
          </cell>
          <cell r="D1283" t="str">
            <v>North</v>
          </cell>
          <cell r="E1283" t="str">
            <v>Adamawa</v>
          </cell>
          <cell r="F1283" t="str">
            <v>Ngd-ZI New</v>
          </cell>
          <cell r="G1283" t="str">
            <v>P4</v>
          </cell>
          <cell r="H1283" t="str">
            <v>Grid-Gen</v>
          </cell>
          <cell r="I1283" t="str">
            <v>On Air</v>
          </cell>
          <cell r="J1283" t="str">
            <v>Outdoor</v>
          </cell>
          <cell r="K1283" t="str">
            <v>AC</v>
          </cell>
          <cell r="L1283" t="str">
            <v>I-Eng</v>
          </cell>
          <cell r="M1283" t="str">
            <v>Ngaoundere</v>
          </cell>
          <cell r="N1283" t="str">
            <v>VINA</v>
          </cell>
          <cell r="O1283" t="str">
            <v>NGAOUNDERE 1</v>
          </cell>
          <cell r="P1283" t="str">
            <v>Richard Nganmo</v>
          </cell>
          <cell r="Q1283">
            <v>655999898</v>
          </cell>
          <cell r="R1283">
            <v>673457084</v>
          </cell>
          <cell r="S1283" t="str">
            <v>Alain Etoundi</v>
          </cell>
          <cell r="T1283" t="str">
            <v>Valeur HOUELL</v>
          </cell>
          <cell r="U1283" t="str">
            <v>I H S</v>
          </cell>
        </row>
        <row r="1284">
          <cell r="A1284" t="str">
            <v>ADM_076</v>
          </cell>
          <cell r="B1284" t="str">
            <v>IHS_NGD_028</v>
          </cell>
          <cell r="C1284" t="str">
            <v>ADM_076</v>
          </cell>
          <cell r="D1284" t="str">
            <v>North</v>
          </cell>
          <cell r="E1284" t="str">
            <v>Adamawa</v>
          </cell>
          <cell r="F1284" t="str">
            <v>Ngaoundere-University-IHS</v>
          </cell>
          <cell r="G1284" t="str">
            <v>P4</v>
          </cell>
          <cell r="H1284" t="str">
            <v>Grid-Gen</v>
          </cell>
          <cell r="I1284" t="str">
            <v>On Air</v>
          </cell>
          <cell r="J1284" t="str">
            <v>Indoor</v>
          </cell>
          <cell r="K1284" t="str">
            <v>AC</v>
          </cell>
          <cell r="L1284" t="str">
            <v>I-Eng</v>
          </cell>
          <cell r="M1284" t="str">
            <v>Ngaoundere</v>
          </cell>
          <cell r="N1284" t="str">
            <v>VINA</v>
          </cell>
          <cell r="O1284" t="str">
            <v>NGAOUNDERE 3</v>
          </cell>
          <cell r="P1284" t="str">
            <v>Richard Nganmo</v>
          </cell>
          <cell r="Q1284">
            <v>655999898</v>
          </cell>
          <cell r="R1284">
            <v>673457084</v>
          </cell>
          <cell r="S1284" t="str">
            <v>Alain Etoundi</v>
          </cell>
          <cell r="T1284" t="str">
            <v>Valeur HOUELL</v>
          </cell>
          <cell r="U1284" t="str">
            <v>I H S</v>
          </cell>
        </row>
        <row r="1285">
          <cell r="A1285" t="str">
            <v>ADM_155</v>
          </cell>
          <cell r="B1285" t="str">
            <v>IHS_NGD_214</v>
          </cell>
          <cell r="C1285" t="str">
            <v>ADM_155</v>
          </cell>
          <cell r="D1285" t="str">
            <v>North</v>
          </cell>
          <cell r="E1285" t="str">
            <v>Adamawa</v>
          </cell>
          <cell r="F1285" t="str">
            <v>Ngd-Sabonbari-America-IHS</v>
          </cell>
          <cell r="G1285" t="str">
            <v>P4</v>
          </cell>
          <cell r="H1285" t="str">
            <v>Grid-Gen</v>
          </cell>
          <cell r="I1285" t="str">
            <v>On Air</v>
          </cell>
          <cell r="J1285" t="str">
            <v>Outdoor</v>
          </cell>
          <cell r="K1285" t="str">
            <v>AC</v>
          </cell>
          <cell r="L1285" t="str">
            <v>I-Eng</v>
          </cell>
          <cell r="M1285" t="str">
            <v>Ngaoundere</v>
          </cell>
          <cell r="N1285" t="str">
            <v>VINA</v>
          </cell>
          <cell r="O1285" t="str">
            <v>NGAOUNEDERE 1</v>
          </cell>
          <cell r="P1285" t="str">
            <v>Richard Nganmo</v>
          </cell>
          <cell r="Q1285">
            <v>655999898</v>
          </cell>
          <cell r="R1285">
            <v>673457084</v>
          </cell>
          <cell r="S1285" t="str">
            <v>Alain Etoundi</v>
          </cell>
          <cell r="T1285" t="str">
            <v>Valeur HOUELL</v>
          </cell>
          <cell r="U1285" t="str">
            <v>I H S</v>
          </cell>
        </row>
        <row r="1286">
          <cell r="A1286" t="str">
            <v>ADM_137</v>
          </cell>
          <cell r="B1286" t="str">
            <v>IHS_NGD_038</v>
          </cell>
          <cell r="C1286" t="str">
            <v>ADM_137</v>
          </cell>
          <cell r="D1286" t="str">
            <v>North</v>
          </cell>
          <cell r="E1286" t="str">
            <v>Adamawa</v>
          </cell>
          <cell r="F1286" t="str">
            <v>NGANHA</v>
          </cell>
          <cell r="G1286" t="str">
            <v>P4</v>
          </cell>
          <cell r="H1286" t="str">
            <v>Hybrid-Gen</v>
          </cell>
          <cell r="I1286" t="str">
            <v>On Air</v>
          </cell>
          <cell r="J1286" t="str">
            <v>Outdoor</v>
          </cell>
          <cell r="K1286" t="str">
            <v>AC</v>
          </cell>
          <cell r="L1286" t="str">
            <v>I-Eng</v>
          </cell>
          <cell r="M1286" t="str">
            <v>Ngaoundere</v>
          </cell>
          <cell r="N1286" t="str">
            <v>MAYO REY</v>
          </cell>
          <cell r="O1286" t="str">
            <v>NGANHA</v>
          </cell>
          <cell r="P1286" t="str">
            <v>Richard Nganmo</v>
          </cell>
          <cell r="Q1286">
            <v>655999898</v>
          </cell>
          <cell r="R1286">
            <v>673457084</v>
          </cell>
          <cell r="S1286" t="str">
            <v>Alain Etoundi</v>
          </cell>
          <cell r="T1286" t="str">
            <v>Valeur HOUELL</v>
          </cell>
          <cell r="U1286" t="str">
            <v>I H S</v>
          </cell>
        </row>
        <row r="1287">
          <cell r="A1287" t="str">
            <v>ADM_094</v>
          </cell>
          <cell r="B1287" t="str">
            <v>IHS_NGD_040</v>
          </cell>
          <cell r="C1287" t="str">
            <v>ADM_094</v>
          </cell>
          <cell r="D1287" t="str">
            <v>North</v>
          </cell>
          <cell r="E1287" t="str">
            <v>Adamawa</v>
          </cell>
          <cell r="F1287" t="str">
            <v>Tourningal</v>
          </cell>
          <cell r="G1287" t="str">
            <v>P4</v>
          </cell>
          <cell r="H1287" t="str">
            <v>Solar-Grid-Gen</v>
          </cell>
          <cell r="I1287" t="str">
            <v>On Air</v>
          </cell>
          <cell r="J1287" t="str">
            <v>Outdoor</v>
          </cell>
          <cell r="K1287" t="str">
            <v>AC</v>
          </cell>
          <cell r="L1287" t="str">
            <v>I-Eng</v>
          </cell>
          <cell r="M1287" t="str">
            <v>Ngaoundere</v>
          </cell>
          <cell r="N1287" t="str">
            <v>VINA</v>
          </cell>
          <cell r="O1287" t="str">
            <v>BELLEL</v>
          </cell>
          <cell r="P1287" t="str">
            <v>Richard Nganmo</v>
          </cell>
          <cell r="Q1287">
            <v>655999898</v>
          </cell>
          <cell r="R1287">
            <v>673457084</v>
          </cell>
          <cell r="S1287" t="str">
            <v>Alain Etoundi</v>
          </cell>
          <cell r="T1287" t="str">
            <v>Valeur HOUELL</v>
          </cell>
          <cell r="U1287" t="str">
            <v>I H S</v>
          </cell>
        </row>
        <row r="1288">
          <cell r="A1288" t="str">
            <v>ADM_069</v>
          </cell>
          <cell r="B1288" t="str">
            <v>IHS_NGD_026</v>
          </cell>
          <cell r="C1288" t="str">
            <v>ADM_069</v>
          </cell>
          <cell r="D1288" t="str">
            <v>North</v>
          </cell>
          <cell r="E1288" t="str">
            <v>Adamawa</v>
          </cell>
          <cell r="F1288" t="str">
            <v>Ngd-Bini</v>
          </cell>
          <cell r="G1288" t="str">
            <v>P5</v>
          </cell>
          <cell r="H1288" t="str">
            <v>Grid-Gen</v>
          </cell>
          <cell r="I1288" t="str">
            <v>On Air</v>
          </cell>
          <cell r="J1288" t="str">
            <v>Outdoor</v>
          </cell>
          <cell r="K1288" t="str">
            <v>AC</v>
          </cell>
          <cell r="L1288" t="str">
            <v>I-Eng</v>
          </cell>
          <cell r="M1288" t="str">
            <v>Ngaoundere</v>
          </cell>
          <cell r="N1288" t="str">
            <v>VINA</v>
          </cell>
          <cell r="O1288" t="str">
            <v>NGAOUNEDERE 1</v>
          </cell>
          <cell r="P1288" t="str">
            <v>Richard Nganmo</v>
          </cell>
          <cell r="Q1288">
            <v>655999898</v>
          </cell>
          <cell r="R1288">
            <v>673457084</v>
          </cell>
          <cell r="S1288" t="str">
            <v>Alain Etoundi</v>
          </cell>
          <cell r="T1288" t="str">
            <v>Valeur HOUELL</v>
          </cell>
          <cell r="U1288" t="str">
            <v>I H S</v>
          </cell>
        </row>
        <row r="1289">
          <cell r="A1289" t="str">
            <v>ADM_008</v>
          </cell>
          <cell r="B1289" t="str">
            <v>IHS_GAR_079</v>
          </cell>
          <cell r="C1289" t="str">
            <v>ADM_008</v>
          </cell>
          <cell r="D1289" t="str">
            <v>North</v>
          </cell>
          <cell r="E1289" t="str">
            <v>North</v>
          </cell>
          <cell r="F1289" t="str">
            <v>Baiboum</v>
          </cell>
          <cell r="G1289" t="str">
            <v>P5</v>
          </cell>
          <cell r="H1289" t="str">
            <v>Gen Only</v>
          </cell>
          <cell r="I1289" t="str">
            <v>On Air</v>
          </cell>
          <cell r="J1289" t="str">
            <v>Indoor</v>
          </cell>
          <cell r="K1289" t="str">
            <v>AC</v>
          </cell>
          <cell r="L1289" t="str">
            <v>I-Eng</v>
          </cell>
          <cell r="M1289" t="str">
            <v>Garoua 1</v>
          </cell>
          <cell r="N1289" t="str">
            <v>MAYO REY</v>
          </cell>
          <cell r="O1289" t="str">
            <v>touboro</v>
          </cell>
          <cell r="P1289" t="str">
            <v>Richard Nganmo</v>
          </cell>
          <cell r="Q1289">
            <v>655999898</v>
          </cell>
          <cell r="R1289">
            <v>673457084</v>
          </cell>
          <cell r="S1289" t="str">
            <v>Alain Etoundi</v>
          </cell>
          <cell r="T1289" t="str">
            <v>Valeur HOUELL</v>
          </cell>
          <cell r="U1289" t="str">
            <v>I H S</v>
          </cell>
        </row>
        <row r="1290">
          <cell r="A1290" t="str">
            <v>ADM_111</v>
          </cell>
          <cell r="B1290" t="str">
            <v>IHS_NGD_208</v>
          </cell>
          <cell r="C1290" t="str">
            <v>ADM_111</v>
          </cell>
          <cell r="D1290" t="str">
            <v>North</v>
          </cell>
          <cell r="E1290" t="str">
            <v>Adamawa</v>
          </cell>
          <cell r="F1290" t="str">
            <v>Deone</v>
          </cell>
          <cell r="G1290" t="str">
            <v>P5</v>
          </cell>
          <cell r="H1290" t="str">
            <v>Hybrid-Gen</v>
          </cell>
          <cell r="I1290" t="str">
            <v>On Air</v>
          </cell>
          <cell r="J1290" t="str">
            <v>Outdoor</v>
          </cell>
          <cell r="K1290" t="str">
            <v>AC</v>
          </cell>
          <cell r="L1290" t="str">
            <v>I-Eng</v>
          </cell>
          <cell r="M1290" t="str">
            <v>Ngaoundere</v>
          </cell>
          <cell r="N1290" t="str">
            <v>VINA</v>
          </cell>
          <cell r="O1290" t="str">
            <v>NGAOUNDERE 3</v>
          </cell>
          <cell r="P1290" t="str">
            <v>Richard Nganmo</v>
          </cell>
          <cell r="Q1290">
            <v>655999898</v>
          </cell>
          <cell r="R1290">
            <v>673457084</v>
          </cell>
          <cell r="S1290" t="str">
            <v>Alain Etoundi</v>
          </cell>
          <cell r="T1290" t="str">
            <v>Valeur HOUELL</v>
          </cell>
          <cell r="U1290" t="str">
            <v>I H S</v>
          </cell>
        </row>
        <row r="1291">
          <cell r="A1291" t="str">
            <v>ADM_131</v>
          </cell>
          <cell r="B1291" t="str">
            <v>IHS_NGD_020</v>
          </cell>
          <cell r="C1291" t="str">
            <v>ADM_131</v>
          </cell>
          <cell r="D1291" t="str">
            <v>North</v>
          </cell>
          <cell r="E1291" t="str">
            <v>Adamawa</v>
          </cell>
          <cell r="F1291" t="str">
            <v>Ngd-Bamyangal New</v>
          </cell>
          <cell r="G1291" t="str">
            <v>P5</v>
          </cell>
          <cell r="H1291" t="str">
            <v>Grid-Gen</v>
          </cell>
          <cell r="I1291" t="str">
            <v>On Air</v>
          </cell>
          <cell r="J1291" t="str">
            <v>Outdoor</v>
          </cell>
          <cell r="K1291" t="str">
            <v>AC</v>
          </cell>
          <cell r="L1291" t="str">
            <v>I-Eng</v>
          </cell>
          <cell r="M1291" t="str">
            <v>Ngaoundere</v>
          </cell>
          <cell r="N1291" t="str">
            <v>VINA</v>
          </cell>
          <cell r="O1291" t="str">
            <v>NGAOUNDERE 1</v>
          </cell>
          <cell r="P1291" t="str">
            <v>Richard Nganmo</v>
          </cell>
          <cell r="Q1291">
            <v>655999898</v>
          </cell>
          <cell r="R1291">
            <v>673457084</v>
          </cell>
          <cell r="S1291" t="str">
            <v>Alain Etoundi</v>
          </cell>
          <cell r="T1291" t="str">
            <v>Valeur HOUELL</v>
          </cell>
          <cell r="U1291" t="str">
            <v>I H S</v>
          </cell>
        </row>
        <row r="1292">
          <cell r="A1292" t="str">
            <v>ADM_158</v>
          </cell>
          <cell r="B1292" t="str">
            <v>IHS_NGD_227</v>
          </cell>
          <cell r="C1292" t="str">
            <v>ADM_158</v>
          </cell>
          <cell r="D1292" t="str">
            <v>North</v>
          </cell>
          <cell r="E1292" t="str">
            <v>Adamawa</v>
          </cell>
          <cell r="F1292" t="str">
            <v>Ngd-Baladji-II-IHS</v>
          </cell>
          <cell r="G1292" t="str">
            <v>P5</v>
          </cell>
          <cell r="H1292" t="str">
            <v>Grid-Gen</v>
          </cell>
          <cell r="I1292" t="str">
            <v>On Air</v>
          </cell>
          <cell r="J1292" t="str">
            <v>Outdoor</v>
          </cell>
          <cell r="K1292" t="str">
            <v>AC</v>
          </cell>
          <cell r="L1292" t="str">
            <v>I-Eng</v>
          </cell>
          <cell r="M1292" t="str">
            <v>Ngaoundere</v>
          </cell>
          <cell r="N1292" t="str">
            <v>VINA</v>
          </cell>
          <cell r="O1292" t="str">
            <v>NGAOUNDERE 1</v>
          </cell>
          <cell r="P1292" t="str">
            <v>Richard Nganmo</v>
          </cell>
          <cell r="Q1292">
            <v>655999898</v>
          </cell>
          <cell r="R1292">
            <v>673457084</v>
          </cell>
          <cell r="S1292" t="str">
            <v>Alain Etoundi</v>
          </cell>
          <cell r="T1292" t="str">
            <v>Valeur HOUELL</v>
          </cell>
          <cell r="U1292" t="str">
            <v>I H S</v>
          </cell>
        </row>
        <row r="1293">
          <cell r="A1293" t="str">
            <v>ADM_132</v>
          </cell>
          <cell r="B1293" t="str">
            <v>IHS_NGD_023</v>
          </cell>
          <cell r="C1293" t="str">
            <v>ADM_132</v>
          </cell>
          <cell r="D1293" t="str">
            <v>North</v>
          </cell>
          <cell r="E1293" t="str">
            <v>Adamawa</v>
          </cell>
          <cell r="F1293" t="str">
            <v>Beka-Hossere-MTN-IHS</v>
          </cell>
          <cell r="G1293" t="str">
            <v>P5</v>
          </cell>
          <cell r="H1293" t="str">
            <v>Grid-Gen</v>
          </cell>
          <cell r="I1293" t="str">
            <v>On Air</v>
          </cell>
          <cell r="J1293" t="str">
            <v>Outdoor</v>
          </cell>
          <cell r="K1293" t="str">
            <v>AC</v>
          </cell>
          <cell r="L1293" t="str">
            <v>I-Eng</v>
          </cell>
          <cell r="M1293" t="str">
            <v>Ngaoundere</v>
          </cell>
          <cell r="N1293" t="str">
            <v>VINA</v>
          </cell>
          <cell r="O1293" t="str">
            <v>NGAOUNDERE 1</v>
          </cell>
          <cell r="P1293" t="str">
            <v>Richard Nganmo</v>
          </cell>
          <cell r="Q1293">
            <v>655999898</v>
          </cell>
          <cell r="R1293">
            <v>673457084</v>
          </cell>
          <cell r="S1293" t="str">
            <v>Alain Etoundi</v>
          </cell>
          <cell r="T1293" t="str">
            <v>Valeur HOUELL</v>
          </cell>
          <cell r="U1293" t="str">
            <v>I H S</v>
          </cell>
        </row>
        <row r="1294">
          <cell r="A1294" t="str">
            <v>ADM_135</v>
          </cell>
          <cell r="B1294" t="str">
            <v>IHS_NGD_008</v>
          </cell>
          <cell r="C1294" t="str">
            <v>ADM_135</v>
          </cell>
          <cell r="D1294" t="str">
            <v>North</v>
          </cell>
          <cell r="E1294" t="str">
            <v>Adamawa</v>
          </cell>
          <cell r="F1294" t="str">
            <v>Ngd-Madagascar</v>
          </cell>
          <cell r="G1294" t="str">
            <v>P5</v>
          </cell>
          <cell r="H1294" t="str">
            <v>Grid-Gen</v>
          </cell>
          <cell r="I1294" t="str">
            <v>On Air</v>
          </cell>
          <cell r="J1294" t="str">
            <v>Outdoor</v>
          </cell>
          <cell r="K1294" t="str">
            <v>AC</v>
          </cell>
          <cell r="L1294" t="str">
            <v>I-Eng</v>
          </cell>
          <cell r="M1294" t="str">
            <v>Ngaoundere</v>
          </cell>
          <cell r="N1294" t="str">
            <v>VINA</v>
          </cell>
          <cell r="O1294" t="str">
            <v>NGAOUNDERE 1</v>
          </cell>
          <cell r="P1294" t="str">
            <v>Richard Nganmo</v>
          </cell>
          <cell r="Q1294">
            <v>655999898</v>
          </cell>
          <cell r="R1294">
            <v>673457084</v>
          </cell>
          <cell r="S1294" t="str">
            <v>Alain Etoundi</v>
          </cell>
          <cell r="T1294" t="str">
            <v>Valeur HOUELL</v>
          </cell>
          <cell r="U1294" t="str">
            <v>I H S</v>
          </cell>
        </row>
        <row r="1295">
          <cell r="A1295" t="str">
            <v>ADM_157</v>
          </cell>
          <cell r="B1295" t="str">
            <v>IHS_NGD_018</v>
          </cell>
          <cell r="C1295" t="str">
            <v>ADM_157</v>
          </cell>
          <cell r="D1295" t="str">
            <v>North</v>
          </cell>
          <cell r="E1295" t="str">
            <v>Adamawa</v>
          </cell>
          <cell r="F1295" t="str">
            <v>Ngd-Mbideng-IHS</v>
          </cell>
          <cell r="G1295" t="str">
            <v>P5</v>
          </cell>
          <cell r="H1295" t="str">
            <v>Grid-Gen</v>
          </cell>
          <cell r="I1295" t="str">
            <v>On Air</v>
          </cell>
          <cell r="J1295" t="str">
            <v>Outdoor</v>
          </cell>
          <cell r="K1295" t="str">
            <v>AC</v>
          </cell>
          <cell r="L1295" t="str">
            <v>I-Eng</v>
          </cell>
          <cell r="M1295" t="str">
            <v>Ngaoundere</v>
          </cell>
          <cell r="N1295" t="str">
            <v>VINA</v>
          </cell>
          <cell r="O1295" t="str">
            <v>NGAOUNEDERE 1</v>
          </cell>
          <cell r="P1295" t="str">
            <v>Richard Nganmo</v>
          </cell>
          <cell r="Q1295">
            <v>655999898</v>
          </cell>
          <cell r="R1295">
            <v>673457084</v>
          </cell>
          <cell r="S1295" t="str">
            <v>Alain Etoundi</v>
          </cell>
          <cell r="T1295" t="str">
            <v>Valeur HOUELL</v>
          </cell>
          <cell r="U1295" t="str">
            <v>I H S</v>
          </cell>
        </row>
        <row r="1296">
          <cell r="A1296" t="str">
            <v>ADM_077</v>
          </cell>
          <cell r="B1296" t="str">
            <v>IHS_NGD_013</v>
          </cell>
          <cell r="C1296" t="str">
            <v>ADM_077</v>
          </cell>
          <cell r="D1296" t="str">
            <v>North</v>
          </cell>
          <cell r="E1296" t="str">
            <v>Adamawa</v>
          </cell>
          <cell r="F1296" t="str">
            <v>Ngd-EPC-IHS</v>
          </cell>
          <cell r="G1296" t="str">
            <v>P5</v>
          </cell>
          <cell r="H1296" t="str">
            <v>Grid-Gen</v>
          </cell>
          <cell r="I1296" t="str">
            <v>On Air</v>
          </cell>
          <cell r="J1296" t="str">
            <v>Outdoor</v>
          </cell>
          <cell r="K1296" t="str">
            <v>AC</v>
          </cell>
          <cell r="L1296" t="str">
            <v>I-Eng</v>
          </cell>
          <cell r="M1296" t="str">
            <v>Ngaoundere</v>
          </cell>
          <cell r="N1296" t="str">
            <v>VINA</v>
          </cell>
          <cell r="O1296" t="str">
            <v>NGAOUNEDERE 1</v>
          </cell>
          <cell r="P1296" t="str">
            <v>Richard Nganmo</v>
          </cell>
          <cell r="Q1296">
            <v>655999898</v>
          </cell>
          <cell r="R1296">
            <v>673457084</v>
          </cell>
          <cell r="S1296" t="str">
            <v>Alain Etoundi</v>
          </cell>
          <cell r="T1296" t="str">
            <v>Valeur HOUELL</v>
          </cell>
          <cell r="U1296" t="str">
            <v>I H S</v>
          </cell>
        </row>
        <row r="1297">
          <cell r="A1297" t="str">
            <v>ADM_083</v>
          </cell>
          <cell r="B1297" t="str">
            <v>IHS_NGD_030</v>
          </cell>
          <cell r="C1297" t="str">
            <v>ADM_083</v>
          </cell>
          <cell r="D1297" t="str">
            <v>North</v>
          </cell>
          <cell r="E1297" t="str">
            <v>Adamawa</v>
          </cell>
          <cell r="F1297" t="str">
            <v>Ngd-Dang-MTN-IHS</v>
          </cell>
          <cell r="G1297" t="str">
            <v>P5</v>
          </cell>
          <cell r="H1297" t="str">
            <v>Grid-Gen</v>
          </cell>
          <cell r="I1297" t="str">
            <v>On Air</v>
          </cell>
          <cell r="J1297" t="str">
            <v>Outdoor</v>
          </cell>
          <cell r="K1297" t="str">
            <v>AC</v>
          </cell>
          <cell r="L1297" t="str">
            <v>I-Eng</v>
          </cell>
          <cell r="M1297" t="str">
            <v>Ngaoundere</v>
          </cell>
          <cell r="N1297" t="str">
            <v>VINA</v>
          </cell>
          <cell r="O1297" t="str">
            <v>NGAOUNEDERE 3</v>
          </cell>
          <cell r="P1297" t="str">
            <v>Richard Nganmo</v>
          </cell>
          <cell r="Q1297">
            <v>655999898</v>
          </cell>
          <cell r="R1297">
            <v>673457084</v>
          </cell>
          <cell r="S1297" t="str">
            <v>Alain Etoundi</v>
          </cell>
          <cell r="T1297" t="str">
            <v>Valeur HOUELL</v>
          </cell>
          <cell r="U1297" t="str">
            <v>I H S</v>
          </cell>
        </row>
        <row r="1298">
          <cell r="A1298" t="str">
            <v>ADM_136</v>
          </cell>
          <cell r="B1298" t="str">
            <v>IHS_NGD_057</v>
          </cell>
          <cell r="C1298" t="str">
            <v>ADM_136</v>
          </cell>
          <cell r="D1298" t="str">
            <v>North</v>
          </cell>
          <cell r="E1298" t="str">
            <v>Adamawa</v>
          </cell>
          <cell r="F1298" t="str">
            <v>Ngd-Bamyanga2-IHS</v>
          </cell>
          <cell r="G1298" t="str">
            <v>P5</v>
          </cell>
          <cell r="H1298" t="str">
            <v>Grid-Gen</v>
          </cell>
          <cell r="I1298" t="str">
            <v>On Air</v>
          </cell>
          <cell r="J1298" t="str">
            <v>Outdoor</v>
          </cell>
          <cell r="K1298" t="str">
            <v>AC</v>
          </cell>
          <cell r="L1298" t="str">
            <v>I-Eng</v>
          </cell>
          <cell r="M1298" t="str">
            <v>Ngaoundere</v>
          </cell>
          <cell r="N1298" t="str">
            <v>VINA</v>
          </cell>
          <cell r="O1298" t="str">
            <v>NGAOUNEDERE 1</v>
          </cell>
          <cell r="P1298" t="str">
            <v>Richard Nganmo</v>
          </cell>
          <cell r="Q1298">
            <v>655999898</v>
          </cell>
          <cell r="R1298">
            <v>673457084</v>
          </cell>
          <cell r="S1298" t="str">
            <v>Alain Etoundi</v>
          </cell>
          <cell r="T1298" t="str">
            <v>Valeur HOUELL</v>
          </cell>
          <cell r="U1298" t="str">
            <v>I H S</v>
          </cell>
        </row>
        <row r="1299">
          <cell r="A1299" t="str">
            <v>ADM_108</v>
          </cell>
          <cell r="B1299" t="str">
            <v>IHS_NGD_042</v>
          </cell>
          <cell r="C1299" t="str">
            <v>ADM_108</v>
          </cell>
          <cell r="D1299" t="str">
            <v>North</v>
          </cell>
          <cell r="E1299" t="str">
            <v>Adamawa</v>
          </cell>
          <cell r="F1299" t="str">
            <v>TELLO</v>
          </cell>
          <cell r="G1299" t="str">
            <v>P5</v>
          </cell>
          <cell r="H1299" t="str">
            <v>Grid-Hybrid-Gen</v>
          </cell>
          <cell r="I1299" t="str">
            <v>On Air</v>
          </cell>
          <cell r="J1299" t="str">
            <v>Outdoor</v>
          </cell>
          <cell r="K1299" t="str">
            <v>AC</v>
          </cell>
          <cell r="L1299" t="str">
            <v>I-Eng</v>
          </cell>
          <cell r="M1299" t="str">
            <v>Ngaoundere</v>
          </cell>
          <cell r="N1299" t="str">
            <v>VINA</v>
          </cell>
          <cell r="O1299" t="str">
            <v>BELLEL</v>
          </cell>
          <cell r="P1299" t="str">
            <v>Richard Nganmo</v>
          </cell>
          <cell r="Q1299">
            <v>655999898</v>
          </cell>
          <cell r="R1299">
            <v>673457084</v>
          </cell>
          <cell r="S1299" t="str">
            <v>Alain Etoundi</v>
          </cell>
          <cell r="T1299" t="str">
            <v>Valeur HOUELL</v>
          </cell>
          <cell r="U1299" t="str">
            <v>I H S</v>
          </cell>
        </row>
        <row r="1300">
          <cell r="A1300" t="str">
            <v>ADM_093</v>
          </cell>
          <cell r="B1300" t="str">
            <v>IHS_NGD_034</v>
          </cell>
          <cell r="C1300" t="str">
            <v>ADM_093</v>
          </cell>
          <cell r="D1300" t="str">
            <v>North</v>
          </cell>
          <cell r="E1300" t="str">
            <v>Adamawa</v>
          </cell>
          <cell r="F1300" t="str">
            <v>Laore</v>
          </cell>
          <cell r="G1300" t="str">
            <v>P5</v>
          </cell>
          <cell r="H1300" t="str">
            <v>Solar-Gen</v>
          </cell>
          <cell r="I1300" t="str">
            <v>On Air</v>
          </cell>
          <cell r="J1300" t="str">
            <v>Outdoor</v>
          </cell>
          <cell r="K1300" t="str">
            <v>AC</v>
          </cell>
          <cell r="L1300" t="str">
            <v>I-Eng</v>
          </cell>
          <cell r="M1300" t="str">
            <v>Ngaoundere</v>
          </cell>
          <cell r="N1300" t="str">
            <v>VINA</v>
          </cell>
          <cell r="O1300" t="str">
            <v>NGAOUNDERE 1</v>
          </cell>
          <cell r="P1300" t="str">
            <v>Richard Nganmo</v>
          </cell>
          <cell r="Q1300">
            <v>655999898</v>
          </cell>
          <cell r="R1300">
            <v>673457084</v>
          </cell>
          <cell r="S1300" t="str">
            <v>Alain Etoundi</v>
          </cell>
          <cell r="T1300" t="str">
            <v>Valeur HOUELL</v>
          </cell>
          <cell r="U1300" t="str">
            <v>I H S</v>
          </cell>
        </row>
        <row r="1301">
          <cell r="A1301" t="str">
            <v>ADM_112</v>
          </cell>
          <cell r="B1301" t="str">
            <v>IHS_GAR_120</v>
          </cell>
          <cell r="C1301" t="str">
            <v>ADM_112</v>
          </cell>
          <cell r="D1301" t="str">
            <v>North</v>
          </cell>
          <cell r="E1301" t="str">
            <v>North</v>
          </cell>
          <cell r="F1301" t="str">
            <v>Home</v>
          </cell>
          <cell r="G1301" t="str">
            <v>P5</v>
          </cell>
          <cell r="H1301" t="str">
            <v>Hybrid-Gen</v>
          </cell>
          <cell r="I1301" t="str">
            <v>On Air</v>
          </cell>
          <cell r="J1301" t="str">
            <v>Outdoor</v>
          </cell>
          <cell r="K1301" t="str">
            <v>AC</v>
          </cell>
          <cell r="L1301" t="str">
            <v>I-Eng</v>
          </cell>
          <cell r="M1301" t="str">
            <v>Garoua 1</v>
          </cell>
          <cell r="N1301" t="str">
            <v>MAYO REY</v>
          </cell>
          <cell r="O1301" t="str">
            <v>touboro</v>
          </cell>
          <cell r="P1301" t="str">
            <v>Richard Nganmo</v>
          </cell>
          <cell r="Q1301">
            <v>655999898</v>
          </cell>
          <cell r="R1301">
            <v>673457084</v>
          </cell>
          <cell r="S1301" t="str">
            <v>Alain Etoundi</v>
          </cell>
          <cell r="T1301" t="str">
            <v>Valeur HOUELL</v>
          </cell>
          <cell r="U1301" t="str">
            <v>I H S</v>
          </cell>
        </row>
        <row r="1302">
          <cell r="A1302" t="str">
            <v>EST_017</v>
          </cell>
          <cell r="B1302" t="str">
            <v>IHS_BER_064</v>
          </cell>
          <cell r="C1302" t="str">
            <v>EST_017</v>
          </cell>
          <cell r="D1302" t="str">
            <v>Center</v>
          </cell>
          <cell r="E1302" t="str">
            <v>Center</v>
          </cell>
          <cell r="F1302" t="str">
            <v>Atok</v>
          </cell>
          <cell r="G1302" t="str">
            <v>P2</v>
          </cell>
          <cell r="H1302" t="str">
            <v>Grid-Hybrid-Gen</v>
          </cell>
          <cell r="I1302" t="str">
            <v>On Air</v>
          </cell>
          <cell r="J1302" t="str">
            <v>Indoor</v>
          </cell>
          <cell r="K1302" t="str">
            <v>AC</v>
          </cell>
          <cell r="L1302" t="str">
            <v>Dowen</v>
          </cell>
          <cell r="M1302" t="str">
            <v>Akonolinga</v>
          </cell>
          <cell r="N1302" t="str">
            <v>HAUT-NYONG</v>
          </cell>
          <cell r="O1302" t="str">
            <v>ATOK</v>
          </cell>
          <cell r="P1302" t="str">
            <v>Rodrigue Kuate</v>
          </cell>
          <cell r="Q1302">
            <v>677549185</v>
          </cell>
          <cell r="R1302">
            <v>656993741</v>
          </cell>
          <cell r="S1302" t="str">
            <v>Desire Moussinga</v>
          </cell>
          <cell r="T1302" t="str">
            <v>Valeur HOUELL</v>
          </cell>
          <cell r="U1302" t="str">
            <v>I H S</v>
          </cell>
        </row>
        <row r="1303">
          <cell r="A1303" t="str">
            <v>EST_018</v>
          </cell>
          <cell r="B1303" t="str">
            <v>IHS_YND_441</v>
          </cell>
          <cell r="C1303" t="str">
            <v>EST_018</v>
          </cell>
          <cell r="D1303" t="str">
            <v>Center</v>
          </cell>
          <cell r="E1303" t="str">
            <v>Center</v>
          </cell>
          <cell r="F1303" t="str">
            <v>Ayos</v>
          </cell>
          <cell r="G1303" t="str">
            <v>P2</v>
          </cell>
          <cell r="H1303" t="str">
            <v>Grid-Gen</v>
          </cell>
          <cell r="I1303" t="str">
            <v>On Air</v>
          </cell>
          <cell r="J1303" t="str">
            <v>Indoor</v>
          </cell>
          <cell r="K1303" t="str">
            <v>AC</v>
          </cell>
          <cell r="L1303" t="str">
            <v>Dowen</v>
          </cell>
          <cell r="M1303" t="str">
            <v>Akonolinga</v>
          </cell>
          <cell r="N1303" t="str">
            <v>NYONG-ET-MFOUMOU</v>
          </cell>
          <cell r="O1303" t="str">
            <v>AYOS</v>
          </cell>
          <cell r="P1303" t="str">
            <v>Rodrigue Kuate</v>
          </cell>
          <cell r="Q1303">
            <v>677549185</v>
          </cell>
          <cell r="R1303">
            <v>656993741</v>
          </cell>
          <cell r="S1303" t="str">
            <v>Desire Moussinga</v>
          </cell>
          <cell r="T1303" t="str">
            <v>Valeur HOUELL</v>
          </cell>
          <cell r="U1303" t="str">
            <v>I H S</v>
          </cell>
        </row>
        <row r="1304">
          <cell r="A1304" t="str">
            <v>CTR_146</v>
          </cell>
          <cell r="B1304" t="str">
            <v>IHS_YND_399</v>
          </cell>
          <cell r="C1304" t="str">
            <v>CTR_146</v>
          </cell>
          <cell r="D1304" t="str">
            <v>Center</v>
          </cell>
          <cell r="E1304" t="str">
            <v>Center</v>
          </cell>
          <cell r="F1304" t="str">
            <v>Mekouda</v>
          </cell>
          <cell r="G1304" t="str">
            <v>P2</v>
          </cell>
          <cell r="H1304" t="str">
            <v>Grid-Gen</v>
          </cell>
          <cell r="I1304" t="str">
            <v>On Air</v>
          </cell>
          <cell r="J1304" t="str">
            <v>Indoor</v>
          </cell>
          <cell r="K1304" t="str">
            <v>AC</v>
          </cell>
          <cell r="L1304" t="str">
            <v>Dowen</v>
          </cell>
          <cell r="M1304" t="str">
            <v>Akonolinga</v>
          </cell>
          <cell r="N1304" t="str">
            <v>NYONG-ET-MFOUMOU</v>
          </cell>
          <cell r="O1304" t="str">
            <v>AKONOLINGA</v>
          </cell>
          <cell r="P1304" t="str">
            <v>Rodrigue Kuate</v>
          </cell>
          <cell r="Q1304">
            <v>677549185</v>
          </cell>
          <cell r="R1304">
            <v>656993741</v>
          </cell>
          <cell r="S1304" t="str">
            <v>Desire Moussinga</v>
          </cell>
          <cell r="T1304" t="str">
            <v>Valeur HOUELL</v>
          </cell>
          <cell r="U1304" t="str">
            <v>I H S</v>
          </cell>
        </row>
        <row r="1305">
          <cell r="A1305" t="str">
            <v>CTR_211</v>
          </cell>
          <cell r="B1305" t="str">
            <v>IHS_YND_248</v>
          </cell>
          <cell r="C1305" t="str">
            <v>CTR_211</v>
          </cell>
          <cell r="D1305" t="str">
            <v>Center</v>
          </cell>
          <cell r="E1305" t="str">
            <v>Center</v>
          </cell>
          <cell r="F1305" t="str">
            <v>Biteng</v>
          </cell>
          <cell r="G1305" t="str">
            <v>P2</v>
          </cell>
          <cell r="H1305" t="str">
            <v>Grid-Gen</v>
          </cell>
          <cell r="I1305" t="str">
            <v>On Air</v>
          </cell>
          <cell r="J1305" t="str">
            <v>Outdoor</v>
          </cell>
          <cell r="K1305" t="str">
            <v>AC</v>
          </cell>
          <cell r="L1305" t="str">
            <v>SAGEMCOM</v>
          </cell>
          <cell r="M1305" t="str">
            <v>Nkomo</v>
          </cell>
          <cell r="N1305" t="str">
            <v>MFOUNDI</v>
          </cell>
          <cell r="O1305" t="str">
            <v>YAOUNDE 4</v>
          </cell>
          <cell r="P1305" t="str">
            <v>Rodrigue Kuate</v>
          </cell>
          <cell r="Q1305">
            <v>677549185</v>
          </cell>
          <cell r="R1305">
            <v>656993741</v>
          </cell>
          <cell r="S1305" t="str">
            <v>Desire Moussinga</v>
          </cell>
          <cell r="T1305" t="str">
            <v>Valeur HOUELL</v>
          </cell>
          <cell r="U1305" t="str">
            <v>I H S</v>
          </cell>
        </row>
        <row r="1306">
          <cell r="A1306" t="str">
            <v>CTR_112</v>
          </cell>
          <cell r="B1306" t="str">
            <v>IHS_YND_355</v>
          </cell>
          <cell r="C1306" t="str">
            <v>CTR_112</v>
          </cell>
          <cell r="D1306" t="str">
            <v>Center</v>
          </cell>
          <cell r="E1306" t="str">
            <v>Center</v>
          </cell>
          <cell r="F1306" t="str">
            <v>Awae</v>
          </cell>
          <cell r="G1306" t="str">
            <v>P3</v>
          </cell>
          <cell r="H1306" t="str">
            <v>Grid-Gen</v>
          </cell>
          <cell r="I1306" t="str">
            <v>On Air</v>
          </cell>
          <cell r="J1306" t="str">
            <v>Indoor</v>
          </cell>
          <cell r="K1306" t="str">
            <v>AC</v>
          </cell>
          <cell r="L1306" t="str">
            <v>Dowen</v>
          </cell>
          <cell r="M1306" t="str">
            <v>Akonolinga</v>
          </cell>
          <cell r="N1306" t="str">
            <v>MEFOU-ET-AFAMBA</v>
          </cell>
          <cell r="O1306" t="str">
            <v>NKOLAFAMBA</v>
          </cell>
          <cell r="P1306" t="str">
            <v>Rodrigue Kuate</v>
          </cell>
          <cell r="Q1306">
            <v>677549185</v>
          </cell>
          <cell r="R1306">
            <v>656993741</v>
          </cell>
          <cell r="S1306" t="str">
            <v>Desire Moussinga</v>
          </cell>
          <cell r="T1306" t="str">
            <v>Valeur HOUELL</v>
          </cell>
          <cell r="U1306" t="str">
            <v>I H S</v>
          </cell>
        </row>
        <row r="1307">
          <cell r="A1307" t="str">
            <v>CTR_315</v>
          </cell>
          <cell r="B1307" t="str">
            <v>IHS_YND_292</v>
          </cell>
          <cell r="C1307" t="str">
            <v>CTR_315</v>
          </cell>
          <cell r="D1307" t="str">
            <v>Center</v>
          </cell>
          <cell r="E1307" t="str">
            <v>Center</v>
          </cell>
          <cell r="F1307" t="str">
            <v>Bitoto</v>
          </cell>
          <cell r="G1307" t="str">
            <v>P3</v>
          </cell>
          <cell r="H1307" t="str">
            <v>Grid-Gen</v>
          </cell>
          <cell r="I1307" t="str">
            <v>On Air</v>
          </cell>
          <cell r="J1307" t="str">
            <v>Outdoor</v>
          </cell>
          <cell r="K1307" t="str">
            <v>AC</v>
          </cell>
          <cell r="L1307" t="str">
            <v>SAGEMCOM</v>
          </cell>
          <cell r="M1307" t="str">
            <v>Nkomo</v>
          </cell>
          <cell r="N1307" t="str">
            <v>MEFOU-ET-AFAMBA</v>
          </cell>
          <cell r="O1307" t="str">
            <v>MFOU</v>
          </cell>
          <cell r="P1307" t="str">
            <v>Rodrigue Kuate</v>
          </cell>
          <cell r="Q1307">
            <v>677549185</v>
          </cell>
          <cell r="R1307">
            <v>656993741</v>
          </cell>
          <cell r="S1307" t="str">
            <v>Desire Moussinga</v>
          </cell>
          <cell r="T1307" t="str">
            <v>Valeur HOUELL</v>
          </cell>
          <cell r="U1307" t="str">
            <v>I H S</v>
          </cell>
        </row>
        <row r="1308">
          <cell r="A1308" t="str">
            <v>CTR_084</v>
          </cell>
          <cell r="B1308" t="str">
            <v>IHS_YND_294</v>
          </cell>
          <cell r="C1308" t="str">
            <v>CTR_084</v>
          </cell>
          <cell r="D1308" t="str">
            <v>Center</v>
          </cell>
          <cell r="E1308" t="str">
            <v>Center</v>
          </cell>
          <cell r="F1308" t="str">
            <v>Nkoabang</v>
          </cell>
          <cell r="G1308" t="str">
            <v>P3</v>
          </cell>
          <cell r="H1308" t="str">
            <v>Grid-Gen</v>
          </cell>
          <cell r="I1308" t="str">
            <v>On Air</v>
          </cell>
          <cell r="J1308" t="str">
            <v>Indoor</v>
          </cell>
          <cell r="K1308" t="str">
            <v>AC</v>
          </cell>
          <cell r="L1308" t="str">
            <v>SAGEMCOM</v>
          </cell>
          <cell r="M1308" t="str">
            <v>Nkomo</v>
          </cell>
          <cell r="N1308" t="str">
            <v>MEFOU-ET-AFAMBA</v>
          </cell>
          <cell r="O1308" t="str">
            <v>NKOLAFAMBA</v>
          </cell>
          <cell r="P1308" t="str">
            <v>Rodrigue Kuate</v>
          </cell>
          <cell r="Q1308">
            <v>677549185</v>
          </cell>
          <cell r="R1308">
            <v>656993741</v>
          </cell>
          <cell r="S1308" t="str">
            <v>Desire Moussinga</v>
          </cell>
          <cell r="T1308" t="str">
            <v>Valeur HOUELL</v>
          </cell>
          <cell r="U1308" t="str">
            <v>I H S</v>
          </cell>
        </row>
        <row r="1309">
          <cell r="A1309" t="str">
            <v>CTR_247</v>
          </cell>
          <cell r="B1309" t="str">
            <v>IHS_YND_289</v>
          </cell>
          <cell r="C1309" t="str">
            <v>CTR_247</v>
          </cell>
          <cell r="D1309" t="str">
            <v>Center</v>
          </cell>
          <cell r="E1309" t="str">
            <v>Center</v>
          </cell>
          <cell r="F1309" t="str">
            <v>Nkolangaa</v>
          </cell>
          <cell r="G1309" t="str">
            <v>P3</v>
          </cell>
          <cell r="H1309" t="str">
            <v>Grid-Gen</v>
          </cell>
          <cell r="I1309" t="str">
            <v>On Air</v>
          </cell>
          <cell r="J1309" t="str">
            <v>Outdoor</v>
          </cell>
          <cell r="K1309" t="str">
            <v>AC</v>
          </cell>
          <cell r="L1309" t="str">
            <v>SAGEMCOM</v>
          </cell>
          <cell r="M1309" t="str">
            <v>Nkomo</v>
          </cell>
          <cell r="N1309" t="str">
            <v>MEFOU-ET-AFAMBA</v>
          </cell>
          <cell r="O1309" t="str">
            <v>NKOLAFAMBA</v>
          </cell>
          <cell r="P1309" t="str">
            <v>Rodrigue Kuate</v>
          </cell>
          <cell r="Q1309">
            <v>677549185</v>
          </cell>
          <cell r="R1309">
            <v>656993741</v>
          </cell>
          <cell r="S1309" t="str">
            <v>Desire Moussinga</v>
          </cell>
          <cell r="T1309" t="str">
            <v>Valeur HOUELL</v>
          </cell>
          <cell r="U1309" t="str">
            <v>I H S</v>
          </cell>
        </row>
        <row r="1310">
          <cell r="A1310" t="str">
            <v>CTR_236</v>
          </cell>
          <cell r="B1310" t="str">
            <v>IHS_YND_177</v>
          </cell>
          <cell r="C1310" t="str">
            <v>CTR_236</v>
          </cell>
          <cell r="D1310" t="str">
            <v>Center</v>
          </cell>
          <cell r="E1310" t="str">
            <v>Center</v>
          </cell>
          <cell r="F1310" t="str">
            <v>Awae-Yde</v>
          </cell>
          <cell r="G1310" t="str">
            <v>P3</v>
          </cell>
          <cell r="H1310" t="str">
            <v>Grid-Gen</v>
          </cell>
          <cell r="I1310" t="str">
            <v>On Air</v>
          </cell>
          <cell r="J1310" t="str">
            <v>Outdoor</v>
          </cell>
          <cell r="K1310" t="str">
            <v>AC</v>
          </cell>
          <cell r="L1310" t="str">
            <v>SAGEMCOM</v>
          </cell>
          <cell r="M1310" t="str">
            <v>Nkomo</v>
          </cell>
          <cell r="N1310" t="str">
            <v>MEFOU-ET-AFAMBA</v>
          </cell>
          <cell r="O1310" t="str">
            <v>NKOLAFAMBA</v>
          </cell>
          <cell r="P1310" t="str">
            <v>Rodrigue Kuate</v>
          </cell>
          <cell r="Q1310">
            <v>677549185</v>
          </cell>
          <cell r="R1310">
            <v>656993741</v>
          </cell>
          <cell r="S1310" t="str">
            <v>Desire Moussinga</v>
          </cell>
          <cell r="T1310" t="str">
            <v>Valeur HOUELL</v>
          </cell>
          <cell r="U1310" t="str">
            <v>I H S</v>
          </cell>
        </row>
        <row r="1311">
          <cell r="A1311" t="str">
            <v>CTR_109</v>
          </cell>
          <cell r="B1311" t="str">
            <v>IHS_YND_037</v>
          </cell>
          <cell r="C1311" t="str">
            <v>CTR_109</v>
          </cell>
          <cell r="D1311" t="str">
            <v>Center</v>
          </cell>
          <cell r="E1311" t="str">
            <v>Center</v>
          </cell>
          <cell r="F1311" t="str">
            <v>Nkolndongo</v>
          </cell>
          <cell r="G1311" t="str">
            <v>P3</v>
          </cell>
          <cell r="H1311" t="str">
            <v>Grid-Gen</v>
          </cell>
          <cell r="I1311" t="str">
            <v>On Air</v>
          </cell>
          <cell r="J1311" t="str">
            <v>Indoor</v>
          </cell>
          <cell r="K1311" t="str">
            <v>AC</v>
          </cell>
          <cell r="L1311" t="str">
            <v>SAGEMCOM</v>
          </cell>
          <cell r="M1311" t="str">
            <v>Essos</v>
          </cell>
          <cell r="N1311" t="str">
            <v>MFOUNDI</v>
          </cell>
          <cell r="O1311" t="str">
            <v>YAOUNDE 5</v>
          </cell>
          <cell r="P1311" t="str">
            <v>Rodrigue Kuate</v>
          </cell>
          <cell r="Q1311">
            <v>677549185</v>
          </cell>
          <cell r="R1311">
            <v>656993741</v>
          </cell>
          <cell r="S1311" t="str">
            <v>Desire Moussinga</v>
          </cell>
          <cell r="T1311" t="str">
            <v>Valeur HOUELL</v>
          </cell>
          <cell r="U1311" t="str">
            <v>I H S</v>
          </cell>
        </row>
        <row r="1312">
          <cell r="A1312" t="str">
            <v>CTR_348</v>
          </cell>
          <cell r="B1312" t="str">
            <v>IHS_YND_356</v>
          </cell>
          <cell r="C1312" t="str">
            <v>CTR_348</v>
          </cell>
          <cell r="D1312" t="str">
            <v>Center</v>
          </cell>
          <cell r="E1312" t="str">
            <v>Center</v>
          </cell>
          <cell r="F1312" t="str">
            <v>Essiezik</v>
          </cell>
          <cell r="G1312" t="str">
            <v>P4</v>
          </cell>
          <cell r="H1312" t="str">
            <v>Hybrid-Gen</v>
          </cell>
          <cell r="I1312" t="str">
            <v>On Air</v>
          </cell>
          <cell r="J1312" t="str">
            <v>Outdoor</v>
          </cell>
          <cell r="K1312" t="str">
            <v>AC</v>
          </cell>
          <cell r="L1312" t="str">
            <v>Dowen</v>
          </cell>
          <cell r="M1312" t="str">
            <v>Akonolinga</v>
          </cell>
          <cell r="N1312" t="str">
            <v>NYONG-ET-MFOUMOU</v>
          </cell>
          <cell r="O1312" t="str">
            <v>NKOLAFAMBA</v>
          </cell>
          <cell r="P1312" t="str">
            <v>Rodrigue Kuate</v>
          </cell>
          <cell r="Q1312">
            <v>677549185</v>
          </cell>
          <cell r="R1312">
            <v>656993741</v>
          </cell>
          <cell r="S1312" t="str">
            <v>Desire Moussinga</v>
          </cell>
          <cell r="T1312" t="str">
            <v>Valeur HOUELL</v>
          </cell>
          <cell r="U1312" t="str">
            <v>I H S</v>
          </cell>
        </row>
        <row r="1313">
          <cell r="A1313" t="str">
            <v>CTR_353</v>
          </cell>
          <cell r="B1313" t="str">
            <v>IHS_YND_413</v>
          </cell>
          <cell r="C1313" t="str">
            <v>CTR_353</v>
          </cell>
          <cell r="D1313" t="str">
            <v>Center</v>
          </cell>
          <cell r="E1313" t="str">
            <v>Center</v>
          </cell>
          <cell r="F1313" t="str">
            <v>Nguinda</v>
          </cell>
          <cell r="G1313" t="str">
            <v>P4</v>
          </cell>
          <cell r="H1313" t="str">
            <v>Grid-Gen</v>
          </cell>
          <cell r="I1313" t="str">
            <v>On Air</v>
          </cell>
          <cell r="J1313" t="str">
            <v>Outdoor</v>
          </cell>
          <cell r="K1313" t="str">
            <v>AC</v>
          </cell>
          <cell r="L1313" t="str">
            <v>Dowen</v>
          </cell>
          <cell r="M1313" t="str">
            <v>Akonolinga</v>
          </cell>
          <cell r="N1313" t="str">
            <v>NYONG-ET-MFOUMOU</v>
          </cell>
          <cell r="O1313" t="str">
            <v>AYOS</v>
          </cell>
          <cell r="P1313" t="str">
            <v>Rodrigue Kuate</v>
          </cell>
          <cell r="Q1313">
            <v>677549185</v>
          </cell>
          <cell r="R1313">
            <v>656993741</v>
          </cell>
          <cell r="S1313" t="str">
            <v>Desire Moussinga</v>
          </cell>
          <cell r="T1313" t="str">
            <v>Valeur HOUELL</v>
          </cell>
          <cell r="U1313" t="str">
            <v>I H S</v>
          </cell>
        </row>
        <row r="1314">
          <cell r="A1314" t="str">
            <v>CTR_134</v>
          </cell>
          <cell r="B1314" t="str">
            <v>IHS_YND_398</v>
          </cell>
          <cell r="C1314" t="str">
            <v>CTR_134</v>
          </cell>
          <cell r="D1314" t="str">
            <v>Center</v>
          </cell>
          <cell r="E1314" t="str">
            <v>Center</v>
          </cell>
          <cell r="F1314" t="str">
            <v>Akonolinga Town</v>
          </cell>
          <cell r="G1314" t="str">
            <v>P4</v>
          </cell>
          <cell r="H1314" t="str">
            <v>Grid-Gen</v>
          </cell>
          <cell r="I1314" t="str">
            <v>On Air</v>
          </cell>
          <cell r="J1314" t="str">
            <v>Indoor</v>
          </cell>
          <cell r="K1314" t="str">
            <v>AC</v>
          </cell>
          <cell r="L1314" t="str">
            <v>Dowen</v>
          </cell>
          <cell r="M1314" t="str">
            <v>Akonolinga</v>
          </cell>
          <cell r="N1314" t="str">
            <v>MEFOU-ET-AFAMBA</v>
          </cell>
          <cell r="O1314" t="str">
            <v>ESSE</v>
          </cell>
          <cell r="P1314" t="str">
            <v>Rodrigue Kuate</v>
          </cell>
          <cell r="Q1314">
            <v>677549185</v>
          </cell>
          <cell r="R1314">
            <v>656993741</v>
          </cell>
          <cell r="S1314" t="str">
            <v>Desire Moussinga</v>
          </cell>
          <cell r="T1314" t="str">
            <v>Valeur HOUELL</v>
          </cell>
          <cell r="U1314" t="str">
            <v>I H S</v>
          </cell>
        </row>
        <row r="1315">
          <cell r="A1315" t="str">
            <v>CTR_349</v>
          </cell>
          <cell r="B1315" t="str">
            <v>IHS_YND_315</v>
          </cell>
          <cell r="C1315" t="str">
            <v>CTR_349</v>
          </cell>
          <cell r="D1315" t="str">
            <v>Center</v>
          </cell>
          <cell r="E1315" t="str">
            <v>Center</v>
          </cell>
          <cell r="F1315" t="str">
            <v>Ayoumgong-MTN</v>
          </cell>
          <cell r="G1315" t="str">
            <v>P4</v>
          </cell>
          <cell r="H1315" t="str">
            <v>Grid-Gen</v>
          </cell>
          <cell r="I1315" t="str">
            <v>On Air</v>
          </cell>
          <cell r="J1315" t="str">
            <v>Indoor</v>
          </cell>
          <cell r="K1315" t="str">
            <v>AC</v>
          </cell>
          <cell r="L1315" t="str">
            <v>Dowen</v>
          </cell>
          <cell r="M1315" t="str">
            <v>Akonolinga</v>
          </cell>
          <cell r="N1315" t="str">
            <v>MEFOU-ET-AFAMBA</v>
          </cell>
          <cell r="O1315" t="str">
            <v>NKOLAFAMBA</v>
          </cell>
          <cell r="P1315" t="str">
            <v>Rodrigue Kuate</v>
          </cell>
          <cell r="Q1315">
            <v>677549185</v>
          </cell>
          <cell r="R1315">
            <v>656993741</v>
          </cell>
          <cell r="S1315" t="str">
            <v>Desire Moussinga</v>
          </cell>
          <cell r="T1315" t="str">
            <v>Valeur HOUELL</v>
          </cell>
          <cell r="U1315" t="str">
            <v>I H S</v>
          </cell>
        </row>
        <row r="1316">
          <cell r="A1316" t="str">
            <v>CTR_307</v>
          </cell>
          <cell r="B1316" t="str">
            <v>IHS_YND_412</v>
          </cell>
          <cell r="C1316" t="str">
            <v>CTR_307</v>
          </cell>
          <cell r="D1316" t="str">
            <v>Center</v>
          </cell>
          <cell r="E1316" t="str">
            <v>Center</v>
          </cell>
          <cell r="F1316" t="str">
            <v>Miende-MTN</v>
          </cell>
          <cell r="G1316" t="str">
            <v>P4</v>
          </cell>
          <cell r="H1316" t="str">
            <v>Grid-Gen</v>
          </cell>
          <cell r="I1316" t="str">
            <v>On Air</v>
          </cell>
          <cell r="J1316" t="str">
            <v>Outdoor</v>
          </cell>
          <cell r="K1316" t="str">
            <v>AC</v>
          </cell>
          <cell r="L1316" t="str">
            <v>Dowen</v>
          </cell>
          <cell r="M1316" t="str">
            <v>Akonolinga</v>
          </cell>
          <cell r="N1316" t="str">
            <v>NYONG-ET-MFOUMOU</v>
          </cell>
          <cell r="O1316" t="str">
            <v>AKONOLINGA</v>
          </cell>
          <cell r="P1316" t="str">
            <v>Rodrigue Kuate</v>
          </cell>
          <cell r="Q1316">
            <v>677549185</v>
          </cell>
          <cell r="R1316">
            <v>656993741</v>
          </cell>
          <cell r="S1316" t="str">
            <v>Desire Moussinga</v>
          </cell>
          <cell r="T1316" t="str">
            <v>Valeur HOUELL</v>
          </cell>
          <cell r="U1316" t="str">
            <v>I H S</v>
          </cell>
        </row>
        <row r="1317">
          <cell r="A1317" t="str">
            <v>CTR_827</v>
          </cell>
          <cell r="B1317" t="str">
            <v>IHS_YND_533</v>
          </cell>
          <cell r="C1317" t="str">
            <v>CTR_827</v>
          </cell>
          <cell r="D1317" t="str">
            <v>Center</v>
          </cell>
          <cell r="E1317" t="str">
            <v>Center</v>
          </cell>
          <cell r="F1317" t="str">
            <v>Akonolinga Town</v>
          </cell>
          <cell r="G1317" t="str">
            <v>P4</v>
          </cell>
          <cell r="H1317" t="str">
            <v>Grid-Gen</v>
          </cell>
          <cell r="I1317">
            <v>0</v>
          </cell>
          <cell r="J1317" t="str">
            <v>Outdoor</v>
          </cell>
          <cell r="K1317" t="str">
            <v>AC</v>
          </cell>
          <cell r="L1317" t="str">
            <v>Dowen</v>
          </cell>
          <cell r="M1317" t="str">
            <v>Akonolinga</v>
          </cell>
          <cell r="N1317" t="str">
            <v>NYONG-ET-MFOUMOU</v>
          </cell>
          <cell r="O1317" t="str">
            <v>AKONOLINGA</v>
          </cell>
          <cell r="P1317" t="str">
            <v>Rodrigue Kuate</v>
          </cell>
          <cell r="Q1317">
            <v>677549185</v>
          </cell>
          <cell r="R1317">
            <v>656993741</v>
          </cell>
          <cell r="S1317" t="str">
            <v>Desire Moussinga</v>
          </cell>
          <cell r="T1317" t="str">
            <v>Valeur HOUELL</v>
          </cell>
          <cell r="U1317" t="str">
            <v>I H S</v>
          </cell>
        </row>
        <row r="1318">
          <cell r="A1318" t="str">
            <v>CTR_306</v>
          </cell>
          <cell r="B1318" t="str">
            <v>IHS_YND_397</v>
          </cell>
          <cell r="C1318" t="str">
            <v>CTR_306</v>
          </cell>
          <cell r="D1318" t="str">
            <v>Center</v>
          </cell>
          <cell r="E1318" t="str">
            <v>Center</v>
          </cell>
          <cell r="F1318" t="str">
            <v>Mengang-MTN</v>
          </cell>
          <cell r="G1318" t="str">
            <v>P4</v>
          </cell>
          <cell r="H1318" t="str">
            <v>Grid-Gen</v>
          </cell>
          <cell r="I1318" t="str">
            <v>On Air</v>
          </cell>
          <cell r="J1318" t="str">
            <v>Outdoor</v>
          </cell>
          <cell r="K1318" t="str">
            <v>AC</v>
          </cell>
          <cell r="L1318" t="str">
            <v>Dowen</v>
          </cell>
          <cell r="M1318" t="str">
            <v>Akonolinga</v>
          </cell>
          <cell r="N1318" t="str">
            <v>NYONG-ET-MFOUMOU</v>
          </cell>
          <cell r="O1318" t="str">
            <v>AKONOLINGA</v>
          </cell>
          <cell r="P1318" t="str">
            <v>Rodrigue Kuate</v>
          </cell>
          <cell r="Q1318">
            <v>677549185</v>
          </cell>
          <cell r="R1318">
            <v>656993741</v>
          </cell>
          <cell r="S1318" t="str">
            <v>Desire Moussinga</v>
          </cell>
          <cell r="T1318" t="str">
            <v>Valeur HOUELL</v>
          </cell>
          <cell r="U1318" t="str">
            <v>I H S</v>
          </cell>
        </row>
        <row r="1319">
          <cell r="A1319" t="str">
            <v>CTR_478</v>
          </cell>
          <cell r="B1319" t="str">
            <v>IHS_YND_568</v>
          </cell>
          <cell r="C1319" t="str">
            <v>CTR_478</v>
          </cell>
          <cell r="D1319" t="str">
            <v>Center</v>
          </cell>
          <cell r="E1319" t="str">
            <v>Center</v>
          </cell>
          <cell r="F1319" t="str">
            <v>Anguissa New</v>
          </cell>
          <cell r="G1319" t="str">
            <v>P4</v>
          </cell>
          <cell r="H1319" t="str">
            <v>Grid-Gen</v>
          </cell>
          <cell r="I1319" t="str">
            <v>On Air</v>
          </cell>
          <cell r="J1319" t="str">
            <v>Outdoor</v>
          </cell>
          <cell r="K1319" t="str">
            <v>AC</v>
          </cell>
          <cell r="L1319" t="str">
            <v>SAGEMCOM</v>
          </cell>
          <cell r="M1319" t="str">
            <v>Nkomo</v>
          </cell>
          <cell r="N1319" t="str">
            <v>MFOUNDI</v>
          </cell>
          <cell r="O1319" t="str">
            <v>YAOUNDE 4</v>
          </cell>
          <cell r="P1319" t="str">
            <v>Rodrigue Kuate</v>
          </cell>
          <cell r="Q1319">
            <v>677549185</v>
          </cell>
          <cell r="R1319">
            <v>656993741</v>
          </cell>
          <cell r="S1319" t="str">
            <v>Desire Moussinga</v>
          </cell>
          <cell r="T1319" t="str">
            <v>Valeur HOUELL</v>
          </cell>
          <cell r="U1319" t="str">
            <v>I H S</v>
          </cell>
        </row>
        <row r="1320">
          <cell r="A1320" t="str">
            <v>CTR_042</v>
          </cell>
          <cell r="B1320" t="str">
            <v>IHS_YND_175</v>
          </cell>
          <cell r="C1320" t="str">
            <v>CTR_042</v>
          </cell>
          <cell r="D1320" t="str">
            <v>Center</v>
          </cell>
          <cell r="E1320" t="str">
            <v>Center</v>
          </cell>
          <cell r="F1320" t="str">
            <v>Nkomo</v>
          </cell>
          <cell r="G1320" t="str">
            <v>P4</v>
          </cell>
          <cell r="H1320" t="str">
            <v>Grid-Gen</v>
          </cell>
          <cell r="I1320" t="str">
            <v>On Air</v>
          </cell>
          <cell r="J1320" t="str">
            <v>Indoor</v>
          </cell>
          <cell r="K1320" t="str">
            <v>AC</v>
          </cell>
          <cell r="L1320" t="str">
            <v>SAGEMCOM</v>
          </cell>
          <cell r="M1320" t="str">
            <v>Nkomo</v>
          </cell>
          <cell r="N1320" t="str">
            <v>MFOUNDI</v>
          </cell>
          <cell r="O1320" t="str">
            <v>YAOUNDE 4</v>
          </cell>
          <cell r="P1320" t="str">
            <v>Rodrigue Kuate</v>
          </cell>
          <cell r="Q1320">
            <v>677549185</v>
          </cell>
          <cell r="R1320">
            <v>656993741</v>
          </cell>
          <cell r="S1320" t="str">
            <v>Desire Moussinga</v>
          </cell>
          <cell r="T1320" t="str">
            <v>Valeur HOUELL</v>
          </cell>
          <cell r="U1320" t="str">
            <v>I H S</v>
          </cell>
        </row>
        <row r="1321">
          <cell r="A1321" t="str">
            <v>CTR_395</v>
          </cell>
          <cell r="B1321" t="str">
            <v>IHS_YND_249</v>
          </cell>
          <cell r="C1321" t="str">
            <v>CTR_395</v>
          </cell>
          <cell r="D1321" t="str">
            <v>Center</v>
          </cell>
          <cell r="E1321" t="str">
            <v>Center</v>
          </cell>
          <cell r="F1321" t="str">
            <v>Biteng-Maetur</v>
          </cell>
          <cell r="G1321" t="str">
            <v>P4</v>
          </cell>
          <cell r="H1321" t="str">
            <v>Grid-Gen</v>
          </cell>
          <cell r="I1321" t="str">
            <v>On Air</v>
          </cell>
          <cell r="J1321" t="str">
            <v>Indoor / Outdoor</v>
          </cell>
          <cell r="K1321" t="str">
            <v>AC</v>
          </cell>
          <cell r="L1321" t="str">
            <v>SAGEMCOM</v>
          </cell>
          <cell r="M1321" t="str">
            <v>Nkomo</v>
          </cell>
          <cell r="N1321" t="str">
            <v>MFOUNDI</v>
          </cell>
          <cell r="O1321" t="str">
            <v>YAOUNDE 4</v>
          </cell>
          <cell r="P1321" t="str">
            <v>Rodrigue Kuate</v>
          </cell>
          <cell r="Q1321">
            <v>677549185</v>
          </cell>
          <cell r="R1321">
            <v>656993741</v>
          </cell>
          <cell r="S1321" t="str">
            <v>Desire Moussinga</v>
          </cell>
          <cell r="T1321" t="str">
            <v>Valeur HOUELL</v>
          </cell>
          <cell r="U1321" t="str">
            <v>I H S</v>
          </cell>
        </row>
        <row r="1322">
          <cell r="A1322" t="str">
            <v>CTR_036</v>
          </cell>
          <cell r="B1322" t="str">
            <v>IHS_YND_334</v>
          </cell>
          <cell r="C1322" t="str">
            <v>CTR_036</v>
          </cell>
          <cell r="D1322" t="str">
            <v>Center</v>
          </cell>
          <cell r="E1322" t="str">
            <v>Center</v>
          </cell>
          <cell r="F1322" t="str">
            <v>Mfou</v>
          </cell>
          <cell r="G1322" t="str">
            <v>P4</v>
          </cell>
          <cell r="H1322" t="str">
            <v>Grid-Gen</v>
          </cell>
          <cell r="I1322" t="str">
            <v>On Air</v>
          </cell>
          <cell r="J1322" t="str">
            <v>Indoor</v>
          </cell>
          <cell r="K1322" t="str">
            <v>AC</v>
          </cell>
          <cell r="L1322" t="str">
            <v>SAGEMCOM</v>
          </cell>
          <cell r="M1322" t="str">
            <v>Nkomo</v>
          </cell>
          <cell r="N1322" t="str">
            <v>MEFOU-ET-AFAMBA</v>
          </cell>
          <cell r="O1322" t="str">
            <v>MFOU</v>
          </cell>
          <cell r="P1322" t="str">
            <v>Rodrigue Kuate</v>
          </cell>
          <cell r="Q1322">
            <v>677549185</v>
          </cell>
          <cell r="R1322">
            <v>656993741</v>
          </cell>
          <cell r="S1322" t="str">
            <v>Desire Moussinga</v>
          </cell>
          <cell r="T1322" t="str">
            <v>Valeur HOUELL</v>
          </cell>
          <cell r="U1322" t="str">
            <v>I H S</v>
          </cell>
        </row>
        <row r="1323">
          <cell r="A1323" t="str">
            <v>CTR_477</v>
          </cell>
          <cell r="B1323" t="str">
            <v>IHS_YND_566</v>
          </cell>
          <cell r="C1323" t="str">
            <v>CTR_477</v>
          </cell>
          <cell r="D1323" t="str">
            <v>Center</v>
          </cell>
          <cell r="E1323" t="str">
            <v>Center</v>
          </cell>
          <cell r="F1323" t="str">
            <v>Crf Cornier</v>
          </cell>
          <cell r="G1323" t="str">
            <v>P4</v>
          </cell>
          <cell r="H1323" t="str">
            <v>Grid-Gen</v>
          </cell>
          <cell r="I1323" t="str">
            <v>On Air</v>
          </cell>
          <cell r="J1323" t="str">
            <v>Outdoor</v>
          </cell>
          <cell r="K1323" t="str">
            <v>AC</v>
          </cell>
          <cell r="L1323" t="str">
            <v>SAGEMCOM</v>
          </cell>
          <cell r="M1323" t="str">
            <v>Nkomo</v>
          </cell>
          <cell r="N1323" t="str">
            <v>MFOUNDI</v>
          </cell>
          <cell r="O1323" t="str">
            <v>YAOUNDE 4</v>
          </cell>
          <cell r="P1323" t="str">
            <v>Rodrigue Kuate</v>
          </cell>
          <cell r="Q1323">
            <v>677549185</v>
          </cell>
          <cell r="R1323">
            <v>656993741</v>
          </cell>
          <cell r="S1323" t="str">
            <v>Desire Moussinga</v>
          </cell>
          <cell r="T1323" t="str">
            <v>Valeur HOUELL</v>
          </cell>
          <cell r="U1323" t="str">
            <v>I H S</v>
          </cell>
        </row>
        <row r="1324">
          <cell r="A1324" t="str">
            <v>CTR_040</v>
          </cell>
          <cell r="B1324" t="str">
            <v>IHS_YND_114</v>
          </cell>
          <cell r="C1324" t="str">
            <v>CTR_040</v>
          </cell>
          <cell r="D1324" t="str">
            <v>Center</v>
          </cell>
          <cell r="E1324" t="str">
            <v>Center</v>
          </cell>
          <cell r="F1324" t="str">
            <v>Kondengui</v>
          </cell>
          <cell r="G1324" t="str">
            <v>P4</v>
          </cell>
          <cell r="H1324" t="str">
            <v>Grid-Gen</v>
          </cell>
          <cell r="I1324" t="str">
            <v>On Air</v>
          </cell>
          <cell r="J1324" t="str">
            <v>Indoor</v>
          </cell>
          <cell r="K1324" t="str">
            <v>AC</v>
          </cell>
          <cell r="L1324" t="str">
            <v>SAGEMCOM</v>
          </cell>
          <cell r="M1324" t="str">
            <v>Nkomo</v>
          </cell>
          <cell r="N1324" t="str">
            <v>MFOUNDI</v>
          </cell>
          <cell r="O1324" t="str">
            <v>YAOUNDE 4</v>
          </cell>
          <cell r="P1324" t="str">
            <v>Rodrigue Kuate</v>
          </cell>
          <cell r="Q1324">
            <v>677549185</v>
          </cell>
          <cell r="R1324">
            <v>656993741</v>
          </cell>
          <cell r="S1324" t="str">
            <v>Desire Moussinga</v>
          </cell>
          <cell r="T1324" t="str">
            <v>Valeur HOUELL</v>
          </cell>
          <cell r="U1324" t="str">
            <v>I H S</v>
          </cell>
        </row>
        <row r="1325">
          <cell r="A1325" t="str">
            <v>CTR_274</v>
          </cell>
          <cell r="B1325" t="str">
            <v>IHS_YND_116</v>
          </cell>
          <cell r="C1325" t="str">
            <v>CTR_274</v>
          </cell>
          <cell r="D1325" t="str">
            <v>Center</v>
          </cell>
          <cell r="E1325" t="str">
            <v>Center</v>
          </cell>
          <cell r="F1325" t="str">
            <v>Stade-Abega</v>
          </cell>
          <cell r="G1325" t="str">
            <v>P4</v>
          </cell>
          <cell r="H1325" t="str">
            <v>Grid-Gen</v>
          </cell>
          <cell r="I1325" t="str">
            <v>On Air</v>
          </cell>
          <cell r="J1325" t="str">
            <v>Outdoor</v>
          </cell>
          <cell r="K1325" t="str">
            <v>AC</v>
          </cell>
          <cell r="L1325" t="str">
            <v>SAGEMCOM</v>
          </cell>
          <cell r="M1325" t="str">
            <v>Nkomo</v>
          </cell>
          <cell r="N1325" t="str">
            <v>MFOUNDI</v>
          </cell>
          <cell r="O1325" t="str">
            <v>YAOUNDE 4</v>
          </cell>
          <cell r="P1325" t="str">
            <v>Rodrigue Kuate</v>
          </cell>
          <cell r="Q1325">
            <v>677549185</v>
          </cell>
          <cell r="R1325">
            <v>656993741</v>
          </cell>
          <cell r="S1325" t="str">
            <v>Desire Moussinga</v>
          </cell>
          <cell r="T1325" t="str">
            <v>Valeur HOUELL</v>
          </cell>
          <cell r="U1325" t="str">
            <v>I H S</v>
          </cell>
        </row>
        <row r="1326">
          <cell r="A1326" t="str">
            <v>CTR_245</v>
          </cell>
          <cell r="B1326" t="str">
            <v>IHS_YND_267</v>
          </cell>
          <cell r="C1326" t="str">
            <v>CTR_245</v>
          </cell>
          <cell r="D1326" t="str">
            <v>Center</v>
          </cell>
          <cell r="E1326" t="str">
            <v>Center</v>
          </cell>
          <cell r="F1326" t="str">
            <v>Mimboman-Village</v>
          </cell>
          <cell r="G1326" t="str">
            <v>P4</v>
          </cell>
          <cell r="H1326" t="str">
            <v>Grid-Gen</v>
          </cell>
          <cell r="I1326" t="str">
            <v>On Air</v>
          </cell>
          <cell r="J1326" t="str">
            <v>Outdoor</v>
          </cell>
          <cell r="K1326" t="str">
            <v>AC</v>
          </cell>
          <cell r="L1326" t="str">
            <v>SAGEMCOM</v>
          </cell>
          <cell r="M1326" t="str">
            <v>Nkomo</v>
          </cell>
          <cell r="N1326" t="str">
            <v>MFOUNDI</v>
          </cell>
          <cell r="O1326" t="str">
            <v>YAOUNDE 4</v>
          </cell>
          <cell r="P1326" t="str">
            <v>Rodrigue Kuate</v>
          </cell>
          <cell r="Q1326">
            <v>677549185</v>
          </cell>
          <cell r="R1326">
            <v>656993741</v>
          </cell>
          <cell r="S1326" t="str">
            <v>Desire Moussinga</v>
          </cell>
          <cell r="T1326" t="str">
            <v>Valeur HOUELL</v>
          </cell>
          <cell r="U1326" t="str">
            <v>I H S</v>
          </cell>
        </row>
        <row r="1327">
          <cell r="A1327" t="str">
            <v>CTR_270</v>
          </cell>
          <cell r="B1327" t="str">
            <v>IHS_YND_023</v>
          </cell>
          <cell r="C1327" t="str">
            <v>CTR_270</v>
          </cell>
          <cell r="D1327" t="str">
            <v>Center</v>
          </cell>
          <cell r="E1327" t="str">
            <v>Center</v>
          </cell>
          <cell r="F1327" t="str">
            <v>Montesquieux</v>
          </cell>
          <cell r="G1327" t="str">
            <v>P4</v>
          </cell>
          <cell r="H1327" t="str">
            <v>Grid-Gen</v>
          </cell>
          <cell r="I1327" t="str">
            <v>On Air</v>
          </cell>
          <cell r="J1327" t="str">
            <v>Outdoor</v>
          </cell>
          <cell r="K1327" t="str">
            <v>AC</v>
          </cell>
          <cell r="L1327" t="str">
            <v>SAGEMCOM</v>
          </cell>
          <cell r="M1327" t="str">
            <v>Essos</v>
          </cell>
          <cell r="N1327" t="str">
            <v>MFOUNDI</v>
          </cell>
          <cell r="O1327" t="str">
            <v>YAOUNDE 5</v>
          </cell>
          <cell r="P1327" t="str">
            <v>Rodrigue Kuate</v>
          </cell>
          <cell r="Q1327">
            <v>677549185</v>
          </cell>
          <cell r="R1327">
            <v>656993741</v>
          </cell>
          <cell r="S1327" t="str">
            <v>Desire Moussinga</v>
          </cell>
          <cell r="T1327" t="str">
            <v>Valeur HOUELL</v>
          </cell>
          <cell r="U1327" t="str">
            <v>I H S</v>
          </cell>
        </row>
        <row r="1328">
          <cell r="A1328" t="str">
            <v>CTR_096</v>
          </cell>
          <cell r="B1328" t="str">
            <v>IHS_YND_042</v>
          </cell>
          <cell r="C1328" t="str">
            <v>CTR_096</v>
          </cell>
          <cell r="D1328" t="str">
            <v>Center</v>
          </cell>
          <cell r="E1328" t="str">
            <v>Center</v>
          </cell>
          <cell r="F1328" t="str">
            <v>Mvog-Ada-TKC</v>
          </cell>
          <cell r="G1328" t="str">
            <v>P4</v>
          </cell>
          <cell r="H1328" t="str">
            <v>Grid Only</v>
          </cell>
          <cell r="I1328" t="str">
            <v>On Air</v>
          </cell>
          <cell r="J1328" t="str">
            <v>Indoor</v>
          </cell>
          <cell r="K1328" t="str">
            <v>AC</v>
          </cell>
          <cell r="L1328" t="str">
            <v>SAGEMCOM</v>
          </cell>
          <cell r="M1328" t="str">
            <v>Essos</v>
          </cell>
          <cell r="N1328" t="str">
            <v>MFOUNDI</v>
          </cell>
          <cell r="O1328" t="str">
            <v>YAOUNDE 5</v>
          </cell>
          <cell r="P1328" t="str">
            <v>Rodrigue Kuate</v>
          </cell>
          <cell r="Q1328">
            <v>677549185</v>
          </cell>
          <cell r="R1328">
            <v>656993741</v>
          </cell>
          <cell r="S1328" t="str">
            <v>Desire Moussinga</v>
          </cell>
          <cell r="T1328" t="str">
            <v>Valeur HOUELL</v>
          </cell>
          <cell r="U1328" t="str">
            <v>I H S</v>
          </cell>
        </row>
        <row r="1329">
          <cell r="A1329" t="str">
            <v>CTR_374</v>
          </cell>
          <cell r="B1329" t="str">
            <v>IHS_YND_173</v>
          </cell>
          <cell r="C1329" t="str">
            <v>CTR_374</v>
          </cell>
          <cell r="D1329" t="str">
            <v>Center</v>
          </cell>
          <cell r="E1329" t="str">
            <v>Center</v>
          </cell>
          <cell r="F1329" t="str">
            <v>Awae-Nkomo</v>
          </cell>
          <cell r="G1329" t="str">
            <v>P4</v>
          </cell>
          <cell r="H1329" t="str">
            <v>Grid-Gen</v>
          </cell>
          <cell r="I1329" t="str">
            <v>On Air</v>
          </cell>
          <cell r="J1329" t="str">
            <v>Outdoor</v>
          </cell>
          <cell r="K1329" t="str">
            <v>AC</v>
          </cell>
          <cell r="L1329" t="str">
            <v>SAGEMCOM</v>
          </cell>
          <cell r="M1329" t="str">
            <v>Nkomo</v>
          </cell>
          <cell r="N1329" t="str">
            <v>MEFOU-ET-AFAMBA</v>
          </cell>
          <cell r="O1329" t="str">
            <v>NKOLAFAMBA</v>
          </cell>
          <cell r="P1329" t="str">
            <v>Rodrigue Kuate</v>
          </cell>
          <cell r="Q1329">
            <v>677549185</v>
          </cell>
          <cell r="R1329">
            <v>656993741</v>
          </cell>
          <cell r="S1329" t="str">
            <v>Desire Moussinga</v>
          </cell>
          <cell r="T1329" t="str">
            <v>Valeur HOUELL</v>
          </cell>
          <cell r="U1329" t="str">
            <v>I H S</v>
          </cell>
        </row>
        <row r="1330">
          <cell r="A1330" t="str">
            <v>CTR_212</v>
          </cell>
          <cell r="B1330" t="str">
            <v>IHS_YND_178</v>
          </cell>
          <cell r="C1330" t="str">
            <v>CTR_212</v>
          </cell>
          <cell r="D1330" t="str">
            <v>Center</v>
          </cell>
          <cell r="E1330" t="str">
            <v>Center</v>
          </cell>
          <cell r="F1330" t="str">
            <v>Emombo</v>
          </cell>
          <cell r="G1330" t="str">
            <v>P4</v>
          </cell>
          <cell r="H1330" t="str">
            <v>Grid-Gen</v>
          </cell>
          <cell r="I1330" t="str">
            <v>On Air</v>
          </cell>
          <cell r="J1330" t="str">
            <v>Indoor</v>
          </cell>
          <cell r="K1330" t="str">
            <v>AC</v>
          </cell>
          <cell r="L1330" t="str">
            <v>SAGEMCOM</v>
          </cell>
          <cell r="M1330" t="str">
            <v>Nkomo</v>
          </cell>
          <cell r="N1330" t="str">
            <v>MFOUNDI</v>
          </cell>
          <cell r="O1330" t="str">
            <v>YAOUNDE 4</v>
          </cell>
          <cell r="P1330" t="str">
            <v>Rodrigue Kuate</v>
          </cell>
          <cell r="Q1330">
            <v>677549185</v>
          </cell>
          <cell r="R1330">
            <v>656993741</v>
          </cell>
          <cell r="S1330" t="str">
            <v>Desire Moussinga</v>
          </cell>
          <cell r="T1330" t="str">
            <v>Valeur HOUELL</v>
          </cell>
          <cell r="U1330" t="str">
            <v>I H S</v>
          </cell>
        </row>
        <row r="1331">
          <cell r="A1331" t="str">
            <v>CTR_090</v>
          </cell>
          <cell r="B1331" t="str">
            <v>IHS_YND_063</v>
          </cell>
          <cell r="C1331" t="str">
            <v>CTR_090</v>
          </cell>
          <cell r="D1331" t="str">
            <v>Center</v>
          </cell>
          <cell r="E1331" t="str">
            <v>Center</v>
          </cell>
          <cell r="F1331" t="str">
            <v>Av-Germaine</v>
          </cell>
          <cell r="G1331" t="str">
            <v>P4</v>
          </cell>
          <cell r="H1331" t="str">
            <v>Grid Only</v>
          </cell>
          <cell r="I1331" t="str">
            <v>On Air</v>
          </cell>
          <cell r="J1331" t="str">
            <v>Indoor</v>
          </cell>
          <cell r="K1331" t="str">
            <v>AC</v>
          </cell>
          <cell r="L1331" t="str">
            <v>SAGEMCOM</v>
          </cell>
          <cell r="M1331" t="str">
            <v>Essos</v>
          </cell>
          <cell r="N1331" t="str">
            <v>MFOUNDI</v>
          </cell>
          <cell r="O1331" t="str">
            <v>YAOUNDE 5</v>
          </cell>
          <cell r="P1331" t="str">
            <v>Rodrigue Kuate</v>
          </cell>
          <cell r="Q1331">
            <v>677549185</v>
          </cell>
          <cell r="R1331">
            <v>656993741</v>
          </cell>
          <cell r="S1331" t="str">
            <v>Desire Moussinga</v>
          </cell>
          <cell r="T1331" t="str">
            <v>Valeur HOUELL</v>
          </cell>
          <cell r="U1331" t="str">
            <v>I H S</v>
          </cell>
        </row>
        <row r="1332">
          <cell r="A1332" t="str">
            <v>CTR_125</v>
          </cell>
          <cell r="B1332" t="str">
            <v>IHS_YND_096</v>
          </cell>
          <cell r="C1332" t="str">
            <v>CTR_125</v>
          </cell>
          <cell r="D1332" t="str">
            <v>Center</v>
          </cell>
          <cell r="E1332" t="str">
            <v>Center</v>
          </cell>
          <cell r="F1332" t="str">
            <v>Mobil-Kondengui</v>
          </cell>
          <cell r="G1332" t="str">
            <v>P4</v>
          </cell>
          <cell r="H1332" t="str">
            <v>Grid Only</v>
          </cell>
          <cell r="I1332" t="str">
            <v>On Air</v>
          </cell>
          <cell r="J1332" t="str">
            <v>Indoor</v>
          </cell>
          <cell r="K1332" t="str">
            <v>AC</v>
          </cell>
          <cell r="L1332" t="str">
            <v>SAGEMCOM</v>
          </cell>
          <cell r="M1332" t="str">
            <v>Nkomo</v>
          </cell>
          <cell r="N1332" t="str">
            <v>MFOUNDI</v>
          </cell>
          <cell r="O1332" t="str">
            <v>YAOUNDE 4</v>
          </cell>
          <cell r="P1332" t="str">
            <v>Rodrigue Kuate</v>
          </cell>
          <cell r="Q1332">
            <v>677549185</v>
          </cell>
          <cell r="R1332">
            <v>656993741</v>
          </cell>
          <cell r="S1332" t="str">
            <v>Desire Moussinga</v>
          </cell>
          <cell r="T1332" t="str">
            <v>Valeur HOUELL</v>
          </cell>
          <cell r="U1332" t="str">
            <v>I H S</v>
          </cell>
        </row>
        <row r="1333">
          <cell r="A1333" t="str">
            <v>CTR_266</v>
          </cell>
          <cell r="B1333" t="str">
            <v>IHS_YND_179</v>
          </cell>
          <cell r="C1333" t="str">
            <v>CTR_266</v>
          </cell>
          <cell r="D1333" t="str">
            <v>Center</v>
          </cell>
          <cell r="E1333" t="str">
            <v>Center</v>
          </cell>
          <cell r="F1333" t="str">
            <v>Essomba</v>
          </cell>
          <cell r="G1333" t="str">
            <v>P4</v>
          </cell>
          <cell r="H1333" t="str">
            <v>Grid-Gen</v>
          </cell>
          <cell r="I1333" t="str">
            <v>On Air</v>
          </cell>
          <cell r="J1333" t="str">
            <v>Outdoor</v>
          </cell>
          <cell r="K1333" t="str">
            <v>AC</v>
          </cell>
          <cell r="L1333" t="str">
            <v>SAGEMCOM</v>
          </cell>
          <cell r="M1333" t="str">
            <v>Nkomo</v>
          </cell>
          <cell r="N1333" t="str">
            <v>MFOUNDI</v>
          </cell>
          <cell r="O1333" t="str">
            <v>YAOUNDE 4</v>
          </cell>
          <cell r="P1333" t="str">
            <v>Rodrigue Kuate</v>
          </cell>
          <cell r="Q1333">
            <v>677549185</v>
          </cell>
          <cell r="R1333">
            <v>656993741</v>
          </cell>
          <cell r="S1333" t="str">
            <v>Desire Moussinga</v>
          </cell>
          <cell r="T1333" t="str">
            <v>Valeur HOUELL</v>
          </cell>
          <cell r="U1333" t="str">
            <v>I H S</v>
          </cell>
        </row>
        <row r="1334">
          <cell r="A1334" t="str">
            <v>CTR_422</v>
          </cell>
          <cell r="B1334" t="str">
            <v>IHS_YND_512</v>
          </cell>
          <cell r="C1334" t="str">
            <v>CTR_422</v>
          </cell>
          <cell r="D1334" t="str">
            <v>Center</v>
          </cell>
          <cell r="E1334" t="str">
            <v>Center</v>
          </cell>
          <cell r="F1334" t="str">
            <v>Mimboman-Ecole</v>
          </cell>
          <cell r="G1334" t="str">
            <v>P4</v>
          </cell>
          <cell r="H1334" t="str">
            <v>Grid-Gen</v>
          </cell>
          <cell r="I1334" t="str">
            <v>On Air</v>
          </cell>
          <cell r="J1334" t="str">
            <v>Outdoor</v>
          </cell>
          <cell r="K1334" t="str">
            <v>AC</v>
          </cell>
          <cell r="L1334" t="str">
            <v>SAGEMCOM</v>
          </cell>
          <cell r="M1334" t="str">
            <v>Nkomo</v>
          </cell>
          <cell r="N1334" t="str">
            <v>MFOUNDI</v>
          </cell>
          <cell r="O1334" t="str">
            <v>YAOUNDE 4</v>
          </cell>
          <cell r="P1334" t="str">
            <v>Rodrigue Kuate</v>
          </cell>
          <cell r="Q1334">
            <v>677549185</v>
          </cell>
          <cell r="R1334">
            <v>656993741</v>
          </cell>
          <cell r="S1334" t="str">
            <v>Desire Moussinga</v>
          </cell>
          <cell r="T1334" t="str">
            <v>Valeur HOUELL</v>
          </cell>
          <cell r="U1334" t="str">
            <v>I H S</v>
          </cell>
        </row>
        <row r="1335">
          <cell r="A1335" t="str">
            <v>CTR_417</v>
          </cell>
          <cell r="B1335" t="str">
            <v>IHS_YND_121</v>
          </cell>
          <cell r="C1335" t="str">
            <v>CTR_417</v>
          </cell>
          <cell r="D1335" t="str">
            <v>Center</v>
          </cell>
          <cell r="E1335" t="str">
            <v>Center</v>
          </cell>
          <cell r="F1335" t="str">
            <v>Emombo-Tchad</v>
          </cell>
          <cell r="G1335" t="str">
            <v>P4</v>
          </cell>
          <cell r="H1335" t="str">
            <v>Grid Only</v>
          </cell>
          <cell r="I1335" t="str">
            <v>On Air</v>
          </cell>
          <cell r="J1335" t="str">
            <v>Outdoor</v>
          </cell>
          <cell r="K1335" t="str">
            <v>AC</v>
          </cell>
          <cell r="L1335" t="str">
            <v>SAGEMCOM</v>
          </cell>
          <cell r="M1335" t="str">
            <v>Nkomo</v>
          </cell>
          <cell r="N1335" t="str">
            <v>MFOUNDI</v>
          </cell>
          <cell r="O1335" t="str">
            <v>YAOUNDE 4</v>
          </cell>
          <cell r="P1335" t="str">
            <v>Rodrigue Kuate</v>
          </cell>
          <cell r="Q1335">
            <v>677549185</v>
          </cell>
          <cell r="R1335">
            <v>656993741</v>
          </cell>
          <cell r="S1335" t="str">
            <v>Desire Moussinga</v>
          </cell>
          <cell r="T1335" t="str">
            <v>Valeur HOUELL</v>
          </cell>
          <cell r="U1335" t="str">
            <v>I H S</v>
          </cell>
        </row>
        <row r="1336">
          <cell r="A1336" t="str">
            <v>CTR_207</v>
          </cell>
          <cell r="B1336" t="str">
            <v>IHS_YND_093</v>
          </cell>
          <cell r="C1336" t="str">
            <v>CTR_207</v>
          </cell>
          <cell r="D1336" t="str">
            <v>Center</v>
          </cell>
          <cell r="E1336" t="str">
            <v>Center</v>
          </cell>
          <cell r="F1336" t="str">
            <v>Chapelle-Essos</v>
          </cell>
          <cell r="G1336" t="str">
            <v>P4</v>
          </cell>
          <cell r="H1336" t="str">
            <v>Grid-Gen</v>
          </cell>
          <cell r="I1336" t="str">
            <v>On Air</v>
          </cell>
          <cell r="J1336" t="str">
            <v>Indoor</v>
          </cell>
          <cell r="K1336" t="str">
            <v>AC</v>
          </cell>
          <cell r="L1336" t="str">
            <v>SAGEMCOM</v>
          </cell>
          <cell r="M1336" t="str">
            <v>Essos</v>
          </cell>
          <cell r="N1336" t="str">
            <v>MFOUNDI</v>
          </cell>
          <cell r="O1336" t="str">
            <v>YAOUNDE 5</v>
          </cell>
          <cell r="P1336" t="str">
            <v>Rodrigue Kuate</v>
          </cell>
          <cell r="Q1336">
            <v>677549185</v>
          </cell>
          <cell r="R1336">
            <v>656993741</v>
          </cell>
          <cell r="S1336" t="str">
            <v>Desire Moussinga</v>
          </cell>
          <cell r="T1336" t="str">
            <v>Valeur HOUELL</v>
          </cell>
          <cell r="U1336" t="str">
            <v>I H S</v>
          </cell>
        </row>
        <row r="1337">
          <cell r="A1337" t="str">
            <v>CTR_068</v>
          </cell>
          <cell r="B1337" t="str">
            <v>IHS_YND_109</v>
          </cell>
          <cell r="C1337" t="str">
            <v>CTR_068</v>
          </cell>
          <cell r="D1337" t="str">
            <v>Center</v>
          </cell>
          <cell r="E1337" t="str">
            <v>Center</v>
          </cell>
          <cell r="F1337" t="str">
            <v>Mobil-Essos</v>
          </cell>
          <cell r="G1337" t="str">
            <v>P4</v>
          </cell>
          <cell r="H1337" t="str">
            <v>Grid-Gen</v>
          </cell>
          <cell r="I1337" t="str">
            <v>On Air</v>
          </cell>
          <cell r="J1337" t="str">
            <v>Indoor</v>
          </cell>
          <cell r="K1337" t="str">
            <v>AC</v>
          </cell>
          <cell r="L1337" t="str">
            <v>SAGEMCOM</v>
          </cell>
          <cell r="M1337" t="str">
            <v>Essos</v>
          </cell>
          <cell r="N1337" t="str">
            <v>MFOUNDI</v>
          </cell>
          <cell r="O1337" t="str">
            <v>YAOUNDE 5</v>
          </cell>
          <cell r="P1337" t="str">
            <v>Rodrigue Kuate</v>
          </cell>
          <cell r="Q1337">
            <v>677549185</v>
          </cell>
          <cell r="R1337">
            <v>656993741</v>
          </cell>
          <cell r="S1337" t="str">
            <v>Desire Moussinga</v>
          </cell>
          <cell r="T1337" t="str">
            <v>Valeur HOUELL</v>
          </cell>
          <cell r="U1337" t="str">
            <v>I H S</v>
          </cell>
        </row>
        <row r="1338">
          <cell r="A1338" t="str">
            <v>CTR_015</v>
          </cell>
          <cell r="B1338" t="str">
            <v>IHS_YND_115</v>
          </cell>
          <cell r="C1338" t="str">
            <v>CTR_015</v>
          </cell>
          <cell r="D1338" t="str">
            <v>Center</v>
          </cell>
          <cell r="E1338" t="str">
            <v>Center</v>
          </cell>
          <cell r="F1338" t="str">
            <v>Labogenie</v>
          </cell>
          <cell r="G1338" t="str">
            <v>P4</v>
          </cell>
          <cell r="H1338" t="str">
            <v>Grid Only</v>
          </cell>
          <cell r="I1338" t="str">
            <v>On Air</v>
          </cell>
          <cell r="J1338" t="str">
            <v>Indoor</v>
          </cell>
          <cell r="K1338" t="str">
            <v>AC</v>
          </cell>
          <cell r="L1338" t="str">
            <v>SAGEMCOM</v>
          </cell>
          <cell r="M1338" t="str">
            <v>Nkomo</v>
          </cell>
          <cell r="N1338" t="str">
            <v>MFOUNDI</v>
          </cell>
          <cell r="O1338" t="str">
            <v>YAOUNDE 4</v>
          </cell>
          <cell r="P1338" t="str">
            <v>Rodrigue Kuate</v>
          </cell>
          <cell r="Q1338">
            <v>677549185</v>
          </cell>
          <cell r="R1338">
            <v>656993741</v>
          </cell>
          <cell r="S1338" t="str">
            <v>Desire Moussinga</v>
          </cell>
          <cell r="T1338" t="str">
            <v>Valeur HOUELL</v>
          </cell>
          <cell r="U1338" t="str">
            <v>I H S</v>
          </cell>
        </row>
        <row r="1339">
          <cell r="A1339" t="str">
            <v>CTR_071</v>
          </cell>
          <cell r="B1339" t="str">
            <v>IHS_YND_112</v>
          </cell>
          <cell r="C1339" t="str">
            <v>CTR_071</v>
          </cell>
          <cell r="D1339" t="str">
            <v>Center</v>
          </cell>
          <cell r="E1339" t="str">
            <v>Center</v>
          </cell>
          <cell r="F1339" t="str">
            <v>Madison</v>
          </cell>
          <cell r="G1339" t="str">
            <v>P4</v>
          </cell>
          <cell r="H1339" t="str">
            <v>Grid-Gen</v>
          </cell>
          <cell r="I1339" t="str">
            <v>On Air</v>
          </cell>
          <cell r="J1339" t="str">
            <v>Indoor</v>
          </cell>
          <cell r="K1339" t="str">
            <v>AC</v>
          </cell>
          <cell r="L1339" t="str">
            <v>SAGEMCOM</v>
          </cell>
          <cell r="M1339" t="str">
            <v>Essos</v>
          </cell>
          <cell r="N1339" t="str">
            <v>MFOUNDI</v>
          </cell>
          <cell r="O1339" t="str">
            <v>YAOUNDE 5</v>
          </cell>
          <cell r="P1339" t="str">
            <v>Rodrigue Kuate</v>
          </cell>
          <cell r="Q1339">
            <v>677549185</v>
          </cell>
          <cell r="R1339">
            <v>656993741</v>
          </cell>
          <cell r="S1339" t="str">
            <v>Desire Moussinga</v>
          </cell>
          <cell r="T1339" t="str">
            <v>Valeur HOUELL</v>
          </cell>
          <cell r="U1339" t="str">
            <v>I H S</v>
          </cell>
        </row>
        <row r="1340">
          <cell r="A1340" t="str">
            <v>CTR_462</v>
          </cell>
          <cell r="B1340" t="str">
            <v>IHS_YND_290</v>
          </cell>
          <cell r="C1340" t="str">
            <v>CTR_462</v>
          </cell>
          <cell r="D1340" t="str">
            <v>Center</v>
          </cell>
          <cell r="E1340" t="str">
            <v>Center</v>
          </cell>
          <cell r="F1340" t="str">
            <v>Abang</v>
          </cell>
          <cell r="G1340" t="str">
            <v>P4</v>
          </cell>
          <cell r="H1340" t="str">
            <v>Grid-Gen</v>
          </cell>
          <cell r="I1340" t="str">
            <v>On Air</v>
          </cell>
          <cell r="J1340" t="str">
            <v>Outdoor</v>
          </cell>
          <cell r="K1340" t="str">
            <v>AC</v>
          </cell>
          <cell r="L1340" t="str">
            <v>SAGEMCOM</v>
          </cell>
          <cell r="M1340" t="str">
            <v>Nkomo</v>
          </cell>
          <cell r="N1340" t="str">
            <v>MEFOU-ET-AFAMBA</v>
          </cell>
          <cell r="O1340" t="str">
            <v>NKOLAFAMBA</v>
          </cell>
          <cell r="P1340" t="str">
            <v>Rodrigue Kuate</v>
          </cell>
          <cell r="Q1340">
            <v>677549185</v>
          </cell>
          <cell r="R1340">
            <v>656993741</v>
          </cell>
          <cell r="S1340" t="str">
            <v>Desire Moussinga</v>
          </cell>
          <cell r="T1340" t="str">
            <v>Valeur HOUELL</v>
          </cell>
          <cell r="U1340" t="str">
            <v>I H S</v>
          </cell>
        </row>
        <row r="1341">
          <cell r="A1341" t="str">
            <v>CTR_129</v>
          </cell>
          <cell r="B1341" t="str">
            <v>IHS_YND_036</v>
          </cell>
          <cell r="C1341" t="str">
            <v>CTR_129</v>
          </cell>
          <cell r="D1341" t="str">
            <v>Center</v>
          </cell>
          <cell r="E1341" t="str">
            <v>Center</v>
          </cell>
          <cell r="F1341" t="str">
            <v>Acropole-IHS</v>
          </cell>
          <cell r="G1341" t="str">
            <v>P4</v>
          </cell>
          <cell r="H1341" t="str">
            <v>Grid-Gen</v>
          </cell>
          <cell r="I1341" t="str">
            <v>On Air</v>
          </cell>
          <cell r="J1341" t="str">
            <v>Outdoor</v>
          </cell>
          <cell r="K1341" t="str">
            <v>AC</v>
          </cell>
          <cell r="L1341" t="str">
            <v>SAGEMCOM</v>
          </cell>
          <cell r="M1341" t="str">
            <v>Essos</v>
          </cell>
          <cell r="N1341" t="str">
            <v>MFOUNDI</v>
          </cell>
          <cell r="O1341" t="str">
            <v>YAOUNDE 5</v>
          </cell>
          <cell r="P1341" t="str">
            <v>Rodrigue Kuate</v>
          </cell>
          <cell r="Q1341">
            <v>677549185</v>
          </cell>
          <cell r="R1341">
            <v>656993741</v>
          </cell>
          <cell r="S1341" t="str">
            <v>Desire Moussinga</v>
          </cell>
          <cell r="T1341" t="str">
            <v>Valeur HOUELL</v>
          </cell>
          <cell r="U1341" t="str">
            <v>I H S</v>
          </cell>
        </row>
        <row r="1342">
          <cell r="A1342" t="str">
            <v>CTR_376</v>
          </cell>
          <cell r="B1342" t="str">
            <v>IHS_YND_113</v>
          </cell>
          <cell r="C1342" t="str">
            <v>CTR_376</v>
          </cell>
          <cell r="D1342" t="str">
            <v>Center</v>
          </cell>
          <cell r="E1342" t="str">
            <v>Center</v>
          </cell>
          <cell r="F1342" t="str">
            <v>Emombo-1er-Crf-MTN</v>
          </cell>
          <cell r="G1342" t="str">
            <v>P4</v>
          </cell>
          <cell r="H1342" t="str">
            <v>Grid-Gen</v>
          </cell>
          <cell r="I1342" t="str">
            <v>On Air</v>
          </cell>
          <cell r="J1342" t="str">
            <v>Indoor</v>
          </cell>
          <cell r="K1342" t="str">
            <v>AC</v>
          </cell>
          <cell r="L1342" t="str">
            <v>SAGEMCOM</v>
          </cell>
          <cell r="M1342" t="str">
            <v>Nkomo</v>
          </cell>
          <cell r="N1342" t="str">
            <v>MFOUNDI</v>
          </cell>
          <cell r="O1342" t="str">
            <v>YAOUNDE 4</v>
          </cell>
          <cell r="P1342" t="str">
            <v>Rodrigue Kuate</v>
          </cell>
          <cell r="Q1342">
            <v>677549185</v>
          </cell>
          <cell r="R1342">
            <v>656993741</v>
          </cell>
          <cell r="S1342" t="str">
            <v>Desire Moussinga</v>
          </cell>
          <cell r="T1342" t="str">
            <v>Valeur HOUELL</v>
          </cell>
          <cell r="U1342" t="str">
            <v>I H S</v>
          </cell>
        </row>
        <row r="1343">
          <cell r="A1343" t="str">
            <v>CTR_484</v>
          </cell>
          <cell r="B1343" t="str">
            <v>IHS_YND_118</v>
          </cell>
          <cell r="C1343" t="str">
            <v>CTR_484</v>
          </cell>
          <cell r="D1343" t="str">
            <v>Center</v>
          </cell>
          <cell r="E1343" t="str">
            <v>Center</v>
          </cell>
          <cell r="F1343" t="str">
            <v>H Plateau New</v>
          </cell>
          <cell r="G1343" t="str">
            <v>P4</v>
          </cell>
          <cell r="H1343" t="str">
            <v>Grid-Gen</v>
          </cell>
          <cell r="I1343" t="str">
            <v>On Air</v>
          </cell>
          <cell r="J1343" t="str">
            <v>Outdoor</v>
          </cell>
          <cell r="K1343" t="str">
            <v>AC</v>
          </cell>
          <cell r="L1343" t="str">
            <v>SAGEMCOM</v>
          </cell>
          <cell r="M1343" t="str">
            <v>Essos</v>
          </cell>
          <cell r="N1343" t="str">
            <v>MFOUNDI</v>
          </cell>
          <cell r="O1343" t="str">
            <v>YAOUNDE 5</v>
          </cell>
          <cell r="P1343" t="str">
            <v>Rodrigue Kuate</v>
          </cell>
          <cell r="Q1343">
            <v>677549185</v>
          </cell>
          <cell r="R1343">
            <v>656993741</v>
          </cell>
          <cell r="S1343" t="str">
            <v>Desire Moussinga</v>
          </cell>
          <cell r="T1343" t="str">
            <v>Valeur HOUELL</v>
          </cell>
          <cell r="U1343" t="str">
            <v>I H S</v>
          </cell>
        </row>
        <row r="1344">
          <cell r="A1344" t="str">
            <v>CTR_622</v>
          </cell>
          <cell r="B1344" t="str">
            <v>IHS_YND_535</v>
          </cell>
          <cell r="C1344" t="str">
            <v>CTR_622</v>
          </cell>
          <cell r="D1344" t="str">
            <v>Center</v>
          </cell>
          <cell r="E1344" t="str">
            <v>Center</v>
          </cell>
          <cell r="F1344" t="str">
            <v>Ondoa-Otoa-IHS</v>
          </cell>
          <cell r="G1344" t="str">
            <v>P4</v>
          </cell>
          <cell r="H1344" t="str">
            <v>Grid-Gen</v>
          </cell>
          <cell r="I1344" t="str">
            <v>On Air</v>
          </cell>
          <cell r="J1344" t="str">
            <v>Outdoor</v>
          </cell>
          <cell r="K1344" t="str">
            <v>AC</v>
          </cell>
          <cell r="L1344" t="str">
            <v>SAGEMCOM</v>
          </cell>
          <cell r="M1344" t="str">
            <v>Nkomo</v>
          </cell>
          <cell r="N1344" t="str">
            <v>MEFOU-ET-AFAMBA</v>
          </cell>
          <cell r="O1344" t="str">
            <v>NKOLAFAMBA</v>
          </cell>
          <cell r="P1344" t="str">
            <v>Rodrigue Kuate</v>
          </cell>
          <cell r="Q1344">
            <v>677549185</v>
          </cell>
          <cell r="R1344">
            <v>656993741</v>
          </cell>
          <cell r="S1344" t="str">
            <v>Desire Moussinga</v>
          </cell>
          <cell r="T1344" t="str">
            <v>Valeur HOUELL</v>
          </cell>
          <cell r="U1344" t="str">
            <v>I H S</v>
          </cell>
        </row>
        <row r="1345">
          <cell r="A1345" t="str">
            <v>CTR_458</v>
          </cell>
          <cell r="B1345" t="str">
            <v>IHS_YND_526</v>
          </cell>
          <cell r="C1345" t="str">
            <v>CTR_458</v>
          </cell>
          <cell r="D1345" t="str">
            <v>Center</v>
          </cell>
          <cell r="E1345" t="str">
            <v>Center</v>
          </cell>
          <cell r="F1345" t="str">
            <v>Nkoabang II</v>
          </cell>
          <cell r="G1345" t="str">
            <v>P4</v>
          </cell>
          <cell r="H1345" t="str">
            <v>Grid-Gen</v>
          </cell>
          <cell r="I1345" t="str">
            <v>On Air</v>
          </cell>
          <cell r="J1345" t="str">
            <v>Outdoor</v>
          </cell>
          <cell r="K1345" t="str">
            <v>AC</v>
          </cell>
          <cell r="L1345" t="str">
            <v>SAGEMCOM</v>
          </cell>
          <cell r="M1345" t="str">
            <v>Nkomo</v>
          </cell>
          <cell r="N1345" t="str">
            <v>MEFOU-ET-AFAMBA</v>
          </cell>
          <cell r="O1345" t="str">
            <v>NKOLAFAMBA</v>
          </cell>
          <cell r="P1345" t="str">
            <v>Rodrigue Kuate</v>
          </cell>
          <cell r="Q1345">
            <v>677549185</v>
          </cell>
          <cell r="R1345">
            <v>656993741</v>
          </cell>
          <cell r="S1345" t="str">
            <v>Desire Moussinga</v>
          </cell>
          <cell r="T1345" t="str">
            <v>Valeur HOUELL</v>
          </cell>
          <cell r="U1345" t="str">
            <v>I H S</v>
          </cell>
        </row>
        <row r="1346">
          <cell r="A1346" t="str">
            <v>CTR_464</v>
          </cell>
          <cell r="B1346" t="str">
            <v>IHS_YND_674</v>
          </cell>
          <cell r="C1346" t="str">
            <v>CTR_464</v>
          </cell>
          <cell r="D1346" t="str">
            <v>Center</v>
          </cell>
          <cell r="E1346" t="str">
            <v>Center</v>
          </cell>
          <cell r="F1346" t="str">
            <v>Mfou EPC-MTN-IHS</v>
          </cell>
          <cell r="G1346" t="str">
            <v>P4</v>
          </cell>
          <cell r="H1346" t="str">
            <v>Grid-Gen</v>
          </cell>
          <cell r="I1346" t="str">
            <v>On Air</v>
          </cell>
          <cell r="J1346" t="str">
            <v>Outdoor</v>
          </cell>
          <cell r="K1346" t="str">
            <v>AC</v>
          </cell>
          <cell r="L1346" t="str">
            <v>SAGEMCOM</v>
          </cell>
          <cell r="M1346" t="str">
            <v>Nkomo</v>
          </cell>
          <cell r="N1346" t="str">
            <v>MEFOU-ET-AFAMBA</v>
          </cell>
          <cell r="O1346" t="str">
            <v>MFOU</v>
          </cell>
          <cell r="P1346" t="str">
            <v>Rodrigue Kuate</v>
          </cell>
          <cell r="Q1346">
            <v>677549185</v>
          </cell>
          <cell r="R1346">
            <v>656993741</v>
          </cell>
          <cell r="S1346" t="str">
            <v>Desire Moussinga</v>
          </cell>
          <cell r="T1346" t="str">
            <v>Valeur HOUELL</v>
          </cell>
          <cell r="U1346" t="str">
            <v>I H S</v>
          </cell>
        </row>
        <row r="1347">
          <cell r="A1347" t="str">
            <v>CTR_168</v>
          </cell>
          <cell r="B1347" t="str">
            <v>IHS_YND_171</v>
          </cell>
          <cell r="C1347" t="str">
            <v>CTR_168</v>
          </cell>
          <cell r="D1347" t="str">
            <v>Center</v>
          </cell>
          <cell r="E1347" t="str">
            <v>Center</v>
          </cell>
          <cell r="F1347" t="str">
            <v>AWAE Escalier</v>
          </cell>
          <cell r="G1347" t="str">
            <v>P4</v>
          </cell>
          <cell r="H1347" t="str">
            <v>Grid-Gen</v>
          </cell>
          <cell r="I1347" t="str">
            <v>On Air</v>
          </cell>
          <cell r="J1347" t="str">
            <v>Outdoor</v>
          </cell>
          <cell r="K1347" t="str">
            <v>AC</v>
          </cell>
          <cell r="L1347" t="str">
            <v>SAGEMCOM</v>
          </cell>
          <cell r="M1347" t="str">
            <v>Nkomo</v>
          </cell>
          <cell r="N1347" t="str">
            <v>MEFOU-ET-AFAMBA</v>
          </cell>
          <cell r="O1347" t="str">
            <v>NKOLAFAMBA</v>
          </cell>
          <cell r="P1347" t="str">
            <v>Rodrigue Kuate</v>
          </cell>
          <cell r="Q1347">
            <v>677549185</v>
          </cell>
          <cell r="R1347">
            <v>656993741</v>
          </cell>
          <cell r="S1347" t="str">
            <v>Desire Moussinga</v>
          </cell>
          <cell r="T1347" t="str">
            <v>Valeur HOUELL</v>
          </cell>
          <cell r="U1347" t="str">
            <v>I H S</v>
          </cell>
        </row>
        <row r="1348">
          <cell r="A1348" t="str">
            <v>CTR_554</v>
          </cell>
          <cell r="B1348" t="str">
            <v>IHS_YND_174</v>
          </cell>
          <cell r="C1348" t="str">
            <v>CTR_554</v>
          </cell>
          <cell r="D1348" t="str">
            <v>Center</v>
          </cell>
          <cell r="E1348" t="str">
            <v>Center</v>
          </cell>
          <cell r="F1348" t="str">
            <v>Carrefour Nkomo</v>
          </cell>
          <cell r="G1348" t="str">
            <v>P4</v>
          </cell>
          <cell r="H1348" t="str">
            <v>Grid-Gen</v>
          </cell>
          <cell r="I1348" t="str">
            <v>On Air</v>
          </cell>
          <cell r="J1348" t="str">
            <v>Outdoor</v>
          </cell>
          <cell r="K1348" t="str">
            <v>AC</v>
          </cell>
          <cell r="L1348" t="str">
            <v>SAGEMCOM</v>
          </cell>
          <cell r="M1348" t="str">
            <v>Nkomo</v>
          </cell>
          <cell r="N1348" t="str">
            <v>MFOUNDI</v>
          </cell>
          <cell r="O1348" t="str">
            <v>YAOUNDE 4</v>
          </cell>
          <cell r="P1348" t="str">
            <v>Rodrigue Kuate</v>
          </cell>
          <cell r="Q1348">
            <v>677549185</v>
          </cell>
          <cell r="R1348">
            <v>656993741</v>
          </cell>
          <cell r="S1348" t="str">
            <v>Desire Moussinga</v>
          </cell>
          <cell r="T1348" t="str">
            <v>Valeur HOUELL</v>
          </cell>
          <cell r="U1348" t="str">
            <v>I H S</v>
          </cell>
        </row>
        <row r="1349">
          <cell r="A1349" t="str">
            <v>CTR_535</v>
          </cell>
          <cell r="B1349" t="str">
            <v>IHS_YND_682</v>
          </cell>
          <cell r="C1349" t="str">
            <v>CTR_535</v>
          </cell>
          <cell r="D1349" t="str">
            <v>Center</v>
          </cell>
          <cell r="E1349" t="str">
            <v>Center</v>
          </cell>
          <cell r="F1349" t="str">
            <v>Montee Kondengui</v>
          </cell>
          <cell r="G1349" t="str">
            <v>P4</v>
          </cell>
          <cell r="H1349" t="str">
            <v>Grid-Gen</v>
          </cell>
          <cell r="I1349" t="str">
            <v>On Air</v>
          </cell>
          <cell r="J1349" t="str">
            <v>Outdoor</v>
          </cell>
          <cell r="K1349" t="str">
            <v>AC</v>
          </cell>
          <cell r="L1349" t="str">
            <v>SAGEMCOM</v>
          </cell>
          <cell r="M1349" t="str">
            <v>Nkomo</v>
          </cell>
          <cell r="N1349" t="str">
            <v>MFOUNDI</v>
          </cell>
          <cell r="O1349" t="str">
            <v>YAOUNDE 4</v>
          </cell>
          <cell r="P1349" t="str">
            <v>Rodrigue Kuate</v>
          </cell>
          <cell r="Q1349">
            <v>677549185</v>
          </cell>
          <cell r="R1349">
            <v>656993741</v>
          </cell>
          <cell r="S1349" t="str">
            <v>Desire Moussinga</v>
          </cell>
          <cell r="T1349" t="str">
            <v>Valeur HOUELL</v>
          </cell>
          <cell r="U1349" t="str">
            <v>I H S</v>
          </cell>
        </row>
        <row r="1350">
          <cell r="A1350" t="str">
            <v>CTR_625</v>
          </cell>
          <cell r="B1350" t="str">
            <v>IHS_YND_181</v>
          </cell>
          <cell r="C1350" t="str">
            <v>CTR_625</v>
          </cell>
          <cell r="D1350" t="str">
            <v>Center</v>
          </cell>
          <cell r="E1350" t="str">
            <v>Center</v>
          </cell>
          <cell r="F1350" t="str">
            <v>Mimboman</v>
          </cell>
          <cell r="G1350" t="str">
            <v>P4</v>
          </cell>
          <cell r="H1350" t="str">
            <v>Grid-Gen</v>
          </cell>
          <cell r="I1350" t="str">
            <v>On Air</v>
          </cell>
          <cell r="J1350" t="str">
            <v>Outdoor</v>
          </cell>
          <cell r="K1350" t="str">
            <v>AC</v>
          </cell>
          <cell r="L1350" t="str">
            <v>SAGEMCOM</v>
          </cell>
          <cell r="M1350" t="str">
            <v>Nkomo</v>
          </cell>
          <cell r="N1350" t="str">
            <v>MFOUNDI</v>
          </cell>
          <cell r="O1350" t="str">
            <v>YAOUNDE 4</v>
          </cell>
          <cell r="P1350" t="str">
            <v>Rodrigue Kuate</v>
          </cell>
          <cell r="Q1350">
            <v>677549185</v>
          </cell>
          <cell r="R1350">
            <v>656993741</v>
          </cell>
          <cell r="S1350" t="str">
            <v>Desire Moussinga</v>
          </cell>
          <cell r="T1350" t="str">
            <v>Valeur HOUELL</v>
          </cell>
          <cell r="U1350" t="str">
            <v>I H S</v>
          </cell>
        </row>
        <row r="1351">
          <cell r="A1351" t="str">
            <v>CTR_590</v>
          </cell>
          <cell r="B1351" t="str">
            <v>IHS_YND_295</v>
          </cell>
          <cell r="C1351" t="str">
            <v>CTR_590</v>
          </cell>
          <cell r="D1351" t="str">
            <v>Center</v>
          </cell>
          <cell r="E1351" t="str">
            <v>Center</v>
          </cell>
          <cell r="F1351" t="str">
            <v>Ngona</v>
          </cell>
          <cell r="G1351" t="str">
            <v>P4</v>
          </cell>
          <cell r="H1351" t="str">
            <v>Grid-Gen</v>
          </cell>
          <cell r="I1351" t="str">
            <v>On Air</v>
          </cell>
          <cell r="J1351" t="str">
            <v>Outdoor</v>
          </cell>
          <cell r="K1351" t="str">
            <v>AC</v>
          </cell>
          <cell r="L1351" t="str">
            <v>SAGEMCOM</v>
          </cell>
          <cell r="M1351" t="str">
            <v>Nkomo</v>
          </cell>
          <cell r="N1351" t="str">
            <v>MEFOU-ET-AFAMBA</v>
          </cell>
          <cell r="O1351" t="str">
            <v>NKOLAFAMBA</v>
          </cell>
          <cell r="P1351" t="str">
            <v>Rodrigue Kuate</v>
          </cell>
          <cell r="Q1351">
            <v>677549185</v>
          </cell>
          <cell r="R1351">
            <v>656993741</v>
          </cell>
          <cell r="S1351" t="str">
            <v>Desire Moussinga</v>
          </cell>
          <cell r="T1351" t="str">
            <v>Valeur HOUELL</v>
          </cell>
          <cell r="U1351" t="str">
            <v>I H S</v>
          </cell>
        </row>
        <row r="1352">
          <cell r="A1352" t="str">
            <v>CTR_133</v>
          </cell>
          <cell r="B1352" t="str">
            <v>IHS_YND_120</v>
          </cell>
          <cell r="C1352" t="str">
            <v>CTR_133</v>
          </cell>
          <cell r="D1352" t="str">
            <v>Center</v>
          </cell>
          <cell r="E1352" t="str">
            <v>Center</v>
          </cell>
          <cell r="F1352" t="str">
            <v>Sapeur-Mimboman-IHS</v>
          </cell>
          <cell r="G1352" t="str">
            <v>P4</v>
          </cell>
          <cell r="H1352" t="str">
            <v>Grid-Gen</v>
          </cell>
          <cell r="I1352" t="str">
            <v>On Air</v>
          </cell>
          <cell r="J1352" t="str">
            <v>Indoor</v>
          </cell>
          <cell r="K1352" t="str">
            <v>AC</v>
          </cell>
          <cell r="L1352" t="str">
            <v>SAGEMCOM</v>
          </cell>
          <cell r="M1352" t="str">
            <v>Nkomo</v>
          </cell>
          <cell r="N1352" t="str">
            <v>MFOUNDI</v>
          </cell>
          <cell r="O1352" t="str">
            <v>YAOUNDE 4</v>
          </cell>
          <cell r="P1352" t="str">
            <v>Rodrigue Kuate</v>
          </cell>
          <cell r="Q1352">
            <v>677549185</v>
          </cell>
          <cell r="R1352">
            <v>656993741</v>
          </cell>
          <cell r="S1352" t="str">
            <v>Desire Moussinga</v>
          </cell>
          <cell r="T1352" t="str">
            <v>Valeur HOUELL</v>
          </cell>
          <cell r="U1352" t="str">
            <v>I H S</v>
          </cell>
        </row>
        <row r="1353">
          <cell r="A1353" t="str">
            <v>CTR_641</v>
          </cell>
          <cell r="B1353" t="str">
            <v>IHS_YND_062</v>
          </cell>
          <cell r="C1353" t="str">
            <v>CTR_641</v>
          </cell>
          <cell r="D1353" t="str">
            <v>Center</v>
          </cell>
          <cell r="E1353" t="str">
            <v>Center</v>
          </cell>
          <cell r="F1353" t="str">
            <v>Institute Samba IHS</v>
          </cell>
          <cell r="G1353" t="str">
            <v>P4</v>
          </cell>
          <cell r="H1353" t="str">
            <v>Grid-Gen</v>
          </cell>
          <cell r="I1353" t="str">
            <v>On Air</v>
          </cell>
          <cell r="J1353" t="str">
            <v>Indoor</v>
          </cell>
          <cell r="K1353" t="str">
            <v>AC</v>
          </cell>
          <cell r="L1353" t="str">
            <v>SAGEMCOM</v>
          </cell>
          <cell r="M1353" t="str">
            <v>Essos</v>
          </cell>
          <cell r="N1353" t="str">
            <v>MFOUNDI</v>
          </cell>
          <cell r="O1353" t="str">
            <v>YAOUNDE 5</v>
          </cell>
          <cell r="P1353" t="str">
            <v>Rodrigue Kuate</v>
          </cell>
          <cell r="Q1353">
            <v>677549185</v>
          </cell>
          <cell r="R1353">
            <v>656993741</v>
          </cell>
          <cell r="S1353" t="str">
            <v>Desire Moussinga</v>
          </cell>
          <cell r="T1353" t="str">
            <v>Valeur HOUELL</v>
          </cell>
          <cell r="U1353" t="str">
            <v>I H S</v>
          </cell>
        </row>
        <row r="1354">
          <cell r="A1354" t="str">
            <v>CTR_552</v>
          </cell>
          <cell r="B1354" t="str">
            <v>IHS_YND_680</v>
          </cell>
          <cell r="C1354" t="str">
            <v>CTR_552</v>
          </cell>
          <cell r="D1354" t="str">
            <v>Center</v>
          </cell>
          <cell r="E1354" t="str">
            <v>Center</v>
          </cell>
          <cell r="F1354" t="str">
            <v>Mimboman Liberte</v>
          </cell>
          <cell r="G1354" t="str">
            <v>P4</v>
          </cell>
          <cell r="H1354" t="str">
            <v>Grid-Gen</v>
          </cell>
          <cell r="I1354" t="str">
            <v>On Air</v>
          </cell>
          <cell r="J1354" t="str">
            <v>Outdoor</v>
          </cell>
          <cell r="K1354" t="str">
            <v>AC</v>
          </cell>
          <cell r="L1354" t="str">
            <v>SAGEMCOM</v>
          </cell>
          <cell r="M1354" t="str">
            <v>Nkomo</v>
          </cell>
          <cell r="N1354" t="str">
            <v>MFOUNDI</v>
          </cell>
          <cell r="O1354" t="str">
            <v>YAOUNDE 4</v>
          </cell>
          <cell r="P1354" t="str">
            <v>Rodrigue Kuate</v>
          </cell>
          <cell r="Q1354">
            <v>677549185</v>
          </cell>
          <cell r="R1354">
            <v>656993741</v>
          </cell>
          <cell r="S1354" t="str">
            <v>Desire Moussinga</v>
          </cell>
          <cell r="T1354" t="str">
            <v>Valeur HOUELL</v>
          </cell>
          <cell r="U1354" t="str">
            <v>I H S</v>
          </cell>
        </row>
        <row r="1355">
          <cell r="A1355" t="str">
            <v>CTR_469</v>
          </cell>
          <cell r="B1355" t="str">
            <v>IHS_YND_709</v>
          </cell>
          <cell r="C1355" t="str">
            <v>CTR_469</v>
          </cell>
          <cell r="D1355" t="str">
            <v>Center</v>
          </cell>
          <cell r="E1355" t="str">
            <v>Center</v>
          </cell>
          <cell r="F1355" t="str">
            <v>Nkolo2-MTN-IHS</v>
          </cell>
          <cell r="G1355" t="str">
            <v>P4</v>
          </cell>
          <cell r="H1355" t="str">
            <v>Grid-Gen</v>
          </cell>
          <cell r="I1355" t="str">
            <v>On Air</v>
          </cell>
          <cell r="J1355" t="str">
            <v>Outdoor</v>
          </cell>
          <cell r="K1355" t="str">
            <v>AC</v>
          </cell>
          <cell r="L1355" t="str">
            <v>SAGEMCOM</v>
          </cell>
          <cell r="M1355" t="str">
            <v>Nkomo</v>
          </cell>
          <cell r="N1355" t="str">
            <v>MFOUNDI</v>
          </cell>
          <cell r="O1355" t="str">
            <v>YAOUNDE 4</v>
          </cell>
          <cell r="P1355" t="str">
            <v>Rodrigue Kuate</v>
          </cell>
          <cell r="Q1355">
            <v>677549185</v>
          </cell>
          <cell r="R1355">
            <v>656993741</v>
          </cell>
          <cell r="S1355" t="str">
            <v>Desire Moussinga</v>
          </cell>
          <cell r="T1355" t="str">
            <v>Valeur HOUELL</v>
          </cell>
          <cell r="U1355" t="str">
            <v>I H S</v>
          </cell>
        </row>
        <row r="1356">
          <cell r="A1356" t="str">
            <v>EST_057</v>
          </cell>
          <cell r="B1356" t="str">
            <v>IHS_YND_449</v>
          </cell>
          <cell r="C1356" t="str">
            <v>EST_057</v>
          </cell>
          <cell r="D1356" t="str">
            <v>Center</v>
          </cell>
          <cell r="E1356" t="str">
            <v>Center</v>
          </cell>
          <cell r="F1356" t="str">
            <v>Kobdombo</v>
          </cell>
          <cell r="G1356" t="str">
            <v>P5</v>
          </cell>
          <cell r="H1356" t="str">
            <v>Grid-Gen</v>
          </cell>
          <cell r="I1356" t="str">
            <v>On Air</v>
          </cell>
          <cell r="J1356" t="str">
            <v>Outdoor</v>
          </cell>
          <cell r="K1356" t="str">
            <v>AC</v>
          </cell>
          <cell r="L1356" t="str">
            <v>Dowen</v>
          </cell>
          <cell r="M1356" t="str">
            <v>Akonolinga</v>
          </cell>
          <cell r="N1356" t="str">
            <v>NYONG-ET-MFOUMOU</v>
          </cell>
          <cell r="O1356" t="str">
            <v>ENDOM</v>
          </cell>
          <cell r="P1356" t="str">
            <v>Rodrigue Kuate</v>
          </cell>
          <cell r="Q1356">
            <v>677549185</v>
          </cell>
          <cell r="R1356">
            <v>656993741</v>
          </cell>
          <cell r="S1356" t="str">
            <v>Desire Moussinga</v>
          </cell>
          <cell r="T1356" t="str">
            <v>Valeur HOUELL</v>
          </cell>
          <cell r="U1356" t="str">
            <v>I H S</v>
          </cell>
        </row>
        <row r="1357">
          <cell r="A1357" t="str">
            <v>CTR_147</v>
          </cell>
          <cell r="B1357" t="str">
            <v>IHS_YND_340</v>
          </cell>
          <cell r="C1357" t="str">
            <v>CTR_147</v>
          </cell>
          <cell r="D1357" t="str">
            <v>Center</v>
          </cell>
          <cell r="E1357" t="str">
            <v>Center</v>
          </cell>
          <cell r="F1357" t="str">
            <v>Essa-Mitsang-IHS</v>
          </cell>
          <cell r="G1357" t="str">
            <v>P5</v>
          </cell>
          <cell r="H1357" t="str">
            <v>Grid-Hybrid-Gen</v>
          </cell>
          <cell r="I1357" t="str">
            <v>On Air</v>
          </cell>
          <cell r="J1357" t="str">
            <v>Outdoor</v>
          </cell>
          <cell r="K1357" t="str">
            <v>AC</v>
          </cell>
          <cell r="L1357" t="str">
            <v>Dowen</v>
          </cell>
          <cell r="M1357" t="str">
            <v>Akonolinga</v>
          </cell>
          <cell r="N1357" t="str">
            <v>MEFOU-ET-AFAMBA</v>
          </cell>
          <cell r="O1357" t="str">
            <v>ESSE</v>
          </cell>
          <cell r="P1357" t="str">
            <v>Rodrigue Kuate</v>
          </cell>
          <cell r="Q1357">
            <v>677549185</v>
          </cell>
          <cell r="R1357">
            <v>656993741</v>
          </cell>
          <cell r="S1357" t="str">
            <v>Desire Moussinga</v>
          </cell>
          <cell r="T1357" t="str">
            <v>Valeur HOUELL</v>
          </cell>
          <cell r="U1357" t="str">
            <v>I H S</v>
          </cell>
        </row>
        <row r="1358">
          <cell r="A1358" t="str">
            <v>CTR_187</v>
          </cell>
          <cell r="B1358" t="str">
            <v>IHS_YND_170</v>
          </cell>
          <cell r="C1358" t="str">
            <v>CTR_187</v>
          </cell>
          <cell r="D1358" t="str">
            <v>Center</v>
          </cell>
          <cell r="E1358" t="str">
            <v>Center</v>
          </cell>
          <cell r="F1358" t="str">
            <v>Awae-IHS</v>
          </cell>
          <cell r="G1358" t="str">
            <v>P5</v>
          </cell>
          <cell r="H1358" t="str">
            <v>Grid-Gen</v>
          </cell>
          <cell r="I1358" t="str">
            <v>On Air</v>
          </cell>
          <cell r="J1358" t="str">
            <v>Indoor</v>
          </cell>
          <cell r="K1358" t="str">
            <v>AC</v>
          </cell>
          <cell r="L1358" t="str">
            <v>Dowen</v>
          </cell>
          <cell r="M1358" t="str">
            <v>Akonolinga</v>
          </cell>
          <cell r="N1358" t="str">
            <v>MEFOU-ET-AFAMBA</v>
          </cell>
          <cell r="O1358" t="str">
            <v>NKOLAFAMBA</v>
          </cell>
          <cell r="P1358" t="str">
            <v>Rodrigue Kuate</v>
          </cell>
          <cell r="Q1358">
            <v>677549185</v>
          </cell>
          <cell r="R1358">
            <v>656993741</v>
          </cell>
          <cell r="S1358" t="str">
            <v>Desire Moussinga</v>
          </cell>
          <cell r="T1358" t="str">
            <v>Valeur HOUELL</v>
          </cell>
          <cell r="U1358" t="str">
            <v>I H S</v>
          </cell>
        </row>
        <row r="1359">
          <cell r="A1359" t="str">
            <v>EST_067</v>
          </cell>
          <cell r="B1359" t="str">
            <v>IHS_BER_071</v>
          </cell>
          <cell r="C1359" t="str">
            <v>EST_067</v>
          </cell>
          <cell r="D1359" t="str">
            <v>Center</v>
          </cell>
          <cell r="E1359" t="str">
            <v>Center</v>
          </cell>
          <cell r="F1359" t="str">
            <v>Ngoulemakong-MTN</v>
          </cell>
          <cell r="G1359" t="str">
            <v>P5</v>
          </cell>
          <cell r="H1359" t="str">
            <v>Grid-Hybrid-Gen</v>
          </cell>
          <cell r="I1359" t="str">
            <v>On Air</v>
          </cell>
          <cell r="J1359" t="str">
            <v>Outdoor</v>
          </cell>
          <cell r="K1359" t="str">
            <v>AC</v>
          </cell>
          <cell r="L1359" t="str">
            <v>Dowen</v>
          </cell>
          <cell r="M1359" t="str">
            <v>Akonolinga</v>
          </cell>
          <cell r="N1359" t="str">
            <v>HAUT-NYONG</v>
          </cell>
          <cell r="O1359" t="str">
            <v>ATOK</v>
          </cell>
          <cell r="P1359" t="str">
            <v>Rodrigue Kuate</v>
          </cell>
          <cell r="Q1359">
            <v>677549185</v>
          </cell>
          <cell r="R1359">
            <v>656993741</v>
          </cell>
          <cell r="S1359" t="str">
            <v>Desire Moussinga</v>
          </cell>
          <cell r="T1359" t="str">
            <v>Valeur HOUELL</v>
          </cell>
          <cell r="U1359" t="str">
            <v>I H S</v>
          </cell>
        </row>
        <row r="1360">
          <cell r="A1360" t="str">
            <v>CTR_351</v>
          </cell>
          <cell r="B1360" t="str">
            <v>IHS_YND_734</v>
          </cell>
          <cell r="C1360" t="str">
            <v>CTR_351</v>
          </cell>
          <cell r="D1360" t="str">
            <v>Center</v>
          </cell>
          <cell r="E1360" t="str">
            <v>Center</v>
          </cell>
          <cell r="F1360" t="str">
            <v>Mimboman Chateau</v>
          </cell>
          <cell r="G1360" t="str">
            <v>P4</v>
          </cell>
          <cell r="H1360" t="str">
            <v>Grid Only</v>
          </cell>
          <cell r="I1360" t="str">
            <v>On Air</v>
          </cell>
          <cell r="J1360" t="str">
            <v>Outdoor</v>
          </cell>
          <cell r="K1360" t="str">
            <v>AC</v>
          </cell>
          <cell r="L1360" t="str">
            <v>SAGEMCOM</v>
          </cell>
          <cell r="M1360" t="str">
            <v>Nkomo</v>
          </cell>
          <cell r="N1360" t="str">
            <v>MFOUNDI</v>
          </cell>
          <cell r="O1360" t="str">
            <v>YAOUNDE 5</v>
          </cell>
          <cell r="P1360" t="str">
            <v>Rodrigue Kuate</v>
          </cell>
          <cell r="Q1360">
            <v>677549185</v>
          </cell>
          <cell r="R1360">
            <v>656993741</v>
          </cell>
          <cell r="S1360" t="str">
            <v>Desire Moussinga</v>
          </cell>
          <cell r="T1360" t="str">
            <v>Valeur HOUELL</v>
          </cell>
          <cell r="U1360" t="str">
            <v>I H S</v>
          </cell>
        </row>
        <row r="1361">
          <cell r="A1361" t="str">
            <v>ADM_028</v>
          </cell>
          <cell r="B1361" t="str">
            <v>IHS_NGD_054</v>
          </cell>
          <cell r="C1361" t="str">
            <v>ADM_028</v>
          </cell>
          <cell r="D1361" t="str">
            <v>North</v>
          </cell>
          <cell r="E1361" t="str">
            <v>Adamawa</v>
          </cell>
          <cell r="F1361" t="str">
            <v>Galle</v>
          </cell>
          <cell r="G1361" t="str">
            <v>P2</v>
          </cell>
          <cell r="H1361" t="str">
            <v>Grid-Gen</v>
          </cell>
          <cell r="I1361" t="str">
            <v>On Air</v>
          </cell>
          <cell r="J1361" t="str">
            <v>Indoor</v>
          </cell>
          <cell r="K1361" t="str">
            <v>AC</v>
          </cell>
          <cell r="L1361" t="str">
            <v>I-Eng</v>
          </cell>
          <cell r="M1361" t="str">
            <v>Meiganga</v>
          </cell>
          <cell r="N1361" t="str">
            <v>MBERE</v>
          </cell>
          <cell r="O1361" t="str">
            <v>MEIGANGA</v>
          </cell>
          <cell r="P1361" t="str">
            <v>Rostand TCHAGTIEU</v>
          </cell>
          <cell r="Q1361">
            <v>677548566</v>
          </cell>
          <cell r="R1361">
            <v>656072391</v>
          </cell>
          <cell r="S1361" t="str">
            <v>Alain Etoundi</v>
          </cell>
          <cell r="T1361" t="str">
            <v>Valeur HOUELL</v>
          </cell>
          <cell r="U1361" t="str">
            <v>I H S</v>
          </cell>
        </row>
        <row r="1362">
          <cell r="A1362" t="str">
            <v>ADM_030</v>
          </cell>
          <cell r="B1362" t="str">
            <v>IHS_NGD_041</v>
          </cell>
          <cell r="C1362" t="str">
            <v>ADM_030</v>
          </cell>
          <cell r="D1362" t="str">
            <v>North</v>
          </cell>
          <cell r="E1362" t="str">
            <v>Adamawa</v>
          </cell>
          <cell r="F1362" t="str">
            <v>Soukounga-MTN</v>
          </cell>
          <cell r="G1362" t="str">
            <v>P2</v>
          </cell>
          <cell r="H1362" t="str">
            <v>Grid-Gen</v>
          </cell>
          <cell r="I1362" t="str">
            <v>On Air</v>
          </cell>
          <cell r="J1362" t="str">
            <v>Indoor</v>
          </cell>
          <cell r="K1362" t="str">
            <v>AC</v>
          </cell>
          <cell r="L1362" t="str">
            <v>I-Eng</v>
          </cell>
          <cell r="M1362" t="str">
            <v>Ngaoundere</v>
          </cell>
          <cell r="N1362" t="str">
            <v>VINA</v>
          </cell>
          <cell r="O1362" t="str">
            <v>NYAMBAKA</v>
          </cell>
          <cell r="P1362" t="str">
            <v>Rostand TCHAGTIEU</v>
          </cell>
          <cell r="Q1362">
            <v>677548566</v>
          </cell>
          <cell r="R1362">
            <v>656072391</v>
          </cell>
          <cell r="S1362" t="str">
            <v>Alain Etoundi</v>
          </cell>
          <cell r="T1362" t="str">
            <v>Valeur HOUELL</v>
          </cell>
          <cell r="U1362" t="str">
            <v>I H S</v>
          </cell>
        </row>
        <row r="1363">
          <cell r="A1363" t="str">
            <v>ADM_065</v>
          </cell>
          <cell r="B1363" t="str">
            <v>IHS_NGD_037</v>
          </cell>
          <cell r="C1363" t="str">
            <v>ADM_065</v>
          </cell>
          <cell r="D1363" t="str">
            <v>North</v>
          </cell>
          <cell r="E1363" t="str">
            <v>Adamawa</v>
          </cell>
          <cell r="F1363" t="str">
            <v>Likok-MTN</v>
          </cell>
          <cell r="G1363" t="str">
            <v>P2</v>
          </cell>
          <cell r="H1363" t="str">
            <v>Hybrid-Gen</v>
          </cell>
          <cell r="I1363" t="str">
            <v>On Air</v>
          </cell>
          <cell r="J1363" t="str">
            <v>Outdoor</v>
          </cell>
          <cell r="K1363" t="str">
            <v>AC</v>
          </cell>
          <cell r="L1363" t="str">
            <v>I-Eng</v>
          </cell>
          <cell r="M1363" t="str">
            <v>Ngaoundere</v>
          </cell>
          <cell r="N1363" t="str">
            <v>VINA</v>
          </cell>
          <cell r="O1363" t="str">
            <v>MARTAP</v>
          </cell>
          <cell r="P1363" t="str">
            <v>Rostand TCHAGTIEU</v>
          </cell>
          <cell r="Q1363">
            <v>677548566</v>
          </cell>
          <cell r="R1363">
            <v>656072391</v>
          </cell>
          <cell r="S1363" t="str">
            <v>Alain Etoundi</v>
          </cell>
          <cell r="T1363" t="str">
            <v>Valeur HOUELL</v>
          </cell>
          <cell r="U1363" t="str">
            <v>I H S</v>
          </cell>
        </row>
        <row r="1364">
          <cell r="A1364" t="str">
            <v>ADM_023</v>
          </cell>
          <cell r="B1364" t="str">
            <v>IHS_NGD_053</v>
          </cell>
          <cell r="C1364" t="str">
            <v>ADM_023</v>
          </cell>
          <cell r="D1364" t="str">
            <v>North</v>
          </cell>
          <cell r="E1364" t="str">
            <v>Adamawa</v>
          </cell>
          <cell r="F1364" t="str">
            <v>Ngam</v>
          </cell>
          <cell r="G1364" t="str">
            <v>P3</v>
          </cell>
          <cell r="H1364" t="str">
            <v>Hybrid-Gen</v>
          </cell>
          <cell r="I1364" t="str">
            <v>On Air</v>
          </cell>
          <cell r="J1364" t="str">
            <v>Outdoor</v>
          </cell>
          <cell r="K1364" t="str">
            <v>AC</v>
          </cell>
          <cell r="L1364" t="str">
            <v>I-Eng</v>
          </cell>
          <cell r="M1364" t="str">
            <v>Meiganga</v>
          </cell>
          <cell r="N1364" t="str">
            <v>MBERE</v>
          </cell>
          <cell r="O1364" t="str">
            <v>DJOHONG</v>
          </cell>
          <cell r="P1364" t="str">
            <v>Rostand TCHAGTIEU</v>
          </cell>
          <cell r="Q1364">
            <v>677548566</v>
          </cell>
          <cell r="R1364">
            <v>656072391</v>
          </cell>
          <cell r="S1364" t="str">
            <v>Alain Etoundi</v>
          </cell>
          <cell r="T1364" t="str">
            <v>Valeur HOUELL</v>
          </cell>
          <cell r="U1364" t="str">
            <v>I H S</v>
          </cell>
        </row>
        <row r="1365">
          <cell r="A1365" t="str">
            <v>ADM_031</v>
          </cell>
          <cell r="B1365" t="str">
            <v>IHS_NGD_039</v>
          </cell>
          <cell r="C1365" t="str">
            <v>ADM_031</v>
          </cell>
          <cell r="D1365" t="str">
            <v>North</v>
          </cell>
          <cell r="E1365" t="str">
            <v>Adamawa</v>
          </cell>
          <cell r="F1365" t="str">
            <v>Galdi</v>
          </cell>
          <cell r="G1365" t="str">
            <v>P3</v>
          </cell>
          <cell r="H1365" t="str">
            <v>Grid-Gen</v>
          </cell>
          <cell r="I1365" t="str">
            <v>On Air</v>
          </cell>
          <cell r="J1365" t="str">
            <v>Indoor</v>
          </cell>
          <cell r="K1365" t="str">
            <v>AC</v>
          </cell>
          <cell r="L1365" t="str">
            <v>I-Eng</v>
          </cell>
          <cell r="M1365" t="str">
            <v>Ngaoundere</v>
          </cell>
          <cell r="N1365" t="str">
            <v>VINA</v>
          </cell>
          <cell r="O1365" t="str">
            <v>NYAMBAKA</v>
          </cell>
          <cell r="P1365" t="str">
            <v>Rostand TCHAGTIEU</v>
          </cell>
          <cell r="Q1365">
            <v>677548566</v>
          </cell>
          <cell r="R1365">
            <v>656072391</v>
          </cell>
          <cell r="S1365" t="str">
            <v>Alain Etoundi</v>
          </cell>
          <cell r="T1365" t="str">
            <v>Valeur HOUELL</v>
          </cell>
          <cell r="U1365" t="str">
            <v>I H S</v>
          </cell>
        </row>
        <row r="1366">
          <cell r="A1366" t="str">
            <v>ADM_021</v>
          </cell>
          <cell r="B1366" t="str">
            <v>IHS_NGD_077</v>
          </cell>
          <cell r="C1366" t="str">
            <v>ADM_021</v>
          </cell>
          <cell r="D1366" t="str">
            <v>North</v>
          </cell>
          <cell r="E1366" t="str">
            <v>Adamawa</v>
          </cell>
          <cell r="F1366" t="str">
            <v>Dir</v>
          </cell>
          <cell r="G1366" t="str">
            <v>P3</v>
          </cell>
          <cell r="H1366" t="str">
            <v>Solar-Gen</v>
          </cell>
          <cell r="I1366" t="str">
            <v>On Air</v>
          </cell>
          <cell r="J1366" t="str">
            <v>Outdoor</v>
          </cell>
          <cell r="K1366" t="str">
            <v>AC</v>
          </cell>
          <cell r="L1366" t="str">
            <v>I-Eng</v>
          </cell>
          <cell r="M1366" t="str">
            <v>Meiganga</v>
          </cell>
          <cell r="N1366" t="str">
            <v>Meiganga</v>
          </cell>
          <cell r="O1366" t="str">
            <v>DIR</v>
          </cell>
          <cell r="P1366" t="str">
            <v>Rostand TCHAGTIEU</v>
          </cell>
          <cell r="Q1366">
            <v>677548566</v>
          </cell>
          <cell r="R1366">
            <v>656072391</v>
          </cell>
          <cell r="S1366" t="str">
            <v>Alain Etoundi</v>
          </cell>
          <cell r="T1366" t="str">
            <v>Valeur HOUELL</v>
          </cell>
          <cell r="U1366" t="str">
            <v>I H S</v>
          </cell>
        </row>
        <row r="1367">
          <cell r="A1367" t="str">
            <v>ADM_022</v>
          </cell>
          <cell r="B1367" t="str">
            <v>IHS_NGD_058</v>
          </cell>
          <cell r="C1367" t="str">
            <v>ADM_022</v>
          </cell>
          <cell r="D1367" t="str">
            <v>North</v>
          </cell>
          <cell r="E1367" t="str">
            <v>Adamawa</v>
          </cell>
          <cell r="F1367" t="str">
            <v>Djohong</v>
          </cell>
          <cell r="G1367" t="str">
            <v>P3</v>
          </cell>
          <cell r="H1367" t="str">
            <v>Solar-Gen</v>
          </cell>
          <cell r="I1367" t="str">
            <v>On Air</v>
          </cell>
          <cell r="J1367" t="str">
            <v>Outdoor</v>
          </cell>
          <cell r="K1367" t="str">
            <v>AC</v>
          </cell>
          <cell r="L1367" t="str">
            <v>I-Eng</v>
          </cell>
          <cell r="M1367" t="str">
            <v>Meiganga</v>
          </cell>
          <cell r="N1367" t="str">
            <v>MBERE</v>
          </cell>
          <cell r="O1367" t="str">
            <v>DJOHONG</v>
          </cell>
          <cell r="P1367" t="str">
            <v>Rostand TCHAGTIEU</v>
          </cell>
          <cell r="Q1367">
            <v>677548566</v>
          </cell>
          <cell r="R1367">
            <v>656072391</v>
          </cell>
          <cell r="S1367" t="str">
            <v>Alain Etoundi</v>
          </cell>
          <cell r="T1367" t="str">
            <v>Valeur HOUELL</v>
          </cell>
          <cell r="U1367" t="str">
            <v>I H S</v>
          </cell>
        </row>
        <row r="1368">
          <cell r="A1368" t="str">
            <v>ADM_029</v>
          </cell>
          <cell r="B1368" t="str">
            <v>IHS_NGD_047</v>
          </cell>
          <cell r="C1368" t="str">
            <v>ADM_029</v>
          </cell>
          <cell r="D1368" t="str">
            <v>North</v>
          </cell>
          <cell r="E1368" t="str">
            <v>Adamawa</v>
          </cell>
          <cell r="F1368" t="str">
            <v>Mboulai-MTN</v>
          </cell>
          <cell r="G1368" t="str">
            <v>P3</v>
          </cell>
          <cell r="H1368" t="str">
            <v>Gen Only</v>
          </cell>
          <cell r="I1368" t="str">
            <v>On Air</v>
          </cell>
          <cell r="J1368" t="str">
            <v>Indoor</v>
          </cell>
          <cell r="K1368" t="str">
            <v>AC</v>
          </cell>
          <cell r="L1368" t="str">
            <v>I-Eng</v>
          </cell>
          <cell r="M1368" t="str">
            <v>Meiganga</v>
          </cell>
          <cell r="N1368" t="str">
            <v>MBERE</v>
          </cell>
          <cell r="O1368" t="str">
            <v>MEIGANGA</v>
          </cell>
          <cell r="P1368" t="str">
            <v>Rostand TCHAGTIEU</v>
          </cell>
          <cell r="Q1368">
            <v>677548566</v>
          </cell>
          <cell r="R1368">
            <v>656072391</v>
          </cell>
          <cell r="S1368" t="str">
            <v>Alain Etoundi</v>
          </cell>
          <cell r="T1368" t="str">
            <v>Valeur HOUELL</v>
          </cell>
          <cell r="U1368" t="str">
            <v>I H S</v>
          </cell>
        </row>
        <row r="1369">
          <cell r="A1369" t="str">
            <v>ADM_037</v>
          </cell>
          <cell r="B1369" t="str">
            <v>IHS_NGD_072</v>
          </cell>
          <cell r="C1369" t="str">
            <v>ADM_037</v>
          </cell>
          <cell r="D1369" t="str">
            <v>North</v>
          </cell>
          <cell r="E1369" t="str">
            <v>Adamawa</v>
          </cell>
          <cell r="F1369" t="str">
            <v>Ngaoui</v>
          </cell>
          <cell r="G1369" t="str">
            <v>P4</v>
          </cell>
          <cell r="H1369" t="str">
            <v>Solar-Gen</v>
          </cell>
          <cell r="I1369" t="str">
            <v>On Air</v>
          </cell>
          <cell r="J1369" t="str">
            <v>Outdoor</v>
          </cell>
          <cell r="K1369" t="str">
            <v>AC</v>
          </cell>
          <cell r="L1369" t="str">
            <v>I-Eng</v>
          </cell>
          <cell r="M1369" t="str">
            <v>Meiganga</v>
          </cell>
          <cell r="N1369" t="str">
            <v>MBERE</v>
          </cell>
          <cell r="O1369" t="str">
            <v>NGAOUI</v>
          </cell>
          <cell r="P1369" t="str">
            <v>Rostand TCHAGTIEU</v>
          </cell>
          <cell r="Q1369">
            <v>677548566</v>
          </cell>
          <cell r="R1369">
            <v>656072391</v>
          </cell>
          <cell r="S1369" t="str">
            <v>Alain Etoundi</v>
          </cell>
          <cell r="T1369" t="str">
            <v>Valeur HOUELL</v>
          </cell>
          <cell r="U1369" t="str">
            <v>I H S</v>
          </cell>
        </row>
        <row r="1370">
          <cell r="A1370" t="str">
            <v>ADM_051</v>
          </cell>
          <cell r="B1370" t="str">
            <v>IHS_NGD_066</v>
          </cell>
          <cell r="C1370" t="str">
            <v>ADM_051</v>
          </cell>
          <cell r="D1370" t="str">
            <v>North</v>
          </cell>
          <cell r="E1370" t="str">
            <v>Adamawa</v>
          </cell>
          <cell r="F1370" t="str">
            <v>Lokoti</v>
          </cell>
          <cell r="G1370" t="str">
            <v>P4</v>
          </cell>
          <cell r="H1370" t="str">
            <v>Solar-Grid-Gen</v>
          </cell>
          <cell r="I1370" t="str">
            <v>On Air</v>
          </cell>
          <cell r="J1370" t="str">
            <v>Outdoor</v>
          </cell>
          <cell r="K1370" t="str">
            <v>AC</v>
          </cell>
          <cell r="L1370" t="str">
            <v>I-Eng</v>
          </cell>
          <cell r="M1370" t="str">
            <v>Meiganga</v>
          </cell>
          <cell r="N1370" t="str">
            <v>MBERE</v>
          </cell>
          <cell r="O1370" t="str">
            <v>MEIGANGA</v>
          </cell>
          <cell r="P1370" t="str">
            <v>Rostand TCHAGTIEU</v>
          </cell>
          <cell r="Q1370">
            <v>677548566</v>
          </cell>
          <cell r="R1370">
            <v>656072391</v>
          </cell>
          <cell r="S1370" t="str">
            <v>Alain Etoundi</v>
          </cell>
          <cell r="T1370" t="str">
            <v>Valeur HOUELL</v>
          </cell>
          <cell r="U1370" t="str">
            <v>I H S</v>
          </cell>
        </row>
        <row r="1371">
          <cell r="A1371" t="str">
            <v>ADM_078</v>
          </cell>
          <cell r="B1371" t="str">
            <v>IHS_NGD_033</v>
          </cell>
          <cell r="C1371" t="str">
            <v>ADM_078</v>
          </cell>
          <cell r="D1371" t="str">
            <v>North</v>
          </cell>
          <cell r="E1371" t="str">
            <v>Adamawa</v>
          </cell>
          <cell r="F1371" t="str">
            <v>Wakwa-IHS</v>
          </cell>
          <cell r="G1371" t="str">
            <v>P4</v>
          </cell>
          <cell r="H1371" t="str">
            <v>Grid-Gen</v>
          </cell>
          <cell r="I1371" t="str">
            <v>On Air</v>
          </cell>
          <cell r="J1371" t="str">
            <v>Outdoor</v>
          </cell>
          <cell r="K1371" t="str">
            <v>AC</v>
          </cell>
          <cell r="L1371" t="str">
            <v>I-Eng</v>
          </cell>
          <cell r="M1371" t="str">
            <v>Ngaoundere</v>
          </cell>
          <cell r="N1371" t="str">
            <v>VINA</v>
          </cell>
          <cell r="O1371" t="str">
            <v>NGAOUNEDERE 1</v>
          </cell>
          <cell r="P1371" t="str">
            <v>Rostand TCHAGTIEU</v>
          </cell>
          <cell r="Q1371">
            <v>677548566</v>
          </cell>
          <cell r="R1371">
            <v>656072391</v>
          </cell>
          <cell r="S1371" t="str">
            <v>Alain Etoundi</v>
          </cell>
          <cell r="T1371" t="str">
            <v>Valeur HOUELL</v>
          </cell>
          <cell r="U1371" t="str">
            <v>I H S</v>
          </cell>
        </row>
        <row r="1372">
          <cell r="A1372" t="str">
            <v>ADM_045</v>
          </cell>
          <cell r="B1372" t="str">
            <v>IHS_NGD_069</v>
          </cell>
          <cell r="C1372" t="str">
            <v>ADM_045</v>
          </cell>
          <cell r="D1372" t="str">
            <v>North</v>
          </cell>
          <cell r="E1372" t="str">
            <v>Adamawa</v>
          </cell>
          <cell r="F1372" t="str">
            <v>Dobiri-MTN</v>
          </cell>
          <cell r="G1372" t="str">
            <v>P4</v>
          </cell>
          <cell r="H1372" t="str">
            <v>Solar-Gen</v>
          </cell>
          <cell r="I1372" t="str">
            <v>On Air</v>
          </cell>
          <cell r="J1372" t="str">
            <v>Indoor</v>
          </cell>
          <cell r="K1372" t="str">
            <v>AC</v>
          </cell>
          <cell r="L1372" t="str">
            <v>I-Eng</v>
          </cell>
          <cell r="M1372" t="str">
            <v>Meiganga</v>
          </cell>
          <cell r="N1372" t="str">
            <v>MBERE</v>
          </cell>
          <cell r="O1372" t="str">
            <v>DIR</v>
          </cell>
          <cell r="P1372" t="str">
            <v>Rostand TCHAGTIEU</v>
          </cell>
          <cell r="Q1372">
            <v>677548566</v>
          </cell>
          <cell r="R1372">
            <v>656072391</v>
          </cell>
          <cell r="S1372" t="str">
            <v>Alain Etoundi</v>
          </cell>
          <cell r="T1372" t="str">
            <v>Valeur HOUELL</v>
          </cell>
          <cell r="U1372" t="str">
            <v>I H S</v>
          </cell>
        </row>
        <row r="1373">
          <cell r="A1373" t="str">
            <v>ADM_052</v>
          </cell>
          <cell r="B1373" t="str">
            <v>IHS_NGD_079</v>
          </cell>
          <cell r="C1373" t="str">
            <v>ADM_052</v>
          </cell>
          <cell r="D1373" t="str">
            <v>North</v>
          </cell>
          <cell r="E1373" t="str">
            <v>Adamawa</v>
          </cell>
          <cell r="F1373" t="str">
            <v>Bagodo</v>
          </cell>
          <cell r="G1373" t="str">
            <v>P5</v>
          </cell>
          <cell r="H1373" t="str">
            <v>Gen-Solar AER</v>
          </cell>
          <cell r="I1373" t="str">
            <v>On Air</v>
          </cell>
          <cell r="J1373" t="str">
            <v>Outdoor</v>
          </cell>
          <cell r="K1373" t="str">
            <v>AC</v>
          </cell>
          <cell r="L1373" t="str">
            <v>I-Eng</v>
          </cell>
          <cell r="M1373" t="str">
            <v>Meiganga</v>
          </cell>
          <cell r="N1373" t="str">
            <v>Meiganga</v>
          </cell>
          <cell r="O1373" t="str">
            <v>DIR</v>
          </cell>
          <cell r="P1373" t="str">
            <v>Rostand TCHAGTIEU</v>
          </cell>
          <cell r="Q1373">
            <v>677548566</v>
          </cell>
          <cell r="R1373">
            <v>656072391</v>
          </cell>
          <cell r="S1373" t="str">
            <v>Alain Etoundi</v>
          </cell>
          <cell r="T1373" t="str">
            <v>Valeur HOUELL</v>
          </cell>
          <cell r="U1373" t="str">
            <v>I H S</v>
          </cell>
        </row>
        <row r="1374">
          <cell r="A1374" t="str">
            <v>ADM_027</v>
          </cell>
          <cell r="B1374" t="str">
            <v>IHS_NGD_071</v>
          </cell>
          <cell r="C1374" t="str">
            <v>ADM_027</v>
          </cell>
          <cell r="D1374" t="str">
            <v>North</v>
          </cell>
          <cell r="E1374" t="str">
            <v>Adamawa</v>
          </cell>
          <cell r="F1374" t="str">
            <v>Bata</v>
          </cell>
          <cell r="G1374" t="str">
            <v>P5</v>
          </cell>
          <cell r="H1374" t="str">
            <v>Solar-Grid-Gen</v>
          </cell>
          <cell r="I1374" t="str">
            <v>On Air</v>
          </cell>
          <cell r="J1374" t="str">
            <v>Indoor</v>
          </cell>
          <cell r="K1374" t="str">
            <v>AC</v>
          </cell>
          <cell r="L1374" t="str">
            <v>I-Eng</v>
          </cell>
          <cell r="M1374" t="str">
            <v>Meiganga</v>
          </cell>
          <cell r="N1374" t="str">
            <v>MBERE</v>
          </cell>
          <cell r="O1374" t="str">
            <v>MEIGANGA</v>
          </cell>
          <cell r="P1374" t="str">
            <v>Rostand TCHAGTIEU</v>
          </cell>
          <cell r="Q1374">
            <v>677548566</v>
          </cell>
          <cell r="R1374">
            <v>656072391</v>
          </cell>
          <cell r="S1374" t="str">
            <v>Alain Etoundi</v>
          </cell>
          <cell r="T1374" t="str">
            <v>Valeur HOUELL</v>
          </cell>
          <cell r="U1374" t="str">
            <v>I H S</v>
          </cell>
        </row>
        <row r="1375">
          <cell r="A1375" t="str">
            <v>ADM_142</v>
          </cell>
          <cell r="B1375" t="str">
            <v>IHS_NGD_217</v>
          </cell>
          <cell r="C1375" t="str">
            <v>ADM_142</v>
          </cell>
          <cell r="D1375" t="str">
            <v>North</v>
          </cell>
          <cell r="E1375" t="str">
            <v>Adamawa</v>
          </cell>
          <cell r="F1375" t="str">
            <v>YARBANG GAZIYA</v>
          </cell>
          <cell r="G1375" t="str">
            <v>P5</v>
          </cell>
          <cell r="H1375" t="str">
            <v>Hybrid-Gen</v>
          </cell>
          <cell r="I1375" t="str">
            <v>On Air</v>
          </cell>
          <cell r="J1375" t="str">
            <v>Outdoor</v>
          </cell>
          <cell r="K1375" t="str">
            <v>AC</v>
          </cell>
          <cell r="L1375" t="str">
            <v>I-Eng</v>
          </cell>
          <cell r="M1375" t="str">
            <v>Meiganga</v>
          </cell>
          <cell r="N1375" t="str">
            <v>MBERE</v>
          </cell>
          <cell r="O1375" t="str">
            <v>DJOHONG</v>
          </cell>
          <cell r="P1375" t="str">
            <v>Rostand TCHAGTIEU</v>
          </cell>
          <cell r="Q1375">
            <v>677548566</v>
          </cell>
          <cell r="R1375">
            <v>656072391</v>
          </cell>
          <cell r="S1375" t="str">
            <v>Alain Etoundi</v>
          </cell>
          <cell r="T1375" t="str">
            <v>Valeur HOUELL</v>
          </cell>
          <cell r="U1375" t="str">
            <v>I H S</v>
          </cell>
        </row>
        <row r="1376">
          <cell r="A1376" t="str">
            <v>ADM_143</v>
          </cell>
          <cell r="B1376" t="str">
            <v>IHS_NGD_219</v>
          </cell>
          <cell r="C1376" t="str">
            <v>ADM_143</v>
          </cell>
          <cell r="D1376" t="str">
            <v>North</v>
          </cell>
          <cell r="E1376" t="str">
            <v>Adamawa</v>
          </cell>
          <cell r="F1376" t="str">
            <v>BAWA</v>
          </cell>
          <cell r="G1376" t="str">
            <v>P5</v>
          </cell>
          <cell r="H1376" t="str">
            <v>Solar-Gen</v>
          </cell>
          <cell r="I1376" t="str">
            <v>On Air</v>
          </cell>
          <cell r="J1376" t="str">
            <v>Outdoor</v>
          </cell>
          <cell r="K1376" t="str">
            <v>AC</v>
          </cell>
          <cell r="L1376" t="str">
            <v>I-Eng</v>
          </cell>
          <cell r="M1376" t="str">
            <v>Ngaoundere</v>
          </cell>
          <cell r="N1376" t="str">
            <v>VINA</v>
          </cell>
          <cell r="O1376" t="str">
            <v>MARTAP</v>
          </cell>
          <cell r="P1376" t="str">
            <v>Rostand TCHAGTIEU</v>
          </cell>
          <cell r="Q1376">
            <v>677548566</v>
          </cell>
          <cell r="R1376">
            <v>656072391</v>
          </cell>
          <cell r="S1376" t="str">
            <v>Alain Etoundi</v>
          </cell>
          <cell r="T1376" t="str">
            <v>Valeur HOUELL</v>
          </cell>
          <cell r="U1376" t="str">
            <v>I H S</v>
          </cell>
        </row>
        <row r="1377">
          <cell r="A1377" t="str">
            <v>ADM_141</v>
          </cell>
          <cell r="B1377" t="str">
            <v>IHS_NGD_212</v>
          </cell>
          <cell r="C1377" t="str">
            <v>ADM_141</v>
          </cell>
          <cell r="D1377" t="str">
            <v>North</v>
          </cell>
          <cell r="E1377" t="str">
            <v>Adamawa</v>
          </cell>
          <cell r="F1377" t="str">
            <v>Batoua-Godole</v>
          </cell>
          <cell r="G1377" t="str">
            <v>P5</v>
          </cell>
          <cell r="H1377" t="str">
            <v>Solar-Gen</v>
          </cell>
          <cell r="I1377" t="str">
            <v>On Air</v>
          </cell>
          <cell r="J1377" t="str">
            <v>Outdoor</v>
          </cell>
          <cell r="K1377" t="str">
            <v>AC</v>
          </cell>
          <cell r="L1377" t="str">
            <v>I-Eng</v>
          </cell>
          <cell r="M1377" t="str">
            <v>Meiganga</v>
          </cell>
          <cell r="N1377" t="str">
            <v>MBERE</v>
          </cell>
          <cell r="O1377" t="str">
            <v>MEIGANGA</v>
          </cell>
          <cell r="P1377" t="str">
            <v>Rostand TCHAGTIEU</v>
          </cell>
          <cell r="Q1377">
            <v>677548566</v>
          </cell>
          <cell r="R1377">
            <v>656072391</v>
          </cell>
          <cell r="S1377" t="str">
            <v>Alain Etoundi</v>
          </cell>
          <cell r="T1377" t="str">
            <v>Valeur HOUELL</v>
          </cell>
          <cell r="U1377" t="str">
            <v>I H S</v>
          </cell>
        </row>
        <row r="1378">
          <cell r="A1378" t="str">
            <v>ADM_106</v>
          </cell>
          <cell r="B1378" t="str">
            <v>IHS_NGD_056</v>
          </cell>
          <cell r="C1378" t="str">
            <v>ADM_106</v>
          </cell>
          <cell r="D1378" t="str">
            <v>North</v>
          </cell>
          <cell r="E1378" t="str">
            <v>Adamawa</v>
          </cell>
          <cell r="F1378" t="str">
            <v>Meiganga EECL</v>
          </cell>
          <cell r="G1378" t="str">
            <v>P5</v>
          </cell>
          <cell r="H1378" t="str">
            <v>Grid-Gen</v>
          </cell>
          <cell r="I1378" t="str">
            <v>On Air</v>
          </cell>
          <cell r="J1378" t="str">
            <v>Outdoor</v>
          </cell>
          <cell r="K1378" t="str">
            <v>AC</v>
          </cell>
          <cell r="L1378" t="str">
            <v>I-Eng</v>
          </cell>
          <cell r="M1378" t="str">
            <v>Meiganga</v>
          </cell>
          <cell r="N1378" t="str">
            <v>MBERE</v>
          </cell>
          <cell r="O1378" t="str">
            <v>MEIGANGA</v>
          </cell>
          <cell r="P1378" t="str">
            <v>Rostand TCHAGTIEU</v>
          </cell>
          <cell r="Q1378">
            <v>677548566</v>
          </cell>
          <cell r="R1378">
            <v>656072391</v>
          </cell>
          <cell r="S1378" t="str">
            <v>Alain Etoundi</v>
          </cell>
          <cell r="T1378" t="str">
            <v>Valeur HOUELL</v>
          </cell>
          <cell r="U1378" t="str">
            <v>I H S</v>
          </cell>
        </row>
        <row r="1379">
          <cell r="A1379" t="str">
            <v>ADM_107</v>
          </cell>
          <cell r="B1379" t="str">
            <v>IHS_NGD_211</v>
          </cell>
          <cell r="C1379" t="str">
            <v>ADM_107</v>
          </cell>
          <cell r="D1379" t="str">
            <v>North</v>
          </cell>
          <cell r="E1379" t="str">
            <v>Adamawa</v>
          </cell>
          <cell r="F1379" t="str">
            <v>Meiganga Market</v>
          </cell>
          <cell r="G1379" t="str">
            <v>P5</v>
          </cell>
          <cell r="H1379" t="str">
            <v>Grid-Gen</v>
          </cell>
          <cell r="I1379" t="str">
            <v>On Air</v>
          </cell>
          <cell r="J1379" t="str">
            <v>Outdoor</v>
          </cell>
          <cell r="K1379" t="str">
            <v>AC</v>
          </cell>
          <cell r="L1379" t="str">
            <v>I-Eng</v>
          </cell>
          <cell r="M1379" t="str">
            <v>Meiganga</v>
          </cell>
          <cell r="N1379" t="str">
            <v>MBERE</v>
          </cell>
          <cell r="O1379" t="str">
            <v>MEIGANGA</v>
          </cell>
          <cell r="P1379" t="str">
            <v>Rostand TCHAGTIEU</v>
          </cell>
          <cell r="Q1379">
            <v>677548566</v>
          </cell>
          <cell r="R1379">
            <v>656072391</v>
          </cell>
          <cell r="S1379" t="str">
            <v>Alain Etoundi</v>
          </cell>
          <cell r="T1379" t="str">
            <v>Valeur HOUELL</v>
          </cell>
          <cell r="U1379" t="str">
            <v>I H S</v>
          </cell>
        </row>
        <row r="1380">
          <cell r="A1380" t="str">
            <v>ADM_032</v>
          </cell>
          <cell r="B1380" t="str">
            <v>IHS_NGD_036</v>
          </cell>
          <cell r="C1380" t="str">
            <v>ADM_032</v>
          </cell>
          <cell r="D1380" t="str">
            <v>North</v>
          </cell>
          <cell r="E1380" t="str">
            <v>Adamawa</v>
          </cell>
          <cell r="F1380" t="str">
            <v>Dibi-MTN</v>
          </cell>
          <cell r="G1380" t="str">
            <v>P5</v>
          </cell>
          <cell r="H1380" t="str">
            <v>Grid-Gen</v>
          </cell>
          <cell r="I1380" t="str">
            <v>On Air</v>
          </cell>
          <cell r="J1380" t="str">
            <v>Indoor</v>
          </cell>
          <cell r="K1380" t="str">
            <v>AC</v>
          </cell>
          <cell r="L1380" t="str">
            <v>I-Eng</v>
          </cell>
          <cell r="M1380" t="str">
            <v>Ngaoundere</v>
          </cell>
          <cell r="N1380" t="str">
            <v>VINA</v>
          </cell>
          <cell r="O1380" t="str">
            <v>NGAOUNEDERE 1</v>
          </cell>
          <cell r="P1380" t="str">
            <v>Rostand TCHAGTIEU</v>
          </cell>
          <cell r="Q1380">
            <v>677548566</v>
          </cell>
          <cell r="R1380">
            <v>656072391</v>
          </cell>
          <cell r="S1380" t="str">
            <v>Alain Etoundi</v>
          </cell>
          <cell r="T1380" t="str">
            <v>Valeur HOUELL</v>
          </cell>
          <cell r="U1380" t="str">
            <v>I H S</v>
          </cell>
        </row>
        <row r="1381">
          <cell r="A1381" t="str">
            <v>ADM_062</v>
          </cell>
          <cell r="B1381" t="str">
            <v>IHS_NGD_065</v>
          </cell>
          <cell r="C1381" t="str">
            <v>ADM_062</v>
          </cell>
          <cell r="D1381" t="str">
            <v>North</v>
          </cell>
          <cell r="E1381" t="str">
            <v>Adamawa</v>
          </cell>
          <cell r="F1381" t="str">
            <v>Meidougou-MTN</v>
          </cell>
          <cell r="G1381" t="str">
            <v>P5</v>
          </cell>
          <cell r="H1381" t="str">
            <v>Grid-Gen</v>
          </cell>
          <cell r="I1381" t="str">
            <v>On Air</v>
          </cell>
          <cell r="J1381" t="str">
            <v>Outdoor</v>
          </cell>
          <cell r="K1381" t="str">
            <v>AC</v>
          </cell>
          <cell r="L1381" t="str">
            <v>I-Eng</v>
          </cell>
          <cell r="M1381" t="str">
            <v>Meiganga</v>
          </cell>
          <cell r="N1381" t="str">
            <v>MBERE</v>
          </cell>
          <cell r="O1381" t="str">
            <v>MEIGANGA</v>
          </cell>
          <cell r="P1381" t="str">
            <v>Rostand TCHAGTIEU</v>
          </cell>
          <cell r="Q1381">
            <v>677548566</v>
          </cell>
          <cell r="R1381">
            <v>656072391</v>
          </cell>
          <cell r="S1381" t="str">
            <v>Alain Etoundi</v>
          </cell>
          <cell r="T1381" t="str">
            <v>Valeur HOUELL</v>
          </cell>
          <cell r="U1381" t="str">
            <v>I H S</v>
          </cell>
        </row>
        <row r="1382">
          <cell r="A1382" t="str">
            <v>ADM_079</v>
          </cell>
          <cell r="B1382" t="str">
            <v>IHS_NGD_044</v>
          </cell>
          <cell r="C1382" t="str">
            <v>ADM_079</v>
          </cell>
          <cell r="D1382" t="str">
            <v>North</v>
          </cell>
          <cell r="E1382" t="str">
            <v>Adamawa</v>
          </cell>
          <cell r="F1382" t="str">
            <v>Mbidou-IHS</v>
          </cell>
          <cell r="G1382" t="str">
            <v>P5</v>
          </cell>
          <cell r="H1382" t="str">
            <v>Grid-Gen</v>
          </cell>
          <cell r="I1382" t="str">
            <v>On Air</v>
          </cell>
          <cell r="J1382" t="str">
            <v>Outdoor</v>
          </cell>
          <cell r="K1382" t="str">
            <v>AC</v>
          </cell>
          <cell r="L1382" t="str">
            <v>I-Eng</v>
          </cell>
          <cell r="M1382" t="str">
            <v>Meiganga</v>
          </cell>
          <cell r="N1382" t="str">
            <v>VINA</v>
          </cell>
          <cell r="O1382" t="str">
            <v>NYAMBAKA</v>
          </cell>
          <cell r="P1382" t="str">
            <v>Rostand TCHAGTIEU</v>
          </cell>
          <cell r="Q1382">
            <v>677548566</v>
          </cell>
          <cell r="R1382">
            <v>656072391</v>
          </cell>
          <cell r="S1382" t="str">
            <v>Alain Etoundi</v>
          </cell>
          <cell r="T1382" t="str">
            <v>Valeur HOUELL</v>
          </cell>
          <cell r="U1382" t="str">
            <v>I H S</v>
          </cell>
        </row>
        <row r="1383">
          <cell r="A1383" t="str">
            <v>ADM_080</v>
          </cell>
          <cell r="B1383" t="str">
            <v>IHS_NGD_052</v>
          </cell>
          <cell r="C1383" t="str">
            <v>ADM_080</v>
          </cell>
          <cell r="D1383" t="str">
            <v>North</v>
          </cell>
          <cell r="E1383" t="str">
            <v>Adamawa</v>
          </cell>
          <cell r="F1383" t="str">
            <v>Limbon-IHS</v>
          </cell>
          <cell r="G1383" t="str">
            <v>P5</v>
          </cell>
          <cell r="H1383" t="str">
            <v>Grid-Gen</v>
          </cell>
          <cell r="I1383" t="str">
            <v>On Air</v>
          </cell>
          <cell r="J1383" t="str">
            <v>Outdoor</v>
          </cell>
          <cell r="K1383" t="str">
            <v>AC</v>
          </cell>
          <cell r="L1383" t="str">
            <v>I-Eng</v>
          </cell>
          <cell r="M1383" t="str">
            <v>Meiganga</v>
          </cell>
          <cell r="N1383" t="str">
            <v>MBERE</v>
          </cell>
          <cell r="O1383" t="str">
            <v>MEIGANGA</v>
          </cell>
          <cell r="P1383" t="str">
            <v>Rostand TCHAGTIEU</v>
          </cell>
          <cell r="Q1383">
            <v>677548566</v>
          </cell>
          <cell r="R1383">
            <v>656072391</v>
          </cell>
          <cell r="S1383" t="str">
            <v>Alain Etoundi</v>
          </cell>
          <cell r="T1383" t="str">
            <v>Valeur HOUELL</v>
          </cell>
          <cell r="U1383" t="str">
            <v>I H S</v>
          </cell>
        </row>
        <row r="1384">
          <cell r="A1384" t="str">
            <v>ADM_138</v>
          </cell>
          <cell r="B1384" t="str">
            <v>IHS_NGD_068</v>
          </cell>
          <cell r="C1384" t="str">
            <v>ADM_138</v>
          </cell>
          <cell r="D1384" t="str">
            <v>North</v>
          </cell>
          <cell r="E1384" t="str">
            <v>Adamawa</v>
          </cell>
          <cell r="F1384" t="str">
            <v>GORO</v>
          </cell>
          <cell r="G1384" t="str">
            <v>P5</v>
          </cell>
          <cell r="H1384" t="str">
            <v>Hybrid-Gen</v>
          </cell>
          <cell r="I1384" t="str">
            <v>On Air</v>
          </cell>
          <cell r="J1384" t="str">
            <v>Outdoor</v>
          </cell>
          <cell r="K1384" t="str">
            <v>AC</v>
          </cell>
          <cell r="L1384" t="str">
            <v>I-Eng</v>
          </cell>
          <cell r="M1384" t="str">
            <v>Meiganga</v>
          </cell>
          <cell r="N1384" t="str">
            <v>MBERE</v>
          </cell>
          <cell r="O1384" t="str">
            <v>DIR</v>
          </cell>
          <cell r="P1384" t="str">
            <v>Rostand TCHAGTIEU</v>
          </cell>
          <cell r="Q1384">
            <v>677548566</v>
          </cell>
          <cell r="R1384">
            <v>656072391</v>
          </cell>
          <cell r="S1384" t="str">
            <v>Alain Etoundi</v>
          </cell>
          <cell r="T1384" t="str">
            <v>Valeur HOUELL</v>
          </cell>
          <cell r="U1384" t="str">
            <v>I H S</v>
          </cell>
        </row>
        <row r="1385">
          <cell r="A1385" t="str">
            <v>ADM_100</v>
          </cell>
          <cell r="B1385" t="str">
            <v>IHS_NGD_067</v>
          </cell>
          <cell r="C1385" t="str">
            <v>ADM_100</v>
          </cell>
          <cell r="D1385" t="str">
            <v>North</v>
          </cell>
          <cell r="E1385" t="str">
            <v>Adamawa</v>
          </cell>
          <cell r="F1385" t="str">
            <v>Kaladi-MTN-IHS</v>
          </cell>
          <cell r="G1385" t="str">
            <v>P5</v>
          </cell>
          <cell r="H1385" t="str">
            <v>Solar-Gen</v>
          </cell>
          <cell r="I1385" t="str">
            <v>On Air</v>
          </cell>
          <cell r="J1385" t="str">
            <v>Indoor</v>
          </cell>
          <cell r="K1385" t="str">
            <v>AC</v>
          </cell>
          <cell r="L1385" t="str">
            <v>I-Eng</v>
          </cell>
          <cell r="M1385" t="str">
            <v>Meiganga</v>
          </cell>
          <cell r="N1385" t="str">
            <v>MBERE</v>
          </cell>
          <cell r="O1385" t="str">
            <v>MEIGANGA</v>
          </cell>
          <cell r="P1385" t="str">
            <v>Rostand TCHAGTIEU</v>
          </cell>
          <cell r="Q1385">
            <v>677548566</v>
          </cell>
          <cell r="R1385">
            <v>656072391</v>
          </cell>
          <cell r="S1385" t="str">
            <v>Alain Etoundi</v>
          </cell>
          <cell r="T1385" t="str">
            <v>Valeur HOUELL</v>
          </cell>
          <cell r="U1385" t="str">
            <v>I H S</v>
          </cell>
        </row>
        <row r="1386">
          <cell r="A1386" t="str">
            <v>ADM_095</v>
          </cell>
          <cell r="B1386" t="str">
            <v>IHS_NGD_045</v>
          </cell>
          <cell r="C1386" t="str">
            <v>ADM_095</v>
          </cell>
          <cell r="D1386" t="str">
            <v>North</v>
          </cell>
          <cell r="E1386" t="str">
            <v>Adamawa</v>
          </cell>
          <cell r="F1386" t="str">
            <v>Djerkoka</v>
          </cell>
          <cell r="G1386" t="str">
            <v>P5</v>
          </cell>
          <cell r="H1386" t="str">
            <v>Hybrid-Gen</v>
          </cell>
          <cell r="I1386" t="str">
            <v>On Air</v>
          </cell>
          <cell r="J1386" t="str">
            <v>Outdoor</v>
          </cell>
          <cell r="K1386" t="str">
            <v>AC</v>
          </cell>
          <cell r="L1386" t="str">
            <v>I-Eng</v>
          </cell>
          <cell r="M1386" t="str">
            <v>Meiganga</v>
          </cell>
          <cell r="N1386" t="str">
            <v>VINA</v>
          </cell>
          <cell r="O1386" t="str">
            <v>BELEL</v>
          </cell>
          <cell r="P1386" t="str">
            <v>Rostand TCHAGTIEU</v>
          </cell>
          <cell r="Q1386">
            <v>677548566</v>
          </cell>
          <cell r="R1386">
            <v>656072391</v>
          </cell>
          <cell r="S1386" t="str">
            <v>Alain Etoundi</v>
          </cell>
          <cell r="T1386" t="str">
            <v>Valeur HOUELL</v>
          </cell>
          <cell r="U1386" t="str">
            <v>I H S</v>
          </cell>
        </row>
        <row r="1387">
          <cell r="A1387" t="str">
            <v>ADM_096</v>
          </cell>
          <cell r="B1387" t="str">
            <v>IHS_NGD_048</v>
          </cell>
          <cell r="C1387" t="str">
            <v>ADM_096</v>
          </cell>
          <cell r="D1387" t="str">
            <v>North</v>
          </cell>
          <cell r="E1387" t="str">
            <v>Adamawa</v>
          </cell>
          <cell r="F1387" t="str">
            <v>Belel</v>
          </cell>
          <cell r="G1387" t="str">
            <v>P5</v>
          </cell>
          <cell r="H1387" t="str">
            <v>Solar-Gen</v>
          </cell>
          <cell r="I1387" t="str">
            <v>On Air</v>
          </cell>
          <cell r="J1387" t="str">
            <v>Outdoor</v>
          </cell>
          <cell r="K1387" t="str">
            <v>AC</v>
          </cell>
          <cell r="L1387" t="str">
            <v>I-Eng</v>
          </cell>
          <cell r="M1387" t="str">
            <v>Meiganga</v>
          </cell>
          <cell r="N1387" t="str">
            <v>VINA</v>
          </cell>
          <cell r="O1387" t="str">
            <v>BELEL</v>
          </cell>
          <cell r="P1387" t="str">
            <v>Rostand TCHAGTIEU</v>
          </cell>
          <cell r="Q1387">
            <v>677548566</v>
          </cell>
          <cell r="R1387">
            <v>656072391</v>
          </cell>
          <cell r="S1387" t="str">
            <v>Alain Etoundi</v>
          </cell>
          <cell r="T1387" t="str">
            <v>Valeur HOUELL</v>
          </cell>
          <cell r="U1387" t="str">
            <v>I H S</v>
          </cell>
        </row>
        <row r="1388">
          <cell r="A1388" t="str">
            <v>EST_020</v>
          </cell>
          <cell r="B1388" t="str">
            <v>IHS_BER_028</v>
          </cell>
          <cell r="C1388" t="str">
            <v>EST_020</v>
          </cell>
          <cell r="D1388" t="str">
            <v>South/East</v>
          </cell>
          <cell r="E1388" t="str">
            <v>East</v>
          </cell>
          <cell r="F1388" t="str">
            <v>Doume</v>
          </cell>
          <cell r="G1388" t="str">
            <v>P2</v>
          </cell>
          <cell r="H1388" t="str">
            <v>Grid-Hybrid-Gen</v>
          </cell>
          <cell r="I1388" t="str">
            <v>On Air</v>
          </cell>
          <cell r="J1388" t="str">
            <v>Indoor</v>
          </cell>
          <cell r="K1388" t="str">
            <v>AC</v>
          </cell>
          <cell r="L1388" t="str">
            <v>Dowen</v>
          </cell>
          <cell r="M1388" t="str">
            <v>Abong Mbang</v>
          </cell>
          <cell r="N1388" t="str">
            <v>HAUT-NYONG</v>
          </cell>
          <cell r="O1388" t="str">
            <v>DOUME</v>
          </cell>
          <cell r="P1388" t="str">
            <v>Samson Ndjaka</v>
          </cell>
          <cell r="Q1388">
            <v>677548443</v>
          </cell>
          <cell r="R1388">
            <v>656072411</v>
          </cell>
          <cell r="S1388" t="str">
            <v>Stephane KETCHOUANG</v>
          </cell>
          <cell r="T1388" t="str">
            <v>Valeur HOUELL</v>
          </cell>
          <cell r="U1388" t="str">
            <v>I H S</v>
          </cell>
        </row>
        <row r="1389">
          <cell r="A1389" t="str">
            <v>EST_036</v>
          </cell>
          <cell r="B1389" t="str">
            <v>IHS_BER_041</v>
          </cell>
          <cell r="C1389" t="str">
            <v>EST_036</v>
          </cell>
          <cell r="D1389" t="str">
            <v>South/East</v>
          </cell>
          <cell r="E1389" t="str">
            <v>East</v>
          </cell>
          <cell r="F1389" t="str">
            <v>Abong-Mbang-II</v>
          </cell>
          <cell r="G1389" t="str">
            <v>P2</v>
          </cell>
          <cell r="H1389" t="str">
            <v>Grid-Gen</v>
          </cell>
          <cell r="I1389" t="str">
            <v>On Air</v>
          </cell>
          <cell r="J1389" t="str">
            <v>Indoor</v>
          </cell>
          <cell r="K1389" t="str">
            <v>AC</v>
          </cell>
          <cell r="L1389" t="str">
            <v>Dowen</v>
          </cell>
          <cell r="M1389" t="str">
            <v>Abong Mbang</v>
          </cell>
          <cell r="N1389" t="str">
            <v>HAUT-NYONG</v>
          </cell>
          <cell r="O1389" t="str">
            <v>ABONGMBANG</v>
          </cell>
          <cell r="P1389" t="str">
            <v>Samson Ndjaka</v>
          </cell>
          <cell r="Q1389">
            <v>677548443</v>
          </cell>
          <cell r="R1389">
            <v>656072411</v>
          </cell>
          <cell r="S1389" t="str">
            <v>Stephane KETCHOUANG</v>
          </cell>
          <cell r="T1389" t="str">
            <v>Valeur HOUELL</v>
          </cell>
          <cell r="U1389" t="str">
            <v>I H S</v>
          </cell>
        </row>
        <row r="1390">
          <cell r="A1390" t="str">
            <v>EST_022</v>
          </cell>
          <cell r="B1390" t="str">
            <v>IHS_BER_038</v>
          </cell>
          <cell r="C1390" t="str">
            <v>EST_022</v>
          </cell>
          <cell r="D1390" t="str">
            <v>South/East</v>
          </cell>
          <cell r="E1390" t="str">
            <v>East</v>
          </cell>
          <cell r="F1390" t="str">
            <v>Nkoum</v>
          </cell>
          <cell r="G1390" t="str">
            <v>P2</v>
          </cell>
          <cell r="H1390" t="str">
            <v>Grid-Gen</v>
          </cell>
          <cell r="I1390" t="str">
            <v>On Air</v>
          </cell>
          <cell r="J1390" t="str">
            <v>Indoor</v>
          </cell>
          <cell r="K1390" t="str">
            <v>AC</v>
          </cell>
          <cell r="L1390" t="str">
            <v>Dowen</v>
          </cell>
          <cell r="M1390" t="str">
            <v>Abong Mbang</v>
          </cell>
          <cell r="N1390" t="str">
            <v>HAUT-NYONG</v>
          </cell>
          <cell r="O1390" t="str">
            <v>ABONGMBANG</v>
          </cell>
          <cell r="P1390" t="str">
            <v>Samson Ndjaka</v>
          </cell>
          <cell r="Q1390">
            <v>677548443</v>
          </cell>
          <cell r="R1390">
            <v>656072411</v>
          </cell>
          <cell r="S1390" t="str">
            <v>Stephane KETCHOUANG</v>
          </cell>
          <cell r="T1390" t="str">
            <v>Valeur HOUELL</v>
          </cell>
          <cell r="U1390" t="str">
            <v>I H S</v>
          </cell>
        </row>
        <row r="1391">
          <cell r="A1391" t="str">
            <v>EST_040</v>
          </cell>
          <cell r="B1391" t="str">
            <v>IHS_BER_025</v>
          </cell>
          <cell r="C1391" t="str">
            <v>EST_040</v>
          </cell>
          <cell r="D1391" t="str">
            <v>South/East</v>
          </cell>
          <cell r="E1391" t="str">
            <v>East</v>
          </cell>
          <cell r="F1391" t="str">
            <v>Tikondi-MTN</v>
          </cell>
          <cell r="G1391" t="str">
            <v>P2</v>
          </cell>
          <cell r="H1391" t="str">
            <v>Grid-Gen</v>
          </cell>
          <cell r="I1391" t="str">
            <v>On Air</v>
          </cell>
          <cell r="J1391" t="str">
            <v>Indoor</v>
          </cell>
          <cell r="K1391" t="str">
            <v>AC</v>
          </cell>
          <cell r="L1391" t="str">
            <v>Dowen</v>
          </cell>
          <cell r="M1391" t="str">
            <v>Yokadouma</v>
          </cell>
          <cell r="N1391" t="str">
            <v>KADEY</v>
          </cell>
          <cell r="O1391" t="str">
            <v>BATOURI</v>
          </cell>
          <cell r="P1391" t="str">
            <v>Samson Ndjaka</v>
          </cell>
          <cell r="Q1391">
            <v>677548443</v>
          </cell>
          <cell r="R1391">
            <v>656072411</v>
          </cell>
          <cell r="S1391" t="str">
            <v>Stephane KETCHOUANG</v>
          </cell>
          <cell r="T1391" t="str">
            <v>Valeur HOUELL</v>
          </cell>
          <cell r="U1391" t="str">
            <v>I H S</v>
          </cell>
        </row>
        <row r="1392">
          <cell r="A1392" t="str">
            <v>EST_041</v>
          </cell>
          <cell r="B1392" t="str">
            <v>IHS_BER_060</v>
          </cell>
          <cell r="C1392" t="str">
            <v>EST_041</v>
          </cell>
          <cell r="D1392" t="str">
            <v>South/East</v>
          </cell>
          <cell r="E1392" t="str">
            <v>East</v>
          </cell>
          <cell r="F1392" t="str">
            <v>Ndelele-MTN</v>
          </cell>
          <cell r="G1392" t="str">
            <v>P2</v>
          </cell>
          <cell r="H1392" t="str">
            <v>Gen-Solar AER</v>
          </cell>
          <cell r="I1392" t="str">
            <v>On Air</v>
          </cell>
          <cell r="J1392" t="str">
            <v>Indoor / Outdoor</v>
          </cell>
          <cell r="K1392" t="str">
            <v>AC</v>
          </cell>
          <cell r="L1392" t="str">
            <v>Dowen</v>
          </cell>
          <cell r="M1392" t="str">
            <v>Yokadouma</v>
          </cell>
          <cell r="N1392" t="str">
            <v>BOUMBA-ET-NGOKO</v>
          </cell>
          <cell r="O1392" t="str">
            <v>NDELELE</v>
          </cell>
          <cell r="P1392" t="str">
            <v>Samson Ndjaka</v>
          </cell>
          <cell r="Q1392">
            <v>677548443</v>
          </cell>
          <cell r="R1392">
            <v>656072411</v>
          </cell>
          <cell r="S1392" t="str">
            <v>Stephane KETCHOUANG</v>
          </cell>
          <cell r="T1392" t="str">
            <v>Valeur HOUELL</v>
          </cell>
          <cell r="U1392" t="str">
            <v>I H S</v>
          </cell>
        </row>
        <row r="1393">
          <cell r="A1393" t="str">
            <v>EST_096</v>
          </cell>
          <cell r="B1393" t="str">
            <v>IHS_BER_156</v>
          </cell>
          <cell r="C1393" t="str">
            <v>EST_096</v>
          </cell>
          <cell r="D1393" t="str">
            <v>South/East</v>
          </cell>
          <cell r="E1393" t="str">
            <v>East</v>
          </cell>
          <cell r="F1393" t="str">
            <v>BOUBARA</v>
          </cell>
          <cell r="G1393" t="str">
            <v>P3</v>
          </cell>
          <cell r="H1393" t="str">
            <v>Hybrid-Gen</v>
          </cell>
          <cell r="I1393" t="str">
            <v>On Air</v>
          </cell>
          <cell r="J1393" t="str">
            <v>Outdoor</v>
          </cell>
          <cell r="K1393" t="str">
            <v>AC</v>
          </cell>
          <cell r="L1393" t="str">
            <v>Dowen</v>
          </cell>
          <cell r="M1393" t="str">
            <v>Yokadouma</v>
          </cell>
          <cell r="N1393" t="str">
            <v>KADEY</v>
          </cell>
          <cell r="O1393" t="str">
            <v>KETTE</v>
          </cell>
          <cell r="P1393" t="str">
            <v>Samson Ndjaka</v>
          </cell>
          <cell r="Q1393">
            <v>677548443</v>
          </cell>
          <cell r="R1393">
            <v>656072411</v>
          </cell>
          <cell r="S1393" t="str">
            <v>Stephane KETCHOUANG</v>
          </cell>
          <cell r="T1393" t="str">
            <v>Valeur HOUELL</v>
          </cell>
          <cell r="U1393" t="str">
            <v>I H S</v>
          </cell>
        </row>
        <row r="1394">
          <cell r="A1394" t="str">
            <v>EST_019</v>
          </cell>
          <cell r="B1394" t="str">
            <v>IHS_BER_020</v>
          </cell>
          <cell r="C1394" t="str">
            <v>EST_019</v>
          </cell>
          <cell r="D1394" t="str">
            <v>South/East</v>
          </cell>
          <cell r="E1394" t="str">
            <v>East</v>
          </cell>
          <cell r="F1394" t="str">
            <v>Dimako</v>
          </cell>
          <cell r="G1394" t="str">
            <v>P3</v>
          </cell>
          <cell r="H1394" t="str">
            <v>Grid-Gen</v>
          </cell>
          <cell r="I1394" t="str">
            <v>On Air</v>
          </cell>
          <cell r="J1394" t="str">
            <v>Indoor</v>
          </cell>
          <cell r="K1394" t="str">
            <v>AC</v>
          </cell>
          <cell r="L1394" t="str">
            <v>Dowen</v>
          </cell>
          <cell r="M1394" t="str">
            <v>bertoua</v>
          </cell>
          <cell r="N1394" t="str">
            <v>HAUT-NYONG</v>
          </cell>
          <cell r="O1394" t="str">
            <v>Dimako</v>
          </cell>
          <cell r="P1394" t="str">
            <v>Samson Ndjaka</v>
          </cell>
          <cell r="Q1394">
            <v>677548443</v>
          </cell>
          <cell r="R1394">
            <v>656072411</v>
          </cell>
          <cell r="S1394" t="str">
            <v>Stephane KETCHOUANG</v>
          </cell>
          <cell r="T1394" t="str">
            <v>Valeur HOUELL</v>
          </cell>
          <cell r="U1394" t="str">
            <v>I H S</v>
          </cell>
        </row>
        <row r="1395">
          <cell r="A1395" t="str">
            <v>EST_070</v>
          </cell>
          <cell r="B1395" t="str">
            <v>IHS_BER_032</v>
          </cell>
          <cell r="C1395" t="str">
            <v>EST_070</v>
          </cell>
          <cell r="D1395" t="str">
            <v>South/East</v>
          </cell>
          <cell r="E1395" t="str">
            <v>East</v>
          </cell>
          <cell r="F1395" t="str">
            <v>Batouri-Kako-MTN</v>
          </cell>
          <cell r="G1395" t="str">
            <v>P3</v>
          </cell>
          <cell r="H1395" t="str">
            <v>Grid-Gen</v>
          </cell>
          <cell r="I1395" t="str">
            <v>On Air</v>
          </cell>
          <cell r="J1395" t="str">
            <v>Indoor</v>
          </cell>
          <cell r="K1395" t="str">
            <v>AC</v>
          </cell>
          <cell r="L1395" t="str">
            <v>Dowen</v>
          </cell>
          <cell r="M1395" t="str">
            <v>Yokadouma</v>
          </cell>
          <cell r="N1395" t="str">
            <v>BOUMBA-ET-NGOKO</v>
          </cell>
          <cell r="O1395" t="str">
            <v>BATOURI</v>
          </cell>
          <cell r="P1395" t="str">
            <v>Samson Ndjaka</v>
          </cell>
          <cell r="Q1395">
            <v>677548443</v>
          </cell>
          <cell r="R1395">
            <v>656072411</v>
          </cell>
          <cell r="S1395" t="str">
            <v>Stephane KETCHOUANG</v>
          </cell>
          <cell r="T1395" t="str">
            <v>Valeur HOUELL</v>
          </cell>
          <cell r="U1395" t="str">
            <v>I H S</v>
          </cell>
        </row>
        <row r="1396">
          <cell r="A1396" t="str">
            <v>EST_092</v>
          </cell>
          <cell r="B1396" t="str">
            <v>IHS_BER_027</v>
          </cell>
          <cell r="C1396" t="str">
            <v>EST_092</v>
          </cell>
          <cell r="D1396" t="str">
            <v>South/East</v>
          </cell>
          <cell r="E1396" t="str">
            <v>East</v>
          </cell>
          <cell r="F1396" t="str">
            <v>Doume-MTN-IHS</v>
          </cell>
          <cell r="G1396" t="str">
            <v>P3</v>
          </cell>
          <cell r="H1396" t="str">
            <v>Grid-Gen</v>
          </cell>
          <cell r="I1396" t="str">
            <v>On Air</v>
          </cell>
          <cell r="J1396" t="str">
            <v>Indoor</v>
          </cell>
          <cell r="K1396" t="str">
            <v>AC</v>
          </cell>
          <cell r="L1396" t="str">
            <v>Dowen</v>
          </cell>
          <cell r="M1396" t="str">
            <v>Abong Mbang</v>
          </cell>
          <cell r="N1396" t="str">
            <v>HAUT-NYONG</v>
          </cell>
          <cell r="O1396" t="str">
            <v>DOUME</v>
          </cell>
          <cell r="P1396" t="str">
            <v>Samson Ndjaka</v>
          </cell>
          <cell r="Q1396">
            <v>677548443</v>
          </cell>
          <cell r="R1396">
            <v>656072411</v>
          </cell>
          <cell r="S1396" t="str">
            <v>Stephane KETCHOUANG</v>
          </cell>
          <cell r="T1396" t="str">
            <v>Valeur HOUELL</v>
          </cell>
          <cell r="U1396" t="str">
            <v>I H S</v>
          </cell>
        </row>
        <row r="1397">
          <cell r="A1397" t="str">
            <v>EST_130</v>
          </cell>
          <cell r="B1397" t="str">
            <v>IHS_BER_043</v>
          </cell>
          <cell r="C1397" t="str">
            <v>EST_130</v>
          </cell>
          <cell r="D1397" t="str">
            <v>South/East</v>
          </cell>
          <cell r="E1397" t="str">
            <v>East</v>
          </cell>
          <cell r="F1397" t="str">
            <v>Borongoue</v>
          </cell>
          <cell r="G1397" t="str">
            <v>P3</v>
          </cell>
          <cell r="H1397" t="str">
            <v>Solar-Gen</v>
          </cell>
          <cell r="I1397" t="str">
            <v>On Air</v>
          </cell>
          <cell r="J1397" t="str">
            <v>Indoor</v>
          </cell>
          <cell r="K1397" t="str">
            <v>AC</v>
          </cell>
          <cell r="L1397" t="str">
            <v>Dowen</v>
          </cell>
          <cell r="M1397" t="str">
            <v>Yokadouma</v>
          </cell>
          <cell r="N1397" t="str">
            <v>KADEY</v>
          </cell>
          <cell r="O1397" t="str">
            <v>Batouri</v>
          </cell>
          <cell r="P1397" t="str">
            <v>Samson Ndjaka</v>
          </cell>
          <cell r="Q1397">
            <v>677548443</v>
          </cell>
          <cell r="R1397">
            <v>656072411</v>
          </cell>
          <cell r="S1397" t="str">
            <v>Stephane KETCHOUANG</v>
          </cell>
          <cell r="T1397" t="str">
            <v>Valeur HOUELL</v>
          </cell>
          <cell r="U1397" t="str">
            <v>I H S</v>
          </cell>
        </row>
        <row r="1398">
          <cell r="A1398" t="str">
            <v>EST_114</v>
          </cell>
          <cell r="B1398" t="str">
            <v>IHS_BER_159</v>
          </cell>
          <cell r="C1398" t="str">
            <v>EST_114</v>
          </cell>
          <cell r="D1398" t="str">
            <v>South/East</v>
          </cell>
          <cell r="E1398" t="str">
            <v>East</v>
          </cell>
          <cell r="F1398" t="str">
            <v>Ouli</v>
          </cell>
          <cell r="G1398" t="str">
            <v>P4</v>
          </cell>
          <cell r="H1398" t="str">
            <v>Gen Only</v>
          </cell>
          <cell r="I1398" t="str">
            <v>On Air</v>
          </cell>
          <cell r="J1398" t="str">
            <v>Outdoor</v>
          </cell>
          <cell r="K1398" t="str">
            <v>AC</v>
          </cell>
          <cell r="L1398" t="str">
            <v>Dowen</v>
          </cell>
          <cell r="M1398" t="str">
            <v>Yokadouma</v>
          </cell>
          <cell r="N1398" t="str">
            <v>KADEY</v>
          </cell>
          <cell r="O1398" t="str">
            <v>OULI</v>
          </cell>
          <cell r="P1398" t="str">
            <v>Samson Ndjaka</v>
          </cell>
          <cell r="Q1398">
            <v>677548443</v>
          </cell>
          <cell r="R1398">
            <v>656072411</v>
          </cell>
          <cell r="S1398" t="str">
            <v>Stephane KETCHOUANG</v>
          </cell>
          <cell r="T1398" t="str">
            <v>Valeur HOUELL</v>
          </cell>
          <cell r="U1398" t="str">
            <v>I H S</v>
          </cell>
        </row>
        <row r="1399">
          <cell r="A1399" t="str">
            <v>EST_071</v>
          </cell>
          <cell r="B1399" t="str">
            <v>IHS_BER_023</v>
          </cell>
          <cell r="C1399" t="str">
            <v>EST_071</v>
          </cell>
          <cell r="D1399" t="str">
            <v>South/East</v>
          </cell>
          <cell r="E1399" t="str">
            <v>East</v>
          </cell>
          <cell r="F1399" t="str">
            <v>Kouen</v>
          </cell>
          <cell r="G1399" t="str">
            <v>P4</v>
          </cell>
          <cell r="H1399" t="str">
            <v>Gen Only</v>
          </cell>
          <cell r="I1399" t="str">
            <v>On Air</v>
          </cell>
          <cell r="J1399" t="str">
            <v>Outdoor</v>
          </cell>
          <cell r="K1399" t="str">
            <v>AC</v>
          </cell>
          <cell r="L1399" t="str">
            <v>Dowen</v>
          </cell>
          <cell r="M1399" t="str">
            <v>Abong Mbang</v>
          </cell>
          <cell r="N1399" t="str">
            <v>HAUT-NYONG</v>
          </cell>
          <cell r="O1399" t="str">
            <v>DIMAKO</v>
          </cell>
          <cell r="P1399" t="str">
            <v>Samson Ndjaka</v>
          </cell>
          <cell r="Q1399">
            <v>677548443</v>
          </cell>
          <cell r="R1399">
            <v>656072411</v>
          </cell>
          <cell r="S1399" t="str">
            <v>Stephane KETCHOUANG</v>
          </cell>
          <cell r="T1399" t="str">
            <v>Valeur HOUELL</v>
          </cell>
          <cell r="U1399" t="str">
            <v>I H S</v>
          </cell>
        </row>
        <row r="1400">
          <cell r="A1400" t="str">
            <v>EST_115</v>
          </cell>
          <cell r="B1400" t="str">
            <v>IHS_BER_152</v>
          </cell>
          <cell r="C1400" t="str">
            <v>EST_115</v>
          </cell>
          <cell r="D1400" t="str">
            <v>South/East</v>
          </cell>
          <cell r="E1400" t="str">
            <v>East</v>
          </cell>
          <cell r="F1400" t="str">
            <v>Kika</v>
          </cell>
          <cell r="G1400" t="str">
            <v>P4</v>
          </cell>
          <cell r="H1400" t="str">
            <v>Hybrid-Gen</v>
          </cell>
          <cell r="I1400" t="str">
            <v>On Air</v>
          </cell>
          <cell r="J1400" t="str">
            <v>Outdoor</v>
          </cell>
          <cell r="K1400" t="str">
            <v>AC</v>
          </cell>
          <cell r="L1400" t="str">
            <v>Dowen</v>
          </cell>
          <cell r="M1400" t="str">
            <v>Yokadouma</v>
          </cell>
          <cell r="N1400" t="str">
            <v>BOUMBA-ET-NGOKO</v>
          </cell>
          <cell r="O1400" t="str">
            <v>MOLOUNDOU</v>
          </cell>
          <cell r="P1400" t="str">
            <v>Samson Ndjaka</v>
          </cell>
          <cell r="Q1400">
            <v>677548443</v>
          </cell>
          <cell r="R1400">
            <v>656072411</v>
          </cell>
          <cell r="S1400" t="str">
            <v>Stephane KETCHOUANG</v>
          </cell>
          <cell r="T1400" t="str">
            <v>Valeur HOUELL</v>
          </cell>
          <cell r="U1400" t="str">
            <v>I H S</v>
          </cell>
        </row>
        <row r="1401">
          <cell r="A1401" t="str">
            <v>EST_025</v>
          </cell>
          <cell r="B1401" t="str">
            <v>IHS_BER_100</v>
          </cell>
          <cell r="C1401" t="str">
            <v>EST_025</v>
          </cell>
          <cell r="D1401" t="str">
            <v>South/East</v>
          </cell>
          <cell r="E1401" t="str">
            <v>East</v>
          </cell>
          <cell r="F1401" t="str">
            <v>Bertoua-Camp-SIC_IHS</v>
          </cell>
          <cell r="G1401" t="str">
            <v>P4</v>
          </cell>
          <cell r="H1401" t="str">
            <v>Grid-Gen</v>
          </cell>
          <cell r="I1401" t="str">
            <v>On Air</v>
          </cell>
          <cell r="J1401" t="str">
            <v>Outdoor</v>
          </cell>
          <cell r="K1401" t="str">
            <v>AC</v>
          </cell>
          <cell r="L1401" t="str">
            <v>Dowen</v>
          </cell>
          <cell r="M1401" t="str">
            <v>bertoua</v>
          </cell>
          <cell r="N1401" t="str">
            <v>LOM-ET-DJEREM</v>
          </cell>
          <cell r="O1401" t="str">
            <v>BERTOUA 1er</v>
          </cell>
          <cell r="P1401" t="str">
            <v>Samson Ndjaka</v>
          </cell>
          <cell r="Q1401">
            <v>677548443</v>
          </cell>
          <cell r="R1401">
            <v>656072411</v>
          </cell>
          <cell r="S1401" t="str">
            <v>Stephane KETCHOUANG</v>
          </cell>
          <cell r="T1401" t="str">
            <v>Valeur HOUELL</v>
          </cell>
          <cell r="U1401" t="str">
            <v>I H S</v>
          </cell>
        </row>
        <row r="1402">
          <cell r="A1402" t="str">
            <v>EST_108</v>
          </cell>
          <cell r="B1402" t="str">
            <v>IHS_BER_151</v>
          </cell>
          <cell r="C1402" t="str">
            <v>EST_108</v>
          </cell>
          <cell r="D1402" t="str">
            <v>South/East</v>
          </cell>
          <cell r="E1402" t="str">
            <v>East</v>
          </cell>
          <cell r="F1402" t="str">
            <v>Bertoua Q Admin</v>
          </cell>
          <cell r="G1402" t="str">
            <v>P4</v>
          </cell>
          <cell r="H1402" t="str">
            <v>Grid-Gen</v>
          </cell>
          <cell r="I1402" t="str">
            <v>On Air</v>
          </cell>
          <cell r="J1402" t="str">
            <v>Outdoor</v>
          </cell>
          <cell r="K1402" t="str">
            <v>AC</v>
          </cell>
          <cell r="L1402" t="str">
            <v>Dowen</v>
          </cell>
          <cell r="M1402" t="str">
            <v>bertoua</v>
          </cell>
          <cell r="N1402" t="str">
            <v>LOM-ET-DJEREM</v>
          </cell>
          <cell r="O1402" t="str">
            <v>BERTOUA 1er</v>
          </cell>
          <cell r="P1402" t="str">
            <v>Samson Ndjaka</v>
          </cell>
          <cell r="Q1402">
            <v>677548443</v>
          </cell>
          <cell r="R1402">
            <v>656072411</v>
          </cell>
          <cell r="S1402" t="str">
            <v>Stephane KETCHOUANG</v>
          </cell>
          <cell r="T1402" t="str">
            <v>Valeur HOUELL</v>
          </cell>
          <cell r="U1402" t="str">
            <v>I H S</v>
          </cell>
        </row>
        <row r="1403">
          <cell r="A1403" t="str">
            <v>EST_087</v>
          </cell>
          <cell r="B1403" t="str">
            <v>IHS_BER_007</v>
          </cell>
          <cell r="C1403" t="str">
            <v>EST_087</v>
          </cell>
          <cell r="D1403" t="str">
            <v>South/East</v>
          </cell>
          <cell r="E1403" t="str">
            <v>East</v>
          </cell>
          <cell r="F1403" t="str">
            <v>Bertoua-Dabadi</v>
          </cell>
          <cell r="G1403" t="str">
            <v>P4</v>
          </cell>
          <cell r="H1403" t="str">
            <v>Grid-Gen</v>
          </cell>
          <cell r="I1403" t="str">
            <v>On Air</v>
          </cell>
          <cell r="J1403" t="str">
            <v>Outdoor</v>
          </cell>
          <cell r="K1403" t="str">
            <v>AC</v>
          </cell>
          <cell r="L1403" t="str">
            <v>Dowen</v>
          </cell>
          <cell r="M1403" t="str">
            <v>bertoua</v>
          </cell>
          <cell r="N1403" t="str">
            <v>LOM-ET-DJEREM</v>
          </cell>
          <cell r="O1403" t="str">
            <v>BERTOUA 1er</v>
          </cell>
          <cell r="P1403" t="str">
            <v>Samson Ndjaka</v>
          </cell>
          <cell r="Q1403">
            <v>677548443</v>
          </cell>
          <cell r="R1403">
            <v>656072411</v>
          </cell>
          <cell r="S1403" t="str">
            <v>Stephane KETCHOUANG</v>
          </cell>
          <cell r="T1403" t="str">
            <v>Valeur HOUELL</v>
          </cell>
          <cell r="U1403" t="str">
            <v>I H S</v>
          </cell>
        </row>
        <row r="1404">
          <cell r="A1404" t="str">
            <v>EST_010</v>
          </cell>
          <cell r="B1404" t="str">
            <v>IHS_BER_080</v>
          </cell>
          <cell r="C1404" t="str">
            <v>EST_010</v>
          </cell>
          <cell r="D1404" t="str">
            <v>South/East</v>
          </cell>
          <cell r="E1404" t="str">
            <v>East</v>
          </cell>
          <cell r="F1404" t="str">
            <v>Lomie</v>
          </cell>
          <cell r="G1404" t="str">
            <v>P4</v>
          </cell>
          <cell r="H1404" t="str">
            <v>Grid-Gen</v>
          </cell>
          <cell r="I1404" t="str">
            <v>On Air</v>
          </cell>
          <cell r="J1404" t="str">
            <v>Indoor</v>
          </cell>
          <cell r="K1404" t="str">
            <v>AC</v>
          </cell>
          <cell r="L1404" t="str">
            <v>Dowen</v>
          </cell>
          <cell r="M1404" t="str">
            <v>Abong Mbang</v>
          </cell>
          <cell r="N1404" t="str">
            <v>HAUT-NYONG</v>
          </cell>
          <cell r="O1404" t="str">
            <v>Lomie</v>
          </cell>
          <cell r="P1404" t="str">
            <v>Samson Ndjaka</v>
          </cell>
          <cell r="Q1404">
            <v>677548443</v>
          </cell>
          <cell r="R1404">
            <v>656072411</v>
          </cell>
          <cell r="S1404" t="str">
            <v>Stephane KETCHOUANG</v>
          </cell>
          <cell r="T1404" t="str">
            <v>Valeur HOUELL</v>
          </cell>
          <cell r="U1404" t="str">
            <v>I H S</v>
          </cell>
        </row>
        <row r="1405">
          <cell r="A1405" t="str">
            <v>EST_024</v>
          </cell>
          <cell r="B1405" t="str">
            <v>IHS_BER_077</v>
          </cell>
          <cell r="C1405" t="str">
            <v>EST_024</v>
          </cell>
          <cell r="D1405" t="str">
            <v>South/East</v>
          </cell>
          <cell r="E1405" t="str">
            <v>East</v>
          </cell>
          <cell r="F1405" t="str">
            <v>Nguelemendouka-FH</v>
          </cell>
          <cell r="G1405" t="str">
            <v>P4</v>
          </cell>
          <cell r="H1405" t="str">
            <v>Grid-Gen</v>
          </cell>
          <cell r="I1405" t="str">
            <v>On Air</v>
          </cell>
          <cell r="J1405" t="str">
            <v>Outdoor</v>
          </cell>
          <cell r="K1405" t="str">
            <v>AC</v>
          </cell>
          <cell r="L1405" t="str">
            <v>Dowen</v>
          </cell>
          <cell r="M1405" t="str">
            <v>Abong Mbang</v>
          </cell>
          <cell r="N1405" t="str">
            <v>HAUT-NYONG</v>
          </cell>
          <cell r="O1405" t="str">
            <v>Nguelemedouka</v>
          </cell>
          <cell r="P1405" t="str">
            <v>Samson Ndjaka</v>
          </cell>
          <cell r="Q1405">
            <v>677548443</v>
          </cell>
          <cell r="R1405">
            <v>656072411</v>
          </cell>
          <cell r="S1405" t="str">
            <v>Stephane KETCHOUANG</v>
          </cell>
          <cell r="T1405" t="str">
            <v>Valeur HOUELL</v>
          </cell>
          <cell r="U1405" t="str">
            <v>I H S</v>
          </cell>
        </row>
        <row r="1406">
          <cell r="A1406" t="str">
            <v>EST_012</v>
          </cell>
          <cell r="B1406" t="str">
            <v>IHS_BER_073</v>
          </cell>
          <cell r="C1406" t="str">
            <v>EST_012</v>
          </cell>
          <cell r="D1406" t="str">
            <v>South/East</v>
          </cell>
          <cell r="E1406" t="str">
            <v>East</v>
          </cell>
          <cell r="F1406" t="str">
            <v>Mindourou</v>
          </cell>
          <cell r="G1406" t="str">
            <v>P4</v>
          </cell>
          <cell r="H1406" t="str">
            <v>Solar-Gen</v>
          </cell>
          <cell r="I1406" t="str">
            <v>On Air</v>
          </cell>
          <cell r="J1406" t="str">
            <v>Indoor</v>
          </cell>
          <cell r="K1406" t="str">
            <v>AC</v>
          </cell>
          <cell r="L1406" t="str">
            <v>Dowen</v>
          </cell>
          <cell r="M1406" t="str">
            <v>Abong Mbang</v>
          </cell>
          <cell r="N1406" t="str">
            <v>KADEY</v>
          </cell>
          <cell r="O1406" t="str">
            <v>MINDOUROU</v>
          </cell>
          <cell r="P1406" t="str">
            <v>Samson Ndjaka</v>
          </cell>
          <cell r="Q1406">
            <v>677548443</v>
          </cell>
          <cell r="R1406">
            <v>656072411</v>
          </cell>
          <cell r="S1406" t="str">
            <v>Stephane KETCHOUANG</v>
          </cell>
          <cell r="T1406" t="str">
            <v>Valeur HOUELL</v>
          </cell>
          <cell r="U1406" t="str">
            <v>I H S</v>
          </cell>
        </row>
        <row r="1407">
          <cell r="A1407" t="str">
            <v>EST_046</v>
          </cell>
          <cell r="B1407" t="str">
            <v>IHS_BER_072</v>
          </cell>
          <cell r="C1407" t="str">
            <v>EST_046</v>
          </cell>
          <cell r="D1407" t="str">
            <v>South/East</v>
          </cell>
          <cell r="E1407" t="str">
            <v>East</v>
          </cell>
          <cell r="F1407" t="str">
            <v>Messamena</v>
          </cell>
          <cell r="G1407" t="str">
            <v>P4</v>
          </cell>
          <cell r="H1407" t="str">
            <v>Solar-Gen</v>
          </cell>
          <cell r="I1407" t="str">
            <v>On Air</v>
          </cell>
          <cell r="J1407" t="str">
            <v>Outdoor</v>
          </cell>
          <cell r="K1407" t="str">
            <v>AC</v>
          </cell>
          <cell r="L1407" t="str">
            <v>Dowen</v>
          </cell>
          <cell r="M1407" t="str">
            <v>Abong Mbang</v>
          </cell>
          <cell r="N1407" t="str">
            <v>HAUT-NYONG</v>
          </cell>
          <cell r="O1407" t="str">
            <v>MESSAMENA</v>
          </cell>
          <cell r="P1407" t="str">
            <v>Samson Ndjaka</v>
          </cell>
          <cell r="Q1407">
            <v>677548443</v>
          </cell>
          <cell r="R1407">
            <v>656072411</v>
          </cell>
          <cell r="S1407" t="str">
            <v>Stephane KETCHOUANG</v>
          </cell>
          <cell r="T1407" t="str">
            <v>Valeur HOUELL</v>
          </cell>
          <cell r="U1407" t="str">
            <v>I H S</v>
          </cell>
        </row>
        <row r="1408">
          <cell r="A1408" t="str">
            <v>EST_011</v>
          </cell>
          <cell r="B1408" t="str">
            <v>IHS_BER_055</v>
          </cell>
          <cell r="C1408" t="str">
            <v>EST_011</v>
          </cell>
          <cell r="D1408" t="str">
            <v>South/East</v>
          </cell>
          <cell r="E1408" t="str">
            <v>East</v>
          </cell>
          <cell r="F1408" t="str">
            <v>Mbang</v>
          </cell>
          <cell r="G1408" t="str">
            <v>P4</v>
          </cell>
          <cell r="H1408" t="str">
            <v>Solar-Gen</v>
          </cell>
          <cell r="I1408" t="str">
            <v>On Air</v>
          </cell>
          <cell r="J1408" t="str">
            <v>Indoor</v>
          </cell>
          <cell r="K1408" t="str">
            <v>AC</v>
          </cell>
          <cell r="L1408" t="str">
            <v>Dowen</v>
          </cell>
          <cell r="M1408" t="str">
            <v>Yokadouma</v>
          </cell>
          <cell r="N1408" t="str">
            <v>KADEY</v>
          </cell>
          <cell r="O1408" t="str">
            <v>MBANG</v>
          </cell>
          <cell r="P1408" t="str">
            <v>Samson Ndjaka</v>
          </cell>
          <cell r="Q1408">
            <v>677548443</v>
          </cell>
          <cell r="R1408">
            <v>656072411</v>
          </cell>
          <cell r="S1408" t="str">
            <v>Stephane KETCHOUANG</v>
          </cell>
          <cell r="T1408" t="str">
            <v>Valeur HOUELL</v>
          </cell>
          <cell r="U1408" t="str">
            <v>I H S</v>
          </cell>
        </row>
        <row r="1409">
          <cell r="A1409" t="str">
            <v>EST_045</v>
          </cell>
          <cell r="B1409" t="str">
            <v>IHS_BER_053</v>
          </cell>
          <cell r="C1409" t="str">
            <v>EST_045</v>
          </cell>
          <cell r="D1409" t="str">
            <v>South/East</v>
          </cell>
          <cell r="E1409" t="str">
            <v>East</v>
          </cell>
          <cell r="F1409" t="str">
            <v>Kette</v>
          </cell>
          <cell r="G1409" t="str">
            <v>P4</v>
          </cell>
          <cell r="H1409" t="str">
            <v>Solar-Gen</v>
          </cell>
          <cell r="I1409" t="str">
            <v>On Air</v>
          </cell>
          <cell r="J1409" t="str">
            <v>Outdoor</v>
          </cell>
          <cell r="K1409" t="str">
            <v>AC</v>
          </cell>
          <cell r="L1409" t="str">
            <v>Dowen</v>
          </cell>
          <cell r="M1409" t="str">
            <v>Yokadouma</v>
          </cell>
          <cell r="N1409" t="str">
            <v>KADEY</v>
          </cell>
          <cell r="O1409" t="str">
            <v>KETTE</v>
          </cell>
          <cell r="P1409" t="str">
            <v>Samson Ndjaka</v>
          </cell>
          <cell r="Q1409">
            <v>677548443</v>
          </cell>
          <cell r="R1409">
            <v>656072411</v>
          </cell>
          <cell r="S1409" t="str">
            <v>Stephane KETCHOUANG</v>
          </cell>
          <cell r="T1409" t="str">
            <v>Valeur HOUELL</v>
          </cell>
          <cell r="U1409" t="str">
            <v>I H S</v>
          </cell>
        </row>
        <row r="1410">
          <cell r="A1410" t="str">
            <v>EST_016</v>
          </cell>
          <cell r="B1410" t="str">
            <v>IHS_BER_058</v>
          </cell>
          <cell r="C1410" t="str">
            <v>EST_016</v>
          </cell>
          <cell r="D1410" t="str">
            <v>South/East</v>
          </cell>
          <cell r="E1410" t="str">
            <v>East</v>
          </cell>
          <cell r="F1410" t="str">
            <v>Kenzou</v>
          </cell>
          <cell r="G1410" t="str">
            <v>P4</v>
          </cell>
          <cell r="H1410" t="str">
            <v>Solar-Gen</v>
          </cell>
          <cell r="I1410" t="str">
            <v>On Air</v>
          </cell>
          <cell r="J1410" t="str">
            <v>Indoor</v>
          </cell>
          <cell r="K1410" t="str">
            <v>AC</v>
          </cell>
          <cell r="L1410" t="str">
            <v>Dowen</v>
          </cell>
          <cell r="M1410" t="str">
            <v>Yokadouma</v>
          </cell>
          <cell r="N1410" t="str">
            <v>KADEY</v>
          </cell>
          <cell r="O1410" t="str">
            <v>KENTZOU</v>
          </cell>
          <cell r="P1410" t="str">
            <v>Samson Ndjaka</v>
          </cell>
          <cell r="Q1410">
            <v>677548443</v>
          </cell>
          <cell r="R1410">
            <v>656072411</v>
          </cell>
          <cell r="S1410" t="str">
            <v>Stephane KETCHOUANG</v>
          </cell>
          <cell r="T1410" t="str">
            <v>Valeur HOUELL</v>
          </cell>
          <cell r="U1410" t="str">
            <v>I H S</v>
          </cell>
        </row>
        <row r="1411">
          <cell r="A1411" t="str">
            <v>EST_048</v>
          </cell>
          <cell r="B1411" t="str">
            <v>IHS_BER_061</v>
          </cell>
          <cell r="C1411" t="str">
            <v>EST_048</v>
          </cell>
          <cell r="D1411" t="str">
            <v>South/East</v>
          </cell>
          <cell r="E1411" t="str">
            <v>East</v>
          </cell>
          <cell r="F1411" t="str">
            <v>Gari-Gombo</v>
          </cell>
          <cell r="G1411" t="str">
            <v>P4</v>
          </cell>
          <cell r="H1411" t="str">
            <v>Gen-Solar AER</v>
          </cell>
          <cell r="I1411" t="str">
            <v>On Air</v>
          </cell>
          <cell r="J1411" t="str">
            <v>Outdoor</v>
          </cell>
          <cell r="K1411" t="str">
            <v>AC</v>
          </cell>
          <cell r="L1411" t="str">
            <v>Dowen</v>
          </cell>
          <cell r="M1411" t="str">
            <v>Yokadouma</v>
          </cell>
          <cell r="N1411" t="str">
            <v>BOUMBA-ET-NGOKO</v>
          </cell>
          <cell r="O1411" t="str">
            <v>GARIGOMBO</v>
          </cell>
          <cell r="P1411" t="str">
            <v>Samson Ndjaka</v>
          </cell>
          <cell r="Q1411">
            <v>677548443</v>
          </cell>
          <cell r="R1411">
            <v>656072411</v>
          </cell>
          <cell r="S1411" t="str">
            <v>Stephane KETCHOUANG</v>
          </cell>
          <cell r="T1411" t="str">
            <v>Valeur HOUELL</v>
          </cell>
          <cell r="U1411" t="str">
            <v>I H S</v>
          </cell>
        </row>
        <row r="1412">
          <cell r="A1412" t="str">
            <v>EST_103</v>
          </cell>
          <cell r="B1412" t="str">
            <v>IHS_BER_106</v>
          </cell>
          <cell r="C1412" t="str">
            <v>EST_103</v>
          </cell>
          <cell r="D1412" t="str">
            <v>South/East</v>
          </cell>
          <cell r="E1412" t="str">
            <v>East</v>
          </cell>
          <cell r="F1412" t="str">
            <v>Salapoumbe</v>
          </cell>
          <cell r="G1412" t="str">
            <v>P4</v>
          </cell>
          <cell r="H1412" t="str">
            <v>Hybrid-Gen</v>
          </cell>
          <cell r="I1412" t="str">
            <v>On Air</v>
          </cell>
          <cell r="J1412" t="str">
            <v>Outdoor</v>
          </cell>
          <cell r="K1412" t="str">
            <v>AC</v>
          </cell>
          <cell r="L1412" t="str">
            <v>Dowen</v>
          </cell>
          <cell r="M1412" t="str">
            <v>Yokadouma</v>
          </cell>
          <cell r="N1412" t="str">
            <v>BOUMBA-ET-NGOKO</v>
          </cell>
          <cell r="O1412" t="str">
            <v>SALAPOUMBE</v>
          </cell>
          <cell r="P1412" t="str">
            <v>Samson Ndjaka</v>
          </cell>
          <cell r="Q1412">
            <v>677548443</v>
          </cell>
          <cell r="R1412">
            <v>656072411</v>
          </cell>
          <cell r="S1412" t="str">
            <v>Stephane KETCHOUANG</v>
          </cell>
          <cell r="T1412" t="str">
            <v>Valeur HOUELL</v>
          </cell>
          <cell r="U1412" t="str">
            <v>I H S</v>
          </cell>
        </row>
        <row r="1413">
          <cell r="A1413" t="str">
            <v>EST_128</v>
          </cell>
          <cell r="B1413" t="str">
            <v>IHS_BER_107</v>
          </cell>
          <cell r="C1413" t="str">
            <v>EST_128</v>
          </cell>
          <cell r="D1413" t="str">
            <v>South/East</v>
          </cell>
          <cell r="E1413" t="str">
            <v>East</v>
          </cell>
          <cell r="F1413" t="str">
            <v>Bertoua-Birpondo-IHS</v>
          </cell>
          <cell r="G1413" t="str">
            <v>P4</v>
          </cell>
          <cell r="H1413" t="str">
            <v>Grid-Gen</v>
          </cell>
          <cell r="I1413" t="str">
            <v>On Air</v>
          </cell>
          <cell r="J1413" t="str">
            <v>Outdoor</v>
          </cell>
          <cell r="K1413" t="str">
            <v>AC</v>
          </cell>
          <cell r="L1413" t="str">
            <v>Dowen</v>
          </cell>
          <cell r="M1413" t="str">
            <v>bertoua</v>
          </cell>
          <cell r="N1413" t="str">
            <v>LOM-ET-DJEREM</v>
          </cell>
          <cell r="O1413" t="str">
            <v>BERTOUA 2em</v>
          </cell>
          <cell r="P1413" t="str">
            <v>Samson Ndjaka</v>
          </cell>
          <cell r="Q1413">
            <v>677548443</v>
          </cell>
          <cell r="R1413">
            <v>656072411</v>
          </cell>
          <cell r="S1413" t="str">
            <v>Stephane KETCHOUANG</v>
          </cell>
          <cell r="T1413" t="str">
            <v>Valeur HOUELL</v>
          </cell>
          <cell r="U1413" t="str">
            <v>I H S</v>
          </cell>
        </row>
        <row r="1414">
          <cell r="A1414" t="str">
            <v>EST_126</v>
          </cell>
          <cell r="B1414" t="str">
            <v>IHS_BER_044</v>
          </cell>
          <cell r="C1414" t="str">
            <v>EST_126</v>
          </cell>
          <cell r="D1414" t="str">
            <v>South/East</v>
          </cell>
          <cell r="E1414" t="str">
            <v>East</v>
          </cell>
          <cell r="F1414" t="str">
            <v>Gomala</v>
          </cell>
          <cell r="G1414" t="str">
            <v>P4</v>
          </cell>
          <cell r="H1414" t="str">
            <v>Solar-Gen</v>
          </cell>
          <cell r="I1414" t="str">
            <v>On Air</v>
          </cell>
          <cell r="J1414" t="str">
            <v>Outdoor</v>
          </cell>
          <cell r="K1414" t="str">
            <v>AC</v>
          </cell>
          <cell r="L1414" t="str">
            <v>Dowen</v>
          </cell>
          <cell r="M1414" t="str">
            <v>Yokadouma</v>
          </cell>
          <cell r="N1414" t="str">
            <v>KADEY</v>
          </cell>
          <cell r="O1414" t="str">
            <v>KENTZOU</v>
          </cell>
          <cell r="P1414" t="str">
            <v>Samson Ndjaka</v>
          </cell>
          <cell r="Q1414">
            <v>677548443</v>
          </cell>
          <cell r="R1414">
            <v>656072411</v>
          </cell>
          <cell r="S1414" t="str">
            <v>Stephane KETCHOUANG</v>
          </cell>
          <cell r="T1414" t="str">
            <v>Valeur HOUELL</v>
          </cell>
          <cell r="U1414" t="str">
            <v>I H S</v>
          </cell>
        </row>
        <row r="1415">
          <cell r="A1415" t="str">
            <v>EST_074</v>
          </cell>
          <cell r="B1415" t="str">
            <v>IHS_BER_050</v>
          </cell>
          <cell r="C1415" t="str">
            <v>EST_074</v>
          </cell>
          <cell r="D1415" t="str">
            <v>South/East</v>
          </cell>
          <cell r="E1415" t="str">
            <v>East</v>
          </cell>
          <cell r="F1415" t="str">
            <v>Mazabe</v>
          </cell>
          <cell r="G1415" t="str">
            <v>P5</v>
          </cell>
          <cell r="H1415" t="str">
            <v>Solar Only</v>
          </cell>
          <cell r="I1415" t="str">
            <v>On Air</v>
          </cell>
          <cell r="J1415" t="str">
            <v>Outdoor</v>
          </cell>
          <cell r="K1415" t="str">
            <v>AC</v>
          </cell>
          <cell r="L1415" t="str">
            <v>Dowen</v>
          </cell>
          <cell r="M1415" t="str">
            <v>Abong Mbang</v>
          </cell>
          <cell r="N1415" t="str">
            <v>HAUT-NYONG</v>
          </cell>
          <cell r="O1415" t="str">
            <v>ABONGMBANG</v>
          </cell>
          <cell r="P1415" t="str">
            <v>Samson Ndjaka</v>
          </cell>
          <cell r="Q1415">
            <v>677548443</v>
          </cell>
          <cell r="R1415">
            <v>656072411</v>
          </cell>
          <cell r="S1415" t="str">
            <v>Stephane KETCHOUANG</v>
          </cell>
          <cell r="T1415" t="str">
            <v>Valeur HOUELL</v>
          </cell>
          <cell r="U1415" t="str">
            <v>I H S</v>
          </cell>
        </row>
        <row r="1416">
          <cell r="A1416" t="str">
            <v>EST_072</v>
          </cell>
          <cell r="B1416" t="str">
            <v>IHS_BER_015</v>
          </cell>
          <cell r="C1416" t="str">
            <v>EST_072</v>
          </cell>
          <cell r="D1416" t="str">
            <v>South/East</v>
          </cell>
          <cell r="E1416" t="str">
            <v>East</v>
          </cell>
          <cell r="F1416" t="str">
            <v>Longtimbi</v>
          </cell>
          <cell r="G1416" t="str">
            <v>P5</v>
          </cell>
          <cell r="H1416" t="str">
            <v>Grid-Gen</v>
          </cell>
          <cell r="I1416" t="str">
            <v>On Air</v>
          </cell>
          <cell r="J1416" t="str">
            <v>Outdoor</v>
          </cell>
          <cell r="K1416" t="str">
            <v>AC</v>
          </cell>
          <cell r="L1416" t="str">
            <v>Dowen</v>
          </cell>
          <cell r="M1416" t="str">
            <v>Abong Mbang</v>
          </cell>
          <cell r="N1416" t="str">
            <v>LOM-ET-DJEREM</v>
          </cell>
          <cell r="O1416" t="str">
            <v>BERTOUA 1er</v>
          </cell>
          <cell r="P1416" t="str">
            <v>Samson Ndjaka</v>
          </cell>
          <cell r="Q1416">
            <v>677548443</v>
          </cell>
          <cell r="R1416">
            <v>656072411</v>
          </cell>
          <cell r="S1416" t="str">
            <v>Stephane KETCHOUANG</v>
          </cell>
          <cell r="T1416" t="str">
            <v>Valeur HOUELL</v>
          </cell>
          <cell r="U1416" t="str">
            <v>I H S</v>
          </cell>
        </row>
        <row r="1417">
          <cell r="A1417" t="str">
            <v>EST_101</v>
          </cell>
          <cell r="B1417" t="str">
            <v>IHS_BER_157</v>
          </cell>
          <cell r="C1417" t="str">
            <v>EST_101</v>
          </cell>
          <cell r="D1417" t="str">
            <v>South/East</v>
          </cell>
          <cell r="E1417" t="str">
            <v>East</v>
          </cell>
          <cell r="F1417" t="str">
            <v>GBITI</v>
          </cell>
          <cell r="G1417" t="str">
            <v>P5</v>
          </cell>
          <cell r="H1417" t="str">
            <v>Hybrid-Gen</v>
          </cell>
          <cell r="I1417" t="str">
            <v>On Air</v>
          </cell>
          <cell r="J1417" t="str">
            <v>Outdoor</v>
          </cell>
          <cell r="K1417" t="str">
            <v>AC</v>
          </cell>
          <cell r="L1417" t="str">
            <v>Dowen</v>
          </cell>
          <cell r="M1417" t="str">
            <v>Yokadouma</v>
          </cell>
          <cell r="N1417" t="str">
            <v>KADEY</v>
          </cell>
          <cell r="O1417" t="str">
            <v>KETTE</v>
          </cell>
          <cell r="P1417" t="str">
            <v>Samson Ndjaka</v>
          </cell>
          <cell r="Q1417">
            <v>677548443</v>
          </cell>
          <cell r="R1417">
            <v>656072411</v>
          </cell>
          <cell r="S1417" t="str">
            <v>Stephane KETCHOUANG</v>
          </cell>
          <cell r="T1417" t="str">
            <v>Valeur HOUELL</v>
          </cell>
          <cell r="U1417" t="str">
            <v>I H S</v>
          </cell>
        </row>
        <row r="1418">
          <cell r="A1418" t="str">
            <v>EST_082</v>
          </cell>
          <cell r="B1418" t="str">
            <v>IHS_BER_048</v>
          </cell>
          <cell r="C1418" t="str">
            <v>EST_082</v>
          </cell>
          <cell r="D1418" t="str">
            <v>South/East</v>
          </cell>
          <cell r="E1418" t="str">
            <v>East</v>
          </cell>
          <cell r="F1418" t="str">
            <v>Bagofit</v>
          </cell>
          <cell r="G1418" t="str">
            <v>P5</v>
          </cell>
          <cell r="H1418" t="str">
            <v>Grid-Gen</v>
          </cell>
          <cell r="I1418" t="str">
            <v>On Air</v>
          </cell>
          <cell r="J1418" t="str">
            <v>Outdoor</v>
          </cell>
          <cell r="K1418" t="str">
            <v>AC</v>
          </cell>
          <cell r="L1418" t="str">
            <v>Dowen</v>
          </cell>
          <cell r="M1418" t="str">
            <v>Abong Mbang</v>
          </cell>
          <cell r="N1418" t="str">
            <v>HAUT-NYONG</v>
          </cell>
          <cell r="O1418" t="str">
            <v>ABONGMBANG</v>
          </cell>
          <cell r="P1418" t="str">
            <v>Samson Ndjaka</v>
          </cell>
          <cell r="Q1418">
            <v>677548443</v>
          </cell>
          <cell r="R1418">
            <v>656072411</v>
          </cell>
          <cell r="S1418" t="str">
            <v>Stephane KETCHOUANG</v>
          </cell>
          <cell r="T1418" t="str">
            <v>Valeur HOUELL</v>
          </cell>
          <cell r="U1418" t="str">
            <v>I H S</v>
          </cell>
        </row>
        <row r="1419">
          <cell r="A1419" t="str">
            <v>EST_015</v>
          </cell>
          <cell r="B1419" t="str">
            <v>IHS_BER_082</v>
          </cell>
          <cell r="C1419" t="str">
            <v>EST_015</v>
          </cell>
          <cell r="D1419" t="str">
            <v>South/East</v>
          </cell>
          <cell r="E1419" t="str">
            <v>East</v>
          </cell>
          <cell r="F1419" t="str">
            <v>Moloundou</v>
          </cell>
          <cell r="G1419" t="str">
            <v>P5</v>
          </cell>
          <cell r="H1419" t="str">
            <v>Solar-Gen</v>
          </cell>
          <cell r="I1419" t="str">
            <v>On Air</v>
          </cell>
          <cell r="J1419" t="str">
            <v>Indoor / Outdoor</v>
          </cell>
          <cell r="K1419" t="str">
            <v>AC</v>
          </cell>
          <cell r="L1419" t="str">
            <v>Dowen</v>
          </cell>
          <cell r="M1419" t="str">
            <v>Yokadouma</v>
          </cell>
          <cell r="N1419" t="str">
            <v>BOUMBA-ET-NGOKO</v>
          </cell>
          <cell r="O1419" t="str">
            <v>MOLOUDOU</v>
          </cell>
          <cell r="P1419" t="str">
            <v>Samson Ndjaka</v>
          </cell>
          <cell r="Q1419">
            <v>677548443</v>
          </cell>
          <cell r="R1419">
            <v>656072411</v>
          </cell>
          <cell r="S1419" t="str">
            <v>Stephane KETCHOUANG</v>
          </cell>
          <cell r="T1419" t="str">
            <v>Valeur HOUELL</v>
          </cell>
          <cell r="U1419" t="str">
            <v>I H S</v>
          </cell>
        </row>
        <row r="1420">
          <cell r="A1420" t="str">
            <v>EST_102</v>
          </cell>
          <cell r="B1420" t="str">
            <v>IHS_BER_105</v>
          </cell>
          <cell r="C1420" t="str">
            <v>EST_102</v>
          </cell>
          <cell r="D1420" t="str">
            <v>South/East</v>
          </cell>
          <cell r="E1420" t="str">
            <v>East</v>
          </cell>
          <cell r="F1420" t="str">
            <v>SFID-NDENG-MTN-IHS</v>
          </cell>
          <cell r="G1420" t="str">
            <v>P5</v>
          </cell>
          <cell r="H1420" t="str">
            <v>Hybrid-Gen</v>
          </cell>
          <cell r="I1420" t="str">
            <v>On Air</v>
          </cell>
          <cell r="J1420" t="str">
            <v>Outdoor</v>
          </cell>
          <cell r="K1420" t="str">
            <v>AC</v>
          </cell>
          <cell r="L1420" t="str">
            <v>Dowen</v>
          </cell>
          <cell r="M1420" t="str">
            <v>Yokadouma</v>
          </cell>
          <cell r="N1420" t="str">
            <v>BOUMBA-ET-NGOKO</v>
          </cell>
          <cell r="O1420" t="str">
            <v>YOKADOUMA</v>
          </cell>
          <cell r="P1420" t="str">
            <v>Samson Ndjaka</v>
          </cell>
          <cell r="Q1420">
            <v>677548443</v>
          </cell>
          <cell r="R1420">
            <v>656072411</v>
          </cell>
          <cell r="S1420" t="str">
            <v>Stephane KETCHOUANG</v>
          </cell>
          <cell r="T1420" t="str">
            <v>Valeur HOUELL</v>
          </cell>
          <cell r="U1420" t="str">
            <v>I H S</v>
          </cell>
        </row>
        <row r="1421">
          <cell r="A1421" t="str">
            <v>EST_122</v>
          </cell>
          <cell r="B1421" t="str">
            <v>IHS_BER_104</v>
          </cell>
          <cell r="C1421" t="str">
            <v>EST_122</v>
          </cell>
          <cell r="D1421" t="str">
            <v>South/East</v>
          </cell>
          <cell r="E1421" t="str">
            <v>East</v>
          </cell>
          <cell r="F1421" t="str">
            <v>MINDOUROU  GRUMCAM</v>
          </cell>
          <cell r="G1421" t="str">
            <v>P5</v>
          </cell>
          <cell r="H1421" t="str">
            <v>Hybrid-Gen</v>
          </cell>
          <cell r="I1421" t="str">
            <v>On Air</v>
          </cell>
          <cell r="J1421" t="str">
            <v>Outdoor</v>
          </cell>
          <cell r="K1421" t="str">
            <v>AC</v>
          </cell>
          <cell r="L1421" t="str">
            <v>Dowen</v>
          </cell>
          <cell r="M1421" t="str">
            <v>Abong Mbang</v>
          </cell>
          <cell r="N1421" t="str">
            <v>KADEY</v>
          </cell>
          <cell r="O1421" t="str">
            <v>BATOURI</v>
          </cell>
          <cell r="P1421" t="str">
            <v>Samson Ndjaka</v>
          </cell>
          <cell r="Q1421">
            <v>677548443</v>
          </cell>
          <cell r="R1421">
            <v>656072411</v>
          </cell>
          <cell r="S1421" t="str">
            <v>Stephane KETCHOUANG</v>
          </cell>
          <cell r="T1421" t="str">
            <v>Valeur HOUELL</v>
          </cell>
          <cell r="U1421" t="str">
            <v>I H S</v>
          </cell>
        </row>
        <row r="1422">
          <cell r="A1422" t="str">
            <v>EST_042</v>
          </cell>
          <cell r="B1422" t="str">
            <v>IHS_BER_081</v>
          </cell>
          <cell r="C1422" t="str">
            <v>EST_042</v>
          </cell>
          <cell r="D1422" t="str">
            <v>South/East</v>
          </cell>
          <cell r="E1422" t="str">
            <v>East</v>
          </cell>
          <cell r="F1422" t="str">
            <v>Lokomo-MTN</v>
          </cell>
          <cell r="G1422" t="str">
            <v>P5</v>
          </cell>
          <cell r="H1422" t="str">
            <v>Grid-Gen</v>
          </cell>
          <cell r="I1422" t="str">
            <v>On Air</v>
          </cell>
          <cell r="J1422" t="str">
            <v>Indoor</v>
          </cell>
          <cell r="K1422" t="str">
            <v>AC</v>
          </cell>
          <cell r="L1422" t="str">
            <v>Dowen</v>
          </cell>
          <cell r="M1422" t="str">
            <v>Yokadouma</v>
          </cell>
          <cell r="N1422" t="str">
            <v>BOUMBA-ET-NGOKO</v>
          </cell>
          <cell r="O1422" t="str">
            <v>SALAPOUMBE</v>
          </cell>
          <cell r="P1422" t="str">
            <v>Samson Ndjaka</v>
          </cell>
          <cell r="Q1422">
            <v>677548443</v>
          </cell>
          <cell r="R1422">
            <v>656072411</v>
          </cell>
          <cell r="S1422" t="str">
            <v>Stephane KETCHOUANG</v>
          </cell>
          <cell r="T1422" t="str">
            <v>Valeur HOUELL</v>
          </cell>
          <cell r="U1422" t="str">
            <v>I H S</v>
          </cell>
        </row>
        <row r="1423">
          <cell r="A1423" t="str">
            <v>EST_084</v>
          </cell>
          <cell r="B1423" t="str">
            <v>IHS_BER_018</v>
          </cell>
          <cell r="C1423" t="str">
            <v>EST_084</v>
          </cell>
          <cell r="D1423" t="str">
            <v>South/East</v>
          </cell>
          <cell r="E1423" t="str">
            <v>East</v>
          </cell>
          <cell r="F1423" t="str">
            <v>Fio-MTN</v>
          </cell>
          <cell r="G1423" t="str">
            <v>P5</v>
          </cell>
          <cell r="H1423" t="str">
            <v>Grid-Gen</v>
          </cell>
          <cell r="I1423" t="str">
            <v>On Air</v>
          </cell>
          <cell r="J1423" t="str">
            <v>Outdoor</v>
          </cell>
          <cell r="K1423" t="str">
            <v>AC</v>
          </cell>
          <cell r="L1423" t="str">
            <v>Dowen</v>
          </cell>
          <cell r="M1423" t="str">
            <v>Yokadouma</v>
          </cell>
          <cell r="N1423" t="str">
            <v>KADEY</v>
          </cell>
          <cell r="O1423" t="str">
            <v>MANDJOU</v>
          </cell>
          <cell r="P1423" t="str">
            <v>Samson Ndjaka</v>
          </cell>
          <cell r="Q1423">
            <v>677548443</v>
          </cell>
          <cell r="R1423">
            <v>656072411</v>
          </cell>
          <cell r="S1423" t="str">
            <v>Stephane KETCHOUANG</v>
          </cell>
          <cell r="T1423" t="str">
            <v>Valeur HOUELL</v>
          </cell>
          <cell r="U1423" t="str">
            <v>I H S</v>
          </cell>
        </row>
        <row r="1424">
          <cell r="A1424" t="str">
            <v>EST_052</v>
          </cell>
          <cell r="B1424" t="str">
            <v>IHS_BER_011</v>
          </cell>
          <cell r="C1424" t="str">
            <v>EST_052</v>
          </cell>
          <cell r="D1424" t="str">
            <v>South/East</v>
          </cell>
          <cell r="E1424" t="str">
            <v>East</v>
          </cell>
          <cell r="F1424" t="str">
            <v>Bertoua-Bonis-MTN</v>
          </cell>
          <cell r="G1424" t="str">
            <v>P5</v>
          </cell>
          <cell r="H1424" t="str">
            <v>Grid-Gen</v>
          </cell>
          <cell r="I1424" t="str">
            <v>On Air</v>
          </cell>
          <cell r="J1424" t="str">
            <v>Outdoor</v>
          </cell>
          <cell r="K1424" t="str">
            <v>AC</v>
          </cell>
          <cell r="L1424" t="str">
            <v>Dowen</v>
          </cell>
          <cell r="M1424" t="str">
            <v>bertoua</v>
          </cell>
          <cell r="N1424" t="str">
            <v>LOM-ET-DJEREM</v>
          </cell>
          <cell r="O1424" t="str">
            <v>Bertoua 1er</v>
          </cell>
          <cell r="P1424" t="str">
            <v>Samson Ndjaka</v>
          </cell>
          <cell r="Q1424">
            <v>677548443</v>
          </cell>
          <cell r="R1424">
            <v>656072411</v>
          </cell>
          <cell r="S1424" t="str">
            <v>Stephane KETCHOUANG</v>
          </cell>
          <cell r="T1424" t="str">
            <v>Valeur HOUELL</v>
          </cell>
          <cell r="U1424" t="str">
            <v>I H S</v>
          </cell>
        </row>
        <row r="1425">
          <cell r="A1425" t="str">
            <v>EST_062</v>
          </cell>
          <cell r="B1425" t="str">
            <v>IHS_BER_039</v>
          </cell>
          <cell r="C1425" t="str">
            <v>EST_062</v>
          </cell>
          <cell r="D1425" t="str">
            <v>South/East</v>
          </cell>
          <cell r="E1425" t="str">
            <v>East</v>
          </cell>
          <cell r="F1425" t="str">
            <v>Motcheboum</v>
          </cell>
          <cell r="G1425" t="str">
            <v>P5</v>
          </cell>
          <cell r="H1425" t="str">
            <v>Grid-Gen</v>
          </cell>
          <cell r="I1425" t="str">
            <v>On Air</v>
          </cell>
          <cell r="J1425" t="str">
            <v>Outdoor</v>
          </cell>
          <cell r="K1425" t="str">
            <v>AC</v>
          </cell>
          <cell r="L1425" t="str">
            <v>Dowen</v>
          </cell>
          <cell r="M1425" t="str">
            <v>Abong Mbang</v>
          </cell>
          <cell r="N1425" t="str">
            <v>HAUT-NYONG</v>
          </cell>
          <cell r="O1425" t="str">
            <v>ABONGMBANG</v>
          </cell>
          <cell r="P1425" t="str">
            <v>Samson Ndjaka</v>
          </cell>
          <cell r="Q1425">
            <v>677548443</v>
          </cell>
          <cell r="R1425">
            <v>656072411</v>
          </cell>
          <cell r="S1425" t="str">
            <v>Stephane KETCHOUANG</v>
          </cell>
          <cell r="T1425" t="str">
            <v>Valeur HOUELL</v>
          </cell>
          <cell r="U1425" t="str">
            <v>I H S</v>
          </cell>
        </row>
        <row r="1426">
          <cell r="A1426" t="str">
            <v>EST_029</v>
          </cell>
          <cell r="B1426" t="str">
            <v>IHS_BER_062</v>
          </cell>
          <cell r="C1426" t="str">
            <v>EST_029</v>
          </cell>
          <cell r="D1426" t="str">
            <v>South/East</v>
          </cell>
          <cell r="E1426" t="str">
            <v>East</v>
          </cell>
          <cell r="F1426" t="str">
            <v>Bigoens-IHS</v>
          </cell>
          <cell r="G1426" t="str">
            <v>P5</v>
          </cell>
          <cell r="H1426" t="str">
            <v>Hybrid-Gen</v>
          </cell>
          <cell r="I1426" t="str">
            <v>On Air</v>
          </cell>
          <cell r="J1426" t="str">
            <v>Outdoor</v>
          </cell>
          <cell r="K1426" t="str">
            <v>AC</v>
          </cell>
          <cell r="L1426" t="str">
            <v>Dowen</v>
          </cell>
          <cell r="M1426" t="str">
            <v>Abong Mbang</v>
          </cell>
          <cell r="N1426" t="str">
            <v>HAUT-NYONG</v>
          </cell>
          <cell r="O1426" t="str">
            <v>ABONGMBANG</v>
          </cell>
          <cell r="P1426" t="str">
            <v>Samson Ndjaka</v>
          </cell>
          <cell r="Q1426">
            <v>677548443</v>
          </cell>
          <cell r="R1426">
            <v>656072411</v>
          </cell>
          <cell r="S1426" t="str">
            <v>Stephane KETCHOUANG</v>
          </cell>
          <cell r="T1426" t="str">
            <v>Valeur HOUELL</v>
          </cell>
          <cell r="U1426" t="str">
            <v>I H S</v>
          </cell>
        </row>
        <row r="1427">
          <cell r="A1427" t="str">
            <v>EST_089</v>
          </cell>
          <cell r="B1427" t="str">
            <v>IHS_BER_026</v>
          </cell>
          <cell r="C1427" t="str">
            <v>EST_089</v>
          </cell>
          <cell r="D1427" t="str">
            <v>South/East</v>
          </cell>
          <cell r="E1427" t="str">
            <v>East</v>
          </cell>
          <cell r="F1427" t="str">
            <v>Badongoue-MTN-IHS</v>
          </cell>
          <cell r="G1427" t="str">
            <v>P5</v>
          </cell>
          <cell r="H1427" t="str">
            <v>Grid-Hybrid-Gen</v>
          </cell>
          <cell r="I1427" t="str">
            <v>On Air</v>
          </cell>
          <cell r="J1427" t="str">
            <v>Outdoor</v>
          </cell>
          <cell r="K1427" t="str">
            <v>AC</v>
          </cell>
          <cell r="L1427" t="str">
            <v>Dowen</v>
          </cell>
          <cell r="M1427" t="str">
            <v>Yokadouma</v>
          </cell>
          <cell r="N1427" t="str">
            <v>KADEY</v>
          </cell>
          <cell r="O1427" t="str">
            <v>BATOURI</v>
          </cell>
          <cell r="P1427" t="str">
            <v>Samson Ndjaka</v>
          </cell>
          <cell r="Q1427">
            <v>677548443</v>
          </cell>
          <cell r="R1427">
            <v>656072411</v>
          </cell>
          <cell r="S1427" t="str">
            <v>Stephane KETCHOUANG</v>
          </cell>
          <cell r="T1427" t="str">
            <v>Valeur HOUELL</v>
          </cell>
          <cell r="U1427" t="str">
            <v>I H S</v>
          </cell>
        </row>
        <row r="1428">
          <cell r="A1428" t="str">
            <v>EST_106</v>
          </cell>
          <cell r="B1428" t="str">
            <v>IHS_BER_059</v>
          </cell>
          <cell r="C1428" t="str">
            <v>EST_106</v>
          </cell>
          <cell r="D1428" t="str">
            <v>South/East</v>
          </cell>
          <cell r="E1428" t="str">
            <v>East</v>
          </cell>
          <cell r="F1428" t="str">
            <v>Yola</v>
          </cell>
          <cell r="G1428" t="str">
            <v>P5</v>
          </cell>
          <cell r="H1428" t="str">
            <v>Solar-Gen</v>
          </cell>
          <cell r="I1428" t="str">
            <v>On Air</v>
          </cell>
          <cell r="J1428" t="str">
            <v>Outdoor</v>
          </cell>
          <cell r="K1428" t="str">
            <v>AC</v>
          </cell>
          <cell r="L1428" t="str">
            <v>Dowen</v>
          </cell>
          <cell r="M1428" t="str">
            <v>Yokadouma</v>
          </cell>
          <cell r="N1428" t="str">
            <v>BOUMBA-ET-NGOKO</v>
          </cell>
          <cell r="O1428" t="str">
            <v>NDELELE</v>
          </cell>
          <cell r="P1428" t="str">
            <v>Samson Ndjaka</v>
          </cell>
          <cell r="Q1428">
            <v>677548443</v>
          </cell>
          <cell r="R1428">
            <v>656072411</v>
          </cell>
          <cell r="S1428" t="str">
            <v>Stephane KETCHOUANG</v>
          </cell>
          <cell r="T1428" t="str">
            <v>Valeur HOUELL</v>
          </cell>
          <cell r="U1428" t="str">
            <v>I H S</v>
          </cell>
        </row>
        <row r="1429">
          <cell r="A1429" t="str">
            <v>EST_043</v>
          </cell>
          <cell r="B1429" t="str">
            <v>IHS_BER_075</v>
          </cell>
          <cell r="C1429" t="str">
            <v>EST_043</v>
          </cell>
          <cell r="D1429" t="str">
            <v>South/East</v>
          </cell>
          <cell r="E1429" t="str">
            <v>East</v>
          </cell>
          <cell r="F1429" t="str">
            <v>Ngola-MTN</v>
          </cell>
          <cell r="G1429" t="str">
            <v>P5</v>
          </cell>
          <cell r="H1429" t="str">
            <v>Solar-Gen</v>
          </cell>
          <cell r="I1429" t="str">
            <v>On Air</v>
          </cell>
          <cell r="J1429" t="str">
            <v>Outdoor</v>
          </cell>
          <cell r="K1429" t="str">
            <v>AC</v>
          </cell>
          <cell r="L1429" t="str">
            <v>Dowen</v>
          </cell>
          <cell r="M1429" t="str">
            <v>Yokadouma</v>
          </cell>
          <cell r="N1429" t="str">
            <v>BOUMBA-ET-NGOKO</v>
          </cell>
          <cell r="O1429" t="str">
            <v>YOKADOUMA</v>
          </cell>
          <cell r="P1429" t="str">
            <v>Samson Ndjaka</v>
          </cell>
          <cell r="Q1429">
            <v>677548443</v>
          </cell>
          <cell r="R1429">
            <v>656072411</v>
          </cell>
          <cell r="S1429" t="str">
            <v>Stephane KETCHOUANG</v>
          </cell>
          <cell r="T1429" t="str">
            <v>Valeur HOUELL</v>
          </cell>
          <cell r="U1429" t="str">
            <v>I H S</v>
          </cell>
        </row>
        <row r="1430">
          <cell r="A1430" t="str">
            <v>EST_028</v>
          </cell>
          <cell r="B1430" t="str">
            <v>IHS_BER_035</v>
          </cell>
          <cell r="C1430" t="str">
            <v>EST_028</v>
          </cell>
          <cell r="D1430" t="str">
            <v>South/East</v>
          </cell>
          <cell r="E1430" t="str">
            <v>East</v>
          </cell>
          <cell r="F1430" t="str">
            <v>Kambolepi-IHS</v>
          </cell>
          <cell r="G1430" t="str">
            <v>P5</v>
          </cell>
          <cell r="H1430" t="str">
            <v>Solar-Gen</v>
          </cell>
          <cell r="I1430" t="str">
            <v>On Air</v>
          </cell>
          <cell r="J1430" t="str">
            <v>Outdoor</v>
          </cell>
          <cell r="K1430" t="str">
            <v>AC</v>
          </cell>
          <cell r="L1430" t="str">
            <v>Dowen</v>
          </cell>
          <cell r="M1430" t="str">
            <v>Yokadouma</v>
          </cell>
          <cell r="N1430" t="str">
            <v>KADEY</v>
          </cell>
          <cell r="O1430" t="str">
            <v>Batouri</v>
          </cell>
          <cell r="P1430" t="str">
            <v>Samson Ndjaka</v>
          </cell>
          <cell r="Q1430">
            <v>677548443</v>
          </cell>
          <cell r="R1430">
            <v>656072411</v>
          </cell>
          <cell r="S1430" t="str">
            <v>Stephane KETCHOUANG</v>
          </cell>
          <cell r="T1430" t="str">
            <v>Valeur HOUELL</v>
          </cell>
          <cell r="U1430" t="str">
            <v>I H S</v>
          </cell>
        </row>
        <row r="1431">
          <cell r="A1431" t="str">
            <v>OST_029</v>
          </cell>
          <cell r="B1431" t="str">
            <v>IHS_KMB_075</v>
          </cell>
          <cell r="C1431" t="str">
            <v>OST_029</v>
          </cell>
          <cell r="D1431" t="str">
            <v>West</v>
          </cell>
          <cell r="E1431" t="str">
            <v>West</v>
          </cell>
          <cell r="F1431" t="str">
            <v>Meguia</v>
          </cell>
          <cell r="G1431" t="str">
            <v>P2</v>
          </cell>
          <cell r="H1431" t="str">
            <v>Gen Only</v>
          </cell>
          <cell r="I1431" t="str">
            <v>On Air</v>
          </cell>
          <cell r="J1431" t="str">
            <v>Indoor</v>
          </cell>
          <cell r="K1431" t="str">
            <v>AC</v>
          </cell>
          <cell r="L1431" t="str">
            <v>I-Eng</v>
          </cell>
          <cell r="M1431" t="str">
            <v>Dschang</v>
          </cell>
          <cell r="N1431" t="str">
            <v>MENOUA</v>
          </cell>
          <cell r="O1431" t="str">
            <v>DSCHANG</v>
          </cell>
          <cell r="P1431" t="str">
            <v>Samuel Ekouele</v>
          </cell>
          <cell r="Q1431">
            <v>677549818</v>
          </cell>
          <cell r="R1431">
            <v>655999818</v>
          </cell>
          <cell r="S1431" t="str">
            <v>Vensa Mohammadu</v>
          </cell>
          <cell r="T1431" t="str">
            <v>GEORGES NAKHOUL</v>
          </cell>
          <cell r="U1431" t="str">
            <v>I H S</v>
          </cell>
        </row>
        <row r="1432">
          <cell r="A1432" t="str">
            <v>OST_007</v>
          </cell>
          <cell r="B1432" t="str">
            <v>IHS_BAF_069</v>
          </cell>
          <cell r="C1432" t="str">
            <v>OST_007</v>
          </cell>
          <cell r="D1432" t="str">
            <v>West</v>
          </cell>
          <cell r="E1432" t="str">
            <v>West</v>
          </cell>
          <cell r="F1432" t="str">
            <v>Bana</v>
          </cell>
          <cell r="G1432" t="str">
            <v>P2</v>
          </cell>
          <cell r="H1432" t="str">
            <v>Grid-Gen</v>
          </cell>
          <cell r="I1432" t="str">
            <v>On Air</v>
          </cell>
          <cell r="J1432" t="str">
            <v>Indoor</v>
          </cell>
          <cell r="K1432" t="str">
            <v>AC</v>
          </cell>
          <cell r="L1432" t="str">
            <v>I-Eng</v>
          </cell>
          <cell r="M1432" t="str">
            <v>Bafoussam</v>
          </cell>
          <cell r="N1432" t="str">
            <v>HAUT-NKAM</v>
          </cell>
          <cell r="O1432" t="str">
            <v>BANA</v>
          </cell>
          <cell r="P1432" t="str">
            <v>Samuel Ekouele</v>
          </cell>
          <cell r="Q1432">
            <v>677549818</v>
          </cell>
          <cell r="R1432">
            <v>655999818</v>
          </cell>
          <cell r="S1432" t="str">
            <v>Vensa Mohammadu</v>
          </cell>
          <cell r="T1432" t="str">
            <v>GEORGES NAKHOUL</v>
          </cell>
          <cell r="U1432" t="str">
            <v>I H S</v>
          </cell>
        </row>
        <row r="1433">
          <cell r="A1433" t="str">
            <v>OST_017</v>
          </cell>
          <cell r="B1433" t="str">
            <v>IHS_DCG_021</v>
          </cell>
          <cell r="C1433" t="str">
            <v>OST_017</v>
          </cell>
          <cell r="D1433" t="str">
            <v>West</v>
          </cell>
          <cell r="E1433" t="str">
            <v>West</v>
          </cell>
          <cell r="F1433" t="str">
            <v>Bafou</v>
          </cell>
          <cell r="G1433" t="str">
            <v>P2</v>
          </cell>
          <cell r="H1433" t="str">
            <v>Grid-Gen</v>
          </cell>
          <cell r="I1433" t="str">
            <v>On Air</v>
          </cell>
          <cell r="J1433" t="str">
            <v>Indoor</v>
          </cell>
          <cell r="K1433" t="str">
            <v>AC</v>
          </cell>
          <cell r="L1433" t="str">
            <v>I-Eng</v>
          </cell>
          <cell r="M1433" t="str">
            <v>Dschang</v>
          </cell>
          <cell r="N1433" t="str">
            <v>MENOUA</v>
          </cell>
          <cell r="O1433" t="str">
            <v>NKONGHNI</v>
          </cell>
          <cell r="P1433" t="str">
            <v>Samuel Ekouele</v>
          </cell>
          <cell r="Q1433">
            <v>677549818</v>
          </cell>
          <cell r="R1433">
            <v>655999818</v>
          </cell>
          <cell r="S1433" t="str">
            <v>Vensa Mohammadu</v>
          </cell>
          <cell r="T1433" t="str">
            <v>GEORGES NAKHOUL</v>
          </cell>
          <cell r="U1433" t="str">
            <v>I H S</v>
          </cell>
        </row>
        <row r="1434">
          <cell r="A1434" t="str">
            <v>SUO_017</v>
          </cell>
          <cell r="B1434" t="str">
            <v>IHS_KMB_068</v>
          </cell>
          <cell r="C1434" t="str">
            <v>SUO_017</v>
          </cell>
          <cell r="D1434" t="str">
            <v>West</v>
          </cell>
          <cell r="E1434" t="str">
            <v>West</v>
          </cell>
          <cell r="F1434" t="str">
            <v>Fontem</v>
          </cell>
          <cell r="G1434" t="str">
            <v>P2</v>
          </cell>
          <cell r="H1434" t="str">
            <v>Grid-Gen</v>
          </cell>
          <cell r="I1434" t="str">
            <v>On Air</v>
          </cell>
          <cell r="J1434" t="str">
            <v>Indoor</v>
          </cell>
          <cell r="K1434" t="str">
            <v>AC</v>
          </cell>
          <cell r="L1434" t="str">
            <v>I-Eng</v>
          </cell>
          <cell r="M1434" t="str">
            <v>Dschang</v>
          </cell>
          <cell r="N1434" t="str">
            <v>LEBIALEM</v>
          </cell>
          <cell r="O1434" t="str">
            <v>MENDJI</v>
          </cell>
          <cell r="P1434" t="str">
            <v>Samuel Ekouele</v>
          </cell>
          <cell r="Q1434">
            <v>677549818</v>
          </cell>
          <cell r="R1434">
            <v>655999818</v>
          </cell>
          <cell r="S1434" t="str">
            <v>Vensa Mohammadu</v>
          </cell>
          <cell r="T1434" t="str">
            <v>GEORGES NAKHOUL</v>
          </cell>
          <cell r="U1434" t="str">
            <v>I H S</v>
          </cell>
        </row>
        <row r="1435">
          <cell r="A1435" t="str">
            <v>OST_016</v>
          </cell>
          <cell r="B1435" t="str">
            <v>IHS_BAF_003</v>
          </cell>
          <cell r="C1435" t="str">
            <v>OST_016</v>
          </cell>
          <cell r="D1435" t="str">
            <v>West</v>
          </cell>
          <cell r="E1435" t="str">
            <v>West</v>
          </cell>
          <cell r="F1435" t="str">
            <v>bfsam-Djeleng</v>
          </cell>
          <cell r="G1435" t="str">
            <v>P2</v>
          </cell>
          <cell r="H1435" t="str">
            <v>Grid-Gen</v>
          </cell>
          <cell r="I1435" t="str">
            <v>On Air</v>
          </cell>
          <cell r="J1435" t="str">
            <v>Indoor</v>
          </cell>
          <cell r="K1435" t="str">
            <v>AC</v>
          </cell>
          <cell r="L1435" t="str">
            <v>I-Eng</v>
          </cell>
          <cell r="M1435" t="str">
            <v>Bafoussam</v>
          </cell>
          <cell r="N1435" t="str">
            <v>MIFI</v>
          </cell>
          <cell r="O1435" t="str">
            <v>BAFOUSSAM</v>
          </cell>
          <cell r="P1435" t="str">
            <v>Samuel Ekouele</v>
          </cell>
          <cell r="Q1435">
            <v>677549818</v>
          </cell>
          <cell r="R1435">
            <v>655999818</v>
          </cell>
          <cell r="S1435" t="str">
            <v>Vensa Mohammadu</v>
          </cell>
          <cell r="T1435" t="str">
            <v>GEORGES NAKHOUL</v>
          </cell>
          <cell r="U1435" t="str">
            <v>I H S</v>
          </cell>
        </row>
        <row r="1436">
          <cell r="A1436" t="str">
            <v>OST_020</v>
          </cell>
          <cell r="B1436" t="str">
            <v>IHS_DCG_011</v>
          </cell>
          <cell r="C1436" t="str">
            <v>OST_020</v>
          </cell>
          <cell r="D1436" t="str">
            <v>West</v>
          </cell>
          <cell r="E1436" t="str">
            <v>West</v>
          </cell>
          <cell r="F1436" t="str">
            <v>Dschang-II</v>
          </cell>
          <cell r="G1436" t="str">
            <v>P2</v>
          </cell>
          <cell r="H1436" t="str">
            <v>Grid-Gen</v>
          </cell>
          <cell r="I1436" t="str">
            <v>On Air</v>
          </cell>
          <cell r="J1436" t="str">
            <v>Indoor</v>
          </cell>
          <cell r="K1436" t="str">
            <v>AC</v>
          </cell>
          <cell r="L1436" t="str">
            <v>I-Eng</v>
          </cell>
          <cell r="M1436" t="str">
            <v>Dschang</v>
          </cell>
          <cell r="N1436" t="str">
            <v>MENOUA</v>
          </cell>
          <cell r="O1436" t="str">
            <v>DSCHANG</v>
          </cell>
          <cell r="P1436" t="str">
            <v>Samuel Ekouele</v>
          </cell>
          <cell r="Q1436">
            <v>677549818</v>
          </cell>
          <cell r="R1436">
            <v>655999818</v>
          </cell>
          <cell r="S1436" t="str">
            <v>Vensa Mohammadu</v>
          </cell>
          <cell r="T1436" t="str">
            <v>GEORGES NAKHOUL</v>
          </cell>
          <cell r="U1436" t="str">
            <v>I H S</v>
          </cell>
        </row>
        <row r="1437">
          <cell r="A1437" t="str">
            <v>OST_111</v>
          </cell>
          <cell r="B1437" t="str">
            <v>IHS_BAF_007</v>
          </cell>
          <cell r="C1437" t="str">
            <v>OST_111</v>
          </cell>
          <cell r="D1437" t="str">
            <v>West</v>
          </cell>
          <cell r="E1437" t="str">
            <v>West</v>
          </cell>
          <cell r="F1437" t="str">
            <v>Bfsam-Q-Admin</v>
          </cell>
          <cell r="G1437" t="str">
            <v>P2</v>
          </cell>
          <cell r="H1437" t="str">
            <v>Grid-Gen</v>
          </cell>
          <cell r="I1437" t="str">
            <v>On Air</v>
          </cell>
          <cell r="J1437" t="str">
            <v>Indoor</v>
          </cell>
          <cell r="K1437" t="str">
            <v>AC</v>
          </cell>
          <cell r="L1437" t="str">
            <v>I-Eng</v>
          </cell>
          <cell r="M1437" t="str">
            <v>Bafoussam</v>
          </cell>
          <cell r="N1437" t="str">
            <v>MIFI</v>
          </cell>
          <cell r="O1437" t="str">
            <v>BAFOUSSAM</v>
          </cell>
          <cell r="P1437" t="str">
            <v>Samuel Ekouele</v>
          </cell>
          <cell r="Q1437">
            <v>677549818</v>
          </cell>
          <cell r="R1437">
            <v>655999818</v>
          </cell>
          <cell r="S1437" t="str">
            <v>Vensa Mohammadu</v>
          </cell>
          <cell r="T1437" t="str">
            <v>GEORGES NAKHOUL</v>
          </cell>
          <cell r="U1437" t="str">
            <v>I H S</v>
          </cell>
        </row>
        <row r="1438">
          <cell r="A1438" t="str">
            <v>OST_045</v>
          </cell>
          <cell r="B1438" t="str">
            <v>IHS_BAF_023</v>
          </cell>
          <cell r="C1438" t="str">
            <v>OST_045</v>
          </cell>
          <cell r="D1438" t="str">
            <v>West</v>
          </cell>
          <cell r="E1438" t="str">
            <v>West</v>
          </cell>
          <cell r="F1438" t="str">
            <v>Bfsam-Toket</v>
          </cell>
          <cell r="G1438" t="str">
            <v>P3</v>
          </cell>
          <cell r="H1438" t="str">
            <v>Grid-Gen</v>
          </cell>
          <cell r="I1438" t="str">
            <v>On Air</v>
          </cell>
          <cell r="J1438" t="str">
            <v>Outdoor</v>
          </cell>
          <cell r="K1438" t="str">
            <v>AC</v>
          </cell>
          <cell r="L1438" t="str">
            <v>I-Eng</v>
          </cell>
          <cell r="M1438" t="str">
            <v>Bafoussam</v>
          </cell>
          <cell r="N1438" t="str">
            <v>MIFI</v>
          </cell>
          <cell r="O1438" t="str">
            <v>BAFOUSSAM</v>
          </cell>
          <cell r="P1438" t="str">
            <v>Samuel Ekouele</v>
          </cell>
          <cell r="Q1438">
            <v>677549818</v>
          </cell>
          <cell r="R1438">
            <v>655999818</v>
          </cell>
          <cell r="S1438" t="str">
            <v>Vensa Mohammadu</v>
          </cell>
          <cell r="T1438" t="str">
            <v>GEORGES NAKHOUL</v>
          </cell>
          <cell r="U1438" t="str">
            <v>I H S</v>
          </cell>
        </row>
        <row r="1439">
          <cell r="A1439" t="str">
            <v>OST_077</v>
          </cell>
          <cell r="B1439" t="str">
            <v>IHS_BAF_015</v>
          </cell>
          <cell r="C1439" t="str">
            <v>OST_077</v>
          </cell>
          <cell r="D1439" t="str">
            <v>West</v>
          </cell>
          <cell r="E1439" t="str">
            <v>West</v>
          </cell>
          <cell r="F1439" t="str">
            <v>Bfsam-Tougang-EEC</v>
          </cell>
          <cell r="G1439" t="str">
            <v>P3</v>
          </cell>
          <cell r="H1439" t="str">
            <v>Grid-Gen</v>
          </cell>
          <cell r="I1439" t="str">
            <v>On Air</v>
          </cell>
          <cell r="J1439" t="str">
            <v>Outdoor</v>
          </cell>
          <cell r="K1439" t="str">
            <v>AC</v>
          </cell>
          <cell r="L1439" t="str">
            <v>I-Eng</v>
          </cell>
          <cell r="M1439" t="str">
            <v>Bafoussam</v>
          </cell>
          <cell r="N1439" t="str">
            <v>MIFI</v>
          </cell>
          <cell r="O1439" t="str">
            <v>BAFOUSSAM</v>
          </cell>
          <cell r="P1439" t="str">
            <v>Samuel Ekouele</v>
          </cell>
          <cell r="Q1439">
            <v>677549818</v>
          </cell>
          <cell r="R1439">
            <v>655999818</v>
          </cell>
          <cell r="S1439" t="str">
            <v>Vensa Mohammadu</v>
          </cell>
          <cell r="T1439" t="str">
            <v>GEORGES NAKHOUL</v>
          </cell>
          <cell r="U1439" t="str">
            <v>I H S</v>
          </cell>
        </row>
        <row r="1440">
          <cell r="A1440" t="str">
            <v>OST_035</v>
          </cell>
          <cell r="B1440" t="str">
            <v>IHS_BAF_044</v>
          </cell>
          <cell r="C1440" t="str">
            <v>OST_035</v>
          </cell>
          <cell r="D1440" t="str">
            <v>West</v>
          </cell>
          <cell r="E1440" t="str">
            <v>West</v>
          </cell>
          <cell r="F1440" t="str">
            <v>Baham</v>
          </cell>
          <cell r="G1440" t="str">
            <v>P3</v>
          </cell>
          <cell r="H1440" t="str">
            <v>Grid-Gen</v>
          </cell>
          <cell r="I1440" t="str">
            <v>On Air</v>
          </cell>
          <cell r="J1440" t="str">
            <v>Indoor</v>
          </cell>
          <cell r="K1440" t="str">
            <v>AC</v>
          </cell>
          <cell r="L1440" t="str">
            <v>I-Eng</v>
          </cell>
          <cell r="M1440" t="str">
            <v>Bafoussam</v>
          </cell>
          <cell r="N1440" t="str">
            <v>HAUTS-PLATEAUX</v>
          </cell>
          <cell r="O1440" t="str">
            <v>BAHAM</v>
          </cell>
          <cell r="P1440" t="str">
            <v>Samuel Ekouele</v>
          </cell>
          <cell r="Q1440">
            <v>677549818</v>
          </cell>
          <cell r="R1440">
            <v>655999818</v>
          </cell>
          <cell r="S1440" t="str">
            <v>Vensa Mohammadu</v>
          </cell>
          <cell r="T1440" t="str">
            <v>GEORGES NAKHOUL</v>
          </cell>
          <cell r="U1440" t="str">
            <v>I H S</v>
          </cell>
        </row>
        <row r="1441">
          <cell r="A1441" t="str">
            <v>OST_121</v>
          </cell>
          <cell r="B1441" t="str">
            <v>IHS_BAF_019</v>
          </cell>
          <cell r="C1441" t="str">
            <v>OST_121</v>
          </cell>
          <cell r="D1441" t="str">
            <v>West</v>
          </cell>
          <cell r="E1441" t="str">
            <v>West</v>
          </cell>
          <cell r="F1441" t="str">
            <v>Bfsam-Gouache</v>
          </cell>
          <cell r="G1441" t="str">
            <v>P3</v>
          </cell>
          <cell r="H1441" t="str">
            <v>Grid-Gen</v>
          </cell>
          <cell r="I1441" t="str">
            <v>On Air</v>
          </cell>
          <cell r="J1441" t="str">
            <v>Outdoor</v>
          </cell>
          <cell r="K1441" t="str">
            <v>AC</v>
          </cell>
          <cell r="L1441" t="str">
            <v>I-Eng</v>
          </cell>
          <cell r="M1441" t="str">
            <v>Bafoussam</v>
          </cell>
          <cell r="N1441" t="str">
            <v>MIFI</v>
          </cell>
          <cell r="O1441" t="str">
            <v>BAFOUSSAM</v>
          </cell>
          <cell r="P1441" t="str">
            <v>Samuel Ekouele</v>
          </cell>
          <cell r="Q1441">
            <v>677549818</v>
          </cell>
          <cell r="R1441">
            <v>655999818</v>
          </cell>
          <cell r="S1441" t="str">
            <v>Vensa Mohammadu</v>
          </cell>
          <cell r="T1441" t="str">
            <v>GEORGES NAKHOUL</v>
          </cell>
          <cell r="U1441" t="str">
            <v>I H S</v>
          </cell>
        </row>
        <row r="1442">
          <cell r="A1442" t="str">
            <v>OST_193</v>
          </cell>
          <cell r="B1442" t="str">
            <v>IHS_BAF_314</v>
          </cell>
          <cell r="C1442" t="str">
            <v>OST_193</v>
          </cell>
          <cell r="D1442" t="str">
            <v>West</v>
          </cell>
          <cell r="E1442" t="str">
            <v>West</v>
          </cell>
          <cell r="F1442" t="str">
            <v>Banefo Baleng</v>
          </cell>
          <cell r="G1442" t="str">
            <v>P4</v>
          </cell>
          <cell r="H1442" t="str">
            <v>Gen Only</v>
          </cell>
          <cell r="I1442" t="str">
            <v>On Air</v>
          </cell>
          <cell r="J1442" t="str">
            <v>Outdoor</v>
          </cell>
          <cell r="K1442" t="str">
            <v>AC</v>
          </cell>
          <cell r="L1442" t="str">
            <v>I-Eng</v>
          </cell>
          <cell r="M1442" t="str">
            <v>Bafoussam</v>
          </cell>
          <cell r="N1442" t="str">
            <v>MIFI</v>
          </cell>
          <cell r="O1442" t="str">
            <v>BAFOUSSAM</v>
          </cell>
          <cell r="P1442" t="str">
            <v>Samuel Ekouele</v>
          </cell>
          <cell r="Q1442">
            <v>677549818</v>
          </cell>
          <cell r="R1442">
            <v>655999818</v>
          </cell>
          <cell r="S1442" t="str">
            <v>Vensa Mohammadu</v>
          </cell>
          <cell r="T1442" t="str">
            <v>GEORGES NAKHOUL</v>
          </cell>
          <cell r="U1442" t="str">
            <v>I H S</v>
          </cell>
        </row>
        <row r="1443">
          <cell r="A1443" t="str">
            <v>OST_155</v>
          </cell>
          <cell r="B1443" t="str">
            <v>IHS_MBD_018</v>
          </cell>
          <cell r="C1443" t="str">
            <v>OST_155</v>
          </cell>
          <cell r="D1443" t="str">
            <v>West</v>
          </cell>
          <cell r="E1443" t="str">
            <v>West</v>
          </cell>
          <cell r="F1443" t="str">
            <v>BAMENKOMBO</v>
          </cell>
          <cell r="G1443" t="str">
            <v>P4</v>
          </cell>
          <cell r="H1443" t="str">
            <v>Grid-Gen</v>
          </cell>
          <cell r="I1443" t="str">
            <v>On Air</v>
          </cell>
          <cell r="J1443" t="str">
            <v>Outdoor</v>
          </cell>
          <cell r="K1443" t="str">
            <v>AC</v>
          </cell>
          <cell r="L1443" t="str">
            <v>I-Eng</v>
          </cell>
          <cell r="M1443" t="str">
            <v>Bafoussam</v>
          </cell>
          <cell r="N1443" t="str">
            <v>MENOUA</v>
          </cell>
          <cell r="O1443" t="str">
            <v>MBOUDA</v>
          </cell>
          <cell r="P1443" t="str">
            <v>Samuel Ekouele</v>
          </cell>
          <cell r="Q1443">
            <v>677549818</v>
          </cell>
          <cell r="R1443">
            <v>655999818</v>
          </cell>
          <cell r="S1443" t="str">
            <v>Vensa Mohammadu</v>
          </cell>
          <cell r="T1443" t="str">
            <v>GEORGES NAKHOUL</v>
          </cell>
          <cell r="U1443" t="str">
            <v>I H S</v>
          </cell>
        </row>
        <row r="1444">
          <cell r="A1444" t="str">
            <v>OST_105</v>
          </cell>
          <cell r="B1444" t="str">
            <v>IHS_DCG_015</v>
          </cell>
          <cell r="C1444" t="str">
            <v>OST_105</v>
          </cell>
          <cell r="D1444" t="str">
            <v>West</v>
          </cell>
          <cell r="E1444" t="str">
            <v>West</v>
          </cell>
          <cell r="F1444" t="str">
            <v>Dschang-Foto</v>
          </cell>
          <cell r="G1444" t="str">
            <v>P4</v>
          </cell>
          <cell r="H1444" t="str">
            <v>Grid-Gen</v>
          </cell>
          <cell r="I1444" t="str">
            <v>On Air</v>
          </cell>
          <cell r="J1444" t="str">
            <v>Outdoor</v>
          </cell>
          <cell r="K1444" t="str">
            <v>AC</v>
          </cell>
          <cell r="L1444" t="str">
            <v>I-Eng</v>
          </cell>
          <cell r="M1444" t="str">
            <v>Dschang</v>
          </cell>
          <cell r="N1444" t="str">
            <v>MENOUA</v>
          </cell>
          <cell r="O1444" t="str">
            <v>DSCHANG</v>
          </cell>
          <cell r="P1444" t="str">
            <v>Samuel Ekouele</v>
          </cell>
          <cell r="Q1444">
            <v>677549818</v>
          </cell>
          <cell r="R1444">
            <v>655999818</v>
          </cell>
          <cell r="S1444" t="str">
            <v>Vensa Mohammadu</v>
          </cell>
          <cell r="T1444" t="str">
            <v>GEORGES NAKHOUL</v>
          </cell>
          <cell r="U1444" t="str">
            <v>I H S</v>
          </cell>
        </row>
        <row r="1445">
          <cell r="A1445" t="str">
            <v>OST_024</v>
          </cell>
          <cell r="B1445" t="str">
            <v>IHS_BAF_028</v>
          </cell>
          <cell r="C1445" t="str">
            <v>OST_024</v>
          </cell>
          <cell r="D1445" t="str">
            <v>West</v>
          </cell>
          <cell r="E1445" t="str">
            <v>West</v>
          </cell>
          <cell r="F1445" t="str">
            <v>bfsam-Bamendzi</v>
          </cell>
          <cell r="G1445" t="str">
            <v>P4</v>
          </cell>
          <cell r="H1445" t="str">
            <v>Grid-Gen</v>
          </cell>
          <cell r="I1445" t="str">
            <v>On Air</v>
          </cell>
          <cell r="J1445" t="str">
            <v>Indoor</v>
          </cell>
          <cell r="K1445" t="str">
            <v>AC</v>
          </cell>
          <cell r="L1445" t="str">
            <v>I-Eng</v>
          </cell>
          <cell r="M1445" t="str">
            <v>Bafoussam</v>
          </cell>
          <cell r="N1445" t="str">
            <v>MIFI</v>
          </cell>
          <cell r="O1445" t="str">
            <v>BAFOUSSAM</v>
          </cell>
          <cell r="P1445" t="str">
            <v>Samuel Ekouele</v>
          </cell>
          <cell r="Q1445">
            <v>677549818</v>
          </cell>
          <cell r="R1445">
            <v>655999818</v>
          </cell>
          <cell r="S1445" t="str">
            <v>Vensa Mohammadu</v>
          </cell>
          <cell r="T1445" t="str">
            <v>GEORGES NAKHOUL</v>
          </cell>
          <cell r="U1445" t="str">
            <v>I H S</v>
          </cell>
        </row>
        <row r="1446">
          <cell r="A1446" t="str">
            <v>OST_040</v>
          </cell>
          <cell r="B1446" t="str">
            <v>IHS_MBD_011</v>
          </cell>
          <cell r="C1446" t="str">
            <v>OST_040</v>
          </cell>
          <cell r="D1446" t="str">
            <v>West</v>
          </cell>
          <cell r="E1446" t="str">
            <v>West</v>
          </cell>
          <cell r="F1446" t="str">
            <v>Batcham</v>
          </cell>
          <cell r="G1446" t="str">
            <v>P4</v>
          </cell>
          <cell r="H1446" t="str">
            <v>Grid-Gen</v>
          </cell>
          <cell r="I1446" t="str">
            <v>On Air</v>
          </cell>
          <cell r="J1446" t="str">
            <v>Outdoor</v>
          </cell>
          <cell r="K1446" t="str">
            <v>AC</v>
          </cell>
          <cell r="L1446" t="str">
            <v>I-Eng</v>
          </cell>
          <cell r="M1446" t="str">
            <v>Bafoussam</v>
          </cell>
          <cell r="N1446" t="str">
            <v>BAMBOUTOUS</v>
          </cell>
          <cell r="O1446" t="str">
            <v>BATCHAM</v>
          </cell>
          <cell r="P1446" t="str">
            <v>Samuel Ekouele</v>
          </cell>
          <cell r="Q1446">
            <v>677549818</v>
          </cell>
          <cell r="R1446">
            <v>655999818</v>
          </cell>
          <cell r="S1446" t="str">
            <v>Vensa Mohammadu</v>
          </cell>
          <cell r="T1446" t="str">
            <v>GEORGES NAKHOUL</v>
          </cell>
          <cell r="U1446" t="str">
            <v>I H S</v>
          </cell>
        </row>
        <row r="1447">
          <cell r="A1447" t="str">
            <v>OST_046</v>
          </cell>
          <cell r="B1447" t="str">
            <v>IHS_BAF_029</v>
          </cell>
          <cell r="C1447" t="str">
            <v>OST_046</v>
          </cell>
          <cell r="D1447" t="str">
            <v>West</v>
          </cell>
          <cell r="E1447" t="str">
            <v>West</v>
          </cell>
          <cell r="F1447" t="str">
            <v>bfsam-Bamengoum</v>
          </cell>
          <cell r="G1447" t="str">
            <v>P4</v>
          </cell>
          <cell r="H1447" t="str">
            <v>Grid-Gen</v>
          </cell>
          <cell r="I1447" t="str">
            <v>On Air</v>
          </cell>
          <cell r="J1447" t="str">
            <v>Outdoor</v>
          </cell>
          <cell r="K1447" t="str">
            <v>AC</v>
          </cell>
          <cell r="L1447" t="str">
            <v>I-Eng</v>
          </cell>
          <cell r="M1447" t="str">
            <v>Bafoussam</v>
          </cell>
          <cell r="N1447" t="str">
            <v>MIFI</v>
          </cell>
          <cell r="O1447" t="str">
            <v>BAFOUSSAM</v>
          </cell>
          <cell r="P1447" t="str">
            <v>Samuel Ekouele</v>
          </cell>
          <cell r="Q1447">
            <v>677549818</v>
          </cell>
          <cell r="R1447">
            <v>655999818</v>
          </cell>
          <cell r="S1447" t="str">
            <v>Vensa Mohammadu</v>
          </cell>
          <cell r="T1447" t="str">
            <v>GEORGES NAKHOUL</v>
          </cell>
          <cell r="U1447" t="str">
            <v>I H S</v>
          </cell>
        </row>
        <row r="1448">
          <cell r="A1448" t="str">
            <v>OST_009</v>
          </cell>
          <cell r="B1448" t="str">
            <v>IHS_BAF_038</v>
          </cell>
          <cell r="C1448" t="str">
            <v>OST_009</v>
          </cell>
          <cell r="D1448" t="str">
            <v>West</v>
          </cell>
          <cell r="E1448" t="str">
            <v>West</v>
          </cell>
          <cell r="F1448" t="str">
            <v>Bandjoun</v>
          </cell>
          <cell r="G1448" t="str">
            <v>P4</v>
          </cell>
          <cell r="H1448" t="str">
            <v>Grid-Gen</v>
          </cell>
          <cell r="I1448" t="str">
            <v>On Air</v>
          </cell>
          <cell r="J1448" t="str">
            <v>Indoor</v>
          </cell>
          <cell r="K1448" t="str">
            <v>AC</v>
          </cell>
          <cell r="L1448" t="str">
            <v>I-Eng</v>
          </cell>
          <cell r="M1448" t="str">
            <v>Bafoussam</v>
          </cell>
          <cell r="N1448" t="str">
            <v>KOUNG-KHI</v>
          </cell>
          <cell r="O1448" t="str">
            <v>BANDJOUN</v>
          </cell>
          <cell r="P1448" t="str">
            <v>Samuel Ekouele</v>
          </cell>
          <cell r="Q1448">
            <v>677549818</v>
          </cell>
          <cell r="R1448">
            <v>655999818</v>
          </cell>
          <cell r="S1448" t="str">
            <v>Vensa Mohammadu</v>
          </cell>
          <cell r="T1448" t="str">
            <v>GEORGES NAKHOUL</v>
          </cell>
          <cell r="U1448" t="str">
            <v>I H S</v>
          </cell>
        </row>
        <row r="1449">
          <cell r="A1449" t="str">
            <v>OST_076</v>
          </cell>
          <cell r="B1449" t="str">
            <v>IHS_BAF_032</v>
          </cell>
          <cell r="C1449" t="str">
            <v>OST_076</v>
          </cell>
          <cell r="D1449" t="str">
            <v>West</v>
          </cell>
          <cell r="E1449" t="str">
            <v>West</v>
          </cell>
          <cell r="F1449" t="str">
            <v>bfsam-Njinkwo</v>
          </cell>
          <cell r="G1449" t="str">
            <v>P4</v>
          </cell>
          <cell r="H1449" t="str">
            <v>Grid-Gen</v>
          </cell>
          <cell r="I1449" t="str">
            <v>On Air</v>
          </cell>
          <cell r="J1449" t="str">
            <v>Outdoor</v>
          </cell>
          <cell r="K1449" t="str">
            <v>AC</v>
          </cell>
          <cell r="L1449" t="str">
            <v>I-Eng</v>
          </cell>
          <cell r="M1449" t="str">
            <v>Bafoussam</v>
          </cell>
          <cell r="N1449" t="str">
            <v>MIFI</v>
          </cell>
          <cell r="O1449" t="str">
            <v>BAFOUSSAM</v>
          </cell>
          <cell r="P1449" t="str">
            <v>Samuel Ekouele</v>
          </cell>
          <cell r="Q1449">
            <v>677549818</v>
          </cell>
          <cell r="R1449">
            <v>655999818</v>
          </cell>
          <cell r="S1449" t="str">
            <v>Vensa Mohammadu</v>
          </cell>
          <cell r="T1449" t="str">
            <v>GEORGES NAKHOUL</v>
          </cell>
          <cell r="U1449" t="str">
            <v>I H S</v>
          </cell>
        </row>
        <row r="1450">
          <cell r="A1450" t="str">
            <v>OST_034</v>
          </cell>
          <cell r="B1450" t="str">
            <v>IHS_BAF_050</v>
          </cell>
          <cell r="C1450" t="str">
            <v>OST_034</v>
          </cell>
          <cell r="D1450" t="str">
            <v>West</v>
          </cell>
          <cell r="E1450" t="str">
            <v>West</v>
          </cell>
          <cell r="F1450" t="str">
            <v>Batie</v>
          </cell>
          <cell r="G1450" t="str">
            <v>P4</v>
          </cell>
          <cell r="H1450" t="str">
            <v>Grid-Gen</v>
          </cell>
          <cell r="I1450" t="str">
            <v>On Air</v>
          </cell>
          <cell r="J1450" t="str">
            <v>Outdoor</v>
          </cell>
          <cell r="K1450" t="str">
            <v>AC</v>
          </cell>
          <cell r="L1450" t="str">
            <v>I-Eng</v>
          </cell>
          <cell r="M1450" t="str">
            <v>Bafoussam</v>
          </cell>
          <cell r="N1450" t="str">
            <v>HAUTS-PLATEAUX</v>
          </cell>
          <cell r="O1450" t="str">
            <v>BATIE</v>
          </cell>
          <cell r="P1450" t="str">
            <v>Samuel Ekouele</v>
          </cell>
          <cell r="Q1450">
            <v>677549818</v>
          </cell>
          <cell r="R1450">
            <v>655999818</v>
          </cell>
          <cell r="S1450" t="str">
            <v>Vensa Mohammadu</v>
          </cell>
          <cell r="T1450" t="str">
            <v>GEORGES NAKHOUL</v>
          </cell>
          <cell r="U1450" t="str">
            <v>I H S</v>
          </cell>
        </row>
        <row r="1451">
          <cell r="A1451" t="str">
            <v>OST_074</v>
          </cell>
          <cell r="B1451" t="str">
            <v>IHS_DCG_016</v>
          </cell>
          <cell r="C1451" t="str">
            <v>OST_074</v>
          </cell>
          <cell r="D1451" t="str">
            <v>West</v>
          </cell>
          <cell r="E1451" t="str">
            <v>West</v>
          </cell>
          <cell r="F1451" t="str">
            <v>Dschang-Meka</v>
          </cell>
          <cell r="G1451" t="str">
            <v>P4</v>
          </cell>
          <cell r="H1451" t="str">
            <v>Grid-Gen</v>
          </cell>
          <cell r="I1451" t="str">
            <v>On Air</v>
          </cell>
          <cell r="J1451" t="str">
            <v>Outdoor</v>
          </cell>
          <cell r="K1451" t="str">
            <v>AC</v>
          </cell>
          <cell r="L1451" t="str">
            <v>I-Eng</v>
          </cell>
          <cell r="M1451" t="str">
            <v>Dschang</v>
          </cell>
          <cell r="N1451" t="str">
            <v>MENOUA</v>
          </cell>
          <cell r="O1451" t="str">
            <v>DSCHANG</v>
          </cell>
          <cell r="P1451" t="str">
            <v>Samuel Ekouele</v>
          </cell>
          <cell r="Q1451">
            <v>677549818</v>
          </cell>
          <cell r="R1451">
            <v>655999818</v>
          </cell>
          <cell r="S1451" t="str">
            <v>Vensa Mohammadu</v>
          </cell>
          <cell r="T1451" t="str">
            <v>GEORGES NAKHOUL</v>
          </cell>
          <cell r="U1451" t="str">
            <v>I H S</v>
          </cell>
        </row>
        <row r="1452">
          <cell r="A1452" t="str">
            <v>OST_069</v>
          </cell>
          <cell r="B1452" t="str">
            <v>IHS_DCG_020</v>
          </cell>
          <cell r="C1452" t="str">
            <v>OST_069</v>
          </cell>
          <cell r="D1452" t="str">
            <v>West</v>
          </cell>
          <cell r="E1452" t="str">
            <v>West</v>
          </cell>
          <cell r="F1452" t="str">
            <v>Bafou-Zinkop</v>
          </cell>
          <cell r="G1452" t="str">
            <v>P4</v>
          </cell>
          <cell r="H1452" t="str">
            <v>Grid-Gen</v>
          </cell>
          <cell r="I1452" t="str">
            <v>On Air</v>
          </cell>
          <cell r="J1452" t="str">
            <v>Outdoor</v>
          </cell>
          <cell r="K1452" t="str">
            <v>AC</v>
          </cell>
          <cell r="L1452" t="str">
            <v>I-Eng</v>
          </cell>
          <cell r="M1452" t="str">
            <v>Dschang</v>
          </cell>
          <cell r="N1452" t="str">
            <v>MENOUA</v>
          </cell>
          <cell r="O1452" t="str">
            <v>NKONGHNI</v>
          </cell>
          <cell r="P1452" t="str">
            <v>Samuel Ekouele</v>
          </cell>
          <cell r="Q1452">
            <v>677549818</v>
          </cell>
          <cell r="R1452">
            <v>655999818</v>
          </cell>
          <cell r="S1452" t="str">
            <v>Vensa Mohammadu</v>
          </cell>
          <cell r="T1452" t="str">
            <v>GEORGES NAKHOUL</v>
          </cell>
          <cell r="U1452" t="str">
            <v>I H S</v>
          </cell>
        </row>
        <row r="1453">
          <cell r="A1453" t="str">
            <v>OST_064</v>
          </cell>
          <cell r="B1453" t="str">
            <v>IHS_BAF_021</v>
          </cell>
          <cell r="C1453" t="str">
            <v>OST_064</v>
          </cell>
          <cell r="D1453" t="str">
            <v>West</v>
          </cell>
          <cell r="E1453" t="str">
            <v>West</v>
          </cell>
          <cell r="F1453" t="str">
            <v>Bfsam-Tougang</v>
          </cell>
          <cell r="G1453" t="str">
            <v>P4</v>
          </cell>
          <cell r="H1453" t="str">
            <v>Grid-Gen</v>
          </cell>
          <cell r="I1453" t="str">
            <v>On Air</v>
          </cell>
          <cell r="J1453" t="str">
            <v>Outdoor</v>
          </cell>
          <cell r="K1453" t="str">
            <v>AC</v>
          </cell>
          <cell r="L1453" t="str">
            <v>I-Eng</v>
          </cell>
          <cell r="M1453" t="str">
            <v>Bafoussam</v>
          </cell>
          <cell r="N1453" t="str">
            <v>MIFI</v>
          </cell>
          <cell r="O1453" t="str">
            <v>BAFOUSSAM</v>
          </cell>
          <cell r="P1453" t="str">
            <v>Samuel Ekouele</v>
          </cell>
          <cell r="Q1453">
            <v>677549818</v>
          </cell>
          <cell r="R1453">
            <v>655999818</v>
          </cell>
          <cell r="S1453" t="str">
            <v>Vensa Mohammadu</v>
          </cell>
          <cell r="T1453" t="str">
            <v>GEORGES NAKHOUL</v>
          </cell>
          <cell r="U1453" t="str">
            <v>I H S</v>
          </cell>
        </row>
        <row r="1454">
          <cell r="A1454" t="str">
            <v>OST_059</v>
          </cell>
          <cell r="B1454" t="str">
            <v>IHS_DCG_028</v>
          </cell>
          <cell r="C1454" t="str">
            <v>OST_059</v>
          </cell>
          <cell r="D1454" t="str">
            <v>West</v>
          </cell>
          <cell r="E1454" t="str">
            <v>West</v>
          </cell>
          <cell r="F1454" t="str">
            <v>Fokoue</v>
          </cell>
          <cell r="G1454" t="str">
            <v>P4</v>
          </cell>
          <cell r="H1454" t="str">
            <v>Grid-Gen</v>
          </cell>
          <cell r="I1454" t="str">
            <v>On Air</v>
          </cell>
          <cell r="J1454" t="str">
            <v>Outdoor</v>
          </cell>
          <cell r="K1454" t="str">
            <v>AC</v>
          </cell>
          <cell r="L1454" t="str">
            <v>I-Eng</v>
          </cell>
          <cell r="M1454" t="str">
            <v>Dschang</v>
          </cell>
          <cell r="N1454" t="str">
            <v>MENOUA</v>
          </cell>
          <cell r="O1454" t="str">
            <v>FOKOUE</v>
          </cell>
          <cell r="P1454" t="str">
            <v>Samuel Ekouele</v>
          </cell>
          <cell r="Q1454">
            <v>677549818</v>
          </cell>
          <cell r="R1454">
            <v>655999818</v>
          </cell>
          <cell r="S1454" t="str">
            <v>Vensa Mohammadu</v>
          </cell>
          <cell r="T1454" t="str">
            <v>GEORGES NAKHOUL</v>
          </cell>
          <cell r="U1454" t="str">
            <v>I H S</v>
          </cell>
        </row>
        <row r="1455">
          <cell r="A1455" t="str">
            <v>OST_073</v>
          </cell>
          <cell r="B1455" t="str">
            <v>IHS_DCG_100</v>
          </cell>
          <cell r="C1455" t="str">
            <v>OST_073</v>
          </cell>
          <cell r="D1455" t="str">
            <v>West</v>
          </cell>
          <cell r="E1455" t="str">
            <v>West</v>
          </cell>
          <cell r="F1455" t="str">
            <v>Nkong-Zem</v>
          </cell>
          <cell r="G1455" t="str">
            <v>P4</v>
          </cell>
          <cell r="H1455" t="str">
            <v>Grid-Gen</v>
          </cell>
          <cell r="I1455" t="str">
            <v>On Air</v>
          </cell>
          <cell r="J1455" t="str">
            <v>Outdoor</v>
          </cell>
          <cell r="K1455" t="str">
            <v>AC</v>
          </cell>
          <cell r="L1455" t="str">
            <v>I-Eng</v>
          </cell>
          <cell r="M1455" t="str">
            <v>Dschang</v>
          </cell>
          <cell r="N1455" t="str">
            <v>MENOUA</v>
          </cell>
          <cell r="O1455" t="str">
            <v>NKONGHNI</v>
          </cell>
          <cell r="P1455" t="str">
            <v>Samuel Ekouele</v>
          </cell>
          <cell r="Q1455">
            <v>677549818</v>
          </cell>
          <cell r="R1455">
            <v>655999818</v>
          </cell>
          <cell r="S1455" t="str">
            <v>Vensa Mohammadu</v>
          </cell>
          <cell r="T1455" t="str">
            <v>GEORGES NAKHOUL</v>
          </cell>
          <cell r="U1455" t="str">
            <v>I H S</v>
          </cell>
        </row>
        <row r="1456">
          <cell r="A1456" t="str">
            <v>OST_060</v>
          </cell>
          <cell r="B1456" t="str">
            <v>IHS_MBD_008</v>
          </cell>
          <cell r="C1456" t="str">
            <v>OST_060</v>
          </cell>
          <cell r="D1456" t="str">
            <v>West</v>
          </cell>
          <cell r="E1456" t="str">
            <v>West</v>
          </cell>
          <cell r="F1456" t="str">
            <v>Babadjou</v>
          </cell>
          <cell r="G1456" t="str">
            <v>P4</v>
          </cell>
          <cell r="H1456" t="str">
            <v>Grid-Gen</v>
          </cell>
          <cell r="I1456" t="str">
            <v>On Air</v>
          </cell>
          <cell r="J1456" t="str">
            <v>Outdoor</v>
          </cell>
          <cell r="K1456" t="str">
            <v>AC</v>
          </cell>
          <cell r="L1456" t="str">
            <v>I-Eng</v>
          </cell>
          <cell r="M1456" t="str">
            <v>Bafoussam</v>
          </cell>
          <cell r="N1456" t="str">
            <v>BAMBOUTOUS</v>
          </cell>
          <cell r="O1456" t="str">
            <v>BABADJOU</v>
          </cell>
          <cell r="P1456" t="str">
            <v>Samuel Ekouele</v>
          </cell>
          <cell r="Q1456">
            <v>677549818</v>
          </cell>
          <cell r="R1456">
            <v>655999818</v>
          </cell>
          <cell r="S1456" t="str">
            <v>Vensa Mohammadu</v>
          </cell>
          <cell r="T1456" t="str">
            <v>GEORGES NAKHOUL</v>
          </cell>
          <cell r="U1456" t="str">
            <v>I H S</v>
          </cell>
        </row>
        <row r="1457">
          <cell r="A1457" t="str">
            <v>OST_063</v>
          </cell>
          <cell r="B1457" t="str">
            <v>IHS_BAF_027</v>
          </cell>
          <cell r="C1457" t="str">
            <v>OST_063</v>
          </cell>
          <cell r="D1457" t="str">
            <v>West</v>
          </cell>
          <cell r="E1457" t="str">
            <v>West</v>
          </cell>
          <cell r="F1457" t="str">
            <v>Bfsam-Baleng</v>
          </cell>
          <cell r="G1457" t="str">
            <v>P4</v>
          </cell>
          <cell r="H1457" t="str">
            <v>Grid-Gen</v>
          </cell>
          <cell r="I1457" t="str">
            <v>On Air</v>
          </cell>
          <cell r="J1457" t="str">
            <v>Outdoor</v>
          </cell>
          <cell r="K1457" t="str">
            <v>AC</v>
          </cell>
          <cell r="L1457" t="str">
            <v>I-Eng</v>
          </cell>
          <cell r="M1457" t="str">
            <v>Bafoussam</v>
          </cell>
          <cell r="N1457" t="str">
            <v>MIFI</v>
          </cell>
          <cell r="O1457" t="str">
            <v>BAFOUSSAM</v>
          </cell>
          <cell r="P1457" t="str">
            <v>Samuel Ekouele</v>
          </cell>
          <cell r="Q1457">
            <v>677549818</v>
          </cell>
          <cell r="R1457">
            <v>655999818</v>
          </cell>
          <cell r="S1457" t="str">
            <v>Vensa Mohammadu</v>
          </cell>
          <cell r="T1457" t="str">
            <v>GEORGES NAKHOUL</v>
          </cell>
          <cell r="U1457" t="str">
            <v>I H S</v>
          </cell>
        </row>
        <row r="1458">
          <cell r="A1458" t="str">
            <v>OST_065</v>
          </cell>
          <cell r="B1458" t="str">
            <v>IHS_BAF_006</v>
          </cell>
          <cell r="C1458" t="str">
            <v>OST_065</v>
          </cell>
          <cell r="D1458" t="str">
            <v>West</v>
          </cell>
          <cell r="E1458" t="str">
            <v>West</v>
          </cell>
          <cell r="F1458" t="str">
            <v>bfsam-Kouogouo</v>
          </cell>
          <cell r="G1458" t="str">
            <v>P4</v>
          </cell>
          <cell r="H1458" t="str">
            <v>Grid-Gen</v>
          </cell>
          <cell r="I1458" t="str">
            <v>On Air</v>
          </cell>
          <cell r="J1458" t="str">
            <v>Outdoor</v>
          </cell>
          <cell r="K1458" t="str">
            <v>AC</v>
          </cell>
          <cell r="L1458" t="str">
            <v>I-Eng</v>
          </cell>
          <cell r="M1458" t="str">
            <v>Bafoussam</v>
          </cell>
          <cell r="N1458" t="str">
            <v>MIFI</v>
          </cell>
          <cell r="O1458" t="str">
            <v>BAFOUSSAM</v>
          </cell>
          <cell r="P1458" t="str">
            <v>Samuel Ekouele</v>
          </cell>
          <cell r="Q1458">
            <v>677549818</v>
          </cell>
          <cell r="R1458">
            <v>655999818</v>
          </cell>
          <cell r="S1458" t="str">
            <v>Vensa Mohammadu</v>
          </cell>
          <cell r="T1458" t="str">
            <v>GEORGES NAKHOUL</v>
          </cell>
          <cell r="U1458" t="str">
            <v>I H S</v>
          </cell>
        </row>
        <row r="1459">
          <cell r="A1459" t="str">
            <v>OST_100</v>
          </cell>
          <cell r="B1459" t="str">
            <v>IHS_BAF_010</v>
          </cell>
          <cell r="C1459" t="str">
            <v>OST_100</v>
          </cell>
          <cell r="D1459" t="str">
            <v>West</v>
          </cell>
          <cell r="E1459" t="str">
            <v>West</v>
          </cell>
          <cell r="F1459" t="str">
            <v>Bfsam-Q-Haoussa</v>
          </cell>
          <cell r="G1459" t="str">
            <v>P4</v>
          </cell>
          <cell r="H1459" t="str">
            <v>Grid-Gen</v>
          </cell>
          <cell r="I1459" t="str">
            <v>On Air</v>
          </cell>
          <cell r="J1459" t="str">
            <v>Outdoor</v>
          </cell>
          <cell r="K1459" t="str">
            <v>AC</v>
          </cell>
          <cell r="L1459" t="str">
            <v>I-Eng</v>
          </cell>
          <cell r="M1459" t="str">
            <v>Bafoussam</v>
          </cell>
          <cell r="N1459" t="str">
            <v>MIFI</v>
          </cell>
          <cell r="O1459" t="str">
            <v>BAFOUSSAM</v>
          </cell>
          <cell r="P1459" t="str">
            <v>Samuel Ekouele</v>
          </cell>
          <cell r="Q1459">
            <v>677549818</v>
          </cell>
          <cell r="R1459">
            <v>655999818</v>
          </cell>
          <cell r="S1459" t="str">
            <v>Vensa Mohammadu</v>
          </cell>
          <cell r="T1459" t="str">
            <v>GEORGES NAKHOUL</v>
          </cell>
          <cell r="U1459" t="str">
            <v>I H S</v>
          </cell>
        </row>
        <row r="1460">
          <cell r="A1460" t="str">
            <v>OST_066</v>
          </cell>
          <cell r="B1460" t="str">
            <v>IHS_BAF_009</v>
          </cell>
          <cell r="C1460" t="str">
            <v>OST_066</v>
          </cell>
          <cell r="D1460" t="str">
            <v>West</v>
          </cell>
          <cell r="E1460" t="str">
            <v>West</v>
          </cell>
          <cell r="F1460" t="str">
            <v>Bfsam-Eveche-Carrefour</v>
          </cell>
          <cell r="G1460" t="str">
            <v>P4</v>
          </cell>
          <cell r="H1460" t="str">
            <v>Grid-Gen</v>
          </cell>
          <cell r="I1460" t="str">
            <v>On Air</v>
          </cell>
          <cell r="J1460" t="str">
            <v>Outdoor</v>
          </cell>
          <cell r="K1460" t="str">
            <v>AC</v>
          </cell>
          <cell r="L1460" t="str">
            <v>I-Eng</v>
          </cell>
          <cell r="M1460" t="str">
            <v>Bafoussam</v>
          </cell>
          <cell r="N1460" t="str">
            <v>MIFI</v>
          </cell>
          <cell r="O1460" t="str">
            <v>BAFOUSSAM</v>
          </cell>
          <cell r="P1460" t="str">
            <v>Samuel Ekouele</v>
          </cell>
          <cell r="Q1460">
            <v>677549818</v>
          </cell>
          <cell r="R1460">
            <v>655999818</v>
          </cell>
          <cell r="S1460" t="str">
            <v>Vensa Mohammadu</v>
          </cell>
          <cell r="T1460" t="str">
            <v>GEORGES NAKHOUL</v>
          </cell>
          <cell r="U1460" t="str">
            <v>I H S</v>
          </cell>
        </row>
        <row r="1461">
          <cell r="A1461" t="str">
            <v>OST_038</v>
          </cell>
          <cell r="B1461" t="str">
            <v>IHS_DCG_029</v>
          </cell>
          <cell r="C1461" t="str">
            <v>OST_038</v>
          </cell>
          <cell r="D1461" t="str">
            <v>West</v>
          </cell>
          <cell r="E1461" t="str">
            <v>West</v>
          </cell>
          <cell r="F1461" t="str">
            <v>Santchou</v>
          </cell>
          <cell r="G1461" t="str">
            <v>P4</v>
          </cell>
          <cell r="H1461" t="str">
            <v>Grid-Gen</v>
          </cell>
          <cell r="I1461" t="str">
            <v>On Air</v>
          </cell>
          <cell r="J1461" t="str">
            <v>Outdoor</v>
          </cell>
          <cell r="K1461" t="str">
            <v>AC</v>
          </cell>
          <cell r="L1461" t="str">
            <v>I-Eng</v>
          </cell>
          <cell r="M1461" t="str">
            <v>Dschang</v>
          </cell>
          <cell r="N1461" t="str">
            <v>MENOUA</v>
          </cell>
          <cell r="O1461" t="str">
            <v>SANTCHOU</v>
          </cell>
          <cell r="P1461" t="str">
            <v>Samuel Ekouele</v>
          </cell>
          <cell r="Q1461">
            <v>677549818</v>
          </cell>
          <cell r="R1461">
            <v>655999818</v>
          </cell>
          <cell r="S1461" t="str">
            <v>Vensa Mohammadu</v>
          </cell>
          <cell r="T1461" t="str">
            <v>GEORGES NAKHOUL</v>
          </cell>
          <cell r="U1461" t="str">
            <v>I H S</v>
          </cell>
        </row>
        <row r="1462">
          <cell r="A1462" t="str">
            <v>OST_071</v>
          </cell>
          <cell r="B1462" t="str">
            <v>IHS_MBD_002</v>
          </cell>
          <cell r="C1462" t="str">
            <v>OST_071</v>
          </cell>
          <cell r="D1462" t="str">
            <v>West</v>
          </cell>
          <cell r="E1462" t="str">
            <v>West</v>
          </cell>
          <cell r="F1462" t="str">
            <v>Mbouda-Lepi</v>
          </cell>
          <cell r="G1462" t="str">
            <v>P4</v>
          </cell>
          <cell r="H1462" t="str">
            <v>Grid-Gen</v>
          </cell>
          <cell r="I1462" t="str">
            <v>On Air</v>
          </cell>
          <cell r="J1462" t="str">
            <v>Outdoor</v>
          </cell>
          <cell r="K1462" t="str">
            <v>AC</v>
          </cell>
          <cell r="L1462" t="str">
            <v>I-Eng</v>
          </cell>
          <cell r="M1462" t="str">
            <v>Bafoussam</v>
          </cell>
          <cell r="N1462" t="str">
            <v>BAMBOUTOUS</v>
          </cell>
          <cell r="O1462" t="str">
            <v>MBOUDA</v>
          </cell>
          <cell r="P1462" t="str">
            <v>Samuel Ekouele</v>
          </cell>
          <cell r="Q1462">
            <v>677549818</v>
          </cell>
          <cell r="R1462">
            <v>655999818</v>
          </cell>
          <cell r="S1462" t="str">
            <v>Vensa Mohammadu</v>
          </cell>
          <cell r="T1462" t="str">
            <v>GEORGES NAKHOUL</v>
          </cell>
          <cell r="U1462" t="str">
            <v>I H S</v>
          </cell>
        </row>
        <row r="1463">
          <cell r="A1463" t="str">
            <v>OST_109</v>
          </cell>
          <cell r="B1463" t="str">
            <v>IHS_BMD_093</v>
          </cell>
          <cell r="C1463" t="str">
            <v>OST_109</v>
          </cell>
          <cell r="D1463" t="str">
            <v>West</v>
          </cell>
          <cell r="E1463" t="str">
            <v>West</v>
          </cell>
          <cell r="F1463" t="str">
            <v>Bfsam-Akwa</v>
          </cell>
          <cell r="G1463" t="str">
            <v>P4</v>
          </cell>
          <cell r="H1463" t="str">
            <v>Grid Only</v>
          </cell>
          <cell r="I1463" t="str">
            <v>On Air</v>
          </cell>
          <cell r="J1463" t="str">
            <v>Outdoor</v>
          </cell>
          <cell r="K1463" t="str">
            <v>AC</v>
          </cell>
          <cell r="L1463" t="str">
            <v>I-Eng</v>
          </cell>
          <cell r="M1463" t="str">
            <v>Bafoussam</v>
          </cell>
          <cell r="N1463" t="str">
            <v>MIFI</v>
          </cell>
          <cell r="O1463" t="str">
            <v>BAFOUSSAM</v>
          </cell>
          <cell r="P1463" t="str">
            <v>Samuel Ekouele</v>
          </cell>
          <cell r="Q1463">
            <v>677549818</v>
          </cell>
          <cell r="R1463">
            <v>655999818</v>
          </cell>
          <cell r="S1463" t="str">
            <v>Vensa Mohammadu</v>
          </cell>
          <cell r="T1463" t="str">
            <v>GEORGES NAKHOUL</v>
          </cell>
          <cell r="U1463" t="str">
            <v>I H S</v>
          </cell>
        </row>
        <row r="1464">
          <cell r="A1464" t="str">
            <v>OST_110</v>
          </cell>
          <cell r="B1464" t="str">
            <v>IHS_BAF_008</v>
          </cell>
          <cell r="C1464" t="str">
            <v>OST_110</v>
          </cell>
          <cell r="D1464" t="str">
            <v>West</v>
          </cell>
          <cell r="E1464" t="str">
            <v>West</v>
          </cell>
          <cell r="F1464" t="str">
            <v>Bfsam-Stade</v>
          </cell>
          <cell r="G1464" t="str">
            <v>P4</v>
          </cell>
          <cell r="H1464" t="str">
            <v>Grid Only</v>
          </cell>
          <cell r="I1464" t="str">
            <v>On Air</v>
          </cell>
          <cell r="J1464" t="str">
            <v>Outdoor</v>
          </cell>
          <cell r="K1464" t="str">
            <v>AC</v>
          </cell>
          <cell r="L1464" t="str">
            <v>I-Eng</v>
          </cell>
          <cell r="M1464" t="str">
            <v>Bafoussam</v>
          </cell>
          <cell r="N1464" t="str">
            <v>MIFI</v>
          </cell>
          <cell r="O1464" t="str">
            <v>BAFOUSSAM</v>
          </cell>
          <cell r="P1464" t="str">
            <v>Samuel Ekouele</v>
          </cell>
          <cell r="Q1464">
            <v>677549818</v>
          </cell>
          <cell r="R1464">
            <v>655999818</v>
          </cell>
          <cell r="S1464" t="str">
            <v>Vensa Mohammadu</v>
          </cell>
          <cell r="T1464" t="str">
            <v>GEORGES NAKHOUL</v>
          </cell>
          <cell r="U1464" t="str">
            <v>I H S</v>
          </cell>
        </row>
        <row r="1465">
          <cell r="A1465" t="str">
            <v>OST_170</v>
          </cell>
          <cell r="B1465" t="str">
            <v>IHS_BAF_310</v>
          </cell>
          <cell r="C1465" t="str">
            <v>OST_170</v>
          </cell>
          <cell r="D1465" t="str">
            <v>West</v>
          </cell>
          <cell r="E1465" t="str">
            <v>West</v>
          </cell>
          <cell r="F1465" t="str">
            <v>Bfsam Centre II</v>
          </cell>
          <cell r="G1465" t="str">
            <v>P4</v>
          </cell>
          <cell r="H1465" t="str">
            <v>Grid Only</v>
          </cell>
          <cell r="I1465" t="str">
            <v>On Air</v>
          </cell>
          <cell r="J1465" t="str">
            <v>Outdoor</v>
          </cell>
          <cell r="K1465" t="str">
            <v>AC</v>
          </cell>
          <cell r="L1465" t="str">
            <v>I-Eng</v>
          </cell>
          <cell r="M1465" t="str">
            <v>Bafoussam</v>
          </cell>
          <cell r="N1465" t="str">
            <v>MIFI</v>
          </cell>
          <cell r="O1465" t="str">
            <v>BAFOUSSAM</v>
          </cell>
          <cell r="P1465" t="str">
            <v>Samuel Ekouele</v>
          </cell>
          <cell r="Q1465">
            <v>677549818</v>
          </cell>
          <cell r="R1465">
            <v>655999818</v>
          </cell>
          <cell r="S1465" t="str">
            <v>Vensa Mohammadu</v>
          </cell>
          <cell r="T1465" t="str">
            <v>GEORGES NAKHOUL</v>
          </cell>
          <cell r="U1465" t="str">
            <v>I H S</v>
          </cell>
        </row>
        <row r="1466">
          <cell r="A1466" t="str">
            <v>OST_120</v>
          </cell>
          <cell r="B1466" t="str">
            <v>IHS_BAF_024</v>
          </cell>
          <cell r="C1466" t="str">
            <v>OST_120</v>
          </cell>
          <cell r="D1466" t="str">
            <v>West</v>
          </cell>
          <cell r="E1466" t="str">
            <v>West</v>
          </cell>
          <cell r="F1466" t="str">
            <v>Bfsam-Dienso</v>
          </cell>
          <cell r="G1466" t="str">
            <v>P4</v>
          </cell>
          <cell r="H1466" t="str">
            <v>Grid Only</v>
          </cell>
          <cell r="I1466" t="str">
            <v>On Air</v>
          </cell>
          <cell r="J1466" t="str">
            <v>Outdoor</v>
          </cell>
          <cell r="K1466" t="str">
            <v>AC</v>
          </cell>
          <cell r="L1466" t="str">
            <v>I-Eng</v>
          </cell>
          <cell r="M1466" t="str">
            <v>Bafoussam</v>
          </cell>
          <cell r="N1466" t="str">
            <v>MIFI</v>
          </cell>
          <cell r="O1466" t="str">
            <v>BAFOUSSAM</v>
          </cell>
          <cell r="P1466" t="str">
            <v>Samuel Ekouele</v>
          </cell>
          <cell r="Q1466">
            <v>677549818</v>
          </cell>
          <cell r="R1466">
            <v>655999818</v>
          </cell>
          <cell r="S1466" t="str">
            <v>Vensa Mohammadu</v>
          </cell>
          <cell r="T1466" t="str">
            <v>GEORGES NAKHOUL</v>
          </cell>
          <cell r="U1466" t="str">
            <v>I H S</v>
          </cell>
        </row>
        <row r="1467">
          <cell r="A1467" t="str">
            <v>OST_119</v>
          </cell>
          <cell r="B1467" t="str">
            <v>IHS_BAF_018</v>
          </cell>
          <cell r="C1467" t="str">
            <v>OST_119</v>
          </cell>
          <cell r="D1467" t="str">
            <v>West</v>
          </cell>
          <cell r="E1467" t="str">
            <v>West</v>
          </cell>
          <cell r="F1467" t="str">
            <v>Bfsam Ndiandam</v>
          </cell>
          <cell r="G1467" t="str">
            <v>P4</v>
          </cell>
          <cell r="H1467" t="str">
            <v>Grid Only</v>
          </cell>
          <cell r="I1467" t="str">
            <v>On Air</v>
          </cell>
          <cell r="J1467" t="str">
            <v>Outdoor</v>
          </cell>
          <cell r="K1467" t="str">
            <v>AC</v>
          </cell>
          <cell r="L1467" t="str">
            <v>I-Eng</v>
          </cell>
          <cell r="M1467" t="str">
            <v>Bafoussam</v>
          </cell>
          <cell r="N1467" t="str">
            <v>MIFI</v>
          </cell>
          <cell r="O1467" t="str">
            <v>BAFOUSSAM</v>
          </cell>
          <cell r="P1467" t="str">
            <v>Samuel Ekouele</v>
          </cell>
          <cell r="Q1467">
            <v>677549818</v>
          </cell>
          <cell r="R1467">
            <v>655999818</v>
          </cell>
          <cell r="S1467" t="str">
            <v>Vensa Mohammadu</v>
          </cell>
          <cell r="T1467" t="str">
            <v>GEORGES NAKHOUL</v>
          </cell>
          <cell r="U1467" t="str">
            <v>I H S</v>
          </cell>
        </row>
        <row r="1468">
          <cell r="A1468" t="str">
            <v>OST_002</v>
          </cell>
          <cell r="B1468" t="str">
            <v>IHS_BAF_020</v>
          </cell>
          <cell r="C1468" t="str">
            <v>OST_002</v>
          </cell>
          <cell r="D1468" t="str">
            <v>West</v>
          </cell>
          <cell r="E1468" t="str">
            <v>West</v>
          </cell>
          <cell r="F1468" t="str">
            <v>bfsam-Kamkouop</v>
          </cell>
          <cell r="G1468" t="str">
            <v>P4</v>
          </cell>
          <cell r="H1468" t="str">
            <v>Grid-Gen</v>
          </cell>
          <cell r="I1468" t="str">
            <v>On Air</v>
          </cell>
          <cell r="J1468" t="str">
            <v>Indoor</v>
          </cell>
          <cell r="K1468" t="str">
            <v>AC</v>
          </cell>
          <cell r="L1468" t="str">
            <v>I-Eng</v>
          </cell>
          <cell r="M1468" t="str">
            <v>Bafoussam</v>
          </cell>
          <cell r="N1468" t="str">
            <v>MIFI</v>
          </cell>
          <cell r="O1468" t="str">
            <v>BAFOUSSAM</v>
          </cell>
          <cell r="P1468" t="str">
            <v>Samuel Ekouele</v>
          </cell>
          <cell r="Q1468">
            <v>677549818</v>
          </cell>
          <cell r="R1468">
            <v>655999818</v>
          </cell>
          <cell r="S1468" t="str">
            <v>Vensa Mohammadu</v>
          </cell>
          <cell r="T1468" t="str">
            <v>GEORGES NAKHOUL</v>
          </cell>
          <cell r="U1468" t="str">
            <v>I H S</v>
          </cell>
        </row>
        <row r="1469">
          <cell r="A1469" t="str">
            <v>OST_107</v>
          </cell>
          <cell r="B1469" t="str">
            <v>IHS_BAF_005</v>
          </cell>
          <cell r="C1469" t="str">
            <v>OST_107</v>
          </cell>
          <cell r="D1469" t="str">
            <v>West</v>
          </cell>
          <cell r="E1469" t="str">
            <v>West</v>
          </cell>
          <cell r="F1469" t="str">
            <v>Bfsam-Nylon</v>
          </cell>
          <cell r="G1469" t="str">
            <v>P4</v>
          </cell>
          <cell r="H1469" t="str">
            <v>Grid-Gen</v>
          </cell>
          <cell r="I1469" t="str">
            <v>On Air</v>
          </cell>
          <cell r="J1469" t="str">
            <v>Outdoor</v>
          </cell>
          <cell r="K1469" t="str">
            <v>AC</v>
          </cell>
          <cell r="L1469" t="str">
            <v>I-Eng</v>
          </cell>
          <cell r="M1469" t="str">
            <v>Bafoussam</v>
          </cell>
          <cell r="N1469" t="str">
            <v>MIFI</v>
          </cell>
          <cell r="O1469" t="str">
            <v>BAFOUSSAM</v>
          </cell>
          <cell r="P1469" t="str">
            <v>Samuel Ekouele</v>
          </cell>
          <cell r="Q1469">
            <v>677549818</v>
          </cell>
          <cell r="R1469">
            <v>655999818</v>
          </cell>
          <cell r="S1469" t="str">
            <v>Vensa Mohammadu</v>
          </cell>
          <cell r="T1469" t="str">
            <v>GEORGES NAKHOUL</v>
          </cell>
          <cell r="U1469" t="str">
            <v>I H S</v>
          </cell>
        </row>
        <row r="1470">
          <cell r="A1470" t="str">
            <v>OST_134</v>
          </cell>
          <cell r="B1470" t="str">
            <v>IHS_BAF_100</v>
          </cell>
          <cell r="C1470" t="str">
            <v>OST_134</v>
          </cell>
          <cell r="D1470" t="str">
            <v>West</v>
          </cell>
          <cell r="E1470" t="str">
            <v>West</v>
          </cell>
          <cell r="F1470" t="str">
            <v>Bfsam-Gabon-Bar (Bfsam-Brasserie)</v>
          </cell>
          <cell r="G1470" t="str">
            <v>P4</v>
          </cell>
          <cell r="H1470" t="str">
            <v>Grid-Gen</v>
          </cell>
          <cell r="I1470" t="str">
            <v>On Air</v>
          </cell>
          <cell r="J1470" t="str">
            <v>Outdoor</v>
          </cell>
          <cell r="K1470" t="str">
            <v>AC</v>
          </cell>
          <cell r="L1470" t="str">
            <v>I-Eng</v>
          </cell>
          <cell r="M1470" t="str">
            <v>Bafoussam</v>
          </cell>
          <cell r="N1470" t="str">
            <v>MIFI</v>
          </cell>
          <cell r="O1470" t="str">
            <v>BAFOUSSAM</v>
          </cell>
          <cell r="P1470" t="str">
            <v>Samuel Ekouele</v>
          </cell>
          <cell r="Q1470">
            <v>677549818</v>
          </cell>
          <cell r="R1470">
            <v>655999818</v>
          </cell>
          <cell r="S1470" t="str">
            <v>Vensa Mohammadu</v>
          </cell>
          <cell r="T1470" t="str">
            <v>GEORGES NAKHOUL</v>
          </cell>
          <cell r="U1470" t="str">
            <v>I H S</v>
          </cell>
        </row>
        <row r="1471">
          <cell r="A1471" t="str">
            <v>OST_078</v>
          </cell>
          <cell r="B1471" t="str">
            <v>IHS_BAF_002</v>
          </cell>
          <cell r="C1471" t="str">
            <v>OST_078</v>
          </cell>
          <cell r="D1471" t="str">
            <v>West</v>
          </cell>
          <cell r="E1471" t="str">
            <v>West</v>
          </cell>
          <cell r="F1471" t="str">
            <v>Bfsam-Centre</v>
          </cell>
          <cell r="G1471" t="str">
            <v>P4</v>
          </cell>
          <cell r="H1471" t="str">
            <v>Grid Only</v>
          </cell>
          <cell r="I1471" t="str">
            <v>On Air</v>
          </cell>
          <cell r="J1471" t="str">
            <v>Indoor</v>
          </cell>
          <cell r="K1471" t="str">
            <v>AC</v>
          </cell>
          <cell r="L1471" t="str">
            <v>I-Eng</v>
          </cell>
          <cell r="M1471" t="str">
            <v>Bafoussam</v>
          </cell>
          <cell r="N1471" t="str">
            <v>MIFI</v>
          </cell>
          <cell r="O1471" t="str">
            <v>BAFOUSSAM</v>
          </cell>
          <cell r="P1471" t="str">
            <v>Samuel Ekouele</v>
          </cell>
          <cell r="Q1471">
            <v>677549818</v>
          </cell>
          <cell r="R1471">
            <v>655999818</v>
          </cell>
          <cell r="S1471" t="str">
            <v>Vensa Mohammadu</v>
          </cell>
          <cell r="T1471" t="str">
            <v>GEORGES NAKHOUL</v>
          </cell>
          <cell r="U1471" t="str">
            <v>I H S</v>
          </cell>
        </row>
        <row r="1472">
          <cell r="A1472" t="str">
            <v>OST_210</v>
          </cell>
          <cell r="B1472" t="str">
            <v>IHS_BAF_105</v>
          </cell>
          <cell r="C1472" t="str">
            <v>OST_210</v>
          </cell>
          <cell r="D1472" t="str">
            <v>West</v>
          </cell>
          <cell r="E1472" t="str">
            <v>West</v>
          </cell>
          <cell r="F1472" t="str">
            <v>PENKA MICHEL</v>
          </cell>
          <cell r="G1472" t="str">
            <v>P4</v>
          </cell>
          <cell r="H1472" t="str">
            <v>Grid-Gen</v>
          </cell>
          <cell r="I1472" t="str">
            <v>On Air</v>
          </cell>
          <cell r="J1472" t="str">
            <v>Outdoor</v>
          </cell>
          <cell r="K1472" t="str">
            <v>AC</v>
          </cell>
          <cell r="L1472" t="str">
            <v>I-Eng</v>
          </cell>
          <cell r="M1472" t="str">
            <v>Dschang</v>
          </cell>
          <cell r="N1472" t="str">
            <v>MENOUA</v>
          </cell>
          <cell r="O1472" t="str">
            <v>PENKA MICHEL</v>
          </cell>
          <cell r="P1472" t="str">
            <v>Samuel Ekouele</v>
          </cell>
          <cell r="Q1472">
            <v>677549818</v>
          </cell>
          <cell r="R1472">
            <v>655999818</v>
          </cell>
          <cell r="S1472" t="str">
            <v>Vensa Mohammadu</v>
          </cell>
          <cell r="T1472" t="str">
            <v>GEORGES NAKHOUL</v>
          </cell>
          <cell r="U1472" t="str">
            <v>I H S</v>
          </cell>
        </row>
        <row r="1473">
          <cell r="A1473" t="str">
            <v>NRO_087</v>
          </cell>
          <cell r="B1473" t="str">
            <v>IHS_KMB_120</v>
          </cell>
          <cell r="C1473" t="str">
            <v>NRO_087</v>
          </cell>
          <cell r="D1473" t="str">
            <v>West</v>
          </cell>
          <cell r="E1473" t="str">
            <v>West</v>
          </cell>
          <cell r="F1473" t="str">
            <v>Mendji</v>
          </cell>
          <cell r="G1473" t="str">
            <v>P4</v>
          </cell>
          <cell r="H1473" t="str">
            <v>Hybrid-Gen</v>
          </cell>
          <cell r="I1473" t="str">
            <v>On Air</v>
          </cell>
          <cell r="J1473" t="str">
            <v>Outdoor</v>
          </cell>
          <cell r="K1473" t="str">
            <v>AC</v>
          </cell>
          <cell r="L1473" t="str">
            <v>I-Eng</v>
          </cell>
          <cell r="M1473" t="str">
            <v>Dschang</v>
          </cell>
          <cell r="N1473" t="str">
            <v>LEBIALEM</v>
          </cell>
          <cell r="O1473" t="str">
            <v>MENDJI</v>
          </cell>
          <cell r="P1473" t="str">
            <v>Samuel Ekouele</v>
          </cell>
          <cell r="Q1473">
            <v>677549818</v>
          </cell>
          <cell r="R1473">
            <v>655999818</v>
          </cell>
          <cell r="S1473" t="str">
            <v>Vensa Mohammadu</v>
          </cell>
          <cell r="T1473" t="str">
            <v>GEORGES NAKHOUL</v>
          </cell>
          <cell r="U1473" t="str">
            <v>I H S</v>
          </cell>
        </row>
        <row r="1474">
          <cell r="A1474" t="str">
            <v>OST_162</v>
          </cell>
          <cell r="B1474" t="str">
            <v>IHS_BAF_042</v>
          </cell>
          <cell r="C1474" t="str">
            <v>OST_162</v>
          </cell>
          <cell r="D1474" t="str">
            <v>West</v>
          </cell>
          <cell r="E1474" t="str">
            <v>West</v>
          </cell>
          <cell r="F1474" t="str">
            <v>Bameka</v>
          </cell>
          <cell r="G1474" t="str">
            <v>P4</v>
          </cell>
          <cell r="H1474" t="str">
            <v>Grid-Gen</v>
          </cell>
          <cell r="I1474" t="str">
            <v>On Air</v>
          </cell>
          <cell r="J1474" t="str">
            <v>Outdoor</v>
          </cell>
          <cell r="K1474" t="str">
            <v>AC</v>
          </cell>
          <cell r="L1474" t="str">
            <v>I-Eng</v>
          </cell>
          <cell r="M1474" t="str">
            <v>Bafoussam</v>
          </cell>
          <cell r="N1474" t="str">
            <v>HAUTS-PLATEAUX</v>
          </cell>
          <cell r="O1474" t="str">
            <v>BAMENDJOU</v>
          </cell>
          <cell r="P1474" t="str">
            <v>Samuel Ekouele</v>
          </cell>
          <cell r="Q1474">
            <v>677549818</v>
          </cell>
          <cell r="R1474">
            <v>655999818</v>
          </cell>
          <cell r="S1474" t="str">
            <v>Vensa Mohammadu</v>
          </cell>
          <cell r="T1474" t="str">
            <v>GEORGES NAKHOUL</v>
          </cell>
          <cell r="U1474" t="str">
            <v>I H S</v>
          </cell>
        </row>
        <row r="1475">
          <cell r="A1475" t="str">
            <v>OST_267</v>
          </cell>
          <cell r="B1475" t="str">
            <v>IHS_DCG_017</v>
          </cell>
          <cell r="C1475" t="str">
            <v>OST_267</v>
          </cell>
          <cell r="D1475" t="str">
            <v>West</v>
          </cell>
          <cell r="E1475" t="str">
            <v>West</v>
          </cell>
          <cell r="F1475" t="str">
            <v>Dschang Lycee Technique-IHS</v>
          </cell>
          <cell r="G1475" t="str">
            <v>P4</v>
          </cell>
          <cell r="H1475" t="str">
            <v>Grid-Gen</v>
          </cell>
          <cell r="I1475" t="str">
            <v>On Air</v>
          </cell>
          <cell r="J1475" t="str">
            <v>Outdoor</v>
          </cell>
          <cell r="K1475" t="str">
            <v>AC</v>
          </cell>
          <cell r="L1475" t="str">
            <v>I-Eng</v>
          </cell>
          <cell r="M1475" t="str">
            <v>Dschang</v>
          </cell>
          <cell r="N1475" t="str">
            <v>MENOUA</v>
          </cell>
          <cell r="O1475" t="str">
            <v>DSCHANG</v>
          </cell>
          <cell r="P1475" t="str">
            <v>Samuel Ekouele</v>
          </cell>
          <cell r="Q1475">
            <v>677549818</v>
          </cell>
          <cell r="R1475">
            <v>655999818</v>
          </cell>
          <cell r="S1475" t="str">
            <v>Vensa Mohammadu</v>
          </cell>
          <cell r="T1475" t="str">
            <v>GEORGES NAKHOUL</v>
          </cell>
          <cell r="U1475" t="str">
            <v>I H S</v>
          </cell>
        </row>
        <row r="1476">
          <cell r="A1476" t="str">
            <v>SUO_133</v>
          </cell>
          <cell r="B1476" t="str">
            <v>IHS_KMB_072</v>
          </cell>
          <cell r="C1476" t="str">
            <v>SUO_133</v>
          </cell>
          <cell r="D1476" t="str">
            <v>West</v>
          </cell>
          <cell r="E1476" t="str">
            <v>West</v>
          </cell>
          <cell r="F1476" t="str">
            <v>Alou</v>
          </cell>
          <cell r="G1476" t="str">
            <v>P4</v>
          </cell>
          <cell r="H1476" t="str">
            <v>Grid-Gen</v>
          </cell>
          <cell r="I1476" t="str">
            <v>On Air</v>
          </cell>
          <cell r="J1476" t="str">
            <v>Indoor</v>
          </cell>
          <cell r="K1476" t="str">
            <v>AC</v>
          </cell>
          <cell r="L1476" t="str">
            <v>I-Eng</v>
          </cell>
          <cell r="M1476" t="str">
            <v>Dschang</v>
          </cell>
          <cell r="N1476" t="str">
            <v>LEBIALEM</v>
          </cell>
          <cell r="O1476" t="str">
            <v>ALOU</v>
          </cell>
          <cell r="P1476" t="str">
            <v>Samuel Ekouele</v>
          </cell>
          <cell r="Q1476">
            <v>677549818</v>
          </cell>
          <cell r="R1476">
            <v>655999818</v>
          </cell>
          <cell r="S1476" t="str">
            <v>Vensa Mohammadu</v>
          </cell>
          <cell r="T1476" t="str">
            <v>GEORGES NAKHOUL</v>
          </cell>
          <cell r="U1476" t="str">
            <v>I H S</v>
          </cell>
        </row>
        <row r="1477">
          <cell r="A1477" t="str">
            <v>OST_172</v>
          </cell>
          <cell r="B1477" t="str">
            <v>IHS_BAF_011</v>
          </cell>
          <cell r="C1477" t="str">
            <v>OST_172</v>
          </cell>
          <cell r="D1477" t="str">
            <v>West</v>
          </cell>
          <cell r="E1477" t="str">
            <v>West</v>
          </cell>
          <cell r="F1477" t="str">
            <v>Bfsam Water Tower</v>
          </cell>
          <cell r="G1477" t="str">
            <v>P4</v>
          </cell>
          <cell r="H1477" t="str">
            <v>Grid-Gen</v>
          </cell>
          <cell r="I1477" t="str">
            <v>On Air</v>
          </cell>
          <cell r="J1477" t="str">
            <v>Indoor</v>
          </cell>
          <cell r="K1477" t="str">
            <v>AC</v>
          </cell>
          <cell r="L1477" t="str">
            <v>I-Eng</v>
          </cell>
          <cell r="M1477" t="str">
            <v>Bafoussam</v>
          </cell>
          <cell r="N1477" t="str">
            <v>MIFI</v>
          </cell>
          <cell r="O1477" t="str">
            <v>BAFOUSSAM</v>
          </cell>
          <cell r="P1477" t="str">
            <v>Samuel Ekouele</v>
          </cell>
          <cell r="Q1477">
            <v>677549818</v>
          </cell>
          <cell r="R1477">
            <v>655999818</v>
          </cell>
          <cell r="S1477" t="str">
            <v>Vensa Mohammadu</v>
          </cell>
          <cell r="T1477" t="str">
            <v>GEORGES NAKHOUL</v>
          </cell>
          <cell r="U1477" t="str">
            <v>I H S</v>
          </cell>
        </row>
        <row r="1478">
          <cell r="A1478" t="str">
            <v>SUO_136</v>
          </cell>
          <cell r="B1478" t="str">
            <v>IHS_KMB_071</v>
          </cell>
          <cell r="C1478" t="str">
            <v>SUO_136</v>
          </cell>
          <cell r="D1478" t="str">
            <v>West</v>
          </cell>
          <cell r="E1478" t="str">
            <v>West</v>
          </cell>
          <cell r="F1478" t="str">
            <v>Alou Repeater</v>
          </cell>
          <cell r="G1478" t="str">
            <v>P4</v>
          </cell>
          <cell r="H1478" t="str">
            <v>Grid-Gen</v>
          </cell>
          <cell r="I1478" t="str">
            <v>On Air</v>
          </cell>
          <cell r="J1478" t="str">
            <v>Indoor</v>
          </cell>
          <cell r="K1478" t="str">
            <v>AC</v>
          </cell>
          <cell r="L1478" t="str">
            <v>I-Eng</v>
          </cell>
          <cell r="M1478" t="str">
            <v>Dschang</v>
          </cell>
          <cell r="N1478" t="str">
            <v>MENOUA</v>
          </cell>
          <cell r="O1478" t="str">
            <v>FONGO-TONGO</v>
          </cell>
          <cell r="P1478" t="str">
            <v>Samuel Ekouele</v>
          </cell>
          <cell r="Q1478">
            <v>677549818</v>
          </cell>
          <cell r="R1478">
            <v>655999818</v>
          </cell>
          <cell r="S1478" t="str">
            <v>Vensa Mohammadu</v>
          </cell>
          <cell r="T1478" t="str">
            <v>GEORGES NAKHOUL</v>
          </cell>
          <cell r="U1478" t="str">
            <v>I H S</v>
          </cell>
        </row>
        <row r="1479">
          <cell r="A1479" t="str">
            <v>OST_166</v>
          </cell>
          <cell r="B1479" t="str">
            <v>IHS_BAF_030</v>
          </cell>
          <cell r="C1479" t="str">
            <v>OST_166</v>
          </cell>
          <cell r="D1479" t="str">
            <v>West</v>
          </cell>
          <cell r="E1479" t="str">
            <v>West</v>
          </cell>
          <cell r="F1479" t="str">
            <v>Bfsam Leproserie</v>
          </cell>
          <cell r="G1479" t="str">
            <v>P4</v>
          </cell>
          <cell r="H1479" t="str">
            <v>Grid-Gen</v>
          </cell>
          <cell r="I1479" t="str">
            <v>On Air</v>
          </cell>
          <cell r="J1479" t="str">
            <v>Outdoor</v>
          </cell>
          <cell r="K1479" t="str">
            <v>AC</v>
          </cell>
          <cell r="L1479" t="str">
            <v>I-Eng</v>
          </cell>
          <cell r="M1479" t="str">
            <v>Bafoussam</v>
          </cell>
          <cell r="N1479" t="str">
            <v>MIFI</v>
          </cell>
          <cell r="O1479" t="str">
            <v>BAFOUSSAM</v>
          </cell>
          <cell r="P1479" t="str">
            <v>Samuel Ekouele</v>
          </cell>
          <cell r="Q1479">
            <v>677549818</v>
          </cell>
          <cell r="R1479">
            <v>655999818</v>
          </cell>
          <cell r="S1479" t="str">
            <v>Vensa Mohammadu</v>
          </cell>
          <cell r="T1479" t="str">
            <v>GEORGES NAKHOUL</v>
          </cell>
          <cell r="U1479" t="str">
            <v>I H S</v>
          </cell>
        </row>
        <row r="1480">
          <cell r="A1480" t="str">
            <v>OST_146</v>
          </cell>
          <cell r="B1480" t="str">
            <v>IHS_BAF_035</v>
          </cell>
          <cell r="C1480" t="str">
            <v>OST_146</v>
          </cell>
          <cell r="D1480" t="str">
            <v>West</v>
          </cell>
          <cell r="E1480" t="str">
            <v>West</v>
          </cell>
          <cell r="F1480" t="str">
            <v>Kamkop</v>
          </cell>
          <cell r="G1480" t="str">
            <v>P4</v>
          </cell>
          <cell r="H1480" t="str">
            <v>Grid-Gen</v>
          </cell>
          <cell r="I1480" t="str">
            <v>On Air</v>
          </cell>
          <cell r="J1480" t="str">
            <v>Outdoor</v>
          </cell>
          <cell r="K1480" t="str">
            <v>AC</v>
          </cell>
          <cell r="L1480" t="str">
            <v>I-Eng</v>
          </cell>
          <cell r="M1480" t="str">
            <v>Bafoussam</v>
          </cell>
          <cell r="N1480" t="str">
            <v>MIFI</v>
          </cell>
          <cell r="O1480" t="str">
            <v>BAFOUSSAM</v>
          </cell>
          <cell r="P1480" t="str">
            <v>Samuel Ekouele</v>
          </cell>
          <cell r="Q1480">
            <v>677549818</v>
          </cell>
          <cell r="R1480">
            <v>655999818</v>
          </cell>
          <cell r="S1480" t="str">
            <v>Vensa Mohammadu</v>
          </cell>
          <cell r="T1480" t="str">
            <v>GEORGES NAKHOUL</v>
          </cell>
          <cell r="U1480" t="str">
            <v>I H S</v>
          </cell>
        </row>
        <row r="1481">
          <cell r="A1481" t="str">
            <v>OST_118</v>
          </cell>
          <cell r="B1481" t="str">
            <v>IHS_BAF_016</v>
          </cell>
          <cell r="C1481" t="str">
            <v>OST_118</v>
          </cell>
          <cell r="D1481" t="str">
            <v>West</v>
          </cell>
          <cell r="E1481" t="str">
            <v>West</v>
          </cell>
          <cell r="F1481" t="str">
            <v>Bafoussam Tyo</v>
          </cell>
          <cell r="G1481" t="str">
            <v>P4</v>
          </cell>
          <cell r="H1481" t="str">
            <v>Grid-Gen</v>
          </cell>
          <cell r="I1481" t="str">
            <v>On Air</v>
          </cell>
          <cell r="J1481" t="str">
            <v>Outdoor</v>
          </cell>
          <cell r="K1481" t="str">
            <v>AC</v>
          </cell>
          <cell r="L1481" t="str">
            <v>I-Eng</v>
          </cell>
          <cell r="M1481" t="str">
            <v>Bafoussam</v>
          </cell>
          <cell r="N1481" t="str">
            <v>MIFI</v>
          </cell>
          <cell r="O1481" t="str">
            <v>BAFOUSSAM</v>
          </cell>
          <cell r="P1481" t="str">
            <v>Samuel Ekouele</v>
          </cell>
          <cell r="Q1481">
            <v>677549818</v>
          </cell>
          <cell r="R1481">
            <v>655999818</v>
          </cell>
          <cell r="S1481" t="str">
            <v>Vensa Mohammadu</v>
          </cell>
          <cell r="T1481" t="str">
            <v>GEORGES NAKHOUL</v>
          </cell>
          <cell r="U1481" t="str">
            <v>I H S</v>
          </cell>
        </row>
        <row r="1482">
          <cell r="A1482" t="str">
            <v>OST_169</v>
          </cell>
          <cell r="B1482" t="str">
            <v>IHS_BAF_026</v>
          </cell>
          <cell r="C1482" t="str">
            <v>OST_169</v>
          </cell>
          <cell r="D1482" t="str">
            <v>West</v>
          </cell>
          <cell r="E1482" t="str">
            <v>West</v>
          </cell>
          <cell r="F1482" t="str">
            <v>Bafsam Baleng</v>
          </cell>
          <cell r="G1482" t="str">
            <v>P4</v>
          </cell>
          <cell r="H1482" t="str">
            <v>Grid-Gen</v>
          </cell>
          <cell r="I1482" t="str">
            <v>On Air</v>
          </cell>
          <cell r="J1482" t="str">
            <v>Outdoor</v>
          </cell>
          <cell r="K1482" t="str">
            <v>AC</v>
          </cell>
          <cell r="L1482" t="str">
            <v>I-Eng</v>
          </cell>
          <cell r="M1482" t="str">
            <v>Bafoussam</v>
          </cell>
          <cell r="N1482" t="str">
            <v>MIFI</v>
          </cell>
          <cell r="O1482" t="str">
            <v>BAFOUSSAM</v>
          </cell>
          <cell r="P1482" t="str">
            <v>Samuel Ekouele</v>
          </cell>
          <cell r="Q1482">
            <v>677549818</v>
          </cell>
          <cell r="R1482">
            <v>655999818</v>
          </cell>
          <cell r="S1482" t="str">
            <v>Vensa Mohammadu</v>
          </cell>
          <cell r="T1482" t="str">
            <v>GEORGES NAKHOUL</v>
          </cell>
          <cell r="U1482" t="str">
            <v>I H S</v>
          </cell>
        </row>
        <row r="1483">
          <cell r="A1483" t="str">
            <v>OST_151</v>
          </cell>
          <cell r="B1483" t="str">
            <v>IHS_BAF_036</v>
          </cell>
          <cell r="C1483" t="str">
            <v>OST_151</v>
          </cell>
          <cell r="D1483" t="str">
            <v>West</v>
          </cell>
          <cell r="E1483" t="str">
            <v>West</v>
          </cell>
          <cell r="F1483" t="str">
            <v>BANSOA</v>
          </cell>
          <cell r="G1483" t="str">
            <v>P4</v>
          </cell>
          <cell r="H1483" t="str">
            <v>Grid-Gen</v>
          </cell>
          <cell r="I1483" t="str">
            <v>On Air</v>
          </cell>
          <cell r="J1483" t="str">
            <v>Outdoor</v>
          </cell>
          <cell r="K1483" t="str">
            <v>AC</v>
          </cell>
          <cell r="L1483" t="str">
            <v>I-Eng</v>
          </cell>
          <cell r="M1483" t="str">
            <v>Dschang</v>
          </cell>
          <cell r="N1483" t="str">
            <v>MENOUA</v>
          </cell>
          <cell r="O1483" t="str">
            <v>PENKA MICHEL</v>
          </cell>
          <cell r="P1483" t="str">
            <v>Samuel Ekouele</v>
          </cell>
          <cell r="Q1483">
            <v>677549818</v>
          </cell>
          <cell r="R1483">
            <v>655999818</v>
          </cell>
          <cell r="S1483" t="str">
            <v>Vensa Mohammadu</v>
          </cell>
          <cell r="T1483" t="str">
            <v>GEORGES NAKHOUL</v>
          </cell>
          <cell r="U1483" t="str">
            <v>I H S</v>
          </cell>
        </row>
        <row r="1484">
          <cell r="A1484" t="str">
            <v>OST_139</v>
          </cell>
          <cell r="B1484" t="str">
            <v>IHS_DCG_027</v>
          </cell>
          <cell r="C1484" t="str">
            <v>OST_139</v>
          </cell>
          <cell r="D1484" t="str">
            <v>West</v>
          </cell>
          <cell r="E1484" t="str">
            <v>West</v>
          </cell>
          <cell r="F1484" t="str">
            <v>FOKOUE</v>
          </cell>
          <cell r="G1484" t="str">
            <v>P4</v>
          </cell>
          <cell r="H1484" t="str">
            <v>Grid-Gen</v>
          </cell>
          <cell r="I1484" t="str">
            <v>On Air</v>
          </cell>
          <cell r="J1484" t="str">
            <v>Outdoor</v>
          </cell>
          <cell r="K1484" t="str">
            <v>AC</v>
          </cell>
          <cell r="L1484" t="str">
            <v>I-Eng</v>
          </cell>
          <cell r="M1484" t="str">
            <v>Dschang</v>
          </cell>
          <cell r="N1484" t="str">
            <v>MENOUA</v>
          </cell>
          <cell r="O1484" t="str">
            <v>FOKOUE</v>
          </cell>
          <cell r="P1484" t="str">
            <v>Samuel Ekouele</v>
          </cell>
          <cell r="Q1484">
            <v>677549818</v>
          </cell>
          <cell r="R1484">
            <v>655999818</v>
          </cell>
          <cell r="S1484" t="str">
            <v>Vensa Mohammadu</v>
          </cell>
          <cell r="T1484" t="str">
            <v>GEORGES NAKHOUL</v>
          </cell>
          <cell r="U1484" t="str">
            <v>I H S</v>
          </cell>
        </row>
        <row r="1485">
          <cell r="A1485" t="str">
            <v>OST_150</v>
          </cell>
          <cell r="B1485" t="str">
            <v>IHS_MBD_009</v>
          </cell>
          <cell r="C1485" t="str">
            <v>OST_150</v>
          </cell>
          <cell r="D1485" t="str">
            <v>West</v>
          </cell>
          <cell r="E1485" t="str">
            <v>West</v>
          </cell>
          <cell r="F1485" t="str">
            <v>Bafounda-IHS</v>
          </cell>
          <cell r="G1485" t="str">
            <v>P4</v>
          </cell>
          <cell r="H1485" t="str">
            <v>Grid-Gen</v>
          </cell>
          <cell r="I1485" t="str">
            <v>On Air</v>
          </cell>
          <cell r="J1485" t="str">
            <v>Outdoor</v>
          </cell>
          <cell r="K1485" t="str">
            <v>AC</v>
          </cell>
          <cell r="L1485" t="str">
            <v>I-Eng</v>
          </cell>
          <cell r="M1485" t="str">
            <v>Bafoussam</v>
          </cell>
          <cell r="N1485" t="str">
            <v>BAMBOUTOUS</v>
          </cell>
          <cell r="O1485" t="str">
            <v>MBOUDA</v>
          </cell>
          <cell r="P1485" t="str">
            <v>Samuel Ekouele</v>
          </cell>
          <cell r="Q1485">
            <v>677549818</v>
          </cell>
          <cell r="R1485">
            <v>655999818</v>
          </cell>
          <cell r="S1485" t="str">
            <v>Vensa Mohammadu</v>
          </cell>
          <cell r="T1485" t="str">
            <v>GEORGES NAKHOUL</v>
          </cell>
          <cell r="U1485" t="str">
            <v>I H S</v>
          </cell>
        </row>
        <row r="1486">
          <cell r="A1486" t="str">
            <v>OST_213</v>
          </cell>
          <cell r="B1486" t="str">
            <v>IHS_BAF_031</v>
          </cell>
          <cell r="C1486" t="str">
            <v>OST_213</v>
          </cell>
          <cell r="D1486" t="str">
            <v>West</v>
          </cell>
          <cell r="E1486" t="str">
            <v>West</v>
          </cell>
          <cell r="F1486" t="str">
            <v>Bafoussam Tayim</v>
          </cell>
          <cell r="G1486" t="str">
            <v>P4</v>
          </cell>
          <cell r="H1486" t="str">
            <v>Grid-Gen</v>
          </cell>
          <cell r="I1486" t="str">
            <v>On Air</v>
          </cell>
          <cell r="J1486" t="str">
            <v>Outdoor</v>
          </cell>
          <cell r="K1486" t="str">
            <v>AC</v>
          </cell>
          <cell r="L1486" t="str">
            <v>I-Eng</v>
          </cell>
          <cell r="M1486" t="str">
            <v>Bafoussam</v>
          </cell>
          <cell r="N1486" t="str">
            <v>MIFI</v>
          </cell>
          <cell r="O1486" t="str">
            <v>BAFOUSSAM</v>
          </cell>
          <cell r="P1486" t="str">
            <v>Samuel Ekouele</v>
          </cell>
          <cell r="Q1486">
            <v>677549818</v>
          </cell>
          <cell r="R1486">
            <v>655999818</v>
          </cell>
          <cell r="S1486" t="str">
            <v>Vensa Mohammadu</v>
          </cell>
          <cell r="T1486" t="str">
            <v>GEORGES NAKHOUL</v>
          </cell>
          <cell r="U1486" t="str">
            <v>I H S</v>
          </cell>
        </row>
        <row r="1487">
          <cell r="A1487" t="str">
            <v>OST_214</v>
          </cell>
          <cell r="B1487" t="str">
            <v>IHS_BAF_025</v>
          </cell>
          <cell r="C1487" t="str">
            <v>OST_214</v>
          </cell>
          <cell r="D1487" t="str">
            <v>West</v>
          </cell>
          <cell r="E1487" t="str">
            <v>West</v>
          </cell>
          <cell r="F1487" t="str">
            <v>BAFOUSSAM MARIE RURALE</v>
          </cell>
          <cell r="G1487" t="str">
            <v>P4</v>
          </cell>
          <cell r="H1487" t="str">
            <v>Grid-Gen</v>
          </cell>
          <cell r="I1487" t="str">
            <v>On Air</v>
          </cell>
          <cell r="J1487" t="str">
            <v>Outdoor</v>
          </cell>
          <cell r="K1487" t="str">
            <v>AC</v>
          </cell>
          <cell r="L1487" t="str">
            <v>I-Eng</v>
          </cell>
          <cell r="M1487" t="str">
            <v>Bafoussam</v>
          </cell>
          <cell r="N1487" t="str">
            <v>MIFI</v>
          </cell>
          <cell r="O1487" t="str">
            <v>BAFOUSSAM</v>
          </cell>
          <cell r="P1487" t="str">
            <v>Samuel Ekouele</v>
          </cell>
          <cell r="Q1487">
            <v>677549818</v>
          </cell>
          <cell r="R1487">
            <v>655999818</v>
          </cell>
          <cell r="S1487" t="str">
            <v>Vensa Mohammadu</v>
          </cell>
          <cell r="T1487" t="str">
            <v>GEORGES NAKHOUL</v>
          </cell>
          <cell r="U1487" t="str">
            <v>I H S</v>
          </cell>
        </row>
        <row r="1488">
          <cell r="A1488" t="str">
            <v>OST_108</v>
          </cell>
          <cell r="B1488" t="str">
            <v>IHS_DCG_018</v>
          </cell>
          <cell r="C1488" t="str">
            <v>OST_108</v>
          </cell>
          <cell r="D1488" t="str">
            <v>West</v>
          </cell>
          <cell r="E1488" t="str">
            <v>West</v>
          </cell>
          <cell r="F1488" t="str">
            <v>Bafou-Badzifeng</v>
          </cell>
          <cell r="G1488" t="str">
            <v>P5</v>
          </cell>
          <cell r="H1488" t="str">
            <v>Grid-Gen</v>
          </cell>
          <cell r="I1488" t="str">
            <v>On Air</v>
          </cell>
          <cell r="J1488" t="str">
            <v>Outdoor</v>
          </cell>
          <cell r="K1488" t="str">
            <v>AC</v>
          </cell>
          <cell r="L1488" t="str">
            <v>I-Eng</v>
          </cell>
          <cell r="M1488" t="str">
            <v>Dschang</v>
          </cell>
          <cell r="N1488" t="str">
            <v>MENOUA</v>
          </cell>
          <cell r="O1488" t="str">
            <v>NKONGHNI</v>
          </cell>
          <cell r="P1488" t="str">
            <v>Samuel Ekouele</v>
          </cell>
          <cell r="Q1488">
            <v>677549818</v>
          </cell>
          <cell r="R1488">
            <v>655999818</v>
          </cell>
          <cell r="S1488" t="str">
            <v>Vensa Mohammadu</v>
          </cell>
          <cell r="T1488" t="str">
            <v>GEORGES NAKHOUL</v>
          </cell>
          <cell r="U1488" t="str">
            <v>I H S</v>
          </cell>
        </row>
        <row r="1489">
          <cell r="A1489" t="str">
            <v>OST_112</v>
          </cell>
          <cell r="B1489" t="str">
            <v>IHS_DCG_008</v>
          </cell>
          <cell r="C1489" t="str">
            <v>OST_112</v>
          </cell>
          <cell r="D1489" t="str">
            <v>West</v>
          </cell>
          <cell r="E1489" t="str">
            <v>West</v>
          </cell>
          <cell r="F1489" t="str">
            <v>Dschang-Q-Admin</v>
          </cell>
          <cell r="G1489" t="str">
            <v>P5</v>
          </cell>
          <cell r="H1489" t="str">
            <v>Grid-Gen</v>
          </cell>
          <cell r="I1489" t="str">
            <v>On Air</v>
          </cell>
          <cell r="J1489" t="str">
            <v>Outdoor</v>
          </cell>
          <cell r="K1489" t="str">
            <v>AC</v>
          </cell>
          <cell r="L1489" t="str">
            <v>I-Eng</v>
          </cell>
          <cell r="M1489" t="str">
            <v>Dschang</v>
          </cell>
          <cell r="N1489" t="str">
            <v>MENOUA</v>
          </cell>
          <cell r="O1489" t="str">
            <v>DSCHANG</v>
          </cell>
          <cell r="P1489" t="str">
            <v>Samuel Ekouele</v>
          </cell>
          <cell r="Q1489">
            <v>677549818</v>
          </cell>
          <cell r="R1489">
            <v>655999818</v>
          </cell>
          <cell r="S1489" t="str">
            <v>Vensa Mohammadu</v>
          </cell>
          <cell r="T1489" t="str">
            <v>GEORGES NAKHOUL</v>
          </cell>
          <cell r="U1489" t="str">
            <v>I H S</v>
          </cell>
        </row>
        <row r="1490">
          <cell r="A1490" t="str">
            <v>OST_106</v>
          </cell>
          <cell r="B1490" t="str">
            <v>IHS_DCG_005</v>
          </cell>
          <cell r="C1490" t="str">
            <v>OST_106</v>
          </cell>
          <cell r="D1490" t="str">
            <v>West</v>
          </cell>
          <cell r="E1490" t="str">
            <v>West</v>
          </cell>
          <cell r="F1490" t="str">
            <v>Dschang-Universite</v>
          </cell>
          <cell r="G1490" t="str">
            <v>P5</v>
          </cell>
          <cell r="H1490" t="str">
            <v>Grid-Gen</v>
          </cell>
          <cell r="I1490" t="str">
            <v>On Air</v>
          </cell>
          <cell r="J1490" t="str">
            <v>Outdoor</v>
          </cell>
          <cell r="K1490" t="str">
            <v>AC</v>
          </cell>
          <cell r="L1490" t="str">
            <v>I-Eng</v>
          </cell>
          <cell r="M1490" t="str">
            <v>Dschang</v>
          </cell>
          <cell r="N1490" t="str">
            <v>MENOUA</v>
          </cell>
          <cell r="O1490" t="str">
            <v>DSCHANG</v>
          </cell>
          <cell r="P1490" t="str">
            <v>Samuel Ekouele</v>
          </cell>
          <cell r="Q1490">
            <v>677549818</v>
          </cell>
          <cell r="R1490">
            <v>655999818</v>
          </cell>
          <cell r="S1490" t="str">
            <v>Vensa Mohammadu</v>
          </cell>
          <cell r="T1490" t="str">
            <v>GEORGES NAKHOUL</v>
          </cell>
          <cell r="U1490" t="str">
            <v>I H S</v>
          </cell>
        </row>
        <row r="1491">
          <cell r="A1491" t="str">
            <v>OST_056</v>
          </cell>
          <cell r="B1491" t="str">
            <v>IHS_DCG_023</v>
          </cell>
          <cell r="C1491" t="str">
            <v>OST_056</v>
          </cell>
          <cell r="D1491" t="str">
            <v>West</v>
          </cell>
          <cell r="E1491" t="str">
            <v>West</v>
          </cell>
          <cell r="F1491" t="str">
            <v>Bamendou</v>
          </cell>
          <cell r="G1491" t="str">
            <v>P5</v>
          </cell>
          <cell r="H1491" t="str">
            <v>Grid-Gen</v>
          </cell>
          <cell r="I1491" t="str">
            <v>On Air</v>
          </cell>
          <cell r="J1491" t="str">
            <v>Outdoor</v>
          </cell>
          <cell r="K1491" t="str">
            <v>AC</v>
          </cell>
          <cell r="L1491" t="str">
            <v>I-Eng</v>
          </cell>
          <cell r="M1491" t="str">
            <v>Dschang</v>
          </cell>
          <cell r="N1491" t="str">
            <v>MENOUA</v>
          </cell>
          <cell r="O1491" t="str">
            <v>NKONGHNI</v>
          </cell>
          <cell r="P1491" t="str">
            <v>Samuel Ekouele</v>
          </cell>
          <cell r="Q1491">
            <v>677549818</v>
          </cell>
          <cell r="R1491">
            <v>655999818</v>
          </cell>
          <cell r="S1491" t="str">
            <v>Vensa Mohammadu</v>
          </cell>
          <cell r="T1491" t="str">
            <v>GEORGES NAKHOUL</v>
          </cell>
          <cell r="U1491" t="str">
            <v>I H S</v>
          </cell>
        </row>
        <row r="1492">
          <cell r="A1492" t="str">
            <v>OST_084</v>
          </cell>
          <cell r="B1492" t="str">
            <v>IHS_DCG_002</v>
          </cell>
          <cell r="C1492" t="str">
            <v>OST_084</v>
          </cell>
          <cell r="D1492" t="str">
            <v>West</v>
          </cell>
          <cell r="E1492" t="str">
            <v>West</v>
          </cell>
          <cell r="F1492" t="str">
            <v>Dschang-St-Augustin</v>
          </cell>
          <cell r="G1492" t="str">
            <v>P5</v>
          </cell>
          <cell r="H1492" t="str">
            <v>Grid-Gen</v>
          </cell>
          <cell r="I1492" t="str">
            <v>On Air</v>
          </cell>
          <cell r="J1492" t="str">
            <v>Outdoor</v>
          </cell>
          <cell r="K1492" t="str">
            <v>AC</v>
          </cell>
          <cell r="L1492" t="str">
            <v>I-Eng</v>
          </cell>
          <cell r="M1492" t="str">
            <v>Dschang</v>
          </cell>
          <cell r="N1492" t="str">
            <v>MENOUA</v>
          </cell>
          <cell r="O1492" t="str">
            <v>DSCHANG</v>
          </cell>
          <cell r="P1492" t="str">
            <v>Samuel Ekouele</v>
          </cell>
          <cell r="Q1492">
            <v>677549818</v>
          </cell>
          <cell r="R1492">
            <v>655999818</v>
          </cell>
          <cell r="S1492" t="str">
            <v>Vensa Mohammadu</v>
          </cell>
          <cell r="T1492" t="str">
            <v>GEORGES NAKHOUL</v>
          </cell>
          <cell r="U1492" t="str">
            <v>I H S</v>
          </cell>
        </row>
        <row r="1493">
          <cell r="A1493" t="str">
            <v>OST_067</v>
          </cell>
          <cell r="B1493" t="str">
            <v>IHS_BAF_039</v>
          </cell>
          <cell r="C1493" t="str">
            <v>OST_067</v>
          </cell>
          <cell r="D1493" t="str">
            <v>West</v>
          </cell>
          <cell r="E1493" t="str">
            <v>West</v>
          </cell>
          <cell r="F1493" t="str">
            <v>Bandjoun-Soung</v>
          </cell>
          <cell r="G1493" t="str">
            <v>P5</v>
          </cell>
          <cell r="H1493" t="str">
            <v>Grid-Gen</v>
          </cell>
          <cell r="I1493" t="str">
            <v>On Air</v>
          </cell>
          <cell r="J1493" t="str">
            <v>Outdoor</v>
          </cell>
          <cell r="K1493" t="str">
            <v>AC</v>
          </cell>
          <cell r="L1493" t="str">
            <v>I-Eng</v>
          </cell>
          <cell r="M1493" t="str">
            <v>Bafoussam</v>
          </cell>
          <cell r="N1493" t="str">
            <v>KOUNG-KHI</v>
          </cell>
          <cell r="O1493" t="str">
            <v>BANDJOUN</v>
          </cell>
          <cell r="P1493" t="str">
            <v>Samuel Ekouele</v>
          </cell>
          <cell r="Q1493">
            <v>677549818</v>
          </cell>
          <cell r="R1493">
            <v>655999818</v>
          </cell>
          <cell r="S1493" t="str">
            <v>Vensa Mohammadu</v>
          </cell>
          <cell r="T1493" t="str">
            <v>GEORGES NAKHOUL</v>
          </cell>
          <cell r="U1493" t="str">
            <v>I H S</v>
          </cell>
        </row>
        <row r="1494">
          <cell r="A1494" t="str">
            <v>OST_075</v>
          </cell>
          <cell r="B1494" t="str">
            <v>IHS_BAF_034</v>
          </cell>
          <cell r="C1494" t="str">
            <v>OST_075</v>
          </cell>
          <cell r="D1494" t="str">
            <v>West</v>
          </cell>
          <cell r="E1494" t="str">
            <v>West</v>
          </cell>
          <cell r="F1494" t="str">
            <v>bfsam-Ndjinga</v>
          </cell>
          <cell r="G1494" t="str">
            <v>P5</v>
          </cell>
          <cell r="H1494" t="str">
            <v>Grid-Gen</v>
          </cell>
          <cell r="I1494" t="str">
            <v>On Air</v>
          </cell>
          <cell r="J1494" t="str">
            <v>Outdoor</v>
          </cell>
          <cell r="K1494" t="str">
            <v>AC</v>
          </cell>
          <cell r="L1494" t="str">
            <v>I-Eng</v>
          </cell>
          <cell r="M1494" t="str">
            <v>Bafoussam</v>
          </cell>
          <cell r="N1494" t="str">
            <v>MIFI</v>
          </cell>
          <cell r="O1494" t="str">
            <v>BAFOUSSAM</v>
          </cell>
          <cell r="P1494" t="str">
            <v>Samuel Ekouele</v>
          </cell>
          <cell r="Q1494">
            <v>677549818</v>
          </cell>
          <cell r="R1494">
            <v>655999818</v>
          </cell>
          <cell r="S1494" t="str">
            <v>Vensa Mohammadu</v>
          </cell>
          <cell r="T1494" t="str">
            <v>GEORGES NAKHOUL</v>
          </cell>
          <cell r="U1494" t="str">
            <v>I H S</v>
          </cell>
        </row>
        <row r="1495">
          <cell r="A1495" t="str">
            <v>OST_135</v>
          </cell>
          <cell r="B1495" t="str">
            <v>IHS_BAF_101</v>
          </cell>
          <cell r="C1495" t="str">
            <v>OST_135</v>
          </cell>
          <cell r="D1495" t="str">
            <v>West</v>
          </cell>
          <cell r="E1495" t="str">
            <v>West</v>
          </cell>
          <cell r="F1495" t="str">
            <v>Bfsam-Bamendzi-II</v>
          </cell>
          <cell r="G1495" t="str">
            <v>P5</v>
          </cell>
          <cell r="H1495" t="str">
            <v>Grid Only</v>
          </cell>
          <cell r="I1495" t="str">
            <v>On Air</v>
          </cell>
          <cell r="J1495" t="str">
            <v>Outdoor</v>
          </cell>
          <cell r="K1495" t="str">
            <v>AC</v>
          </cell>
          <cell r="L1495" t="str">
            <v>I-Eng</v>
          </cell>
          <cell r="M1495" t="str">
            <v>Bafoussam</v>
          </cell>
          <cell r="N1495" t="str">
            <v>MIFI</v>
          </cell>
          <cell r="O1495" t="str">
            <v>BAFOUSSAM</v>
          </cell>
          <cell r="P1495" t="str">
            <v>Samuel Ekouele</v>
          </cell>
          <cell r="Q1495">
            <v>677549818</v>
          </cell>
          <cell r="R1495">
            <v>655999818</v>
          </cell>
          <cell r="S1495" t="str">
            <v>Vensa Mohammadu</v>
          </cell>
          <cell r="T1495" t="str">
            <v>GEORGES NAKHOUL</v>
          </cell>
          <cell r="U1495" t="str">
            <v>I H S</v>
          </cell>
        </row>
        <row r="1496">
          <cell r="A1496" t="str">
            <v>OST_123</v>
          </cell>
          <cell r="B1496" t="str">
            <v>IHS_DCG_006</v>
          </cell>
          <cell r="C1496" t="str">
            <v>OST_123</v>
          </cell>
          <cell r="D1496" t="str">
            <v>West</v>
          </cell>
          <cell r="E1496" t="str">
            <v>West</v>
          </cell>
          <cell r="F1496" t="str">
            <v>Dschang-Foto-II</v>
          </cell>
          <cell r="G1496" t="str">
            <v>P5</v>
          </cell>
          <cell r="H1496" t="str">
            <v>Grid-Gen</v>
          </cell>
          <cell r="I1496" t="str">
            <v>On Air</v>
          </cell>
          <cell r="J1496" t="str">
            <v>Outdoor</v>
          </cell>
          <cell r="K1496" t="str">
            <v>AC</v>
          </cell>
          <cell r="L1496" t="str">
            <v>I-Eng</v>
          </cell>
          <cell r="M1496" t="str">
            <v>Dschang</v>
          </cell>
          <cell r="N1496" t="str">
            <v>MENOUA</v>
          </cell>
          <cell r="O1496" t="str">
            <v>DSCHANG</v>
          </cell>
          <cell r="P1496" t="str">
            <v>Samuel Ekouele</v>
          </cell>
          <cell r="Q1496">
            <v>677549818</v>
          </cell>
          <cell r="R1496">
            <v>655999818</v>
          </cell>
          <cell r="S1496" t="str">
            <v>Vensa Mohammadu</v>
          </cell>
          <cell r="T1496" t="str">
            <v>GEORGES NAKHOUL</v>
          </cell>
          <cell r="U1496" t="str">
            <v>I H S</v>
          </cell>
        </row>
        <row r="1497">
          <cell r="A1497" t="str">
            <v>OST_122</v>
          </cell>
          <cell r="B1497" t="str">
            <v>IHS_DCG_013</v>
          </cell>
          <cell r="C1497" t="str">
            <v>OST_122</v>
          </cell>
          <cell r="D1497" t="str">
            <v>West</v>
          </cell>
          <cell r="E1497" t="str">
            <v>West</v>
          </cell>
          <cell r="F1497" t="str">
            <v>Dschang-Foreke</v>
          </cell>
          <cell r="G1497" t="str">
            <v>P5</v>
          </cell>
          <cell r="H1497" t="str">
            <v>Grid Only</v>
          </cell>
          <cell r="I1497" t="str">
            <v>On Air</v>
          </cell>
          <cell r="J1497" t="str">
            <v>Outdoor</v>
          </cell>
          <cell r="K1497" t="str">
            <v>AC</v>
          </cell>
          <cell r="L1497" t="str">
            <v>I-Eng</v>
          </cell>
          <cell r="M1497" t="str">
            <v>Dschang</v>
          </cell>
          <cell r="N1497" t="str">
            <v>MENOUA</v>
          </cell>
          <cell r="O1497" t="str">
            <v>DSCHANG</v>
          </cell>
          <cell r="P1497" t="str">
            <v>Samuel Ekouele</v>
          </cell>
          <cell r="Q1497">
            <v>677549818</v>
          </cell>
          <cell r="R1497">
            <v>655999818</v>
          </cell>
          <cell r="S1497" t="str">
            <v>Vensa Mohammadu</v>
          </cell>
          <cell r="T1497" t="str">
            <v>GEORGES NAKHOUL</v>
          </cell>
          <cell r="U1497" t="str">
            <v>I H S</v>
          </cell>
        </row>
        <row r="1498">
          <cell r="A1498" t="str">
            <v>OST_096</v>
          </cell>
          <cell r="B1498" t="str">
            <v>IHS_DCG_004</v>
          </cell>
          <cell r="C1498" t="str">
            <v>OST_096</v>
          </cell>
          <cell r="D1498" t="str">
            <v>West</v>
          </cell>
          <cell r="E1498" t="str">
            <v>West</v>
          </cell>
          <cell r="F1498" t="str">
            <v>Dschang-Vallee</v>
          </cell>
          <cell r="G1498" t="str">
            <v>P5</v>
          </cell>
          <cell r="H1498" t="str">
            <v>Grid-Gen</v>
          </cell>
          <cell r="I1498" t="str">
            <v>On Air</v>
          </cell>
          <cell r="J1498" t="str">
            <v>Outdoor</v>
          </cell>
          <cell r="K1498" t="str">
            <v>AC</v>
          </cell>
          <cell r="L1498" t="str">
            <v>I-Eng</v>
          </cell>
          <cell r="M1498" t="str">
            <v>Dschang</v>
          </cell>
          <cell r="N1498" t="str">
            <v>MENOUA</v>
          </cell>
          <cell r="O1498" t="str">
            <v>DSCHANG</v>
          </cell>
          <cell r="P1498" t="str">
            <v>Samuel Ekouele</v>
          </cell>
          <cell r="Q1498">
            <v>677549818</v>
          </cell>
          <cell r="R1498">
            <v>655999818</v>
          </cell>
          <cell r="S1498" t="str">
            <v>Vensa Mohammadu</v>
          </cell>
          <cell r="T1498" t="str">
            <v>GEORGES NAKHOUL</v>
          </cell>
          <cell r="U1498" t="str">
            <v>I H S</v>
          </cell>
        </row>
        <row r="1499">
          <cell r="A1499" t="str">
            <v>OST_153</v>
          </cell>
          <cell r="B1499" t="str">
            <v>IHS_BAF_103</v>
          </cell>
          <cell r="C1499" t="str">
            <v>OST_153</v>
          </cell>
          <cell r="D1499" t="str">
            <v>West</v>
          </cell>
          <cell r="E1499" t="str">
            <v>West</v>
          </cell>
          <cell r="F1499" t="str">
            <v>Fotouni</v>
          </cell>
          <cell r="G1499" t="str">
            <v>P5</v>
          </cell>
          <cell r="H1499" t="str">
            <v>Hybrid-Gen</v>
          </cell>
          <cell r="I1499" t="str">
            <v>On Air</v>
          </cell>
          <cell r="J1499" t="str">
            <v>Outdoor</v>
          </cell>
          <cell r="K1499" t="str">
            <v>AC</v>
          </cell>
          <cell r="L1499" t="str">
            <v>I-Eng</v>
          </cell>
          <cell r="M1499" t="str">
            <v>Bafoussam</v>
          </cell>
          <cell r="N1499" t="str">
            <v>HAUT-NKAM</v>
          </cell>
          <cell r="O1499" t="str">
            <v>BANDJA</v>
          </cell>
          <cell r="P1499" t="str">
            <v>Samuel Ekouele</v>
          </cell>
          <cell r="Q1499">
            <v>677549818</v>
          </cell>
          <cell r="R1499">
            <v>655999818</v>
          </cell>
          <cell r="S1499" t="str">
            <v>Vensa Mohammadu</v>
          </cell>
          <cell r="T1499" t="str">
            <v>GEORGES NAKHOUL</v>
          </cell>
          <cell r="U1499" t="str">
            <v>I H S</v>
          </cell>
        </row>
        <row r="1500">
          <cell r="A1500" t="str">
            <v>OST_167</v>
          </cell>
          <cell r="B1500" t="str">
            <v>IHS_BAF_102</v>
          </cell>
          <cell r="C1500" t="str">
            <v>OST_167</v>
          </cell>
          <cell r="D1500" t="str">
            <v>West</v>
          </cell>
          <cell r="E1500" t="str">
            <v>West</v>
          </cell>
          <cell r="F1500" t="str">
            <v>Baloum</v>
          </cell>
          <cell r="G1500" t="str">
            <v>P5</v>
          </cell>
          <cell r="H1500" t="str">
            <v>Gen Only</v>
          </cell>
          <cell r="I1500" t="str">
            <v>On Air</v>
          </cell>
          <cell r="J1500" t="str">
            <v>Outdoor</v>
          </cell>
          <cell r="K1500" t="str">
            <v>AC</v>
          </cell>
          <cell r="L1500" t="str">
            <v>I-Eng</v>
          </cell>
          <cell r="M1500" t="str">
            <v>Dschang</v>
          </cell>
          <cell r="N1500" t="str">
            <v>MIFI</v>
          </cell>
          <cell r="O1500" t="str">
            <v>PENKA MICHEL</v>
          </cell>
          <cell r="P1500" t="str">
            <v>Samuel Ekouele</v>
          </cell>
          <cell r="Q1500">
            <v>677549818</v>
          </cell>
          <cell r="R1500">
            <v>655999818</v>
          </cell>
          <cell r="S1500" t="str">
            <v>Vensa Mohammadu</v>
          </cell>
          <cell r="T1500" t="str">
            <v>GEORGES NAKHOUL</v>
          </cell>
          <cell r="U1500" t="str">
            <v>I H S</v>
          </cell>
        </row>
        <row r="1501">
          <cell r="A1501" t="str">
            <v>NRO_027</v>
          </cell>
          <cell r="B1501" t="str">
            <v>IHS_BMD_094</v>
          </cell>
          <cell r="C1501" t="str">
            <v>NRO_027</v>
          </cell>
          <cell r="D1501" t="str">
            <v>West</v>
          </cell>
          <cell r="E1501" t="str">
            <v>West</v>
          </cell>
          <cell r="F1501" t="str">
            <v>BALATCHI</v>
          </cell>
          <cell r="G1501" t="str">
            <v>P5</v>
          </cell>
          <cell r="H1501" t="str">
            <v>Hybrid-Gen</v>
          </cell>
          <cell r="I1501" t="str">
            <v>On Air</v>
          </cell>
          <cell r="J1501" t="str">
            <v>Outdoor</v>
          </cell>
          <cell r="K1501" t="str">
            <v>AC</v>
          </cell>
          <cell r="L1501" t="str">
            <v>I-Eng</v>
          </cell>
          <cell r="M1501" t="str">
            <v>Bafoussam</v>
          </cell>
          <cell r="N1501" t="str">
            <v>BAMBOUTOUS</v>
          </cell>
          <cell r="O1501" t="str">
            <v>BATCHAM</v>
          </cell>
          <cell r="P1501" t="str">
            <v>Samuel Ekouele</v>
          </cell>
          <cell r="Q1501">
            <v>677549818</v>
          </cell>
          <cell r="R1501">
            <v>655999818</v>
          </cell>
          <cell r="S1501" t="str">
            <v>Vensa Mohammadu</v>
          </cell>
          <cell r="T1501" t="str">
            <v>GEORGES NAKHOUL</v>
          </cell>
          <cell r="U1501" t="str">
            <v>I H S</v>
          </cell>
        </row>
        <row r="1502">
          <cell r="A1502" t="str">
            <v>OST_300</v>
          </cell>
          <cell r="B1502" t="str">
            <v>IHS_BAF_047</v>
          </cell>
          <cell r="C1502" t="str">
            <v>OST_300</v>
          </cell>
          <cell r="D1502" t="str">
            <v>West</v>
          </cell>
          <cell r="E1502" t="str">
            <v>West</v>
          </cell>
          <cell r="F1502" t="str">
            <v>Bahouan</v>
          </cell>
          <cell r="G1502" t="str">
            <v>P5</v>
          </cell>
          <cell r="H1502" t="str">
            <v>Grid-Gen</v>
          </cell>
          <cell r="I1502">
            <v>0</v>
          </cell>
          <cell r="J1502" t="str">
            <v>Outdoor</v>
          </cell>
          <cell r="K1502" t="str">
            <v>AC</v>
          </cell>
          <cell r="L1502" t="str">
            <v>I-Eng</v>
          </cell>
          <cell r="M1502" t="str">
            <v>Bafoussam</v>
          </cell>
          <cell r="N1502" t="str">
            <v>HAUTS-PLATEAUX</v>
          </cell>
          <cell r="O1502" t="str">
            <v>BAMENDJOU</v>
          </cell>
          <cell r="P1502" t="str">
            <v>Samuel Ekouele</v>
          </cell>
          <cell r="Q1502">
            <v>677549818</v>
          </cell>
          <cell r="R1502">
            <v>655999818</v>
          </cell>
          <cell r="S1502" t="str">
            <v>Vensa Mohammadu</v>
          </cell>
          <cell r="T1502" t="str">
            <v>GEORGES NAKHOUL</v>
          </cell>
          <cell r="U1502" t="str">
            <v>I H S</v>
          </cell>
        </row>
        <row r="1503">
          <cell r="A1503" t="str">
            <v>OST_211</v>
          </cell>
          <cell r="B1503" t="str">
            <v>IHS_BAF_311</v>
          </cell>
          <cell r="C1503" t="str">
            <v>OST_211</v>
          </cell>
          <cell r="D1503" t="str">
            <v>West</v>
          </cell>
          <cell r="E1503" t="str">
            <v>West</v>
          </cell>
          <cell r="F1503" t="str">
            <v>Bangam</v>
          </cell>
          <cell r="G1503" t="str">
            <v>P5</v>
          </cell>
          <cell r="H1503" t="str">
            <v>Grid-Gen</v>
          </cell>
          <cell r="I1503" t="str">
            <v>On Air</v>
          </cell>
          <cell r="J1503" t="str">
            <v>Outdoor</v>
          </cell>
          <cell r="K1503" t="str">
            <v>AC</v>
          </cell>
          <cell r="L1503" t="str">
            <v>I-Eng</v>
          </cell>
          <cell r="M1503" t="str">
            <v>Bafoussam</v>
          </cell>
          <cell r="N1503" t="str">
            <v>HAUTS-PLATEAUX</v>
          </cell>
          <cell r="O1503" t="str">
            <v>BATIE</v>
          </cell>
          <cell r="P1503" t="str">
            <v>Samuel Ekouele</v>
          </cell>
          <cell r="Q1503">
            <v>677549818</v>
          </cell>
          <cell r="R1503">
            <v>655999818</v>
          </cell>
          <cell r="S1503" t="str">
            <v>Vensa Mohammadu</v>
          </cell>
          <cell r="T1503" t="str">
            <v>GEORGES NAKHOUL</v>
          </cell>
          <cell r="U1503" t="str">
            <v>I H S</v>
          </cell>
        </row>
        <row r="1504">
          <cell r="A1504" t="str">
            <v>OST_163</v>
          </cell>
          <cell r="B1504" t="str">
            <v>IHS_BAF_033</v>
          </cell>
          <cell r="C1504" t="str">
            <v>OST_163</v>
          </cell>
          <cell r="D1504" t="str">
            <v>West</v>
          </cell>
          <cell r="E1504" t="str">
            <v>West</v>
          </cell>
          <cell r="F1504" t="str">
            <v>Bamoungoum</v>
          </cell>
          <cell r="G1504" t="str">
            <v>P5</v>
          </cell>
          <cell r="H1504" t="str">
            <v>Grid-Gen</v>
          </cell>
          <cell r="I1504" t="str">
            <v>On Air</v>
          </cell>
          <cell r="J1504" t="str">
            <v>Outdoor</v>
          </cell>
          <cell r="K1504" t="str">
            <v>AC</v>
          </cell>
          <cell r="L1504" t="str">
            <v>I-Eng</v>
          </cell>
          <cell r="M1504" t="str">
            <v>Bafoussam</v>
          </cell>
          <cell r="N1504" t="str">
            <v>MIFI</v>
          </cell>
          <cell r="O1504" t="str">
            <v>BAMOUNGOUM</v>
          </cell>
          <cell r="P1504" t="str">
            <v>Samuel Ekouele</v>
          </cell>
          <cell r="Q1504">
            <v>677549818</v>
          </cell>
          <cell r="R1504">
            <v>655999818</v>
          </cell>
          <cell r="S1504" t="str">
            <v>Vensa Mohammadu</v>
          </cell>
          <cell r="T1504" t="str">
            <v>GEORGES NAKHOUL</v>
          </cell>
          <cell r="U1504" t="str">
            <v>I H S</v>
          </cell>
        </row>
        <row r="1505">
          <cell r="A1505" t="str">
            <v>OST_256</v>
          </cell>
          <cell r="B1505" t="str">
            <v>IHS_DCG_019</v>
          </cell>
          <cell r="C1505" t="str">
            <v>OST_256</v>
          </cell>
          <cell r="D1505" t="str">
            <v>West</v>
          </cell>
          <cell r="E1505" t="str">
            <v>West</v>
          </cell>
          <cell r="F1505" t="str">
            <v>Makong-II-IHS</v>
          </cell>
          <cell r="G1505" t="str">
            <v>P5</v>
          </cell>
          <cell r="H1505" t="str">
            <v>Grid-Gen</v>
          </cell>
          <cell r="I1505" t="str">
            <v>On Air</v>
          </cell>
          <cell r="J1505" t="str">
            <v>Indoor</v>
          </cell>
          <cell r="K1505" t="str">
            <v>AC</v>
          </cell>
          <cell r="L1505" t="str">
            <v>I-Eng</v>
          </cell>
          <cell r="M1505" t="str">
            <v>Dschang</v>
          </cell>
          <cell r="N1505" t="str">
            <v>MENOUA</v>
          </cell>
          <cell r="O1505" t="str">
            <v>DSCHANG</v>
          </cell>
          <cell r="P1505" t="str">
            <v>Samuel Ekouele</v>
          </cell>
          <cell r="Q1505">
            <v>677549818</v>
          </cell>
          <cell r="R1505">
            <v>655999818</v>
          </cell>
          <cell r="S1505" t="str">
            <v>Vensa Mohammadu</v>
          </cell>
          <cell r="T1505" t="str">
            <v>GEORGES NAKHOUL</v>
          </cell>
          <cell r="U1505" t="str">
            <v>I H S</v>
          </cell>
        </row>
        <row r="1506">
          <cell r="A1506" t="str">
            <v>OST_165</v>
          </cell>
          <cell r="B1506" t="str">
            <v>IHS_BAF_040</v>
          </cell>
          <cell r="C1506" t="str">
            <v>OST_165</v>
          </cell>
          <cell r="D1506" t="str">
            <v>West</v>
          </cell>
          <cell r="E1506" t="str">
            <v>West</v>
          </cell>
          <cell r="F1506" t="str">
            <v>Djelen 2</v>
          </cell>
          <cell r="G1506" t="str">
            <v>P5</v>
          </cell>
          <cell r="H1506" t="str">
            <v>Grid-Gen</v>
          </cell>
          <cell r="I1506" t="str">
            <v>On Air</v>
          </cell>
          <cell r="J1506" t="str">
            <v>Indoor</v>
          </cell>
          <cell r="K1506" t="str">
            <v>AC</v>
          </cell>
          <cell r="L1506" t="str">
            <v>I-Eng</v>
          </cell>
          <cell r="M1506" t="str">
            <v>Bafoussam</v>
          </cell>
          <cell r="N1506" t="str">
            <v>KOUNG-KHI</v>
          </cell>
          <cell r="O1506" t="str">
            <v>BANDJOUN</v>
          </cell>
          <cell r="P1506" t="str">
            <v>Samuel Ekouele</v>
          </cell>
          <cell r="Q1506">
            <v>677549818</v>
          </cell>
          <cell r="R1506">
            <v>655999818</v>
          </cell>
          <cell r="S1506" t="str">
            <v>Vensa Mohammadu</v>
          </cell>
          <cell r="T1506" t="str">
            <v>GEORGES NAKHOUL</v>
          </cell>
          <cell r="U1506" t="str">
            <v>I H S</v>
          </cell>
        </row>
        <row r="1507">
          <cell r="A1507" t="str">
            <v>OST_142</v>
          </cell>
          <cell r="B1507" t="str">
            <v>IHS_MBD_006</v>
          </cell>
          <cell r="C1507" t="str">
            <v>OST_142</v>
          </cell>
          <cell r="D1507" t="str">
            <v>West</v>
          </cell>
          <cell r="E1507" t="str">
            <v>West</v>
          </cell>
          <cell r="F1507" t="str">
            <v>Mbouda-Batang-IHS</v>
          </cell>
          <cell r="G1507" t="str">
            <v>P5</v>
          </cell>
          <cell r="H1507" t="str">
            <v>Grid-Gen</v>
          </cell>
          <cell r="I1507" t="str">
            <v>On Air</v>
          </cell>
          <cell r="J1507" t="str">
            <v>Outdoor</v>
          </cell>
          <cell r="K1507" t="str">
            <v>AC</v>
          </cell>
          <cell r="L1507" t="str">
            <v>I-Eng</v>
          </cell>
          <cell r="M1507" t="str">
            <v>Bafoussam</v>
          </cell>
          <cell r="N1507" t="str">
            <v>BAMBOUTOUS</v>
          </cell>
          <cell r="O1507" t="str">
            <v>MBOUDA</v>
          </cell>
          <cell r="P1507" t="str">
            <v>Samuel Ekouele</v>
          </cell>
          <cell r="Q1507">
            <v>677549818</v>
          </cell>
          <cell r="R1507">
            <v>655999818</v>
          </cell>
          <cell r="S1507" t="str">
            <v>Vensa Mohammadu</v>
          </cell>
          <cell r="T1507" t="str">
            <v>GEORGES NAKHOUL</v>
          </cell>
          <cell r="U1507" t="str">
            <v>I H S</v>
          </cell>
        </row>
        <row r="1508">
          <cell r="A1508" t="str">
            <v>OST_044</v>
          </cell>
          <cell r="B1508" t="str">
            <v>IHS_BAF_043</v>
          </cell>
          <cell r="C1508" t="str">
            <v>OST_044</v>
          </cell>
          <cell r="D1508" t="str">
            <v>West</v>
          </cell>
          <cell r="E1508" t="str">
            <v>West</v>
          </cell>
          <cell r="F1508" t="str">
            <v>Bamendjou-MTN</v>
          </cell>
          <cell r="G1508" t="str">
            <v>P5</v>
          </cell>
          <cell r="H1508" t="str">
            <v>Grid-Gen</v>
          </cell>
          <cell r="I1508" t="str">
            <v>On Air</v>
          </cell>
          <cell r="J1508" t="str">
            <v>Indoor</v>
          </cell>
          <cell r="K1508" t="str">
            <v>AC</v>
          </cell>
          <cell r="L1508" t="str">
            <v>I-Eng</v>
          </cell>
          <cell r="M1508" t="str">
            <v>Bafoussam</v>
          </cell>
          <cell r="N1508" t="str">
            <v>HAUTS-PLATEAUX</v>
          </cell>
          <cell r="O1508" t="str">
            <v>BAMENDJOU</v>
          </cell>
          <cell r="P1508" t="str">
            <v>Samuel Ekouele</v>
          </cell>
          <cell r="Q1508">
            <v>677549818</v>
          </cell>
          <cell r="R1508">
            <v>655999818</v>
          </cell>
          <cell r="S1508" t="str">
            <v>Vensa Mohammadu</v>
          </cell>
          <cell r="T1508" t="str">
            <v>GEORGES NAKHOUL</v>
          </cell>
          <cell r="U1508" t="str">
            <v>I H S</v>
          </cell>
        </row>
        <row r="1509">
          <cell r="A1509" t="str">
            <v>OST_223</v>
          </cell>
          <cell r="B1509" t="str">
            <v>IHS_BAF_014</v>
          </cell>
          <cell r="C1509" t="str">
            <v>OST_223</v>
          </cell>
          <cell r="D1509" t="str">
            <v>West</v>
          </cell>
          <cell r="E1509" t="str">
            <v>West</v>
          </cell>
          <cell r="F1509" t="str">
            <v>Bafoussam Marche New</v>
          </cell>
          <cell r="G1509" t="str">
            <v>P5</v>
          </cell>
          <cell r="H1509" t="str">
            <v>Grid-Gen</v>
          </cell>
          <cell r="I1509" t="str">
            <v>On Air</v>
          </cell>
          <cell r="J1509" t="str">
            <v>Indoor</v>
          </cell>
          <cell r="K1509" t="str">
            <v>AC</v>
          </cell>
          <cell r="L1509" t="str">
            <v>I-Eng</v>
          </cell>
          <cell r="M1509" t="str">
            <v>Bafoussam</v>
          </cell>
          <cell r="N1509" t="str">
            <v>MIFI</v>
          </cell>
          <cell r="O1509" t="str">
            <v>BAFOUSSAM</v>
          </cell>
          <cell r="P1509" t="str">
            <v>Samuel Ekouele</v>
          </cell>
          <cell r="Q1509">
            <v>677549818</v>
          </cell>
          <cell r="R1509">
            <v>655999818</v>
          </cell>
          <cell r="S1509" t="str">
            <v>Vensa Mohammadu</v>
          </cell>
          <cell r="T1509" t="str">
            <v>GEORGES NAKHOUL</v>
          </cell>
          <cell r="U1509" t="str">
            <v>I H S</v>
          </cell>
        </row>
        <row r="1510">
          <cell r="A1510" t="str">
            <v>OST_140</v>
          </cell>
          <cell r="B1510" t="str">
            <v>IHS_DCG_025</v>
          </cell>
          <cell r="C1510" t="str">
            <v>OST_140</v>
          </cell>
          <cell r="D1510" t="str">
            <v>West</v>
          </cell>
          <cell r="E1510" t="str">
            <v>West</v>
          </cell>
          <cell r="F1510" t="str">
            <v>Santchou-IHS</v>
          </cell>
          <cell r="G1510" t="str">
            <v>P5</v>
          </cell>
          <cell r="H1510" t="str">
            <v>Grid-Gen</v>
          </cell>
          <cell r="I1510" t="str">
            <v>On Air</v>
          </cell>
          <cell r="J1510" t="str">
            <v>Outdoor</v>
          </cell>
          <cell r="K1510" t="str">
            <v>AC</v>
          </cell>
          <cell r="L1510" t="str">
            <v>I-Eng</v>
          </cell>
          <cell r="M1510" t="str">
            <v>Dschang</v>
          </cell>
          <cell r="N1510" t="str">
            <v>MENOUA</v>
          </cell>
          <cell r="O1510" t="str">
            <v>SANTCHOU</v>
          </cell>
          <cell r="P1510" t="str">
            <v>Samuel Ekouele</v>
          </cell>
          <cell r="Q1510">
            <v>677549818</v>
          </cell>
          <cell r="R1510">
            <v>655999818</v>
          </cell>
          <cell r="S1510" t="str">
            <v>Vensa Mohammadu</v>
          </cell>
          <cell r="T1510" t="str">
            <v>GEORGES NAKHOUL</v>
          </cell>
          <cell r="U1510" t="str">
            <v>I H S</v>
          </cell>
        </row>
        <row r="1511">
          <cell r="A1511" t="str">
            <v>OST_263</v>
          </cell>
          <cell r="B1511" t="str">
            <v>IHS_DCG_026</v>
          </cell>
          <cell r="C1511" t="str">
            <v>OST_263</v>
          </cell>
          <cell r="D1511" t="str">
            <v>West</v>
          </cell>
          <cell r="E1511" t="str">
            <v>West</v>
          </cell>
          <cell r="F1511" t="str">
            <v>Fondonera_IHS</v>
          </cell>
          <cell r="G1511" t="str">
            <v>P5</v>
          </cell>
          <cell r="H1511" t="str">
            <v>Grid-Gen</v>
          </cell>
          <cell r="I1511" t="str">
            <v>On Air</v>
          </cell>
          <cell r="J1511" t="str">
            <v>Outdoor</v>
          </cell>
          <cell r="K1511" t="str">
            <v>AC</v>
          </cell>
          <cell r="L1511" t="str">
            <v>I-Eng</v>
          </cell>
          <cell r="M1511" t="str">
            <v>Dschang</v>
          </cell>
          <cell r="N1511" t="str">
            <v>MENOUA</v>
          </cell>
          <cell r="O1511" t="str">
            <v>SANTCHOU</v>
          </cell>
          <cell r="P1511" t="str">
            <v>Samuel Ekouele</v>
          </cell>
          <cell r="Q1511">
            <v>677549818</v>
          </cell>
          <cell r="R1511">
            <v>655999818</v>
          </cell>
          <cell r="S1511" t="str">
            <v>Vensa Mohammadu</v>
          </cell>
          <cell r="T1511" t="str">
            <v>GEORGES NAKHOUL</v>
          </cell>
          <cell r="U1511" t="str">
            <v>I H S</v>
          </cell>
        </row>
        <row r="1512">
          <cell r="A1512" t="str">
            <v>OST_164</v>
          </cell>
          <cell r="B1512" t="str">
            <v>IHS_BAF_051</v>
          </cell>
          <cell r="C1512" t="str">
            <v>OST_164</v>
          </cell>
          <cell r="D1512" t="str">
            <v>West</v>
          </cell>
          <cell r="E1512" t="str">
            <v>West</v>
          </cell>
          <cell r="F1512" t="str">
            <v>Batie</v>
          </cell>
          <cell r="G1512" t="str">
            <v>P5</v>
          </cell>
          <cell r="H1512" t="str">
            <v>Grid-Gen</v>
          </cell>
          <cell r="I1512" t="str">
            <v>On Air</v>
          </cell>
          <cell r="J1512" t="str">
            <v>Outdoor</v>
          </cell>
          <cell r="K1512" t="str">
            <v>AC</v>
          </cell>
          <cell r="L1512" t="str">
            <v>I-Eng</v>
          </cell>
          <cell r="M1512" t="str">
            <v>Bafoussam</v>
          </cell>
          <cell r="N1512" t="str">
            <v>HAUTS-PLATEAUX</v>
          </cell>
          <cell r="O1512" t="str">
            <v>BATIE</v>
          </cell>
          <cell r="P1512" t="str">
            <v>Samuel Ekouele</v>
          </cell>
          <cell r="Q1512">
            <v>677549818</v>
          </cell>
          <cell r="R1512">
            <v>655999818</v>
          </cell>
          <cell r="S1512" t="str">
            <v>Vensa Mohammadu</v>
          </cell>
          <cell r="T1512" t="str">
            <v>GEORGES NAKHOUL</v>
          </cell>
          <cell r="U1512" t="str">
            <v>I H S</v>
          </cell>
        </row>
        <row r="1513">
          <cell r="A1513" t="str">
            <v>OST_097</v>
          </cell>
          <cell r="B1513" t="str">
            <v>IHS_DCG_007</v>
          </cell>
          <cell r="C1513" t="str">
            <v>OST_097</v>
          </cell>
          <cell r="D1513" t="str">
            <v>West</v>
          </cell>
          <cell r="E1513" t="str">
            <v>West</v>
          </cell>
          <cell r="F1513" t="str">
            <v>Dschang-Rectorat-MTN</v>
          </cell>
          <cell r="G1513" t="str">
            <v>P5</v>
          </cell>
          <cell r="H1513" t="str">
            <v>Grid-Gen</v>
          </cell>
          <cell r="I1513" t="str">
            <v>On Air</v>
          </cell>
          <cell r="J1513" t="str">
            <v>Indoor</v>
          </cell>
          <cell r="K1513" t="str">
            <v>AC</v>
          </cell>
          <cell r="L1513" t="str">
            <v>I-Eng</v>
          </cell>
          <cell r="M1513" t="str">
            <v>Dschang</v>
          </cell>
          <cell r="N1513" t="str">
            <v>MENOUA</v>
          </cell>
          <cell r="O1513" t="str">
            <v>DSCHANG</v>
          </cell>
          <cell r="P1513" t="str">
            <v>Samuel Ekouele</v>
          </cell>
          <cell r="Q1513">
            <v>677549818</v>
          </cell>
          <cell r="R1513">
            <v>655999818</v>
          </cell>
          <cell r="S1513" t="str">
            <v>Vensa Mohammadu</v>
          </cell>
          <cell r="T1513" t="str">
            <v>GEORGES NAKHOUL</v>
          </cell>
          <cell r="U1513" t="str">
            <v>I H S</v>
          </cell>
        </row>
        <row r="1514">
          <cell r="A1514" t="str">
            <v>OST_255</v>
          </cell>
          <cell r="B1514" t="str">
            <v>IHS_DCG_024</v>
          </cell>
          <cell r="C1514" t="str">
            <v>OST_255</v>
          </cell>
          <cell r="D1514" t="str">
            <v>West</v>
          </cell>
          <cell r="E1514" t="str">
            <v>West</v>
          </cell>
          <cell r="F1514" t="str">
            <v>Bafou-Balepe</v>
          </cell>
          <cell r="G1514" t="str">
            <v>P5</v>
          </cell>
          <cell r="H1514" t="str">
            <v>Grid-Gen</v>
          </cell>
          <cell r="I1514" t="str">
            <v>On Air</v>
          </cell>
          <cell r="J1514" t="str">
            <v>Outdoor</v>
          </cell>
          <cell r="K1514" t="str">
            <v>AC</v>
          </cell>
          <cell r="L1514" t="str">
            <v>I-Eng</v>
          </cell>
          <cell r="M1514" t="str">
            <v>Dschang</v>
          </cell>
          <cell r="N1514" t="str">
            <v>MENOUA</v>
          </cell>
          <cell r="O1514" t="str">
            <v>NKONGHNI</v>
          </cell>
          <cell r="P1514" t="str">
            <v>Samuel Ekouele</v>
          </cell>
          <cell r="Q1514">
            <v>677549818</v>
          </cell>
          <cell r="R1514">
            <v>655999818</v>
          </cell>
          <cell r="S1514" t="str">
            <v>Vensa Mohammadu</v>
          </cell>
          <cell r="T1514" t="str">
            <v>GEORGES NAKHOUL</v>
          </cell>
          <cell r="U1514" t="str">
            <v>I H S</v>
          </cell>
        </row>
        <row r="1515">
          <cell r="A1515" t="str">
            <v>OST_144</v>
          </cell>
          <cell r="B1515" t="str">
            <v>IHS_MBD_001</v>
          </cell>
          <cell r="C1515" t="str">
            <v>OST_144</v>
          </cell>
          <cell r="D1515" t="str">
            <v>West</v>
          </cell>
          <cell r="E1515" t="str">
            <v>West</v>
          </cell>
          <cell r="F1515" t="str">
            <v>Mbouda-SIK-IHS</v>
          </cell>
          <cell r="G1515" t="str">
            <v>P5</v>
          </cell>
          <cell r="H1515" t="str">
            <v>Grid-Gen</v>
          </cell>
          <cell r="I1515" t="str">
            <v>On Air</v>
          </cell>
          <cell r="J1515" t="str">
            <v>Outdoor</v>
          </cell>
          <cell r="K1515" t="str">
            <v>AC</v>
          </cell>
          <cell r="L1515" t="str">
            <v>I-Eng</v>
          </cell>
          <cell r="M1515" t="str">
            <v>Bafoussam</v>
          </cell>
          <cell r="N1515" t="str">
            <v>BAMBOUTOUS</v>
          </cell>
          <cell r="O1515" t="str">
            <v>MBOUDA</v>
          </cell>
          <cell r="P1515" t="str">
            <v>Samuel Ekouele</v>
          </cell>
          <cell r="Q1515">
            <v>677549818</v>
          </cell>
          <cell r="R1515">
            <v>655999818</v>
          </cell>
          <cell r="S1515" t="str">
            <v>Vensa Mohammadu</v>
          </cell>
          <cell r="T1515" t="str">
            <v>GEORGES NAKHOUL</v>
          </cell>
          <cell r="U1515" t="str">
            <v>I H S</v>
          </cell>
        </row>
        <row r="1516">
          <cell r="A1516" t="str">
            <v>SUO_097</v>
          </cell>
          <cell r="B1516" t="str">
            <v>IHS_KMB_102</v>
          </cell>
          <cell r="C1516" t="str">
            <v>SUO_097</v>
          </cell>
          <cell r="D1516" t="str">
            <v>South West</v>
          </cell>
          <cell r="E1516" t="str">
            <v>South West</v>
          </cell>
          <cell r="F1516" t="str">
            <v>Gamoko-Hill-C1</v>
          </cell>
          <cell r="G1516" t="str">
            <v>P2</v>
          </cell>
          <cell r="H1516" t="str">
            <v>Gen Only</v>
          </cell>
          <cell r="I1516" t="str">
            <v>No Access</v>
          </cell>
          <cell r="J1516" t="str">
            <v>Outdoor</v>
          </cell>
          <cell r="K1516" t="str">
            <v>AC</v>
          </cell>
          <cell r="L1516" t="str">
            <v>I-Eng</v>
          </cell>
          <cell r="M1516" t="str">
            <v>Kumba</v>
          </cell>
          <cell r="N1516" t="str">
            <v>Meme</v>
          </cell>
          <cell r="O1516" t="str">
            <v>Mbonge</v>
          </cell>
          <cell r="P1516" t="str">
            <v>Sani Njamo</v>
          </cell>
          <cell r="Q1516">
            <v>677549819</v>
          </cell>
          <cell r="R1516">
            <v>655999819</v>
          </cell>
          <cell r="S1516" t="str">
            <v>Stephane KETCHOUANG</v>
          </cell>
          <cell r="T1516" t="str">
            <v>GEORGES NAKHOUL</v>
          </cell>
          <cell r="U1516" t="str">
            <v>I H S</v>
          </cell>
        </row>
        <row r="1517">
          <cell r="A1517" t="str">
            <v>SUO_006</v>
          </cell>
          <cell r="B1517" t="str">
            <v>IHS_KMB_004</v>
          </cell>
          <cell r="C1517" t="str">
            <v>SUO_006</v>
          </cell>
          <cell r="D1517" t="str">
            <v>South West</v>
          </cell>
          <cell r="E1517" t="str">
            <v>South West</v>
          </cell>
          <cell r="F1517" t="str">
            <v>Kumba</v>
          </cell>
          <cell r="G1517" t="str">
            <v>P2</v>
          </cell>
          <cell r="H1517" t="str">
            <v>Grid-Gen</v>
          </cell>
          <cell r="I1517" t="str">
            <v>On Air</v>
          </cell>
          <cell r="J1517" t="str">
            <v>Indoor</v>
          </cell>
          <cell r="K1517" t="str">
            <v>AC</v>
          </cell>
          <cell r="L1517" t="str">
            <v>I-Eng</v>
          </cell>
          <cell r="M1517" t="str">
            <v>Kumba</v>
          </cell>
          <cell r="N1517" t="str">
            <v>MEME</v>
          </cell>
          <cell r="O1517" t="str">
            <v>Kumba 2</v>
          </cell>
          <cell r="P1517" t="str">
            <v>Sani Njamo</v>
          </cell>
          <cell r="Q1517">
            <v>677549819</v>
          </cell>
          <cell r="R1517">
            <v>655999819</v>
          </cell>
          <cell r="S1517" t="str">
            <v>Stephane KETCHOUANG</v>
          </cell>
          <cell r="T1517" t="str">
            <v>GEORGES NAKHOUL</v>
          </cell>
          <cell r="U1517" t="str">
            <v>I H S</v>
          </cell>
        </row>
        <row r="1518">
          <cell r="A1518" t="str">
            <v>SUO_027</v>
          </cell>
          <cell r="B1518" t="str">
            <v>IHS_KMB_017</v>
          </cell>
          <cell r="C1518" t="str">
            <v>SUO_027</v>
          </cell>
          <cell r="D1518" t="str">
            <v>South West</v>
          </cell>
          <cell r="E1518" t="str">
            <v>South West</v>
          </cell>
          <cell r="F1518" t="str">
            <v>Kumba-Mabanda</v>
          </cell>
          <cell r="G1518" t="str">
            <v>P2</v>
          </cell>
          <cell r="H1518" t="str">
            <v>Grid-Gen</v>
          </cell>
          <cell r="I1518" t="str">
            <v>On Air</v>
          </cell>
          <cell r="J1518" t="str">
            <v>Outdoor</v>
          </cell>
          <cell r="K1518" t="str">
            <v>AC</v>
          </cell>
          <cell r="L1518" t="str">
            <v>I-Eng</v>
          </cell>
          <cell r="M1518" t="str">
            <v>Kumba</v>
          </cell>
          <cell r="N1518" t="str">
            <v>MEME</v>
          </cell>
          <cell r="O1518" t="str">
            <v>Kumba 3</v>
          </cell>
          <cell r="P1518" t="str">
            <v>Sani Njamo</v>
          </cell>
          <cell r="Q1518">
            <v>677549819</v>
          </cell>
          <cell r="R1518">
            <v>655999819</v>
          </cell>
          <cell r="S1518" t="str">
            <v>Stephane KETCHOUANG</v>
          </cell>
          <cell r="T1518" t="str">
            <v>GEORGES NAKHOUL</v>
          </cell>
          <cell r="U1518" t="str">
            <v>I H S</v>
          </cell>
        </row>
        <row r="1519">
          <cell r="A1519" t="str">
            <v>SUO_020</v>
          </cell>
          <cell r="B1519" t="str">
            <v>IHS_KMB_049</v>
          </cell>
          <cell r="C1519" t="str">
            <v>SUO_020</v>
          </cell>
          <cell r="D1519" t="str">
            <v>South West</v>
          </cell>
          <cell r="E1519" t="str">
            <v>South West</v>
          </cell>
          <cell r="F1519" t="str">
            <v>Mundemba</v>
          </cell>
          <cell r="G1519" t="str">
            <v>P3</v>
          </cell>
          <cell r="H1519" t="str">
            <v>Hybrid-Gen</v>
          </cell>
          <cell r="I1519" t="str">
            <v>On Air</v>
          </cell>
          <cell r="J1519" t="str">
            <v>Outdoor</v>
          </cell>
          <cell r="K1519" t="str">
            <v>AC</v>
          </cell>
          <cell r="L1519" t="str">
            <v>I-Eng</v>
          </cell>
          <cell r="M1519" t="str">
            <v>Ekondo Titi</v>
          </cell>
          <cell r="N1519" t="str">
            <v>NDIAN</v>
          </cell>
          <cell r="O1519" t="str">
            <v>Mundemba</v>
          </cell>
          <cell r="P1519" t="str">
            <v>Sani Njamo</v>
          </cell>
          <cell r="Q1519">
            <v>677549819</v>
          </cell>
          <cell r="R1519">
            <v>655999819</v>
          </cell>
          <cell r="S1519" t="str">
            <v>Stephane KETCHOUANG</v>
          </cell>
          <cell r="T1519" t="str">
            <v>GEORGES NAKHOUL</v>
          </cell>
          <cell r="U1519" t="str">
            <v>I H S</v>
          </cell>
        </row>
        <row r="1520">
          <cell r="A1520" t="str">
            <v>SUO_019</v>
          </cell>
          <cell r="B1520" t="str">
            <v>IHS_KMB_033</v>
          </cell>
          <cell r="C1520" t="str">
            <v>SUO_019</v>
          </cell>
          <cell r="D1520" t="str">
            <v>South West</v>
          </cell>
          <cell r="E1520" t="str">
            <v>South West</v>
          </cell>
          <cell r="F1520" t="str">
            <v>Ekondo-Titi</v>
          </cell>
          <cell r="G1520" t="str">
            <v>P3</v>
          </cell>
          <cell r="H1520" t="str">
            <v>Grid-Gen</v>
          </cell>
          <cell r="I1520" t="str">
            <v>On Air</v>
          </cell>
          <cell r="J1520" t="str">
            <v>Outdoor</v>
          </cell>
          <cell r="K1520" t="str">
            <v>AC</v>
          </cell>
          <cell r="L1520" t="str">
            <v>I-Eng</v>
          </cell>
          <cell r="M1520" t="str">
            <v>Ekondo Titi</v>
          </cell>
          <cell r="N1520" t="str">
            <v>NDIAN</v>
          </cell>
          <cell r="O1520" t="str">
            <v>Ekondo titi</v>
          </cell>
          <cell r="P1520" t="str">
            <v>Sani Njamo</v>
          </cell>
          <cell r="Q1520">
            <v>677549819</v>
          </cell>
          <cell r="R1520">
            <v>655999819</v>
          </cell>
          <cell r="S1520" t="str">
            <v>Stephane KETCHOUANG</v>
          </cell>
          <cell r="T1520" t="str">
            <v>GEORGES NAKHOUL</v>
          </cell>
          <cell r="U1520" t="str">
            <v>I H S</v>
          </cell>
        </row>
        <row r="1521">
          <cell r="A1521" t="str">
            <v>SUO_007</v>
          </cell>
          <cell r="B1521" t="str">
            <v>IHS_BUA_002</v>
          </cell>
          <cell r="C1521" t="str">
            <v>SUO_007</v>
          </cell>
          <cell r="D1521" t="str">
            <v>South West</v>
          </cell>
          <cell r="E1521" t="str">
            <v>South West</v>
          </cell>
          <cell r="F1521" t="str">
            <v>Buea-Orange</v>
          </cell>
          <cell r="G1521" t="str">
            <v>P3</v>
          </cell>
          <cell r="H1521" t="str">
            <v>Grid-Gen</v>
          </cell>
          <cell r="I1521" t="str">
            <v>On Air</v>
          </cell>
          <cell r="J1521" t="str">
            <v>Indoor</v>
          </cell>
          <cell r="K1521" t="str">
            <v>AC</v>
          </cell>
          <cell r="L1521" t="str">
            <v>I-Eng</v>
          </cell>
          <cell r="M1521" t="str">
            <v>Buea</v>
          </cell>
          <cell r="N1521" t="str">
            <v>FAKO</v>
          </cell>
          <cell r="O1521" t="str">
            <v>Buea</v>
          </cell>
          <cell r="P1521" t="str">
            <v>Sani Njamo</v>
          </cell>
          <cell r="Q1521">
            <v>677549819</v>
          </cell>
          <cell r="R1521">
            <v>655999819</v>
          </cell>
          <cell r="S1521" t="str">
            <v>Stephane KETCHOUANG</v>
          </cell>
          <cell r="T1521" t="str">
            <v>GEORGES NAKHOUL</v>
          </cell>
          <cell r="U1521" t="str">
            <v>I H S</v>
          </cell>
        </row>
        <row r="1522">
          <cell r="A1522" t="str">
            <v>SUO_077</v>
          </cell>
          <cell r="B1522" t="str">
            <v>IHS_BUA_021</v>
          </cell>
          <cell r="C1522" t="str">
            <v>SUO_077</v>
          </cell>
          <cell r="D1522" t="str">
            <v>South West</v>
          </cell>
          <cell r="E1522" t="str">
            <v>South West</v>
          </cell>
          <cell r="F1522" t="str">
            <v>Buea-David-Square</v>
          </cell>
          <cell r="G1522" t="str">
            <v>P3</v>
          </cell>
          <cell r="H1522" t="str">
            <v>Grid-Gen</v>
          </cell>
          <cell r="I1522" t="str">
            <v>On Air</v>
          </cell>
          <cell r="J1522" t="str">
            <v>Outdoor</v>
          </cell>
          <cell r="K1522" t="str">
            <v>AC</v>
          </cell>
          <cell r="L1522" t="str">
            <v>I-Eng</v>
          </cell>
          <cell r="M1522" t="str">
            <v>Buea</v>
          </cell>
          <cell r="N1522" t="str">
            <v>FAKO</v>
          </cell>
          <cell r="O1522" t="str">
            <v>Buea</v>
          </cell>
          <cell r="P1522" t="str">
            <v>Sani Njamo</v>
          </cell>
          <cell r="Q1522">
            <v>677549819</v>
          </cell>
          <cell r="R1522">
            <v>655999819</v>
          </cell>
          <cell r="S1522" t="str">
            <v>Stephane KETCHOUANG</v>
          </cell>
          <cell r="T1522" t="str">
            <v>GEORGES NAKHOUL</v>
          </cell>
          <cell r="U1522" t="str">
            <v>I H S</v>
          </cell>
        </row>
        <row r="1523">
          <cell r="A1523" t="str">
            <v>SUO_062</v>
          </cell>
          <cell r="B1523" t="str">
            <v>IHS_BUA_005</v>
          </cell>
          <cell r="C1523" t="str">
            <v>SUO_062</v>
          </cell>
          <cell r="D1523" t="str">
            <v>South West</v>
          </cell>
          <cell r="E1523" t="str">
            <v>South West</v>
          </cell>
          <cell r="F1523" t="str">
            <v>Buea-Universite</v>
          </cell>
          <cell r="G1523" t="str">
            <v>P3</v>
          </cell>
          <cell r="H1523" t="str">
            <v>Grid-Gen</v>
          </cell>
          <cell r="I1523" t="str">
            <v>On Air</v>
          </cell>
          <cell r="J1523" t="str">
            <v>Outdoor</v>
          </cell>
          <cell r="K1523" t="str">
            <v>AC</v>
          </cell>
          <cell r="L1523" t="str">
            <v>I-Eng</v>
          </cell>
          <cell r="M1523" t="str">
            <v>Buea</v>
          </cell>
          <cell r="N1523" t="str">
            <v>FAKO</v>
          </cell>
          <cell r="O1523" t="str">
            <v>Buea</v>
          </cell>
          <cell r="P1523" t="str">
            <v>Sani Njamo</v>
          </cell>
          <cell r="Q1523">
            <v>677549819</v>
          </cell>
          <cell r="R1523">
            <v>655999819</v>
          </cell>
          <cell r="S1523" t="str">
            <v>Stephane KETCHOUANG</v>
          </cell>
          <cell r="T1523" t="str">
            <v>GEORGES NAKHOUL</v>
          </cell>
          <cell r="U1523" t="str">
            <v>I H S</v>
          </cell>
        </row>
        <row r="1524">
          <cell r="A1524" t="str">
            <v>SUO_063</v>
          </cell>
          <cell r="B1524" t="str">
            <v>IHS_BUA_009</v>
          </cell>
          <cell r="C1524" t="str">
            <v>SUO_063</v>
          </cell>
          <cell r="D1524" t="str">
            <v>South West</v>
          </cell>
          <cell r="E1524" t="str">
            <v>South West</v>
          </cell>
          <cell r="F1524" t="str">
            <v>Buea-Centre-Ville</v>
          </cell>
          <cell r="G1524" t="str">
            <v>P3</v>
          </cell>
          <cell r="H1524" t="str">
            <v>Grid-Gen</v>
          </cell>
          <cell r="I1524" t="str">
            <v>On Air</v>
          </cell>
          <cell r="J1524" t="str">
            <v>Outdoor</v>
          </cell>
          <cell r="K1524" t="str">
            <v>AC</v>
          </cell>
          <cell r="L1524" t="str">
            <v>I-Eng</v>
          </cell>
          <cell r="M1524" t="str">
            <v>Buea</v>
          </cell>
          <cell r="N1524" t="str">
            <v>FAKO</v>
          </cell>
          <cell r="O1524" t="str">
            <v>Buea</v>
          </cell>
          <cell r="P1524" t="str">
            <v>Sani Njamo</v>
          </cell>
          <cell r="Q1524">
            <v>677549819</v>
          </cell>
          <cell r="R1524">
            <v>655999819</v>
          </cell>
          <cell r="S1524" t="str">
            <v>Stephane KETCHOUANG</v>
          </cell>
          <cell r="T1524" t="str">
            <v>GEORGES NAKHOUL</v>
          </cell>
          <cell r="U1524" t="str">
            <v>I H S</v>
          </cell>
        </row>
        <row r="1525">
          <cell r="A1525" t="str">
            <v>SUO_052</v>
          </cell>
          <cell r="B1525" t="str">
            <v>IHS_KMB_014</v>
          </cell>
          <cell r="C1525" t="str">
            <v>SUO_052</v>
          </cell>
          <cell r="D1525" t="str">
            <v>South West</v>
          </cell>
          <cell r="E1525" t="str">
            <v>South West</v>
          </cell>
          <cell r="F1525" t="str">
            <v>Kumba-Kake</v>
          </cell>
          <cell r="G1525" t="str">
            <v>P3</v>
          </cell>
          <cell r="H1525" t="str">
            <v>Gen Only</v>
          </cell>
          <cell r="I1525" t="str">
            <v>On Air</v>
          </cell>
          <cell r="J1525" t="str">
            <v>Outdoor</v>
          </cell>
          <cell r="K1525" t="str">
            <v>AC</v>
          </cell>
          <cell r="L1525" t="str">
            <v>I-Eng</v>
          </cell>
          <cell r="M1525" t="str">
            <v>Kumba</v>
          </cell>
          <cell r="N1525" t="str">
            <v>MEME</v>
          </cell>
          <cell r="O1525" t="str">
            <v>Kumba 1</v>
          </cell>
          <cell r="P1525" t="str">
            <v>Sani Njamo</v>
          </cell>
          <cell r="Q1525">
            <v>677549819</v>
          </cell>
          <cell r="R1525">
            <v>655999819</v>
          </cell>
          <cell r="S1525" t="str">
            <v>Stephane KETCHOUANG</v>
          </cell>
          <cell r="T1525" t="str">
            <v>GEORGES NAKHOUL</v>
          </cell>
          <cell r="U1525" t="str">
            <v>I H S</v>
          </cell>
        </row>
        <row r="1526">
          <cell r="A1526" t="str">
            <v>SUO_128</v>
          </cell>
          <cell r="B1526" t="str">
            <v>IHS_BUA_034</v>
          </cell>
          <cell r="C1526" t="str">
            <v>SUO_128</v>
          </cell>
          <cell r="D1526" t="str">
            <v>South West</v>
          </cell>
          <cell r="E1526" t="str">
            <v>South West</v>
          </cell>
          <cell r="F1526" t="str">
            <v>Ekona-II-IHS</v>
          </cell>
          <cell r="G1526" t="str">
            <v>P3</v>
          </cell>
          <cell r="H1526" t="str">
            <v>Vandalized</v>
          </cell>
          <cell r="I1526" t="str">
            <v>On Air</v>
          </cell>
          <cell r="J1526" t="str">
            <v>Outdoor</v>
          </cell>
          <cell r="K1526" t="str">
            <v>AC</v>
          </cell>
          <cell r="L1526" t="str">
            <v>I-Eng</v>
          </cell>
          <cell r="M1526" t="str">
            <v>Buea</v>
          </cell>
          <cell r="N1526" t="str">
            <v>FAKO</v>
          </cell>
          <cell r="O1526" t="str">
            <v>Buea</v>
          </cell>
          <cell r="P1526" t="str">
            <v>Sani Njamo</v>
          </cell>
          <cell r="Q1526">
            <v>677549819</v>
          </cell>
          <cell r="R1526">
            <v>655999819</v>
          </cell>
          <cell r="S1526" t="str">
            <v>Stephane KETCHOUANG</v>
          </cell>
          <cell r="T1526" t="str">
            <v>GEORGES NAKHOUL</v>
          </cell>
          <cell r="U1526" t="str">
            <v>I H S</v>
          </cell>
        </row>
        <row r="1527">
          <cell r="A1527" t="str">
            <v>SUO_110</v>
          </cell>
          <cell r="B1527" t="str">
            <v>IHS_KMB_009</v>
          </cell>
          <cell r="C1527" t="str">
            <v>SUO_110</v>
          </cell>
          <cell r="D1527" t="str">
            <v>South West</v>
          </cell>
          <cell r="E1527" t="str">
            <v>South West</v>
          </cell>
          <cell r="F1527" t="str">
            <v>Kumba-Fiango-IHS</v>
          </cell>
          <cell r="G1527" t="str">
            <v>P3</v>
          </cell>
          <cell r="H1527" t="str">
            <v>Grid-Gen</v>
          </cell>
          <cell r="I1527" t="str">
            <v>On Air</v>
          </cell>
          <cell r="J1527" t="str">
            <v>Outdoor</v>
          </cell>
          <cell r="K1527" t="str">
            <v>AC</v>
          </cell>
          <cell r="L1527" t="str">
            <v>I-Eng</v>
          </cell>
          <cell r="M1527" t="str">
            <v>Kumba</v>
          </cell>
          <cell r="N1527" t="str">
            <v>MEME</v>
          </cell>
          <cell r="O1527" t="str">
            <v>Kumba 3</v>
          </cell>
          <cell r="P1527" t="str">
            <v>Sani Njamo</v>
          </cell>
          <cell r="Q1527">
            <v>677549819</v>
          </cell>
          <cell r="R1527">
            <v>655999819</v>
          </cell>
          <cell r="S1527" t="str">
            <v>Stephane KETCHOUANG</v>
          </cell>
          <cell r="T1527" t="str">
            <v>GEORGES NAKHOUL</v>
          </cell>
          <cell r="U1527" t="str">
            <v>I H S</v>
          </cell>
        </row>
        <row r="1528">
          <cell r="A1528" t="str">
            <v>SUO_134</v>
          </cell>
          <cell r="B1528" t="str">
            <v>IHS_KMB_109</v>
          </cell>
          <cell r="C1528" t="str">
            <v>SUO_134</v>
          </cell>
          <cell r="D1528" t="str">
            <v>South West</v>
          </cell>
          <cell r="E1528" t="str">
            <v>South West</v>
          </cell>
          <cell r="F1528" t="str">
            <v>Mbonge</v>
          </cell>
          <cell r="G1528" t="str">
            <v>P4</v>
          </cell>
          <cell r="H1528" t="str">
            <v>Hybrid-Gen</v>
          </cell>
          <cell r="I1528" t="str">
            <v>On Air</v>
          </cell>
          <cell r="J1528" t="str">
            <v>Outdoor</v>
          </cell>
          <cell r="K1528" t="str">
            <v>AC</v>
          </cell>
          <cell r="L1528" t="str">
            <v>I-Eng</v>
          </cell>
          <cell r="M1528" t="str">
            <v>Ekondo Titi</v>
          </cell>
          <cell r="N1528" t="str">
            <v>NDIAN</v>
          </cell>
          <cell r="O1528" t="str">
            <v>Mbonge</v>
          </cell>
          <cell r="P1528" t="str">
            <v>Sani Njamo</v>
          </cell>
          <cell r="Q1528">
            <v>677549819</v>
          </cell>
          <cell r="R1528">
            <v>655999819</v>
          </cell>
          <cell r="S1528" t="str">
            <v>Stephane KETCHOUANG</v>
          </cell>
          <cell r="T1528" t="str">
            <v>GEORGES NAKHOUL</v>
          </cell>
          <cell r="U1528" t="str">
            <v>I H S</v>
          </cell>
        </row>
        <row r="1529">
          <cell r="A1529" t="str">
            <v>SUO_025</v>
          </cell>
          <cell r="B1529" t="str">
            <v>IHS_BUA_102</v>
          </cell>
          <cell r="C1529" t="str">
            <v>SUO_025</v>
          </cell>
          <cell r="D1529" t="str">
            <v>South West</v>
          </cell>
          <cell r="E1529" t="str">
            <v>South West</v>
          </cell>
          <cell r="F1529" t="str">
            <v>Bova- Bokombo _IHS</v>
          </cell>
          <cell r="G1529" t="str">
            <v>P4</v>
          </cell>
          <cell r="H1529" t="str">
            <v>Gen Only</v>
          </cell>
          <cell r="I1529" t="str">
            <v>On Air</v>
          </cell>
          <cell r="J1529" t="str">
            <v>Outdoor</v>
          </cell>
          <cell r="K1529" t="str">
            <v>AC</v>
          </cell>
          <cell r="L1529" t="str">
            <v>I-Eng</v>
          </cell>
          <cell r="M1529" t="str">
            <v>Buea</v>
          </cell>
          <cell r="N1529" t="str">
            <v>FAKO</v>
          </cell>
          <cell r="O1529" t="str">
            <v>Muyuka</v>
          </cell>
          <cell r="P1529" t="str">
            <v>Sani Njamo</v>
          </cell>
          <cell r="Q1529">
            <v>677549819</v>
          </cell>
          <cell r="R1529">
            <v>655999819</v>
          </cell>
          <cell r="S1529" t="str">
            <v>Stephane KETCHOUANG</v>
          </cell>
          <cell r="T1529" t="str">
            <v>GEORGES NAKHOUL</v>
          </cell>
          <cell r="U1529" t="str">
            <v>I H S</v>
          </cell>
        </row>
        <row r="1530">
          <cell r="A1530" t="str">
            <v>SUO_132</v>
          </cell>
          <cell r="B1530" t="str">
            <v>IHS_BUA_154</v>
          </cell>
          <cell r="C1530" t="str">
            <v>SUO_132</v>
          </cell>
          <cell r="D1530" t="str">
            <v>South West</v>
          </cell>
          <cell r="E1530" t="str">
            <v>South West</v>
          </cell>
          <cell r="F1530" t="str">
            <v>bonakanda</v>
          </cell>
          <cell r="G1530" t="str">
            <v>P4</v>
          </cell>
          <cell r="H1530" t="str">
            <v>Grid-Gen</v>
          </cell>
          <cell r="I1530" t="str">
            <v>On Air</v>
          </cell>
          <cell r="J1530" t="str">
            <v>Outdoor</v>
          </cell>
          <cell r="K1530" t="str">
            <v>AC</v>
          </cell>
          <cell r="L1530" t="str">
            <v>I-Eng</v>
          </cell>
          <cell r="M1530" t="str">
            <v>Buea</v>
          </cell>
          <cell r="N1530" t="str">
            <v>FAKO</v>
          </cell>
          <cell r="O1530" t="str">
            <v>Buea</v>
          </cell>
          <cell r="P1530" t="str">
            <v>Sani Njamo</v>
          </cell>
          <cell r="Q1530">
            <v>677549819</v>
          </cell>
          <cell r="R1530">
            <v>655999819</v>
          </cell>
          <cell r="S1530" t="str">
            <v>Stephane KETCHOUANG</v>
          </cell>
          <cell r="T1530" t="str">
            <v>GEORGES NAKHOUL</v>
          </cell>
          <cell r="U1530" t="str">
            <v>I H S</v>
          </cell>
        </row>
        <row r="1531">
          <cell r="A1531" t="str">
            <v>SUO_012</v>
          </cell>
          <cell r="B1531" t="str">
            <v>IHS_BUA_043</v>
          </cell>
          <cell r="C1531" t="str">
            <v>SUO_012</v>
          </cell>
          <cell r="D1531" t="str">
            <v>South West</v>
          </cell>
          <cell r="E1531" t="str">
            <v>South West</v>
          </cell>
          <cell r="F1531" t="str">
            <v>Muyuka</v>
          </cell>
          <cell r="G1531" t="str">
            <v>P4</v>
          </cell>
          <cell r="H1531" t="str">
            <v>Grid-Gen</v>
          </cell>
          <cell r="I1531" t="str">
            <v>OFF Air</v>
          </cell>
          <cell r="J1531" t="str">
            <v>Indoor</v>
          </cell>
          <cell r="K1531" t="str">
            <v>AC</v>
          </cell>
          <cell r="L1531" t="str">
            <v>I-Eng</v>
          </cell>
          <cell r="M1531" t="str">
            <v>Buea</v>
          </cell>
          <cell r="N1531" t="str">
            <v>FAKO</v>
          </cell>
          <cell r="O1531" t="str">
            <v>Muyuka</v>
          </cell>
          <cell r="P1531" t="str">
            <v>Sani Njamo</v>
          </cell>
          <cell r="Q1531">
            <v>677549819</v>
          </cell>
          <cell r="R1531">
            <v>655999819</v>
          </cell>
          <cell r="S1531" t="str">
            <v>Stephane KETCHOUANG</v>
          </cell>
          <cell r="T1531" t="str">
            <v>GEORGES NAKHOUL</v>
          </cell>
          <cell r="U1531" t="str">
            <v>I H S</v>
          </cell>
        </row>
        <row r="1532">
          <cell r="A1532" t="str">
            <v>SUO_071</v>
          </cell>
          <cell r="B1532" t="str">
            <v>IHS_KMB_002</v>
          </cell>
          <cell r="C1532" t="str">
            <v>SUO_071</v>
          </cell>
          <cell r="D1532" t="str">
            <v>South West</v>
          </cell>
          <cell r="E1532" t="str">
            <v>South West</v>
          </cell>
          <cell r="F1532" t="str">
            <v>Kumba-Centre</v>
          </cell>
          <cell r="G1532" t="str">
            <v>P4</v>
          </cell>
          <cell r="H1532" t="str">
            <v>Grid-Gen</v>
          </cell>
          <cell r="I1532" t="str">
            <v>On Air</v>
          </cell>
          <cell r="J1532" t="str">
            <v>Outdoor</v>
          </cell>
          <cell r="K1532" t="str">
            <v>AC</v>
          </cell>
          <cell r="L1532" t="str">
            <v>I-Eng</v>
          </cell>
          <cell r="M1532" t="str">
            <v>Kumba</v>
          </cell>
          <cell r="N1532" t="str">
            <v>MEME</v>
          </cell>
          <cell r="O1532" t="str">
            <v>Kumba</v>
          </cell>
          <cell r="P1532" t="str">
            <v>Sani Njamo</v>
          </cell>
          <cell r="Q1532">
            <v>677549819</v>
          </cell>
          <cell r="R1532">
            <v>655999819</v>
          </cell>
          <cell r="S1532" t="str">
            <v>Stephane KETCHOUANG</v>
          </cell>
          <cell r="T1532" t="str">
            <v>GEORGES NAKHOUL</v>
          </cell>
          <cell r="U1532" t="str">
            <v>I H S</v>
          </cell>
        </row>
        <row r="1533">
          <cell r="A1533" t="str">
            <v>SUO_038</v>
          </cell>
          <cell r="B1533" t="str">
            <v>IHS_BUA_023</v>
          </cell>
          <cell r="C1533" t="str">
            <v>SUO_038</v>
          </cell>
          <cell r="D1533" t="str">
            <v>South West</v>
          </cell>
          <cell r="E1533" t="str">
            <v>South West</v>
          </cell>
          <cell r="F1533" t="str">
            <v>Muea</v>
          </cell>
          <cell r="G1533" t="str">
            <v>P4</v>
          </cell>
          <cell r="H1533" t="str">
            <v>Grid-Gen</v>
          </cell>
          <cell r="I1533" t="str">
            <v>On Air</v>
          </cell>
          <cell r="J1533" t="str">
            <v>Outdoor</v>
          </cell>
          <cell r="K1533" t="str">
            <v>AC</v>
          </cell>
          <cell r="L1533" t="str">
            <v>I-Eng</v>
          </cell>
          <cell r="M1533" t="str">
            <v>Buea</v>
          </cell>
          <cell r="N1533" t="str">
            <v>FAKO</v>
          </cell>
          <cell r="O1533" t="str">
            <v>Buea</v>
          </cell>
          <cell r="P1533" t="str">
            <v>Sani Njamo</v>
          </cell>
          <cell r="Q1533">
            <v>677549819</v>
          </cell>
          <cell r="R1533">
            <v>655999819</v>
          </cell>
          <cell r="S1533" t="str">
            <v>Stephane KETCHOUANG</v>
          </cell>
          <cell r="T1533" t="str">
            <v>GEORGES NAKHOUL</v>
          </cell>
          <cell r="U1533" t="str">
            <v>I H S</v>
          </cell>
        </row>
        <row r="1534">
          <cell r="A1534" t="str">
            <v>SUO_033</v>
          </cell>
          <cell r="B1534" t="str">
            <v>IHS_BUA_018</v>
          </cell>
          <cell r="C1534" t="str">
            <v>SUO_033</v>
          </cell>
          <cell r="D1534" t="str">
            <v>South West</v>
          </cell>
          <cell r="E1534" t="str">
            <v>South West</v>
          </cell>
          <cell r="F1534" t="str">
            <v>Buea-Entree</v>
          </cell>
          <cell r="G1534" t="str">
            <v>P4</v>
          </cell>
          <cell r="H1534" t="str">
            <v>Grid-Gen</v>
          </cell>
          <cell r="I1534" t="str">
            <v>On Air</v>
          </cell>
          <cell r="J1534" t="str">
            <v>Outdoor</v>
          </cell>
          <cell r="K1534" t="str">
            <v>AC</v>
          </cell>
          <cell r="L1534" t="str">
            <v>I-Eng</v>
          </cell>
          <cell r="M1534" t="str">
            <v>Buea</v>
          </cell>
          <cell r="N1534" t="str">
            <v>FAKO</v>
          </cell>
          <cell r="O1534" t="str">
            <v>Buea</v>
          </cell>
          <cell r="P1534" t="str">
            <v>Sani Njamo</v>
          </cell>
          <cell r="Q1534">
            <v>677549819</v>
          </cell>
          <cell r="R1534">
            <v>655999819</v>
          </cell>
          <cell r="S1534" t="str">
            <v>Stephane KETCHOUANG</v>
          </cell>
          <cell r="T1534" t="str">
            <v>GEORGES NAKHOUL</v>
          </cell>
          <cell r="U1534" t="str">
            <v>I H S</v>
          </cell>
        </row>
        <row r="1535">
          <cell r="A1535" t="str">
            <v>SUO_018</v>
          </cell>
          <cell r="B1535" t="str">
            <v>IHS_KMB_056</v>
          </cell>
          <cell r="C1535" t="str">
            <v>SUO_018</v>
          </cell>
          <cell r="D1535" t="str">
            <v>South West</v>
          </cell>
          <cell r="E1535" t="str">
            <v>South West</v>
          </cell>
          <cell r="F1535" t="str">
            <v>Bakassi</v>
          </cell>
          <cell r="G1535" t="str">
            <v>P4</v>
          </cell>
          <cell r="H1535" t="str">
            <v>Solar-Gen</v>
          </cell>
          <cell r="I1535" t="str">
            <v>No Access</v>
          </cell>
          <cell r="J1535" t="str">
            <v>Indoor</v>
          </cell>
          <cell r="K1535" t="str">
            <v>AC</v>
          </cell>
          <cell r="L1535" t="str">
            <v>I-Eng</v>
          </cell>
          <cell r="M1535" t="str">
            <v>Ekondo Titi</v>
          </cell>
          <cell r="N1535" t="str">
            <v>NDIAN</v>
          </cell>
          <cell r="O1535" t="str">
            <v>Isanguele</v>
          </cell>
          <cell r="P1535" t="str">
            <v>Sani Njamo</v>
          </cell>
          <cell r="Q1535">
            <v>677549819</v>
          </cell>
          <cell r="R1535">
            <v>655999819</v>
          </cell>
          <cell r="S1535" t="str">
            <v>Stephane KETCHOUANG</v>
          </cell>
          <cell r="T1535" t="str">
            <v>GEORGES NAKHOUL</v>
          </cell>
          <cell r="U1535" t="str">
            <v>I H S</v>
          </cell>
        </row>
        <row r="1536">
          <cell r="A1536" t="str">
            <v>SUO_152</v>
          </cell>
          <cell r="B1536" t="str">
            <v>IHS_BUA_167</v>
          </cell>
          <cell r="C1536" t="str">
            <v>SUO_152</v>
          </cell>
          <cell r="D1536" t="str">
            <v>South West</v>
          </cell>
          <cell r="E1536" t="str">
            <v>South West</v>
          </cell>
          <cell r="F1536" t="str">
            <v>Tole Tea</v>
          </cell>
          <cell r="G1536" t="str">
            <v>P4</v>
          </cell>
          <cell r="H1536" t="str">
            <v>Grid-Gen</v>
          </cell>
          <cell r="I1536" t="str">
            <v>On Air</v>
          </cell>
          <cell r="J1536" t="str">
            <v>Outdoor</v>
          </cell>
          <cell r="K1536" t="str">
            <v>AC</v>
          </cell>
          <cell r="L1536" t="str">
            <v>I-Eng</v>
          </cell>
          <cell r="M1536" t="str">
            <v>Buea</v>
          </cell>
          <cell r="N1536" t="str">
            <v>FAKO</v>
          </cell>
          <cell r="O1536" t="str">
            <v>Buea</v>
          </cell>
          <cell r="P1536" t="str">
            <v>Sani Njamo</v>
          </cell>
          <cell r="Q1536">
            <v>677549819</v>
          </cell>
          <cell r="R1536">
            <v>655999819</v>
          </cell>
          <cell r="S1536" t="str">
            <v>Stephane KETCHOUANG</v>
          </cell>
          <cell r="T1536" t="str">
            <v>GEORGES NAKHOUL</v>
          </cell>
          <cell r="U1536" t="str">
            <v>I H S</v>
          </cell>
        </row>
        <row r="1537">
          <cell r="A1537" t="str">
            <v>SUO_198</v>
          </cell>
          <cell r="B1537" t="str">
            <v>IHS_BUA_011</v>
          </cell>
          <cell r="C1537" t="str">
            <v>SUO_198</v>
          </cell>
          <cell r="D1537" t="str">
            <v>South West</v>
          </cell>
          <cell r="E1537" t="str">
            <v>South West</v>
          </cell>
          <cell r="F1537" t="str">
            <v>Tole 2</v>
          </cell>
          <cell r="G1537" t="str">
            <v>P4</v>
          </cell>
          <cell r="H1537" t="str">
            <v>Grid-Gen</v>
          </cell>
          <cell r="I1537">
            <v>0</v>
          </cell>
          <cell r="J1537" t="str">
            <v>Outdoor</v>
          </cell>
          <cell r="K1537" t="str">
            <v>AC</v>
          </cell>
          <cell r="L1537" t="str">
            <v>I-Eng</v>
          </cell>
          <cell r="M1537" t="str">
            <v>Buea</v>
          </cell>
          <cell r="N1537" t="str">
            <v>FAKO</v>
          </cell>
          <cell r="O1537" t="str">
            <v>Buea</v>
          </cell>
          <cell r="P1537" t="str">
            <v>Sani Njamo</v>
          </cell>
          <cell r="Q1537">
            <v>677549819</v>
          </cell>
          <cell r="R1537">
            <v>655999819</v>
          </cell>
          <cell r="S1537" t="str">
            <v>Stephane KETCHOUANG</v>
          </cell>
          <cell r="T1537" t="str">
            <v>GEORGES NAKHOUL</v>
          </cell>
          <cell r="U1537" t="str">
            <v>I H S</v>
          </cell>
        </row>
        <row r="1538">
          <cell r="A1538" t="str">
            <v>SUO_090</v>
          </cell>
          <cell r="B1538" t="str">
            <v>IHS_KMB_019</v>
          </cell>
          <cell r="C1538" t="str">
            <v>SUO_090</v>
          </cell>
          <cell r="D1538" t="str">
            <v>South West</v>
          </cell>
          <cell r="E1538" t="str">
            <v>South West</v>
          </cell>
          <cell r="F1538" t="str">
            <v>Small-Ekombe-IHS</v>
          </cell>
          <cell r="G1538" t="str">
            <v>P4</v>
          </cell>
          <cell r="H1538" t="str">
            <v>Hybrid-Gen</v>
          </cell>
          <cell r="I1538" t="str">
            <v>On Air</v>
          </cell>
          <cell r="J1538" t="str">
            <v>Outdoor</v>
          </cell>
          <cell r="K1538" t="str">
            <v>AC</v>
          </cell>
          <cell r="L1538" t="str">
            <v>I-Eng</v>
          </cell>
          <cell r="M1538" t="str">
            <v>Kumba</v>
          </cell>
          <cell r="N1538" t="str">
            <v>Meme</v>
          </cell>
          <cell r="O1538" t="str">
            <v>Mbonge</v>
          </cell>
          <cell r="P1538" t="str">
            <v>Sani Njamo</v>
          </cell>
          <cell r="Q1538">
            <v>677549819</v>
          </cell>
          <cell r="R1538">
            <v>655999819</v>
          </cell>
          <cell r="S1538" t="str">
            <v>Stephane KETCHOUANG</v>
          </cell>
          <cell r="T1538" t="str">
            <v>GEORGES NAKHOUL</v>
          </cell>
          <cell r="U1538" t="str">
            <v>I H S</v>
          </cell>
        </row>
        <row r="1539">
          <cell r="A1539" t="str">
            <v>SUO_098</v>
          </cell>
          <cell r="B1539" t="str">
            <v>IHS_BUA_054</v>
          </cell>
          <cell r="C1539" t="str">
            <v>SUO_098</v>
          </cell>
          <cell r="D1539" t="str">
            <v>South West</v>
          </cell>
          <cell r="E1539" t="str">
            <v>South West</v>
          </cell>
          <cell r="F1539" t="str">
            <v>Munyengue-Trouble-IHS</v>
          </cell>
          <cell r="G1539" t="str">
            <v>P4</v>
          </cell>
          <cell r="H1539" t="str">
            <v>Gen Only</v>
          </cell>
          <cell r="I1539" t="str">
            <v>On Air</v>
          </cell>
          <cell r="J1539" t="str">
            <v>Outdoor</v>
          </cell>
          <cell r="K1539" t="str">
            <v>AC</v>
          </cell>
          <cell r="L1539" t="str">
            <v>I-Eng</v>
          </cell>
          <cell r="M1539" t="str">
            <v>Buea</v>
          </cell>
          <cell r="N1539" t="str">
            <v>FAKO</v>
          </cell>
          <cell r="O1539" t="str">
            <v>Muyuka</v>
          </cell>
          <cell r="P1539" t="str">
            <v>Sani Njamo</v>
          </cell>
          <cell r="Q1539">
            <v>677549819</v>
          </cell>
          <cell r="R1539">
            <v>655999819</v>
          </cell>
          <cell r="S1539" t="str">
            <v>Stephane KETCHOUANG</v>
          </cell>
          <cell r="T1539" t="str">
            <v>GEORGES NAKHOUL</v>
          </cell>
          <cell r="U1539" t="str">
            <v>I H S</v>
          </cell>
        </row>
        <row r="1540">
          <cell r="A1540" t="str">
            <v>LIT_176</v>
          </cell>
          <cell r="B1540" t="str">
            <v>IHS_BUA_101</v>
          </cell>
          <cell r="C1540" t="str">
            <v>LIT_176</v>
          </cell>
          <cell r="D1540" t="str">
            <v>South West</v>
          </cell>
          <cell r="E1540" t="str">
            <v>South West</v>
          </cell>
          <cell r="F1540" t="str">
            <v>Muyengue-Bafia</v>
          </cell>
          <cell r="G1540" t="str">
            <v>P4</v>
          </cell>
          <cell r="H1540" t="str">
            <v>Grid-Gen</v>
          </cell>
          <cell r="I1540" t="str">
            <v>Vandalized</v>
          </cell>
          <cell r="J1540" t="str">
            <v>Outdoor</v>
          </cell>
          <cell r="K1540" t="str">
            <v>AC</v>
          </cell>
          <cell r="L1540" t="str">
            <v>I-Eng</v>
          </cell>
          <cell r="M1540" t="str">
            <v>Buea</v>
          </cell>
          <cell r="N1540" t="str">
            <v>FAKO</v>
          </cell>
          <cell r="O1540" t="str">
            <v>Muyuka</v>
          </cell>
          <cell r="P1540" t="str">
            <v>Sani Njamo</v>
          </cell>
          <cell r="Q1540">
            <v>677549819</v>
          </cell>
          <cell r="R1540">
            <v>655999819</v>
          </cell>
          <cell r="S1540" t="str">
            <v>Stephane KETCHOUANG</v>
          </cell>
          <cell r="T1540" t="str">
            <v>GEORGES NAKHOUL</v>
          </cell>
          <cell r="U1540" t="str">
            <v>I H S</v>
          </cell>
        </row>
        <row r="1541">
          <cell r="A1541" t="str">
            <v>SUO_046</v>
          </cell>
          <cell r="B1541" t="str">
            <v>IHS_KMB_045</v>
          </cell>
          <cell r="C1541" t="str">
            <v>SUO_046</v>
          </cell>
          <cell r="D1541" t="str">
            <v>South West</v>
          </cell>
          <cell r="E1541" t="str">
            <v>South West</v>
          </cell>
          <cell r="F1541" t="str">
            <v>Ilor-MTN</v>
          </cell>
          <cell r="G1541" t="str">
            <v>P4</v>
          </cell>
          <cell r="H1541" t="str">
            <v>Gen Only</v>
          </cell>
          <cell r="I1541" t="str">
            <v>Vandalized</v>
          </cell>
          <cell r="J1541" t="str">
            <v>Outdoor</v>
          </cell>
          <cell r="K1541" t="str">
            <v>AC</v>
          </cell>
          <cell r="L1541" t="str">
            <v>I-Eng</v>
          </cell>
          <cell r="M1541" t="str">
            <v>Ekondo Titi</v>
          </cell>
          <cell r="N1541" t="str">
            <v>NDIAN</v>
          </cell>
          <cell r="O1541" t="str">
            <v>Ekondo titi</v>
          </cell>
          <cell r="P1541" t="str">
            <v>Sani Njamo</v>
          </cell>
          <cell r="Q1541">
            <v>677549819</v>
          </cell>
          <cell r="R1541">
            <v>655999819</v>
          </cell>
          <cell r="S1541" t="str">
            <v>Stephane KETCHOUANG</v>
          </cell>
          <cell r="T1541" t="str">
            <v>GEORGES NAKHOUL</v>
          </cell>
          <cell r="U1541" t="str">
            <v>I H S</v>
          </cell>
        </row>
        <row r="1542">
          <cell r="A1542" t="str">
            <v>SUO_163</v>
          </cell>
          <cell r="B1542" t="str">
            <v>IHS_BUA_163</v>
          </cell>
          <cell r="C1542" t="str">
            <v>SUO_163</v>
          </cell>
          <cell r="D1542" t="str">
            <v>South West</v>
          </cell>
          <cell r="E1542" t="str">
            <v>South West</v>
          </cell>
          <cell r="F1542" t="str">
            <v>Buea Hospital</v>
          </cell>
          <cell r="G1542" t="str">
            <v>P4</v>
          </cell>
          <cell r="H1542" t="str">
            <v>Grid-Gen</v>
          </cell>
          <cell r="I1542" t="str">
            <v>On Air</v>
          </cell>
          <cell r="J1542" t="str">
            <v>Outdoor</v>
          </cell>
          <cell r="K1542" t="str">
            <v>AC</v>
          </cell>
          <cell r="L1542" t="str">
            <v>I-Eng</v>
          </cell>
          <cell r="M1542" t="str">
            <v>Buea</v>
          </cell>
          <cell r="N1542" t="str">
            <v>FAKO</v>
          </cell>
          <cell r="O1542" t="str">
            <v>Buea</v>
          </cell>
          <cell r="P1542" t="str">
            <v>Sani Njamo</v>
          </cell>
          <cell r="Q1542">
            <v>677549819</v>
          </cell>
          <cell r="R1542">
            <v>655999819</v>
          </cell>
          <cell r="S1542" t="str">
            <v>Stephane KETCHOUANG</v>
          </cell>
          <cell r="T1542" t="str">
            <v>GEORGES NAKHOUL</v>
          </cell>
          <cell r="U1542" t="str">
            <v>I H S</v>
          </cell>
        </row>
        <row r="1543">
          <cell r="A1543" t="str">
            <v> SUO_221</v>
          </cell>
          <cell r="B1543" t="str">
            <v>IHS_BUA_026</v>
          </cell>
          <cell r="C1543" t="str">
            <v> SUO_221</v>
          </cell>
          <cell r="D1543" t="str">
            <v>South West</v>
          </cell>
          <cell r="E1543" t="str">
            <v>South West</v>
          </cell>
          <cell r="F1543" t="str">
            <v>BOVA2</v>
          </cell>
          <cell r="G1543" t="str">
            <v>P4</v>
          </cell>
          <cell r="H1543" t="str">
            <v>Grid-Gen</v>
          </cell>
          <cell r="I1543">
            <v>0</v>
          </cell>
          <cell r="J1543" t="str">
            <v>Outdoor</v>
          </cell>
          <cell r="K1543" t="str">
            <v>AC</v>
          </cell>
          <cell r="L1543" t="str">
            <v>I-Eng</v>
          </cell>
          <cell r="M1543" t="str">
            <v>Buea</v>
          </cell>
          <cell r="N1543" t="str">
            <v>FAKO</v>
          </cell>
          <cell r="O1543" t="str">
            <v>Buea</v>
          </cell>
          <cell r="P1543" t="str">
            <v>Sani Njamo</v>
          </cell>
          <cell r="Q1543">
            <v>677549819</v>
          </cell>
          <cell r="R1543">
            <v>655999819</v>
          </cell>
          <cell r="S1543" t="str">
            <v>Stephane KETCHOUANG</v>
          </cell>
          <cell r="T1543" t="str">
            <v>GEORGES NAKHOUL</v>
          </cell>
          <cell r="U1543" t="str">
            <v>I H S</v>
          </cell>
        </row>
        <row r="1544">
          <cell r="A1544" t="str">
            <v>SUO_153</v>
          </cell>
          <cell r="B1544" t="str">
            <v>IHS_BUA_160</v>
          </cell>
          <cell r="C1544" t="str">
            <v>SUO_153</v>
          </cell>
          <cell r="D1544" t="str">
            <v>South West</v>
          </cell>
          <cell r="E1544" t="str">
            <v>South West</v>
          </cell>
          <cell r="F1544" t="str">
            <v>Bai Kuke</v>
          </cell>
          <cell r="G1544" t="str">
            <v>P4</v>
          </cell>
          <cell r="H1544" t="str">
            <v>Vandalized</v>
          </cell>
          <cell r="I1544" t="str">
            <v>Vandalized</v>
          </cell>
          <cell r="J1544" t="str">
            <v>Outdoor</v>
          </cell>
          <cell r="K1544" t="str">
            <v>AC</v>
          </cell>
          <cell r="L1544" t="str">
            <v>I-Eng</v>
          </cell>
          <cell r="M1544" t="str">
            <v>Ekondo Titi</v>
          </cell>
          <cell r="N1544" t="str">
            <v>FAKO</v>
          </cell>
          <cell r="O1544" t="str">
            <v>Mbonge</v>
          </cell>
          <cell r="P1544" t="str">
            <v>Sani Njamo</v>
          </cell>
          <cell r="Q1544">
            <v>677549819</v>
          </cell>
          <cell r="R1544">
            <v>655999819</v>
          </cell>
          <cell r="S1544" t="str">
            <v>Stephane KETCHOUANG</v>
          </cell>
          <cell r="T1544" t="str">
            <v>GEORGES NAKHOUL</v>
          </cell>
          <cell r="U1544" t="str">
            <v>I H S</v>
          </cell>
        </row>
        <row r="1545">
          <cell r="A1545" t="str">
            <v>SUO_217</v>
          </cell>
          <cell r="B1545" t="str">
            <v>IHS_KMB_100</v>
          </cell>
          <cell r="C1545" t="str">
            <v>SUO_217</v>
          </cell>
          <cell r="D1545" t="str">
            <v>South West</v>
          </cell>
          <cell r="E1545" t="str">
            <v>South West</v>
          </cell>
          <cell r="F1545" t="str">
            <v>Kumba Nkamlikum</v>
          </cell>
          <cell r="G1545" t="str">
            <v>P4</v>
          </cell>
          <cell r="H1545" t="str">
            <v>Grid-Gen</v>
          </cell>
          <cell r="I1545">
            <v>0</v>
          </cell>
          <cell r="J1545" t="str">
            <v>Outdoor</v>
          </cell>
          <cell r="K1545" t="str">
            <v>AC</v>
          </cell>
          <cell r="L1545" t="str">
            <v>I-Eng</v>
          </cell>
          <cell r="M1545" t="str">
            <v>Kumba</v>
          </cell>
          <cell r="N1545" t="str">
            <v>MEME</v>
          </cell>
          <cell r="O1545" t="str">
            <v>Kumba 1</v>
          </cell>
          <cell r="P1545" t="str">
            <v>Sani Njamo</v>
          </cell>
          <cell r="Q1545">
            <v>677549819</v>
          </cell>
          <cell r="R1545">
            <v>655999819</v>
          </cell>
          <cell r="S1545" t="str">
            <v>Stephane KETCHOUANG</v>
          </cell>
          <cell r="T1545" t="str">
            <v>GEORGES NAKHOUL</v>
          </cell>
          <cell r="U1545" t="str">
            <v>I H S</v>
          </cell>
        </row>
        <row r="1546">
          <cell r="A1546" t="str">
            <v>LIT_462</v>
          </cell>
          <cell r="B1546" t="str">
            <v>IHS_BUA_164</v>
          </cell>
          <cell r="C1546" t="str">
            <v>LIT_462</v>
          </cell>
          <cell r="D1546" t="str">
            <v>South West</v>
          </cell>
          <cell r="E1546" t="str">
            <v>South West</v>
          </cell>
          <cell r="F1546" t="str">
            <v>Malende</v>
          </cell>
          <cell r="G1546" t="str">
            <v>P4</v>
          </cell>
          <cell r="H1546" t="str">
            <v>Gen Only</v>
          </cell>
          <cell r="I1546">
            <v>0</v>
          </cell>
          <cell r="J1546" t="str">
            <v>Outdoor</v>
          </cell>
          <cell r="K1546" t="str">
            <v>AC</v>
          </cell>
          <cell r="L1546" t="str">
            <v>I-Eng</v>
          </cell>
          <cell r="M1546" t="str">
            <v>Kumba</v>
          </cell>
          <cell r="N1546" t="str">
            <v>FAKO</v>
          </cell>
          <cell r="O1546" t="str">
            <v>Muyuka</v>
          </cell>
          <cell r="P1546" t="str">
            <v>Sani Njamo</v>
          </cell>
          <cell r="Q1546">
            <v>677549819</v>
          </cell>
          <cell r="R1546">
            <v>655999819</v>
          </cell>
          <cell r="S1546" t="str">
            <v>Stephane KETCHOUANG</v>
          </cell>
          <cell r="T1546" t="str">
            <v>GEORGES NAKHOUL</v>
          </cell>
          <cell r="U1546" t="str">
            <v>I H S</v>
          </cell>
        </row>
        <row r="1547">
          <cell r="A1547" t="str">
            <v>SUO_087</v>
          </cell>
          <cell r="B1547" t="str">
            <v>IHS_BUA_033</v>
          </cell>
          <cell r="C1547" t="str">
            <v>SUO_087</v>
          </cell>
          <cell r="D1547" t="str">
            <v>South West</v>
          </cell>
          <cell r="E1547" t="str">
            <v>South West</v>
          </cell>
          <cell r="F1547" t="str">
            <v>Ekona-MTN</v>
          </cell>
          <cell r="G1547" t="str">
            <v>P4</v>
          </cell>
          <cell r="H1547" t="str">
            <v>Vandalized</v>
          </cell>
          <cell r="I1547" t="str">
            <v>Vandalized</v>
          </cell>
          <cell r="J1547" t="str">
            <v>Outdoor</v>
          </cell>
          <cell r="K1547" t="str">
            <v>AC</v>
          </cell>
          <cell r="L1547" t="str">
            <v>I-Eng</v>
          </cell>
          <cell r="M1547" t="str">
            <v>Buea</v>
          </cell>
          <cell r="N1547" t="str">
            <v>FAKO</v>
          </cell>
          <cell r="O1547" t="str">
            <v>Ekona</v>
          </cell>
          <cell r="P1547" t="str">
            <v>Sani Njamo</v>
          </cell>
          <cell r="Q1547">
            <v>677549819</v>
          </cell>
          <cell r="R1547">
            <v>655999819</v>
          </cell>
          <cell r="S1547" t="str">
            <v>Stephane KETCHOUANG</v>
          </cell>
          <cell r="T1547" t="str">
            <v>GEORGES NAKHOUL</v>
          </cell>
          <cell r="U1547" t="str">
            <v>I H S</v>
          </cell>
        </row>
        <row r="1548">
          <cell r="A1548" t="str">
            <v>SUO_181</v>
          </cell>
          <cell r="B1548" t="str">
            <v>IHS_BUA_006</v>
          </cell>
          <cell r="C1548" t="str">
            <v>SUO_181</v>
          </cell>
          <cell r="D1548" t="str">
            <v>South West</v>
          </cell>
          <cell r="E1548" t="str">
            <v>South West</v>
          </cell>
          <cell r="F1548" t="str">
            <v>Great Soppo</v>
          </cell>
          <cell r="G1548" t="str">
            <v>P4</v>
          </cell>
          <cell r="H1548" t="str">
            <v>Grid-Gen</v>
          </cell>
          <cell r="I1548">
            <v>0</v>
          </cell>
          <cell r="J1548" t="str">
            <v>Indoor</v>
          </cell>
          <cell r="K1548" t="str">
            <v>AC</v>
          </cell>
          <cell r="L1548" t="str">
            <v>I-Eng</v>
          </cell>
          <cell r="M1548" t="str">
            <v>Buea</v>
          </cell>
          <cell r="N1548" t="str">
            <v>FAKO</v>
          </cell>
          <cell r="O1548" t="str">
            <v>Buea</v>
          </cell>
          <cell r="P1548" t="str">
            <v>Sani Njamo</v>
          </cell>
          <cell r="Q1548">
            <v>677549819</v>
          </cell>
          <cell r="R1548">
            <v>655999819</v>
          </cell>
          <cell r="S1548" t="str">
            <v>Stephane KETCHOUANG</v>
          </cell>
          <cell r="T1548" t="str">
            <v>GEORGES NAKHOUL</v>
          </cell>
          <cell r="U1548" t="str">
            <v>I H S</v>
          </cell>
        </row>
        <row r="1549">
          <cell r="A1549" t="str">
            <v>SUO_199</v>
          </cell>
          <cell r="B1549" t="str">
            <v>IHS_YND_500</v>
          </cell>
          <cell r="C1549" t="str">
            <v>SUO_199</v>
          </cell>
          <cell r="D1549" t="str">
            <v>South West</v>
          </cell>
          <cell r="E1549" t="str">
            <v>South West</v>
          </cell>
          <cell r="F1549" t="str">
            <v>Buea Soppo University</v>
          </cell>
          <cell r="G1549" t="str">
            <v>P4</v>
          </cell>
          <cell r="H1549" t="str">
            <v>Grid-Gen</v>
          </cell>
          <cell r="I1549">
            <v>0</v>
          </cell>
          <cell r="J1549" t="str">
            <v>Outdoor</v>
          </cell>
          <cell r="K1549" t="str">
            <v>AC</v>
          </cell>
          <cell r="L1549" t="str">
            <v>I-Eng</v>
          </cell>
          <cell r="M1549" t="str">
            <v>Buea</v>
          </cell>
          <cell r="N1549" t="str">
            <v>FAKO</v>
          </cell>
          <cell r="O1549" t="str">
            <v>Buea</v>
          </cell>
          <cell r="P1549" t="str">
            <v>Sani Njamo</v>
          </cell>
          <cell r="Q1549">
            <v>677549819</v>
          </cell>
          <cell r="R1549">
            <v>655999819</v>
          </cell>
          <cell r="S1549" t="str">
            <v>Stephane KETCHOUANG</v>
          </cell>
          <cell r="T1549" t="str">
            <v>GEORGES NAKHOUL</v>
          </cell>
          <cell r="U1549" t="str">
            <v>I H S</v>
          </cell>
        </row>
        <row r="1550">
          <cell r="A1550" t="str">
            <v>SUO_045</v>
          </cell>
          <cell r="B1550" t="str">
            <v>IHS_KMB_018</v>
          </cell>
          <cell r="C1550" t="str">
            <v>SUO_045</v>
          </cell>
          <cell r="D1550" t="str">
            <v>South West</v>
          </cell>
          <cell r="E1550" t="str">
            <v>South West</v>
          </cell>
          <cell r="F1550" t="str">
            <v>Ekindi-MTN</v>
          </cell>
          <cell r="G1550" t="str">
            <v>P4</v>
          </cell>
          <cell r="H1550" t="str">
            <v>Grid-Gen</v>
          </cell>
          <cell r="I1550" t="str">
            <v>Vandalized</v>
          </cell>
          <cell r="J1550" t="str">
            <v>Outdoor</v>
          </cell>
          <cell r="K1550" t="str">
            <v>AC</v>
          </cell>
          <cell r="L1550" t="str">
            <v>I-Eng</v>
          </cell>
          <cell r="M1550" t="str">
            <v>Kumba</v>
          </cell>
          <cell r="N1550" t="str">
            <v>FAKO</v>
          </cell>
          <cell r="O1550" t="str">
            <v>Mbonge</v>
          </cell>
          <cell r="P1550" t="str">
            <v>Sani Njamo</v>
          </cell>
          <cell r="Q1550">
            <v>677549819</v>
          </cell>
          <cell r="R1550">
            <v>655999819</v>
          </cell>
          <cell r="S1550" t="str">
            <v>Stephane KETCHOUANG</v>
          </cell>
          <cell r="T1550" t="str">
            <v>GEORGES NAKHOUL</v>
          </cell>
          <cell r="U1550" t="str">
            <v>I H S</v>
          </cell>
        </row>
        <row r="1551">
          <cell r="A1551" t="str">
            <v>SUO_091</v>
          </cell>
          <cell r="B1551" t="str">
            <v>IHS_KMB_021</v>
          </cell>
          <cell r="C1551" t="str">
            <v>SUO_091</v>
          </cell>
          <cell r="D1551" t="str">
            <v>South West</v>
          </cell>
          <cell r="E1551" t="str">
            <v>South West</v>
          </cell>
          <cell r="F1551" t="str">
            <v>Ekombe-Bondji-IHS</v>
          </cell>
          <cell r="G1551" t="str">
            <v>P4</v>
          </cell>
          <cell r="H1551" t="str">
            <v>Gen Only</v>
          </cell>
          <cell r="I1551" t="str">
            <v>Vandalized</v>
          </cell>
          <cell r="J1551" t="str">
            <v>Outdoor</v>
          </cell>
          <cell r="K1551" t="str">
            <v>AC</v>
          </cell>
          <cell r="L1551" t="str">
            <v>I-Eng</v>
          </cell>
          <cell r="M1551" t="str">
            <v>Kumba</v>
          </cell>
          <cell r="N1551" t="str">
            <v>Meme</v>
          </cell>
          <cell r="O1551" t="str">
            <v>Mbonge</v>
          </cell>
          <cell r="P1551" t="str">
            <v>Sani Njamo</v>
          </cell>
          <cell r="Q1551">
            <v>677549819</v>
          </cell>
          <cell r="R1551">
            <v>655999819</v>
          </cell>
          <cell r="S1551" t="str">
            <v>Stephane KETCHOUANG</v>
          </cell>
          <cell r="T1551" t="str">
            <v>GEORGES NAKHOUL</v>
          </cell>
          <cell r="U1551" t="str">
            <v>I H S</v>
          </cell>
        </row>
        <row r="1552">
          <cell r="A1552" t="str">
            <v>SUO_066</v>
          </cell>
          <cell r="B1552" t="str">
            <v>IHS_BUA_014</v>
          </cell>
          <cell r="C1552" t="str">
            <v>SUO_066</v>
          </cell>
          <cell r="D1552" t="str">
            <v>South West</v>
          </cell>
          <cell r="E1552" t="str">
            <v>South West</v>
          </cell>
          <cell r="F1552" t="str">
            <v>Berunda-MTN</v>
          </cell>
          <cell r="G1552" t="str">
            <v>P4</v>
          </cell>
          <cell r="H1552" t="str">
            <v>Grid-Gen</v>
          </cell>
          <cell r="I1552" t="str">
            <v>On Air</v>
          </cell>
          <cell r="J1552" t="str">
            <v>Outdoor</v>
          </cell>
          <cell r="K1552" t="str">
            <v>AC</v>
          </cell>
          <cell r="L1552" t="str">
            <v>I-Eng</v>
          </cell>
          <cell r="M1552" t="str">
            <v>Buea</v>
          </cell>
          <cell r="N1552" t="str">
            <v>FAKO</v>
          </cell>
          <cell r="O1552" t="str">
            <v>Buea</v>
          </cell>
          <cell r="P1552" t="str">
            <v>Sani Njamo</v>
          </cell>
          <cell r="Q1552">
            <v>677549819</v>
          </cell>
          <cell r="R1552">
            <v>655999819</v>
          </cell>
          <cell r="S1552" t="str">
            <v>Stephane KETCHOUANG</v>
          </cell>
          <cell r="T1552" t="str">
            <v>GEORGES NAKHOUL</v>
          </cell>
          <cell r="U1552" t="str">
            <v>I H S</v>
          </cell>
        </row>
        <row r="1553">
          <cell r="A1553" t="str">
            <v>SUO_186</v>
          </cell>
          <cell r="B1553" t="str">
            <v>IHS_BUA_003</v>
          </cell>
          <cell r="C1553" t="str">
            <v>SUO_186</v>
          </cell>
          <cell r="D1553" t="str">
            <v>South West</v>
          </cell>
          <cell r="E1553" t="str">
            <v>South West</v>
          </cell>
          <cell r="F1553" t="str">
            <v>Buea Boduma</v>
          </cell>
          <cell r="G1553" t="str">
            <v>P4</v>
          </cell>
          <cell r="H1553" t="str">
            <v>Grid-Gen</v>
          </cell>
          <cell r="I1553">
            <v>0</v>
          </cell>
          <cell r="J1553" t="str">
            <v>Outdoor</v>
          </cell>
          <cell r="K1553" t="str">
            <v>AC</v>
          </cell>
          <cell r="L1553" t="str">
            <v>I-Eng</v>
          </cell>
          <cell r="M1553" t="str">
            <v>Buea</v>
          </cell>
          <cell r="N1553" t="str">
            <v>FAKO</v>
          </cell>
          <cell r="O1553" t="str">
            <v>Buea</v>
          </cell>
          <cell r="P1553" t="str">
            <v>Sani Njamo</v>
          </cell>
          <cell r="Q1553">
            <v>677549819</v>
          </cell>
          <cell r="R1553">
            <v>655999819</v>
          </cell>
          <cell r="S1553" t="str">
            <v>Stephane KETCHOUANG</v>
          </cell>
          <cell r="T1553" t="str">
            <v>GEORGES NAKHOUL</v>
          </cell>
          <cell r="U1553" t="str">
            <v>I H S</v>
          </cell>
        </row>
        <row r="1554">
          <cell r="A1554" t="str">
            <v>SUO_213</v>
          </cell>
          <cell r="B1554" t="str">
            <v>IHS_BUA_008</v>
          </cell>
          <cell r="C1554" t="str">
            <v>SUO_213</v>
          </cell>
          <cell r="D1554" t="str">
            <v>South West</v>
          </cell>
          <cell r="E1554" t="str">
            <v>South West</v>
          </cell>
          <cell r="F1554" t="str">
            <v>Moliko (Buea SC 2)</v>
          </cell>
          <cell r="G1554" t="str">
            <v>P4</v>
          </cell>
          <cell r="H1554" t="str">
            <v>Grid-Gen</v>
          </cell>
          <cell r="I1554">
            <v>0</v>
          </cell>
          <cell r="J1554" t="str">
            <v>Outdoor</v>
          </cell>
          <cell r="K1554" t="str">
            <v>AC</v>
          </cell>
          <cell r="L1554" t="str">
            <v>I-Eng</v>
          </cell>
          <cell r="M1554" t="str">
            <v>Buea</v>
          </cell>
          <cell r="N1554" t="str">
            <v>FAKO</v>
          </cell>
          <cell r="O1554" t="str">
            <v>Buea</v>
          </cell>
          <cell r="P1554" t="str">
            <v>Sani Njamo</v>
          </cell>
          <cell r="Q1554">
            <v>677549819</v>
          </cell>
          <cell r="R1554">
            <v>655999819</v>
          </cell>
          <cell r="S1554" t="str">
            <v>Stephane KETCHOUANG</v>
          </cell>
          <cell r="T1554" t="str">
            <v>GEORGES NAKHOUL</v>
          </cell>
          <cell r="U1554" t="str">
            <v>I H S</v>
          </cell>
        </row>
        <row r="1555">
          <cell r="A1555" t="str">
            <v>SUO_197</v>
          </cell>
          <cell r="B1555" t="str">
            <v>IHS_BUA_024</v>
          </cell>
          <cell r="C1555" t="str">
            <v>SUO_197</v>
          </cell>
          <cell r="D1555" t="str">
            <v>South West</v>
          </cell>
          <cell r="E1555" t="str">
            <v>South West</v>
          </cell>
          <cell r="F1555" t="str">
            <v>Bokwaï</v>
          </cell>
          <cell r="G1555" t="str">
            <v>P4</v>
          </cell>
          <cell r="H1555" t="str">
            <v>Grid-Gen</v>
          </cell>
          <cell r="I1555">
            <v>0</v>
          </cell>
          <cell r="J1555" t="str">
            <v>Outdoor</v>
          </cell>
          <cell r="K1555" t="str">
            <v>AC</v>
          </cell>
          <cell r="L1555" t="str">
            <v>I-Eng</v>
          </cell>
          <cell r="M1555" t="str">
            <v>Buea</v>
          </cell>
          <cell r="N1555" t="str">
            <v>FAKO</v>
          </cell>
          <cell r="O1555" t="str">
            <v>Buea</v>
          </cell>
          <cell r="P1555" t="str">
            <v>Sani Njamo</v>
          </cell>
          <cell r="Q1555">
            <v>677549819</v>
          </cell>
          <cell r="R1555">
            <v>655999819</v>
          </cell>
          <cell r="S1555" t="str">
            <v>Stephane KETCHOUANG</v>
          </cell>
          <cell r="T1555" t="str">
            <v>GEORGES NAKHOUL</v>
          </cell>
          <cell r="U1555" t="str">
            <v>I H S</v>
          </cell>
        </row>
        <row r="1556">
          <cell r="A1556" t="str">
            <v>SUO_216</v>
          </cell>
          <cell r="B1556" t="str">
            <v>IHS_KMB_108</v>
          </cell>
          <cell r="C1556" t="str">
            <v>SUO_216</v>
          </cell>
          <cell r="D1556" t="str">
            <v>South West</v>
          </cell>
          <cell r="E1556" t="str">
            <v>South West</v>
          </cell>
          <cell r="F1556" t="str">
            <v>Kumba Preventive</v>
          </cell>
          <cell r="G1556" t="str">
            <v>P4</v>
          </cell>
          <cell r="H1556" t="str">
            <v>Grid-Gen</v>
          </cell>
          <cell r="I1556">
            <v>0</v>
          </cell>
          <cell r="J1556" t="str">
            <v>Outdoor</v>
          </cell>
          <cell r="K1556" t="str">
            <v>AC</v>
          </cell>
          <cell r="L1556" t="str">
            <v>I-Eng</v>
          </cell>
          <cell r="M1556" t="str">
            <v>Kumba</v>
          </cell>
          <cell r="N1556" t="str">
            <v>MEME</v>
          </cell>
          <cell r="O1556" t="str">
            <v>Kumba 1</v>
          </cell>
          <cell r="P1556" t="str">
            <v>Sani Njamo</v>
          </cell>
          <cell r="Q1556">
            <v>677549819</v>
          </cell>
          <cell r="R1556">
            <v>655999819</v>
          </cell>
          <cell r="S1556" t="str">
            <v>Stephane KETCHOUANG</v>
          </cell>
          <cell r="T1556" t="str">
            <v>GEORGES NAKHOUL</v>
          </cell>
          <cell r="U1556" t="str">
            <v>I H S</v>
          </cell>
        </row>
        <row r="1557">
          <cell r="A1557" t="str">
            <v>SUO_183</v>
          </cell>
          <cell r="B1557" t="str">
            <v>IHS_BUA_004</v>
          </cell>
          <cell r="C1557" t="str">
            <v>SUO_183</v>
          </cell>
          <cell r="D1557" t="str">
            <v>South West</v>
          </cell>
          <cell r="E1557" t="str">
            <v>South West</v>
          </cell>
          <cell r="F1557" t="str">
            <v>Molyko</v>
          </cell>
          <cell r="G1557" t="str">
            <v>P4</v>
          </cell>
          <cell r="H1557" t="str">
            <v>Grid-Gen</v>
          </cell>
          <cell r="I1557">
            <v>0</v>
          </cell>
          <cell r="J1557" t="str">
            <v>Outdoor</v>
          </cell>
          <cell r="K1557" t="str">
            <v>AC</v>
          </cell>
          <cell r="L1557" t="str">
            <v>I-Eng</v>
          </cell>
          <cell r="M1557" t="str">
            <v>Buea</v>
          </cell>
          <cell r="N1557" t="str">
            <v>FAKO</v>
          </cell>
          <cell r="O1557" t="str">
            <v>Buea</v>
          </cell>
          <cell r="P1557" t="str">
            <v>Sani Njamo</v>
          </cell>
          <cell r="Q1557">
            <v>677549819</v>
          </cell>
          <cell r="R1557">
            <v>655999819</v>
          </cell>
          <cell r="S1557" t="str">
            <v>Stephane KETCHOUANG</v>
          </cell>
          <cell r="T1557" t="str">
            <v>GEORGES NAKHOUL</v>
          </cell>
          <cell r="U1557" t="str">
            <v>I H S</v>
          </cell>
        </row>
        <row r="1558">
          <cell r="A1558" t="str">
            <v>SUO_201</v>
          </cell>
          <cell r="B1558" t="str">
            <v>IHS_BUA_162</v>
          </cell>
          <cell r="C1558" t="str">
            <v>SUO_201</v>
          </cell>
          <cell r="D1558" t="str">
            <v>South West</v>
          </cell>
          <cell r="E1558" t="str">
            <v>South West</v>
          </cell>
          <cell r="F1558" t="str">
            <v>Buea Bomaka 2 (Buea Park)</v>
          </cell>
          <cell r="G1558" t="str">
            <v>P4</v>
          </cell>
          <cell r="H1558" t="str">
            <v>Grid-Gen</v>
          </cell>
          <cell r="I1558">
            <v>0</v>
          </cell>
          <cell r="J1558" t="str">
            <v>Outdoor</v>
          </cell>
          <cell r="K1558" t="str">
            <v>AC</v>
          </cell>
          <cell r="L1558" t="str">
            <v>I-Eng</v>
          </cell>
          <cell r="M1558" t="str">
            <v>Buea</v>
          </cell>
          <cell r="N1558" t="str">
            <v>FAKO</v>
          </cell>
          <cell r="O1558" t="str">
            <v>Buea</v>
          </cell>
          <cell r="P1558" t="str">
            <v>Sani Njamo</v>
          </cell>
          <cell r="Q1558">
            <v>677549819</v>
          </cell>
          <cell r="R1558">
            <v>655999819</v>
          </cell>
          <cell r="S1558" t="str">
            <v>Stephane KETCHOUANG</v>
          </cell>
          <cell r="T1558" t="str">
            <v>GEORGES NAKHOUL</v>
          </cell>
          <cell r="U1558" t="str">
            <v>I H S</v>
          </cell>
        </row>
        <row r="1559">
          <cell r="A1559" t="str">
            <v>SUO_182</v>
          </cell>
          <cell r="B1559" t="str">
            <v>IHS_BUA_007</v>
          </cell>
          <cell r="C1559" t="str">
            <v>SUO_182</v>
          </cell>
          <cell r="D1559" t="str">
            <v>South West</v>
          </cell>
          <cell r="E1559" t="str">
            <v>South West</v>
          </cell>
          <cell r="F1559" t="str">
            <v>Buea Service Center</v>
          </cell>
          <cell r="G1559" t="str">
            <v>P4</v>
          </cell>
          <cell r="H1559" t="str">
            <v>Grid-Gen</v>
          </cell>
          <cell r="I1559">
            <v>0</v>
          </cell>
          <cell r="J1559" t="str">
            <v>Outdoor</v>
          </cell>
          <cell r="K1559" t="str">
            <v>AC</v>
          </cell>
          <cell r="L1559" t="str">
            <v>I-Eng</v>
          </cell>
          <cell r="M1559" t="str">
            <v>Buea</v>
          </cell>
          <cell r="N1559" t="str">
            <v>FAKO</v>
          </cell>
          <cell r="O1559" t="str">
            <v>Buea</v>
          </cell>
          <cell r="P1559" t="str">
            <v>Sani Njamo</v>
          </cell>
          <cell r="Q1559">
            <v>677549819</v>
          </cell>
          <cell r="R1559">
            <v>655999819</v>
          </cell>
          <cell r="S1559" t="str">
            <v>Stephane KETCHOUANG</v>
          </cell>
          <cell r="T1559" t="str">
            <v>GEORGES NAKHOUL</v>
          </cell>
          <cell r="U1559" t="str">
            <v>I H S</v>
          </cell>
        </row>
        <row r="1560">
          <cell r="A1560" t="str">
            <v>SUO_184</v>
          </cell>
          <cell r="B1560" t="str">
            <v>IHS_BUA_012</v>
          </cell>
          <cell r="C1560" t="str">
            <v>SUO_184</v>
          </cell>
          <cell r="D1560" t="str">
            <v>South West</v>
          </cell>
          <cell r="E1560" t="str">
            <v>South West</v>
          </cell>
          <cell r="F1560" t="str">
            <v>GSS BUEA TOWN</v>
          </cell>
          <cell r="G1560" t="str">
            <v>P4</v>
          </cell>
          <cell r="H1560" t="str">
            <v>Grid-Gen</v>
          </cell>
          <cell r="I1560">
            <v>0</v>
          </cell>
          <cell r="J1560" t="str">
            <v>Outdoor</v>
          </cell>
          <cell r="K1560" t="str">
            <v>AC</v>
          </cell>
          <cell r="L1560" t="str">
            <v>I-Eng</v>
          </cell>
          <cell r="M1560" t="str">
            <v>Buea</v>
          </cell>
          <cell r="N1560" t="str">
            <v>FAKO</v>
          </cell>
          <cell r="O1560" t="str">
            <v>Buea</v>
          </cell>
          <cell r="P1560" t="str">
            <v>Sani Njamo</v>
          </cell>
          <cell r="Q1560">
            <v>677549819</v>
          </cell>
          <cell r="R1560">
            <v>655999819</v>
          </cell>
          <cell r="S1560" t="str">
            <v>Stephane KETCHOUANG</v>
          </cell>
          <cell r="T1560" t="str">
            <v>GEORGES NAKHOUL</v>
          </cell>
          <cell r="U1560" t="str">
            <v>I H S</v>
          </cell>
        </row>
        <row r="1561">
          <cell r="A1561" t="str">
            <v>SUO_115</v>
          </cell>
          <cell r="B1561" t="str">
            <v>IHS_KMB_008</v>
          </cell>
          <cell r="C1561" t="str">
            <v>SUO_115</v>
          </cell>
          <cell r="D1561" t="str">
            <v>South West</v>
          </cell>
          <cell r="E1561" t="str">
            <v>South West</v>
          </cell>
          <cell r="F1561" t="str">
            <v>Kumba PULLETIN</v>
          </cell>
          <cell r="G1561" t="str">
            <v>P4</v>
          </cell>
          <cell r="H1561" t="str">
            <v>Grid-Gen</v>
          </cell>
          <cell r="I1561" t="str">
            <v>On Air</v>
          </cell>
          <cell r="J1561" t="str">
            <v>Outdoor</v>
          </cell>
          <cell r="K1561" t="str">
            <v>AC</v>
          </cell>
          <cell r="L1561" t="str">
            <v>I-Eng</v>
          </cell>
          <cell r="M1561" t="str">
            <v>Kumba</v>
          </cell>
          <cell r="N1561" t="str">
            <v>MEME</v>
          </cell>
          <cell r="O1561" t="str">
            <v>Kumba 2</v>
          </cell>
          <cell r="P1561" t="str">
            <v>Sani Njamo</v>
          </cell>
          <cell r="Q1561">
            <v>677549819</v>
          </cell>
          <cell r="R1561">
            <v>655999819</v>
          </cell>
          <cell r="S1561" t="str">
            <v>Stephane KETCHOUANG</v>
          </cell>
          <cell r="T1561" t="str">
            <v>GEORGES NAKHOUL</v>
          </cell>
          <cell r="U1561" t="str">
            <v>I H S</v>
          </cell>
        </row>
        <row r="1562">
          <cell r="A1562" t="str">
            <v>SUO_112</v>
          </cell>
          <cell r="B1562" t="str">
            <v>IHS_KMB_006</v>
          </cell>
          <cell r="C1562" t="str">
            <v>SUO_112</v>
          </cell>
          <cell r="D1562" t="str">
            <v>South West</v>
          </cell>
          <cell r="E1562" t="str">
            <v>South West</v>
          </cell>
          <cell r="F1562" t="str">
            <v>Kumba Market</v>
          </cell>
          <cell r="G1562" t="str">
            <v>P4</v>
          </cell>
          <cell r="H1562" t="str">
            <v>Grid-Gen</v>
          </cell>
          <cell r="I1562" t="str">
            <v>On Air</v>
          </cell>
          <cell r="J1562" t="str">
            <v>Indoor</v>
          </cell>
          <cell r="K1562" t="str">
            <v>AC</v>
          </cell>
          <cell r="L1562" t="str">
            <v>I-Eng</v>
          </cell>
          <cell r="M1562" t="str">
            <v>Kumba</v>
          </cell>
          <cell r="N1562" t="str">
            <v>MEME</v>
          </cell>
          <cell r="O1562" t="str">
            <v>Kumba 1</v>
          </cell>
          <cell r="P1562" t="str">
            <v>Sani Njamo</v>
          </cell>
          <cell r="Q1562">
            <v>677549819</v>
          </cell>
          <cell r="R1562">
            <v>655999819</v>
          </cell>
          <cell r="S1562" t="str">
            <v>Stephane KETCHOUANG</v>
          </cell>
          <cell r="T1562" t="str">
            <v>GEORGES NAKHOUL</v>
          </cell>
          <cell r="U1562" t="str">
            <v>I H S</v>
          </cell>
        </row>
        <row r="1563">
          <cell r="A1563" t="str">
            <v>SUO_126</v>
          </cell>
          <cell r="B1563" t="str">
            <v>IHS_KMB_013</v>
          </cell>
          <cell r="C1563" t="str">
            <v>SUO_126</v>
          </cell>
          <cell r="D1563" t="str">
            <v>South West</v>
          </cell>
          <cell r="E1563" t="str">
            <v>South West</v>
          </cell>
          <cell r="F1563" t="str">
            <v>Kumba-STATION-IHS</v>
          </cell>
          <cell r="G1563" t="str">
            <v>P4</v>
          </cell>
          <cell r="H1563" t="str">
            <v>Grid-Gen</v>
          </cell>
          <cell r="I1563" t="str">
            <v>On Air</v>
          </cell>
          <cell r="J1563" t="str">
            <v>Outdoor</v>
          </cell>
          <cell r="K1563" t="str">
            <v>AC</v>
          </cell>
          <cell r="L1563" t="str">
            <v>I-Eng</v>
          </cell>
          <cell r="M1563" t="str">
            <v>Kumba</v>
          </cell>
          <cell r="N1563" t="str">
            <v>MEME</v>
          </cell>
          <cell r="O1563" t="str">
            <v>Kumba</v>
          </cell>
          <cell r="P1563" t="str">
            <v>Sani Njamo</v>
          </cell>
          <cell r="Q1563">
            <v>677549819</v>
          </cell>
          <cell r="R1563">
            <v>655999819</v>
          </cell>
          <cell r="S1563" t="str">
            <v>Stephane KETCHOUANG</v>
          </cell>
          <cell r="T1563" t="str">
            <v>GEORGES NAKHOUL</v>
          </cell>
          <cell r="U1563" t="str">
            <v>I H S</v>
          </cell>
        </row>
        <row r="1564">
          <cell r="A1564" t="str">
            <v>SUO_109</v>
          </cell>
          <cell r="B1564" t="str">
            <v>IHS_KMB_010</v>
          </cell>
          <cell r="C1564" t="str">
            <v>SUO_109</v>
          </cell>
          <cell r="D1564" t="str">
            <v>South West</v>
          </cell>
          <cell r="E1564" t="str">
            <v>South West</v>
          </cell>
          <cell r="F1564" t="str">
            <v>Kumba CCAS</v>
          </cell>
          <cell r="G1564" t="str">
            <v>P4</v>
          </cell>
          <cell r="H1564" t="str">
            <v>Grid-Gen</v>
          </cell>
          <cell r="I1564" t="str">
            <v>On Air</v>
          </cell>
          <cell r="J1564" t="str">
            <v>Outdoor</v>
          </cell>
          <cell r="K1564" t="str">
            <v>AC</v>
          </cell>
          <cell r="L1564" t="str">
            <v>I-Eng</v>
          </cell>
          <cell r="M1564" t="str">
            <v>Kumba</v>
          </cell>
          <cell r="N1564" t="str">
            <v>MEME</v>
          </cell>
          <cell r="O1564" t="str">
            <v>Kumba 3</v>
          </cell>
          <cell r="P1564" t="str">
            <v>Sani Njamo</v>
          </cell>
          <cell r="Q1564">
            <v>677549819</v>
          </cell>
          <cell r="R1564">
            <v>655999819</v>
          </cell>
          <cell r="S1564" t="str">
            <v>Stephane KETCHOUANG</v>
          </cell>
          <cell r="T1564" t="str">
            <v>GEORGES NAKHOUL</v>
          </cell>
          <cell r="U1564" t="str">
            <v>I H S</v>
          </cell>
        </row>
        <row r="1565">
          <cell r="A1565" t="str">
            <v>SUO_180</v>
          </cell>
          <cell r="B1565" t="str">
            <v>IHS_BUA_157</v>
          </cell>
          <cell r="C1565" t="str">
            <v>SUO_180</v>
          </cell>
          <cell r="D1565" t="str">
            <v>South West</v>
          </cell>
          <cell r="E1565" t="str">
            <v>South West</v>
          </cell>
          <cell r="F1565" t="str">
            <v>Buea Sandpitt</v>
          </cell>
          <cell r="G1565" t="str">
            <v>P4</v>
          </cell>
          <cell r="H1565" t="str">
            <v>Grid-Gen</v>
          </cell>
          <cell r="I1565">
            <v>0</v>
          </cell>
          <cell r="J1565" t="str">
            <v>Outdoor</v>
          </cell>
          <cell r="K1565" t="str">
            <v>AC</v>
          </cell>
          <cell r="L1565" t="str">
            <v>I-Eng</v>
          </cell>
          <cell r="M1565" t="str">
            <v>Buea</v>
          </cell>
          <cell r="N1565" t="str">
            <v>FAKO</v>
          </cell>
          <cell r="O1565" t="str">
            <v>Buea</v>
          </cell>
          <cell r="P1565" t="str">
            <v>Sani Njamo</v>
          </cell>
          <cell r="Q1565">
            <v>677549819</v>
          </cell>
          <cell r="R1565">
            <v>655999819</v>
          </cell>
          <cell r="S1565" t="str">
            <v>Stephane KETCHOUANG</v>
          </cell>
          <cell r="T1565" t="str">
            <v>GEORGES NAKHOUL</v>
          </cell>
          <cell r="U1565" t="str">
            <v>I H S</v>
          </cell>
        </row>
        <row r="1566">
          <cell r="A1566" t="str">
            <v>SUO_048</v>
          </cell>
          <cell r="B1566" t="str">
            <v>IHS_KMB_022</v>
          </cell>
          <cell r="C1566" t="str">
            <v>SUO_048</v>
          </cell>
          <cell r="D1566" t="str">
            <v>South West</v>
          </cell>
          <cell r="E1566" t="str">
            <v>South West</v>
          </cell>
          <cell r="F1566" t="str">
            <v>Ikiliwindi-MTN</v>
          </cell>
          <cell r="G1566" t="str">
            <v>P4</v>
          </cell>
          <cell r="H1566" t="str">
            <v>Gen Only</v>
          </cell>
          <cell r="I1566" t="str">
            <v>Vandalized</v>
          </cell>
          <cell r="J1566" t="str">
            <v>Outdoor</v>
          </cell>
          <cell r="K1566" t="str">
            <v>AC</v>
          </cell>
          <cell r="L1566" t="str">
            <v>I-Eng</v>
          </cell>
          <cell r="M1566" t="str">
            <v>Kumba</v>
          </cell>
          <cell r="N1566" t="str">
            <v>Meme</v>
          </cell>
          <cell r="O1566" t="str">
            <v>Konye</v>
          </cell>
          <cell r="P1566" t="str">
            <v>Sani Njamo</v>
          </cell>
          <cell r="Q1566">
            <v>677549819</v>
          </cell>
          <cell r="R1566">
            <v>655999819</v>
          </cell>
          <cell r="S1566" t="str">
            <v>Stephane KETCHOUANG</v>
          </cell>
          <cell r="T1566" t="str">
            <v>GEORGES NAKHOUL</v>
          </cell>
          <cell r="U1566" t="str">
            <v>I H S</v>
          </cell>
        </row>
        <row r="1567">
          <cell r="A1567" t="str">
            <v>SUO_054</v>
          </cell>
          <cell r="B1567" t="str">
            <v>IHS_KMB_015</v>
          </cell>
          <cell r="C1567" t="str">
            <v>SUO_054</v>
          </cell>
          <cell r="D1567" t="str">
            <v>South West</v>
          </cell>
          <cell r="E1567" t="str">
            <v>South West</v>
          </cell>
          <cell r="F1567" t="str">
            <v>Kumba-Barombi-Kang-II-IHS</v>
          </cell>
          <cell r="G1567" t="str">
            <v>P4</v>
          </cell>
          <cell r="H1567" t="str">
            <v>Grid-Gen</v>
          </cell>
          <cell r="I1567" t="str">
            <v>On Air</v>
          </cell>
          <cell r="J1567" t="str">
            <v>Outdoor</v>
          </cell>
          <cell r="K1567" t="str">
            <v>AC</v>
          </cell>
          <cell r="L1567" t="str">
            <v>I-Eng</v>
          </cell>
          <cell r="M1567" t="str">
            <v>Kumba</v>
          </cell>
          <cell r="N1567" t="str">
            <v>Meme</v>
          </cell>
          <cell r="O1567" t="str">
            <v>Kumba 3</v>
          </cell>
          <cell r="P1567" t="str">
            <v>Sani Njamo</v>
          </cell>
          <cell r="Q1567">
            <v>677549819</v>
          </cell>
          <cell r="R1567">
            <v>655999819</v>
          </cell>
          <cell r="S1567" t="str">
            <v>Stephane KETCHOUANG</v>
          </cell>
          <cell r="T1567" t="str">
            <v>GEORGES NAKHOUL</v>
          </cell>
          <cell r="U1567" t="str">
            <v>I H S</v>
          </cell>
        </row>
        <row r="1568">
          <cell r="A1568" t="str">
            <v>SUO_125</v>
          </cell>
          <cell r="B1568" t="str">
            <v>IHS_KMB_007</v>
          </cell>
          <cell r="C1568" t="str">
            <v>SUO_125</v>
          </cell>
          <cell r="D1568" t="str">
            <v>South West</v>
          </cell>
          <cell r="E1568" t="str">
            <v>South West</v>
          </cell>
          <cell r="F1568" t="str">
            <v>KUMBA KRAMA</v>
          </cell>
          <cell r="G1568" t="str">
            <v>P4</v>
          </cell>
          <cell r="H1568" t="str">
            <v>Grid-Gen</v>
          </cell>
          <cell r="I1568" t="str">
            <v>On Air</v>
          </cell>
          <cell r="J1568" t="str">
            <v>Outdoor</v>
          </cell>
          <cell r="K1568" t="str">
            <v>AC</v>
          </cell>
          <cell r="L1568" t="str">
            <v>I-Eng</v>
          </cell>
          <cell r="M1568" t="str">
            <v>Kumba</v>
          </cell>
          <cell r="N1568" t="str">
            <v>MEME</v>
          </cell>
          <cell r="O1568" t="str">
            <v>Kumba 1</v>
          </cell>
          <cell r="P1568" t="str">
            <v>Sani Njamo</v>
          </cell>
          <cell r="Q1568">
            <v>677549819</v>
          </cell>
          <cell r="R1568">
            <v>655999819</v>
          </cell>
          <cell r="S1568" t="str">
            <v>Stephane KETCHOUANG</v>
          </cell>
          <cell r="T1568" t="str">
            <v>GEORGES NAKHOUL</v>
          </cell>
          <cell r="U1568" t="str">
            <v>I H S</v>
          </cell>
        </row>
        <row r="1569">
          <cell r="A1569" t="str">
            <v>SUO_215</v>
          </cell>
          <cell r="B1569" t="str">
            <v>IHS_BUA_016</v>
          </cell>
          <cell r="C1569" t="str">
            <v>SUO_215</v>
          </cell>
          <cell r="D1569" t="str">
            <v>South West</v>
          </cell>
          <cell r="E1569" t="str">
            <v>South West</v>
          </cell>
          <cell r="F1569" t="str">
            <v>Buea Kouma</v>
          </cell>
          <cell r="G1569" t="str">
            <v>P4</v>
          </cell>
          <cell r="H1569" t="str">
            <v>Grid-Gen</v>
          </cell>
          <cell r="I1569">
            <v>0</v>
          </cell>
          <cell r="J1569" t="str">
            <v>Outdoor</v>
          </cell>
          <cell r="K1569" t="str">
            <v>AC</v>
          </cell>
          <cell r="L1569" t="str">
            <v>I-Eng</v>
          </cell>
          <cell r="M1569" t="str">
            <v>Buea</v>
          </cell>
          <cell r="N1569" t="str">
            <v>FAKO</v>
          </cell>
          <cell r="O1569" t="str">
            <v>Buea</v>
          </cell>
          <cell r="P1569" t="str">
            <v>Sani Njamo</v>
          </cell>
          <cell r="Q1569">
            <v>677549819</v>
          </cell>
          <cell r="R1569">
            <v>655999819</v>
          </cell>
          <cell r="S1569" t="str">
            <v>Stephane KETCHOUANG</v>
          </cell>
          <cell r="T1569" t="str">
            <v>GEORGES NAKHOUL</v>
          </cell>
          <cell r="U1569" t="str">
            <v>I H S</v>
          </cell>
        </row>
        <row r="1570">
          <cell r="A1570" t="str">
            <v>SUO_196</v>
          </cell>
          <cell r="B1570" t="str">
            <v>IHS_BUA_010</v>
          </cell>
          <cell r="C1570" t="str">
            <v>SUO_196</v>
          </cell>
          <cell r="D1570" t="str">
            <v>South West</v>
          </cell>
          <cell r="E1570" t="str">
            <v>South West</v>
          </cell>
          <cell r="F1570" t="str">
            <v>Tole</v>
          </cell>
          <cell r="G1570" t="str">
            <v>P4</v>
          </cell>
          <cell r="H1570" t="str">
            <v>Grid-Gen</v>
          </cell>
          <cell r="I1570">
            <v>0</v>
          </cell>
          <cell r="J1570" t="str">
            <v>Outdoor</v>
          </cell>
          <cell r="K1570" t="str">
            <v>AC</v>
          </cell>
          <cell r="L1570" t="str">
            <v>I-Eng</v>
          </cell>
          <cell r="M1570" t="str">
            <v>Buea</v>
          </cell>
          <cell r="N1570" t="str">
            <v>FAKO</v>
          </cell>
          <cell r="O1570" t="str">
            <v>Buea</v>
          </cell>
          <cell r="P1570" t="str">
            <v>Sani Njamo</v>
          </cell>
          <cell r="Q1570">
            <v>677549819</v>
          </cell>
          <cell r="R1570">
            <v>655999819</v>
          </cell>
          <cell r="S1570" t="str">
            <v>Stephane KETCHOUANG</v>
          </cell>
          <cell r="T1570" t="str">
            <v>GEORGES NAKHOUL</v>
          </cell>
          <cell r="U1570" t="str">
            <v>I H S</v>
          </cell>
        </row>
        <row r="1571">
          <cell r="A1571" t="str">
            <v>SUO_195</v>
          </cell>
          <cell r="B1571" t="str">
            <v>IHS_BUA_019</v>
          </cell>
          <cell r="C1571" t="str">
            <v>SUO_195</v>
          </cell>
          <cell r="D1571" t="str">
            <v>South West</v>
          </cell>
          <cell r="E1571" t="str">
            <v>South West</v>
          </cell>
          <cell r="F1571" t="str">
            <v>WONYA MAVIO</v>
          </cell>
          <cell r="G1571" t="str">
            <v>P4</v>
          </cell>
          <cell r="H1571" t="str">
            <v>Grid-Gen</v>
          </cell>
          <cell r="I1571">
            <v>0</v>
          </cell>
          <cell r="J1571" t="str">
            <v>Outdoor</v>
          </cell>
          <cell r="K1571" t="str">
            <v>AC</v>
          </cell>
          <cell r="L1571" t="str">
            <v>I-Eng</v>
          </cell>
          <cell r="M1571" t="str">
            <v>Buea</v>
          </cell>
          <cell r="N1571" t="str">
            <v>FAKO</v>
          </cell>
          <cell r="O1571" t="str">
            <v>Buea</v>
          </cell>
          <cell r="P1571" t="str">
            <v>Sani Njamo</v>
          </cell>
          <cell r="Q1571">
            <v>677549819</v>
          </cell>
          <cell r="R1571">
            <v>655999819</v>
          </cell>
          <cell r="S1571" t="str">
            <v>Stephane KETCHOUANG</v>
          </cell>
          <cell r="T1571" t="str">
            <v>GEORGES NAKHOUL</v>
          </cell>
          <cell r="U1571" t="str">
            <v>I H S</v>
          </cell>
        </row>
        <row r="1572">
          <cell r="A1572" t="str">
            <v>SUO_086</v>
          </cell>
          <cell r="B1572" t="str">
            <v>IHS_BUA_053</v>
          </cell>
          <cell r="C1572" t="str">
            <v>SUO_086</v>
          </cell>
          <cell r="D1572" t="str">
            <v>South West</v>
          </cell>
          <cell r="E1572" t="str">
            <v>South West</v>
          </cell>
          <cell r="F1572" t="str">
            <v>Bombe-Bakundu-MTN</v>
          </cell>
          <cell r="G1572" t="str">
            <v>P4</v>
          </cell>
          <cell r="H1572" t="str">
            <v>Vandalized</v>
          </cell>
          <cell r="I1572" t="str">
            <v>Vandalized</v>
          </cell>
          <cell r="J1572" t="str">
            <v>Outdoor</v>
          </cell>
          <cell r="K1572" t="str">
            <v>AC</v>
          </cell>
          <cell r="L1572" t="str">
            <v>I-Eng</v>
          </cell>
          <cell r="M1572" t="str">
            <v>Kumba</v>
          </cell>
          <cell r="N1572" t="str">
            <v>Meme</v>
          </cell>
          <cell r="O1572" t="str">
            <v>Mbonge</v>
          </cell>
          <cell r="P1572" t="str">
            <v>Sani Njamo</v>
          </cell>
          <cell r="Q1572">
            <v>677549819</v>
          </cell>
          <cell r="R1572">
            <v>655999819</v>
          </cell>
          <cell r="S1572" t="str">
            <v>Stephane KETCHOUANG</v>
          </cell>
          <cell r="T1572" t="str">
            <v>GEORGES NAKHOUL</v>
          </cell>
          <cell r="U1572" t="str">
            <v>I H S</v>
          </cell>
        </row>
        <row r="1573">
          <cell r="A1573" t="str">
            <v>SUO_026</v>
          </cell>
          <cell r="B1573" t="str">
            <v>IHS_BUA_051</v>
          </cell>
          <cell r="C1573" t="str">
            <v>SUO_026</v>
          </cell>
          <cell r="D1573" t="str">
            <v>South West</v>
          </cell>
          <cell r="E1573" t="str">
            <v>South West</v>
          </cell>
          <cell r="F1573" t="str">
            <v>Muyengue-II-IHS</v>
          </cell>
          <cell r="G1573" t="str">
            <v>P4</v>
          </cell>
          <cell r="H1573" t="str">
            <v>Grid-Gen</v>
          </cell>
          <cell r="I1573" t="str">
            <v>Vandalized</v>
          </cell>
          <cell r="J1573" t="str">
            <v>Outdoor</v>
          </cell>
          <cell r="K1573" t="str">
            <v>AC</v>
          </cell>
          <cell r="L1573" t="str">
            <v>I-Eng</v>
          </cell>
          <cell r="M1573" t="str">
            <v>Buea</v>
          </cell>
          <cell r="N1573" t="str">
            <v>FAKO</v>
          </cell>
          <cell r="O1573" t="str">
            <v>Muyuka</v>
          </cell>
          <cell r="P1573" t="str">
            <v>Sani Njamo</v>
          </cell>
          <cell r="Q1573">
            <v>677549819</v>
          </cell>
          <cell r="R1573">
            <v>655999819</v>
          </cell>
          <cell r="S1573" t="str">
            <v>Stephane KETCHOUANG</v>
          </cell>
          <cell r="T1573" t="str">
            <v>GEORGES NAKHOUL</v>
          </cell>
          <cell r="U1573" t="str">
            <v>I H S</v>
          </cell>
        </row>
        <row r="1574">
          <cell r="A1574" t="str">
            <v>LIT_175</v>
          </cell>
          <cell r="B1574" t="str">
            <v>IHS_BUA_052</v>
          </cell>
          <cell r="C1574" t="str">
            <v>LIT_175</v>
          </cell>
          <cell r="D1574" t="str">
            <v>South West</v>
          </cell>
          <cell r="E1574" t="str">
            <v>South West</v>
          </cell>
          <cell r="F1574" t="str">
            <v>Muyengue</v>
          </cell>
          <cell r="G1574" t="str">
            <v>P4</v>
          </cell>
          <cell r="H1574" t="str">
            <v>Grid-Gen</v>
          </cell>
          <cell r="I1574" t="str">
            <v>Vandalized</v>
          </cell>
          <cell r="J1574" t="str">
            <v>Outdoor</v>
          </cell>
          <cell r="K1574" t="str">
            <v>AC</v>
          </cell>
          <cell r="L1574" t="str">
            <v>I-Eng</v>
          </cell>
          <cell r="M1574" t="str">
            <v>Buea</v>
          </cell>
          <cell r="N1574" t="str">
            <v>FAKO</v>
          </cell>
          <cell r="O1574" t="str">
            <v>Muyuka</v>
          </cell>
          <cell r="P1574" t="str">
            <v>Sani Njamo</v>
          </cell>
          <cell r="Q1574">
            <v>677549819</v>
          </cell>
          <cell r="R1574">
            <v>655999819</v>
          </cell>
          <cell r="S1574" t="str">
            <v>Stephane KETCHOUANG</v>
          </cell>
          <cell r="T1574" t="str">
            <v>GEORGES NAKHOUL</v>
          </cell>
          <cell r="U1574" t="str">
            <v>I H S</v>
          </cell>
        </row>
        <row r="1575">
          <cell r="A1575" t="str">
            <v>SUO_047</v>
          </cell>
          <cell r="B1575" t="str">
            <v>IHS_KMB_036</v>
          </cell>
          <cell r="C1575" t="str">
            <v>SUO_047</v>
          </cell>
          <cell r="D1575" t="str">
            <v>South West</v>
          </cell>
          <cell r="E1575" t="str">
            <v>South West</v>
          </cell>
          <cell r="F1575" t="str">
            <v>Ekondo-Nege-MTN</v>
          </cell>
          <cell r="G1575" t="str">
            <v>P4</v>
          </cell>
          <cell r="H1575" t="str">
            <v>Hybrid-Gen</v>
          </cell>
          <cell r="I1575" t="str">
            <v>On Air</v>
          </cell>
          <cell r="J1575" t="str">
            <v>Outdoor</v>
          </cell>
          <cell r="K1575" t="str">
            <v>AC</v>
          </cell>
          <cell r="L1575" t="str">
            <v>I-Eng</v>
          </cell>
          <cell r="M1575" t="str">
            <v>Ekondo Titi</v>
          </cell>
          <cell r="N1575" t="str">
            <v>NDIAN</v>
          </cell>
          <cell r="O1575" t="str">
            <v>Ekondo titi</v>
          </cell>
          <cell r="P1575" t="str">
            <v>Sani Njamo</v>
          </cell>
          <cell r="Q1575">
            <v>677549819</v>
          </cell>
          <cell r="R1575">
            <v>655999819</v>
          </cell>
          <cell r="S1575" t="str">
            <v>Stephane KETCHOUANG</v>
          </cell>
          <cell r="T1575" t="str">
            <v>GEORGES NAKHOUL</v>
          </cell>
          <cell r="U1575" t="str">
            <v>I H S</v>
          </cell>
        </row>
        <row r="1576">
          <cell r="A1576" t="str">
            <v>SUO_043</v>
          </cell>
          <cell r="B1576" t="str">
            <v>IHS_KMB_041</v>
          </cell>
          <cell r="C1576" t="str">
            <v>SUO_043</v>
          </cell>
          <cell r="D1576" t="str">
            <v>South West</v>
          </cell>
          <cell r="E1576" t="str">
            <v>South West</v>
          </cell>
          <cell r="F1576" t="str">
            <v>Loe-MTN</v>
          </cell>
          <cell r="G1576" t="str">
            <v>P4</v>
          </cell>
          <cell r="H1576" t="str">
            <v>Gen Only</v>
          </cell>
          <cell r="I1576" t="str">
            <v>Vandalized</v>
          </cell>
          <cell r="J1576" t="str">
            <v>Outdoor</v>
          </cell>
          <cell r="K1576" t="str">
            <v>AC</v>
          </cell>
          <cell r="L1576" t="str">
            <v>I-Eng</v>
          </cell>
          <cell r="M1576" t="str">
            <v>Ekondo Titi</v>
          </cell>
          <cell r="N1576" t="str">
            <v>NDIAN</v>
          </cell>
          <cell r="O1576" t="str">
            <v>Ekondo titi</v>
          </cell>
          <cell r="P1576" t="str">
            <v>Sani Njamo</v>
          </cell>
          <cell r="Q1576">
            <v>677549819</v>
          </cell>
          <cell r="R1576">
            <v>655999819</v>
          </cell>
          <cell r="S1576" t="str">
            <v>Stephane KETCHOUANG</v>
          </cell>
          <cell r="T1576" t="str">
            <v>GEORGES NAKHOUL</v>
          </cell>
          <cell r="U1576" t="str">
            <v>I H S</v>
          </cell>
        </row>
        <row r="1577">
          <cell r="A1577" t="str">
            <v>SUO_088</v>
          </cell>
          <cell r="B1577" t="str">
            <v>IHS_KMB_040</v>
          </cell>
          <cell r="C1577" t="str">
            <v>SUO_088</v>
          </cell>
          <cell r="D1577" t="str">
            <v>South West</v>
          </cell>
          <cell r="E1577" t="str">
            <v>South West</v>
          </cell>
          <cell r="F1577" t="str">
            <v>Kumbe-MTN</v>
          </cell>
          <cell r="G1577" t="str">
            <v>P4</v>
          </cell>
          <cell r="H1577" t="str">
            <v>Gen Only</v>
          </cell>
          <cell r="I1577" t="str">
            <v>Vandalized</v>
          </cell>
          <cell r="J1577" t="str">
            <v>Outdoor</v>
          </cell>
          <cell r="K1577" t="str">
            <v>AC</v>
          </cell>
          <cell r="L1577" t="str">
            <v>I-Eng</v>
          </cell>
          <cell r="M1577" t="str">
            <v>Kumba</v>
          </cell>
          <cell r="N1577" t="str">
            <v>Meme</v>
          </cell>
          <cell r="O1577" t="str">
            <v>konye</v>
          </cell>
          <cell r="P1577" t="str">
            <v>Sani Njamo</v>
          </cell>
          <cell r="Q1577">
            <v>677549819</v>
          </cell>
          <cell r="R1577">
            <v>655999819</v>
          </cell>
          <cell r="S1577" t="str">
            <v>Stephane KETCHOUANG</v>
          </cell>
          <cell r="T1577" t="str">
            <v>GEORGES NAKHOUL</v>
          </cell>
          <cell r="U1577" t="str">
            <v>I H S</v>
          </cell>
        </row>
        <row r="1578">
          <cell r="A1578" t="str">
            <v>SUO_049</v>
          </cell>
          <cell r="B1578" t="str">
            <v>IHS_KMB_039</v>
          </cell>
          <cell r="C1578" t="str">
            <v>SUO_049</v>
          </cell>
          <cell r="D1578" t="str">
            <v>South West</v>
          </cell>
          <cell r="E1578" t="str">
            <v>South West</v>
          </cell>
          <cell r="F1578" t="str">
            <v>Mbakwa-Supe-MTN</v>
          </cell>
          <cell r="G1578" t="str">
            <v>P4</v>
          </cell>
          <cell r="H1578" t="str">
            <v>Vandalized</v>
          </cell>
          <cell r="I1578" t="str">
            <v>Vandalized</v>
          </cell>
          <cell r="J1578" t="str">
            <v>Outdoor</v>
          </cell>
          <cell r="K1578" t="str">
            <v>AC</v>
          </cell>
          <cell r="L1578" t="str">
            <v>I-Eng</v>
          </cell>
          <cell r="M1578" t="str">
            <v>Kumba</v>
          </cell>
          <cell r="N1578" t="str">
            <v>Meme</v>
          </cell>
          <cell r="O1578" t="str">
            <v>konye</v>
          </cell>
          <cell r="P1578" t="str">
            <v>Sani Njamo</v>
          </cell>
          <cell r="Q1578">
            <v>677549819</v>
          </cell>
          <cell r="R1578">
            <v>655999819</v>
          </cell>
          <cell r="S1578" t="str">
            <v>Stephane KETCHOUANG</v>
          </cell>
          <cell r="T1578" t="str">
            <v>GEORGES NAKHOUL</v>
          </cell>
          <cell r="U1578" t="str">
            <v>I H S</v>
          </cell>
        </row>
        <row r="1579">
          <cell r="A1579" t="str">
            <v>SUO_095</v>
          </cell>
          <cell r="B1579" t="str">
            <v>IHS_KMB_026</v>
          </cell>
          <cell r="C1579" t="str">
            <v>SUO_095</v>
          </cell>
          <cell r="D1579" t="str">
            <v>South West</v>
          </cell>
          <cell r="E1579" t="str">
            <v>South West</v>
          </cell>
          <cell r="F1579" t="str">
            <v>Bombanda-Ebulu-IHS</v>
          </cell>
          <cell r="G1579" t="str">
            <v>P4</v>
          </cell>
          <cell r="H1579" t="str">
            <v>Vandalized</v>
          </cell>
          <cell r="I1579" t="str">
            <v>Vandalized</v>
          </cell>
          <cell r="J1579" t="str">
            <v>Outdoor</v>
          </cell>
          <cell r="K1579" t="str">
            <v>AC</v>
          </cell>
          <cell r="L1579" t="str">
            <v>I-Eng</v>
          </cell>
          <cell r="M1579" t="str">
            <v>Kumba</v>
          </cell>
          <cell r="N1579" t="str">
            <v>Meme</v>
          </cell>
          <cell r="O1579" t="str">
            <v>Mbonge</v>
          </cell>
          <cell r="P1579" t="str">
            <v>Sani Njamo</v>
          </cell>
          <cell r="Q1579">
            <v>677549819</v>
          </cell>
          <cell r="R1579">
            <v>655999819</v>
          </cell>
          <cell r="S1579" t="str">
            <v>Stephane KETCHOUANG</v>
          </cell>
          <cell r="T1579" t="str">
            <v>GEORGES NAKHOUL</v>
          </cell>
          <cell r="U1579" t="str">
            <v>I H S</v>
          </cell>
        </row>
        <row r="1580">
          <cell r="A1580" t="str">
            <v>SUO_096</v>
          </cell>
          <cell r="B1580" t="str">
            <v>IHS_KMB_025</v>
          </cell>
          <cell r="C1580" t="str">
            <v>SUO_096</v>
          </cell>
          <cell r="D1580" t="str">
            <v>South West</v>
          </cell>
          <cell r="E1580" t="str">
            <v>South West</v>
          </cell>
          <cell r="F1580" t="str">
            <v>BEKONDO-IHS</v>
          </cell>
          <cell r="G1580" t="str">
            <v>P4</v>
          </cell>
          <cell r="H1580" t="str">
            <v>Hybrid-Gen</v>
          </cell>
          <cell r="I1580" t="str">
            <v>Vandalized</v>
          </cell>
          <cell r="J1580" t="str">
            <v>Outdoor</v>
          </cell>
          <cell r="K1580" t="str">
            <v>AC</v>
          </cell>
          <cell r="L1580" t="str">
            <v>I-Eng</v>
          </cell>
          <cell r="M1580" t="str">
            <v>Kumba</v>
          </cell>
          <cell r="N1580" t="str">
            <v>Meme</v>
          </cell>
          <cell r="O1580" t="str">
            <v>Mbonge</v>
          </cell>
          <cell r="P1580" t="str">
            <v>Sani Njamo</v>
          </cell>
          <cell r="Q1580">
            <v>677549819</v>
          </cell>
          <cell r="R1580">
            <v>655999819</v>
          </cell>
          <cell r="S1580" t="str">
            <v>Stephane KETCHOUANG</v>
          </cell>
          <cell r="T1580" t="str">
            <v>GEORGES NAKHOUL</v>
          </cell>
          <cell r="U1580" t="str">
            <v>I H S</v>
          </cell>
        </row>
        <row r="1581">
          <cell r="A1581" t="str">
            <v>SUO_093</v>
          </cell>
          <cell r="B1581" t="str">
            <v>IHS_KMB_028</v>
          </cell>
          <cell r="C1581" t="str">
            <v>SUO_093</v>
          </cell>
          <cell r="D1581" t="str">
            <v>South West</v>
          </cell>
          <cell r="E1581" t="str">
            <v>South West</v>
          </cell>
          <cell r="F1581" t="str">
            <v>Bai-Panya-IHS</v>
          </cell>
          <cell r="G1581" t="str">
            <v>P4</v>
          </cell>
          <cell r="H1581" t="str">
            <v>Gen Only</v>
          </cell>
          <cell r="I1581" t="str">
            <v>On Air</v>
          </cell>
          <cell r="J1581" t="str">
            <v>Outdoor</v>
          </cell>
          <cell r="K1581" t="str">
            <v>AC</v>
          </cell>
          <cell r="L1581" t="str">
            <v>I-Eng</v>
          </cell>
          <cell r="M1581" t="str">
            <v>Kumba</v>
          </cell>
          <cell r="N1581" t="str">
            <v>Meme</v>
          </cell>
          <cell r="O1581" t="str">
            <v>Mbonge</v>
          </cell>
          <cell r="P1581" t="str">
            <v>Sani Njamo</v>
          </cell>
          <cell r="Q1581">
            <v>677549819</v>
          </cell>
          <cell r="R1581">
            <v>655999819</v>
          </cell>
          <cell r="S1581" t="str">
            <v>Stephane KETCHOUANG</v>
          </cell>
          <cell r="T1581" t="str">
            <v>GEORGES NAKHOUL</v>
          </cell>
          <cell r="U1581" t="str">
            <v>I H S</v>
          </cell>
        </row>
        <row r="1582">
          <cell r="A1582" t="str">
            <v>SUO_099</v>
          </cell>
          <cell r="B1582" t="str">
            <v>IHS_KMB_042</v>
          </cell>
          <cell r="C1582" t="str">
            <v>SUO_099</v>
          </cell>
          <cell r="D1582" t="str">
            <v>South West</v>
          </cell>
          <cell r="E1582" t="str">
            <v>South West</v>
          </cell>
          <cell r="F1582" t="str">
            <v>Babensi-IHS</v>
          </cell>
          <cell r="G1582" t="str">
            <v>P4</v>
          </cell>
          <cell r="H1582" t="str">
            <v>Gen Only</v>
          </cell>
          <cell r="I1582" t="str">
            <v>Vandalized</v>
          </cell>
          <cell r="J1582" t="str">
            <v>Outdoor</v>
          </cell>
          <cell r="K1582" t="str">
            <v>AC</v>
          </cell>
          <cell r="L1582" t="str">
            <v>I-Eng</v>
          </cell>
          <cell r="M1582" t="str">
            <v>Kumba</v>
          </cell>
          <cell r="N1582" t="str">
            <v>MANYU</v>
          </cell>
          <cell r="O1582" t="str">
            <v>Nguti</v>
          </cell>
          <cell r="P1582" t="str">
            <v>Sani Njamo</v>
          </cell>
          <cell r="Q1582">
            <v>677549819</v>
          </cell>
          <cell r="R1582">
            <v>655999819</v>
          </cell>
          <cell r="S1582" t="str">
            <v>Stephane KETCHOUANG</v>
          </cell>
          <cell r="T1582" t="str">
            <v>GEORGES NAKHOUL</v>
          </cell>
          <cell r="U1582" t="str">
            <v>I H S</v>
          </cell>
        </row>
        <row r="1583">
          <cell r="A1583" t="str">
            <v>SUO_218</v>
          </cell>
          <cell r="B1583" t="str">
            <v>IHS_KMB_121</v>
          </cell>
          <cell r="C1583" t="str">
            <v>SUO_218</v>
          </cell>
          <cell r="D1583" t="str">
            <v>South West</v>
          </cell>
          <cell r="E1583" t="str">
            <v>South West</v>
          </cell>
          <cell r="F1583" t="str">
            <v>KUMBA BONAKAMA</v>
          </cell>
          <cell r="G1583" t="str">
            <v>P4</v>
          </cell>
          <cell r="H1583" t="str">
            <v>Grid-Gen</v>
          </cell>
          <cell r="I1583">
            <v>0</v>
          </cell>
          <cell r="J1583" t="str">
            <v>Outdoor</v>
          </cell>
          <cell r="K1583" t="str">
            <v>AC</v>
          </cell>
          <cell r="L1583" t="str">
            <v>I-Eng</v>
          </cell>
          <cell r="M1583" t="str">
            <v>Kumba</v>
          </cell>
          <cell r="N1583" t="str">
            <v>MEME</v>
          </cell>
          <cell r="O1583" t="str">
            <v>Kumba 1</v>
          </cell>
          <cell r="P1583" t="str">
            <v>Sani Njamo</v>
          </cell>
          <cell r="Q1583">
            <v>677549819</v>
          </cell>
          <cell r="R1583">
            <v>655999819</v>
          </cell>
          <cell r="S1583" t="str">
            <v>Stephane KETCHOUANG</v>
          </cell>
          <cell r="T1583" t="str">
            <v>GEORGES NAKHOUL</v>
          </cell>
          <cell r="U1583" t="str">
            <v>I H S</v>
          </cell>
        </row>
        <row r="1584">
          <cell r="A1584" t="str">
            <v>SUO_231</v>
          </cell>
          <cell r="B1584" t="str">
            <v>IHS_KMB_122</v>
          </cell>
          <cell r="C1584" t="str">
            <v>SUO_231</v>
          </cell>
          <cell r="D1584" t="str">
            <v>South West</v>
          </cell>
          <cell r="E1584" t="str">
            <v>South West</v>
          </cell>
          <cell r="F1584" t="str">
            <v>Kumba Bonakama2</v>
          </cell>
          <cell r="G1584" t="str">
            <v>P4</v>
          </cell>
          <cell r="H1584" t="str">
            <v>Hybrid-Gen</v>
          </cell>
          <cell r="I1584">
            <v>0</v>
          </cell>
          <cell r="J1584" t="str">
            <v>Outdoor</v>
          </cell>
          <cell r="K1584" t="str">
            <v>AC</v>
          </cell>
          <cell r="L1584" t="str">
            <v>I-Eng</v>
          </cell>
          <cell r="M1584" t="str">
            <v>Kumba</v>
          </cell>
          <cell r="N1584" t="str">
            <v>MEME</v>
          </cell>
          <cell r="O1584" t="str">
            <v>Kumba 1</v>
          </cell>
          <cell r="P1584" t="str">
            <v>Sani Njamo</v>
          </cell>
          <cell r="Q1584">
            <v>677549819</v>
          </cell>
          <cell r="R1584">
            <v>655999819</v>
          </cell>
          <cell r="S1584" t="str">
            <v>Stephane KETCHOUANG</v>
          </cell>
          <cell r="T1584" t="str">
            <v>GEORGES NAKHOUL</v>
          </cell>
          <cell r="U1584" t="str">
            <v>I H S</v>
          </cell>
        </row>
        <row r="1585">
          <cell r="A1585" t="str">
            <v>SUO_202</v>
          </cell>
          <cell r="B1585" t="str">
            <v>IHS_BUA_171</v>
          </cell>
          <cell r="C1585" t="str">
            <v>SUO_202</v>
          </cell>
          <cell r="D1585" t="str">
            <v>South West</v>
          </cell>
          <cell r="E1585" t="str">
            <v>South West</v>
          </cell>
          <cell r="F1585" t="str">
            <v>MOUNTAIN HOTEL</v>
          </cell>
          <cell r="G1585" t="str">
            <v>P4</v>
          </cell>
          <cell r="H1585" t="str">
            <v>Grid Only</v>
          </cell>
          <cell r="I1585">
            <v>0</v>
          </cell>
          <cell r="J1585" t="str">
            <v>Outdoor</v>
          </cell>
          <cell r="K1585" t="str">
            <v>AC</v>
          </cell>
          <cell r="L1585" t="str">
            <v>I-Eng</v>
          </cell>
          <cell r="M1585" t="str">
            <v>Buea</v>
          </cell>
          <cell r="N1585" t="str">
            <v>FAKO</v>
          </cell>
          <cell r="O1585" t="str">
            <v>Buea</v>
          </cell>
          <cell r="P1585" t="str">
            <v>Sani Njamo</v>
          </cell>
          <cell r="Q1585">
            <v>677549819</v>
          </cell>
          <cell r="R1585">
            <v>655999819</v>
          </cell>
          <cell r="S1585" t="str">
            <v>Stephane KETCHOUANG</v>
          </cell>
          <cell r="T1585" t="str">
            <v>GEORGES NAKHOUL</v>
          </cell>
          <cell r="U1585" t="str">
            <v>I H S</v>
          </cell>
        </row>
        <row r="1586">
          <cell r="A1586" t="str">
            <v>SUO_179</v>
          </cell>
          <cell r="B1586" t="str">
            <v>IHS_BUA_174</v>
          </cell>
          <cell r="C1586" t="str">
            <v>SUO_179</v>
          </cell>
          <cell r="D1586" t="str">
            <v>South West</v>
          </cell>
          <cell r="E1586" t="str">
            <v>South West</v>
          </cell>
          <cell r="F1586" t="str">
            <v>MOLYKO PARAMOUNT STREET</v>
          </cell>
          <cell r="G1586" t="str">
            <v>P4</v>
          </cell>
          <cell r="H1586" t="str">
            <v>Grid-Gen</v>
          </cell>
          <cell r="I1586">
            <v>0</v>
          </cell>
          <cell r="J1586" t="str">
            <v>Outdoor</v>
          </cell>
          <cell r="K1586" t="str">
            <v>AC</v>
          </cell>
          <cell r="L1586" t="str">
            <v>I-Eng</v>
          </cell>
          <cell r="M1586" t="str">
            <v>Buea</v>
          </cell>
          <cell r="N1586" t="str">
            <v>FAKO</v>
          </cell>
          <cell r="O1586" t="str">
            <v>Buea</v>
          </cell>
          <cell r="P1586" t="str">
            <v>Sani Njamo</v>
          </cell>
          <cell r="Q1586">
            <v>677549819</v>
          </cell>
          <cell r="R1586">
            <v>655999819</v>
          </cell>
          <cell r="S1586" t="str">
            <v>Stephane KETCHOUANG</v>
          </cell>
          <cell r="T1586" t="str">
            <v>GEORGES NAKHOUL</v>
          </cell>
          <cell r="U1586" t="str">
            <v>I H S</v>
          </cell>
        </row>
        <row r="1587">
          <cell r="A1587" t="str">
            <v>SUO_200</v>
          </cell>
          <cell r="B1587" t="str">
            <v>IHS_BUA_170</v>
          </cell>
          <cell r="C1587" t="str">
            <v>SUO_200</v>
          </cell>
          <cell r="D1587" t="str">
            <v>South West</v>
          </cell>
          <cell r="E1587" t="str">
            <v>South West</v>
          </cell>
          <cell r="F1587" t="str">
            <v>BUEA UB Lamp</v>
          </cell>
          <cell r="G1587" t="str">
            <v>P4</v>
          </cell>
          <cell r="H1587" t="str">
            <v>Grid-Gen</v>
          </cell>
          <cell r="I1587">
            <v>0</v>
          </cell>
          <cell r="J1587" t="str">
            <v>Outdoor</v>
          </cell>
          <cell r="K1587" t="str">
            <v>AC</v>
          </cell>
          <cell r="L1587" t="str">
            <v>I-Eng</v>
          </cell>
          <cell r="M1587" t="str">
            <v>Buea</v>
          </cell>
          <cell r="N1587" t="str">
            <v>FAKO</v>
          </cell>
          <cell r="O1587" t="str">
            <v>Buea</v>
          </cell>
          <cell r="P1587" t="str">
            <v>Sani Njamo</v>
          </cell>
          <cell r="Q1587">
            <v>677549819</v>
          </cell>
          <cell r="R1587">
            <v>655999819</v>
          </cell>
          <cell r="S1587" t="str">
            <v>Stephane KETCHOUANG</v>
          </cell>
          <cell r="T1587" t="str">
            <v>GEORGES NAKHOUL</v>
          </cell>
          <cell r="U1587" t="str">
            <v>I H S</v>
          </cell>
        </row>
        <row r="1588">
          <cell r="A1588" t="str">
            <v>SUO_185</v>
          </cell>
          <cell r="B1588" t="str">
            <v>IHS_BUA_173</v>
          </cell>
          <cell r="C1588" t="str">
            <v>SUO_185</v>
          </cell>
          <cell r="D1588" t="str">
            <v>South West</v>
          </cell>
          <cell r="E1588" t="str">
            <v>South West</v>
          </cell>
          <cell r="F1588" t="str">
            <v>BUEA WOKOKO</v>
          </cell>
          <cell r="G1588" t="str">
            <v>P4</v>
          </cell>
          <cell r="H1588" t="str">
            <v>Grid-Gen</v>
          </cell>
          <cell r="I1588">
            <v>0</v>
          </cell>
          <cell r="J1588" t="str">
            <v>Outdoor</v>
          </cell>
          <cell r="K1588" t="str">
            <v>AC</v>
          </cell>
          <cell r="L1588" t="str">
            <v>I-Eng</v>
          </cell>
          <cell r="M1588" t="str">
            <v>Buea</v>
          </cell>
          <cell r="N1588" t="str">
            <v>FAKO</v>
          </cell>
          <cell r="O1588" t="str">
            <v>Buea</v>
          </cell>
          <cell r="P1588" t="str">
            <v>Sani Njamo</v>
          </cell>
          <cell r="Q1588">
            <v>677549819</v>
          </cell>
          <cell r="R1588">
            <v>655999819</v>
          </cell>
          <cell r="S1588" t="str">
            <v>Stephane KETCHOUANG</v>
          </cell>
          <cell r="T1588" t="str">
            <v>GEORGES NAKHOUL</v>
          </cell>
          <cell r="U1588" t="str">
            <v>I H S</v>
          </cell>
        </row>
        <row r="1589">
          <cell r="A1589" t="str">
            <v>SUO_230</v>
          </cell>
          <cell r="B1589" t="str">
            <v>IHS_KMB_125</v>
          </cell>
          <cell r="C1589" t="str">
            <v>SUO_230</v>
          </cell>
          <cell r="D1589" t="str">
            <v>South West</v>
          </cell>
          <cell r="E1589" t="str">
            <v>South West</v>
          </cell>
          <cell r="F1589" t="str">
            <v>Kumba Alaska street</v>
          </cell>
          <cell r="G1589" t="str">
            <v>P4</v>
          </cell>
          <cell r="H1589" t="str">
            <v>Grid-Gen</v>
          </cell>
          <cell r="I1589">
            <v>0</v>
          </cell>
          <cell r="J1589" t="str">
            <v>Outdoor</v>
          </cell>
          <cell r="K1589" t="str">
            <v>AC</v>
          </cell>
          <cell r="L1589" t="str">
            <v>I-Eng</v>
          </cell>
          <cell r="M1589" t="str">
            <v>Kumba</v>
          </cell>
          <cell r="N1589" t="str">
            <v>MEME</v>
          </cell>
          <cell r="O1589" t="str">
            <v>Kumba 1</v>
          </cell>
          <cell r="P1589" t="str">
            <v>Sani Njamo</v>
          </cell>
          <cell r="Q1589">
            <v>677549819</v>
          </cell>
          <cell r="R1589">
            <v>655999819</v>
          </cell>
          <cell r="S1589" t="str">
            <v>Stephane KETCHOUANG</v>
          </cell>
          <cell r="T1589" t="str">
            <v>GEORGES NAKHOUL</v>
          </cell>
          <cell r="U1589" t="str">
            <v>I H S</v>
          </cell>
        </row>
        <row r="1590">
          <cell r="A1590" t="str">
            <v>SUO_070</v>
          </cell>
          <cell r="B1590" t="str">
            <v>IHS_BUA_047</v>
          </cell>
          <cell r="C1590" t="str">
            <v>SUO_070</v>
          </cell>
          <cell r="D1590" t="str">
            <v>South West</v>
          </cell>
          <cell r="E1590" t="str">
            <v>South West</v>
          </cell>
          <cell r="F1590" t="str">
            <v>Yoke</v>
          </cell>
          <cell r="G1590" t="str">
            <v>P5</v>
          </cell>
          <cell r="H1590" t="str">
            <v>Grid-Gen</v>
          </cell>
          <cell r="I1590" t="str">
            <v>On Air</v>
          </cell>
          <cell r="J1590" t="str">
            <v>Outdoor</v>
          </cell>
          <cell r="K1590" t="str">
            <v>AC</v>
          </cell>
          <cell r="L1590" t="str">
            <v>I-Eng</v>
          </cell>
          <cell r="M1590" t="str">
            <v>Buea</v>
          </cell>
          <cell r="N1590" t="str">
            <v>FAKO</v>
          </cell>
          <cell r="O1590" t="str">
            <v>Muyuka</v>
          </cell>
          <cell r="P1590" t="str">
            <v>Sani Njamo</v>
          </cell>
          <cell r="Q1590">
            <v>677549819</v>
          </cell>
          <cell r="R1590">
            <v>655999819</v>
          </cell>
          <cell r="S1590" t="str">
            <v>Stephane KETCHOUANG</v>
          </cell>
          <cell r="T1590" t="str">
            <v>GEORGES NAKHOUL</v>
          </cell>
          <cell r="U1590" t="str">
            <v>I H S</v>
          </cell>
        </row>
        <row r="1591">
          <cell r="A1591" t="str">
            <v>SUO_032</v>
          </cell>
          <cell r="B1591" t="str">
            <v>IHS_KMB_037</v>
          </cell>
          <cell r="C1591" t="str">
            <v>SUO_032</v>
          </cell>
          <cell r="D1591" t="str">
            <v>South West</v>
          </cell>
          <cell r="E1591" t="str">
            <v>South West</v>
          </cell>
          <cell r="F1591" t="str">
            <v>Konye</v>
          </cell>
          <cell r="G1591" t="str">
            <v>P5</v>
          </cell>
          <cell r="H1591" t="str">
            <v>Hybrid-Gen</v>
          </cell>
          <cell r="I1591" t="str">
            <v>No Access</v>
          </cell>
          <cell r="J1591" t="str">
            <v>Outdoor</v>
          </cell>
          <cell r="K1591" t="str">
            <v>AC</v>
          </cell>
          <cell r="L1591" t="str">
            <v>I-Eng</v>
          </cell>
          <cell r="M1591" t="str">
            <v>Kumba</v>
          </cell>
          <cell r="N1591" t="str">
            <v>Meme</v>
          </cell>
          <cell r="O1591" t="str">
            <v>Konye</v>
          </cell>
          <cell r="P1591" t="str">
            <v>Sani Njamo</v>
          </cell>
          <cell r="Q1591">
            <v>677549819</v>
          </cell>
          <cell r="R1591">
            <v>655999819</v>
          </cell>
          <cell r="S1591" t="str">
            <v>Stephane KETCHOUANG</v>
          </cell>
          <cell r="T1591" t="str">
            <v>GEORGES NAKHOUL</v>
          </cell>
          <cell r="U1591" t="str">
            <v>I H S</v>
          </cell>
        </row>
        <row r="1592">
          <cell r="A1592" t="str">
            <v>SUO_108</v>
          </cell>
          <cell r="B1592" t="str">
            <v>IHS_KMB_016</v>
          </cell>
          <cell r="C1592" t="str">
            <v>SUO_108</v>
          </cell>
          <cell r="D1592" t="str">
            <v>South West</v>
          </cell>
          <cell r="E1592" t="str">
            <v>South West</v>
          </cell>
          <cell r="F1592" t="str">
            <v>Kumba-Barombi-Kang II</v>
          </cell>
          <cell r="G1592" t="str">
            <v>P5</v>
          </cell>
          <cell r="H1592" t="str">
            <v>Grid-Gen</v>
          </cell>
          <cell r="I1592" t="str">
            <v>On Air</v>
          </cell>
          <cell r="J1592" t="str">
            <v>Outdoor</v>
          </cell>
          <cell r="K1592" t="str">
            <v>AC</v>
          </cell>
          <cell r="L1592" t="str">
            <v>I-Eng</v>
          </cell>
          <cell r="M1592" t="str">
            <v>Kumba</v>
          </cell>
          <cell r="N1592" t="str">
            <v>MEME</v>
          </cell>
          <cell r="O1592" t="str">
            <v>Kumba 3</v>
          </cell>
          <cell r="P1592" t="str">
            <v>Sani Njamo</v>
          </cell>
          <cell r="Q1592">
            <v>677549819</v>
          </cell>
          <cell r="R1592">
            <v>655999819</v>
          </cell>
          <cell r="S1592" t="str">
            <v>Stephane KETCHOUANG</v>
          </cell>
          <cell r="T1592" t="str">
            <v>GEORGES NAKHOUL</v>
          </cell>
          <cell r="U1592" t="str">
            <v>I H S</v>
          </cell>
        </row>
        <row r="1593">
          <cell r="A1593" t="str">
            <v>SUO_111</v>
          </cell>
          <cell r="B1593" t="str">
            <v>IHS_KMB_012</v>
          </cell>
          <cell r="C1593" t="str">
            <v>SUO_111</v>
          </cell>
          <cell r="D1593" t="str">
            <v>South West</v>
          </cell>
          <cell r="E1593" t="str">
            <v>South West</v>
          </cell>
          <cell r="F1593" t="str">
            <v>Kumba MAKATA</v>
          </cell>
          <cell r="G1593" t="str">
            <v>P5</v>
          </cell>
          <cell r="H1593" t="str">
            <v>Grid-Gen</v>
          </cell>
          <cell r="I1593" t="str">
            <v>On Air</v>
          </cell>
          <cell r="J1593" t="str">
            <v>Outdoor</v>
          </cell>
          <cell r="K1593" t="str">
            <v>AC</v>
          </cell>
          <cell r="L1593" t="str">
            <v>I-Eng</v>
          </cell>
          <cell r="M1593" t="str">
            <v>Kumba</v>
          </cell>
          <cell r="N1593" t="str">
            <v>MEME</v>
          </cell>
          <cell r="O1593" t="str">
            <v>Kumba 1</v>
          </cell>
          <cell r="P1593" t="str">
            <v>Sani Njamo</v>
          </cell>
          <cell r="Q1593">
            <v>677549819</v>
          </cell>
          <cell r="R1593">
            <v>655999819</v>
          </cell>
          <cell r="S1593" t="str">
            <v>Stephane KETCHOUANG</v>
          </cell>
          <cell r="T1593" t="str">
            <v>GEORGES NAKHOUL</v>
          </cell>
          <cell r="U1593" t="str">
            <v>I H S</v>
          </cell>
        </row>
        <row r="1594">
          <cell r="A1594" t="str">
            <v>SUO_079</v>
          </cell>
          <cell r="B1594" t="str">
            <v>IHS_BUA_028</v>
          </cell>
          <cell r="C1594" t="str">
            <v>SUO_079</v>
          </cell>
          <cell r="D1594" t="str">
            <v>South West</v>
          </cell>
          <cell r="E1594" t="str">
            <v>South West</v>
          </cell>
          <cell r="F1594" t="str">
            <v>Mile14-IHS</v>
          </cell>
          <cell r="G1594" t="str">
            <v>P5</v>
          </cell>
          <cell r="H1594" t="str">
            <v>Grid-Gen</v>
          </cell>
          <cell r="I1594" t="str">
            <v>On Air</v>
          </cell>
          <cell r="J1594" t="str">
            <v>Outdoor</v>
          </cell>
          <cell r="K1594" t="str">
            <v>AC</v>
          </cell>
          <cell r="L1594" t="str">
            <v>I-Eng</v>
          </cell>
          <cell r="M1594" t="str">
            <v>Buea</v>
          </cell>
          <cell r="N1594" t="str">
            <v>FAKO</v>
          </cell>
          <cell r="O1594" t="str">
            <v>Buea</v>
          </cell>
          <cell r="P1594" t="str">
            <v>Sani Njamo</v>
          </cell>
          <cell r="Q1594">
            <v>677549819</v>
          </cell>
          <cell r="R1594">
            <v>655999819</v>
          </cell>
          <cell r="S1594" t="str">
            <v>Stephane KETCHOUANG</v>
          </cell>
          <cell r="T1594" t="str">
            <v>GEORGES NAKHOUL</v>
          </cell>
          <cell r="U1594" t="str">
            <v>I H S</v>
          </cell>
        </row>
        <row r="1595">
          <cell r="A1595" t="str">
            <v>SUO_113</v>
          </cell>
          <cell r="B1595" t="str">
            <v>IHS_KMB_011</v>
          </cell>
          <cell r="C1595" t="str">
            <v>SUO_113</v>
          </cell>
          <cell r="D1595" t="str">
            <v>South West</v>
          </cell>
          <cell r="E1595" t="str">
            <v>South West</v>
          </cell>
          <cell r="F1595" t="str">
            <v>Kumba-Kossala-IHS</v>
          </cell>
          <cell r="G1595" t="str">
            <v>P5</v>
          </cell>
          <cell r="H1595" t="str">
            <v>Grid-Gen</v>
          </cell>
          <cell r="I1595" t="str">
            <v>On Air</v>
          </cell>
          <cell r="J1595" t="str">
            <v>Outdoor</v>
          </cell>
          <cell r="K1595" t="str">
            <v>AC</v>
          </cell>
          <cell r="L1595" t="str">
            <v>I-Eng</v>
          </cell>
          <cell r="M1595" t="str">
            <v>Kumba</v>
          </cell>
          <cell r="N1595" t="str">
            <v>MEME</v>
          </cell>
          <cell r="O1595" t="str">
            <v>Kumba 2</v>
          </cell>
          <cell r="P1595" t="str">
            <v>Sani Njamo</v>
          </cell>
          <cell r="Q1595">
            <v>677549819</v>
          </cell>
          <cell r="R1595">
            <v>655999819</v>
          </cell>
          <cell r="S1595" t="str">
            <v>Stephane KETCHOUANG</v>
          </cell>
          <cell r="T1595" t="str">
            <v>GEORGES NAKHOUL</v>
          </cell>
          <cell r="U1595" t="str">
            <v>I H S</v>
          </cell>
        </row>
        <row r="1596">
          <cell r="A1596" t="str">
            <v>SUO_114</v>
          </cell>
          <cell r="B1596" t="str">
            <v>IHS_KMB_003</v>
          </cell>
          <cell r="C1596" t="str">
            <v>SUO_114</v>
          </cell>
          <cell r="D1596" t="str">
            <v>South West</v>
          </cell>
          <cell r="E1596" t="str">
            <v>South West</v>
          </cell>
          <cell r="F1596" t="str">
            <v>Kumba KOSSALA II</v>
          </cell>
          <cell r="G1596" t="str">
            <v>P5</v>
          </cell>
          <cell r="H1596" t="str">
            <v>Grid-Gen</v>
          </cell>
          <cell r="I1596" t="str">
            <v>On Air</v>
          </cell>
          <cell r="J1596" t="str">
            <v>Outdoor</v>
          </cell>
          <cell r="K1596" t="str">
            <v>AC</v>
          </cell>
          <cell r="L1596" t="str">
            <v>I-Eng</v>
          </cell>
          <cell r="M1596" t="str">
            <v>Kumba</v>
          </cell>
          <cell r="N1596" t="str">
            <v>MEME</v>
          </cell>
          <cell r="O1596" t="str">
            <v>Kumba 2</v>
          </cell>
          <cell r="P1596" t="str">
            <v>Sani Njamo</v>
          </cell>
          <cell r="Q1596">
            <v>677549819</v>
          </cell>
          <cell r="R1596">
            <v>655999819</v>
          </cell>
          <cell r="S1596" t="str">
            <v>Stephane KETCHOUANG</v>
          </cell>
          <cell r="T1596" t="str">
            <v>GEORGES NAKHOUL</v>
          </cell>
          <cell r="U1596" t="str">
            <v>I H S</v>
          </cell>
        </row>
        <row r="1597">
          <cell r="A1597" t="str">
            <v>SUO_116</v>
          </cell>
          <cell r="B1597" t="str">
            <v>IHS_KMB_001</v>
          </cell>
          <cell r="C1597" t="str">
            <v>SUO_116</v>
          </cell>
          <cell r="D1597" t="str">
            <v>South West</v>
          </cell>
          <cell r="E1597" t="str">
            <v>South West</v>
          </cell>
          <cell r="F1597" t="str">
            <v>Kumba-MBO-STREET-IHS</v>
          </cell>
          <cell r="G1597" t="str">
            <v>P5</v>
          </cell>
          <cell r="H1597" t="str">
            <v>Grid-Gen</v>
          </cell>
          <cell r="I1597" t="str">
            <v>On Air</v>
          </cell>
          <cell r="J1597" t="str">
            <v>Outdoor</v>
          </cell>
          <cell r="K1597" t="str">
            <v>AC</v>
          </cell>
          <cell r="L1597" t="str">
            <v>I-Eng</v>
          </cell>
          <cell r="M1597" t="str">
            <v>Kumba</v>
          </cell>
          <cell r="N1597" t="str">
            <v>MEME</v>
          </cell>
          <cell r="O1597" t="str">
            <v>Kumba 2</v>
          </cell>
          <cell r="P1597" t="str">
            <v>Sani Njamo</v>
          </cell>
          <cell r="Q1597">
            <v>677549819</v>
          </cell>
          <cell r="R1597">
            <v>655999819</v>
          </cell>
          <cell r="S1597" t="str">
            <v>Stephane KETCHOUANG</v>
          </cell>
          <cell r="T1597" t="str">
            <v>GEORGES NAKHOUL</v>
          </cell>
          <cell r="U1597" t="str">
            <v>I H S</v>
          </cell>
        </row>
        <row r="1598">
          <cell r="A1598" t="str">
            <v> SUO_238_T</v>
          </cell>
          <cell r="B1598" t="str">
            <v>IHS_BUA_156</v>
          </cell>
          <cell r="C1598" t="str">
            <v> SUO_238_T</v>
          </cell>
          <cell r="D1598" t="str">
            <v>South West</v>
          </cell>
          <cell r="E1598" t="str">
            <v>South West</v>
          </cell>
          <cell r="F1598" t="str">
            <v>Kumba Gare Ntam I</v>
          </cell>
          <cell r="G1598" t="str">
            <v>P4</v>
          </cell>
          <cell r="H1598" t="str">
            <v>Hybrid-Gen</v>
          </cell>
          <cell r="I1598">
            <v>0</v>
          </cell>
          <cell r="J1598" t="str">
            <v>Outdoor</v>
          </cell>
          <cell r="K1598" t="str">
            <v>AC</v>
          </cell>
          <cell r="L1598" t="str">
            <v>I-Eng</v>
          </cell>
          <cell r="M1598" t="str">
            <v>Kumba</v>
          </cell>
          <cell r="N1598" t="str">
            <v>MEME</v>
          </cell>
          <cell r="O1598" t="str">
            <v>Kumba 3</v>
          </cell>
          <cell r="P1598" t="str">
            <v>Sani Njamo</v>
          </cell>
          <cell r="Q1598">
            <v>677549819</v>
          </cell>
          <cell r="R1598">
            <v>655999819</v>
          </cell>
          <cell r="S1598" t="str">
            <v>Stephane KETCHOUANG</v>
          </cell>
          <cell r="T1598" t="str">
            <v>GEORGES NAKHOUL</v>
          </cell>
          <cell r="U1598" t="str">
            <v>I H S</v>
          </cell>
        </row>
        <row r="1599">
          <cell r="A1599" t="str">
            <v> SUO_242</v>
          </cell>
          <cell r="B1599" t="str">
            <v>IHS_BUA_013</v>
          </cell>
          <cell r="C1599" t="str">
            <v> SUO_242</v>
          </cell>
          <cell r="D1599" t="str">
            <v>South West</v>
          </cell>
          <cell r="E1599" t="str">
            <v>South West</v>
          </cell>
          <cell r="F1599" t="str">
            <v>Buea G.R.A.</v>
          </cell>
          <cell r="G1599" t="str">
            <v>P4</v>
          </cell>
          <cell r="H1599" t="str">
            <v>Grid-Gen</v>
          </cell>
          <cell r="I1599">
            <v>0</v>
          </cell>
          <cell r="J1599" t="str">
            <v>Outdoor</v>
          </cell>
          <cell r="K1599" t="str">
            <v>AC</v>
          </cell>
          <cell r="L1599" t="str">
            <v>I-Eng</v>
          </cell>
          <cell r="M1599" t="str">
            <v>Buea</v>
          </cell>
          <cell r="N1599" t="str">
            <v>FAKO</v>
          </cell>
          <cell r="O1599" t="str">
            <v>Buea</v>
          </cell>
          <cell r="P1599" t="str">
            <v>Sani Njamo</v>
          </cell>
          <cell r="Q1599">
            <v>677549819</v>
          </cell>
          <cell r="R1599">
            <v>655999819</v>
          </cell>
          <cell r="S1599" t="str">
            <v>Stephane KETCHOUANG</v>
          </cell>
          <cell r="T1599" t="str">
            <v>GEORGES NAKHOUL</v>
          </cell>
          <cell r="U1599" t="str">
            <v>I H S</v>
          </cell>
        </row>
        <row r="1600">
          <cell r="A1600" t="str">
            <v> SUO_237</v>
          </cell>
          <cell r="B1600" t="str">
            <v>IHS_KMB_126</v>
          </cell>
          <cell r="C1600" t="str">
            <v> SUO_237</v>
          </cell>
          <cell r="D1600" t="str">
            <v>South West</v>
          </cell>
          <cell r="E1600" t="str">
            <v>South West</v>
          </cell>
          <cell r="F1600" t="str">
            <v>Kumba Mbongue Road</v>
          </cell>
          <cell r="G1600" t="str">
            <v>P4</v>
          </cell>
          <cell r="H1600" t="str">
            <v>Grid-Gen</v>
          </cell>
          <cell r="I1600">
            <v>0</v>
          </cell>
          <cell r="J1600" t="str">
            <v>Outdoor</v>
          </cell>
          <cell r="K1600" t="str">
            <v>AC</v>
          </cell>
          <cell r="L1600" t="str">
            <v>I-Eng</v>
          </cell>
          <cell r="M1600" t="str">
            <v>Kumba</v>
          </cell>
          <cell r="N1600" t="str">
            <v>MEME</v>
          </cell>
          <cell r="O1600" t="str">
            <v>Kumba 1</v>
          </cell>
          <cell r="P1600" t="str">
            <v>Sani Njamo</v>
          </cell>
          <cell r="Q1600">
            <v>677549819</v>
          </cell>
          <cell r="R1600">
            <v>655999819</v>
          </cell>
          <cell r="S1600" t="str">
            <v>Stephane KETCHOUANG</v>
          </cell>
          <cell r="T1600" t="str">
            <v>GEORGES NAKHOUL</v>
          </cell>
          <cell r="U1600" t="str">
            <v>I H S</v>
          </cell>
        </row>
        <row r="1601">
          <cell r="A1601" t="str">
            <v>EXN_073</v>
          </cell>
          <cell r="B1601" t="str">
            <v>IHS_MAR_049</v>
          </cell>
          <cell r="C1601" t="str">
            <v>EXN_073</v>
          </cell>
          <cell r="D1601" t="str">
            <v>North</v>
          </cell>
          <cell r="E1601" t="str">
            <v>Far North</v>
          </cell>
          <cell r="F1601" t="str">
            <v>Ndoukoula</v>
          </cell>
          <cell r="G1601" t="str">
            <v>P2</v>
          </cell>
          <cell r="H1601" t="str">
            <v>Hybrid-Gen</v>
          </cell>
          <cell r="I1601" t="str">
            <v>On Air</v>
          </cell>
          <cell r="J1601" t="str">
            <v>Outdoor</v>
          </cell>
          <cell r="K1601" t="str">
            <v>AC</v>
          </cell>
          <cell r="L1601" t="str">
            <v>I-Eng</v>
          </cell>
          <cell r="M1601" t="str">
            <v>Yagoua</v>
          </cell>
          <cell r="N1601" t="str">
            <v>Mayo-Tsanaga</v>
          </cell>
          <cell r="O1601" t="str">
            <v>Ndoukoula</v>
          </cell>
          <cell r="P1601" t="str">
            <v>Seraphin Tchoga</v>
          </cell>
          <cell r="Q1601">
            <v>677548355</v>
          </cell>
          <cell r="R1601">
            <v>655999812</v>
          </cell>
          <cell r="S1601" t="str">
            <v>Alain Etoundi</v>
          </cell>
          <cell r="T1601" t="str">
            <v>Valeur HOUELL</v>
          </cell>
          <cell r="U1601" t="str">
            <v>I H S</v>
          </cell>
        </row>
        <row r="1602">
          <cell r="A1602" t="str">
            <v>EXN_175</v>
          </cell>
          <cell r="B1602" t="str">
            <v>IHS_MAR_368</v>
          </cell>
          <cell r="C1602" t="str">
            <v>EXN_175</v>
          </cell>
          <cell r="D1602" t="str">
            <v>North</v>
          </cell>
          <cell r="E1602" t="str">
            <v>Far North</v>
          </cell>
          <cell r="F1602" t="str">
            <v>Moude</v>
          </cell>
          <cell r="G1602" t="str">
            <v>P2</v>
          </cell>
          <cell r="H1602" t="str">
            <v>Solar-Gen</v>
          </cell>
          <cell r="I1602" t="str">
            <v>On Air</v>
          </cell>
          <cell r="J1602" t="str">
            <v>Outdoor</v>
          </cell>
          <cell r="K1602" t="str">
            <v>AC</v>
          </cell>
          <cell r="L1602" t="str">
            <v>I-Eng</v>
          </cell>
          <cell r="M1602" t="str">
            <v>Yagoua</v>
          </cell>
          <cell r="N1602" t="str">
            <v>Mayo-Tsanaga</v>
          </cell>
          <cell r="O1602" t="str">
            <v>Mogode</v>
          </cell>
          <cell r="P1602" t="str">
            <v>Seraphin Tchoga</v>
          </cell>
          <cell r="Q1602">
            <v>677548355</v>
          </cell>
          <cell r="R1602">
            <v>655999812</v>
          </cell>
          <cell r="S1602" t="str">
            <v>Alain Etoundi</v>
          </cell>
          <cell r="T1602" t="str">
            <v>Valeur HOUELL</v>
          </cell>
          <cell r="U1602" t="str">
            <v>I H S</v>
          </cell>
        </row>
        <row r="1603">
          <cell r="A1603" t="str">
            <v>EXN_168</v>
          </cell>
          <cell r="B1603" t="str">
            <v>IHS_MAR_327</v>
          </cell>
          <cell r="C1603" t="str">
            <v>EXN_168</v>
          </cell>
          <cell r="D1603" t="str">
            <v>North</v>
          </cell>
          <cell r="E1603" t="str">
            <v>Far North</v>
          </cell>
          <cell r="F1603" t="str">
            <v>Kinguin OCM</v>
          </cell>
          <cell r="G1603" t="str">
            <v>P2</v>
          </cell>
          <cell r="H1603" t="str">
            <v>Grid-Gen</v>
          </cell>
          <cell r="I1603" t="str">
            <v>On Air</v>
          </cell>
          <cell r="J1603" t="str">
            <v>Outdoor</v>
          </cell>
          <cell r="K1603" t="str">
            <v>AC</v>
          </cell>
          <cell r="L1603" t="str">
            <v>I-Eng</v>
          </cell>
          <cell r="M1603" t="str">
            <v>Yagoua</v>
          </cell>
          <cell r="N1603" t="str">
            <v>Mayo-Tsanaga</v>
          </cell>
          <cell r="O1603" t="str">
            <v>Mogode</v>
          </cell>
          <cell r="P1603" t="str">
            <v>Seraphin Tchoga</v>
          </cell>
          <cell r="Q1603">
            <v>677548355</v>
          </cell>
          <cell r="R1603">
            <v>655999812</v>
          </cell>
          <cell r="S1603" t="str">
            <v>Alain Etoundi</v>
          </cell>
          <cell r="T1603" t="str">
            <v>Valeur HOUELL</v>
          </cell>
          <cell r="U1603" t="str">
            <v>I H S</v>
          </cell>
        </row>
        <row r="1604">
          <cell r="A1604" t="str">
            <v>EXN_058</v>
          </cell>
          <cell r="B1604" t="str">
            <v>IHS_MAR_072</v>
          </cell>
          <cell r="C1604" t="str">
            <v>EXN_058</v>
          </cell>
          <cell r="D1604" t="str">
            <v>North</v>
          </cell>
          <cell r="E1604" t="str">
            <v>Far North</v>
          </cell>
          <cell r="F1604" t="str">
            <v>Kalfou</v>
          </cell>
          <cell r="G1604" t="str">
            <v>P2</v>
          </cell>
          <cell r="H1604" t="str">
            <v>Grid-Gen</v>
          </cell>
          <cell r="I1604" t="str">
            <v>On Air</v>
          </cell>
          <cell r="J1604" t="str">
            <v>Outdoor</v>
          </cell>
          <cell r="K1604" t="str">
            <v>AC</v>
          </cell>
          <cell r="L1604" t="str">
            <v>I-Eng</v>
          </cell>
          <cell r="M1604" t="str">
            <v>Yagoua</v>
          </cell>
          <cell r="N1604" t="str">
            <v>Mayo-DANAY</v>
          </cell>
          <cell r="O1604" t="str">
            <v>Kalfou</v>
          </cell>
          <cell r="P1604" t="str">
            <v>Seraphin Tchoga</v>
          </cell>
          <cell r="Q1604">
            <v>677548355</v>
          </cell>
          <cell r="R1604">
            <v>655999812</v>
          </cell>
          <cell r="S1604" t="str">
            <v>Alain Etoundi</v>
          </cell>
          <cell r="T1604" t="str">
            <v>Valeur HOUELL</v>
          </cell>
          <cell r="U1604" t="str">
            <v>I H S</v>
          </cell>
        </row>
        <row r="1605">
          <cell r="A1605" t="str">
            <v>EXN_167</v>
          </cell>
          <cell r="B1605" t="str">
            <v>IHS_MAR_315</v>
          </cell>
          <cell r="C1605" t="str">
            <v>EXN_167</v>
          </cell>
          <cell r="D1605" t="str">
            <v>North</v>
          </cell>
          <cell r="E1605" t="str">
            <v>Far North</v>
          </cell>
          <cell r="F1605" t="str">
            <v>Bariki-II</v>
          </cell>
          <cell r="G1605" t="str">
            <v>P2</v>
          </cell>
          <cell r="H1605" t="str">
            <v>Solar-Gen</v>
          </cell>
          <cell r="I1605" t="str">
            <v>On Air</v>
          </cell>
          <cell r="J1605" t="str">
            <v>Outdoor</v>
          </cell>
          <cell r="K1605" t="str">
            <v>AC</v>
          </cell>
          <cell r="L1605" t="str">
            <v>I-Eng</v>
          </cell>
          <cell r="M1605" t="str">
            <v>Yagoua</v>
          </cell>
          <cell r="N1605" t="str">
            <v>Mayo-Tsanaga</v>
          </cell>
          <cell r="O1605" t="str">
            <v>Mogode</v>
          </cell>
          <cell r="P1605" t="str">
            <v>Seraphin Tchoga</v>
          </cell>
          <cell r="Q1605">
            <v>677548355</v>
          </cell>
          <cell r="R1605">
            <v>655999812</v>
          </cell>
          <cell r="S1605" t="str">
            <v>Alain Etoundi</v>
          </cell>
          <cell r="T1605" t="str">
            <v>Valeur HOUELL</v>
          </cell>
          <cell r="U1605" t="str">
            <v>I H S</v>
          </cell>
        </row>
        <row r="1606">
          <cell r="A1606" t="str">
            <v>EXN_152</v>
          </cell>
          <cell r="B1606" t="str">
            <v>IHS_MAR_357</v>
          </cell>
          <cell r="C1606" t="str">
            <v>EXN_152</v>
          </cell>
          <cell r="D1606" t="str">
            <v>North</v>
          </cell>
          <cell r="E1606" t="str">
            <v>Far North</v>
          </cell>
          <cell r="F1606" t="str">
            <v>Badjonré</v>
          </cell>
          <cell r="G1606" t="str">
            <v>P2</v>
          </cell>
          <cell r="H1606" t="str">
            <v>Solar-Gen</v>
          </cell>
          <cell r="I1606" t="str">
            <v>On Air</v>
          </cell>
          <cell r="J1606" t="str">
            <v>Outdoor</v>
          </cell>
          <cell r="K1606" t="str">
            <v>AC</v>
          </cell>
          <cell r="L1606" t="str">
            <v>I-Eng</v>
          </cell>
          <cell r="M1606" t="str">
            <v>Yagoua</v>
          </cell>
          <cell r="N1606" t="str">
            <v>Mayo-kani</v>
          </cell>
          <cell r="O1606" t="str">
            <v>Moulvouday</v>
          </cell>
          <cell r="P1606" t="str">
            <v>Seraphin Tchoga</v>
          </cell>
          <cell r="Q1606">
            <v>677548355</v>
          </cell>
          <cell r="R1606">
            <v>655999812</v>
          </cell>
          <cell r="S1606" t="str">
            <v>Alain Etoundi</v>
          </cell>
          <cell r="T1606" t="str">
            <v>Valeur HOUELL</v>
          </cell>
          <cell r="U1606" t="str">
            <v>I H S</v>
          </cell>
        </row>
        <row r="1607">
          <cell r="A1607" t="str">
            <v>EXN_155</v>
          </cell>
          <cell r="B1607" t="str">
            <v>IHS_MAR_323</v>
          </cell>
          <cell r="C1607" t="str">
            <v>EXN_155</v>
          </cell>
          <cell r="D1607" t="str">
            <v>North</v>
          </cell>
          <cell r="E1607" t="str">
            <v>Far North</v>
          </cell>
          <cell r="F1607" t="str">
            <v>Minawao IHS</v>
          </cell>
          <cell r="G1607" t="str">
            <v>P2</v>
          </cell>
          <cell r="H1607" t="str">
            <v>Solar-Gen</v>
          </cell>
          <cell r="I1607" t="str">
            <v>On Air</v>
          </cell>
          <cell r="J1607" t="str">
            <v>Outdoor</v>
          </cell>
          <cell r="K1607" t="str">
            <v>AC</v>
          </cell>
          <cell r="L1607" t="str">
            <v>I-Eng</v>
          </cell>
          <cell r="M1607" t="str">
            <v>Yagoua</v>
          </cell>
          <cell r="N1607" t="str">
            <v>Mayo-Tsanaga</v>
          </cell>
          <cell r="O1607" t="str">
            <v>Mokolo</v>
          </cell>
          <cell r="P1607" t="str">
            <v>Seraphin Tchoga</v>
          </cell>
          <cell r="Q1607">
            <v>677548355</v>
          </cell>
          <cell r="R1607">
            <v>655999812</v>
          </cell>
          <cell r="S1607" t="str">
            <v>Alain Etoundi</v>
          </cell>
          <cell r="T1607" t="str">
            <v>Valeur HOUELL</v>
          </cell>
          <cell r="U1607" t="str">
            <v>I H S</v>
          </cell>
        </row>
        <row r="1608">
          <cell r="A1608" t="str">
            <v>EXN_074</v>
          </cell>
          <cell r="B1608" t="str">
            <v>IHS_MAR_079</v>
          </cell>
          <cell r="C1608" t="str">
            <v>EXN_074</v>
          </cell>
          <cell r="D1608" t="str">
            <v>North</v>
          </cell>
          <cell r="E1608" t="str">
            <v>Far North</v>
          </cell>
          <cell r="F1608" t="str">
            <v>Dziguilao</v>
          </cell>
          <cell r="G1608" t="str">
            <v>P2</v>
          </cell>
          <cell r="H1608" t="str">
            <v>Gen-Solar AER</v>
          </cell>
          <cell r="I1608" t="str">
            <v>On Air</v>
          </cell>
          <cell r="J1608" t="str">
            <v>Outdoor</v>
          </cell>
          <cell r="K1608" t="str">
            <v>AC</v>
          </cell>
          <cell r="L1608" t="str">
            <v>I-Eng</v>
          </cell>
          <cell r="M1608" t="str">
            <v>Yagoua</v>
          </cell>
          <cell r="N1608" t="str">
            <v>Mayo-kani</v>
          </cell>
          <cell r="O1608" t="str">
            <v>Dziguilao</v>
          </cell>
          <cell r="P1608" t="str">
            <v>Seraphin Tchoga</v>
          </cell>
          <cell r="Q1608">
            <v>677548355</v>
          </cell>
          <cell r="R1608">
            <v>655999812</v>
          </cell>
          <cell r="S1608" t="str">
            <v>Alain Etoundi</v>
          </cell>
          <cell r="T1608" t="str">
            <v>Valeur HOUELL</v>
          </cell>
          <cell r="U1608" t="str">
            <v>I H S</v>
          </cell>
        </row>
        <row r="1609">
          <cell r="A1609" t="str">
            <v>EXN_018</v>
          </cell>
          <cell r="B1609" t="str">
            <v>IHS_MAR_070</v>
          </cell>
          <cell r="C1609" t="str">
            <v>EXN_018</v>
          </cell>
          <cell r="D1609" t="str">
            <v>North</v>
          </cell>
          <cell r="E1609" t="str">
            <v>Far North</v>
          </cell>
          <cell r="F1609" t="str">
            <v>Guidiguis</v>
          </cell>
          <cell r="G1609" t="str">
            <v>P2</v>
          </cell>
          <cell r="H1609" t="str">
            <v>Grid-Gen</v>
          </cell>
          <cell r="I1609" t="str">
            <v>On Air</v>
          </cell>
          <cell r="J1609" t="str">
            <v>Indoor</v>
          </cell>
          <cell r="K1609" t="str">
            <v>AC</v>
          </cell>
          <cell r="L1609" t="str">
            <v>I-Eng</v>
          </cell>
          <cell r="M1609" t="str">
            <v>Yagoua</v>
          </cell>
          <cell r="N1609" t="str">
            <v>Mayo-kani</v>
          </cell>
          <cell r="O1609" t="str">
            <v>Guidiguis</v>
          </cell>
          <cell r="P1609" t="str">
            <v>Seraphin Tchoga</v>
          </cell>
          <cell r="Q1609">
            <v>677548355</v>
          </cell>
          <cell r="R1609">
            <v>655999812</v>
          </cell>
          <cell r="S1609" t="str">
            <v>Alain Etoundi</v>
          </cell>
          <cell r="T1609" t="str">
            <v>Valeur HOUELL</v>
          </cell>
          <cell r="U1609" t="str">
            <v>I H S</v>
          </cell>
        </row>
        <row r="1610">
          <cell r="A1610" t="str">
            <v>EXN_017</v>
          </cell>
          <cell r="B1610" t="str">
            <v>IHS_MAR_077</v>
          </cell>
          <cell r="C1610" t="str">
            <v>EXN_017</v>
          </cell>
          <cell r="D1610" t="str">
            <v>North</v>
          </cell>
          <cell r="E1610" t="str">
            <v>Far North</v>
          </cell>
          <cell r="F1610" t="str">
            <v>Tchatibali</v>
          </cell>
          <cell r="G1610" t="str">
            <v>P2</v>
          </cell>
          <cell r="H1610" t="str">
            <v>Grid-Gen</v>
          </cell>
          <cell r="I1610" t="str">
            <v>On Air</v>
          </cell>
          <cell r="J1610" t="str">
            <v>Indoor</v>
          </cell>
          <cell r="K1610" t="str">
            <v>AC</v>
          </cell>
          <cell r="L1610" t="str">
            <v>I-Eng</v>
          </cell>
          <cell r="M1610" t="str">
            <v>Yagoua</v>
          </cell>
          <cell r="N1610" t="str">
            <v>Mayo-kani</v>
          </cell>
          <cell r="O1610" t="str">
            <v>Tchatibali</v>
          </cell>
          <cell r="P1610" t="str">
            <v>Seraphin Tchoga</v>
          </cell>
          <cell r="Q1610">
            <v>677548355</v>
          </cell>
          <cell r="R1610">
            <v>655999812</v>
          </cell>
          <cell r="S1610" t="str">
            <v>Alain Etoundi</v>
          </cell>
          <cell r="T1610" t="str">
            <v>Valeur HOUELL</v>
          </cell>
          <cell r="U1610" t="str">
            <v>I H S</v>
          </cell>
        </row>
        <row r="1611">
          <cell r="A1611" t="str">
            <v>EXN_011</v>
          </cell>
          <cell r="B1611" t="str">
            <v>IHS_MAR_056</v>
          </cell>
          <cell r="C1611" t="str">
            <v>EXN_011</v>
          </cell>
          <cell r="D1611" t="str">
            <v>North</v>
          </cell>
          <cell r="E1611" t="str">
            <v>Far North</v>
          </cell>
          <cell r="F1611" t="str">
            <v>Kaele</v>
          </cell>
          <cell r="G1611" t="str">
            <v>P2</v>
          </cell>
          <cell r="H1611" t="str">
            <v>Grid-Gen</v>
          </cell>
          <cell r="I1611" t="str">
            <v>On Air</v>
          </cell>
          <cell r="J1611" t="str">
            <v>Indoor</v>
          </cell>
          <cell r="K1611" t="str">
            <v>AC</v>
          </cell>
          <cell r="L1611" t="str">
            <v>I-Eng</v>
          </cell>
          <cell r="M1611" t="str">
            <v>Yagoua</v>
          </cell>
          <cell r="N1611" t="str">
            <v>Mayo-kani</v>
          </cell>
          <cell r="O1611" t="str">
            <v>Kaele</v>
          </cell>
          <cell r="P1611" t="str">
            <v>Seraphin Tchoga</v>
          </cell>
          <cell r="Q1611">
            <v>677548355</v>
          </cell>
          <cell r="R1611">
            <v>655999812</v>
          </cell>
          <cell r="S1611" t="str">
            <v>Alain Etoundi</v>
          </cell>
          <cell r="T1611" t="str">
            <v>Valeur HOUELL</v>
          </cell>
          <cell r="U1611" t="str">
            <v>I H S</v>
          </cell>
        </row>
        <row r="1612">
          <cell r="A1612" t="str">
            <v>EXN_037</v>
          </cell>
          <cell r="B1612" t="str">
            <v>IHS_MAR_043</v>
          </cell>
          <cell r="C1612" t="str">
            <v>EXN_037</v>
          </cell>
          <cell r="D1612" t="str">
            <v>North</v>
          </cell>
          <cell r="E1612" t="str">
            <v>Far North</v>
          </cell>
          <cell r="F1612" t="str">
            <v>Mindif</v>
          </cell>
          <cell r="G1612" t="str">
            <v>P2</v>
          </cell>
          <cell r="H1612" t="str">
            <v>Grid-Gen</v>
          </cell>
          <cell r="I1612" t="str">
            <v>On Air</v>
          </cell>
          <cell r="J1612" t="str">
            <v>Outdoor</v>
          </cell>
          <cell r="K1612" t="str">
            <v>AC</v>
          </cell>
          <cell r="L1612" t="str">
            <v>I-Eng</v>
          </cell>
          <cell r="M1612" t="str">
            <v>Yagoua</v>
          </cell>
          <cell r="N1612" t="str">
            <v>Mayo-kani</v>
          </cell>
          <cell r="O1612" t="str">
            <v>Mindif</v>
          </cell>
          <cell r="P1612" t="str">
            <v>Seraphin Tchoga</v>
          </cell>
          <cell r="Q1612">
            <v>677548355</v>
          </cell>
          <cell r="R1612">
            <v>655999812</v>
          </cell>
          <cell r="S1612" t="str">
            <v>Alain Etoundi</v>
          </cell>
          <cell r="T1612" t="str">
            <v>Valeur HOUELL</v>
          </cell>
          <cell r="U1612" t="str">
            <v>I H S</v>
          </cell>
        </row>
        <row r="1613">
          <cell r="A1613" t="str">
            <v>EXN_038</v>
          </cell>
          <cell r="B1613" t="str">
            <v>IHS_MAR_053</v>
          </cell>
          <cell r="C1613" t="str">
            <v>EXN_038</v>
          </cell>
          <cell r="D1613" t="str">
            <v>North</v>
          </cell>
          <cell r="E1613" t="str">
            <v>Far North</v>
          </cell>
          <cell r="F1613" t="str">
            <v>Moulvouday</v>
          </cell>
          <cell r="G1613" t="str">
            <v>P2</v>
          </cell>
          <cell r="H1613" t="str">
            <v>Solar-Gen</v>
          </cell>
          <cell r="I1613" t="str">
            <v>On Air</v>
          </cell>
          <cell r="J1613" t="str">
            <v>Outdoor</v>
          </cell>
          <cell r="K1613" t="str">
            <v>AC</v>
          </cell>
          <cell r="L1613" t="str">
            <v>I-Eng</v>
          </cell>
          <cell r="M1613" t="str">
            <v>Yagoua</v>
          </cell>
          <cell r="N1613" t="str">
            <v>Mayo-DANAY</v>
          </cell>
          <cell r="O1613" t="str">
            <v>Moulvouday</v>
          </cell>
          <cell r="P1613" t="str">
            <v>Seraphin Tchoga</v>
          </cell>
          <cell r="Q1613">
            <v>677548355</v>
          </cell>
          <cell r="R1613">
            <v>655999812</v>
          </cell>
          <cell r="S1613" t="str">
            <v>Alain Etoundi</v>
          </cell>
          <cell r="T1613" t="str">
            <v>Valeur HOUELL</v>
          </cell>
          <cell r="U1613" t="str">
            <v>I H S</v>
          </cell>
        </row>
        <row r="1614">
          <cell r="A1614" t="str">
            <v>EXN_047</v>
          </cell>
          <cell r="B1614" t="str">
            <v>IHS_MAR_058</v>
          </cell>
          <cell r="C1614" t="str">
            <v>EXN_047</v>
          </cell>
          <cell r="D1614" t="str">
            <v>North</v>
          </cell>
          <cell r="E1614" t="str">
            <v>Far North</v>
          </cell>
          <cell r="F1614" t="str">
            <v>Hina</v>
          </cell>
          <cell r="G1614" t="str">
            <v>P2</v>
          </cell>
          <cell r="H1614" t="str">
            <v>Solar-Gen</v>
          </cell>
          <cell r="I1614" t="str">
            <v>On Air</v>
          </cell>
          <cell r="J1614" t="str">
            <v>Outdoor</v>
          </cell>
          <cell r="K1614" t="str">
            <v>AC</v>
          </cell>
          <cell r="L1614" t="str">
            <v>I-Eng</v>
          </cell>
          <cell r="M1614" t="str">
            <v>Yagoua</v>
          </cell>
          <cell r="N1614" t="str">
            <v>Mayo-Tsanaga</v>
          </cell>
          <cell r="O1614" t="str">
            <v>Hina</v>
          </cell>
          <cell r="P1614" t="str">
            <v>Seraphin Tchoga</v>
          </cell>
          <cell r="Q1614">
            <v>677548355</v>
          </cell>
          <cell r="R1614">
            <v>655999812</v>
          </cell>
          <cell r="S1614" t="str">
            <v>Alain Etoundi</v>
          </cell>
          <cell r="T1614" t="str">
            <v>Valeur HOUELL</v>
          </cell>
          <cell r="U1614" t="str">
            <v>I H S</v>
          </cell>
        </row>
        <row r="1615">
          <cell r="A1615" t="str">
            <v>EXN_131</v>
          </cell>
          <cell r="B1615" t="str">
            <v>IHS_MAR_210</v>
          </cell>
          <cell r="C1615" t="str">
            <v>EXN_131</v>
          </cell>
          <cell r="D1615" t="str">
            <v>North</v>
          </cell>
          <cell r="E1615" t="str">
            <v>Far North</v>
          </cell>
          <cell r="F1615" t="str">
            <v>Zanay</v>
          </cell>
          <cell r="G1615" t="str">
            <v>P2</v>
          </cell>
          <cell r="H1615" t="str">
            <v>Grid-Gen</v>
          </cell>
          <cell r="I1615" t="str">
            <v>On Air</v>
          </cell>
          <cell r="J1615" t="str">
            <v>Outdoor</v>
          </cell>
          <cell r="K1615" t="str">
            <v>AC</v>
          </cell>
          <cell r="L1615" t="str">
            <v>I-Eng</v>
          </cell>
          <cell r="M1615" t="str">
            <v>Yagoua</v>
          </cell>
          <cell r="N1615" t="str">
            <v>Mayo-Tsanaga</v>
          </cell>
          <cell r="O1615" t="str">
            <v>Mokolo</v>
          </cell>
          <cell r="P1615" t="str">
            <v>Seraphin Tchoga</v>
          </cell>
          <cell r="Q1615">
            <v>677548355</v>
          </cell>
          <cell r="R1615">
            <v>655999812</v>
          </cell>
          <cell r="S1615" t="str">
            <v>Alain Etoundi</v>
          </cell>
          <cell r="T1615" t="str">
            <v>Valeur HOUELL</v>
          </cell>
          <cell r="U1615" t="str">
            <v>I H S</v>
          </cell>
        </row>
        <row r="1616">
          <cell r="A1616" t="str">
            <v>EXN_160</v>
          </cell>
          <cell r="B1616" t="str">
            <v>IHS_MAR_055</v>
          </cell>
          <cell r="C1616" t="str">
            <v>EXN_160</v>
          </cell>
          <cell r="D1616" t="str">
            <v>North</v>
          </cell>
          <cell r="E1616" t="str">
            <v>Far North</v>
          </cell>
          <cell r="F1616" t="str">
            <v>Kaele-MTN</v>
          </cell>
          <cell r="G1616" t="str">
            <v>P2</v>
          </cell>
          <cell r="H1616" t="str">
            <v>Grid-Gen</v>
          </cell>
          <cell r="I1616" t="str">
            <v>On Air</v>
          </cell>
          <cell r="J1616" t="str">
            <v>Indoor</v>
          </cell>
          <cell r="K1616" t="str">
            <v>AC</v>
          </cell>
          <cell r="L1616" t="str">
            <v>I-Eng</v>
          </cell>
          <cell r="M1616" t="str">
            <v>Yagoua</v>
          </cell>
          <cell r="N1616" t="str">
            <v>Mayo-kani</v>
          </cell>
          <cell r="O1616" t="str">
            <v>Kaele</v>
          </cell>
          <cell r="P1616" t="str">
            <v>Seraphin Tchoga</v>
          </cell>
          <cell r="Q1616">
            <v>677548355</v>
          </cell>
          <cell r="R1616">
            <v>655999812</v>
          </cell>
          <cell r="S1616" t="str">
            <v>Alain Etoundi</v>
          </cell>
          <cell r="T1616" t="str">
            <v>Valeur HOUELL</v>
          </cell>
          <cell r="U1616" t="str">
            <v>I H S</v>
          </cell>
        </row>
        <row r="1617">
          <cell r="A1617" t="str">
            <v>EXN_027</v>
          </cell>
          <cell r="B1617" t="str">
            <v>IHS_MAR_050</v>
          </cell>
          <cell r="C1617" t="str">
            <v>EXN_027</v>
          </cell>
          <cell r="D1617" t="str">
            <v>North</v>
          </cell>
          <cell r="E1617" t="str">
            <v>Far North</v>
          </cell>
          <cell r="F1617" t="str">
            <v>Moutourwa-MTN</v>
          </cell>
          <cell r="G1617" t="str">
            <v>P2</v>
          </cell>
          <cell r="H1617" t="str">
            <v>Grid-Gen</v>
          </cell>
          <cell r="I1617" t="str">
            <v>On Air</v>
          </cell>
          <cell r="J1617" t="str">
            <v>Indoor</v>
          </cell>
          <cell r="K1617" t="str">
            <v>AC</v>
          </cell>
          <cell r="L1617" t="str">
            <v>I-Eng</v>
          </cell>
          <cell r="M1617" t="str">
            <v>Yagoua</v>
          </cell>
          <cell r="N1617" t="str">
            <v>Mayo-kani</v>
          </cell>
          <cell r="O1617" t="str">
            <v>Moutourwa</v>
          </cell>
          <cell r="P1617" t="str">
            <v>Seraphin Tchoga</v>
          </cell>
          <cell r="Q1617">
            <v>677548355</v>
          </cell>
          <cell r="R1617">
            <v>655999812</v>
          </cell>
          <cell r="S1617" t="str">
            <v>Alain Etoundi</v>
          </cell>
          <cell r="T1617" t="str">
            <v>Valeur HOUELL</v>
          </cell>
          <cell r="U1617" t="str">
            <v>I H S</v>
          </cell>
        </row>
        <row r="1618">
          <cell r="A1618" t="str">
            <v>EXN_139</v>
          </cell>
          <cell r="B1618" t="str">
            <v>IHS_MAR_082</v>
          </cell>
          <cell r="C1618" t="str">
            <v>EXN_139</v>
          </cell>
          <cell r="D1618" t="str">
            <v>North</v>
          </cell>
          <cell r="E1618" t="str">
            <v>Far North</v>
          </cell>
          <cell r="F1618" t="str">
            <v>Rhumsiki</v>
          </cell>
          <cell r="G1618" t="str">
            <v>P2</v>
          </cell>
          <cell r="H1618" t="str">
            <v>Grid-Gen</v>
          </cell>
          <cell r="I1618" t="str">
            <v>On Air</v>
          </cell>
          <cell r="J1618" t="str">
            <v>Outdoor</v>
          </cell>
          <cell r="K1618" t="str">
            <v>AC</v>
          </cell>
          <cell r="L1618" t="str">
            <v>I-Eng</v>
          </cell>
          <cell r="M1618" t="str">
            <v>Yagoua</v>
          </cell>
          <cell r="N1618" t="str">
            <v>Mayo-Tsanaga</v>
          </cell>
          <cell r="O1618" t="str">
            <v>Mogode</v>
          </cell>
          <cell r="P1618" t="str">
            <v>Seraphin Tchoga</v>
          </cell>
          <cell r="Q1618">
            <v>677548355</v>
          </cell>
          <cell r="R1618">
            <v>655999812</v>
          </cell>
          <cell r="S1618" t="str">
            <v>Alain Etoundi</v>
          </cell>
          <cell r="T1618" t="str">
            <v>Valeur HOUELL</v>
          </cell>
          <cell r="U1618" t="str">
            <v>I H S</v>
          </cell>
        </row>
        <row r="1619">
          <cell r="A1619" t="str">
            <v>EXN_162</v>
          </cell>
          <cell r="B1619" t="str">
            <v>IHS_MAR_361</v>
          </cell>
          <cell r="C1619" t="str">
            <v>EXN_162</v>
          </cell>
          <cell r="D1619" t="str">
            <v>North</v>
          </cell>
          <cell r="E1619" t="str">
            <v>Far North</v>
          </cell>
          <cell r="F1619" t="str">
            <v>Mayo Kaba</v>
          </cell>
          <cell r="G1619" t="str">
            <v>P3</v>
          </cell>
          <cell r="H1619" t="str">
            <v>Hybrid-Gen</v>
          </cell>
          <cell r="I1619" t="str">
            <v>On Air</v>
          </cell>
          <cell r="J1619" t="str">
            <v>Outdoor</v>
          </cell>
          <cell r="K1619" t="str">
            <v>AC</v>
          </cell>
          <cell r="L1619" t="str">
            <v>I-Eng</v>
          </cell>
          <cell r="M1619" t="str">
            <v>Yagoua</v>
          </cell>
          <cell r="N1619" t="str">
            <v>Mayo-Tsanaga</v>
          </cell>
          <cell r="O1619" t="str">
            <v>Hina</v>
          </cell>
          <cell r="P1619" t="str">
            <v>Seraphin Tchoga</v>
          </cell>
          <cell r="Q1619">
            <v>677548355</v>
          </cell>
          <cell r="R1619">
            <v>655999812</v>
          </cell>
          <cell r="S1619" t="str">
            <v>Alain Etoundi</v>
          </cell>
          <cell r="T1619" t="str">
            <v>Valeur HOUELL</v>
          </cell>
          <cell r="U1619" t="str">
            <v>I H S</v>
          </cell>
        </row>
        <row r="1620">
          <cell r="A1620" t="str">
            <v>EXN_173</v>
          </cell>
          <cell r="B1620" t="str">
            <v>IHS_MAR_324</v>
          </cell>
          <cell r="C1620" t="str">
            <v>EXN_173</v>
          </cell>
          <cell r="D1620" t="str">
            <v>North</v>
          </cell>
          <cell r="E1620" t="str">
            <v>Far North</v>
          </cell>
          <cell r="F1620" t="str">
            <v>Guili Centre</v>
          </cell>
          <cell r="G1620" t="str">
            <v>P3</v>
          </cell>
          <cell r="H1620" t="str">
            <v>Grid-Gen</v>
          </cell>
          <cell r="I1620" t="str">
            <v>On Air</v>
          </cell>
          <cell r="J1620" t="str">
            <v>Outdoor</v>
          </cell>
          <cell r="K1620" t="str">
            <v>AC</v>
          </cell>
          <cell r="L1620" t="str">
            <v>I-Eng</v>
          </cell>
          <cell r="M1620" t="str">
            <v>Yagoua</v>
          </cell>
          <cell r="N1620" t="str">
            <v>Mayo-Tsanaga</v>
          </cell>
          <cell r="O1620" t="str">
            <v>BOURRHA</v>
          </cell>
          <cell r="P1620" t="str">
            <v>Seraphin Tchoga</v>
          </cell>
          <cell r="Q1620">
            <v>677548355</v>
          </cell>
          <cell r="R1620">
            <v>655999812</v>
          </cell>
          <cell r="S1620" t="str">
            <v>Alain Etoundi</v>
          </cell>
          <cell r="T1620" t="str">
            <v>Valeur HOUELL</v>
          </cell>
          <cell r="U1620" t="str">
            <v>I H S</v>
          </cell>
        </row>
        <row r="1621">
          <cell r="A1621" t="str">
            <v>EXN_069</v>
          </cell>
          <cell r="B1621" t="str">
            <v>IHS_MAR_075</v>
          </cell>
          <cell r="C1621" t="str">
            <v>EXN_069</v>
          </cell>
          <cell r="D1621" t="str">
            <v>North</v>
          </cell>
          <cell r="E1621" t="str">
            <v>Far North</v>
          </cell>
          <cell r="F1621" t="str">
            <v>Yagoua-Quinf</v>
          </cell>
          <cell r="G1621" t="str">
            <v>P3</v>
          </cell>
          <cell r="H1621" t="str">
            <v>Grid-Gen</v>
          </cell>
          <cell r="I1621" t="str">
            <v>On Air</v>
          </cell>
          <cell r="J1621" t="str">
            <v>Outdoor</v>
          </cell>
          <cell r="K1621" t="str">
            <v>AC</v>
          </cell>
          <cell r="L1621" t="str">
            <v>I-Eng</v>
          </cell>
          <cell r="M1621" t="str">
            <v>Yagoua</v>
          </cell>
          <cell r="N1621" t="str">
            <v>Mayo-DANAY</v>
          </cell>
          <cell r="O1621" t="str">
            <v>COMMUNE DE YAGOUA</v>
          </cell>
          <cell r="P1621" t="str">
            <v>Seraphin Tchoga</v>
          </cell>
          <cell r="Q1621">
            <v>677548355</v>
          </cell>
          <cell r="R1621">
            <v>655999812</v>
          </cell>
          <cell r="S1621" t="str">
            <v>Alain Etoundi</v>
          </cell>
          <cell r="T1621" t="str">
            <v>Valeur HOUELL</v>
          </cell>
          <cell r="U1621" t="str">
            <v>I H S</v>
          </cell>
        </row>
        <row r="1622">
          <cell r="A1622" t="str">
            <v>EXN_096</v>
          </cell>
          <cell r="B1622" t="str">
            <v>IHS_MAR_223</v>
          </cell>
          <cell r="C1622" t="str">
            <v>EXN_096</v>
          </cell>
          <cell r="D1622" t="str">
            <v>North</v>
          </cell>
          <cell r="E1622" t="str">
            <v>Far North</v>
          </cell>
          <cell r="F1622" t="str">
            <v>Yagoua-Ville</v>
          </cell>
          <cell r="G1622" t="str">
            <v>P3</v>
          </cell>
          <cell r="H1622" t="str">
            <v>Grid-Gen</v>
          </cell>
          <cell r="I1622" t="str">
            <v>On Air</v>
          </cell>
          <cell r="J1622" t="str">
            <v>Outdoor</v>
          </cell>
          <cell r="K1622" t="str">
            <v>AC</v>
          </cell>
          <cell r="L1622" t="str">
            <v>I-Eng</v>
          </cell>
          <cell r="M1622" t="str">
            <v>Yagoua</v>
          </cell>
          <cell r="N1622" t="str">
            <v>Mayo-DANAY</v>
          </cell>
          <cell r="O1622" t="str">
            <v>Yagoua</v>
          </cell>
          <cell r="P1622" t="str">
            <v>Seraphin Tchoga</v>
          </cell>
          <cell r="Q1622">
            <v>677548355</v>
          </cell>
          <cell r="R1622">
            <v>655999812</v>
          </cell>
          <cell r="S1622" t="str">
            <v>Alain Etoundi</v>
          </cell>
          <cell r="T1622" t="str">
            <v>Valeur HOUELL</v>
          </cell>
          <cell r="U1622" t="str">
            <v>I H S</v>
          </cell>
        </row>
        <row r="1623">
          <cell r="A1623" t="str">
            <v>EXN_052</v>
          </cell>
          <cell r="B1623" t="str">
            <v>IHS_MAR_060</v>
          </cell>
          <cell r="C1623" t="str">
            <v>EXN_052</v>
          </cell>
          <cell r="D1623" t="str">
            <v>North</v>
          </cell>
          <cell r="E1623" t="str">
            <v>Far North</v>
          </cell>
          <cell r="F1623" t="str">
            <v>Soulede</v>
          </cell>
          <cell r="G1623" t="str">
            <v>P3</v>
          </cell>
          <cell r="H1623" t="str">
            <v>Solar-Grid-Gen</v>
          </cell>
          <cell r="I1623" t="str">
            <v>On Air</v>
          </cell>
          <cell r="J1623" t="str">
            <v>Outdoor</v>
          </cell>
          <cell r="K1623" t="str">
            <v>AC</v>
          </cell>
          <cell r="L1623" t="str">
            <v>I-Eng</v>
          </cell>
          <cell r="M1623" t="str">
            <v>Yagoua</v>
          </cell>
          <cell r="N1623" t="str">
            <v>Mayo-tsanaga</v>
          </cell>
          <cell r="O1623" t="str">
            <v>Soulédé-Roua</v>
          </cell>
          <cell r="P1623" t="str">
            <v>Seraphin Tchoga</v>
          </cell>
          <cell r="Q1623">
            <v>677548355</v>
          </cell>
          <cell r="R1623">
            <v>655999812</v>
          </cell>
          <cell r="S1623" t="str">
            <v>Alain Etoundi</v>
          </cell>
          <cell r="T1623" t="str">
            <v>Valeur HOUELL</v>
          </cell>
          <cell r="U1623" t="str">
            <v>I H S</v>
          </cell>
        </row>
        <row r="1624">
          <cell r="A1624" t="str">
            <v>EXN_075</v>
          </cell>
          <cell r="B1624" t="str">
            <v>IHS_MAR_083</v>
          </cell>
          <cell r="C1624" t="str">
            <v>EXN_075</v>
          </cell>
          <cell r="D1624" t="str">
            <v>North</v>
          </cell>
          <cell r="E1624" t="str">
            <v>Far North</v>
          </cell>
          <cell r="F1624" t="str">
            <v>Datcheka</v>
          </cell>
          <cell r="G1624" t="str">
            <v>P3</v>
          </cell>
          <cell r="H1624" t="str">
            <v>Gen-Solar AER</v>
          </cell>
          <cell r="I1624" t="str">
            <v>On Air</v>
          </cell>
          <cell r="J1624" t="str">
            <v>Outdoor</v>
          </cell>
          <cell r="K1624" t="str">
            <v>AC</v>
          </cell>
          <cell r="L1624" t="str">
            <v>I-Eng</v>
          </cell>
          <cell r="M1624" t="str">
            <v>Yagoua</v>
          </cell>
          <cell r="N1624" t="str">
            <v>Mayo-DANAY</v>
          </cell>
          <cell r="O1624" t="str">
            <v>COMMUNE DE DATCHEKA</v>
          </cell>
          <cell r="P1624" t="str">
            <v>Seraphin Tchoga</v>
          </cell>
          <cell r="Q1624">
            <v>677548355</v>
          </cell>
          <cell r="R1624">
            <v>655999812</v>
          </cell>
          <cell r="S1624" t="str">
            <v>Alain Etoundi</v>
          </cell>
          <cell r="T1624" t="str">
            <v>Valeur HOUELL</v>
          </cell>
          <cell r="U1624" t="str">
            <v>I H S</v>
          </cell>
        </row>
        <row r="1625">
          <cell r="A1625" t="str">
            <v>EXN_022</v>
          </cell>
          <cell r="B1625" t="str">
            <v>IHS_MAR_078</v>
          </cell>
          <cell r="C1625" t="str">
            <v>EXN_022</v>
          </cell>
          <cell r="D1625" t="str">
            <v>North</v>
          </cell>
          <cell r="E1625" t="str">
            <v>Far North</v>
          </cell>
          <cell r="F1625" t="str">
            <v>Kar-Hay</v>
          </cell>
          <cell r="G1625" t="str">
            <v>P3</v>
          </cell>
          <cell r="H1625" t="str">
            <v>Solar-Grid-Gen</v>
          </cell>
          <cell r="I1625" t="str">
            <v>On Air</v>
          </cell>
          <cell r="J1625" t="str">
            <v>Outdoor</v>
          </cell>
          <cell r="K1625" t="str">
            <v>AC</v>
          </cell>
          <cell r="L1625" t="str">
            <v>I-Eng</v>
          </cell>
          <cell r="M1625" t="str">
            <v>Yagoua</v>
          </cell>
          <cell r="N1625" t="str">
            <v>Mayo-DANAY</v>
          </cell>
          <cell r="O1625" t="str">
            <v>Kar-hay</v>
          </cell>
          <cell r="P1625" t="str">
            <v>Seraphin Tchoga</v>
          </cell>
          <cell r="Q1625">
            <v>677548355</v>
          </cell>
          <cell r="R1625">
            <v>655999812</v>
          </cell>
          <cell r="S1625" t="str">
            <v>Alain Etoundi</v>
          </cell>
          <cell r="T1625" t="str">
            <v>Valeur HOUELL</v>
          </cell>
          <cell r="U1625" t="str">
            <v>I H S</v>
          </cell>
        </row>
        <row r="1626">
          <cell r="A1626" t="str">
            <v>EXN_208</v>
          </cell>
          <cell r="B1626" t="str">
            <v>IHS_MAR_385</v>
          </cell>
          <cell r="C1626" t="str">
            <v>EXN_208</v>
          </cell>
          <cell r="D1626" t="str">
            <v>North</v>
          </cell>
          <cell r="E1626" t="str">
            <v>Far North</v>
          </cell>
          <cell r="F1626" t="str">
            <v>Kuruda </v>
          </cell>
          <cell r="G1626" t="str">
            <v>P3</v>
          </cell>
          <cell r="H1626" t="str">
            <v>Hybrid-Gen</v>
          </cell>
          <cell r="I1626" t="str">
            <v>On Air</v>
          </cell>
          <cell r="J1626" t="str">
            <v>Outdoor</v>
          </cell>
          <cell r="K1626" t="str">
            <v>AC</v>
          </cell>
          <cell r="L1626" t="str">
            <v>I-Eng</v>
          </cell>
          <cell r="M1626" t="str">
            <v>Yagoua</v>
          </cell>
          <cell r="N1626" t="str">
            <v>Mayo-DANAY</v>
          </cell>
          <cell r="O1626" t="str">
            <v>Yagoua</v>
          </cell>
          <cell r="P1626" t="str">
            <v>Seraphin Tchoga</v>
          </cell>
          <cell r="Q1626">
            <v>677548355</v>
          </cell>
          <cell r="R1626">
            <v>655999812</v>
          </cell>
          <cell r="S1626" t="str">
            <v>Alain Etoundi</v>
          </cell>
          <cell r="T1626" t="str">
            <v>Valeur HOUELL</v>
          </cell>
          <cell r="U1626" t="str">
            <v>I H S</v>
          </cell>
        </row>
        <row r="1627">
          <cell r="A1627" t="str">
            <v>EXN_127</v>
          </cell>
          <cell r="B1627" t="str">
            <v>IHS_MAR_307</v>
          </cell>
          <cell r="C1627" t="str">
            <v>EXN_127</v>
          </cell>
          <cell r="D1627" t="str">
            <v>North</v>
          </cell>
          <cell r="E1627" t="str">
            <v>Far North</v>
          </cell>
          <cell r="F1627" t="str">
            <v>Wina</v>
          </cell>
          <cell r="G1627" t="str">
            <v>P4</v>
          </cell>
          <cell r="H1627" t="str">
            <v>Gen Only</v>
          </cell>
          <cell r="I1627" t="str">
            <v>On Air</v>
          </cell>
          <cell r="J1627" t="str">
            <v>Outdoor</v>
          </cell>
          <cell r="K1627" t="str">
            <v>AC</v>
          </cell>
          <cell r="L1627" t="str">
            <v>I-Eng</v>
          </cell>
          <cell r="M1627" t="str">
            <v>Yagoua</v>
          </cell>
          <cell r="N1627" t="str">
            <v>Mayo-DANAY</v>
          </cell>
          <cell r="O1627" t="str">
            <v>Wina</v>
          </cell>
          <cell r="P1627" t="str">
            <v>Seraphin Tchoga</v>
          </cell>
          <cell r="Q1627">
            <v>677548355</v>
          </cell>
          <cell r="R1627">
            <v>655999812</v>
          </cell>
          <cell r="S1627" t="str">
            <v>Alain Etoundi</v>
          </cell>
          <cell r="T1627" t="str">
            <v>Valeur HOUELL</v>
          </cell>
          <cell r="U1627" t="str">
            <v>I H S</v>
          </cell>
        </row>
        <row r="1628">
          <cell r="A1628" t="str">
            <v>EXN_186</v>
          </cell>
          <cell r="B1628" t="str">
            <v>IHS_MAR_342</v>
          </cell>
          <cell r="C1628" t="str">
            <v>EXN_186</v>
          </cell>
          <cell r="D1628" t="str">
            <v>North</v>
          </cell>
          <cell r="E1628" t="str">
            <v>Far North</v>
          </cell>
          <cell r="F1628" t="str">
            <v>Mouda</v>
          </cell>
          <cell r="G1628" t="str">
            <v>P4</v>
          </cell>
          <cell r="H1628" t="str">
            <v>Hybrid-Gen</v>
          </cell>
          <cell r="I1628" t="str">
            <v>On Air</v>
          </cell>
          <cell r="J1628" t="str">
            <v>Outdoor</v>
          </cell>
          <cell r="K1628" t="str">
            <v>AC</v>
          </cell>
          <cell r="L1628" t="str">
            <v>I-Eng</v>
          </cell>
          <cell r="M1628" t="str">
            <v>Yagoua</v>
          </cell>
          <cell r="N1628" t="str">
            <v>Mayo-kani</v>
          </cell>
          <cell r="O1628" t="str">
            <v>Moutourwa</v>
          </cell>
          <cell r="P1628" t="str">
            <v>Seraphin Tchoga</v>
          </cell>
          <cell r="Q1628">
            <v>677548355</v>
          </cell>
          <cell r="R1628">
            <v>655999812</v>
          </cell>
          <cell r="S1628" t="str">
            <v>Alain Etoundi</v>
          </cell>
          <cell r="T1628" t="str">
            <v>Valeur HOUELL</v>
          </cell>
          <cell r="U1628" t="str">
            <v>I H S</v>
          </cell>
        </row>
        <row r="1629">
          <cell r="A1629" t="str">
            <v>EXN_128</v>
          </cell>
          <cell r="B1629" t="str">
            <v>IHS_GAR_342</v>
          </cell>
          <cell r="C1629" t="str">
            <v>EXN_128</v>
          </cell>
          <cell r="D1629" t="str">
            <v>North</v>
          </cell>
          <cell r="E1629" t="str">
            <v>Far North</v>
          </cell>
          <cell r="F1629" t="str">
            <v>MAGADA</v>
          </cell>
          <cell r="G1629" t="str">
            <v>P4</v>
          </cell>
          <cell r="H1629" t="str">
            <v>Gen Only</v>
          </cell>
          <cell r="I1629" t="str">
            <v>On Air</v>
          </cell>
          <cell r="J1629" t="str">
            <v>Outdoor</v>
          </cell>
          <cell r="K1629" t="str">
            <v>AC</v>
          </cell>
          <cell r="L1629" t="str">
            <v>I-Eng</v>
          </cell>
          <cell r="M1629" t="str">
            <v>Yagoua</v>
          </cell>
          <cell r="N1629" t="str">
            <v>Mayo-kani</v>
          </cell>
          <cell r="O1629" t="str">
            <v>Kaele</v>
          </cell>
          <cell r="P1629" t="str">
            <v>Seraphin Tchoga</v>
          </cell>
          <cell r="Q1629">
            <v>677548355</v>
          </cell>
          <cell r="R1629">
            <v>655999812</v>
          </cell>
          <cell r="S1629" t="str">
            <v>Alain Etoundi</v>
          </cell>
          <cell r="T1629" t="str">
            <v>Valeur HOUELL</v>
          </cell>
          <cell r="U1629" t="str">
            <v>I H S</v>
          </cell>
        </row>
        <row r="1630">
          <cell r="A1630" t="str">
            <v>EXN_102</v>
          </cell>
          <cell r="B1630" t="str">
            <v>IHS_MAR_211</v>
          </cell>
          <cell r="C1630" t="str">
            <v>EXN_102</v>
          </cell>
          <cell r="D1630" t="str">
            <v>North</v>
          </cell>
          <cell r="E1630" t="str">
            <v>Far North</v>
          </cell>
          <cell r="F1630" t="str">
            <v>Lara</v>
          </cell>
          <cell r="G1630" t="str">
            <v>P4</v>
          </cell>
          <cell r="H1630" t="str">
            <v>Grid-Gen</v>
          </cell>
          <cell r="I1630" t="str">
            <v>On Air</v>
          </cell>
          <cell r="J1630" t="str">
            <v>Outdoor</v>
          </cell>
          <cell r="K1630" t="str">
            <v>AC</v>
          </cell>
          <cell r="L1630" t="str">
            <v>I-Eng</v>
          </cell>
          <cell r="M1630" t="str">
            <v>Yagoua</v>
          </cell>
          <cell r="N1630" t="str">
            <v>Mayo-kani</v>
          </cell>
          <cell r="O1630" t="str">
            <v>lara</v>
          </cell>
          <cell r="P1630" t="str">
            <v>Seraphin Tchoga</v>
          </cell>
          <cell r="Q1630">
            <v>677548355</v>
          </cell>
          <cell r="R1630">
            <v>655999812</v>
          </cell>
          <cell r="S1630" t="str">
            <v>Alain Etoundi</v>
          </cell>
          <cell r="T1630" t="str">
            <v>Valeur HOUELL</v>
          </cell>
          <cell r="U1630" t="str">
            <v>I H S</v>
          </cell>
        </row>
        <row r="1631">
          <cell r="A1631" t="str">
            <v>EXN_126</v>
          </cell>
          <cell r="B1631" t="str">
            <v>IHS_MAR_359</v>
          </cell>
          <cell r="C1631" t="str">
            <v>EXN_126</v>
          </cell>
          <cell r="D1631" t="str">
            <v>North</v>
          </cell>
          <cell r="E1631" t="str">
            <v>Far North</v>
          </cell>
          <cell r="F1631" t="str">
            <v>Guere</v>
          </cell>
          <cell r="G1631" t="str">
            <v>P4</v>
          </cell>
          <cell r="H1631" t="str">
            <v>Gen Only</v>
          </cell>
          <cell r="I1631" t="str">
            <v>On Air</v>
          </cell>
          <cell r="J1631" t="str">
            <v>Outdoor</v>
          </cell>
          <cell r="K1631" t="str">
            <v>AC</v>
          </cell>
          <cell r="L1631" t="str">
            <v>I-Eng</v>
          </cell>
          <cell r="M1631" t="str">
            <v>Yagoua</v>
          </cell>
          <cell r="N1631" t="str">
            <v>Mayo-DANAY</v>
          </cell>
          <cell r="O1631" t="str">
            <v>Guere</v>
          </cell>
          <cell r="P1631" t="str">
            <v>Seraphin Tchoga</v>
          </cell>
          <cell r="Q1631">
            <v>677548355</v>
          </cell>
          <cell r="R1631">
            <v>655999812</v>
          </cell>
          <cell r="S1631" t="str">
            <v>Alain Etoundi</v>
          </cell>
          <cell r="T1631" t="str">
            <v>Valeur HOUELL</v>
          </cell>
          <cell r="U1631" t="str">
            <v>I H S</v>
          </cell>
        </row>
        <row r="1632">
          <cell r="A1632" t="str">
            <v>EXN_163</v>
          </cell>
          <cell r="B1632" t="str">
            <v>IHS_MAR_362</v>
          </cell>
          <cell r="C1632" t="str">
            <v>EXN_163</v>
          </cell>
          <cell r="D1632" t="str">
            <v>North</v>
          </cell>
          <cell r="E1632" t="str">
            <v>Far North</v>
          </cell>
          <cell r="F1632" t="str">
            <v>Gamdougoum</v>
          </cell>
          <cell r="G1632" t="str">
            <v>P4</v>
          </cell>
          <cell r="H1632" t="str">
            <v>Solar-Gen</v>
          </cell>
          <cell r="I1632" t="str">
            <v>On Air</v>
          </cell>
          <cell r="J1632" t="str">
            <v>Outdoor</v>
          </cell>
          <cell r="K1632" t="str">
            <v>AC</v>
          </cell>
          <cell r="L1632" t="str">
            <v>I-Eng</v>
          </cell>
          <cell r="M1632" t="str">
            <v>Yagoua</v>
          </cell>
          <cell r="N1632" t="str">
            <v>Mayo-Tsanaga</v>
          </cell>
          <cell r="O1632" t="str">
            <v>Hina</v>
          </cell>
          <cell r="P1632" t="str">
            <v>Seraphin Tchoga</v>
          </cell>
          <cell r="Q1632">
            <v>677548355</v>
          </cell>
          <cell r="R1632">
            <v>655999812</v>
          </cell>
          <cell r="S1632" t="str">
            <v>Alain Etoundi</v>
          </cell>
          <cell r="T1632" t="str">
            <v>Valeur HOUELL</v>
          </cell>
          <cell r="U1632" t="str">
            <v>I H S</v>
          </cell>
        </row>
        <row r="1633">
          <cell r="A1633" t="str">
            <v>EXN_118</v>
          </cell>
          <cell r="B1633" t="str">
            <v>IHS_MAR_157</v>
          </cell>
          <cell r="C1633" t="str">
            <v>EXN_118</v>
          </cell>
          <cell r="D1633" t="str">
            <v>North</v>
          </cell>
          <cell r="E1633" t="str">
            <v>Far North</v>
          </cell>
          <cell r="F1633" t="str">
            <v>Doreissou</v>
          </cell>
          <cell r="G1633" t="str">
            <v>P4</v>
          </cell>
          <cell r="H1633" t="str">
            <v>Hybrid-Gen</v>
          </cell>
          <cell r="I1633" t="str">
            <v>On Air</v>
          </cell>
          <cell r="J1633" t="str">
            <v>Outdoor</v>
          </cell>
          <cell r="K1633" t="str">
            <v>AC</v>
          </cell>
          <cell r="L1633" t="str">
            <v>I-Eng</v>
          </cell>
          <cell r="M1633" t="str">
            <v>Yagoua</v>
          </cell>
          <cell r="N1633" t="str">
            <v>Mayo-DANAY</v>
          </cell>
          <cell r="O1633" t="str">
            <v>Vele</v>
          </cell>
          <cell r="P1633" t="str">
            <v>Seraphin Tchoga</v>
          </cell>
          <cell r="Q1633">
            <v>677548355</v>
          </cell>
          <cell r="R1633">
            <v>655999812</v>
          </cell>
          <cell r="S1633" t="str">
            <v>Alain Etoundi</v>
          </cell>
          <cell r="T1633" t="str">
            <v>Valeur HOUELL</v>
          </cell>
          <cell r="U1633" t="str">
            <v>I H S</v>
          </cell>
        </row>
        <row r="1634">
          <cell r="A1634" t="str">
            <v>EXN_135</v>
          </cell>
          <cell r="B1634" t="str">
            <v>IHS_MAR_316</v>
          </cell>
          <cell r="C1634" t="str">
            <v>EXN_135</v>
          </cell>
          <cell r="D1634" t="str">
            <v>North</v>
          </cell>
          <cell r="E1634" t="str">
            <v>Far North</v>
          </cell>
          <cell r="F1634" t="str">
            <v>BOUGOUDOUM</v>
          </cell>
          <cell r="G1634" t="str">
            <v>P4</v>
          </cell>
          <cell r="H1634" t="str">
            <v>Gen Only</v>
          </cell>
          <cell r="I1634" t="str">
            <v>On Air</v>
          </cell>
          <cell r="J1634" t="str">
            <v>Outdoor</v>
          </cell>
          <cell r="K1634" t="str">
            <v>AC</v>
          </cell>
          <cell r="L1634" t="str">
            <v>I-Eng</v>
          </cell>
          <cell r="M1634" t="str">
            <v>Yagoua</v>
          </cell>
          <cell r="N1634" t="str">
            <v>Mayo-DANAY</v>
          </cell>
          <cell r="O1634" t="str">
            <v>Gobo</v>
          </cell>
          <cell r="P1634" t="str">
            <v>Seraphin Tchoga</v>
          </cell>
          <cell r="Q1634">
            <v>677548355</v>
          </cell>
          <cell r="R1634">
            <v>655999812</v>
          </cell>
          <cell r="S1634" t="str">
            <v>Alain Etoundi</v>
          </cell>
          <cell r="T1634" t="str">
            <v>Valeur HOUELL</v>
          </cell>
          <cell r="U1634" t="str">
            <v>I H S</v>
          </cell>
        </row>
        <row r="1635">
          <cell r="A1635" t="str">
            <v>EXN_172</v>
          </cell>
          <cell r="B1635" t="str">
            <v>IHS_MAR_349</v>
          </cell>
          <cell r="C1635" t="str">
            <v>EXN_172</v>
          </cell>
          <cell r="D1635" t="str">
            <v>North</v>
          </cell>
          <cell r="E1635" t="str">
            <v>Far North</v>
          </cell>
          <cell r="F1635" t="str">
            <v>Zouvoul-IHS</v>
          </cell>
          <cell r="G1635" t="str">
            <v>P4</v>
          </cell>
          <cell r="H1635" t="str">
            <v>Hybrid-Gen</v>
          </cell>
          <cell r="I1635" t="str">
            <v>On Air</v>
          </cell>
          <cell r="J1635" t="str">
            <v>Outdoor</v>
          </cell>
          <cell r="K1635" t="str">
            <v>AC</v>
          </cell>
          <cell r="L1635" t="str">
            <v>I-Eng</v>
          </cell>
          <cell r="M1635" t="str">
            <v>Yagoua</v>
          </cell>
          <cell r="N1635" t="str">
            <v>Mayo-Tsanaga</v>
          </cell>
          <cell r="O1635" t="str">
            <v>Hina</v>
          </cell>
          <cell r="P1635" t="str">
            <v>Seraphin Tchoga</v>
          </cell>
          <cell r="Q1635">
            <v>677548355</v>
          </cell>
          <cell r="R1635">
            <v>655999812</v>
          </cell>
          <cell r="S1635" t="str">
            <v>Alain Etoundi</v>
          </cell>
          <cell r="T1635" t="str">
            <v>Valeur HOUELL</v>
          </cell>
          <cell r="U1635" t="str">
            <v>I H S</v>
          </cell>
        </row>
        <row r="1636">
          <cell r="A1636" t="str">
            <v>EXN_174</v>
          </cell>
          <cell r="B1636" t="str">
            <v>IHS_MAR_367</v>
          </cell>
          <cell r="C1636" t="str">
            <v>EXN_174</v>
          </cell>
          <cell r="D1636" t="str">
            <v>North</v>
          </cell>
          <cell r="E1636" t="str">
            <v>Far North</v>
          </cell>
          <cell r="F1636" t="str">
            <v>Zileng</v>
          </cell>
          <cell r="G1636" t="str">
            <v>P4</v>
          </cell>
          <cell r="H1636" t="str">
            <v>Grid-Gen</v>
          </cell>
          <cell r="I1636" t="str">
            <v>On Air</v>
          </cell>
          <cell r="J1636" t="str">
            <v>Outdoor</v>
          </cell>
          <cell r="K1636" t="str">
            <v>AC</v>
          </cell>
          <cell r="L1636" t="str">
            <v>I-Eng</v>
          </cell>
          <cell r="M1636" t="str">
            <v>Yagoua</v>
          </cell>
          <cell r="N1636" t="str">
            <v>Mayo-Tsanaga</v>
          </cell>
          <cell r="O1636" t="str">
            <v>Mokolo</v>
          </cell>
          <cell r="P1636" t="str">
            <v>Seraphin Tchoga</v>
          </cell>
          <cell r="Q1636">
            <v>677548355</v>
          </cell>
          <cell r="R1636">
            <v>655999812</v>
          </cell>
          <cell r="S1636" t="str">
            <v>Alain Etoundi</v>
          </cell>
          <cell r="T1636" t="str">
            <v>Valeur HOUELL</v>
          </cell>
          <cell r="U1636" t="str">
            <v>I H S</v>
          </cell>
        </row>
        <row r="1637">
          <cell r="A1637" t="str">
            <v>EXN_154</v>
          </cell>
          <cell r="B1637" t="str">
            <v>IHS_MAR_348</v>
          </cell>
          <cell r="C1637" t="str">
            <v>EXN_154</v>
          </cell>
          <cell r="D1637" t="str">
            <v>North</v>
          </cell>
          <cell r="E1637" t="str">
            <v>Far North</v>
          </cell>
          <cell r="F1637" t="str">
            <v>Zidim IHS</v>
          </cell>
          <cell r="G1637" t="str">
            <v>P4</v>
          </cell>
          <cell r="H1637" t="str">
            <v>Solar-Gen</v>
          </cell>
          <cell r="I1637" t="str">
            <v>On Air</v>
          </cell>
          <cell r="J1637" t="str">
            <v>Outdoor</v>
          </cell>
          <cell r="K1637" t="str">
            <v>AC</v>
          </cell>
          <cell r="L1637" t="str">
            <v>I-Eng</v>
          </cell>
          <cell r="M1637" t="str">
            <v>Yagoua</v>
          </cell>
          <cell r="N1637" t="str">
            <v>Mayo-Tsanaga</v>
          </cell>
          <cell r="O1637" t="str">
            <v>Mokolo</v>
          </cell>
          <cell r="P1637" t="str">
            <v>Seraphin Tchoga</v>
          </cell>
          <cell r="Q1637">
            <v>677548355</v>
          </cell>
          <cell r="R1637">
            <v>655999812</v>
          </cell>
          <cell r="S1637" t="str">
            <v>Alain Etoundi</v>
          </cell>
          <cell r="T1637" t="str">
            <v>Valeur HOUELL</v>
          </cell>
          <cell r="U1637" t="str">
            <v>I H S</v>
          </cell>
        </row>
        <row r="1638">
          <cell r="A1638" t="str">
            <v>EXN_178</v>
          </cell>
          <cell r="B1638" t="str">
            <v>IHS_MAR_346</v>
          </cell>
          <cell r="C1638" t="str">
            <v>EXN_178</v>
          </cell>
          <cell r="D1638" t="str">
            <v>North</v>
          </cell>
          <cell r="E1638" t="str">
            <v>Far North</v>
          </cell>
          <cell r="F1638" t="str">
            <v>Torock-IHS</v>
          </cell>
          <cell r="G1638" t="str">
            <v>P4</v>
          </cell>
          <cell r="H1638" t="str">
            <v>Solar-Grid-Gen</v>
          </cell>
          <cell r="I1638" t="str">
            <v>On Air</v>
          </cell>
          <cell r="J1638" t="str">
            <v>Outdoor</v>
          </cell>
          <cell r="K1638" t="str">
            <v>AC</v>
          </cell>
          <cell r="L1638" t="str">
            <v>I-Eng</v>
          </cell>
          <cell r="M1638" t="str">
            <v>Yagoua</v>
          </cell>
          <cell r="N1638" t="str">
            <v>Mayo-kani</v>
          </cell>
          <cell r="O1638" t="str">
            <v>Kaele</v>
          </cell>
          <cell r="P1638" t="str">
            <v>Seraphin Tchoga</v>
          </cell>
          <cell r="Q1638">
            <v>677548355</v>
          </cell>
          <cell r="R1638">
            <v>655999812</v>
          </cell>
          <cell r="S1638" t="str">
            <v>Alain Etoundi</v>
          </cell>
          <cell r="T1638" t="str">
            <v>Valeur HOUELL</v>
          </cell>
          <cell r="U1638" t="str">
            <v>I H S</v>
          </cell>
        </row>
        <row r="1639">
          <cell r="A1639" t="str">
            <v>EXN_165</v>
          </cell>
          <cell r="B1639" t="str">
            <v>IHS_MAR_364</v>
          </cell>
          <cell r="C1639" t="str">
            <v>EXN_165</v>
          </cell>
          <cell r="D1639" t="str">
            <v>North</v>
          </cell>
          <cell r="E1639" t="str">
            <v>Far North</v>
          </cell>
          <cell r="F1639" t="str">
            <v>Doumo-IHS</v>
          </cell>
          <cell r="G1639" t="str">
            <v>P4</v>
          </cell>
          <cell r="H1639" t="str">
            <v>Hybrid-Gen</v>
          </cell>
          <cell r="I1639" t="str">
            <v>On Air</v>
          </cell>
          <cell r="J1639" t="str">
            <v>Outdoor</v>
          </cell>
          <cell r="K1639" t="str">
            <v>AC</v>
          </cell>
          <cell r="L1639" t="str">
            <v>I-Eng</v>
          </cell>
          <cell r="M1639" t="str">
            <v>Yagoua</v>
          </cell>
          <cell r="N1639" t="str">
            <v>Mayo-Tsanaga</v>
          </cell>
          <cell r="O1639" t="str">
            <v>Hina</v>
          </cell>
          <cell r="P1639" t="str">
            <v>Seraphin Tchoga</v>
          </cell>
          <cell r="Q1639">
            <v>677548355</v>
          </cell>
          <cell r="R1639">
            <v>655999812</v>
          </cell>
          <cell r="S1639" t="str">
            <v>Alain Etoundi</v>
          </cell>
          <cell r="T1639" t="str">
            <v>Valeur HOUELL</v>
          </cell>
          <cell r="U1639" t="str">
            <v>I H S</v>
          </cell>
        </row>
        <row r="1640">
          <cell r="A1640" t="str">
            <v>EXN_108</v>
          </cell>
          <cell r="B1640" t="str">
            <v>IHS_MAR_208</v>
          </cell>
          <cell r="C1640" t="str">
            <v>EXN_108</v>
          </cell>
          <cell r="D1640" t="str">
            <v>North</v>
          </cell>
          <cell r="E1640" t="str">
            <v>Far North</v>
          </cell>
          <cell r="F1640" t="str">
            <v>Roua-C1</v>
          </cell>
          <cell r="G1640" t="str">
            <v>P4</v>
          </cell>
          <cell r="H1640" t="str">
            <v>Grid-Gen</v>
          </cell>
          <cell r="I1640" t="str">
            <v>On Air</v>
          </cell>
          <cell r="J1640" t="str">
            <v>Outdoor</v>
          </cell>
          <cell r="K1640" t="str">
            <v>AC</v>
          </cell>
          <cell r="L1640" t="str">
            <v>I-Eng</v>
          </cell>
          <cell r="M1640" t="str">
            <v>Yagoua</v>
          </cell>
          <cell r="N1640" t="str">
            <v>Mayo-Tsanaga</v>
          </cell>
          <cell r="O1640" t="str">
            <v>Soulédé-Roua</v>
          </cell>
          <cell r="P1640" t="str">
            <v>Seraphin Tchoga</v>
          </cell>
          <cell r="Q1640">
            <v>677548355</v>
          </cell>
          <cell r="R1640">
            <v>655999812</v>
          </cell>
          <cell r="S1640" t="str">
            <v>Alain Etoundi</v>
          </cell>
          <cell r="T1640" t="str">
            <v>Valeur HOUELL</v>
          </cell>
          <cell r="U1640" t="str">
            <v>I H S</v>
          </cell>
        </row>
        <row r="1641">
          <cell r="A1641" t="str">
            <v>EXN_095</v>
          </cell>
          <cell r="B1641" t="str">
            <v>IHS_MAR_212</v>
          </cell>
          <cell r="C1641" t="str">
            <v>EXN_095</v>
          </cell>
          <cell r="D1641" t="str">
            <v>North</v>
          </cell>
          <cell r="E1641" t="str">
            <v>Far North</v>
          </cell>
          <cell r="F1641" t="str">
            <v>Kaele-Guiedame</v>
          </cell>
          <cell r="G1641" t="str">
            <v>P4</v>
          </cell>
          <cell r="H1641" t="str">
            <v>Grid-Gen</v>
          </cell>
          <cell r="I1641" t="str">
            <v>On Air</v>
          </cell>
          <cell r="J1641" t="str">
            <v>Outdoor</v>
          </cell>
          <cell r="K1641" t="str">
            <v>AC</v>
          </cell>
          <cell r="L1641" t="str">
            <v>I-Eng</v>
          </cell>
          <cell r="M1641" t="str">
            <v>Yagoua</v>
          </cell>
          <cell r="N1641" t="str">
            <v>Mayo-kani</v>
          </cell>
          <cell r="O1641" t="str">
            <v>Kaele</v>
          </cell>
          <cell r="P1641" t="str">
            <v>Seraphin Tchoga</v>
          </cell>
          <cell r="Q1641">
            <v>677548355</v>
          </cell>
          <cell r="R1641">
            <v>655999812</v>
          </cell>
          <cell r="S1641" t="str">
            <v>Alain Etoundi</v>
          </cell>
          <cell r="T1641" t="str">
            <v>Valeur HOUELL</v>
          </cell>
          <cell r="U1641" t="str">
            <v>I H S</v>
          </cell>
        </row>
        <row r="1642">
          <cell r="A1642" t="str">
            <v>EXN_042</v>
          </cell>
          <cell r="B1642" t="str">
            <v>IHS_MAR_066</v>
          </cell>
          <cell r="C1642" t="str">
            <v>EXN_042</v>
          </cell>
          <cell r="D1642" t="str">
            <v>North</v>
          </cell>
          <cell r="E1642" t="str">
            <v>Far North</v>
          </cell>
          <cell r="F1642" t="str">
            <v>Mozogo</v>
          </cell>
          <cell r="G1642" t="str">
            <v>P4</v>
          </cell>
          <cell r="H1642" t="str">
            <v>Solar-Gen</v>
          </cell>
          <cell r="I1642" t="str">
            <v>On Air</v>
          </cell>
          <cell r="J1642" t="str">
            <v>Outdoor</v>
          </cell>
          <cell r="K1642" t="str">
            <v>AC</v>
          </cell>
          <cell r="L1642" t="str">
            <v>I-Eng</v>
          </cell>
          <cell r="M1642" t="str">
            <v>Yagoua</v>
          </cell>
          <cell r="N1642" t="str">
            <v>Mayo-Tsanaga</v>
          </cell>
          <cell r="O1642" t="str">
            <v>Mozogo</v>
          </cell>
          <cell r="P1642" t="str">
            <v>Seraphin Tchoga</v>
          </cell>
          <cell r="Q1642">
            <v>677548355</v>
          </cell>
          <cell r="R1642">
            <v>655999812</v>
          </cell>
          <cell r="S1642" t="str">
            <v>Alain Etoundi</v>
          </cell>
          <cell r="T1642" t="str">
            <v>Valeur HOUELL</v>
          </cell>
          <cell r="U1642" t="str">
            <v>I H S</v>
          </cell>
        </row>
        <row r="1643">
          <cell r="A1643" t="str">
            <v>EXN_024</v>
          </cell>
          <cell r="B1643" t="str">
            <v>IHS_MAR_081</v>
          </cell>
          <cell r="C1643" t="str">
            <v>EXN_024</v>
          </cell>
          <cell r="D1643" t="str">
            <v>North</v>
          </cell>
          <cell r="E1643" t="str">
            <v>Far North</v>
          </cell>
          <cell r="F1643" t="str">
            <v>Mogode</v>
          </cell>
          <cell r="G1643" t="str">
            <v>P4</v>
          </cell>
          <cell r="H1643" t="str">
            <v>Solar-Grid-Gen</v>
          </cell>
          <cell r="I1643" t="str">
            <v>On Air</v>
          </cell>
          <cell r="J1643" t="str">
            <v>Outdoor</v>
          </cell>
          <cell r="K1643" t="str">
            <v>AC</v>
          </cell>
          <cell r="L1643" t="str">
            <v>I-Eng</v>
          </cell>
          <cell r="M1643" t="str">
            <v>Yagoua</v>
          </cell>
          <cell r="N1643" t="str">
            <v>Mayo-Tsanaga</v>
          </cell>
          <cell r="O1643" t="str">
            <v>Mogode</v>
          </cell>
          <cell r="P1643" t="str">
            <v>Seraphin Tchoga</v>
          </cell>
          <cell r="Q1643">
            <v>677548355</v>
          </cell>
          <cell r="R1643">
            <v>655999812</v>
          </cell>
          <cell r="S1643" t="str">
            <v>Alain Etoundi</v>
          </cell>
          <cell r="T1643" t="str">
            <v>Valeur HOUELL</v>
          </cell>
          <cell r="U1643" t="str">
            <v>I H S</v>
          </cell>
        </row>
        <row r="1644">
          <cell r="A1644" t="str">
            <v>EXN_049</v>
          </cell>
          <cell r="B1644" t="str">
            <v>IHS_MAR_064</v>
          </cell>
          <cell r="C1644" t="str">
            <v>EXN_049</v>
          </cell>
          <cell r="D1644" t="str">
            <v>North</v>
          </cell>
          <cell r="E1644" t="str">
            <v>Far North</v>
          </cell>
          <cell r="F1644" t="str">
            <v>Gueme</v>
          </cell>
          <cell r="G1644" t="str">
            <v>P4</v>
          </cell>
          <cell r="H1644" t="str">
            <v>Solar-Gen</v>
          </cell>
          <cell r="I1644" t="str">
            <v>On Air</v>
          </cell>
          <cell r="J1644" t="str">
            <v>Outdoor</v>
          </cell>
          <cell r="K1644" t="str">
            <v>AC</v>
          </cell>
          <cell r="L1644" t="str">
            <v>I-Eng</v>
          </cell>
          <cell r="M1644" t="str">
            <v>Yagoua</v>
          </cell>
          <cell r="N1644" t="str">
            <v>Mayo-DANAY</v>
          </cell>
          <cell r="O1644" t="str">
            <v>Vele</v>
          </cell>
          <cell r="P1644" t="str">
            <v>Seraphin Tchoga</v>
          </cell>
          <cell r="Q1644">
            <v>677548355</v>
          </cell>
          <cell r="R1644">
            <v>655999812</v>
          </cell>
          <cell r="S1644" t="str">
            <v>Alain Etoundi</v>
          </cell>
          <cell r="T1644" t="str">
            <v>Valeur HOUELL</v>
          </cell>
          <cell r="U1644" t="str">
            <v>I H S</v>
          </cell>
        </row>
        <row r="1645">
          <cell r="A1645" t="str">
            <v>EXN_048</v>
          </cell>
          <cell r="B1645" t="str">
            <v>IHS_MAR_087</v>
          </cell>
          <cell r="C1645" t="str">
            <v>EXN_048</v>
          </cell>
          <cell r="D1645" t="str">
            <v>North</v>
          </cell>
          <cell r="E1645" t="str">
            <v>Far North</v>
          </cell>
          <cell r="F1645" t="str">
            <v>Gobo</v>
          </cell>
          <cell r="G1645" t="str">
            <v>P4</v>
          </cell>
          <cell r="H1645" t="str">
            <v>Solar-Gen</v>
          </cell>
          <cell r="I1645" t="str">
            <v>On Air</v>
          </cell>
          <cell r="J1645" t="str">
            <v>Outdoor</v>
          </cell>
          <cell r="K1645" t="str">
            <v>AC</v>
          </cell>
          <cell r="L1645" t="str">
            <v>I-Eng</v>
          </cell>
          <cell r="M1645" t="str">
            <v>Yagoua</v>
          </cell>
          <cell r="N1645" t="str">
            <v>Mayo-DANAY</v>
          </cell>
          <cell r="O1645" t="str">
            <v>Gobo</v>
          </cell>
          <cell r="P1645" t="str">
            <v>Seraphin Tchoga</v>
          </cell>
          <cell r="Q1645">
            <v>677548355</v>
          </cell>
          <cell r="R1645">
            <v>655999812</v>
          </cell>
          <cell r="S1645" t="str">
            <v>Alain Etoundi</v>
          </cell>
          <cell r="T1645" t="str">
            <v>Valeur HOUELL</v>
          </cell>
          <cell r="U1645" t="str">
            <v>I H S</v>
          </cell>
        </row>
        <row r="1646">
          <cell r="A1646" t="str">
            <v>EXN_210</v>
          </cell>
          <cell r="B1646" t="str">
            <v>IHS_MAR_383</v>
          </cell>
          <cell r="C1646" t="str">
            <v>EXN_210</v>
          </cell>
          <cell r="D1646" t="str">
            <v>North</v>
          </cell>
          <cell r="E1646" t="str">
            <v>Far North</v>
          </cell>
          <cell r="F1646" t="str">
            <v>Gabarairou</v>
          </cell>
          <cell r="G1646" t="str">
            <v>P4</v>
          </cell>
          <cell r="H1646" t="str">
            <v>Hybrid-Gen</v>
          </cell>
          <cell r="I1646" t="str">
            <v>On Air</v>
          </cell>
          <cell r="J1646" t="str">
            <v>Outdoor</v>
          </cell>
          <cell r="K1646" t="str">
            <v>AC</v>
          </cell>
          <cell r="L1646" t="str">
            <v>I-Eng</v>
          </cell>
          <cell r="M1646" t="str">
            <v>Yagoua</v>
          </cell>
          <cell r="N1646" t="str">
            <v>Mayo-DANAY</v>
          </cell>
          <cell r="O1646" t="str">
            <v>Moulvouday</v>
          </cell>
          <cell r="P1646" t="str">
            <v>Seraphin Tchoga</v>
          </cell>
          <cell r="Q1646">
            <v>677548355</v>
          </cell>
          <cell r="R1646">
            <v>655999812</v>
          </cell>
          <cell r="S1646" t="str">
            <v>Alain Etoundi</v>
          </cell>
          <cell r="T1646" t="str">
            <v>Valeur HOUELL</v>
          </cell>
          <cell r="U1646" t="str">
            <v>I H S</v>
          </cell>
        </row>
        <row r="1647">
          <cell r="A1647" t="str">
            <v>EXN_142</v>
          </cell>
          <cell r="B1647" t="str">
            <v>IHS_MAR_061</v>
          </cell>
          <cell r="C1647" t="str">
            <v>EXN_142</v>
          </cell>
          <cell r="D1647" t="str">
            <v>North</v>
          </cell>
          <cell r="E1647" t="str">
            <v>Far North</v>
          </cell>
          <cell r="F1647" t="str">
            <v>Mokola</v>
          </cell>
          <cell r="G1647" t="str">
            <v>P4</v>
          </cell>
          <cell r="H1647" t="str">
            <v>Grid-Gen</v>
          </cell>
          <cell r="I1647" t="str">
            <v>On Air</v>
          </cell>
          <cell r="J1647" t="str">
            <v>Indoor</v>
          </cell>
          <cell r="K1647" t="str">
            <v>AC</v>
          </cell>
          <cell r="L1647" t="str">
            <v>I-Eng</v>
          </cell>
          <cell r="M1647" t="str">
            <v>Yagoua</v>
          </cell>
          <cell r="N1647" t="str">
            <v>Mayo-Tsanaga</v>
          </cell>
          <cell r="O1647" t="str">
            <v>Mokolo</v>
          </cell>
          <cell r="P1647" t="str">
            <v>Seraphin Tchoga</v>
          </cell>
          <cell r="Q1647">
            <v>677548355</v>
          </cell>
          <cell r="R1647">
            <v>655999812</v>
          </cell>
          <cell r="S1647" t="str">
            <v>Alain Etoundi</v>
          </cell>
          <cell r="T1647" t="str">
            <v>Valeur HOUELL</v>
          </cell>
          <cell r="U1647" t="str">
            <v>I H S</v>
          </cell>
        </row>
        <row r="1648">
          <cell r="A1648" t="str">
            <v>EXN_043</v>
          </cell>
          <cell r="B1648" t="str">
            <v>IHS_MAR_065</v>
          </cell>
          <cell r="C1648" t="str">
            <v>EXN_043</v>
          </cell>
          <cell r="D1648" t="str">
            <v>North</v>
          </cell>
          <cell r="E1648" t="str">
            <v>Far North</v>
          </cell>
          <cell r="F1648" t="str">
            <v>Koza-MTN</v>
          </cell>
          <cell r="G1648" t="str">
            <v>P4</v>
          </cell>
          <cell r="H1648" t="str">
            <v>Grid-Gen</v>
          </cell>
          <cell r="I1648" t="str">
            <v>On Air</v>
          </cell>
          <cell r="J1648" t="str">
            <v>Indoor</v>
          </cell>
          <cell r="K1648" t="str">
            <v>AC</v>
          </cell>
          <cell r="L1648" t="str">
            <v>I-Eng</v>
          </cell>
          <cell r="M1648" t="str">
            <v>Yagoua</v>
          </cell>
          <cell r="N1648" t="str">
            <v>Mayo-Tsanaga</v>
          </cell>
          <cell r="O1648" t="str">
            <v>Koza</v>
          </cell>
          <cell r="P1648" t="str">
            <v>Seraphin Tchoga</v>
          </cell>
          <cell r="Q1648">
            <v>677548355</v>
          </cell>
          <cell r="R1648">
            <v>655999812</v>
          </cell>
          <cell r="S1648" t="str">
            <v>Alain Etoundi</v>
          </cell>
          <cell r="T1648" t="str">
            <v>Valeur HOUELL</v>
          </cell>
          <cell r="U1648" t="str">
            <v>I H S</v>
          </cell>
        </row>
        <row r="1649">
          <cell r="A1649" t="str">
            <v>EXN_130</v>
          </cell>
          <cell r="B1649" t="str">
            <v>IHS_MAR_039</v>
          </cell>
          <cell r="C1649" t="str">
            <v>EXN_130</v>
          </cell>
          <cell r="D1649" t="str">
            <v>North</v>
          </cell>
          <cell r="E1649" t="str">
            <v>Far North</v>
          </cell>
          <cell r="F1649" t="str">
            <v>GAZAWA</v>
          </cell>
          <cell r="G1649" t="str">
            <v>P4</v>
          </cell>
          <cell r="H1649" t="str">
            <v>Grid-Gen</v>
          </cell>
          <cell r="I1649" t="str">
            <v>On Air</v>
          </cell>
          <cell r="J1649" t="str">
            <v>Outdoor</v>
          </cell>
          <cell r="K1649" t="str">
            <v>AC</v>
          </cell>
          <cell r="L1649" t="str">
            <v>I-Eng</v>
          </cell>
          <cell r="M1649" t="str">
            <v>Yagoua</v>
          </cell>
          <cell r="N1649" t="str">
            <v>Mayo-Tsanaga</v>
          </cell>
          <cell r="O1649" t="str">
            <v>Gazawa</v>
          </cell>
          <cell r="P1649" t="str">
            <v>Seraphin Tchoga</v>
          </cell>
          <cell r="Q1649">
            <v>677548355</v>
          </cell>
          <cell r="R1649">
            <v>655999812</v>
          </cell>
          <cell r="S1649" t="str">
            <v>Alain Etoundi</v>
          </cell>
          <cell r="T1649" t="str">
            <v>Valeur HOUELL</v>
          </cell>
          <cell r="U1649" t="str">
            <v>I H S</v>
          </cell>
        </row>
        <row r="1650">
          <cell r="A1650" t="str">
            <v>EXN_144</v>
          </cell>
          <cell r="B1650" t="str">
            <v>IHS_MAR_076</v>
          </cell>
          <cell r="C1650" t="str">
            <v>EXN_144</v>
          </cell>
          <cell r="D1650" t="str">
            <v>North</v>
          </cell>
          <cell r="E1650" t="str">
            <v>Far North</v>
          </cell>
          <cell r="F1650" t="str">
            <v>Yagoua IHS</v>
          </cell>
          <cell r="G1650" t="str">
            <v>P4</v>
          </cell>
          <cell r="H1650" t="str">
            <v>Grid-Gen</v>
          </cell>
          <cell r="I1650" t="str">
            <v>On Air</v>
          </cell>
          <cell r="J1650" t="str">
            <v>Indoor</v>
          </cell>
          <cell r="K1650" t="str">
            <v>AC</v>
          </cell>
          <cell r="L1650" t="str">
            <v>I-Eng</v>
          </cell>
          <cell r="M1650" t="str">
            <v>Yagoua</v>
          </cell>
          <cell r="N1650" t="str">
            <v>Mayo-DANAY</v>
          </cell>
          <cell r="O1650" t="str">
            <v>Yagoua</v>
          </cell>
          <cell r="P1650" t="str">
            <v>Seraphin Tchoga</v>
          </cell>
          <cell r="Q1650">
            <v>677548355</v>
          </cell>
          <cell r="R1650">
            <v>655999812</v>
          </cell>
          <cell r="S1650" t="str">
            <v>Alain Etoundi</v>
          </cell>
          <cell r="T1650" t="str">
            <v>Valeur HOUELL</v>
          </cell>
          <cell r="U1650" t="str">
            <v>I H S</v>
          </cell>
        </row>
        <row r="1651">
          <cell r="A1651" t="str">
            <v>EXN_156</v>
          </cell>
          <cell r="B1651" t="str">
            <v>IHS_MAR_309</v>
          </cell>
          <cell r="C1651" t="str">
            <v>EXN_156</v>
          </cell>
          <cell r="D1651" t="str">
            <v>North</v>
          </cell>
          <cell r="E1651" t="str">
            <v>Far North</v>
          </cell>
          <cell r="F1651" t="str">
            <v>Mokolo 3</v>
          </cell>
          <cell r="G1651" t="str">
            <v>P4</v>
          </cell>
          <cell r="H1651" t="str">
            <v>Grid-Gen</v>
          </cell>
          <cell r="I1651" t="str">
            <v>On Air</v>
          </cell>
          <cell r="J1651" t="str">
            <v>Outdoor</v>
          </cell>
          <cell r="K1651" t="str">
            <v>AC</v>
          </cell>
          <cell r="L1651" t="str">
            <v>I-Eng</v>
          </cell>
          <cell r="M1651" t="str">
            <v>Yagoua</v>
          </cell>
          <cell r="N1651" t="str">
            <v>Mayo-Tsanaga</v>
          </cell>
          <cell r="O1651" t="str">
            <v>Mokolo</v>
          </cell>
          <cell r="P1651" t="str">
            <v>Seraphin Tchoga</v>
          </cell>
          <cell r="Q1651">
            <v>677548355</v>
          </cell>
          <cell r="R1651">
            <v>655999812</v>
          </cell>
          <cell r="S1651" t="str">
            <v>Alain Etoundi</v>
          </cell>
          <cell r="T1651" t="str">
            <v>Valeur HOUELL</v>
          </cell>
          <cell r="U1651" t="str">
            <v>I H S</v>
          </cell>
        </row>
        <row r="1652">
          <cell r="A1652" t="str">
            <v>EXN_050</v>
          </cell>
          <cell r="B1652" t="str">
            <v>IHS_MAR_063</v>
          </cell>
          <cell r="C1652" t="str">
            <v>EXN_050</v>
          </cell>
          <cell r="D1652" t="str">
            <v>North</v>
          </cell>
          <cell r="E1652" t="str">
            <v>Far North</v>
          </cell>
          <cell r="F1652" t="str">
            <v>Kay-Kay</v>
          </cell>
          <cell r="G1652" t="str">
            <v>P5</v>
          </cell>
          <cell r="H1652" t="str">
            <v>Solar-Gen</v>
          </cell>
          <cell r="I1652" t="str">
            <v>On Air</v>
          </cell>
          <cell r="J1652" t="str">
            <v>Outdoor</v>
          </cell>
          <cell r="K1652" t="str">
            <v>AC</v>
          </cell>
          <cell r="L1652" t="str">
            <v>I-Eng</v>
          </cell>
          <cell r="M1652" t="str">
            <v>Yagoua</v>
          </cell>
          <cell r="N1652" t="str">
            <v>Mayo-DANAY</v>
          </cell>
          <cell r="O1652" t="str">
            <v>kay kay</v>
          </cell>
          <cell r="P1652" t="str">
            <v>Seraphin Tchoga</v>
          </cell>
          <cell r="Q1652">
            <v>677548355</v>
          </cell>
          <cell r="R1652">
            <v>655999812</v>
          </cell>
          <cell r="S1652" t="str">
            <v>Alain Etoundi</v>
          </cell>
          <cell r="T1652" t="str">
            <v>Valeur HOUELL</v>
          </cell>
          <cell r="U1652" t="str">
            <v>I H S</v>
          </cell>
        </row>
        <row r="1653">
          <cell r="A1653" t="str">
            <v>EXN_200</v>
          </cell>
          <cell r="B1653" t="str">
            <v>IHS_MAR_380</v>
          </cell>
          <cell r="C1653" t="str">
            <v>EXN_200</v>
          </cell>
          <cell r="D1653" t="str">
            <v>North</v>
          </cell>
          <cell r="E1653" t="str">
            <v>Far North</v>
          </cell>
          <cell r="F1653" t="str">
            <v>Goulourgou</v>
          </cell>
          <cell r="G1653" t="str">
            <v>P5</v>
          </cell>
          <cell r="H1653" t="str">
            <v>Hybrid-Gen</v>
          </cell>
          <cell r="I1653" t="str">
            <v>On Air</v>
          </cell>
          <cell r="J1653" t="str">
            <v>Outdoor</v>
          </cell>
          <cell r="K1653" t="str">
            <v>AC</v>
          </cell>
          <cell r="L1653" t="str">
            <v>I-Eng</v>
          </cell>
          <cell r="M1653" t="str">
            <v>Yagoua</v>
          </cell>
          <cell r="N1653" t="str">
            <v>Mayo-DANAY</v>
          </cell>
          <cell r="O1653" t="str">
            <v>Kar-hay</v>
          </cell>
          <cell r="P1653" t="str">
            <v>Seraphin Tchoga</v>
          </cell>
          <cell r="Q1653">
            <v>677548355</v>
          </cell>
          <cell r="R1653">
            <v>655999812</v>
          </cell>
          <cell r="S1653" t="str">
            <v>Alain Etoundi</v>
          </cell>
          <cell r="T1653" t="str">
            <v>Valeur HOUELL</v>
          </cell>
          <cell r="U1653" t="str">
            <v>I H S</v>
          </cell>
        </row>
        <row r="1654">
          <cell r="A1654" t="str">
            <v>EXN_207</v>
          </cell>
          <cell r="B1654" t="str">
            <v>IHS_MAR_381</v>
          </cell>
          <cell r="C1654" t="str">
            <v>EXN_207</v>
          </cell>
          <cell r="D1654" t="str">
            <v>North</v>
          </cell>
          <cell r="E1654" t="str">
            <v>Far North</v>
          </cell>
          <cell r="F1654" t="str">
            <v>Matafal</v>
          </cell>
          <cell r="G1654" t="str">
            <v>P5</v>
          </cell>
          <cell r="H1654" t="str">
            <v>Hybrid-Gen</v>
          </cell>
          <cell r="I1654" t="str">
            <v>On Air</v>
          </cell>
          <cell r="J1654" t="str">
            <v>Outdoor</v>
          </cell>
          <cell r="K1654" t="str">
            <v>AC</v>
          </cell>
          <cell r="L1654" t="str">
            <v>I-Eng</v>
          </cell>
          <cell r="M1654" t="str">
            <v>Yagoua</v>
          </cell>
          <cell r="N1654" t="str">
            <v>Mayo-tsanaga</v>
          </cell>
          <cell r="O1654" t="str">
            <v>commune de matafal</v>
          </cell>
          <cell r="P1654" t="str">
            <v>Seraphin Tchoga</v>
          </cell>
          <cell r="Q1654">
            <v>677548355</v>
          </cell>
          <cell r="R1654">
            <v>655999812</v>
          </cell>
          <cell r="S1654" t="str">
            <v>Alain Etoundi</v>
          </cell>
          <cell r="T1654" t="str">
            <v>Valeur HOUELL</v>
          </cell>
          <cell r="U1654" t="str">
            <v>I H S</v>
          </cell>
        </row>
        <row r="1655">
          <cell r="A1655" t="str">
            <v>EXN_125</v>
          </cell>
          <cell r="B1655" t="str">
            <v>IHS_MAR_216</v>
          </cell>
          <cell r="C1655" t="str">
            <v>EXN_125</v>
          </cell>
          <cell r="D1655" t="str">
            <v>North</v>
          </cell>
          <cell r="E1655" t="str">
            <v>Far North</v>
          </cell>
          <cell r="F1655" t="str">
            <v>TOULOUM-IHS</v>
          </cell>
          <cell r="G1655" t="str">
            <v>P5</v>
          </cell>
          <cell r="H1655" t="str">
            <v>Grid-Gen</v>
          </cell>
          <cell r="I1655" t="str">
            <v>On Air</v>
          </cell>
          <cell r="J1655" t="str">
            <v>Outdoor</v>
          </cell>
          <cell r="K1655" t="str">
            <v>AC</v>
          </cell>
          <cell r="L1655" t="str">
            <v>I-Eng</v>
          </cell>
          <cell r="M1655" t="str">
            <v>Yagoua</v>
          </cell>
          <cell r="N1655" t="str">
            <v>Mayo-kani</v>
          </cell>
          <cell r="O1655" t="str">
            <v>Touloum</v>
          </cell>
          <cell r="P1655" t="str">
            <v>Seraphin Tchoga</v>
          </cell>
          <cell r="Q1655">
            <v>677548355</v>
          </cell>
          <cell r="R1655">
            <v>655999812</v>
          </cell>
          <cell r="S1655" t="str">
            <v>Alain Etoundi</v>
          </cell>
          <cell r="T1655" t="str">
            <v>Valeur HOUELL</v>
          </cell>
          <cell r="U1655" t="str">
            <v>I H S</v>
          </cell>
        </row>
        <row r="1656">
          <cell r="A1656" t="str">
            <v>EXN_161</v>
          </cell>
          <cell r="B1656" t="str">
            <v>IHS_MAR_044</v>
          </cell>
          <cell r="C1656" t="str">
            <v>EXN_161</v>
          </cell>
          <cell r="D1656" t="str">
            <v>North</v>
          </cell>
          <cell r="E1656" t="str">
            <v>Far North</v>
          </cell>
          <cell r="F1656" t="str">
            <v>Mokong IHS</v>
          </cell>
          <cell r="G1656" t="str">
            <v>P5</v>
          </cell>
          <cell r="H1656" t="str">
            <v>Hybrid-Gen</v>
          </cell>
          <cell r="I1656" t="str">
            <v>On Air</v>
          </cell>
          <cell r="J1656" t="str">
            <v>Outdoor</v>
          </cell>
          <cell r="K1656" t="str">
            <v>AC</v>
          </cell>
          <cell r="L1656" t="str">
            <v>I-Eng</v>
          </cell>
          <cell r="M1656" t="str">
            <v>Yagoua</v>
          </cell>
          <cell r="N1656" t="str">
            <v>Mayo-kani</v>
          </cell>
          <cell r="O1656" t="str">
            <v>Mokolo</v>
          </cell>
          <cell r="P1656" t="str">
            <v>Seraphin Tchoga</v>
          </cell>
          <cell r="Q1656">
            <v>677548355</v>
          </cell>
          <cell r="R1656">
            <v>655999812</v>
          </cell>
          <cell r="S1656" t="str">
            <v>Alain Etoundi</v>
          </cell>
          <cell r="T1656" t="str">
            <v>Valeur HOUELL</v>
          </cell>
          <cell r="U1656" t="str">
            <v>I H S</v>
          </cell>
        </row>
        <row r="1657">
          <cell r="A1657" t="str">
            <v>EXN_100</v>
          </cell>
          <cell r="B1657" t="str">
            <v>IHS_MAR_057</v>
          </cell>
          <cell r="C1657" t="str">
            <v>EXN_100</v>
          </cell>
          <cell r="D1657" t="str">
            <v>North</v>
          </cell>
          <cell r="E1657" t="str">
            <v>Far North</v>
          </cell>
          <cell r="F1657" t="str">
            <v>Gouzougoui-IHS</v>
          </cell>
          <cell r="G1657" t="str">
            <v>P5</v>
          </cell>
          <cell r="H1657" t="str">
            <v>Grid-Gen</v>
          </cell>
          <cell r="I1657" t="str">
            <v>On Air</v>
          </cell>
          <cell r="J1657" t="str">
            <v>Outdoor</v>
          </cell>
          <cell r="K1657" t="str">
            <v>AC</v>
          </cell>
          <cell r="L1657" t="str">
            <v>I-Eng</v>
          </cell>
          <cell r="M1657" t="str">
            <v>Yagoua</v>
          </cell>
          <cell r="N1657" t="str">
            <v>Mayo-kani</v>
          </cell>
          <cell r="O1657" t="str">
            <v>Kaele</v>
          </cell>
          <cell r="P1657" t="str">
            <v>Seraphin Tchoga</v>
          </cell>
          <cell r="Q1657">
            <v>677548355</v>
          </cell>
          <cell r="R1657">
            <v>655999812</v>
          </cell>
          <cell r="S1657" t="str">
            <v>Alain Etoundi</v>
          </cell>
          <cell r="T1657" t="str">
            <v>Valeur HOUELL</v>
          </cell>
          <cell r="U1657" t="str">
            <v>I H S</v>
          </cell>
        </row>
        <row r="1658">
          <cell r="A1658" t="str">
            <v>NRO_007</v>
          </cell>
          <cell r="B1658" t="str">
            <v>IHS_BMD_063</v>
          </cell>
          <cell r="C1658" t="str">
            <v>NRO_007</v>
          </cell>
          <cell r="D1658" t="str">
            <v>West</v>
          </cell>
          <cell r="E1658" t="str">
            <v>North West</v>
          </cell>
          <cell r="F1658" t="str">
            <v>Wum</v>
          </cell>
          <cell r="G1658" t="str">
            <v>P2</v>
          </cell>
          <cell r="H1658" t="str">
            <v>Grid-Gen</v>
          </cell>
          <cell r="I1658" t="str">
            <v>On Air</v>
          </cell>
          <cell r="J1658" t="str">
            <v>Indoor</v>
          </cell>
          <cell r="K1658" t="str">
            <v>AC</v>
          </cell>
          <cell r="L1658" t="str">
            <v>I-Eng</v>
          </cell>
          <cell r="M1658" t="str">
            <v>Kumbo</v>
          </cell>
          <cell r="N1658" t="str">
            <v>Menchum</v>
          </cell>
          <cell r="O1658" t="str">
            <v>Wum</v>
          </cell>
          <cell r="S1658" t="str">
            <v>Vensa Mohammadu</v>
          </cell>
          <cell r="T1658" t="str">
            <v>GEORGES NAKHOUL</v>
          </cell>
          <cell r="U1658" t="str">
            <v>I H S</v>
          </cell>
        </row>
        <row r="1659">
          <cell r="A1659" t="str">
            <v>NRO_013</v>
          </cell>
          <cell r="B1659" t="str">
            <v>IHS_BMD_081</v>
          </cell>
          <cell r="C1659" t="str">
            <v>NRO_013</v>
          </cell>
          <cell r="D1659" t="str">
            <v>West</v>
          </cell>
          <cell r="E1659" t="str">
            <v>North West</v>
          </cell>
          <cell r="F1659" t="str">
            <v>Oku</v>
          </cell>
          <cell r="G1659" t="str">
            <v>P3</v>
          </cell>
          <cell r="H1659" t="str">
            <v>Grid-Gen</v>
          </cell>
          <cell r="I1659" t="str">
            <v>On Air</v>
          </cell>
          <cell r="J1659" t="str">
            <v>Outdoor</v>
          </cell>
          <cell r="K1659" t="str">
            <v>AC</v>
          </cell>
          <cell r="L1659" t="str">
            <v>I-Eng</v>
          </cell>
          <cell r="M1659" t="str">
            <v>Kumbo</v>
          </cell>
          <cell r="N1659" t="str">
            <v>Bui</v>
          </cell>
          <cell r="O1659" t="str">
            <v>Elak Oku</v>
          </cell>
          <cell r="S1659" t="str">
            <v>Vensa Mohammadu</v>
          </cell>
          <cell r="T1659" t="str">
            <v>GEORGES NAKHOUL</v>
          </cell>
          <cell r="U1659" t="str">
            <v>I H S</v>
          </cell>
        </row>
        <row r="1660">
          <cell r="A1660" t="str">
            <v>NRO_015</v>
          </cell>
          <cell r="B1660" t="str">
            <v>IHS_BMD_073</v>
          </cell>
          <cell r="C1660" t="str">
            <v>NRO_015</v>
          </cell>
          <cell r="D1660" t="str">
            <v>West</v>
          </cell>
          <cell r="E1660" t="str">
            <v>North West</v>
          </cell>
          <cell r="F1660" t="str">
            <v>Fundong</v>
          </cell>
          <cell r="G1660" t="str">
            <v>P3</v>
          </cell>
          <cell r="H1660" t="str">
            <v>Grid-Gen</v>
          </cell>
          <cell r="I1660" t="str">
            <v>On Air</v>
          </cell>
          <cell r="J1660" t="str">
            <v>Indoor</v>
          </cell>
          <cell r="K1660" t="str">
            <v>AC</v>
          </cell>
          <cell r="L1660" t="str">
            <v>I-Eng</v>
          </cell>
          <cell r="M1660" t="str">
            <v>Kumbo</v>
          </cell>
          <cell r="N1660" t="str">
            <v>Boyo</v>
          </cell>
          <cell r="O1660" t="str">
            <v>Fundong</v>
          </cell>
          <cell r="S1660" t="str">
            <v>Vensa Mohammadu</v>
          </cell>
          <cell r="T1660" t="str">
            <v>GEORGES NAKHOUL</v>
          </cell>
          <cell r="U1660" t="str">
            <v>I H S</v>
          </cell>
        </row>
        <row r="1661">
          <cell r="A1661" t="str">
            <v>NRO_009</v>
          </cell>
          <cell r="B1661" t="str">
            <v>IHS_BMD_086</v>
          </cell>
          <cell r="C1661" t="str">
            <v>NRO_009</v>
          </cell>
          <cell r="D1661" t="str">
            <v>West</v>
          </cell>
          <cell r="E1661" t="str">
            <v>North West</v>
          </cell>
          <cell r="F1661" t="str">
            <v>Ndu</v>
          </cell>
          <cell r="G1661" t="str">
            <v>P3</v>
          </cell>
          <cell r="H1661" t="str">
            <v>Grid-Gen</v>
          </cell>
          <cell r="I1661" t="str">
            <v>On Air</v>
          </cell>
          <cell r="J1661" t="str">
            <v>Indoor</v>
          </cell>
          <cell r="K1661" t="str">
            <v>AC</v>
          </cell>
          <cell r="L1661" t="str">
            <v>I-Eng</v>
          </cell>
          <cell r="M1661" t="str">
            <v>Kumbo</v>
          </cell>
          <cell r="N1661" t="str">
            <v>Donga Mantoum</v>
          </cell>
          <cell r="O1661" t="str">
            <v>Ndu</v>
          </cell>
          <cell r="S1661" t="str">
            <v>Vensa Mohammadu</v>
          </cell>
          <cell r="T1661" t="str">
            <v>GEORGES NAKHOUL</v>
          </cell>
          <cell r="U1661" t="str">
            <v>I H S</v>
          </cell>
        </row>
        <row r="1662">
          <cell r="A1662" t="str">
            <v>SUO_092</v>
          </cell>
          <cell r="B1662" t="str">
            <v>IHS_KMB_106</v>
          </cell>
          <cell r="C1662" t="str">
            <v>SUO_092</v>
          </cell>
          <cell r="D1662" t="str">
            <v>West</v>
          </cell>
          <cell r="E1662" t="str">
            <v>North West</v>
          </cell>
          <cell r="F1662" t="str">
            <v>AKWAYA</v>
          </cell>
          <cell r="G1662" t="str">
            <v>P3</v>
          </cell>
          <cell r="H1662" t="str">
            <v>Solar-Gen</v>
          </cell>
          <cell r="I1662" t="str">
            <v>On Air</v>
          </cell>
          <cell r="J1662" t="str">
            <v>Outdoor</v>
          </cell>
          <cell r="K1662" t="str">
            <v>AC</v>
          </cell>
          <cell r="L1662" t="str">
            <v>I-Eng</v>
          </cell>
          <cell r="M1662" t="str">
            <v>Kumbo</v>
          </cell>
          <cell r="N1662" t="str">
            <v>Manyu</v>
          </cell>
          <cell r="O1662" t="str">
            <v>Akwaya</v>
          </cell>
          <cell r="S1662" t="str">
            <v>Vensa Mohammadu</v>
          </cell>
          <cell r="T1662" t="str">
            <v>GEORGES NAKHOUL</v>
          </cell>
          <cell r="U1662" t="str">
            <v>I H S</v>
          </cell>
        </row>
        <row r="1663">
          <cell r="A1663" t="str">
            <v>NRO_030</v>
          </cell>
          <cell r="B1663" t="str">
            <v>IHS_BMD_206</v>
          </cell>
          <cell r="C1663" t="str">
            <v>NRO_030</v>
          </cell>
          <cell r="D1663" t="str">
            <v>West</v>
          </cell>
          <cell r="E1663" t="str">
            <v>North West</v>
          </cell>
          <cell r="F1663" t="str">
            <v>Zhoa</v>
          </cell>
          <cell r="G1663" t="str">
            <v>P4</v>
          </cell>
          <cell r="H1663" t="str">
            <v>Hybrid-Gen</v>
          </cell>
          <cell r="I1663" t="str">
            <v>On Air</v>
          </cell>
          <cell r="J1663" t="str">
            <v>Outdoor</v>
          </cell>
          <cell r="K1663" t="str">
            <v>AC</v>
          </cell>
          <cell r="L1663" t="str">
            <v>I-Eng</v>
          </cell>
          <cell r="M1663" t="str">
            <v>Kumbo</v>
          </cell>
          <cell r="N1663" t="str">
            <v>MENCHUM</v>
          </cell>
          <cell r="O1663" t="str">
            <v>Zhoa</v>
          </cell>
          <cell r="S1663" t="str">
            <v>Vensa Mohammadu</v>
          </cell>
          <cell r="T1663" t="str">
            <v>GEORGES NAKHOUL</v>
          </cell>
          <cell r="U1663" t="str">
            <v>I H S</v>
          </cell>
        </row>
        <row r="1664">
          <cell r="A1664" t="str">
            <v>NRO_056</v>
          </cell>
          <cell r="B1664" t="str">
            <v>IHS_BMD_320</v>
          </cell>
          <cell r="C1664" t="str">
            <v>NRO_056</v>
          </cell>
          <cell r="D1664" t="str">
            <v>West</v>
          </cell>
          <cell r="E1664" t="str">
            <v>North West</v>
          </cell>
          <cell r="F1664" t="str">
            <v>NTEM</v>
          </cell>
          <cell r="G1664" t="str">
            <v>P4</v>
          </cell>
          <cell r="H1664" t="str">
            <v>Hybrid-Gen</v>
          </cell>
          <cell r="I1664" t="str">
            <v>On Air</v>
          </cell>
          <cell r="J1664" t="str">
            <v>Outdoor</v>
          </cell>
          <cell r="K1664" t="str">
            <v>AC</v>
          </cell>
          <cell r="L1664" t="str">
            <v>I-Eng</v>
          </cell>
          <cell r="M1664" t="str">
            <v>Kumbo</v>
          </cell>
          <cell r="N1664" t="str">
            <v>Donga Mantoum</v>
          </cell>
          <cell r="O1664" t="str">
            <v>Nwa</v>
          </cell>
          <cell r="S1664" t="str">
            <v>Vensa Mohammadu</v>
          </cell>
          <cell r="T1664" t="str">
            <v>GEORGES NAKHOUL</v>
          </cell>
          <cell r="U1664" t="str">
            <v>I H S</v>
          </cell>
        </row>
        <row r="1665">
          <cell r="A1665" t="str">
            <v>NRO_057</v>
          </cell>
          <cell r="B1665" t="str">
            <v>IHS_BMD_312</v>
          </cell>
          <cell r="C1665" t="str">
            <v>NRO_057</v>
          </cell>
          <cell r="D1665" t="str">
            <v>West</v>
          </cell>
          <cell r="E1665" t="str">
            <v>North West</v>
          </cell>
          <cell r="F1665" t="str">
            <v>Mbonso</v>
          </cell>
          <cell r="G1665" t="str">
            <v>P4</v>
          </cell>
          <cell r="H1665" t="str">
            <v>Gen Only</v>
          </cell>
          <cell r="I1665" t="str">
            <v>On Air</v>
          </cell>
          <cell r="J1665" t="str">
            <v>Outdoor</v>
          </cell>
          <cell r="K1665" t="str">
            <v>AC</v>
          </cell>
          <cell r="L1665" t="str">
            <v>I-Eng</v>
          </cell>
          <cell r="M1665" t="str">
            <v>Kumbo</v>
          </cell>
          <cell r="N1665" t="str">
            <v>Bui</v>
          </cell>
          <cell r="O1665" t="str">
            <v>mbiame</v>
          </cell>
          <cell r="S1665" t="str">
            <v>Vensa Mohammadu</v>
          </cell>
          <cell r="T1665" t="str">
            <v>GEORGES NAKHOUL</v>
          </cell>
          <cell r="U1665" t="str">
            <v>I H S</v>
          </cell>
        </row>
        <row r="1666">
          <cell r="A1666" t="str">
            <v>NRO_044</v>
          </cell>
          <cell r="B1666" t="str">
            <v>IHS_BMD_316</v>
          </cell>
          <cell r="C1666" t="str">
            <v>NRO_044</v>
          </cell>
          <cell r="D1666" t="str">
            <v>West</v>
          </cell>
          <cell r="E1666" t="str">
            <v>North West</v>
          </cell>
          <cell r="F1666" t="str">
            <v>Lassin</v>
          </cell>
          <cell r="G1666" t="str">
            <v>P4</v>
          </cell>
          <cell r="H1666" t="str">
            <v>Gen Only</v>
          </cell>
          <cell r="I1666" t="str">
            <v>On Air</v>
          </cell>
          <cell r="J1666" t="str">
            <v>Outdoor</v>
          </cell>
          <cell r="K1666" t="str">
            <v>AC</v>
          </cell>
          <cell r="L1666" t="str">
            <v>I-Eng</v>
          </cell>
          <cell r="M1666" t="str">
            <v>Kumbo</v>
          </cell>
          <cell r="N1666" t="str">
            <v>Bui</v>
          </cell>
          <cell r="O1666" t="str">
            <v>Nkor</v>
          </cell>
          <cell r="S1666" t="str">
            <v>Vensa Mohammadu</v>
          </cell>
          <cell r="T1666" t="str">
            <v>GEORGES NAKHOUL</v>
          </cell>
          <cell r="U1666" t="str">
            <v>I H S</v>
          </cell>
        </row>
        <row r="1667">
          <cell r="A1667" t="str">
            <v>NRO_071</v>
          </cell>
          <cell r="B1667" t="str">
            <v>IHS_BMD_2212</v>
          </cell>
          <cell r="C1667" t="str">
            <v>NRO_071</v>
          </cell>
          <cell r="D1667" t="str">
            <v>West</v>
          </cell>
          <cell r="E1667" t="str">
            <v>North West</v>
          </cell>
          <cell r="F1667" t="str">
            <v>Jikejem</v>
          </cell>
          <cell r="G1667" t="str">
            <v>P4</v>
          </cell>
          <cell r="H1667" t="str">
            <v>Hybrid-Gen</v>
          </cell>
          <cell r="I1667" t="str">
            <v>On Air</v>
          </cell>
          <cell r="J1667" t="str">
            <v>Outdoor</v>
          </cell>
          <cell r="K1667" t="str">
            <v>AC</v>
          </cell>
          <cell r="L1667" t="str">
            <v>I-Eng</v>
          </cell>
          <cell r="M1667" t="str">
            <v>Kumbo</v>
          </cell>
          <cell r="N1667" t="str">
            <v>Bui</v>
          </cell>
          <cell r="O1667" t="str">
            <v>Elak Oku</v>
          </cell>
          <cell r="S1667" t="str">
            <v>Vensa Mohammadu</v>
          </cell>
          <cell r="T1667" t="str">
            <v>GEORGES NAKHOUL</v>
          </cell>
          <cell r="U1667" t="str">
            <v>I H S</v>
          </cell>
        </row>
        <row r="1668">
          <cell r="A1668" t="str">
            <v>NRO_043</v>
          </cell>
          <cell r="B1668" t="str">
            <v>IHS_BMD_325</v>
          </cell>
          <cell r="C1668" t="str">
            <v>NRO_043</v>
          </cell>
          <cell r="D1668" t="str">
            <v>West</v>
          </cell>
          <cell r="E1668" t="str">
            <v>North West</v>
          </cell>
          <cell r="F1668" t="str">
            <v>Fonfuka</v>
          </cell>
          <cell r="G1668" t="str">
            <v>P4</v>
          </cell>
          <cell r="H1668" t="str">
            <v>Hybrid-Gen</v>
          </cell>
          <cell r="I1668" t="str">
            <v>On Air</v>
          </cell>
          <cell r="J1668" t="str">
            <v>Outdoor</v>
          </cell>
          <cell r="K1668" t="str">
            <v>AC</v>
          </cell>
          <cell r="L1668" t="str">
            <v>I-Eng</v>
          </cell>
          <cell r="M1668" t="str">
            <v>Kumbo</v>
          </cell>
          <cell r="N1668" t="str">
            <v>Boyo</v>
          </cell>
          <cell r="O1668" t="str">
            <v>Fonfuka</v>
          </cell>
          <cell r="S1668" t="str">
            <v>Vensa Mohammadu</v>
          </cell>
          <cell r="T1668" t="str">
            <v>GEORGES NAKHOUL</v>
          </cell>
          <cell r="U1668" t="str">
            <v>I H S</v>
          </cell>
        </row>
        <row r="1669">
          <cell r="A1669" t="str">
            <v>NRO_234</v>
          </cell>
          <cell r="B1669" t="str">
            <v>IHS_BMD_092</v>
          </cell>
          <cell r="C1669" t="str">
            <v>NRO_234</v>
          </cell>
          <cell r="D1669" t="str">
            <v>West</v>
          </cell>
          <cell r="E1669" t="str">
            <v>North West</v>
          </cell>
          <cell r="F1669" t="str">
            <v>Essu</v>
          </cell>
          <cell r="G1669" t="str">
            <v>P4</v>
          </cell>
          <cell r="H1669" t="str">
            <v>Gen Only</v>
          </cell>
          <cell r="I1669" t="str">
            <v>No Access</v>
          </cell>
          <cell r="J1669" t="str">
            <v>Outdoor</v>
          </cell>
          <cell r="K1669" t="str">
            <v>AC</v>
          </cell>
          <cell r="L1669" t="str">
            <v>I-Eng</v>
          </cell>
          <cell r="M1669" t="str">
            <v>Kumbo</v>
          </cell>
          <cell r="N1669" t="str">
            <v>Menchum</v>
          </cell>
          <cell r="O1669" t="str">
            <v>Zhoa</v>
          </cell>
          <cell r="S1669" t="str">
            <v>Vensa Mohammadu</v>
          </cell>
          <cell r="T1669" t="str">
            <v>GEORGES NAKHOUL</v>
          </cell>
          <cell r="U1669" t="str">
            <v>I H S</v>
          </cell>
        </row>
        <row r="1670">
          <cell r="A1670" t="str">
            <v>NRO_046</v>
          </cell>
          <cell r="B1670" t="str">
            <v>IHS_BMD_318</v>
          </cell>
          <cell r="C1670" t="str">
            <v>NRO_046</v>
          </cell>
          <cell r="D1670" t="str">
            <v>West</v>
          </cell>
          <cell r="E1670" t="str">
            <v>North West</v>
          </cell>
          <cell r="F1670" t="str">
            <v>DUMBU</v>
          </cell>
          <cell r="G1670" t="str">
            <v>P4</v>
          </cell>
          <cell r="H1670" t="str">
            <v>Hybrid-Gen</v>
          </cell>
          <cell r="I1670" t="str">
            <v>On Air</v>
          </cell>
          <cell r="J1670" t="str">
            <v>Outdoor</v>
          </cell>
          <cell r="K1670" t="str">
            <v>AC</v>
          </cell>
          <cell r="L1670" t="str">
            <v>I-Eng</v>
          </cell>
          <cell r="M1670" t="str">
            <v>Kumbo</v>
          </cell>
          <cell r="N1670" t="str">
            <v>Donga Mantoum</v>
          </cell>
          <cell r="O1670" t="str">
            <v>misaje</v>
          </cell>
          <cell r="S1670" t="str">
            <v>Vensa Mohammadu</v>
          </cell>
          <cell r="T1670" t="str">
            <v>GEORGES NAKHOUL</v>
          </cell>
          <cell r="U1670" t="str">
            <v>I H S</v>
          </cell>
        </row>
        <row r="1671">
          <cell r="A1671" t="str">
            <v>NRO_233</v>
          </cell>
          <cell r="B1671" t="str">
            <v>IHS_BMD_079</v>
          </cell>
          <cell r="C1671" t="str">
            <v>NRO_233</v>
          </cell>
          <cell r="D1671" t="str">
            <v>West</v>
          </cell>
          <cell r="E1671" t="str">
            <v>North West</v>
          </cell>
          <cell r="F1671" t="str">
            <v>Benakuma</v>
          </cell>
          <cell r="G1671" t="str">
            <v>P4</v>
          </cell>
          <cell r="H1671" t="str">
            <v>Gen Only</v>
          </cell>
          <cell r="I1671" t="str">
            <v>On Air</v>
          </cell>
          <cell r="J1671" t="str">
            <v>Outdoor</v>
          </cell>
          <cell r="K1671" t="str">
            <v>AC</v>
          </cell>
          <cell r="L1671" t="str">
            <v>I-Eng</v>
          </cell>
          <cell r="M1671" t="str">
            <v>Kumbo</v>
          </cell>
          <cell r="N1671" t="str">
            <v>Menchum</v>
          </cell>
          <cell r="O1671" t="str">
            <v>Benakuma</v>
          </cell>
          <cell r="S1671" t="str">
            <v>Vensa Mohammadu</v>
          </cell>
          <cell r="T1671" t="str">
            <v>GEORGES NAKHOUL</v>
          </cell>
          <cell r="U1671" t="str">
            <v>I H S</v>
          </cell>
        </row>
        <row r="1672">
          <cell r="A1672" t="str">
            <v>NRO_047</v>
          </cell>
          <cell r="B1672" t="str">
            <v>IHS_BMD_319</v>
          </cell>
          <cell r="C1672" t="str">
            <v>NRO_047</v>
          </cell>
          <cell r="D1672" t="str">
            <v>West</v>
          </cell>
          <cell r="E1672" t="str">
            <v>North West</v>
          </cell>
          <cell r="F1672" t="str">
            <v>BAFMENG</v>
          </cell>
          <cell r="G1672" t="str">
            <v>P4</v>
          </cell>
          <cell r="H1672" t="str">
            <v>Hybrid-Gen</v>
          </cell>
          <cell r="I1672" t="str">
            <v>On Air</v>
          </cell>
          <cell r="J1672" t="str">
            <v>Outdoor</v>
          </cell>
          <cell r="K1672" t="str">
            <v>AC</v>
          </cell>
          <cell r="L1672" t="str">
            <v>I-Eng</v>
          </cell>
          <cell r="M1672" t="str">
            <v>Kumbo</v>
          </cell>
          <cell r="N1672" t="str">
            <v>Boyo</v>
          </cell>
          <cell r="O1672" t="str">
            <v>Zhoa</v>
          </cell>
          <cell r="S1672" t="str">
            <v>Vensa Mohammadu</v>
          </cell>
          <cell r="T1672" t="str">
            <v>GEORGES NAKHOUL</v>
          </cell>
          <cell r="U1672" t="str">
            <v>I H S</v>
          </cell>
        </row>
        <row r="1673">
          <cell r="A1673" t="str">
            <v>NRO_045</v>
          </cell>
          <cell r="B1673" t="str">
            <v>IHS_BMD_317</v>
          </cell>
          <cell r="C1673" t="str">
            <v>NRO_045</v>
          </cell>
          <cell r="D1673" t="str">
            <v>West</v>
          </cell>
          <cell r="E1673" t="str">
            <v>North West</v>
          </cell>
          <cell r="F1673" t="str">
            <v>ABUENSHIE</v>
          </cell>
          <cell r="G1673" t="str">
            <v>P4</v>
          </cell>
          <cell r="H1673" t="str">
            <v>Vandalized</v>
          </cell>
          <cell r="I1673" t="str">
            <v>Vandalized</v>
          </cell>
          <cell r="J1673" t="str">
            <v>Outdoor</v>
          </cell>
          <cell r="K1673" t="str">
            <v>AC</v>
          </cell>
          <cell r="L1673" t="str">
            <v>I-Eng</v>
          </cell>
          <cell r="M1673" t="str">
            <v>Kumbo</v>
          </cell>
          <cell r="N1673" t="str">
            <v>Donga Mantoum</v>
          </cell>
          <cell r="O1673" t="str">
            <v>Ako</v>
          </cell>
          <cell r="S1673" t="str">
            <v>Vensa Mohammadu</v>
          </cell>
          <cell r="T1673" t="str">
            <v>GEORGES NAKHOUL</v>
          </cell>
          <cell r="U1673" t="str">
            <v>I H S</v>
          </cell>
        </row>
        <row r="1674">
          <cell r="A1674" t="str">
            <v>NRO_081</v>
          </cell>
          <cell r="B1674" t="str">
            <v>IHS_BMD_2229</v>
          </cell>
          <cell r="C1674" t="str">
            <v>NRO_081</v>
          </cell>
          <cell r="D1674" t="str">
            <v>West</v>
          </cell>
          <cell r="E1674" t="str">
            <v>North West</v>
          </cell>
          <cell r="F1674" t="str">
            <v>Njinikom</v>
          </cell>
          <cell r="G1674" t="str">
            <v>P4</v>
          </cell>
          <cell r="H1674" t="str">
            <v>Grid-Gen</v>
          </cell>
          <cell r="I1674" t="str">
            <v>On Air</v>
          </cell>
          <cell r="J1674" t="str">
            <v>Outdoor</v>
          </cell>
          <cell r="K1674" t="str">
            <v>AC</v>
          </cell>
          <cell r="L1674" t="str">
            <v>I-Eng</v>
          </cell>
          <cell r="M1674" t="str">
            <v>Kumbo</v>
          </cell>
          <cell r="N1674" t="str">
            <v>Boyo</v>
          </cell>
          <cell r="O1674" t="str">
            <v>Njinikom</v>
          </cell>
          <cell r="S1674" t="str">
            <v>Vensa Mohammadu</v>
          </cell>
          <cell r="T1674" t="str">
            <v>GEORGES NAKHOUL</v>
          </cell>
          <cell r="U1674" t="str">
            <v>I H S</v>
          </cell>
        </row>
        <row r="1675">
          <cell r="A1675" t="str">
            <v>NRO_096</v>
          </cell>
          <cell r="B1675" t="str">
            <v>IHS_BMD_2238</v>
          </cell>
          <cell r="C1675" t="str">
            <v>NRO_096</v>
          </cell>
          <cell r="D1675" t="str">
            <v>West</v>
          </cell>
          <cell r="E1675" t="str">
            <v>North West</v>
          </cell>
          <cell r="F1675" t="str">
            <v>Kwaja</v>
          </cell>
          <cell r="G1675" t="str">
            <v>P4</v>
          </cell>
          <cell r="H1675" t="str">
            <v>Vandalized</v>
          </cell>
          <cell r="I1675" t="str">
            <v>Vandalized</v>
          </cell>
          <cell r="J1675" t="str">
            <v>Outdoor</v>
          </cell>
          <cell r="K1675" t="str">
            <v>AC</v>
          </cell>
          <cell r="L1675" t="str">
            <v>I-Eng</v>
          </cell>
          <cell r="M1675" t="str">
            <v>Kumbo</v>
          </cell>
          <cell r="N1675" t="str">
            <v>Donga Mantoum</v>
          </cell>
          <cell r="O1675" t="str">
            <v>Nwa</v>
          </cell>
          <cell r="S1675" t="str">
            <v>Vensa Mohammadu</v>
          </cell>
          <cell r="T1675" t="str">
            <v>GEORGES NAKHOUL</v>
          </cell>
          <cell r="U1675" t="str">
            <v>I H S</v>
          </cell>
        </row>
        <row r="1676">
          <cell r="A1676" t="str">
            <v>NRO_021</v>
          </cell>
          <cell r="B1676" t="str">
            <v>IHS_BMD_083</v>
          </cell>
          <cell r="C1676" t="str">
            <v>NRO_021</v>
          </cell>
          <cell r="D1676" t="str">
            <v>West</v>
          </cell>
          <cell r="E1676" t="str">
            <v>North West</v>
          </cell>
          <cell r="F1676" t="str">
            <v>Ma</v>
          </cell>
          <cell r="G1676" t="str">
            <v>P4</v>
          </cell>
          <cell r="H1676" t="str">
            <v>Grid-Gen</v>
          </cell>
          <cell r="I1676" t="str">
            <v>On Air</v>
          </cell>
          <cell r="J1676" t="str">
            <v>Indoor</v>
          </cell>
          <cell r="K1676" t="str">
            <v>AC</v>
          </cell>
          <cell r="L1676" t="str">
            <v>I-Eng</v>
          </cell>
          <cell r="M1676" t="str">
            <v>Kumbo</v>
          </cell>
          <cell r="N1676" t="str">
            <v>Bui</v>
          </cell>
          <cell r="O1676" t="str">
            <v>Nkum</v>
          </cell>
          <cell r="S1676" t="str">
            <v>Vensa Mohammadu</v>
          </cell>
          <cell r="T1676" t="str">
            <v>GEORGES NAKHOUL</v>
          </cell>
          <cell r="U1676" t="str">
            <v>I H S</v>
          </cell>
        </row>
        <row r="1677">
          <cell r="A1677" t="str">
            <v>NRO_246</v>
          </cell>
          <cell r="B1677" t="str">
            <v>IHS_BMD_089</v>
          </cell>
          <cell r="C1677" t="str">
            <v>NRO_246</v>
          </cell>
          <cell r="D1677" t="str">
            <v>West</v>
          </cell>
          <cell r="E1677" t="str">
            <v>North West</v>
          </cell>
          <cell r="F1677" t="str">
            <v>Mbot</v>
          </cell>
          <cell r="G1677" t="str">
            <v>P4</v>
          </cell>
          <cell r="H1677" t="str">
            <v>Solar-Gen</v>
          </cell>
          <cell r="I1677" t="str">
            <v>On Air</v>
          </cell>
          <cell r="J1677" t="str">
            <v>Outdoor</v>
          </cell>
          <cell r="K1677" t="str">
            <v>AC</v>
          </cell>
          <cell r="L1677" t="str">
            <v>I-Eng</v>
          </cell>
          <cell r="M1677" t="str">
            <v>Kumbo</v>
          </cell>
          <cell r="N1677" t="str">
            <v>Donga Mantoum</v>
          </cell>
          <cell r="O1677" t="str">
            <v>Nkambe</v>
          </cell>
          <cell r="S1677" t="str">
            <v>Vensa Mohammadu</v>
          </cell>
          <cell r="T1677" t="str">
            <v>GEORGES NAKHOUL</v>
          </cell>
          <cell r="U1677" t="str">
            <v>I H S</v>
          </cell>
        </row>
        <row r="1678">
          <cell r="A1678" t="str">
            <v>NRO_012</v>
          </cell>
          <cell r="B1678" t="str">
            <v>IHS_BMD_097</v>
          </cell>
          <cell r="C1678" t="str">
            <v>NRO_012</v>
          </cell>
          <cell r="D1678" t="str">
            <v>West</v>
          </cell>
          <cell r="E1678" t="str">
            <v>North West</v>
          </cell>
          <cell r="F1678" t="str">
            <v>Nwa</v>
          </cell>
          <cell r="G1678" t="str">
            <v>P4</v>
          </cell>
          <cell r="H1678" t="str">
            <v>Solar-Gen</v>
          </cell>
          <cell r="I1678" t="str">
            <v>On Air</v>
          </cell>
          <cell r="J1678" t="str">
            <v>Indoor</v>
          </cell>
          <cell r="K1678" t="str">
            <v>AC</v>
          </cell>
          <cell r="L1678" t="str">
            <v>I-Eng</v>
          </cell>
          <cell r="M1678" t="str">
            <v>Kumbo</v>
          </cell>
          <cell r="N1678" t="str">
            <v>Donga Mantoum</v>
          </cell>
          <cell r="O1678" t="str">
            <v>Nwa</v>
          </cell>
          <cell r="S1678" t="str">
            <v>Vensa Mohammadu</v>
          </cell>
          <cell r="T1678" t="str">
            <v>GEORGES NAKHOUL</v>
          </cell>
          <cell r="U1678" t="str">
            <v>I H S</v>
          </cell>
        </row>
        <row r="1679">
          <cell r="A1679" t="str">
            <v>NRO_245</v>
          </cell>
          <cell r="B1679" t="str">
            <v>IHS_BMD_084</v>
          </cell>
          <cell r="C1679" t="str">
            <v>NRO_245</v>
          </cell>
          <cell r="D1679" t="str">
            <v>West</v>
          </cell>
          <cell r="E1679" t="str">
            <v>North West</v>
          </cell>
          <cell r="F1679" t="str">
            <v>Ntumbaw</v>
          </cell>
          <cell r="G1679" t="str">
            <v>P4</v>
          </cell>
          <cell r="H1679" t="str">
            <v>Gen Only</v>
          </cell>
          <cell r="I1679" t="str">
            <v>On Air</v>
          </cell>
          <cell r="J1679" t="str">
            <v>Outdoor</v>
          </cell>
          <cell r="K1679" t="str">
            <v>AC</v>
          </cell>
          <cell r="L1679" t="str">
            <v>I-Eng</v>
          </cell>
          <cell r="M1679" t="str">
            <v>Kumbo</v>
          </cell>
          <cell r="N1679" t="str">
            <v>Donga Mantoum</v>
          </cell>
          <cell r="O1679" t="str">
            <v>Ndu</v>
          </cell>
          <cell r="S1679" t="str">
            <v>Vensa Mohammadu</v>
          </cell>
          <cell r="T1679" t="str">
            <v>GEORGES NAKHOUL</v>
          </cell>
          <cell r="U1679" t="str">
            <v>I H S</v>
          </cell>
        </row>
        <row r="1680">
          <cell r="A1680" t="str">
            <v>NRO_073</v>
          </cell>
          <cell r="B1680" t="str">
            <v>IHS_BMD_2217</v>
          </cell>
          <cell r="C1680" t="str">
            <v>NRO_073</v>
          </cell>
          <cell r="D1680" t="str">
            <v>West</v>
          </cell>
          <cell r="E1680" t="str">
            <v>North West</v>
          </cell>
          <cell r="F1680" t="str">
            <v>Tatum</v>
          </cell>
          <cell r="G1680" t="str">
            <v>P4</v>
          </cell>
          <cell r="H1680" t="str">
            <v>Hybrid-Gen</v>
          </cell>
          <cell r="I1680" t="str">
            <v>On Air</v>
          </cell>
          <cell r="J1680" t="str">
            <v>Outdoor</v>
          </cell>
          <cell r="K1680" t="str">
            <v>AC</v>
          </cell>
          <cell r="L1680" t="str">
            <v>I-Eng</v>
          </cell>
          <cell r="M1680" t="str">
            <v>Kumbo</v>
          </cell>
          <cell r="N1680" t="str">
            <v>BUI</v>
          </cell>
          <cell r="O1680" t="str">
            <v>Nkum</v>
          </cell>
          <cell r="S1680" t="str">
            <v>Vensa Mohammadu</v>
          </cell>
          <cell r="T1680" t="str">
            <v>GEORGES NAKHOUL</v>
          </cell>
          <cell r="U1680" t="str">
            <v>I H S</v>
          </cell>
        </row>
        <row r="1681">
          <cell r="A1681" t="str">
            <v>NRO_094</v>
          </cell>
          <cell r="B1681" t="str">
            <v>IHS_BMD_2223</v>
          </cell>
          <cell r="C1681" t="str">
            <v>NRO_094</v>
          </cell>
          <cell r="D1681" t="str">
            <v>West</v>
          </cell>
          <cell r="E1681" t="str">
            <v>North West</v>
          </cell>
          <cell r="F1681" t="str">
            <v>Songkolong</v>
          </cell>
          <cell r="G1681" t="str">
            <v>P4</v>
          </cell>
          <cell r="H1681" t="str">
            <v>Gen Only</v>
          </cell>
          <cell r="I1681" t="str">
            <v>On Air</v>
          </cell>
          <cell r="J1681" t="str">
            <v>Outdoor</v>
          </cell>
          <cell r="K1681" t="str">
            <v>AC</v>
          </cell>
          <cell r="L1681" t="str">
            <v>I-Eng</v>
          </cell>
          <cell r="M1681" t="str">
            <v>Kumbo</v>
          </cell>
          <cell r="N1681" t="str">
            <v>Mayo Banyo</v>
          </cell>
          <cell r="O1681" t="str">
            <v>Bankim</v>
          </cell>
          <cell r="S1681" t="str">
            <v>Vensa Mohammadu</v>
          </cell>
          <cell r="T1681" t="str">
            <v>GEORGES NAKHOUL</v>
          </cell>
          <cell r="U1681" t="str">
            <v>I H S</v>
          </cell>
        </row>
        <row r="1682">
          <cell r="A1682" t="str">
            <v>NRO_092</v>
          </cell>
          <cell r="B1682" t="str">
            <v>IHS_BMD_2222</v>
          </cell>
          <cell r="C1682" t="str">
            <v>NRO_092</v>
          </cell>
          <cell r="D1682" t="str">
            <v>West</v>
          </cell>
          <cell r="E1682" t="str">
            <v>North West</v>
          </cell>
          <cell r="F1682" t="str">
            <v>Fundong FM</v>
          </cell>
          <cell r="G1682" t="str">
            <v>P4</v>
          </cell>
          <cell r="H1682" t="str">
            <v>Hybrid-Gen</v>
          </cell>
          <cell r="I1682" t="str">
            <v>On Air</v>
          </cell>
          <cell r="J1682" t="str">
            <v>Outdoor</v>
          </cell>
          <cell r="K1682" t="str">
            <v>AC</v>
          </cell>
          <cell r="L1682" t="str">
            <v>I-Eng</v>
          </cell>
          <cell r="M1682" t="str">
            <v>Kumbo</v>
          </cell>
          <cell r="N1682" t="str">
            <v>Boyo</v>
          </cell>
          <cell r="O1682" t="str">
            <v>Fundong</v>
          </cell>
          <cell r="S1682" t="str">
            <v>Vensa Mohammadu</v>
          </cell>
          <cell r="T1682" t="str">
            <v>GEORGES NAKHOUL</v>
          </cell>
          <cell r="U1682" t="str">
            <v>I H S</v>
          </cell>
        </row>
        <row r="1683">
          <cell r="A1683" t="str">
            <v>NRO_101</v>
          </cell>
          <cell r="B1683" t="str">
            <v>IHS_BMD_059</v>
          </cell>
          <cell r="C1683" t="str">
            <v>NRO_101</v>
          </cell>
          <cell r="D1683" t="str">
            <v>West</v>
          </cell>
          <cell r="E1683" t="str">
            <v>North West</v>
          </cell>
          <cell r="F1683" t="str">
            <v>Tholon Oku</v>
          </cell>
          <cell r="G1683" t="str">
            <v>P4</v>
          </cell>
          <cell r="H1683" t="str">
            <v>Gen Only</v>
          </cell>
          <cell r="I1683" t="str">
            <v>On Air</v>
          </cell>
          <cell r="J1683" t="str">
            <v>Outdoor</v>
          </cell>
          <cell r="K1683" t="str">
            <v>AC</v>
          </cell>
          <cell r="L1683" t="str">
            <v>I-Eng</v>
          </cell>
          <cell r="M1683" t="str">
            <v>Kumbo</v>
          </cell>
          <cell r="N1683" t="str">
            <v>Bui</v>
          </cell>
          <cell r="O1683" t="str">
            <v>Elak Oku</v>
          </cell>
          <cell r="S1683" t="str">
            <v>Vensa Mohammadu</v>
          </cell>
          <cell r="T1683" t="str">
            <v>GEORGES NAKHOUL</v>
          </cell>
          <cell r="U1683" t="str">
            <v>I H S</v>
          </cell>
        </row>
        <row r="1684">
          <cell r="A1684" t="str">
            <v>NRO_090</v>
          </cell>
          <cell r="B1684" t="str">
            <v>IHS_BMD_0054</v>
          </cell>
          <cell r="C1684" t="str">
            <v>NRO_090</v>
          </cell>
          <cell r="D1684" t="str">
            <v>West</v>
          </cell>
          <cell r="E1684" t="str">
            <v>North West</v>
          </cell>
          <cell r="F1684" t="str">
            <v>NKAMBE ENTRANCE</v>
          </cell>
          <cell r="G1684" t="str">
            <v>P4</v>
          </cell>
          <cell r="H1684" t="str">
            <v>Grid-Gen</v>
          </cell>
          <cell r="I1684" t="str">
            <v>On Air</v>
          </cell>
          <cell r="J1684" t="str">
            <v>Outdoor</v>
          </cell>
          <cell r="K1684" t="str">
            <v>AC</v>
          </cell>
          <cell r="L1684" t="str">
            <v>I-Eng</v>
          </cell>
          <cell r="M1684" t="str">
            <v>Kumbo</v>
          </cell>
          <cell r="N1684" t="str">
            <v>Donga Mantoum</v>
          </cell>
          <cell r="O1684" t="str">
            <v>Nkambe</v>
          </cell>
          <cell r="S1684" t="str">
            <v>Vensa Mohammadu</v>
          </cell>
          <cell r="T1684" t="str">
            <v>GEORGES NAKHOUL</v>
          </cell>
          <cell r="U1684" t="str">
            <v>I H S</v>
          </cell>
        </row>
        <row r="1685">
          <cell r="A1685" t="str">
            <v>NRO_089</v>
          </cell>
          <cell r="B1685" t="str">
            <v>IHS_BMD_0049</v>
          </cell>
          <cell r="C1685" t="str">
            <v>NRO_089</v>
          </cell>
          <cell r="D1685" t="str">
            <v>West</v>
          </cell>
          <cell r="E1685" t="str">
            <v>North West</v>
          </cell>
          <cell r="F1685" t="str">
            <v>Ndu Mbakfu</v>
          </cell>
          <cell r="G1685" t="str">
            <v>P4</v>
          </cell>
          <cell r="H1685" t="str">
            <v>Hybrid-Gen</v>
          </cell>
          <cell r="I1685" t="str">
            <v>On Air</v>
          </cell>
          <cell r="J1685" t="str">
            <v>Outdoor</v>
          </cell>
          <cell r="K1685" t="str">
            <v>AC</v>
          </cell>
          <cell r="L1685" t="str">
            <v>I-Eng</v>
          </cell>
          <cell r="M1685" t="str">
            <v>Kumbo</v>
          </cell>
          <cell r="N1685" t="str">
            <v>Donga Mantoum</v>
          </cell>
          <cell r="O1685" t="str">
            <v>Ndu</v>
          </cell>
          <cell r="S1685" t="str">
            <v>Vensa Mohammadu</v>
          </cell>
          <cell r="T1685" t="str">
            <v>GEORGES NAKHOUL</v>
          </cell>
          <cell r="U1685" t="str">
            <v>I H S</v>
          </cell>
        </row>
        <row r="1686">
          <cell r="A1686" t="str">
            <v>NRO_053</v>
          </cell>
          <cell r="B1686" t="str">
            <v>IHS_BMD_077</v>
          </cell>
          <cell r="C1686" t="str">
            <v>NRO_053</v>
          </cell>
          <cell r="D1686" t="str">
            <v>West</v>
          </cell>
          <cell r="E1686" t="str">
            <v>North West</v>
          </cell>
          <cell r="F1686" t="str">
            <v>Kikai</v>
          </cell>
          <cell r="G1686" t="str">
            <v>P4</v>
          </cell>
          <cell r="H1686" t="str">
            <v>Gen Only</v>
          </cell>
          <cell r="I1686" t="str">
            <v>On Air</v>
          </cell>
          <cell r="J1686" t="str">
            <v>Outdoor</v>
          </cell>
          <cell r="K1686" t="str">
            <v>AC</v>
          </cell>
          <cell r="L1686" t="str">
            <v>I-Eng</v>
          </cell>
          <cell r="M1686" t="str">
            <v>Kumbo</v>
          </cell>
          <cell r="N1686" t="str">
            <v>Bui</v>
          </cell>
          <cell r="O1686" t="str">
            <v>kumbo</v>
          </cell>
          <cell r="S1686" t="str">
            <v>Vensa Mohammadu</v>
          </cell>
          <cell r="T1686" t="str">
            <v>GEORGES NAKHOUL</v>
          </cell>
          <cell r="U1686" t="str">
            <v>I H S</v>
          </cell>
        </row>
        <row r="1687">
          <cell r="A1687" t="str">
            <v>NRO_052</v>
          </cell>
          <cell r="B1687" t="str">
            <v>IHS_BMD_074</v>
          </cell>
          <cell r="C1687" t="str">
            <v>NRO_052</v>
          </cell>
          <cell r="D1687" t="str">
            <v>West</v>
          </cell>
          <cell r="E1687" t="str">
            <v>North West</v>
          </cell>
          <cell r="F1687" t="str">
            <v>Kumbo Bangam</v>
          </cell>
          <cell r="G1687" t="str">
            <v>P4</v>
          </cell>
          <cell r="H1687" t="str">
            <v>Grid-Gen</v>
          </cell>
          <cell r="I1687" t="str">
            <v>On Air</v>
          </cell>
          <cell r="J1687" t="str">
            <v>Outdoor</v>
          </cell>
          <cell r="K1687" t="str">
            <v>AC</v>
          </cell>
          <cell r="L1687" t="str">
            <v>I-Eng</v>
          </cell>
          <cell r="M1687" t="str">
            <v>Kumbo</v>
          </cell>
          <cell r="N1687" t="str">
            <v>Bui</v>
          </cell>
          <cell r="O1687" t="str">
            <v>Kumbo</v>
          </cell>
          <cell r="S1687" t="str">
            <v>Vensa Mohammadu</v>
          </cell>
          <cell r="T1687" t="str">
            <v>GEORGES NAKHOUL</v>
          </cell>
          <cell r="U1687" t="str">
            <v>I H S</v>
          </cell>
        </row>
        <row r="1688">
          <cell r="A1688" t="str">
            <v>NRO_258</v>
          </cell>
          <cell r="B1688" t="str">
            <v>IHS_BMD_067</v>
          </cell>
          <cell r="C1688" t="str">
            <v>NRO_258</v>
          </cell>
          <cell r="D1688" t="str">
            <v>West</v>
          </cell>
          <cell r="E1688" t="str">
            <v>North West</v>
          </cell>
          <cell r="F1688" t="str">
            <v>Sop-MTN</v>
          </cell>
          <cell r="G1688" t="str">
            <v>P4</v>
          </cell>
          <cell r="H1688" t="str">
            <v>Grid-Gen</v>
          </cell>
          <cell r="I1688" t="str">
            <v>On Air</v>
          </cell>
          <cell r="J1688" t="str">
            <v>Outdoor</v>
          </cell>
          <cell r="K1688" t="str">
            <v>AC</v>
          </cell>
          <cell r="L1688" t="str">
            <v>I-Eng</v>
          </cell>
          <cell r="M1688" t="str">
            <v>Kumbo</v>
          </cell>
          <cell r="N1688" t="str">
            <v>Bui</v>
          </cell>
          <cell r="O1688" t="str">
            <v>Jakiri</v>
          </cell>
          <cell r="S1688" t="str">
            <v>Vensa Mohammadu</v>
          </cell>
          <cell r="T1688" t="str">
            <v>GEORGES NAKHOUL</v>
          </cell>
          <cell r="U1688" t="str">
            <v>I H S</v>
          </cell>
        </row>
        <row r="1689">
          <cell r="A1689" t="str">
            <v>NRO_217</v>
          </cell>
          <cell r="B1689" t="str">
            <v>IHS_BMD_070</v>
          </cell>
          <cell r="C1689" t="str">
            <v>NRO_217</v>
          </cell>
          <cell r="D1689" t="str">
            <v>West</v>
          </cell>
          <cell r="E1689" t="str">
            <v>North West</v>
          </cell>
          <cell r="F1689" t="str">
            <v>Mbingo-MTN</v>
          </cell>
          <cell r="G1689" t="str">
            <v>P4</v>
          </cell>
          <cell r="H1689" t="str">
            <v>Grid-Gen</v>
          </cell>
          <cell r="I1689" t="str">
            <v>On Air</v>
          </cell>
          <cell r="J1689" t="str">
            <v>Outdoor</v>
          </cell>
          <cell r="K1689" t="str">
            <v>AC</v>
          </cell>
          <cell r="L1689" t="str">
            <v>I-Eng</v>
          </cell>
          <cell r="M1689" t="str">
            <v>Kumbo</v>
          </cell>
          <cell r="N1689" t="str">
            <v>Boyo</v>
          </cell>
          <cell r="O1689" t="str">
            <v>Belo</v>
          </cell>
          <cell r="S1689" t="str">
            <v>Vensa Mohammadu</v>
          </cell>
          <cell r="T1689" t="str">
            <v>GEORGES NAKHOUL</v>
          </cell>
          <cell r="U1689" t="str">
            <v>I H S</v>
          </cell>
        </row>
        <row r="1690">
          <cell r="A1690" t="str">
            <v>NRO_041</v>
          </cell>
          <cell r="B1690" t="str">
            <v>IHS_BMD_072</v>
          </cell>
          <cell r="C1690" t="str">
            <v>NRO_041</v>
          </cell>
          <cell r="D1690" t="str">
            <v>West</v>
          </cell>
          <cell r="E1690" t="str">
            <v>North West</v>
          </cell>
          <cell r="F1690" t="str">
            <v>MUCHEMNI FUNDONG</v>
          </cell>
          <cell r="G1690" t="str">
            <v>P4</v>
          </cell>
          <cell r="H1690" t="str">
            <v>Grid-Gen</v>
          </cell>
          <cell r="I1690" t="str">
            <v>On Air</v>
          </cell>
          <cell r="J1690" t="str">
            <v>Indoor</v>
          </cell>
          <cell r="K1690" t="str">
            <v>AC</v>
          </cell>
          <cell r="L1690" t="str">
            <v>I-Eng</v>
          </cell>
          <cell r="M1690" t="str">
            <v>Kumbo</v>
          </cell>
          <cell r="N1690" t="str">
            <v>Boyo</v>
          </cell>
          <cell r="O1690" t="str">
            <v>Fundong</v>
          </cell>
          <cell r="S1690" t="str">
            <v>Vensa Mohammadu</v>
          </cell>
          <cell r="T1690" t="str">
            <v>GEORGES NAKHOUL</v>
          </cell>
          <cell r="U1690" t="str">
            <v>I H S</v>
          </cell>
        </row>
        <row r="1691">
          <cell r="A1691" t="str">
            <v>NRO_098</v>
          </cell>
          <cell r="B1691" t="str">
            <v>IHS_BMD_2252</v>
          </cell>
          <cell r="C1691" t="str">
            <v>NRO_098</v>
          </cell>
          <cell r="D1691" t="str">
            <v>West</v>
          </cell>
          <cell r="E1691" t="str">
            <v>North West</v>
          </cell>
          <cell r="F1691" t="str">
            <v>Djottin</v>
          </cell>
          <cell r="G1691" t="str">
            <v>P5</v>
          </cell>
          <cell r="H1691" t="str">
            <v>Gen Only</v>
          </cell>
          <cell r="I1691" t="str">
            <v>On Air</v>
          </cell>
          <cell r="J1691" t="str">
            <v>Outdoor</v>
          </cell>
          <cell r="K1691" t="str">
            <v>AC</v>
          </cell>
          <cell r="L1691" t="str">
            <v>I-Eng</v>
          </cell>
          <cell r="M1691" t="str">
            <v>Kumbo</v>
          </cell>
          <cell r="N1691" t="str">
            <v>Bui</v>
          </cell>
          <cell r="O1691" t="str">
            <v>Nkor</v>
          </cell>
          <cell r="S1691" t="str">
            <v>Vensa Mohammadu</v>
          </cell>
          <cell r="T1691" t="str">
            <v>GEORGES NAKHOUL</v>
          </cell>
          <cell r="U1691" t="str">
            <v>I H S</v>
          </cell>
        </row>
        <row r="1692">
          <cell r="A1692" t="str">
            <v>NRO_031</v>
          </cell>
          <cell r="B1692" t="str">
            <v>IHS_BMD_203</v>
          </cell>
          <cell r="C1692" t="str">
            <v>NRO_031</v>
          </cell>
          <cell r="D1692" t="str">
            <v>West</v>
          </cell>
          <cell r="E1692" t="str">
            <v>North West</v>
          </cell>
          <cell r="F1692" t="str">
            <v>Bingo-IHS</v>
          </cell>
          <cell r="G1692" t="str">
            <v>P5</v>
          </cell>
          <cell r="H1692" t="str">
            <v>Grid-Gen</v>
          </cell>
          <cell r="I1692" t="str">
            <v>On Air</v>
          </cell>
          <cell r="J1692" t="str">
            <v>Outdoor</v>
          </cell>
          <cell r="K1692" t="str">
            <v>AC</v>
          </cell>
          <cell r="L1692" t="str">
            <v>I-Eng</v>
          </cell>
          <cell r="M1692" t="str">
            <v>Kumbo</v>
          </cell>
          <cell r="N1692" t="str">
            <v>Boyo</v>
          </cell>
          <cell r="O1692" t="str">
            <v>Belo</v>
          </cell>
          <cell r="S1692" t="str">
            <v>Vensa Mohammadu</v>
          </cell>
          <cell r="T1692" t="str">
            <v>GEORGES NAKHOUL</v>
          </cell>
          <cell r="U1692" t="str">
            <v>I H S</v>
          </cell>
        </row>
        <row r="1693">
          <cell r="A1693" t="str">
            <v>NRO_032</v>
          </cell>
          <cell r="B1693" t="str">
            <v>IHS_BMD_069</v>
          </cell>
          <cell r="C1693" t="str">
            <v>NRO_032</v>
          </cell>
          <cell r="D1693" t="str">
            <v>West</v>
          </cell>
          <cell r="E1693" t="str">
            <v>North West</v>
          </cell>
          <cell r="F1693" t="str">
            <v>Belo</v>
          </cell>
          <cell r="G1693" t="str">
            <v>P5</v>
          </cell>
          <cell r="H1693" t="str">
            <v>Grid-Gen</v>
          </cell>
          <cell r="I1693" t="str">
            <v>On Air</v>
          </cell>
          <cell r="J1693" t="str">
            <v>Outdoor</v>
          </cell>
          <cell r="K1693" t="str">
            <v>AC</v>
          </cell>
          <cell r="L1693" t="str">
            <v>I-Eng</v>
          </cell>
          <cell r="M1693" t="str">
            <v>Kumbo</v>
          </cell>
          <cell r="N1693" t="str">
            <v>Boyo</v>
          </cell>
          <cell r="O1693" t="str">
            <v>belo</v>
          </cell>
          <cell r="S1693" t="str">
            <v>Vensa Mohammadu</v>
          </cell>
          <cell r="T1693" t="str">
            <v>GEORGES NAKHOUL</v>
          </cell>
          <cell r="U1693" t="str">
            <v>I H S</v>
          </cell>
        </row>
        <row r="1694">
          <cell r="A1694" t="str">
            <v>NRO_230</v>
          </cell>
          <cell r="B1694" t="str">
            <v>IHS_BMD_096</v>
          </cell>
          <cell r="C1694" t="str">
            <v>NRO_230</v>
          </cell>
          <cell r="D1694" t="str">
            <v>West</v>
          </cell>
          <cell r="E1694" t="str">
            <v>North West</v>
          </cell>
          <cell r="F1694" t="str">
            <v>Sabongari-NRO</v>
          </cell>
          <cell r="G1694" t="str">
            <v>P5</v>
          </cell>
          <cell r="H1694" t="str">
            <v>Hybrid-Gen</v>
          </cell>
          <cell r="I1694" t="str">
            <v>On Air</v>
          </cell>
          <cell r="J1694" t="str">
            <v>Outdoor</v>
          </cell>
          <cell r="K1694" t="str">
            <v>AC</v>
          </cell>
          <cell r="L1694" t="str">
            <v>I-Eng</v>
          </cell>
          <cell r="M1694" t="str">
            <v>Kumbo</v>
          </cell>
          <cell r="N1694" t="str">
            <v>Donga Mantoum</v>
          </cell>
          <cell r="O1694" t="str">
            <v>Nwa</v>
          </cell>
          <cell r="S1694" t="str">
            <v>Vensa Mohammadu</v>
          </cell>
          <cell r="T1694" t="str">
            <v>GEORGES NAKHOUL</v>
          </cell>
          <cell r="U1694" t="str">
            <v>I H S</v>
          </cell>
        </row>
        <row r="1695">
          <cell r="A1695" t="str">
            <v>NRO_237</v>
          </cell>
          <cell r="B1695" t="str">
            <v>IHS_BMD_095</v>
          </cell>
          <cell r="C1695" t="str">
            <v>NRO_237</v>
          </cell>
          <cell r="D1695" t="str">
            <v>West</v>
          </cell>
          <cell r="E1695" t="str">
            <v>North West</v>
          </cell>
          <cell r="F1695" t="str">
            <v>Misaje</v>
          </cell>
          <cell r="G1695" t="str">
            <v>P5</v>
          </cell>
          <cell r="H1695" t="str">
            <v>Solar-Gen</v>
          </cell>
          <cell r="I1695" t="str">
            <v>On Air</v>
          </cell>
          <cell r="J1695" t="str">
            <v>Outdoor</v>
          </cell>
          <cell r="K1695" t="str">
            <v>AC</v>
          </cell>
          <cell r="L1695" t="str">
            <v>I-Eng</v>
          </cell>
          <cell r="M1695" t="str">
            <v>Kumbo</v>
          </cell>
          <cell r="N1695" t="str">
            <v>Donga Mantoum</v>
          </cell>
          <cell r="O1695" t="str">
            <v>Misaje</v>
          </cell>
          <cell r="S1695" t="str">
            <v>Vensa Mohammadu</v>
          </cell>
          <cell r="T1695" t="str">
            <v>GEORGES NAKHOUL</v>
          </cell>
          <cell r="U1695" t="str">
            <v>I H S</v>
          </cell>
        </row>
        <row r="1696">
          <cell r="A1696" t="str">
            <v>NRO_023</v>
          </cell>
          <cell r="B1696" t="str">
            <v>IHS_BAF_104</v>
          </cell>
          <cell r="C1696" t="str">
            <v>NRO_023</v>
          </cell>
          <cell r="D1696" t="str">
            <v>West</v>
          </cell>
          <cell r="E1696" t="str">
            <v>North West</v>
          </cell>
          <cell r="F1696" t="str">
            <v>Binka</v>
          </cell>
          <cell r="G1696" t="str">
            <v>P5</v>
          </cell>
          <cell r="H1696" t="str">
            <v>Gen Only</v>
          </cell>
          <cell r="I1696" t="str">
            <v>On Air</v>
          </cell>
          <cell r="J1696" t="str">
            <v>Outdoor</v>
          </cell>
          <cell r="K1696" t="str">
            <v>AC</v>
          </cell>
          <cell r="L1696" t="str">
            <v>I-Eng</v>
          </cell>
          <cell r="M1696" t="str">
            <v>Kumbo</v>
          </cell>
          <cell r="N1696" t="str">
            <v>Donga Mantoum</v>
          </cell>
          <cell r="O1696" t="str">
            <v>Nkambe</v>
          </cell>
          <cell r="S1696" t="str">
            <v>Vensa Mohammadu</v>
          </cell>
          <cell r="T1696" t="str">
            <v>GEORGES NAKHOUL</v>
          </cell>
          <cell r="U1696" t="str">
            <v>I H S</v>
          </cell>
        </row>
        <row r="1697">
          <cell r="A1697" t="str">
            <v>NRO_079</v>
          </cell>
          <cell r="B1697" t="str">
            <v>IHS_BMD_2215</v>
          </cell>
          <cell r="C1697" t="str">
            <v>NRO_079</v>
          </cell>
          <cell r="D1697" t="str">
            <v>West</v>
          </cell>
          <cell r="E1697" t="str">
            <v>North West</v>
          </cell>
          <cell r="F1697" t="str">
            <v>Abuh Ngun</v>
          </cell>
          <cell r="G1697" t="str">
            <v>P5</v>
          </cell>
          <cell r="H1697" t="str">
            <v>Hybrid-Gen</v>
          </cell>
          <cell r="I1697" t="str">
            <v>On Air</v>
          </cell>
          <cell r="J1697" t="str">
            <v>Outdoor</v>
          </cell>
          <cell r="K1697" t="str">
            <v>AC</v>
          </cell>
          <cell r="L1697" t="str">
            <v>I-Eng</v>
          </cell>
          <cell r="M1697" t="str">
            <v>Kumbo</v>
          </cell>
          <cell r="N1697" t="str">
            <v>Boyo</v>
          </cell>
          <cell r="O1697" t="str">
            <v>Fundong</v>
          </cell>
          <cell r="S1697" t="str">
            <v>Vensa Mohammadu</v>
          </cell>
          <cell r="T1697" t="str">
            <v>GEORGES NAKHOUL</v>
          </cell>
          <cell r="U1697" t="str">
            <v>I H S</v>
          </cell>
        </row>
        <row r="1698">
          <cell r="A1698" t="str">
            <v>NRO_038</v>
          </cell>
          <cell r="B1698" t="str">
            <v>IHS_BMD_041</v>
          </cell>
          <cell r="C1698" t="str">
            <v>NRO_038</v>
          </cell>
          <cell r="D1698" t="str">
            <v>West</v>
          </cell>
          <cell r="E1698" t="str">
            <v>North West</v>
          </cell>
          <cell r="F1698" t="str">
            <v>Bamessing-IHS</v>
          </cell>
          <cell r="G1698" t="str">
            <v>P5</v>
          </cell>
          <cell r="H1698" t="str">
            <v>Grid-Gen</v>
          </cell>
          <cell r="I1698" t="str">
            <v>On Air</v>
          </cell>
          <cell r="J1698" t="str">
            <v>Outdoor</v>
          </cell>
          <cell r="K1698" t="str">
            <v>AC</v>
          </cell>
          <cell r="L1698" t="str">
            <v>I-Eng</v>
          </cell>
          <cell r="M1698" t="str">
            <v>Kumbo</v>
          </cell>
          <cell r="N1698" t="str">
            <v>Ngo-Ketunjia</v>
          </cell>
          <cell r="O1698" t="str">
            <v>Ndop</v>
          </cell>
          <cell r="S1698" t="str">
            <v>Vensa Mohammadu</v>
          </cell>
          <cell r="T1698" t="str">
            <v>GEORGES NAKHOUL</v>
          </cell>
          <cell r="U1698" t="str">
            <v>I H S</v>
          </cell>
        </row>
        <row r="1699">
          <cell r="A1699" t="str">
            <v>NRO_259</v>
          </cell>
          <cell r="B1699" t="str">
            <v>IHS_BMD_058</v>
          </cell>
          <cell r="C1699" t="str">
            <v>NRO_259</v>
          </cell>
          <cell r="D1699" t="str">
            <v>West</v>
          </cell>
          <cell r="E1699" t="str">
            <v>North West</v>
          </cell>
          <cell r="F1699" t="str">
            <v>Baba-MTN</v>
          </cell>
          <cell r="G1699" t="str">
            <v>P5</v>
          </cell>
          <cell r="H1699" t="str">
            <v>Grid-Gen</v>
          </cell>
          <cell r="I1699" t="str">
            <v>On Air</v>
          </cell>
          <cell r="J1699" t="str">
            <v>Outdoor</v>
          </cell>
          <cell r="K1699" t="str">
            <v>AC</v>
          </cell>
          <cell r="L1699" t="str">
            <v>I-Eng</v>
          </cell>
          <cell r="M1699" t="str">
            <v>Kumbo</v>
          </cell>
          <cell r="N1699" t="str">
            <v>Ngo-Ketunjia</v>
          </cell>
          <cell r="O1699" t="str">
            <v>Babessi</v>
          </cell>
          <cell r="S1699" t="str">
            <v>Vensa Mohammadu</v>
          </cell>
          <cell r="T1699" t="str">
            <v>GEORGES NAKHOUL</v>
          </cell>
          <cell r="U1699" t="str">
            <v>I H S</v>
          </cell>
        </row>
        <row r="1700">
          <cell r="A1700" t="str">
            <v>NRO_058</v>
          </cell>
          <cell r="B1700" t="str">
            <v>IHS_BMD_071</v>
          </cell>
          <cell r="C1700" t="str">
            <v>NRO_058</v>
          </cell>
          <cell r="D1700" t="str">
            <v>West</v>
          </cell>
          <cell r="E1700" t="str">
            <v>North West</v>
          </cell>
          <cell r="F1700" t="str">
            <v>Babanki</v>
          </cell>
          <cell r="G1700" t="str">
            <v>P5</v>
          </cell>
          <cell r="H1700" t="str">
            <v>Grid-Gen</v>
          </cell>
          <cell r="I1700" t="str">
            <v>On Air</v>
          </cell>
          <cell r="J1700" t="str">
            <v>Outdoor</v>
          </cell>
          <cell r="K1700" t="str">
            <v>AC</v>
          </cell>
          <cell r="L1700" t="str">
            <v>I-Eng</v>
          </cell>
          <cell r="M1700" t="str">
            <v>Kumbo</v>
          </cell>
          <cell r="N1700" t="str">
            <v>Boyo</v>
          </cell>
          <cell r="O1700" t="str">
            <v>Tubah</v>
          </cell>
          <cell r="S1700" t="str">
            <v>Vensa Mohammadu</v>
          </cell>
          <cell r="T1700" t="str">
            <v>GEORGES NAKHOUL</v>
          </cell>
          <cell r="U1700" t="str">
            <v>I H S</v>
          </cell>
        </row>
        <row r="1701">
          <cell r="A1701" t="str">
            <v>  NRO_136 </v>
          </cell>
          <cell r="B1701" t="str">
            <v>IHS_BMD_0048</v>
          </cell>
          <cell r="C1701" t="str">
            <v>  NRO_136 </v>
          </cell>
          <cell r="D1701" t="str">
            <v>West</v>
          </cell>
          <cell r="E1701" t="str">
            <v>North West</v>
          </cell>
          <cell r="F1701" t="str">
            <v>Ndop Catholic Church</v>
          </cell>
          <cell r="G1701" t="str">
            <v>P4</v>
          </cell>
          <cell r="H1701" t="str">
            <v>Grid-Gen</v>
          </cell>
          <cell r="I1701">
            <v>0</v>
          </cell>
          <cell r="J1701" t="str">
            <v>Outdoor</v>
          </cell>
          <cell r="K1701" t="str">
            <v>AC</v>
          </cell>
          <cell r="L1701" t="str">
            <v>I-Eng</v>
          </cell>
          <cell r="M1701" t="str">
            <v>Kumbo</v>
          </cell>
          <cell r="N1701" t="str">
            <v>Ngo-Ketunjia</v>
          </cell>
          <cell r="O1701" t="str">
            <v>Ndop</v>
          </cell>
          <cell r="S1701" t="str">
            <v>Vensa Mohammadu</v>
          </cell>
          <cell r="T1701" t="str">
            <v>GEORGES NAKHOUL</v>
          </cell>
          <cell r="U1701" t="str">
            <v>I H S</v>
          </cell>
        </row>
        <row r="1702">
          <cell r="A1702" t="str">
            <v> NRO_137</v>
          </cell>
          <cell r="B1702" t="str">
            <v>IHS_BMD_204</v>
          </cell>
          <cell r="C1702" t="str">
            <v> NRO_137</v>
          </cell>
          <cell r="D1702" t="str">
            <v>West</v>
          </cell>
          <cell r="E1702" t="str">
            <v>North West</v>
          </cell>
          <cell r="F1702" t="str">
            <v>NDOP KAKE</v>
          </cell>
          <cell r="G1702" t="str">
            <v>P3</v>
          </cell>
          <cell r="H1702" t="str">
            <v>Grid-Gen</v>
          </cell>
          <cell r="I1702">
            <v>0</v>
          </cell>
          <cell r="J1702" t="str">
            <v>Outdoor</v>
          </cell>
          <cell r="K1702" t="str">
            <v>AC</v>
          </cell>
          <cell r="L1702" t="str">
            <v>I-Eng</v>
          </cell>
          <cell r="M1702" t="str">
            <v>Kumbo</v>
          </cell>
          <cell r="N1702" t="str">
            <v>Ngo-Ketunjia</v>
          </cell>
          <cell r="O1702" t="str">
            <v>Ndop</v>
          </cell>
          <cell r="S1702" t="str">
            <v>Vensa Mohammadu</v>
          </cell>
          <cell r="T1702" t="str">
            <v>GEORGES NAKHOUL</v>
          </cell>
          <cell r="U1702" t="str">
            <v>I H S</v>
          </cell>
        </row>
        <row r="1703">
          <cell r="A1703" t="str">
            <v>NRO_142</v>
          </cell>
          <cell r="B1703" t="str">
            <v>IHS_BMD_066</v>
          </cell>
          <cell r="C1703" t="str">
            <v>NRO_142</v>
          </cell>
          <cell r="D1703" t="str">
            <v>West</v>
          </cell>
          <cell r="E1703" t="str">
            <v>North West</v>
          </cell>
          <cell r="F1703" t="str">
            <v>Nkar</v>
          </cell>
          <cell r="G1703" t="str">
            <v>P4</v>
          </cell>
          <cell r="H1703" t="str">
            <v>Hybrid-Gen</v>
          </cell>
          <cell r="I1703" t="str">
            <v>On Air</v>
          </cell>
          <cell r="J1703" t="str">
            <v>Outdoor</v>
          </cell>
          <cell r="K1703" t="str">
            <v>AC</v>
          </cell>
          <cell r="L1703" t="str">
            <v>I-Eng</v>
          </cell>
          <cell r="M1703" t="str">
            <v>Kumbo</v>
          </cell>
          <cell r="N1703" t="str">
            <v>Bui</v>
          </cell>
          <cell r="O1703" t="str">
            <v>Jakiri</v>
          </cell>
          <cell r="S1703" t="str">
            <v>Vensa Mohammadu</v>
          </cell>
          <cell r="T1703" t="str">
            <v>GEORGES NAKHOUL</v>
          </cell>
          <cell r="U1703" t="str">
            <v>I H S</v>
          </cell>
        </row>
      </sheetData>
      <sheetData sheetId="10" refreshError="1">
        <row r="1">
          <cell r="A1" t="str">
            <v>Site ID</v>
          </cell>
          <cell r="B1" t="str">
            <v>Site Name</v>
          </cell>
          <cell r="C1" t="str">
            <v>Date mise "On Air"</v>
          </cell>
          <cell r="D1" t="str">
            <v>Batch</v>
          </cell>
          <cell r="E1" t="str">
            <v>Priorité SLA</v>
          </cell>
          <cell r="F1" t="str">
            <v>Typologie cible catalogue</v>
          </cell>
          <cell r="G1" t="str">
            <v>POWERCO</v>
          </cell>
        </row>
        <row r="2">
          <cell r="A2" t="str">
            <v>CTR_650</v>
          </cell>
          <cell r="B2" t="str">
            <v>ABOM PLATEAU</v>
          </cell>
          <cell r="C2">
            <v>44300</v>
          </cell>
          <cell r="D2" t="str">
            <v>273 sites</v>
          </cell>
          <cell r="E2" t="str">
            <v>P4</v>
          </cell>
          <cell r="F2" t="str">
            <v>Good Grid + GE</v>
          </cell>
          <cell r="G2" t="str">
            <v>CAMUSAT</v>
          </cell>
        </row>
        <row r="3">
          <cell r="A3" t="str">
            <v>CTR_636</v>
          </cell>
          <cell r="B3" t="str">
            <v>BTS-Mobile-Mbandjock</v>
          </cell>
          <cell r="D3" t="str">
            <v>273 sites</v>
          </cell>
          <cell r="E3" t="str">
            <v>P4</v>
          </cell>
          <cell r="F3" t="str">
            <v>HGB</v>
          </cell>
          <cell r="G3" t="str">
            <v>CAMUSAT</v>
          </cell>
        </row>
        <row r="4">
          <cell r="A4" t="str">
            <v>LIT_609</v>
          </cell>
          <cell r="B4" t="str">
            <v>Agape</v>
          </cell>
          <cell r="C4">
            <v>44442</v>
          </cell>
          <cell r="D4" t="str">
            <v>273 sites</v>
          </cell>
          <cell r="E4" t="str">
            <v>P4</v>
          </cell>
          <cell r="F4" t="str">
            <v>Good Grid no GE - 8h</v>
          </cell>
          <cell r="G4" t="str">
            <v>CAMUSAT</v>
          </cell>
        </row>
        <row r="5">
          <cell r="A5" t="str">
            <v>CTR_872</v>
          </cell>
          <cell r="B5" t="str">
            <v>Abom-Plateau-II</v>
          </cell>
          <cell r="C5">
            <v>44800</v>
          </cell>
          <cell r="D5" t="str">
            <v>OG22</v>
          </cell>
          <cell r="E5" t="str">
            <v>P4</v>
          </cell>
          <cell r="F5" t="str">
            <v>Good Grid + GE</v>
          </cell>
          <cell r="G5" t="str">
            <v>CAMUSAT</v>
          </cell>
        </row>
        <row r="6">
          <cell r="A6" t="str">
            <v>CTR_663</v>
          </cell>
          <cell r="B6" t="str">
            <v>AKOK</v>
          </cell>
          <cell r="C6">
            <v>44372</v>
          </cell>
          <cell r="D6" t="str">
            <v>273 sites</v>
          </cell>
          <cell r="E6" t="str">
            <v>P4</v>
          </cell>
          <cell r="F6" t="str">
            <v>Good Grid + Solar + GE</v>
          </cell>
          <cell r="G6" t="str">
            <v>CAMUSAT</v>
          </cell>
        </row>
        <row r="7">
          <cell r="A7" t="str">
            <v>CTR_745</v>
          </cell>
          <cell r="B7" t="str">
            <v>Ambassade-du-Gabon</v>
          </cell>
          <cell r="C7">
            <v>44281</v>
          </cell>
          <cell r="D7" t="str">
            <v>273 sites</v>
          </cell>
          <cell r="E7" t="str">
            <v>P4</v>
          </cell>
          <cell r="F7" t="str">
            <v>Good Grid no GE - 8h</v>
          </cell>
          <cell r="G7" t="str">
            <v>CAMUSAT</v>
          </cell>
        </row>
        <row r="8">
          <cell r="A8" t="str">
            <v>CTR_651</v>
          </cell>
          <cell r="B8" t="str">
            <v>Ayene</v>
          </cell>
          <cell r="C8">
            <v>44405</v>
          </cell>
          <cell r="D8" t="str">
            <v>273 sites</v>
          </cell>
          <cell r="E8" t="str">
            <v>P4</v>
          </cell>
          <cell r="F8" t="str">
            <v>Good Grid + GE</v>
          </cell>
          <cell r="G8" t="str">
            <v>CAMUSAT</v>
          </cell>
        </row>
        <row r="9">
          <cell r="A9" t="str">
            <v>CTR_755</v>
          </cell>
          <cell r="B9" t="str">
            <v>Ba'aba</v>
          </cell>
          <cell r="C9">
            <v>44474</v>
          </cell>
          <cell r="D9" t="str">
            <v>273 sites</v>
          </cell>
          <cell r="E9" t="str">
            <v>P4</v>
          </cell>
          <cell r="F9" t="str">
            <v>Bad Grid + GE</v>
          </cell>
          <cell r="G9" t="str">
            <v>CAMUSAT</v>
          </cell>
        </row>
        <row r="10">
          <cell r="A10" t="str">
            <v>OST_257</v>
          </cell>
          <cell r="B10" t="str">
            <v>Babete</v>
          </cell>
          <cell r="C10">
            <v>44430</v>
          </cell>
          <cell r="D10" t="str">
            <v>273 sites</v>
          </cell>
          <cell r="E10" t="str">
            <v>P4</v>
          </cell>
          <cell r="F10" t="str">
            <v>Hybrid Solar - S3</v>
          </cell>
          <cell r="G10" t="str">
            <v>CAMUSAT</v>
          </cell>
        </row>
        <row r="11">
          <cell r="A11" t="str">
            <v>LIT_648</v>
          </cell>
          <cell r="B11" t="str">
            <v>Babylone-Dispensaire</v>
          </cell>
          <cell r="C11">
            <v>44322</v>
          </cell>
          <cell r="D11" t="str">
            <v>273 sites</v>
          </cell>
          <cell r="E11" t="str">
            <v>P4</v>
          </cell>
          <cell r="F11" t="str">
            <v>Good Grid no GE - 12h</v>
          </cell>
          <cell r="G11" t="str">
            <v>CAMUSAT</v>
          </cell>
        </row>
        <row r="12">
          <cell r="A12" t="str">
            <v>EST_009</v>
          </cell>
          <cell r="B12" t="str">
            <v>ABONG MBANG CRTV</v>
          </cell>
          <cell r="C12">
            <v>44527</v>
          </cell>
          <cell r="D12" t="str">
            <v>Sites tiers</v>
          </cell>
          <cell r="E12" t="str">
            <v>P3</v>
          </cell>
          <cell r="F12" t="str">
            <v>Bad Grid + Solar + GE</v>
          </cell>
          <cell r="G12" t="str">
            <v>CAMUSAT</v>
          </cell>
        </row>
        <row r="13">
          <cell r="A13" t="str">
            <v>OST_258</v>
          </cell>
          <cell r="B13" t="str">
            <v>Badenkop</v>
          </cell>
          <cell r="C13">
            <v>44492</v>
          </cell>
          <cell r="D13" t="str">
            <v>273 sites</v>
          </cell>
          <cell r="E13" t="str">
            <v>P4</v>
          </cell>
          <cell r="F13" t="str">
            <v>Good Grid + GE</v>
          </cell>
          <cell r="G13" t="str">
            <v>CAMUSAT</v>
          </cell>
        </row>
        <row r="14">
          <cell r="A14" t="str">
            <v>EXN_239</v>
          </cell>
          <cell r="B14" t="str">
            <v>Badjouma-Zagam</v>
          </cell>
          <cell r="C14">
            <v>44435</v>
          </cell>
          <cell r="D14" t="str">
            <v>273 sites</v>
          </cell>
          <cell r="E14" t="str">
            <v>P4</v>
          </cell>
          <cell r="F14" t="str">
            <v>Hybrid Solar - S3</v>
          </cell>
          <cell r="G14" t="str">
            <v>CAMUSAT</v>
          </cell>
        </row>
        <row r="15">
          <cell r="A15" t="str">
            <v>EXN_202</v>
          </cell>
          <cell r="B15" t="str">
            <v>Bagarao</v>
          </cell>
          <cell r="C15">
            <v>44465</v>
          </cell>
          <cell r="D15" t="str">
            <v>273 sites</v>
          </cell>
          <cell r="E15" t="str">
            <v>P4</v>
          </cell>
          <cell r="F15" t="str">
            <v>Hybrid Solar - S3</v>
          </cell>
          <cell r="G15" t="str">
            <v>CAMUSAT</v>
          </cell>
        </row>
        <row r="16">
          <cell r="A16" t="str">
            <v>EXN_229</v>
          </cell>
          <cell r="B16" t="str">
            <v>Balda</v>
          </cell>
          <cell r="C16">
            <v>44445</v>
          </cell>
          <cell r="D16" t="str">
            <v>273 sites</v>
          </cell>
          <cell r="E16" t="str">
            <v>P4</v>
          </cell>
          <cell r="F16" t="str">
            <v>Hybrid Solar - S3</v>
          </cell>
          <cell r="G16" t="str">
            <v>CAMUSAT</v>
          </cell>
        </row>
        <row r="17">
          <cell r="A17" t="str">
            <v>OST_260</v>
          </cell>
          <cell r="B17" t="str">
            <v>Bamena</v>
          </cell>
          <cell r="C17">
            <v>44437</v>
          </cell>
          <cell r="D17" t="str">
            <v>273 sites</v>
          </cell>
          <cell r="E17" t="str">
            <v>P4</v>
          </cell>
          <cell r="F17" t="str">
            <v>HGB</v>
          </cell>
          <cell r="G17" t="str">
            <v>CAMUSAT</v>
          </cell>
        </row>
        <row r="18">
          <cell r="A18" t="str">
            <v>OST_274</v>
          </cell>
          <cell r="B18" t="str">
            <v>Bamoungoum</v>
          </cell>
          <cell r="C18">
            <v>44267</v>
          </cell>
          <cell r="D18" t="str">
            <v>273 sites</v>
          </cell>
          <cell r="E18" t="str">
            <v>P4</v>
          </cell>
          <cell r="F18" t="str">
            <v>Good Grid + GE</v>
          </cell>
          <cell r="G18" t="str">
            <v>CAMUSAT</v>
          </cell>
        </row>
        <row r="19">
          <cell r="A19" t="str">
            <v>OST_239</v>
          </cell>
          <cell r="B19" t="str">
            <v>Bandjoun iut</v>
          </cell>
          <cell r="C19">
            <v>44194</v>
          </cell>
          <cell r="D19" t="str">
            <v>273 sites</v>
          </cell>
          <cell r="E19" t="str">
            <v>P4</v>
          </cell>
          <cell r="F19" t="str">
            <v>Bad Grid + GE</v>
          </cell>
          <cell r="G19" t="str">
            <v>CAMUSAT</v>
          </cell>
        </row>
        <row r="20">
          <cell r="A20" t="str">
            <v>CTR_761</v>
          </cell>
          <cell r="B20" t="str">
            <v>Nkolbisson-II</v>
          </cell>
          <cell r="C20">
            <v>44506</v>
          </cell>
          <cell r="D20" t="str">
            <v>25 sites</v>
          </cell>
          <cell r="E20" t="str">
            <v>P4</v>
          </cell>
          <cell r="F20" t="str">
            <v>Good Grid + GE</v>
          </cell>
          <cell r="G20" t="str">
            <v>CAMUSAT</v>
          </cell>
        </row>
        <row r="21">
          <cell r="A21" t="str">
            <v>OST_259</v>
          </cell>
          <cell r="B21" t="str">
            <v>Bapa</v>
          </cell>
          <cell r="C21">
            <v>44261</v>
          </cell>
          <cell r="D21" t="str">
            <v>273 sites</v>
          </cell>
          <cell r="E21" t="str">
            <v>P4</v>
          </cell>
          <cell r="F21" t="str">
            <v>Hybrid Solar - S1</v>
          </cell>
          <cell r="G21" t="str">
            <v>CAMUSAT</v>
          </cell>
        </row>
        <row r="22">
          <cell r="A22" t="str">
            <v>CTR_722</v>
          </cell>
          <cell r="B22" t="str">
            <v>Bastos-ART-CAMTEL</v>
          </cell>
          <cell r="C22">
            <v>44484</v>
          </cell>
          <cell r="D22" t="str">
            <v>273 sites</v>
          </cell>
          <cell r="E22" t="str">
            <v>P4</v>
          </cell>
          <cell r="F22" t="str">
            <v>Good Grid + GE</v>
          </cell>
          <cell r="G22" t="str">
            <v>CAMUSAT</v>
          </cell>
        </row>
        <row r="23">
          <cell r="A23" t="str">
            <v>EST_134</v>
          </cell>
          <cell r="B23" t="str">
            <v>Adouma</v>
          </cell>
          <cell r="C23">
            <v>44529</v>
          </cell>
          <cell r="D23" t="str">
            <v>48 sites -2021</v>
          </cell>
          <cell r="E23" t="str">
            <v>P4</v>
          </cell>
          <cell r="F23" t="str">
            <v>Hybrid Solar - S3</v>
          </cell>
          <cell r="G23" t="str">
            <v>CAMUSAT</v>
          </cell>
        </row>
        <row r="24">
          <cell r="A24" t="str">
            <v>OST_243</v>
          </cell>
          <cell r="B24" t="str">
            <v>Batcham</v>
          </cell>
          <cell r="C24">
            <v>44438</v>
          </cell>
          <cell r="D24" t="str">
            <v>273 sites</v>
          </cell>
          <cell r="E24" t="str">
            <v>P4</v>
          </cell>
          <cell r="F24" t="str">
            <v>HGB</v>
          </cell>
          <cell r="G24" t="str">
            <v>CAMUSAT</v>
          </cell>
        </row>
        <row r="25">
          <cell r="A25" t="str">
            <v>OST_273</v>
          </cell>
          <cell r="B25" t="str">
            <v>Bato</v>
          </cell>
          <cell r="C25">
            <v>44271</v>
          </cell>
          <cell r="D25" t="str">
            <v>273 sites</v>
          </cell>
          <cell r="E25" t="str">
            <v>P4</v>
          </cell>
          <cell r="F25" t="str">
            <v>Bad Grid + GE</v>
          </cell>
          <cell r="G25" t="str">
            <v>CAMUSAT</v>
          </cell>
        </row>
        <row r="26">
          <cell r="A26" t="str">
            <v>OST_277</v>
          </cell>
          <cell r="B26" t="str">
            <v>Batoufam-Chefferie</v>
          </cell>
          <cell r="C26">
            <v>44272</v>
          </cell>
          <cell r="D26" t="str">
            <v>273 sites</v>
          </cell>
          <cell r="E26" t="str">
            <v>P4</v>
          </cell>
          <cell r="F26" t="str">
            <v>Good Grid + GE</v>
          </cell>
          <cell r="G26" t="str">
            <v>CAMUSAT</v>
          </cell>
        </row>
        <row r="27">
          <cell r="A27" t="str">
            <v>NRD_174</v>
          </cell>
          <cell r="B27" t="str">
            <v>Gra-Stade-Omnisport Roumde-Adja</v>
          </cell>
          <cell r="D27" t="str">
            <v>25 sites</v>
          </cell>
          <cell r="E27" t="str">
            <v>P4</v>
          </cell>
          <cell r="F27" t="str">
            <v>Good Grid + GE</v>
          </cell>
          <cell r="G27" t="str">
            <v>CAMUSAT</v>
          </cell>
        </row>
        <row r="28">
          <cell r="A28" t="str">
            <v>LIT_645</v>
          </cell>
          <cell r="B28" t="str">
            <v>Bberi-Excellence</v>
          </cell>
          <cell r="C28">
            <v>44440</v>
          </cell>
          <cell r="D28" t="str">
            <v>273 sites</v>
          </cell>
          <cell r="E28" t="str">
            <v>P4</v>
          </cell>
          <cell r="F28" t="str">
            <v>Good Grid no GE - 8h</v>
          </cell>
          <cell r="G28" t="str">
            <v>CAMUSAT</v>
          </cell>
        </row>
        <row r="29">
          <cell r="A29" t="str">
            <v>NRD_180</v>
          </cell>
          <cell r="B29" t="str">
            <v>Tchollire-Centre</v>
          </cell>
          <cell r="C29">
            <v>44399</v>
          </cell>
          <cell r="D29" t="str">
            <v>25 sites</v>
          </cell>
          <cell r="E29" t="str">
            <v>P4</v>
          </cell>
          <cell r="F29" t="str">
            <v>HGB</v>
          </cell>
          <cell r="G29" t="str">
            <v>CAMUSAT</v>
          </cell>
        </row>
        <row r="30">
          <cell r="A30" t="str">
            <v>LIT_649</v>
          </cell>
          <cell r="B30" t="str">
            <v>Bep-Cafrad</v>
          </cell>
          <cell r="C30">
            <v>44313</v>
          </cell>
          <cell r="D30" t="str">
            <v>273 sites</v>
          </cell>
          <cell r="E30" t="str">
            <v>P4</v>
          </cell>
          <cell r="F30" t="str">
            <v>Good Grid no GE - 12h</v>
          </cell>
          <cell r="G30" t="str">
            <v>CAMUSAT</v>
          </cell>
        </row>
        <row r="31">
          <cell r="A31" t="str">
            <v>ADM_159</v>
          </cell>
          <cell r="B31" t="str">
            <v>Bere-Camtel</v>
          </cell>
          <cell r="C31">
            <v>44369</v>
          </cell>
          <cell r="D31" t="str">
            <v>273 sites</v>
          </cell>
          <cell r="E31" t="str">
            <v>P3</v>
          </cell>
          <cell r="F31" t="str">
            <v>Hybrid Solar - S3</v>
          </cell>
          <cell r="G31" t="str">
            <v>CAMUSAT</v>
          </cell>
        </row>
        <row r="32">
          <cell r="A32" t="str">
            <v>ADM_133</v>
          </cell>
          <cell r="B32" t="str">
            <v>Berem-Gop</v>
          </cell>
          <cell r="C32">
            <v>44339</v>
          </cell>
          <cell r="D32" t="str">
            <v>273 sites</v>
          </cell>
          <cell r="E32" t="str">
            <v>P4</v>
          </cell>
          <cell r="F32" t="str">
            <v>Hybrid Solar - S3</v>
          </cell>
          <cell r="G32" t="str">
            <v>CAMUSAT</v>
          </cell>
        </row>
        <row r="33">
          <cell r="A33" t="str">
            <v>EST_120</v>
          </cell>
          <cell r="B33" t="str">
            <v>BERTOUA FORCE TYRE</v>
          </cell>
          <cell r="C33">
            <v>44485</v>
          </cell>
          <cell r="D33" t="str">
            <v>273 sites</v>
          </cell>
          <cell r="E33" t="str">
            <v>P4</v>
          </cell>
          <cell r="F33" t="str">
            <v>Medium Grid + GE</v>
          </cell>
          <cell r="G33" t="str">
            <v>CAMUSAT</v>
          </cell>
        </row>
        <row r="34">
          <cell r="A34" t="str">
            <v>EST_124</v>
          </cell>
          <cell r="B34" t="str">
            <v>BERTOUA METEO II</v>
          </cell>
          <cell r="C34">
            <v>44486</v>
          </cell>
          <cell r="D34" t="str">
            <v>273 sites</v>
          </cell>
          <cell r="E34" t="str">
            <v>P4</v>
          </cell>
          <cell r="F34" t="str">
            <v>Medium Grid + GE</v>
          </cell>
          <cell r="G34" t="str">
            <v>CAMUSAT</v>
          </cell>
        </row>
        <row r="35">
          <cell r="A35" t="str">
            <v>EST_131</v>
          </cell>
          <cell r="B35" t="str">
            <v>Bertoua-Lycee-Technique</v>
          </cell>
          <cell r="C35">
            <v>44346</v>
          </cell>
          <cell r="D35" t="str">
            <v>273 sites</v>
          </cell>
          <cell r="E35" t="str">
            <v>P4</v>
          </cell>
          <cell r="F35" t="str">
            <v>Bad Grid + GE</v>
          </cell>
          <cell r="G35" t="str">
            <v>CAMUSAT</v>
          </cell>
        </row>
        <row r="36">
          <cell r="A36" t="str">
            <v>OST_268</v>
          </cell>
          <cell r="B36" t="str">
            <v>Bfsam-Toungan-Lycee</v>
          </cell>
          <cell r="C36">
            <v>44494</v>
          </cell>
          <cell r="D36" t="str">
            <v>273 sites</v>
          </cell>
          <cell r="E36" t="str">
            <v>P4</v>
          </cell>
          <cell r="F36" t="str">
            <v>Good Grid + GE</v>
          </cell>
          <cell r="G36" t="str">
            <v>CAMUSAT</v>
          </cell>
        </row>
        <row r="37">
          <cell r="A37" t="str">
            <v>CTR_556</v>
          </cell>
          <cell r="B37" t="str">
            <v>BITENG GP</v>
          </cell>
          <cell r="C37">
            <v>44313</v>
          </cell>
          <cell r="D37" t="str">
            <v>273 sites</v>
          </cell>
          <cell r="E37" t="str">
            <v>P4</v>
          </cell>
          <cell r="F37" t="str">
            <v>Good Grid no GE - 8h</v>
          </cell>
          <cell r="G37" t="str">
            <v>CAMUSAT</v>
          </cell>
        </row>
        <row r="38">
          <cell r="A38" t="str">
            <v>CTR_705</v>
          </cell>
          <cell r="B38" t="str">
            <v>Biteng-OKUI</v>
          </cell>
          <cell r="C38">
            <v>44490</v>
          </cell>
          <cell r="D38" t="str">
            <v>273 sites</v>
          </cell>
          <cell r="E38" t="str">
            <v>P4</v>
          </cell>
          <cell r="F38" t="str">
            <v>Medium Grid + GE</v>
          </cell>
          <cell r="G38" t="str">
            <v>CAMUSAT</v>
          </cell>
        </row>
        <row r="39">
          <cell r="A39" t="str">
            <v>LIT_730</v>
          </cell>
          <cell r="B39" t="str">
            <v>Makepe-Conteneur</v>
          </cell>
          <cell r="C39">
            <v>44440</v>
          </cell>
          <cell r="D39" t="str">
            <v>48 sites -2021</v>
          </cell>
          <cell r="E39" t="str">
            <v>P4</v>
          </cell>
          <cell r="F39" t="str">
            <v>Good Grid no GE - 8h</v>
          </cell>
          <cell r="G39" t="str">
            <v>CAMUSAT</v>
          </cell>
        </row>
        <row r="40">
          <cell r="A40" t="str">
            <v>LIT_568</v>
          </cell>
          <cell r="B40" t="str">
            <v>Bobongo-II</v>
          </cell>
          <cell r="C40">
            <v>44152</v>
          </cell>
          <cell r="D40" t="str">
            <v>273 sites</v>
          </cell>
          <cell r="E40" t="str">
            <v>P4</v>
          </cell>
          <cell r="F40" t="str">
            <v>Medium Grid + GE</v>
          </cell>
          <cell r="G40" t="str">
            <v>CAMUSAT</v>
          </cell>
        </row>
        <row r="41">
          <cell r="A41" t="str">
            <v>EXN_191</v>
          </cell>
          <cell r="B41" t="str">
            <v>BOGO MARCHE</v>
          </cell>
          <cell r="C41">
            <v>44441</v>
          </cell>
          <cell r="D41" t="str">
            <v>273 sites</v>
          </cell>
          <cell r="E41" t="str">
            <v>P4</v>
          </cell>
          <cell r="F41" t="str">
            <v>Bad Grid + GE</v>
          </cell>
          <cell r="G41" t="str">
            <v>CAMUSAT</v>
          </cell>
        </row>
        <row r="42">
          <cell r="A42" t="str">
            <v>LIT_564</v>
          </cell>
          <cell r="B42" t="str">
            <v>Bois-des-Singes</v>
          </cell>
          <cell r="C42">
            <v>44286</v>
          </cell>
          <cell r="D42" t="str">
            <v>273 sites</v>
          </cell>
          <cell r="E42" t="str">
            <v>P4</v>
          </cell>
          <cell r="F42" t="str">
            <v>Medium Grid + GE</v>
          </cell>
          <cell r="G42" t="str">
            <v>CAMUSAT</v>
          </cell>
        </row>
        <row r="43">
          <cell r="A43" t="str">
            <v>LIT_610</v>
          </cell>
          <cell r="B43" t="str">
            <v>Bonamoutongo-II</v>
          </cell>
          <cell r="C43">
            <v>44440</v>
          </cell>
          <cell r="D43" t="str">
            <v>273 sites</v>
          </cell>
          <cell r="E43" t="str">
            <v>P4</v>
          </cell>
          <cell r="F43" t="str">
            <v>Good Grid + GE</v>
          </cell>
          <cell r="G43" t="str">
            <v>CAMUSAT</v>
          </cell>
        </row>
        <row r="44">
          <cell r="A44" t="str">
            <v>CTR_838</v>
          </cell>
          <cell r="B44" t="str">
            <v>Afanoya II remplace Zamengoue-II</v>
          </cell>
          <cell r="C44">
            <v>44499</v>
          </cell>
          <cell r="D44" t="str">
            <v>48 sites -2021</v>
          </cell>
          <cell r="E44" t="str">
            <v>P4</v>
          </cell>
          <cell r="F44" t="str">
            <v>Medium Grid + GE</v>
          </cell>
          <cell r="G44" t="str">
            <v>CAMUSAT</v>
          </cell>
        </row>
        <row r="45">
          <cell r="A45" t="str">
            <v>LIT_641</v>
          </cell>
          <cell r="B45" t="str">
            <v>Bonendale-II</v>
          </cell>
          <cell r="C45">
            <v>44440</v>
          </cell>
          <cell r="D45" t="str">
            <v>273 sites</v>
          </cell>
          <cell r="E45" t="str">
            <v>P4</v>
          </cell>
          <cell r="F45" t="str">
            <v>Good Grid + GE</v>
          </cell>
          <cell r="G45" t="str">
            <v>CAMUSAT</v>
          </cell>
        </row>
        <row r="46">
          <cell r="A46" t="str">
            <v>LIT_615</v>
          </cell>
          <cell r="B46" t="str">
            <v>Bonewonda-III</v>
          </cell>
          <cell r="C46">
            <v>44464</v>
          </cell>
          <cell r="D46" t="str">
            <v>273 sites</v>
          </cell>
          <cell r="E46" t="str">
            <v>P4</v>
          </cell>
          <cell r="F46" t="str">
            <v>Good Grid no GE - 8h</v>
          </cell>
          <cell r="G46" t="str">
            <v>CAMUSAT</v>
          </cell>
        </row>
        <row r="47">
          <cell r="A47" t="str">
            <v>CTR_791</v>
          </cell>
          <cell r="B47" t="str">
            <v>Ayene-II</v>
          </cell>
          <cell r="C47">
            <v>44724</v>
          </cell>
          <cell r="D47" t="str">
            <v>OG22</v>
          </cell>
          <cell r="E47" t="str">
            <v>P4</v>
          </cell>
          <cell r="F47" t="str">
            <v>Good Grid no GE - 8h</v>
          </cell>
          <cell r="G47" t="str">
            <v>CAMUSAT</v>
          </cell>
        </row>
        <row r="48">
          <cell r="A48" t="str">
            <v>ADM_162</v>
          </cell>
          <cell r="B48" t="str">
            <v>Borongo</v>
          </cell>
          <cell r="C48">
            <v>44280</v>
          </cell>
          <cell r="D48" t="str">
            <v>273 sites</v>
          </cell>
          <cell r="E48" t="str">
            <v>P4</v>
          </cell>
          <cell r="F48" t="str">
            <v>Bad Grid + GE</v>
          </cell>
          <cell r="G48" t="str">
            <v>CAMUSAT</v>
          </cell>
        </row>
        <row r="49">
          <cell r="A49" t="str">
            <v>NRD_167</v>
          </cell>
          <cell r="B49" t="str">
            <v>Bouba-Ndjida-Park</v>
          </cell>
          <cell r="D49" t="str">
            <v>273 sites</v>
          </cell>
          <cell r="E49" t="str">
            <v>P4</v>
          </cell>
          <cell r="F49" t="str">
            <v>Hybrid Solar - S3</v>
          </cell>
          <cell r="G49" t="str">
            <v>CAMUSAT</v>
          </cell>
        </row>
        <row r="50">
          <cell r="A50" t="str">
            <v>LIT_643</v>
          </cell>
          <cell r="B50" t="str">
            <v>Bsadi-Lycee</v>
          </cell>
          <cell r="C50">
            <v>44222</v>
          </cell>
          <cell r="D50" t="str">
            <v>273 sites</v>
          </cell>
          <cell r="E50" t="str">
            <v>P4</v>
          </cell>
          <cell r="F50" t="str">
            <v>Good Grid no GE - 12h</v>
          </cell>
          <cell r="G50" t="str">
            <v>CAMUSAT</v>
          </cell>
        </row>
        <row r="51">
          <cell r="A51" t="str">
            <v>LIT_616</v>
          </cell>
          <cell r="B51" t="str">
            <v>Bucavoyage</v>
          </cell>
          <cell r="C51">
            <v>44461</v>
          </cell>
          <cell r="D51" t="str">
            <v>273 sites</v>
          </cell>
          <cell r="E51" t="str">
            <v>P4</v>
          </cell>
          <cell r="F51" t="str">
            <v>Good Grid no GE - 8h</v>
          </cell>
          <cell r="G51" t="str">
            <v>CAMUSAT</v>
          </cell>
        </row>
        <row r="52">
          <cell r="A52" t="str">
            <v>CTR_595</v>
          </cell>
          <cell r="B52" t="str">
            <v>CAMP SONEL</v>
          </cell>
          <cell r="C52">
            <v>44316</v>
          </cell>
          <cell r="D52" t="str">
            <v>273 sites</v>
          </cell>
          <cell r="E52" t="str">
            <v>P4</v>
          </cell>
          <cell r="F52" t="str">
            <v>Good Grid no GE - 8h</v>
          </cell>
          <cell r="G52" t="str">
            <v>CAMUSAT</v>
          </cell>
        </row>
        <row r="53">
          <cell r="A53" t="str">
            <v>SUD_085</v>
          </cell>
          <cell r="B53" t="str">
            <v>Campo-Maan</v>
          </cell>
          <cell r="C53">
            <v>44433</v>
          </cell>
          <cell r="D53" t="str">
            <v>273 sites</v>
          </cell>
          <cell r="E53" t="str">
            <v>P4</v>
          </cell>
          <cell r="F53" t="str">
            <v>Hybrid Solar - S3</v>
          </cell>
          <cell r="G53" t="str">
            <v>CAMUSAT</v>
          </cell>
        </row>
        <row r="54">
          <cell r="A54" t="str">
            <v>LIT_656</v>
          </cell>
          <cell r="B54" t="str">
            <v>Cité-Berge-EPC</v>
          </cell>
          <cell r="C54">
            <v>44453</v>
          </cell>
          <cell r="D54" t="str">
            <v>273 sites</v>
          </cell>
          <cell r="E54" t="str">
            <v>P4</v>
          </cell>
          <cell r="F54" t="str">
            <v>Medium Grid + GE</v>
          </cell>
          <cell r="G54" t="str">
            <v>CAMUSAT</v>
          </cell>
        </row>
        <row r="55">
          <cell r="A55" t="str">
            <v>CTR_879</v>
          </cell>
          <cell r="B55" t="str">
            <v>Ba'aba II remplace BIYOUHA</v>
          </cell>
          <cell r="C55">
            <v>44826</v>
          </cell>
          <cell r="D55" t="str">
            <v>OG22</v>
          </cell>
          <cell r="E55" t="str">
            <v>P4</v>
          </cell>
          <cell r="F55" t="str">
            <v>HGB</v>
          </cell>
          <cell r="G55" t="str">
            <v>CAMUSAT</v>
          </cell>
        </row>
        <row r="56">
          <cell r="A56" t="str">
            <v>CTR_579</v>
          </cell>
          <cell r="B56" t="str">
            <v>Cradat</v>
          </cell>
          <cell r="C56">
            <v>44307</v>
          </cell>
          <cell r="D56" t="str">
            <v>273 sites</v>
          </cell>
          <cell r="E56" t="str">
            <v>P4</v>
          </cell>
          <cell r="F56" t="str">
            <v>Good Grid + GE</v>
          </cell>
          <cell r="G56" t="str">
            <v>CAMUSAT</v>
          </cell>
        </row>
        <row r="57">
          <cell r="A57" t="str">
            <v>LIT_651</v>
          </cell>
          <cell r="B57" t="str">
            <v>Deido-Marche</v>
          </cell>
          <cell r="C57">
            <v>44304</v>
          </cell>
          <cell r="D57" t="str">
            <v>273 sites</v>
          </cell>
          <cell r="E57" t="str">
            <v>P4</v>
          </cell>
          <cell r="F57" t="str">
            <v>Good Grid no GE - 12h</v>
          </cell>
          <cell r="G57" t="str">
            <v>CAMUSAT</v>
          </cell>
        </row>
        <row r="58">
          <cell r="A58" t="str">
            <v>LIT_583</v>
          </cell>
          <cell r="B58" t="str">
            <v>Dibamba</v>
          </cell>
          <cell r="C58">
            <v>44232</v>
          </cell>
          <cell r="D58" t="str">
            <v>273 sites</v>
          </cell>
          <cell r="E58" t="str">
            <v>P4</v>
          </cell>
          <cell r="F58" t="str">
            <v>Good Grid + GE</v>
          </cell>
          <cell r="G58" t="str">
            <v>CAMUSAT</v>
          </cell>
        </row>
        <row r="59">
          <cell r="A59" t="str">
            <v>LIT_617</v>
          </cell>
          <cell r="B59" t="str">
            <v>Dibamba-centrale-electrique</v>
          </cell>
          <cell r="C59">
            <v>44245</v>
          </cell>
          <cell r="D59" t="str">
            <v>273 sites</v>
          </cell>
          <cell r="E59" t="str">
            <v>P4</v>
          </cell>
          <cell r="F59" t="str">
            <v>Medium Grid + GE</v>
          </cell>
          <cell r="G59" t="str">
            <v>CAMUSAT</v>
          </cell>
        </row>
        <row r="60">
          <cell r="A60" t="str">
            <v>EXN_196</v>
          </cell>
          <cell r="B60" t="str">
            <v>DIGUIRWO 2</v>
          </cell>
          <cell r="C60">
            <v>44499</v>
          </cell>
          <cell r="D60" t="str">
            <v>273 sites</v>
          </cell>
          <cell r="E60" t="str">
            <v>P4</v>
          </cell>
          <cell r="F60" t="str">
            <v>Good Grid + GE</v>
          </cell>
          <cell r="G60" t="str">
            <v>CAMUSAT</v>
          </cell>
        </row>
        <row r="61">
          <cell r="A61" t="str">
            <v>SUD_041</v>
          </cell>
          <cell r="B61" t="str">
            <v>Ebolowa-Agence-New</v>
          </cell>
          <cell r="C61">
            <v>44286</v>
          </cell>
          <cell r="D61" t="str">
            <v>273 sites</v>
          </cell>
          <cell r="E61" t="str">
            <v>P3</v>
          </cell>
          <cell r="F61" t="str">
            <v>Good Grid + GE</v>
          </cell>
          <cell r="G61" t="str">
            <v>CAMUSAT</v>
          </cell>
        </row>
        <row r="62">
          <cell r="A62" t="str">
            <v>SUD_097</v>
          </cell>
          <cell r="B62" t="str">
            <v>Ebolowa-SIM</v>
          </cell>
          <cell r="C62">
            <v>44286</v>
          </cell>
          <cell r="D62" t="str">
            <v>273 sites</v>
          </cell>
          <cell r="E62" t="str">
            <v>P4</v>
          </cell>
          <cell r="F62" t="str">
            <v>Good Grid + GE</v>
          </cell>
          <cell r="G62" t="str">
            <v>CAMUSAT</v>
          </cell>
        </row>
        <row r="63">
          <cell r="A63" t="str">
            <v>CTR_596</v>
          </cell>
          <cell r="B63" t="str">
            <v>Ebom Maetur</v>
          </cell>
          <cell r="C63">
            <v>44308</v>
          </cell>
          <cell r="D63" t="str">
            <v>273 sites</v>
          </cell>
          <cell r="E63" t="str">
            <v>P4</v>
          </cell>
          <cell r="F63" t="str">
            <v>Good Grid no GE - 8h</v>
          </cell>
          <cell r="G63" t="str">
            <v>CAMUSAT</v>
          </cell>
        </row>
        <row r="64">
          <cell r="A64" t="str">
            <v>CTR_730</v>
          </cell>
          <cell r="B64" t="str">
            <v>Edenville-Stade</v>
          </cell>
          <cell r="C64">
            <v>44440</v>
          </cell>
          <cell r="D64" t="str">
            <v>273 sites</v>
          </cell>
          <cell r="E64" t="str">
            <v>P4</v>
          </cell>
          <cell r="F64" t="str">
            <v>Good Grid + GE</v>
          </cell>
          <cell r="G64" t="str">
            <v>CAMUSAT</v>
          </cell>
        </row>
        <row r="65">
          <cell r="A65" t="str">
            <v>CTR_717</v>
          </cell>
          <cell r="B65" t="str">
            <v>Ekang-I</v>
          </cell>
          <cell r="C65">
            <v>44440</v>
          </cell>
          <cell r="D65" t="str">
            <v>273 sites</v>
          </cell>
          <cell r="E65" t="str">
            <v>P4</v>
          </cell>
          <cell r="F65" t="str">
            <v>Good Grid + GE</v>
          </cell>
          <cell r="G65" t="str">
            <v>CAMUSAT</v>
          </cell>
        </row>
        <row r="66">
          <cell r="A66" t="str">
            <v>CTR_723</v>
          </cell>
          <cell r="B66" t="str">
            <v>Ekombitie-II</v>
          </cell>
          <cell r="C66">
            <v>44405</v>
          </cell>
          <cell r="D66" t="str">
            <v>273 sites</v>
          </cell>
          <cell r="E66" t="str">
            <v>P4</v>
          </cell>
          <cell r="F66" t="str">
            <v>Good Grid + GE</v>
          </cell>
          <cell r="G66" t="str">
            <v>CAMUSAT</v>
          </cell>
        </row>
        <row r="67">
          <cell r="A67" t="str">
            <v>OST_303</v>
          </cell>
          <cell r="B67" t="str">
            <v>Badoumguia</v>
          </cell>
          <cell r="D67" t="str">
            <v>12 sites Ph-2-2021</v>
          </cell>
          <cell r="E67" t="str">
            <v>P4</v>
          </cell>
          <cell r="F67" t="str">
            <v>Hybrid Solar - S3</v>
          </cell>
          <cell r="G67" t="str">
            <v>CAMUSAT</v>
          </cell>
        </row>
        <row r="68">
          <cell r="A68" t="str">
            <v>OST_254</v>
          </cell>
          <cell r="B68" t="str">
            <v>Bafou Dzimezo</v>
          </cell>
          <cell r="D68" t="str">
            <v>OG22</v>
          </cell>
          <cell r="E68" t="str">
            <v>P4</v>
          </cell>
          <cell r="F68" t="str">
            <v>Hybrid Solar - S2</v>
          </cell>
          <cell r="G68" t="str">
            <v>CAMUSAT</v>
          </cell>
        </row>
        <row r="69">
          <cell r="A69" t="str">
            <v>CTR_665</v>
          </cell>
          <cell r="B69" t="str">
            <v>Ekoumdoum 2</v>
          </cell>
          <cell r="C69">
            <v>44203</v>
          </cell>
          <cell r="D69" t="str">
            <v>273 sites</v>
          </cell>
          <cell r="E69" t="str">
            <v>P4</v>
          </cell>
          <cell r="F69" t="str">
            <v>HGB</v>
          </cell>
          <cell r="G69" t="str">
            <v>CAMUSAT</v>
          </cell>
        </row>
        <row r="70">
          <cell r="A70" t="str">
            <v>LIT_696</v>
          </cell>
          <cell r="B70" t="str">
            <v>Ange-Raphael-II</v>
          </cell>
          <cell r="C70">
            <v>44280</v>
          </cell>
          <cell r="D70" t="str">
            <v>25 sites</v>
          </cell>
          <cell r="E70" t="str">
            <v>P4</v>
          </cell>
          <cell r="F70" t="str">
            <v>Good Grid no GE - 8h</v>
          </cell>
          <cell r="G70" t="str">
            <v>CAMUSAT</v>
          </cell>
        </row>
        <row r="71">
          <cell r="A71" t="str">
            <v>CTR_762</v>
          </cell>
          <cell r="B71" t="str">
            <v>Ekoumdoum-Chatel</v>
          </cell>
          <cell r="C71">
            <v>44440</v>
          </cell>
          <cell r="D71" t="str">
            <v>273 sites</v>
          </cell>
          <cell r="E71" t="str">
            <v>P4</v>
          </cell>
          <cell r="F71" t="str">
            <v>Good Grid + GE</v>
          </cell>
          <cell r="G71" t="str">
            <v>CAMUSAT</v>
          </cell>
        </row>
        <row r="72">
          <cell r="A72" t="str">
            <v>CTR_630</v>
          </cell>
          <cell r="B72" t="str">
            <v>Eloumdem</v>
          </cell>
          <cell r="C72">
            <v>44300</v>
          </cell>
          <cell r="D72" t="str">
            <v>273 sites</v>
          </cell>
          <cell r="E72" t="str">
            <v>P4</v>
          </cell>
          <cell r="F72" t="str">
            <v>Good Grid + GE</v>
          </cell>
          <cell r="G72" t="str">
            <v>CAMUSAT</v>
          </cell>
        </row>
        <row r="73">
          <cell r="A73" t="str">
            <v>CTR_749</v>
          </cell>
          <cell r="B73" t="str">
            <v>Essazok</v>
          </cell>
          <cell r="C73">
            <v>44362</v>
          </cell>
          <cell r="D73" t="str">
            <v>273 sites</v>
          </cell>
          <cell r="E73" t="str">
            <v>P4</v>
          </cell>
          <cell r="F73" t="str">
            <v>Hybrid Solar - S3</v>
          </cell>
          <cell r="G73" t="str">
            <v>CAMUSAT</v>
          </cell>
        </row>
        <row r="74">
          <cell r="A74" t="str">
            <v>CTR_721</v>
          </cell>
          <cell r="B74" t="str">
            <v>Etam-Bafia</v>
          </cell>
          <cell r="C74">
            <v>44284</v>
          </cell>
          <cell r="D74" t="str">
            <v>273 sites</v>
          </cell>
          <cell r="E74" t="str">
            <v>P4</v>
          </cell>
          <cell r="F74" t="str">
            <v>Good Grid no GE - 8h</v>
          </cell>
          <cell r="G74" t="str">
            <v>CAMUSAT</v>
          </cell>
        </row>
        <row r="75">
          <cell r="A75" t="str">
            <v>CTR_715</v>
          </cell>
          <cell r="B75" t="str">
            <v>Etoa-Dispensaire</v>
          </cell>
          <cell r="C75">
            <v>44304</v>
          </cell>
          <cell r="D75" t="str">
            <v>273 sites</v>
          </cell>
          <cell r="E75" t="str">
            <v>P4</v>
          </cell>
          <cell r="F75" t="str">
            <v>Bad Grid + GE</v>
          </cell>
          <cell r="G75" t="str">
            <v>CAMUSAT</v>
          </cell>
        </row>
        <row r="76">
          <cell r="A76" t="str">
            <v>OST_291</v>
          </cell>
          <cell r="B76" t="str">
            <v>Bafoussam Tayim II</v>
          </cell>
          <cell r="D76" t="str">
            <v>OG22</v>
          </cell>
          <cell r="E76" t="str">
            <v>P4</v>
          </cell>
          <cell r="F76" t="str">
            <v>Bad Grid + GE</v>
          </cell>
          <cell r="G76" t="str">
            <v>CAMUSAT</v>
          </cell>
        </row>
        <row r="77">
          <cell r="A77" t="str">
            <v>CTR_740</v>
          </cell>
          <cell r="B77" t="str">
            <v>Etoug-Ebe-II</v>
          </cell>
          <cell r="C77">
            <v>44440</v>
          </cell>
          <cell r="D77" t="str">
            <v>273 sites</v>
          </cell>
          <cell r="E77" t="str">
            <v>P4</v>
          </cell>
          <cell r="F77" t="str">
            <v>Good Grid + GE</v>
          </cell>
          <cell r="G77" t="str">
            <v>CAMUSAT</v>
          </cell>
        </row>
        <row r="78">
          <cell r="A78" t="str">
            <v>NRD_153</v>
          </cell>
          <cell r="B78" t="str">
            <v>Foubarka</v>
          </cell>
          <cell r="C78">
            <v>44232</v>
          </cell>
          <cell r="D78" t="str">
            <v>273 sites</v>
          </cell>
          <cell r="E78" t="str">
            <v>P4</v>
          </cell>
          <cell r="F78" t="str">
            <v>Hybrid Solar - S3</v>
          </cell>
          <cell r="G78" t="str">
            <v>CAMUSAT</v>
          </cell>
        </row>
        <row r="79">
          <cell r="A79" t="str">
            <v>OST_235</v>
          </cell>
          <cell r="B79" t="str">
            <v>foumban Camtel 2</v>
          </cell>
          <cell r="C79">
            <v>44441</v>
          </cell>
          <cell r="D79" t="str">
            <v>273 sites</v>
          </cell>
          <cell r="E79" t="str">
            <v>P4</v>
          </cell>
          <cell r="F79" t="str">
            <v>Good Grid + GE</v>
          </cell>
          <cell r="G79" t="str">
            <v>CAMUSAT</v>
          </cell>
        </row>
        <row r="80">
          <cell r="A80" t="str">
            <v>OST_229</v>
          </cell>
          <cell r="B80" t="str">
            <v>foumban njisse3</v>
          </cell>
          <cell r="C80">
            <v>44441</v>
          </cell>
          <cell r="D80" t="str">
            <v>273 sites</v>
          </cell>
          <cell r="E80" t="str">
            <v>P4</v>
          </cell>
          <cell r="F80" t="str">
            <v>HGB</v>
          </cell>
          <cell r="G80" t="str">
            <v>CAMUSAT</v>
          </cell>
        </row>
        <row r="81">
          <cell r="A81" t="str">
            <v>OST_228</v>
          </cell>
          <cell r="B81" t="str">
            <v>Foumbot ndoumben</v>
          </cell>
          <cell r="C81">
            <v>44339</v>
          </cell>
          <cell r="D81" t="str">
            <v>273 sites</v>
          </cell>
          <cell r="E81" t="str">
            <v>P4</v>
          </cell>
          <cell r="F81" t="str">
            <v>Hybrid Solar - S1</v>
          </cell>
          <cell r="G81" t="str">
            <v>CAMUSAT</v>
          </cell>
        </row>
        <row r="82">
          <cell r="A82" t="str">
            <v>LIT_596</v>
          </cell>
          <cell r="B82" t="str">
            <v>Franqueville-New</v>
          </cell>
          <cell r="C82">
            <v>44338</v>
          </cell>
          <cell r="D82" t="str">
            <v>273 sites</v>
          </cell>
          <cell r="E82" t="str">
            <v>P4</v>
          </cell>
          <cell r="F82" t="str">
            <v>Good Grid no GE - 8h</v>
          </cell>
          <cell r="G82" t="str">
            <v>CAMUSAT</v>
          </cell>
        </row>
        <row r="83">
          <cell r="A83" t="str">
            <v>OST_307</v>
          </cell>
          <cell r="B83" t="str">
            <v>Bafoussam-CHR</v>
          </cell>
          <cell r="C83">
            <v>44720</v>
          </cell>
          <cell r="D83" t="str">
            <v>OG22</v>
          </cell>
          <cell r="E83" t="str">
            <v>P4</v>
          </cell>
          <cell r="F83" t="str">
            <v>Medium Grid + GE</v>
          </cell>
          <cell r="G83" t="str">
            <v>CAMUSAT</v>
          </cell>
        </row>
        <row r="84">
          <cell r="A84" t="str">
            <v>OST_282</v>
          </cell>
          <cell r="B84" t="str">
            <v>BAHAM-NGOUGOUM</v>
          </cell>
          <cell r="C84">
            <v>44531</v>
          </cell>
          <cell r="D84" t="str">
            <v>48 sites -2021</v>
          </cell>
          <cell r="E84" t="str">
            <v>P4</v>
          </cell>
          <cell r="F84" t="str">
            <v>Bad Grid + GE</v>
          </cell>
          <cell r="G84" t="str">
            <v>CAMUSAT</v>
          </cell>
        </row>
        <row r="85">
          <cell r="A85" t="str">
            <v>OST_283</v>
          </cell>
          <cell r="B85" t="str">
            <v>Baligam</v>
          </cell>
          <cell r="D85" t="str">
            <v>12 sites Ph-2-2021</v>
          </cell>
          <cell r="E85" t="str">
            <v>P4</v>
          </cell>
          <cell r="F85" t="str">
            <v>Hybrid Solar - S3</v>
          </cell>
          <cell r="G85" t="str">
            <v>CAMUSAT</v>
          </cell>
        </row>
        <row r="86">
          <cell r="A86" t="str">
            <v>NRD_155</v>
          </cell>
          <cell r="B86" t="str">
            <v>Gaba</v>
          </cell>
          <cell r="C86">
            <v>44278</v>
          </cell>
          <cell r="D86" t="str">
            <v>273 sites</v>
          </cell>
          <cell r="E86" t="str">
            <v>P4</v>
          </cell>
          <cell r="F86" t="str">
            <v>Hybrid Solar - S3</v>
          </cell>
          <cell r="G86" t="str">
            <v>CAMUSAT</v>
          </cell>
        </row>
        <row r="87">
          <cell r="A87" t="str">
            <v>EXN_209</v>
          </cell>
          <cell r="B87" t="str">
            <v>Gagadje</v>
          </cell>
          <cell r="C87">
            <v>44356</v>
          </cell>
          <cell r="D87" t="str">
            <v>273 sites</v>
          </cell>
          <cell r="E87" t="str">
            <v>P4</v>
          </cell>
          <cell r="F87" t="str">
            <v>Hybrid Solar - S3</v>
          </cell>
          <cell r="G87" t="str">
            <v>CAMUSAT</v>
          </cell>
        </row>
        <row r="88">
          <cell r="A88" t="str">
            <v>NRO_008</v>
          </cell>
          <cell r="B88" t="str">
            <v>Bamenda-CRTV</v>
          </cell>
          <cell r="D88" t="str">
            <v>Sites tiers</v>
          </cell>
          <cell r="E88" t="str">
            <v>P3</v>
          </cell>
          <cell r="F88" t="str">
            <v>Good Grid + GE</v>
          </cell>
          <cell r="G88" t="str">
            <v>CAMUSAT</v>
          </cell>
        </row>
        <row r="89">
          <cell r="A89" t="str">
            <v>CTR_583</v>
          </cell>
          <cell r="B89" t="str">
            <v>GARAGE JAPONAIS</v>
          </cell>
          <cell r="C89">
            <v>44313</v>
          </cell>
          <cell r="D89" t="str">
            <v>273 sites</v>
          </cell>
          <cell r="E89" t="str">
            <v>P4</v>
          </cell>
          <cell r="F89" t="str">
            <v>Good Grid no GE - 8h</v>
          </cell>
          <cell r="G89" t="str">
            <v>CAMUSAT</v>
          </cell>
        </row>
        <row r="90">
          <cell r="A90" t="str">
            <v>NRD_163</v>
          </cell>
          <cell r="B90" t="str">
            <v>Garoua-Camp-Chinois-II</v>
          </cell>
          <cell r="C90">
            <v>44203</v>
          </cell>
          <cell r="D90" t="str">
            <v>273 sites</v>
          </cell>
          <cell r="E90" t="str">
            <v>P4</v>
          </cell>
          <cell r="F90" t="str">
            <v>Medium Grid + GE</v>
          </cell>
          <cell r="G90" t="str">
            <v>CAMUSAT</v>
          </cell>
        </row>
        <row r="91">
          <cell r="A91" t="str">
            <v>OST_298</v>
          </cell>
          <cell r="B91" t="str">
            <v>Bamendjou-II</v>
          </cell>
          <cell r="C91">
            <v>44527</v>
          </cell>
          <cell r="D91" t="str">
            <v>48 sites -2021</v>
          </cell>
          <cell r="E91" t="str">
            <v>P4</v>
          </cell>
          <cell r="F91" t="str">
            <v>Hybrid Solar - S3</v>
          </cell>
          <cell r="G91" t="str">
            <v>CAMUSAT</v>
          </cell>
        </row>
        <row r="92">
          <cell r="A92" t="str">
            <v>NRD_149</v>
          </cell>
          <cell r="B92" t="str">
            <v>Garoua-Djamboutou-II</v>
          </cell>
          <cell r="C92">
            <v>44440</v>
          </cell>
          <cell r="D92" t="str">
            <v>273 sites</v>
          </cell>
          <cell r="E92" t="str">
            <v>P4</v>
          </cell>
          <cell r="F92" t="str">
            <v>Bad Grid + GE</v>
          </cell>
          <cell r="G92" t="str">
            <v>CAMUSAT</v>
          </cell>
        </row>
        <row r="93">
          <cell r="A93" t="str">
            <v>NRD_139</v>
          </cell>
          <cell r="B93" t="str">
            <v>Garoua-Foulbere-II</v>
          </cell>
          <cell r="C93">
            <v>44472</v>
          </cell>
          <cell r="D93" t="str">
            <v>273 sites</v>
          </cell>
          <cell r="E93" t="str">
            <v>P4</v>
          </cell>
          <cell r="F93" t="str">
            <v>Good Grid + GE</v>
          </cell>
          <cell r="G93" t="str">
            <v>CAMUSAT</v>
          </cell>
        </row>
        <row r="94">
          <cell r="A94" t="str">
            <v>NRD_160</v>
          </cell>
          <cell r="B94" t="str">
            <v>Garoua-Hodango</v>
          </cell>
          <cell r="C94">
            <v>44440</v>
          </cell>
          <cell r="D94" t="str">
            <v>273 sites</v>
          </cell>
          <cell r="E94" t="str">
            <v>P4</v>
          </cell>
          <cell r="F94" t="str">
            <v>Hybrid Solar - S3</v>
          </cell>
          <cell r="G94" t="str">
            <v>CAMUSAT</v>
          </cell>
        </row>
        <row r="95">
          <cell r="A95" t="str">
            <v>OST_276</v>
          </cell>
          <cell r="B95" t="str">
            <v>Bandjoun-Marche-Hiala</v>
          </cell>
          <cell r="C95">
            <v>44516</v>
          </cell>
          <cell r="D95" t="str">
            <v>48 sites -2021</v>
          </cell>
          <cell r="E95" t="str">
            <v>P4</v>
          </cell>
          <cell r="F95" t="str">
            <v>Medium Grid + GE</v>
          </cell>
          <cell r="G95" t="str">
            <v>CAMUSAT</v>
          </cell>
        </row>
        <row r="96">
          <cell r="A96" t="str">
            <v>NRD_141</v>
          </cell>
          <cell r="B96" t="str">
            <v>Garoua-Kolbives-II</v>
          </cell>
          <cell r="C96">
            <v>44194</v>
          </cell>
          <cell r="D96" t="str">
            <v>273 sites</v>
          </cell>
          <cell r="E96" t="str">
            <v>P4</v>
          </cell>
          <cell r="F96" t="str">
            <v>Good Grid + GE</v>
          </cell>
          <cell r="G96" t="str">
            <v>CAMUSAT</v>
          </cell>
        </row>
        <row r="97">
          <cell r="A97" t="str">
            <v>NRD_145</v>
          </cell>
          <cell r="B97" t="str">
            <v>Garoua-Lainde-II</v>
          </cell>
          <cell r="C97">
            <v>44474</v>
          </cell>
          <cell r="D97" t="str">
            <v>273 sites</v>
          </cell>
          <cell r="E97" t="str">
            <v>P4</v>
          </cell>
          <cell r="F97" t="str">
            <v>Good Grid + GE</v>
          </cell>
          <cell r="G97" t="str">
            <v>CAMUSAT</v>
          </cell>
        </row>
        <row r="98">
          <cell r="A98" t="str">
            <v>NRD_142</v>
          </cell>
          <cell r="B98" t="str">
            <v>Garoua-Mairie</v>
          </cell>
          <cell r="C98">
            <v>44203</v>
          </cell>
          <cell r="D98" t="str">
            <v>273 sites</v>
          </cell>
          <cell r="E98" t="str">
            <v>P4</v>
          </cell>
          <cell r="F98" t="str">
            <v>Medium Grid + GE</v>
          </cell>
          <cell r="G98" t="str">
            <v>CAMUSAT</v>
          </cell>
        </row>
        <row r="99">
          <cell r="A99" t="str">
            <v>NRD_158</v>
          </cell>
          <cell r="B99" t="str">
            <v>Garoua-Ngalbidje-II</v>
          </cell>
          <cell r="C99">
            <v>44395</v>
          </cell>
          <cell r="D99" t="str">
            <v>273 sites</v>
          </cell>
          <cell r="E99" t="str">
            <v>P4</v>
          </cell>
          <cell r="F99" t="str">
            <v>Good Grid + Solar + GE</v>
          </cell>
          <cell r="G99" t="str">
            <v>CAMUSAT</v>
          </cell>
        </row>
        <row r="100">
          <cell r="A100" t="str">
            <v>OST_286</v>
          </cell>
          <cell r="B100" t="str">
            <v>Banka</v>
          </cell>
          <cell r="D100" t="str">
            <v>48 sites -2021</v>
          </cell>
          <cell r="E100" t="str">
            <v>P4</v>
          </cell>
          <cell r="F100" t="str">
            <v>Bad Grid + GE</v>
          </cell>
          <cell r="G100" t="str">
            <v>CAMUSAT</v>
          </cell>
        </row>
        <row r="101">
          <cell r="A101" t="str">
            <v>CTR_769</v>
          </cell>
          <cell r="B101" t="str">
            <v>Bastos-Golf</v>
          </cell>
          <cell r="C101">
            <v>44509</v>
          </cell>
          <cell r="D101" t="str">
            <v>25 sites</v>
          </cell>
          <cell r="E101" t="str">
            <v>P4</v>
          </cell>
          <cell r="F101" t="str">
            <v>Good Grid + GE</v>
          </cell>
          <cell r="G101" t="str">
            <v>CAMUSAT</v>
          </cell>
        </row>
        <row r="102">
          <cell r="A102" t="str">
            <v>NRD_146</v>
          </cell>
          <cell r="B102" t="str">
            <v>Garoua-Ouro-Lawan-II</v>
          </cell>
          <cell r="C102">
            <v>44231</v>
          </cell>
          <cell r="D102" t="str">
            <v>273 sites</v>
          </cell>
          <cell r="E102" t="str">
            <v>P4</v>
          </cell>
          <cell r="F102" t="str">
            <v>Hybrid Solar - S3</v>
          </cell>
          <cell r="G102" t="str">
            <v>CAMUSAT</v>
          </cell>
        </row>
        <row r="103">
          <cell r="A103" t="str">
            <v>NRD_138</v>
          </cell>
          <cell r="B103" t="str">
            <v>Garoua-Roumde-Adja-II</v>
          </cell>
          <cell r="C103">
            <v>44203</v>
          </cell>
          <cell r="D103" t="str">
            <v>273 sites</v>
          </cell>
          <cell r="E103" t="str">
            <v>P4</v>
          </cell>
          <cell r="F103" t="str">
            <v>Good Grid + GE</v>
          </cell>
          <cell r="G103" t="str">
            <v>CAMUSAT</v>
          </cell>
        </row>
        <row r="104">
          <cell r="A104" t="str">
            <v>NRD_159</v>
          </cell>
          <cell r="B104" t="str">
            <v>Garoua-Rte-Gashiga</v>
          </cell>
          <cell r="C104">
            <v>44210</v>
          </cell>
          <cell r="D104" t="str">
            <v>273 sites</v>
          </cell>
          <cell r="E104" t="str">
            <v>P4</v>
          </cell>
          <cell r="F104" t="str">
            <v>Bad Grid + Solar + GE</v>
          </cell>
          <cell r="G104" t="str">
            <v>CAMUSAT</v>
          </cell>
        </row>
        <row r="105">
          <cell r="A105" t="str">
            <v>NRD_162</v>
          </cell>
          <cell r="B105" t="str">
            <v>Garoua-Sonayo</v>
          </cell>
          <cell r="C105">
            <v>44206</v>
          </cell>
          <cell r="D105" t="str">
            <v>273 sites</v>
          </cell>
          <cell r="E105" t="str">
            <v>P4</v>
          </cell>
          <cell r="F105" t="str">
            <v>Medium Grid + GE</v>
          </cell>
          <cell r="G105" t="str">
            <v>CAMUSAT</v>
          </cell>
        </row>
        <row r="106">
          <cell r="A106" t="str">
            <v>NRD_143</v>
          </cell>
          <cell r="B106" t="str">
            <v>Garoua-Stade</v>
          </cell>
          <cell r="C106">
            <v>44440</v>
          </cell>
          <cell r="D106" t="str">
            <v>273 sites</v>
          </cell>
          <cell r="E106" t="str">
            <v>P4</v>
          </cell>
          <cell r="F106" t="str">
            <v>Good Grid + GE</v>
          </cell>
          <cell r="G106" t="str">
            <v>CAMUSAT</v>
          </cell>
        </row>
        <row r="107">
          <cell r="A107" t="str">
            <v>EXN_232</v>
          </cell>
          <cell r="B107" t="str">
            <v>Gossi</v>
          </cell>
          <cell r="D107" t="str">
            <v>273 sites</v>
          </cell>
          <cell r="E107" t="str">
            <v>P4</v>
          </cell>
          <cell r="F107" t="str">
            <v>Hybrid Solar - S3</v>
          </cell>
          <cell r="G107" t="str">
            <v>CAMUSAT</v>
          </cell>
        </row>
        <row r="108">
          <cell r="A108" t="str">
            <v>NRD_134</v>
          </cell>
          <cell r="B108" t="str">
            <v>Guider-Sanguere</v>
          </cell>
          <cell r="C108">
            <v>44481</v>
          </cell>
          <cell r="D108" t="str">
            <v>273 sites</v>
          </cell>
          <cell r="E108" t="str">
            <v>P4</v>
          </cell>
          <cell r="F108" t="str">
            <v>Good Grid + GE</v>
          </cell>
          <cell r="G108" t="str">
            <v>CAMUSAT</v>
          </cell>
        </row>
        <row r="109">
          <cell r="A109" t="str">
            <v>NRD_144</v>
          </cell>
          <cell r="B109" t="str">
            <v>GUIDIGUIS VILLE</v>
          </cell>
          <cell r="C109">
            <v>44500</v>
          </cell>
          <cell r="D109" t="str">
            <v>273 sites</v>
          </cell>
          <cell r="E109" t="str">
            <v>P4</v>
          </cell>
          <cell r="F109" t="str">
            <v>Good Grid + GE</v>
          </cell>
          <cell r="G109" t="str">
            <v>CAMUSAT</v>
          </cell>
        </row>
        <row r="110">
          <cell r="A110" t="str">
            <v>LIT_697</v>
          </cell>
          <cell r="B110" t="str">
            <v>Crf-Patrick-Mboma</v>
          </cell>
          <cell r="C110">
            <v>44504</v>
          </cell>
          <cell r="D110" t="str">
            <v>25 sites</v>
          </cell>
          <cell r="E110" t="str">
            <v>P4</v>
          </cell>
          <cell r="F110" t="str">
            <v>Good Grid no GE - 8h</v>
          </cell>
          <cell r="G110" t="str">
            <v>CAMUSAT</v>
          </cell>
        </row>
        <row r="111">
          <cell r="A111" t="str">
            <v>EST_123</v>
          </cell>
          <cell r="B111" t="str">
            <v>GUIWA YANGAMO</v>
          </cell>
          <cell r="C111">
            <v>44431</v>
          </cell>
          <cell r="D111" t="str">
            <v>273 sites</v>
          </cell>
          <cell r="E111" t="str">
            <v>P4</v>
          </cell>
          <cell r="F111" t="str">
            <v>Hybrid Solar - S2</v>
          </cell>
          <cell r="G111" t="str">
            <v>CAMUSAT</v>
          </cell>
        </row>
        <row r="112">
          <cell r="A112" t="str">
            <v>OST_299</v>
          </cell>
          <cell r="B112" t="str">
            <v>Bansoa-II</v>
          </cell>
          <cell r="D112" t="str">
            <v>48 sites -2021</v>
          </cell>
          <cell r="E112" t="str">
            <v>P4</v>
          </cell>
          <cell r="F112" t="str">
            <v>Hybrid Solar - S3</v>
          </cell>
          <cell r="G112" t="str">
            <v>CAMUSAT</v>
          </cell>
        </row>
        <row r="113">
          <cell r="A113" t="str">
            <v>EXN_245</v>
          </cell>
          <cell r="B113" t="str">
            <v>Hougno</v>
          </cell>
          <cell r="C113">
            <v>44464</v>
          </cell>
          <cell r="D113" t="str">
            <v>273 sites</v>
          </cell>
          <cell r="E113" t="str">
            <v>P4</v>
          </cell>
          <cell r="F113" t="str">
            <v>HGB</v>
          </cell>
          <cell r="G113" t="str">
            <v>CAMUSAT</v>
          </cell>
        </row>
        <row r="114">
          <cell r="A114" t="str">
            <v>ADM_006</v>
          </cell>
          <cell r="B114" t="str">
            <v>Banyo</v>
          </cell>
          <cell r="D114" t="str">
            <v>Sites tiers</v>
          </cell>
          <cell r="E114" t="str">
            <v>P3</v>
          </cell>
          <cell r="F114" t="str">
            <v>Bad Grid + GE</v>
          </cell>
          <cell r="G114" t="str">
            <v>CAMUSAT</v>
          </cell>
        </row>
        <row r="115">
          <cell r="A115" t="str">
            <v>EXN_192</v>
          </cell>
          <cell r="B115" t="str">
            <v>KARHAY VILLE</v>
          </cell>
          <cell r="C115">
            <v>44446</v>
          </cell>
          <cell r="D115" t="str">
            <v>273 sites</v>
          </cell>
          <cell r="E115" t="str">
            <v>P4</v>
          </cell>
          <cell r="F115" t="str">
            <v>Bad Grid + GE</v>
          </cell>
          <cell r="G115" t="str">
            <v>CAMUSAT</v>
          </cell>
        </row>
        <row r="116">
          <cell r="A116" t="str">
            <v>EXN_235</v>
          </cell>
          <cell r="B116" t="str">
            <v>Kodek Djarengol</v>
          </cell>
          <cell r="C116">
            <v>44477</v>
          </cell>
          <cell r="D116" t="str">
            <v>273 sites</v>
          </cell>
          <cell r="E116" t="str">
            <v>P4</v>
          </cell>
          <cell r="F116" t="str">
            <v>Bad Grid + GE</v>
          </cell>
          <cell r="G116" t="str">
            <v>CAMUSAT</v>
          </cell>
        </row>
        <row r="117">
          <cell r="A117" t="str">
            <v>ADM_130</v>
          </cell>
          <cell r="B117" t="str">
            <v>Kontcha</v>
          </cell>
          <cell r="C117">
            <v>44344</v>
          </cell>
          <cell r="D117" t="str">
            <v>273 sites</v>
          </cell>
          <cell r="E117" t="str">
            <v>P4</v>
          </cell>
          <cell r="F117" t="str">
            <v>Hybrid Solar - S3</v>
          </cell>
          <cell r="G117" t="str">
            <v>CAMUSAT</v>
          </cell>
        </row>
        <row r="118">
          <cell r="A118" t="str">
            <v>EXN_244</v>
          </cell>
          <cell r="B118" t="str">
            <v>Kosseoua</v>
          </cell>
          <cell r="C118">
            <v>44499</v>
          </cell>
          <cell r="D118" t="str">
            <v>273 sites</v>
          </cell>
          <cell r="E118" t="str">
            <v>P4</v>
          </cell>
          <cell r="F118" t="str">
            <v>HGB</v>
          </cell>
          <cell r="G118" t="str">
            <v>CAMUSAT</v>
          </cell>
        </row>
        <row r="119">
          <cell r="A119" t="str">
            <v>LIT_611</v>
          </cell>
          <cell r="B119" t="str">
            <v>Kotto-Bloc-II</v>
          </cell>
          <cell r="C119">
            <v>44315</v>
          </cell>
          <cell r="D119" t="str">
            <v>273 sites</v>
          </cell>
          <cell r="E119" t="str">
            <v>P4</v>
          </cell>
          <cell r="F119" t="str">
            <v>Good Grid no GE - 8h</v>
          </cell>
          <cell r="G119" t="str">
            <v>CAMUSAT</v>
          </cell>
        </row>
        <row r="120">
          <cell r="A120" t="str">
            <v>EXN_194</v>
          </cell>
          <cell r="B120" t="str">
            <v>KOUSSERI 2</v>
          </cell>
          <cell r="C120">
            <v>44449</v>
          </cell>
          <cell r="D120" t="str">
            <v>273 sites</v>
          </cell>
          <cell r="E120" t="str">
            <v>P4</v>
          </cell>
          <cell r="F120" t="str">
            <v>Bad Grid + GE</v>
          </cell>
          <cell r="G120" t="str">
            <v>CAMUSAT</v>
          </cell>
        </row>
        <row r="121">
          <cell r="A121" t="str">
            <v>EST_005</v>
          </cell>
          <cell r="B121" t="str">
            <v>Batouri</v>
          </cell>
          <cell r="D121" t="str">
            <v>Sites tiers</v>
          </cell>
          <cell r="E121" t="str">
            <v>P3</v>
          </cell>
          <cell r="F121" t="str">
            <v>Bad Grid + Solar + GE</v>
          </cell>
          <cell r="G121" t="str">
            <v>CAMUSAT</v>
          </cell>
        </row>
        <row r="122">
          <cell r="A122" t="str">
            <v>SUD_093</v>
          </cell>
          <cell r="B122" t="str">
            <v>Kribi-Bwambe-II</v>
          </cell>
          <cell r="C122">
            <v>44440</v>
          </cell>
          <cell r="D122" t="str">
            <v>273 sites</v>
          </cell>
          <cell r="E122" t="str">
            <v>P4</v>
          </cell>
          <cell r="F122" t="str">
            <v>Medium Grid + GE</v>
          </cell>
          <cell r="G122" t="str">
            <v>CAMUSAT</v>
          </cell>
        </row>
        <row r="123">
          <cell r="A123" t="str">
            <v>SUD_095</v>
          </cell>
          <cell r="B123" t="str">
            <v>Kribi-Makao</v>
          </cell>
          <cell r="C123">
            <v>44440</v>
          </cell>
          <cell r="D123" t="str">
            <v>273 sites</v>
          </cell>
          <cell r="E123" t="str">
            <v>P4</v>
          </cell>
          <cell r="F123" t="str">
            <v>Good Grid + GE</v>
          </cell>
          <cell r="G123" t="str">
            <v>CAMUSAT</v>
          </cell>
        </row>
        <row r="124">
          <cell r="A124" t="str">
            <v>EST_139</v>
          </cell>
          <cell r="B124" t="str">
            <v>Batouri-Sambo</v>
          </cell>
          <cell r="D124" t="str">
            <v>48 sites -2021</v>
          </cell>
          <cell r="E124" t="str">
            <v>P4</v>
          </cell>
          <cell r="F124" t="str">
            <v>Hybrid Solar - S3</v>
          </cell>
          <cell r="G124" t="str">
            <v>CAMUSAT</v>
          </cell>
        </row>
        <row r="125">
          <cell r="A125" t="str">
            <v>SUD_081</v>
          </cell>
          <cell r="B125" t="str">
            <v>Kribi-Ndjibo</v>
          </cell>
          <cell r="C125">
            <v>44407</v>
          </cell>
          <cell r="D125" t="str">
            <v>273 sites</v>
          </cell>
          <cell r="E125" t="str">
            <v>P4</v>
          </cell>
          <cell r="F125" t="str">
            <v>Good Grid + Solar + GE</v>
          </cell>
          <cell r="G125" t="str">
            <v>CAMUSAT</v>
          </cell>
        </row>
        <row r="126">
          <cell r="A126" t="str">
            <v>SUD_096</v>
          </cell>
          <cell r="B126" t="str">
            <v>Kribi-Ndombe-II</v>
          </cell>
          <cell r="C126">
            <v>44407</v>
          </cell>
          <cell r="D126" t="str">
            <v>273 sites</v>
          </cell>
          <cell r="E126" t="str">
            <v>P4</v>
          </cell>
          <cell r="F126" t="str">
            <v>Good Grid + Solar + GE</v>
          </cell>
          <cell r="G126" t="str">
            <v>CAMUSAT</v>
          </cell>
        </row>
        <row r="127">
          <cell r="A127" t="str">
            <v>SUD_073</v>
          </cell>
          <cell r="B127" t="str">
            <v>KYE-OSSI</v>
          </cell>
          <cell r="C127">
            <v>44430</v>
          </cell>
          <cell r="D127" t="str">
            <v>273 sites</v>
          </cell>
          <cell r="E127" t="str">
            <v>P4</v>
          </cell>
          <cell r="F127" t="str">
            <v>HGB</v>
          </cell>
          <cell r="G127" t="str">
            <v>CAMUSAT</v>
          </cell>
        </row>
        <row r="128">
          <cell r="A128" t="str">
            <v>CTR_667</v>
          </cell>
          <cell r="B128" t="str">
            <v>LADA</v>
          </cell>
          <cell r="C128">
            <v>44407</v>
          </cell>
          <cell r="D128" t="str">
            <v>273 sites</v>
          </cell>
          <cell r="E128" t="str">
            <v>P4</v>
          </cell>
          <cell r="F128" t="str">
            <v>Medium Grid + Solar + GE</v>
          </cell>
          <cell r="G128" t="str">
            <v>CAMUSAT</v>
          </cell>
        </row>
        <row r="129">
          <cell r="A129" t="str">
            <v>LIT_650</v>
          </cell>
          <cell r="B129" t="str">
            <v>Logpom-bylingual-school</v>
          </cell>
          <cell r="C129">
            <v>44280</v>
          </cell>
          <cell r="D129" t="str">
            <v>25 sites</v>
          </cell>
          <cell r="E129" t="str">
            <v>P4</v>
          </cell>
          <cell r="F129" t="str">
            <v>Good Grid no GE - 8h</v>
          </cell>
          <cell r="G129" t="str">
            <v>CAMUSAT</v>
          </cell>
        </row>
        <row r="130">
          <cell r="A130" t="str">
            <v>LIT_695</v>
          </cell>
          <cell r="B130" t="str">
            <v>Mabanda-CIMAF</v>
          </cell>
          <cell r="C130">
            <v>44280</v>
          </cell>
          <cell r="D130" t="str">
            <v>25 sites</v>
          </cell>
          <cell r="E130" t="str">
            <v>P4</v>
          </cell>
          <cell r="F130" t="str">
            <v>Good Grid no GE - 8h</v>
          </cell>
          <cell r="G130" t="str">
            <v>CAMUSAT</v>
          </cell>
        </row>
        <row r="131">
          <cell r="A131" t="str">
            <v>NRD_131</v>
          </cell>
          <cell r="B131" t="str">
            <v>Lagdo-Ville</v>
          </cell>
          <cell r="C131">
            <v>44223</v>
          </cell>
          <cell r="D131" t="str">
            <v>273 sites</v>
          </cell>
          <cell r="E131" t="str">
            <v>P4</v>
          </cell>
          <cell r="F131" t="str">
            <v>Good Grid + GE</v>
          </cell>
          <cell r="G131" t="str">
            <v>CAMUSAT</v>
          </cell>
        </row>
        <row r="132">
          <cell r="A132" t="str">
            <v>LIT_644</v>
          </cell>
          <cell r="B132" t="str">
            <v>Laquintinie-Camtel</v>
          </cell>
          <cell r="C132">
            <v>44222</v>
          </cell>
          <cell r="D132" t="str">
            <v>273 sites</v>
          </cell>
          <cell r="E132" t="str">
            <v>P4</v>
          </cell>
          <cell r="F132" t="str">
            <v>Good Grid no GE - 8h</v>
          </cell>
          <cell r="G132" t="str">
            <v>CAMUSAT</v>
          </cell>
        </row>
        <row r="133">
          <cell r="A133" t="str">
            <v>OST_261</v>
          </cell>
          <cell r="B133" t="str">
            <v>Lemla</v>
          </cell>
          <cell r="C133">
            <v>44432</v>
          </cell>
          <cell r="D133" t="str">
            <v>273 sites</v>
          </cell>
          <cell r="E133" t="str">
            <v>P4</v>
          </cell>
          <cell r="F133" t="str">
            <v>Hybrid Solar - S3</v>
          </cell>
          <cell r="G133" t="str">
            <v>CAMUSAT</v>
          </cell>
        </row>
        <row r="134">
          <cell r="A134" t="str">
            <v>SUD_086</v>
          </cell>
          <cell r="B134" t="str">
            <v>Lende-Kribi</v>
          </cell>
          <cell r="C134">
            <v>44373</v>
          </cell>
          <cell r="D134" t="str">
            <v>273 sites</v>
          </cell>
          <cell r="E134" t="str">
            <v>P4</v>
          </cell>
          <cell r="F134" t="str">
            <v>HGB</v>
          </cell>
          <cell r="G134" t="str">
            <v>CAMUSAT</v>
          </cell>
        </row>
        <row r="135">
          <cell r="A135" t="str">
            <v>LIT_582</v>
          </cell>
          <cell r="B135" t="str">
            <v>Lendi-II</v>
          </cell>
          <cell r="C135">
            <v>44440</v>
          </cell>
          <cell r="D135" t="str">
            <v>273 sites</v>
          </cell>
          <cell r="E135" t="str">
            <v>P4</v>
          </cell>
          <cell r="F135" t="str">
            <v>Good Grid + GE</v>
          </cell>
          <cell r="G135" t="str">
            <v>CAMUSAT</v>
          </cell>
        </row>
        <row r="136">
          <cell r="A136" t="str">
            <v>ADM_149</v>
          </cell>
          <cell r="B136" t="str">
            <v>Libong</v>
          </cell>
          <cell r="C136">
            <v>44342</v>
          </cell>
          <cell r="D136" t="str">
            <v>273 sites</v>
          </cell>
          <cell r="E136" t="str">
            <v>P4</v>
          </cell>
          <cell r="F136" t="str">
            <v>Hybrid Solar - S3</v>
          </cell>
          <cell r="G136" t="str">
            <v>CAMUSAT</v>
          </cell>
        </row>
        <row r="137">
          <cell r="A137" t="str">
            <v>OST_290</v>
          </cell>
          <cell r="B137" t="str">
            <v>Batsa'a</v>
          </cell>
          <cell r="D137" t="str">
            <v>48 sites -2021</v>
          </cell>
          <cell r="E137" t="str">
            <v>P4</v>
          </cell>
          <cell r="F137" t="str">
            <v>Hybrid Solar - S3</v>
          </cell>
          <cell r="G137" t="str">
            <v>CAMUSAT</v>
          </cell>
        </row>
        <row r="138">
          <cell r="A138" t="str">
            <v>LIT_669</v>
          </cell>
          <cell r="B138" t="str">
            <v>Logbessou-II</v>
          </cell>
          <cell r="C138">
            <v>44224</v>
          </cell>
          <cell r="D138" t="str">
            <v>273 sites</v>
          </cell>
          <cell r="E138" t="str">
            <v>P4</v>
          </cell>
          <cell r="F138" t="str">
            <v>Bad Grid + GE</v>
          </cell>
          <cell r="G138" t="str">
            <v>CAMUSAT</v>
          </cell>
        </row>
        <row r="139">
          <cell r="A139" t="str">
            <v>LIT_618</v>
          </cell>
          <cell r="B139" t="str">
            <v>Logpom-Akanji-Immeuble</v>
          </cell>
          <cell r="C139">
            <v>44465</v>
          </cell>
          <cell r="D139" t="str">
            <v>273 sites</v>
          </cell>
          <cell r="E139" t="str">
            <v>P4</v>
          </cell>
          <cell r="F139" t="str">
            <v>Good Grid no GE - 8h</v>
          </cell>
          <cell r="G139" t="str">
            <v>CAMUSAT</v>
          </cell>
        </row>
        <row r="140">
          <cell r="A140" t="str">
            <v>LIT_593</v>
          </cell>
          <cell r="B140" t="str">
            <v>Loum-PHP</v>
          </cell>
          <cell r="C140">
            <v>44482</v>
          </cell>
          <cell r="D140" t="str">
            <v>273 sites</v>
          </cell>
          <cell r="E140" t="str">
            <v>P4</v>
          </cell>
          <cell r="F140" t="str">
            <v>Good Grid + GE</v>
          </cell>
          <cell r="G140" t="str">
            <v>CAMUSAT</v>
          </cell>
        </row>
        <row r="141">
          <cell r="A141" t="str">
            <v>SUD_090</v>
          </cell>
          <cell r="B141" t="str">
            <v>Mabenanga-Kribi</v>
          </cell>
          <cell r="C141">
            <v>44374</v>
          </cell>
          <cell r="D141" t="str">
            <v>273 sites</v>
          </cell>
          <cell r="E141" t="str">
            <v>P4</v>
          </cell>
          <cell r="F141" t="str">
            <v>HGB</v>
          </cell>
          <cell r="G141" t="str">
            <v>CAMUSAT</v>
          </cell>
        </row>
        <row r="142">
          <cell r="A142" t="str">
            <v>NRD_135</v>
          </cell>
          <cell r="B142" t="str">
            <v>MAGA LYCEE</v>
          </cell>
          <cell r="C142">
            <v>44376</v>
          </cell>
          <cell r="D142" t="str">
            <v>273 sites</v>
          </cell>
          <cell r="E142" t="str">
            <v>P4</v>
          </cell>
          <cell r="F142" t="str">
            <v>Bad Grid + Solar + GE</v>
          </cell>
          <cell r="G142" t="str">
            <v>CAMUSAT</v>
          </cell>
        </row>
        <row r="143">
          <cell r="A143" t="str">
            <v>LIT_693</v>
          </cell>
          <cell r="B143" t="str">
            <v>Ndogp-Ecole-Publique</v>
          </cell>
          <cell r="C143">
            <v>44280</v>
          </cell>
          <cell r="D143" t="str">
            <v>25 sites</v>
          </cell>
          <cell r="E143" t="str">
            <v>P4</v>
          </cell>
          <cell r="F143" t="str">
            <v>Good Grid no GE - 8h</v>
          </cell>
          <cell r="G143" t="str">
            <v>CAMUSAT</v>
          </cell>
        </row>
        <row r="144">
          <cell r="A144" t="str">
            <v>EXN_237</v>
          </cell>
          <cell r="B144" t="str">
            <v>Maroua Boulore</v>
          </cell>
          <cell r="C144">
            <v>44377</v>
          </cell>
          <cell r="D144" t="str">
            <v>273 sites</v>
          </cell>
          <cell r="E144" t="str">
            <v>P4</v>
          </cell>
          <cell r="F144" t="str">
            <v>Good Grid + GE</v>
          </cell>
          <cell r="G144" t="str">
            <v>CAMUSAT</v>
          </cell>
        </row>
        <row r="145">
          <cell r="A145" t="str">
            <v>EXN_212</v>
          </cell>
          <cell r="B145" t="str">
            <v>Maroua Douggoy 2</v>
          </cell>
          <cell r="C145">
            <v>44440</v>
          </cell>
          <cell r="D145" t="str">
            <v>273 sites</v>
          </cell>
          <cell r="E145" t="str">
            <v>P4</v>
          </cell>
          <cell r="F145" t="str">
            <v>Medium Grid + GE</v>
          </cell>
          <cell r="G145" t="str">
            <v>CAMUSAT</v>
          </cell>
        </row>
        <row r="146">
          <cell r="A146" t="str">
            <v>EXN_234</v>
          </cell>
          <cell r="B146" t="str">
            <v>Maroua Makabaye</v>
          </cell>
          <cell r="C146">
            <v>44440</v>
          </cell>
          <cell r="D146" t="str">
            <v>273 sites</v>
          </cell>
          <cell r="E146" t="str">
            <v>P4</v>
          </cell>
          <cell r="F146" t="str">
            <v>Bad Grid + GE</v>
          </cell>
          <cell r="G146" t="str">
            <v>CAMUSAT</v>
          </cell>
        </row>
        <row r="147">
          <cell r="A147" t="str">
            <v>CTR_771</v>
          </cell>
          <cell r="B147" t="str">
            <v>Nkolmesseng-H-Pyramides</v>
          </cell>
          <cell r="D147" t="str">
            <v>25 sites</v>
          </cell>
          <cell r="E147" t="str">
            <v>P4</v>
          </cell>
          <cell r="F147" t="str">
            <v>Good Grid no GE - 8h</v>
          </cell>
          <cell r="G147" t="str">
            <v>CAMUSAT</v>
          </cell>
        </row>
        <row r="148">
          <cell r="A148" t="str">
            <v>EXN_233</v>
          </cell>
          <cell r="B148" t="str">
            <v>Maroua Meskine</v>
          </cell>
          <cell r="C148">
            <v>44377</v>
          </cell>
          <cell r="D148" t="str">
            <v>273 sites</v>
          </cell>
          <cell r="E148" t="str">
            <v>P4</v>
          </cell>
          <cell r="F148" t="str">
            <v>Bad Grid + GE</v>
          </cell>
          <cell r="G148" t="str">
            <v>CAMUSAT</v>
          </cell>
        </row>
        <row r="149">
          <cell r="A149" t="str">
            <v>EXN_215</v>
          </cell>
          <cell r="B149" t="str">
            <v>Mazavou</v>
          </cell>
          <cell r="D149" t="str">
            <v>273 sites</v>
          </cell>
          <cell r="E149" t="str">
            <v>P4</v>
          </cell>
          <cell r="F149" t="str">
            <v>Hybrid Solar - S3</v>
          </cell>
          <cell r="G149" t="str">
            <v>CAMUSAT</v>
          </cell>
        </row>
        <row r="150">
          <cell r="A150" t="str">
            <v>ADM_161</v>
          </cell>
          <cell r="B150" t="str">
            <v>Mbaka</v>
          </cell>
          <cell r="C150">
            <v>44463</v>
          </cell>
          <cell r="D150" t="str">
            <v>273 sites</v>
          </cell>
          <cell r="E150" t="str">
            <v>P4</v>
          </cell>
          <cell r="F150" t="str">
            <v>Hybrid Solar - S3</v>
          </cell>
          <cell r="G150" t="str">
            <v>CAMUSAT</v>
          </cell>
        </row>
        <row r="151">
          <cell r="A151" t="str">
            <v>ADM_163</v>
          </cell>
          <cell r="B151" t="str">
            <v>Mbamti-Katarko</v>
          </cell>
          <cell r="C151">
            <v>44436</v>
          </cell>
          <cell r="D151" t="str">
            <v>273 sites</v>
          </cell>
          <cell r="E151" t="str">
            <v>P4</v>
          </cell>
          <cell r="F151" t="str">
            <v>HGB</v>
          </cell>
          <cell r="G151" t="str">
            <v>CAMUSAT</v>
          </cell>
        </row>
        <row r="152">
          <cell r="A152" t="str">
            <v>CTR_680</v>
          </cell>
          <cell r="B152" t="str">
            <v>MBANKOLO CAMTEL II</v>
          </cell>
          <cell r="C152">
            <v>44195</v>
          </cell>
          <cell r="D152" t="str">
            <v>273 sites</v>
          </cell>
          <cell r="E152" t="str">
            <v>P4</v>
          </cell>
          <cell r="F152" t="str">
            <v>Good Grid + GE</v>
          </cell>
          <cell r="G152" t="str">
            <v>CAMUSAT</v>
          </cell>
        </row>
        <row r="153">
          <cell r="A153" t="str">
            <v>CTR_710</v>
          </cell>
          <cell r="B153" t="str">
            <v>Mbankomo-Dajoll</v>
          </cell>
          <cell r="C153">
            <v>44282</v>
          </cell>
          <cell r="D153" t="str">
            <v>273 sites</v>
          </cell>
          <cell r="E153" t="str">
            <v>P4</v>
          </cell>
          <cell r="F153" t="str">
            <v>Good Grid + GE</v>
          </cell>
          <cell r="G153" t="str">
            <v>CAMUSAT</v>
          </cell>
        </row>
        <row r="154">
          <cell r="A154" t="str">
            <v>OST_238</v>
          </cell>
          <cell r="B154" t="str">
            <v>Megom</v>
          </cell>
          <cell r="C154">
            <v>44203</v>
          </cell>
          <cell r="D154" t="str">
            <v>273 sites</v>
          </cell>
          <cell r="E154" t="str">
            <v>P4</v>
          </cell>
          <cell r="F154" t="str">
            <v>Good Grid no GE - 8h</v>
          </cell>
          <cell r="G154" t="str">
            <v>CAMUSAT</v>
          </cell>
        </row>
        <row r="155">
          <cell r="A155" t="str">
            <v>CTR_763</v>
          </cell>
          <cell r="B155" t="str">
            <v>Mehandan</v>
          </cell>
          <cell r="C155">
            <v>44480</v>
          </cell>
          <cell r="D155" t="str">
            <v>273 sites</v>
          </cell>
          <cell r="E155" t="str">
            <v>P4</v>
          </cell>
          <cell r="F155" t="str">
            <v>Good Grid + GE</v>
          </cell>
          <cell r="G155" t="str">
            <v>CAMUSAT</v>
          </cell>
        </row>
        <row r="156">
          <cell r="A156" t="str">
            <v>CTR_713</v>
          </cell>
          <cell r="B156" t="str">
            <v>Mendong-Village</v>
          </cell>
          <cell r="C156">
            <v>44440</v>
          </cell>
          <cell r="D156" t="str">
            <v>273 sites</v>
          </cell>
          <cell r="E156" t="str">
            <v>P4</v>
          </cell>
          <cell r="F156" t="str">
            <v>Good Grid + GE</v>
          </cell>
          <cell r="G156" t="str">
            <v>CAMUSAT</v>
          </cell>
        </row>
        <row r="157">
          <cell r="A157" t="str">
            <v>CTR_878_</v>
          </cell>
          <cell r="B157" t="str">
            <v>BEAC-indoor</v>
          </cell>
          <cell r="D157" t="str">
            <v>OG22</v>
          </cell>
          <cell r="E157" t="str">
            <v>P4</v>
          </cell>
          <cell r="F157" t="str">
            <v>Good Grid no GE - 8h</v>
          </cell>
          <cell r="G157" t="str">
            <v>CAMUSAT</v>
          </cell>
        </row>
        <row r="158">
          <cell r="A158" t="str">
            <v>CTR_878</v>
          </cell>
          <cell r="B158" t="str">
            <v>BEAC-outdoor</v>
          </cell>
          <cell r="D158" t="str">
            <v>OG22</v>
          </cell>
          <cell r="E158" t="str">
            <v>P4</v>
          </cell>
          <cell r="F158" t="str">
            <v>Good Grid no GE - 8h</v>
          </cell>
          <cell r="G158" t="str">
            <v>CAMUSAT</v>
          </cell>
        </row>
        <row r="159">
          <cell r="A159" t="str">
            <v>ADM_172</v>
          </cell>
          <cell r="B159" t="str">
            <v>Beka-Hossere-II</v>
          </cell>
          <cell r="D159" t="str">
            <v>48 sites -2021</v>
          </cell>
          <cell r="E159" t="str">
            <v>P4</v>
          </cell>
          <cell r="F159" t="str">
            <v>Hybrid Solar - S3</v>
          </cell>
          <cell r="G159" t="str">
            <v>CAMUSAT</v>
          </cell>
        </row>
        <row r="160">
          <cell r="A160" t="str">
            <v>CTR_653</v>
          </cell>
          <cell r="B160" t="str">
            <v>Mfou-Entree</v>
          </cell>
          <cell r="C160">
            <v>44406</v>
          </cell>
          <cell r="D160" t="str">
            <v>273 sites</v>
          </cell>
          <cell r="E160" t="str">
            <v>P4</v>
          </cell>
          <cell r="F160" t="str">
            <v>Hybrid Solar - S1</v>
          </cell>
          <cell r="G160" t="str">
            <v>CAMUSAT</v>
          </cell>
        </row>
        <row r="161">
          <cell r="A161" t="str">
            <v>SUD_099</v>
          </cell>
          <cell r="B161" t="str">
            <v>Mimbo</v>
          </cell>
          <cell r="C161">
            <v>44438</v>
          </cell>
          <cell r="D161" t="str">
            <v>273 sites</v>
          </cell>
          <cell r="E161" t="str">
            <v>P4</v>
          </cell>
          <cell r="F161" t="str">
            <v>HGB</v>
          </cell>
          <cell r="G161" t="str">
            <v>CAMUSAT</v>
          </cell>
        </row>
        <row r="162">
          <cell r="A162" t="str">
            <v>CTR_654</v>
          </cell>
          <cell r="B162" t="str">
            <v>MIMBOMAN DON BOSCO</v>
          </cell>
          <cell r="C162">
            <v>44321</v>
          </cell>
          <cell r="D162" t="str">
            <v>273 sites</v>
          </cell>
          <cell r="E162" t="str">
            <v>P4</v>
          </cell>
          <cell r="F162" t="str">
            <v>Good Grid no GE - 8h</v>
          </cell>
          <cell r="G162" t="str">
            <v>CAMUSAT</v>
          </cell>
        </row>
        <row r="163">
          <cell r="A163" t="str">
            <v>CTR_772</v>
          </cell>
          <cell r="B163" t="str">
            <v>Mimboman-Chapelle</v>
          </cell>
          <cell r="C163">
            <v>44279</v>
          </cell>
          <cell r="D163" t="str">
            <v>273 sites</v>
          </cell>
          <cell r="E163" t="str">
            <v>P4</v>
          </cell>
          <cell r="F163" t="str">
            <v>Good Grid no GE - 8h</v>
          </cell>
          <cell r="G163" t="str">
            <v>CAMUSAT</v>
          </cell>
        </row>
        <row r="164">
          <cell r="A164" t="str">
            <v>EST_004</v>
          </cell>
          <cell r="B164" t="str">
            <v>BERTOUA CRTV</v>
          </cell>
          <cell r="C164">
            <v>44519</v>
          </cell>
          <cell r="D164" t="str">
            <v>Sites tiers</v>
          </cell>
          <cell r="E164" t="str">
            <v>P4</v>
          </cell>
          <cell r="F164" t="str">
            <v>Medium Grid + GE</v>
          </cell>
          <cell r="G164" t="str">
            <v>CAMUSAT</v>
          </cell>
        </row>
        <row r="165">
          <cell r="A165" t="str">
            <v>CTR_646</v>
          </cell>
          <cell r="B165" t="str">
            <v>Minkan-Nord</v>
          </cell>
          <cell r="C165">
            <v>44440</v>
          </cell>
          <cell r="D165" t="str">
            <v>273 sites</v>
          </cell>
          <cell r="E165" t="str">
            <v>P4</v>
          </cell>
          <cell r="F165" t="str">
            <v>Good Grid + GE</v>
          </cell>
          <cell r="G165" t="str">
            <v>CAMUSAT</v>
          </cell>
        </row>
        <row r="166">
          <cell r="A166" t="str">
            <v>EXN_238</v>
          </cell>
          <cell r="B166" t="str">
            <v>Mora Kourgui</v>
          </cell>
          <cell r="C166">
            <v>44377</v>
          </cell>
          <cell r="D166" t="str">
            <v>273 sites</v>
          </cell>
          <cell r="E166" t="str">
            <v>P4</v>
          </cell>
          <cell r="F166" t="str">
            <v>Bad Grid + Solar + GE</v>
          </cell>
          <cell r="G166" t="str">
            <v>CAMUSAT</v>
          </cell>
        </row>
        <row r="167">
          <cell r="A167" t="str">
            <v>CTR_668</v>
          </cell>
          <cell r="B167" t="str">
            <v>MVOG EBANDA</v>
          </cell>
          <cell r="C167">
            <v>44375</v>
          </cell>
          <cell r="D167" t="str">
            <v>273 sites</v>
          </cell>
          <cell r="E167" t="str">
            <v>P4</v>
          </cell>
          <cell r="F167" t="str">
            <v>Good Grid + Solar + GE</v>
          </cell>
          <cell r="G167" t="str">
            <v>CAMUSAT</v>
          </cell>
        </row>
        <row r="168">
          <cell r="A168" t="str">
            <v>CTR_453</v>
          </cell>
          <cell r="B168" t="str">
            <v>Binguela</v>
          </cell>
          <cell r="D168" t="str">
            <v>Sites tiers</v>
          </cell>
          <cell r="E168" t="str">
            <v>P4</v>
          </cell>
          <cell r="F168" t="str">
            <v>Hybrid Solar - S1</v>
          </cell>
          <cell r="G168" t="str">
            <v>CAMUSAT</v>
          </cell>
        </row>
        <row r="169">
          <cell r="A169" t="str">
            <v>CTR_794</v>
          </cell>
          <cell r="B169" t="str">
            <v>Bitotol-Ecole-publique</v>
          </cell>
          <cell r="D169" t="str">
            <v>OG22</v>
          </cell>
          <cell r="E169" t="str">
            <v>P4</v>
          </cell>
          <cell r="F169" t="str">
            <v>Good Grid no GE - 8h</v>
          </cell>
          <cell r="G169" t="str">
            <v>CAMUSAT</v>
          </cell>
        </row>
        <row r="170">
          <cell r="A170" t="str">
            <v>CTR_738</v>
          </cell>
          <cell r="B170" t="str">
            <v>Mvog-Awae</v>
          </cell>
          <cell r="C170">
            <v>44440</v>
          </cell>
          <cell r="D170" t="str">
            <v>273 sites</v>
          </cell>
          <cell r="E170" t="str">
            <v>P4</v>
          </cell>
          <cell r="F170" t="str">
            <v>Good Grid + GE</v>
          </cell>
          <cell r="G170" t="str">
            <v>CAMUSAT</v>
          </cell>
        </row>
        <row r="171">
          <cell r="A171" t="str">
            <v>CTR_669</v>
          </cell>
          <cell r="B171" t="str">
            <v>Mvog-Manga 2</v>
          </cell>
          <cell r="C171">
            <v>44308</v>
          </cell>
          <cell r="D171" t="str">
            <v>273 sites</v>
          </cell>
          <cell r="E171" t="str">
            <v>P4</v>
          </cell>
          <cell r="F171" t="str">
            <v>Good Grid no GE - 12h</v>
          </cell>
          <cell r="G171" t="str">
            <v>CAMUSAT</v>
          </cell>
        </row>
        <row r="172">
          <cell r="A172" t="str">
            <v>CTR_739</v>
          </cell>
          <cell r="B172" t="str">
            <v>Mvog-Manga-III</v>
          </cell>
          <cell r="C172">
            <v>44377</v>
          </cell>
          <cell r="D172" t="str">
            <v>273 sites</v>
          </cell>
          <cell r="E172" t="str">
            <v>P4</v>
          </cell>
          <cell r="F172" t="str">
            <v>Medium Grid + GE</v>
          </cell>
          <cell r="G172" t="str">
            <v>CAMUSAT</v>
          </cell>
        </row>
        <row r="173">
          <cell r="A173" t="str">
            <v>NRD_157</v>
          </cell>
          <cell r="B173" t="str">
            <v>Nakong</v>
          </cell>
          <cell r="C173">
            <v>44212</v>
          </cell>
          <cell r="D173" t="str">
            <v>273 sites</v>
          </cell>
          <cell r="E173" t="str">
            <v>P4</v>
          </cell>
          <cell r="F173" t="str">
            <v>Bad Grid + Solar + GE</v>
          </cell>
          <cell r="G173" t="str">
            <v>CAMUSAT</v>
          </cell>
        </row>
        <row r="174">
          <cell r="A174" t="str">
            <v>CTR_181</v>
          </cell>
          <cell r="B174" t="str">
            <v>NANGA EBOKO CRTV</v>
          </cell>
          <cell r="C174">
            <v>44518</v>
          </cell>
          <cell r="D174" t="str">
            <v>273 sites</v>
          </cell>
          <cell r="E174" t="str">
            <v>P3</v>
          </cell>
          <cell r="F174" t="str">
            <v>Bad Grid + GE</v>
          </cell>
          <cell r="G174" t="str">
            <v>CAMUSAT</v>
          </cell>
        </row>
        <row r="175">
          <cell r="A175" t="str">
            <v>NRD_147</v>
          </cell>
          <cell r="B175" t="str">
            <v>Nassarao-II</v>
          </cell>
          <cell r="C175">
            <v>44467</v>
          </cell>
          <cell r="D175" t="str">
            <v>273 sites</v>
          </cell>
          <cell r="E175" t="str">
            <v>P4</v>
          </cell>
          <cell r="F175" t="str">
            <v>Good Grid + GE</v>
          </cell>
          <cell r="G175" t="str">
            <v>CAMUSAT</v>
          </cell>
        </row>
        <row r="176">
          <cell r="A176" t="str">
            <v>NRD_154</v>
          </cell>
          <cell r="B176" t="str">
            <v>Ndiam-badji</v>
          </cell>
          <cell r="C176">
            <v>44261</v>
          </cell>
          <cell r="D176" t="str">
            <v>273 sites</v>
          </cell>
          <cell r="E176" t="str">
            <v>P4</v>
          </cell>
          <cell r="F176" t="str">
            <v>Hybrid Solar - S3</v>
          </cell>
          <cell r="G176" t="str">
            <v>CAMUSAT</v>
          </cell>
        </row>
        <row r="177">
          <cell r="A177" t="str">
            <v>LIT_671</v>
          </cell>
          <cell r="B177" t="str">
            <v>Ndogbong Bifaka</v>
          </cell>
          <cell r="C177">
            <v>44345</v>
          </cell>
          <cell r="D177" t="str">
            <v>273 sites</v>
          </cell>
          <cell r="E177" t="str">
            <v>P4</v>
          </cell>
          <cell r="F177" t="str">
            <v>Good Grid no GE - 8h</v>
          </cell>
          <cell r="G177" t="str">
            <v>CAMUSAT</v>
          </cell>
        </row>
        <row r="178">
          <cell r="A178" t="str">
            <v>EST_143</v>
          </cell>
          <cell r="B178" t="str">
            <v>Bertoua-Camtel</v>
          </cell>
          <cell r="C178">
            <v>44527</v>
          </cell>
          <cell r="D178" t="str">
            <v>25 sites</v>
          </cell>
          <cell r="E178" t="str">
            <v>P4</v>
          </cell>
          <cell r="F178" t="str">
            <v>Medium Grid + GE</v>
          </cell>
          <cell r="G178" t="str">
            <v>CAMUSAT</v>
          </cell>
        </row>
        <row r="179">
          <cell r="A179" t="str">
            <v>LIT_718</v>
          </cell>
          <cell r="B179" t="str">
            <v>Bonamoutongo-III</v>
          </cell>
          <cell r="D179" t="str">
            <v>48 sites -2021</v>
          </cell>
          <cell r="E179" t="str">
            <v>P4</v>
          </cell>
          <cell r="F179" t="str">
            <v>Good Grid no GE - 8h</v>
          </cell>
          <cell r="G179" t="str">
            <v>CAMUSAT</v>
          </cell>
        </row>
        <row r="180">
          <cell r="A180" t="str">
            <v>ADM_151</v>
          </cell>
          <cell r="B180" t="str">
            <v>Ngd-Bamyangal-Rural</v>
          </cell>
          <cell r="C180">
            <v>44438</v>
          </cell>
          <cell r="D180" t="str">
            <v>273 sites</v>
          </cell>
          <cell r="E180" t="str">
            <v>P4</v>
          </cell>
          <cell r="F180" t="str">
            <v>Good Grid + Solar + GE</v>
          </cell>
          <cell r="G180" t="str">
            <v>CAMUSAT</v>
          </cell>
        </row>
        <row r="181">
          <cell r="A181" t="str">
            <v>CTR_774</v>
          </cell>
          <cell r="B181" t="str">
            <v>Bong-assi</v>
          </cell>
          <cell r="C181">
            <v>44526</v>
          </cell>
          <cell r="D181" t="str">
            <v>48 sites -2021</v>
          </cell>
          <cell r="E181" t="str">
            <v>P4</v>
          </cell>
          <cell r="F181" t="str">
            <v>Hybrid Solar - S3</v>
          </cell>
          <cell r="G181" t="str">
            <v>CAMUSAT</v>
          </cell>
        </row>
        <row r="182">
          <cell r="A182" t="str">
            <v>ADM_147</v>
          </cell>
          <cell r="B182" t="str">
            <v>Ngd-Burkina-Rural</v>
          </cell>
          <cell r="C182">
            <v>44425</v>
          </cell>
          <cell r="D182" t="str">
            <v>273 sites</v>
          </cell>
          <cell r="E182" t="str">
            <v>P4</v>
          </cell>
          <cell r="F182" t="str">
            <v>Hybrid Solar - S3</v>
          </cell>
          <cell r="G182" t="str">
            <v>CAMUSAT</v>
          </cell>
        </row>
        <row r="183">
          <cell r="A183" t="str">
            <v>OST_306</v>
          </cell>
          <cell r="B183" t="str">
            <v>BTS mobile Tagidor</v>
          </cell>
          <cell r="D183" t="str">
            <v>OG22</v>
          </cell>
          <cell r="E183" t="str">
            <v>P4</v>
          </cell>
          <cell r="F183" t="str">
            <v>Medium Grid + GE</v>
          </cell>
          <cell r="G183" t="str">
            <v>CAMUSAT</v>
          </cell>
        </row>
        <row r="184">
          <cell r="A184" t="str">
            <v>ADM_165</v>
          </cell>
          <cell r="B184" t="str">
            <v>Ngd-Mballam</v>
          </cell>
          <cell r="C184">
            <v>44427</v>
          </cell>
          <cell r="D184" t="str">
            <v>273 sites</v>
          </cell>
          <cell r="E184" t="str">
            <v>P4</v>
          </cell>
          <cell r="F184" t="str">
            <v>Hybrid Solar - S1</v>
          </cell>
          <cell r="G184" t="str">
            <v>CAMUSAT</v>
          </cell>
        </row>
        <row r="185">
          <cell r="A185" t="str">
            <v>ADM_166</v>
          </cell>
          <cell r="B185" t="str">
            <v>Ngd-Mbiassoro</v>
          </cell>
          <cell r="C185">
            <v>44337</v>
          </cell>
          <cell r="D185" t="str">
            <v>273 sites</v>
          </cell>
          <cell r="E185" t="str">
            <v>P4</v>
          </cell>
          <cell r="F185" t="str">
            <v>Hybrid Solar - S3</v>
          </cell>
          <cell r="G185" t="str">
            <v>CAMUSAT</v>
          </cell>
        </row>
        <row r="186">
          <cell r="A186" t="str">
            <v>LIT_626</v>
          </cell>
          <cell r="B186" t="str">
            <v>Ngodi-Cité</v>
          </cell>
          <cell r="C186">
            <v>44308</v>
          </cell>
          <cell r="D186" t="str">
            <v>273 sites</v>
          </cell>
          <cell r="E186" t="str">
            <v>P4</v>
          </cell>
          <cell r="F186" t="str">
            <v>Good Grid no GE - 8h</v>
          </cell>
          <cell r="G186" t="str">
            <v>CAMUSAT</v>
          </cell>
        </row>
        <row r="187">
          <cell r="A187" t="str">
            <v>CTR_709</v>
          </cell>
          <cell r="B187" t="str">
            <v>Ngona-II</v>
          </cell>
          <cell r="C187">
            <v>44405</v>
          </cell>
          <cell r="D187" t="str">
            <v>273 sites</v>
          </cell>
          <cell r="E187" t="str">
            <v>P4</v>
          </cell>
          <cell r="F187" t="str">
            <v>Good Grid + GE</v>
          </cell>
          <cell r="G187" t="str">
            <v>CAMUSAT</v>
          </cell>
        </row>
        <row r="188">
          <cell r="A188" t="str">
            <v>NRD_132</v>
          </cell>
          <cell r="B188" t="str">
            <v>Ngong-Marche</v>
          </cell>
          <cell r="C188">
            <v>44479</v>
          </cell>
          <cell r="D188" t="str">
            <v>273 sites</v>
          </cell>
          <cell r="E188" t="str">
            <v>P4</v>
          </cell>
          <cell r="F188" t="str">
            <v>Good Grid + GE</v>
          </cell>
          <cell r="G188" t="str">
            <v>CAMUSAT</v>
          </cell>
        </row>
        <row r="189">
          <cell r="A189" t="str">
            <v>LIT_585</v>
          </cell>
          <cell r="B189" t="str">
            <v>NGO-NJO-II</v>
          </cell>
          <cell r="C189">
            <v>44307</v>
          </cell>
          <cell r="D189" t="str">
            <v>273 sites</v>
          </cell>
          <cell r="E189" t="str">
            <v>P4</v>
          </cell>
          <cell r="F189" t="str">
            <v>Good Grid + GE</v>
          </cell>
          <cell r="G189" t="str">
            <v>CAMUSAT</v>
          </cell>
        </row>
        <row r="190">
          <cell r="A190" t="str">
            <v>CTR_577</v>
          </cell>
          <cell r="B190" t="str">
            <v>Ngoumou 1</v>
          </cell>
          <cell r="C190">
            <v>44331</v>
          </cell>
          <cell r="D190" t="str">
            <v>273 sites</v>
          </cell>
          <cell r="E190" t="str">
            <v>P4</v>
          </cell>
          <cell r="F190" t="str">
            <v>Bad Grid + GE</v>
          </cell>
          <cell r="G190" t="str">
            <v>CAMUSAT</v>
          </cell>
        </row>
        <row r="191">
          <cell r="A191" t="str">
            <v>CTR_567</v>
          </cell>
          <cell r="B191" t="str">
            <v>NGOUSSO MAETUR</v>
          </cell>
          <cell r="C191">
            <v>44366</v>
          </cell>
          <cell r="D191" t="str">
            <v>273 sites</v>
          </cell>
          <cell r="E191" t="str">
            <v>P4</v>
          </cell>
          <cell r="F191" t="str">
            <v>Good Grid no GE - 8h</v>
          </cell>
          <cell r="G191" t="str">
            <v>CAMUSAT</v>
          </cell>
        </row>
        <row r="192">
          <cell r="A192" t="str">
            <v>LIT_658</v>
          </cell>
          <cell r="B192" t="str">
            <v>Nkeng-Likok II</v>
          </cell>
          <cell r="C192">
            <v>44407</v>
          </cell>
          <cell r="D192" t="str">
            <v>273 sites</v>
          </cell>
          <cell r="E192" t="str">
            <v>P4</v>
          </cell>
          <cell r="F192" t="str">
            <v>Hybrid Solar - S3</v>
          </cell>
          <cell r="G192" t="str">
            <v>CAMUSAT</v>
          </cell>
        </row>
        <row r="193">
          <cell r="A193" t="str">
            <v>CTR_708</v>
          </cell>
          <cell r="B193" t="str">
            <v>Nkoabang_Nord</v>
          </cell>
          <cell r="C193">
            <v>44404</v>
          </cell>
          <cell r="D193" t="str">
            <v>273 sites</v>
          </cell>
          <cell r="E193" t="str">
            <v>P4</v>
          </cell>
          <cell r="F193" t="str">
            <v>Bad Grid + GE</v>
          </cell>
          <cell r="G193" t="str">
            <v>CAMUSAT</v>
          </cell>
        </row>
        <row r="194">
          <cell r="A194" t="str">
            <v>CTR_670</v>
          </cell>
          <cell r="B194" t="str">
            <v>Nkolagaa 2</v>
          </cell>
          <cell r="C194">
            <v>44404</v>
          </cell>
          <cell r="D194" t="str">
            <v>273 sites</v>
          </cell>
          <cell r="E194" t="str">
            <v>P4</v>
          </cell>
          <cell r="F194" t="str">
            <v>Good Grid + GE</v>
          </cell>
          <cell r="G194" t="str">
            <v>CAMUSAT</v>
          </cell>
        </row>
        <row r="195">
          <cell r="A195" t="str">
            <v>CTR_657</v>
          </cell>
          <cell r="B195" t="str">
            <v>Nkolbisson-Ayene-Bar</v>
          </cell>
          <cell r="C195">
            <v>44440</v>
          </cell>
          <cell r="D195" t="str">
            <v>273 sites</v>
          </cell>
          <cell r="E195" t="str">
            <v>P4</v>
          </cell>
          <cell r="F195" t="str">
            <v>Good Grid + GE</v>
          </cell>
          <cell r="G195" t="str">
            <v>CAMUSAT</v>
          </cell>
        </row>
        <row r="196">
          <cell r="A196" t="str">
            <v>LIT_680</v>
          </cell>
          <cell r="B196" t="str">
            <v>Logbessou-OCM</v>
          </cell>
          <cell r="C196">
            <v>44280</v>
          </cell>
          <cell r="D196" t="str">
            <v>25 sites</v>
          </cell>
          <cell r="E196" t="str">
            <v>P4</v>
          </cell>
          <cell r="F196" t="str">
            <v>Good Grid + GE</v>
          </cell>
          <cell r="G196" t="str">
            <v>CAMUSAT</v>
          </cell>
        </row>
        <row r="197">
          <cell r="A197" t="str">
            <v>CTR_658</v>
          </cell>
          <cell r="B197" t="str">
            <v>Nkolbong-II</v>
          </cell>
          <cell r="C197">
            <v>44440</v>
          </cell>
          <cell r="D197" t="str">
            <v>273 sites</v>
          </cell>
          <cell r="E197" t="str">
            <v>P4</v>
          </cell>
          <cell r="F197" t="str">
            <v>Good Grid + GE</v>
          </cell>
          <cell r="G197" t="str">
            <v>CAMUSAT</v>
          </cell>
        </row>
        <row r="198">
          <cell r="A198" t="str">
            <v>CTR_671</v>
          </cell>
          <cell r="B198" t="str">
            <v>NKOLFOULOU</v>
          </cell>
          <cell r="C198">
            <v>44313</v>
          </cell>
          <cell r="D198" t="str">
            <v>273 sites</v>
          </cell>
          <cell r="E198" t="str">
            <v>P4</v>
          </cell>
          <cell r="F198" t="str">
            <v>Good Grid + GE</v>
          </cell>
          <cell r="G198" t="str">
            <v>CAMUSAT</v>
          </cell>
        </row>
        <row r="199">
          <cell r="A199" t="str">
            <v>LIT_756</v>
          </cell>
          <cell r="B199" t="str">
            <v>BTS-Mobile-Krystal-Palace</v>
          </cell>
          <cell r="C199">
            <v>44805</v>
          </cell>
          <cell r="D199" t="str">
            <v>OG22</v>
          </cell>
          <cell r="E199" t="str">
            <v>P4</v>
          </cell>
          <cell r="F199" t="str">
            <v>Good Grid + GE</v>
          </cell>
          <cell r="G199" t="str">
            <v>CAMUSAT</v>
          </cell>
        </row>
        <row r="200">
          <cell r="A200" t="str">
            <v>CTR_712</v>
          </cell>
          <cell r="B200" t="str">
            <v>Nkolfoulou-CSD</v>
          </cell>
          <cell r="C200">
            <v>44313</v>
          </cell>
          <cell r="D200" t="str">
            <v>273 sites</v>
          </cell>
          <cell r="E200" t="str">
            <v>P4</v>
          </cell>
          <cell r="F200" t="str">
            <v>Good Grid + GE</v>
          </cell>
          <cell r="G200" t="str">
            <v>CAMUSAT</v>
          </cell>
        </row>
        <row r="201">
          <cell r="A201" t="str">
            <v>CTR_559</v>
          </cell>
          <cell r="B201" t="str">
            <v>NKOLMESSENG CRF SAFARI</v>
          </cell>
          <cell r="C201">
            <v>44304</v>
          </cell>
          <cell r="D201" t="str">
            <v>273 sites</v>
          </cell>
          <cell r="E201" t="str">
            <v>P4</v>
          </cell>
          <cell r="F201" t="str">
            <v>Good Grid no GE - 8h</v>
          </cell>
          <cell r="G201" t="str">
            <v>CAMUSAT</v>
          </cell>
        </row>
        <row r="202">
          <cell r="A202" t="str">
            <v>CTR_564</v>
          </cell>
          <cell r="B202" t="str">
            <v>NKOLMESSENG EBAMA EWOULOU</v>
          </cell>
          <cell r="C202">
            <v>44308</v>
          </cell>
          <cell r="D202" t="str">
            <v>273 sites</v>
          </cell>
          <cell r="E202" t="str">
            <v>P4</v>
          </cell>
          <cell r="F202" t="str">
            <v>Good Grid no GE - 8h</v>
          </cell>
          <cell r="G202" t="str">
            <v>CAMUSAT</v>
          </cell>
        </row>
        <row r="203">
          <cell r="A203" t="str">
            <v>CTR_711</v>
          </cell>
          <cell r="B203" t="str">
            <v>Nkolmesseng-Abom</v>
          </cell>
          <cell r="C203">
            <v>44406</v>
          </cell>
          <cell r="D203" t="str">
            <v>273 sites</v>
          </cell>
          <cell r="E203" t="str">
            <v>P4</v>
          </cell>
          <cell r="F203" t="str">
            <v>Good Grid + GE</v>
          </cell>
          <cell r="G203" t="str">
            <v>CAMUSAT</v>
          </cell>
        </row>
        <row r="204">
          <cell r="A204" t="str">
            <v>LIT_539</v>
          </cell>
          <cell r="B204" t="str">
            <v>Nkolmintag</v>
          </cell>
          <cell r="C204">
            <v>44307</v>
          </cell>
          <cell r="D204" t="str">
            <v>273 sites</v>
          </cell>
          <cell r="E204" t="str">
            <v>P4</v>
          </cell>
          <cell r="F204" t="str">
            <v>Good Grid no GE - 12h</v>
          </cell>
          <cell r="G204" t="str">
            <v>CAMUSAT</v>
          </cell>
        </row>
        <row r="205">
          <cell r="A205" t="str">
            <v>LIT_763</v>
          </cell>
          <cell r="B205" t="str">
            <v>BTS-Mobile-Marche-Central</v>
          </cell>
          <cell r="C205">
            <v>44805</v>
          </cell>
          <cell r="D205" t="str">
            <v>OG22</v>
          </cell>
          <cell r="E205" t="str">
            <v>P4</v>
          </cell>
          <cell r="F205" t="str">
            <v>Good Grid + GE</v>
          </cell>
          <cell r="G205" t="str">
            <v>CAMUSAT</v>
          </cell>
        </row>
        <row r="206">
          <cell r="A206" t="str">
            <v>LIT_670</v>
          </cell>
          <cell r="B206" t="str">
            <v>Moulanga</v>
          </cell>
          <cell r="C206">
            <v>44280</v>
          </cell>
          <cell r="D206" t="str">
            <v>25 sites</v>
          </cell>
          <cell r="E206" t="str">
            <v>P4</v>
          </cell>
          <cell r="F206" t="str">
            <v>Good Grid + GE</v>
          </cell>
          <cell r="G206" t="str">
            <v>CAMUSAT</v>
          </cell>
        </row>
        <row r="207">
          <cell r="A207" t="str">
            <v>LIT_548</v>
          </cell>
          <cell r="B207" t="str">
            <v>Nkololoun-Marche</v>
          </cell>
          <cell r="C207">
            <v>44304</v>
          </cell>
          <cell r="D207" t="str">
            <v>273 sites</v>
          </cell>
          <cell r="E207" t="str">
            <v>P4</v>
          </cell>
          <cell r="F207" t="str">
            <v>Good Grid no GE - 8h</v>
          </cell>
          <cell r="G207" t="str">
            <v>CAMUSAT</v>
          </cell>
        </row>
        <row r="208">
          <cell r="A208" t="str">
            <v>CTR_597</v>
          </cell>
          <cell r="B208" t="str">
            <v>Nkomeda</v>
          </cell>
          <cell r="C208">
            <v>44440</v>
          </cell>
          <cell r="D208" t="str">
            <v>273 sites</v>
          </cell>
          <cell r="E208" t="str">
            <v>P4</v>
          </cell>
          <cell r="F208" t="str">
            <v>Bad Grid + GE</v>
          </cell>
          <cell r="G208" t="str">
            <v>CAMUSAT</v>
          </cell>
        </row>
        <row r="209">
          <cell r="A209" t="str">
            <v>CTR_750</v>
          </cell>
          <cell r="B209" t="str">
            <v>Nkometou-2</v>
          </cell>
          <cell r="D209" t="str">
            <v>273 sites</v>
          </cell>
          <cell r="E209" t="str">
            <v>P4</v>
          </cell>
          <cell r="F209" t="str">
            <v>Hybrid Solar - S1</v>
          </cell>
          <cell r="G209" t="str">
            <v>CAMUSAT</v>
          </cell>
        </row>
        <row r="210">
          <cell r="A210" t="str">
            <v>SUD_088</v>
          </cell>
          <cell r="B210" t="str">
            <v>Nkomezap-Camtel</v>
          </cell>
          <cell r="C210">
            <v>44407</v>
          </cell>
          <cell r="D210" t="str">
            <v>273 sites</v>
          </cell>
          <cell r="E210" t="str">
            <v>P4</v>
          </cell>
          <cell r="F210" t="str">
            <v>Good Grid + GE</v>
          </cell>
          <cell r="G210" t="str">
            <v>CAMUSAT</v>
          </cell>
        </row>
        <row r="211">
          <cell r="A211" t="str">
            <v>CTR_629</v>
          </cell>
          <cell r="B211" t="str">
            <v>Nkongoa</v>
          </cell>
          <cell r="C211">
            <v>44304</v>
          </cell>
          <cell r="D211" t="str">
            <v>273 sites</v>
          </cell>
          <cell r="E211" t="str">
            <v>P4</v>
          </cell>
          <cell r="F211" t="str">
            <v>Good Grid + GE</v>
          </cell>
          <cell r="G211" t="str">
            <v>CAMUSAT</v>
          </cell>
        </row>
        <row r="212">
          <cell r="A212" t="str">
            <v>CTR_659</v>
          </cell>
          <cell r="B212" t="str">
            <v>Nkoulou</v>
          </cell>
          <cell r="C212">
            <v>44377</v>
          </cell>
          <cell r="D212" t="str">
            <v>273 sites</v>
          </cell>
          <cell r="E212" t="str">
            <v>P4</v>
          </cell>
          <cell r="F212" t="str">
            <v>Good Grid + GE</v>
          </cell>
          <cell r="G212" t="str">
            <v>CAMUSAT</v>
          </cell>
        </row>
        <row r="213">
          <cell r="A213" t="str">
            <v>CTR_631</v>
          </cell>
          <cell r="B213" t="str">
            <v>NLOBISSON</v>
          </cell>
          <cell r="C213">
            <v>44407</v>
          </cell>
          <cell r="D213" t="str">
            <v>273 sites</v>
          </cell>
          <cell r="E213" t="str">
            <v>P4</v>
          </cell>
          <cell r="F213" t="str">
            <v>Good Grid + Solar + GE</v>
          </cell>
          <cell r="G213" t="str">
            <v>CAMUSAT</v>
          </cell>
        </row>
        <row r="214">
          <cell r="A214" t="str">
            <v>LIT_620</v>
          </cell>
          <cell r="B214" t="str">
            <v>Notre-Dame-de-Yassa</v>
          </cell>
          <cell r="C214">
            <v>44233</v>
          </cell>
          <cell r="D214" t="str">
            <v>273 sites</v>
          </cell>
          <cell r="E214" t="str">
            <v>P4</v>
          </cell>
          <cell r="F214" t="str">
            <v>Good Grid + GE</v>
          </cell>
          <cell r="G214" t="str">
            <v>CAMUSAT</v>
          </cell>
        </row>
        <row r="215">
          <cell r="A215" t="str">
            <v>EST_133</v>
          </cell>
          <cell r="B215" t="str">
            <v>NYABI</v>
          </cell>
          <cell r="C215">
            <v>44431</v>
          </cell>
          <cell r="D215" t="str">
            <v>273 sites</v>
          </cell>
          <cell r="E215" t="str">
            <v>P4</v>
          </cell>
          <cell r="F215" t="str">
            <v>HGB</v>
          </cell>
          <cell r="G215" t="str">
            <v>CAMUSAT</v>
          </cell>
        </row>
        <row r="216">
          <cell r="A216" t="str">
            <v>LIT_655</v>
          </cell>
          <cell r="B216" t="str">
            <v>Nyalla-Marche</v>
          </cell>
          <cell r="C216">
            <v>44440</v>
          </cell>
          <cell r="D216" t="str">
            <v>273 sites</v>
          </cell>
          <cell r="E216" t="str">
            <v>P4</v>
          </cell>
          <cell r="F216" t="str">
            <v>Medium Grid + GE</v>
          </cell>
          <cell r="G216" t="str">
            <v>CAMUSAT</v>
          </cell>
        </row>
        <row r="217">
          <cell r="A217" t="str">
            <v>CTR_551</v>
          </cell>
          <cell r="B217" t="str">
            <v>NYOM CAMTEL</v>
          </cell>
          <cell r="C217">
            <v>44405</v>
          </cell>
          <cell r="D217" t="str">
            <v>273 sites</v>
          </cell>
          <cell r="E217" t="str">
            <v>P4</v>
          </cell>
          <cell r="F217" t="str">
            <v>HGB</v>
          </cell>
          <cell r="G217" t="str">
            <v>CAMUSAT</v>
          </cell>
        </row>
        <row r="218">
          <cell r="A218" t="str">
            <v>CTR_707</v>
          </cell>
          <cell r="B218" t="str">
            <v>Nyom-Sud</v>
          </cell>
          <cell r="C218">
            <v>44405</v>
          </cell>
          <cell r="D218" t="str">
            <v>273 sites</v>
          </cell>
          <cell r="E218" t="str">
            <v>P4</v>
          </cell>
          <cell r="F218" t="str">
            <v>Bad Grid + GE</v>
          </cell>
          <cell r="G218" t="str">
            <v>CAMUSAT</v>
          </cell>
        </row>
        <row r="219">
          <cell r="A219" t="str">
            <v>SUO_226</v>
          </cell>
          <cell r="B219" t="str">
            <v>Buea-CAMTEL</v>
          </cell>
          <cell r="D219" t="str">
            <v>12 sites Ph-2-2021</v>
          </cell>
          <cell r="E219" t="str">
            <v>P4</v>
          </cell>
          <cell r="F219" t="str">
            <v>Good Grid no GE - 8h</v>
          </cell>
          <cell r="G219" t="str">
            <v>CAMUSAT</v>
          </cell>
        </row>
        <row r="220">
          <cell r="A220" t="str">
            <v>OST_294</v>
          </cell>
          <cell r="B220" t="str">
            <v>Bangoua-Nouveau-CAMTEL</v>
          </cell>
          <cell r="C220">
            <v>44441</v>
          </cell>
          <cell r="D220" t="str">
            <v>25 sites</v>
          </cell>
          <cell r="E220" t="str">
            <v>P4</v>
          </cell>
          <cell r="F220" t="str">
            <v>Hybrid Solar - S1</v>
          </cell>
          <cell r="G220" t="str">
            <v>CAMUSAT</v>
          </cell>
        </row>
        <row r="221">
          <cell r="A221" t="str">
            <v>CTR_841</v>
          </cell>
          <cell r="B221" t="str">
            <v>Carrefour-Diderot</v>
          </cell>
          <cell r="D221" t="str">
            <v>12 sites Ph-2-2021</v>
          </cell>
          <cell r="E221" t="str">
            <v>P4</v>
          </cell>
          <cell r="F221" t="str">
            <v>Good Grid no GE - 8h</v>
          </cell>
          <cell r="G221" t="str">
            <v>CAMUSAT</v>
          </cell>
        </row>
        <row r="222">
          <cell r="A222" t="str">
            <v>CTR_835</v>
          </cell>
          <cell r="B222" t="str">
            <v>Carrefour-Elat</v>
          </cell>
          <cell r="C222">
            <v>44792</v>
          </cell>
          <cell r="D222" t="str">
            <v>OG22</v>
          </cell>
          <cell r="E222" t="str">
            <v>P4</v>
          </cell>
          <cell r="F222" t="str">
            <v>Good Grid + GE</v>
          </cell>
          <cell r="G222" t="str">
            <v>CAMUSAT</v>
          </cell>
        </row>
        <row r="223">
          <cell r="A223" t="str">
            <v>CTR_598</v>
          </cell>
          <cell r="B223" t="str">
            <v>Obobogo-Paloma</v>
          </cell>
          <cell r="C223">
            <v>44344</v>
          </cell>
          <cell r="D223" t="str">
            <v>273 sites</v>
          </cell>
          <cell r="E223" t="str">
            <v>P4</v>
          </cell>
          <cell r="F223" t="str">
            <v>Good Grid no GE - 8h</v>
          </cell>
          <cell r="G223" t="str">
            <v>CAMUSAT</v>
          </cell>
        </row>
        <row r="224">
          <cell r="A224" t="str">
            <v>CTR_821</v>
          </cell>
          <cell r="B224" t="str">
            <v>CBC-Radio-New2</v>
          </cell>
          <cell r="D224" t="str">
            <v>48 sites -2021</v>
          </cell>
          <cell r="E224" t="str">
            <v>P4</v>
          </cell>
          <cell r="F224" t="str">
            <v>Good Grid no GE - 8h</v>
          </cell>
          <cell r="G224" t="str">
            <v>CAMUSAT</v>
          </cell>
        </row>
        <row r="225">
          <cell r="A225" t="str">
            <v>CTR_839</v>
          </cell>
          <cell r="B225" t="str">
            <v>CNPS Kennedy Nodal</v>
          </cell>
          <cell r="C225">
            <v>44501</v>
          </cell>
          <cell r="D225" t="str">
            <v>Site BSC</v>
          </cell>
          <cell r="E225" t="str">
            <v>P2</v>
          </cell>
          <cell r="F225" t="str">
            <v>Good Grid + GE</v>
          </cell>
          <cell r="G225" t="str">
            <v>CAMUSAT</v>
          </cell>
        </row>
        <row r="226">
          <cell r="A226" t="str">
            <v>OST_272</v>
          </cell>
          <cell r="B226" t="str">
            <v>Mamegnam</v>
          </cell>
          <cell r="C226">
            <v>44437</v>
          </cell>
          <cell r="D226" t="str">
            <v>25 sites</v>
          </cell>
          <cell r="E226" t="str">
            <v>P4</v>
          </cell>
          <cell r="F226" t="str">
            <v>Hybrid Solar - S3</v>
          </cell>
          <cell r="G226" t="str">
            <v>CAMUSAT</v>
          </cell>
        </row>
        <row r="227">
          <cell r="A227" t="str">
            <v>CTR_566</v>
          </cell>
          <cell r="B227" t="str">
            <v>OMNISPORT QTR YAMBASSA</v>
          </cell>
          <cell r="C227">
            <v>44316</v>
          </cell>
          <cell r="D227" t="str">
            <v>273 sites</v>
          </cell>
          <cell r="E227" t="str">
            <v>P4</v>
          </cell>
          <cell r="F227" t="str">
            <v>Good Grid no GE - 8h</v>
          </cell>
          <cell r="G227" t="str">
            <v>CAMUSAT</v>
          </cell>
        </row>
        <row r="228">
          <cell r="A228" t="str">
            <v>LIT_385</v>
          </cell>
          <cell r="B228" t="str">
            <v>Dibamba-Camrail</v>
          </cell>
          <cell r="D228" t="str">
            <v>Sites tiers</v>
          </cell>
          <cell r="E228" t="str">
            <v>P4</v>
          </cell>
          <cell r="F228" t="str">
            <v>Hybrid Solar - S3</v>
          </cell>
          <cell r="G228" t="str">
            <v>CAMUSAT</v>
          </cell>
        </row>
        <row r="229">
          <cell r="A229" t="str">
            <v>SUD_014</v>
          </cell>
          <cell r="B229" t="str">
            <v>Djoum</v>
          </cell>
          <cell r="D229" t="str">
            <v>Sites tiers</v>
          </cell>
          <cell r="E229" t="str">
            <v>P4</v>
          </cell>
          <cell r="F229" t="str">
            <v>Bad Grid + Solar + GE</v>
          </cell>
          <cell r="G229" t="str">
            <v>CAMUSAT</v>
          </cell>
        </row>
        <row r="230">
          <cell r="A230" t="str">
            <v>SUD_009</v>
          </cell>
          <cell r="B230" t="str">
            <v>EBANGA EWOULOU</v>
          </cell>
          <cell r="D230" t="str">
            <v>Sites tiers</v>
          </cell>
          <cell r="E230" t="str">
            <v>P4</v>
          </cell>
          <cell r="F230" t="str">
            <v>Medium Grid + GE</v>
          </cell>
          <cell r="G230" t="str">
            <v>CAMUSAT</v>
          </cell>
        </row>
        <row r="231">
          <cell r="A231" t="str">
            <v>ADM_148</v>
          </cell>
          <cell r="B231" t="str">
            <v>Ouro-Dara</v>
          </cell>
          <cell r="C231">
            <v>44340</v>
          </cell>
          <cell r="D231" t="str">
            <v>273 sites</v>
          </cell>
          <cell r="E231" t="str">
            <v>P4</v>
          </cell>
          <cell r="F231" t="str">
            <v>Hybrid Solar - S3</v>
          </cell>
          <cell r="G231" t="str">
            <v>CAMUSAT</v>
          </cell>
        </row>
        <row r="232">
          <cell r="A232" t="str">
            <v>CTR_718</v>
          </cell>
          <cell r="B232" t="str">
            <v>Oyomabang-marche</v>
          </cell>
          <cell r="C232">
            <v>44281</v>
          </cell>
          <cell r="D232" t="str">
            <v>273 sites</v>
          </cell>
          <cell r="E232" t="str">
            <v>P4</v>
          </cell>
          <cell r="F232" t="str">
            <v>Good Grid no GE - 8h</v>
          </cell>
          <cell r="G232" t="str">
            <v>CAMUSAT</v>
          </cell>
        </row>
        <row r="233">
          <cell r="A233" t="str">
            <v>CTR_560</v>
          </cell>
          <cell r="B233" t="str">
            <v>Oyomambang</v>
          </cell>
          <cell r="C233">
            <v>44308</v>
          </cell>
          <cell r="D233" t="str">
            <v>273 sites</v>
          </cell>
          <cell r="E233" t="str">
            <v>P4</v>
          </cell>
          <cell r="F233" t="str">
            <v>Good Grid + GE</v>
          </cell>
          <cell r="G233" t="str">
            <v>CAMUSAT</v>
          </cell>
        </row>
        <row r="234">
          <cell r="A234" t="str">
            <v>LIT_682</v>
          </cell>
          <cell r="B234" t="str">
            <v>Boadibo</v>
          </cell>
          <cell r="C234">
            <v>44280</v>
          </cell>
          <cell r="D234" t="str">
            <v>25 sites</v>
          </cell>
          <cell r="E234" t="str">
            <v>P4</v>
          </cell>
          <cell r="F234" t="str">
            <v>Good Grid + GE</v>
          </cell>
          <cell r="G234" t="str">
            <v>CAMUSAT</v>
          </cell>
        </row>
        <row r="235">
          <cell r="A235" t="str">
            <v>SUD_019</v>
          </cell>
          <cell r="B235" t="str">
            <v>EBANGA EWOULOU NEW</v>
          </cell>
          <cell r="C235">
            <v>44509</v>
          </cell>
          <cell r="D235" t="str">
            <v>Sites tiers</v>
          </cell>
          <cell r="E235" t="str">
            <v>P2</v>
          </cell>
          <cell r="F235" t="str">
            <v>Medium Grid + GE</v>
          </cell>
          <cell r="G235" t="str">
            <v>CAMUSAT</v>
          </cell>
        </row>
        <row r="236">
          <cell r="A236" t="str">
            <v>CTR_743</v>
          </cell>
          <cell r="B236" t="str">
            <v>OZOM-I</v>
          </cell>
          <cell r="D236" t="str">
            <v>273 sites</v>
          </cell>
          <cell r="E236" t="str">
            <v>P4</v>
          </cell>
          <cell r="F236" t="str">
            <v>Hybrid Solar - S1</v>
          </cell>
          <cell r="G236" t="str">
            <v>CAMUSAT</v>
          </cell>
        </row>
        <row r="237">
          <cell r="A237" t="str">
            <v>EXN_247</v>
          </cell>
          <cell r="B237" t="str">
            <v>Domayo-II</v>
          </cell>
          <cell r="D237" t="str">
            <v>25 sites</v>
          </cell>
          <cell r="E237" t="str">
            <v>P4</v>
          </cell>
          <cell r="F237" t="str">
            <v>Medium Grid + GE</v>
          </cell>
          <cell r="G237" t="str">
            <v>CAMUSAT</v>
          </cell>
        </row>
        <row r="238">
          <cell r="A238" t="str">
            <v>SUD_100</v>
          </cell>
          <cell r="B238" t="str">
            <v>Ebolowa-Elat-II</v>
          </cell>
          <cell r="D238" t="str">
            <v>25 sites</v>
          </cell>
          <cell r="E238" t="str">
            <v>P4</v>
          </cell>
          <cell r="F238" t="str">
            <v>Good Grid + GE</v>
          </cell>
          <cell r="G238" t="str">
            <v>CAMUSAT</v>
          </cell>
        </row>
        <row r="239">
          <cell r="A239" t="str">
            <v>NRD_175</v>
          </cell>
          <cell r="B239" t="str">
            <v>Garoua-H-Plateau</v>
          </cell>
          <cell r="D239" t="str">
            <v>25 sites</v>
          </cell>
          <cell r="E239" t="str">
            <v>P4</v>
          </cell>
          <cell r="F239" t="str">
            <v>Good Grid + GE</v>
          </cell>
          <cell r="G239" t="str">
            <v>CAMUSAT</v>
          </cell>
        </row>
        <row r="240">
          <cell r="A240" t="str">
            <v>ADM_160</v>
          </cell>
          <cell r="B240" t="str">
            <v>Phacochere</v>
          </cell>
          <cell r="D240" t="str">
            <v>273 sites</v>
          </cell>
          <cell r="E240" t="str">
            <v>P4</v>
          </cell>
          <cell r="F240" t="str">
            <v>Hybrid Solar - S3</v>
          </cell>
          <cell r="G240" t="str">
            <v>CAMUSAT</v>
          </cell>
        </row>
        <row r="241">
          <cell r="A241" t="str">
            <v>NRD_171</v>
          </cell>
          <cell r="B241" t="str">
            <v>Pitchoumba</v>
          </cell>
          <cell r="C241">
            <v>44344</v>
          </cell>
          <cell r="D241" t="str">
            <v>273 sites</v>
          </cell>
          <cell r="E241" t="str">
            <v>P4</v>
          </cell>
          <cell r="F241" t="str">
            <v>Hybrid Solar - S3</v>
          </cell>
          <cell r="G241" t="str">
            <v>CAMUSAT</v>
          </cell>
        </row>
        <row r="242">
          <cell r="A242" t="str">
            <v>NRD_133</v>
          </cell>
          <cell r="B242" t="str">
            <v>Pitoa-Entree</v>
          </cell>
          <cell r="C242">
            <v>44394</v>
          </cell>
          <cell r="D242" t="str">
            <v>273 sites</v>
          </cell>
          <cell r="E242" t="str">
            <v>P4</v>
          </cell>
          <cell r="F242" t="str">
            <v>Medium Grid + Solar + GE</v>
          </cell>
          <cell r="G242" t="str">
            <v>CAMUSAT</v>
          </cell>
        </row>
        <row r="243">
          <cell r="A243" t="str">
            <v>LIT_667</v>
          </cell>
          <cell r="B243" t="str">
            <v>PK13-Sitabac-New</v>
          </cell>
          <cell r="D243" t="str">
            <v>273 sites</v>
          </cell>
          <cell r="E243" t="str">
            <v>P4</v>
          </cell>
          <cell r="F243" t="str">
            <v>Medium Grid + GE</v>
          </cell>
          <cell r="G243" t="str">
            <v>CAMUSAT</v>
          </cell>
        </row>
        <row r="244">
          <cell r="A244" t="str">
            <v>LIT_584</v>
          </cell>
          <cell r="B244" t="str">
            <v>PK19</v>
          </cell>
          <cell r="C244">
            <v>44440</v>
          </cell>
          <cell r="D244" t="str">
            <v>273 sites</v>
          </cell>
          <cell r="E244" t="str">
            <v>P4</v>
          </cell>
          <cell r="F244" t="str">
            <v>Medium Grid + GE</v>
          </cell>
          <cell r="G244" t="str">
            <v>CAMUSAT</v>
          </cell>
        </row>
        <row r="245">
          <cell r="A245" t="str">
            <v>SUD_094</v>
          </cell>
          <cell r="B245" t="str">
            <v>Kribi-gd-Batanga2</v>
          </cell>
          <cell r="C245">
            <v>44286</v>
          </cell>
          <cell r="D245" t="str">
            <v>25 sites</v>
          </cell>
          <cell r="E245" t="str">
            <v>P4</v>
          </cell>
          <cell r="F245" t="str">
            <v>Medium Grid + GE</v>
          </cell>
          <cell r="G245" t="str">
            <v>CAMUSAT</v>
          </cell>
        </row>
        <row r="246">
          <cell r="A246" t="str">
            <v>LIT_690</v>
          </cell>
          <cell r="B246" t="str">
            <v>Bodjongo</v>
          </cell>
          <cell r="C246">
            <v>44280</v>
          </cell>
          <cell r="D246" t="str">
            <v>25 sites</v>
          </cell>
          <cell r="E246" t="str">
            <v>P4</v>
          </cell>
          <cell r="F246" t="str">
            <v>Bad Grid + GE</v>
          </cell>
          <cell r="G246" t="str">
            <v>CAMUSAT</v>
          </cell>
        </row>
        <row r="247">
          <cell r="A247" t="str">
            <v>NRD_148</v>
          </cell>
          <cell r="B247" t="str">
            <v>Poumpoumrey-II</v>
          </cell>
          <cell r="C247">
            <v>44479</v>
          </cell>
          <cell r="D247" t="str">
            <v>273 sites</v>
          </cell>
          <cell r="E247" t="str">
            <v>P4</v>
          </cell>
          <cell r="F247" t="str">
            <v>Good Grid + GE</v>
          </cell>
          <cell r="G247" t="str">
            <v>CAMUSAT</v>
          </cell>
        </row>
        <row r="248">
          <cell r="A248" t="str">
            <v>NRD_136</v>
          </cell>
          <cell r="B248" t="str">
            <v>POUSS 2</v>
          </cell>
          <cell r="C248">
            <v>44347</v>
          </cell>
          <cell r="D248" t="str">
            <v>273 sites</v>
          </cell>
          <cell r="E248" t="str">
            <v>P4</v>
          </cell>
          <cell r="F248" t="str">
            <v>Hybrid Solar - S3</v>
          </cell>
          <cell r="G248" t="str">
            <v>CAMUSAT</v>
          </cell>
        </row>
        <row r="249">
          <cell r="A249" t="str">
            <v>EXN_250</v>
          </cell>
          <cell r="B249" t="str">
            <v>Maroua-Entree</v>
          </cell>
          <cell r="C249">
            <v>44286</v>
          </cell>
          <cell r="D249" t="str">
            <v>25 sites</v>
          </cell>
          <cell r="E249" t="str">
            <v>P4</v>
          </cell>
          <cell r="F249" t="str">
            <v>Bad Grid + GE</v>
          </cell>
          <cell r="G249" t="str">
            <v>CAMUSAT</v>
          </cell>
        </row>
        <row r="250">
          <cell r="A250" t="str">
            <v>NRD_168</v>
          </cell>
          <cell r="B250" t="str">
            <v>Reserve-Benoue</v>
          </cell>
          <cell r="C250">
            <v>44316</v>
          </cell>
          <cell r="D250" t="str">
            <v>273 sites</v>
          </cell>
          <cell r="E250" t="str">
            <v>P4</v>
          </cell>
          <cell r="F250" t="str">
            <v>Hybrid Solar - S3</v>
          </cell>
          <cell r="G250" t="str">
            <v>CAMUSAT</v>
          </cell>
        </row>
        <row r="251">
          <cell r="A251" t="str">
            <v>NRD_172</v>
          </cell>
          <cell r="B251" t="str">
            <v>Sakdje</v>
          </cell>
          <cell r="C251">
            <v>44315</v>
          </cell>
          <cell r="D251" t="str">
            <v>273 sites</v>
          </cell>
          <cell r="E251" t="str">
            <v>P4</v>
          </cell>
          <cell r="F251" t="str">
            <v>Hybrid Solar - S3</v>
          </cell>
          <cell r="G251" t="str">
            <v>CAMUSAT</v>
          </cell>
        </row>
        <row r="252">
          <cell r="A252" t="str">
            <v>LIT_654</v>
          </cell>
          <cell r="B252" t="str">
            <v>SIC-CACAOS</v>
          </cell>
          <cell r="C252">
            <v>44316</v>
          </cell>
          <cell r="D252" t="str">
            <v>273 sites</v>
          </cell>
          <cell r="E252" t="str">
            <v>P4</v>
          </cell>
          <cell r="F252" t="str">
            <v>Good Grid no GE - 12h</v>
          </cell>
          <cell r="G252" t="str">
            <v>CAMUSAT</v>
          </cell>
        </row>
        <row r="253">
          <cell r="A253" t="str">
            <v>CTR_748</v>
          </cell>
          <cell r="B253" t="str">
            <v>SIM-Barriere</v>
          </cell>
          <cell r="C253">
            <v>44440</v>
          </cell>
          <cell r="D253" t="str">
            <v>273 sites</v>
          </cell>
          <cell r="E253" t="str">
            <v>P4</v>
          </cell>
          <cell r="F253" t="str">
            <v>Bad Grid + GE</v>
          </cell>
          <cell r="G253" t="str">
            <v>CAMUSAT</v>
          </cell>
        </row>
        <row r="254">
          <cell r="A254" t="str">
            <v>CTR_716</v>
          </cell>
          <cell r="B254" t="str">
            <v>Simbock-II</v>
          </cell>
          <cell r="C254">
            <v>44463</v>
          </cell>
          <cell r="D254" t="str">
            <v>273 sites</v>
          </cell>
          <cell r="E254" t="str">
            <v>P4</v>
          </cell>
          <cell r="F254" t="str">
            <v>Good Grid + GE</v>
          </cell>
          <cell r="G254" t="str">
            <v>CAMUSAT</v>
          </cell>
        </row>
        <row r="255">
          <cell r="A255" t="str">
            <v>CTR_714</v>
          </cell>
          <cell r="B255" t="str">
            <v>SOA-Vallee</v>
          </cell>
          <cell r="C255">
            <v>44315</v>
          </cell>
          <cell r="D255" t="str">
            <v>273 sites</v>
          </cell>
          <cell r="E255" t="str">
            <v>P4</v>
          </cell>
          <cell r="F255" t="str">
            <v>Good Grid + GE</v>
          </cell>
          <cell r="G255" t="str">
            <v>CAMUSAT</v>
          </cell>
        </row>
        <row r="256">
          <cell r="A256" t="str">
            <v>CTR_867</v>
          </cell>
          <cell r="B256" t="str">
            <v>Ebogo-II remplace NSEM</v>
          </cell>
          <cell r="D256" t="str">
            <v>OG22</v>
          </cell>
          <cell r="E256" t="str">
            <v>P4</v>
          </cell>
          <cell r="F256" t="str">
            <v>HGB</v>
          </cell>
          <cell r="G256" t="str">
            <v>CAMUSAT</v>
          </cell>
        </row>
        <row r="257">
          <cell r="A257" t="str">
            <v>CTR_795</v>
          </cell>
          <cell r="B257" t="str">
            <v>Edzendouan</v>
          </cell>
          <cell r="C257">
            <v>44795</v>
          </cell>
          <cell r="D257" t="str">
            <v>OG22</v>
          </cell>
          <cell r="E257" t="str">
            <v>P4</v>
          </cell>
          <cell r="F257" t="str">
            <v>HGB</v>
          </cell>
          <cell r="G257" t="str">
            <v>CAMUSAT</v>
          </cell>
        </row>
        <row r="258">
          <cell r="A258" t="str">
            <v>CTR_773</v>
          </cell>
          <cell r="B258" t="str">
            <v>Efoulan-Pont</v>
          </cell>
          <cell r="C258">
            <v>44512</v>
          </cell>
          <cell r="D258" t="str">
            <v>48 sites -2021</v>
          </cell>
          <cell r="E258" t="str">
            <v>P4</v>
          </cell>
          <cell r="F258" t="str">
            <v>Good Grid no GE - 8h</v>
          </cell>
          <cell r="G258" t="str">
            <v>CAMUSAT</v>
          </cell>
        </row>
        <row r="259">
          <cell r="A259" t="str">
            <v>OST_233</v>
          </cell>
          <cell r="B259" t="str">
            <v>Foumban-Kounga-II</v>
          </cell>
          <cell r="C259">
            <v>44712</v>
          </cell>
          <cell r="D259" t="str">
            <v>OG22</v>
          </cell>
          <cell r="E259" t="str">
            <v>P4</v>
          </cell>
          <cell r="F259" t="str">
            <v>Medium Grid + GE</v>
          </cell>
          <cell r="G259" t="str">
            <v>CAMUSAT</v>
          </cell>
        </row>
        <row r="260">
          <cell r="A260" t="str">
            <v>CTR_561</v>
          </cell>
          <cell r="B260" t="str">
            <v>Superette-Biyemassi</v>
          </cell>
          <cell r="C260">
            <v>44313</v>
          </cell>
          <cell r="D260" t="str">
            <v>273 sites</v>
          </cell>
          <cell r="E260" t="str">
            <v>P4</v>
          </cell>
          <cell r="F260" t="str">
            <v>Good Grid no GE - 12h</v>
          </cell>
          <cell r="G260" t="str">
            <v>CAMUSAT</v>
          </cell>
        </row>
        <row r="261">
          <cell r="A261" t="str">
            <v>EXN_230</v>
          </cell>
          <cell r="B261" t="str">
            <v>Tekele</v>
          </cell>
          <cell r="C261">
            <v>44530</v>
          </cell>
          <cell r="D261" t="str">
            <v>273 sites</v>
          </cell>
          <cell r="E261" t="str">
            <v>P4</v>
          </cell>
          <cell r="F261" t="str">
            <v>Hybrid Solar - S3</v>
          </cell>
          <cell r="G261" t="str">
            <v>CAMUSAT</v>
          </cell>
        </row>
        <row r="262">
          <cell r="A262" t="str">
            <v>NRD_137</v>
          </cell>
          <cell r="B262" t="str">
            <v>Touboro-Ville</v>
          </cell>
          <cell r="C262">
            <v>44464</v>
          </cell>
          <cell r="D262" t="str">
            <v>273 sites</v>
          </cell>
          <cell r="E262" t="str">
            <v>P4</v>
          </cell>
          <cell r="F262" t="str">
            <v>Bad Grid + GE</v>
          </cell>
          <cell r="G262" t="str">
            <v>CAMUSAT</v>
          </cell>
        </row>
        <row r="263">
          <cell r="A263" t="str">
            <v>OST_231</v>
          </cell>
          <cell r="B263" t="str">
            <v>toungang 2</v>
          </cell>
          <cell r="C263">
            <v>44493</v>
          </cell>
          <cell r="D263" t="str">
            <v>273 sites</v>
          </cell>
          <cell r="E263" t="str">
            <v>P4</v>
          </cell>
          <cell r="F263" t="str">
            <v>Good Grid + GE</v>
          </cell>
          <cell r="G263" t="str">
            <v>CAMUSAT</v>
          </cell>
        </row>
        <row r="264">
          <cell r="A264" t="str">
            <v>EXN_231</v>
          </cell>
          <cell r="B264" t="str">
            <v>Tourou</v>
          </cell>
          <cell r="D264" t="str">
            <v>273 sites</v>
          </cell>
          <cell r="E264" t="str">
            <v>P4</v>
          </cell>
          <cell r="F264" t="str">
            <v>Hybrid Solar - S3</v>
          </cell>
          <cell r="G264" t="str">
            <v>CAMUSAT</v>
          </cell>
        </row>
        <row r="265">
          <cell r="A265" t="str">
            <v>CTR_849</v>
          </cell>
          <cell r="B265" t="str">
            <v>Fraternite_Adama (Ekombitie III)</v>
          </cell>
          <cell r="D265" t="str">
            <v>12 sites Ph-2-2021</v>
          </cell>
          <cell r="E265" t="str">
            <v>P4</v>
          </cell>
          <cell r="F265" t="str">
            <v>Good Grid no GE - 8h</v>
          </cell>
          <cell r="G265" t="str">
            <v>CAMUSAT</v>
          </cell>
        </row>
        <row r="266">
          <cell r="A266" t="str">
            <v>EXN_249</v>
          </cell>
          <cell r="B266" t="str">
            <v>Maroua-Tchadeo-III</v>
          </cell>
          <cell r="C266">
            <v>44286</v>
          </cell>
          <cell r="D266" t="str">
            <v>25 sites</v>
          </cell>
          <cell r="E266" t="str">
            <v>P4</v>
          </cell>
          <cell r="F266" t="str">
            <v>Good Grid + GE</v>
          </cell>
          <cell r="G266" t="str">
            <v>CAMUSAT</v>
          </cell>
        </row>
        <row r="267">
          <cell r="A267" t="str">
            <v>NRD_186</v>
          </cell>
          <cell r="B267" t="str">
            <v>Garoua-Bockle-II</v>
          </cell>
          <cell r="C267">
            <v>44720</v>
          </cell>
          <cell r="D267" t="str">
            <v>OG22</v>
          </cell>
          <cell r="E267" t="str">
            <v>P4</v>
          </cell>
          <cell r="F267" t="str">
            <v>Medium Grid + GE</v>
          </cell>
          <cell r="G267" t="str">
            <v>CAMUSAT</v>
          </cell>
        </row>
        <row r="268">
          <cell r="A268" t="str">
            <v>CTR_563</v>
          </cell>
          <cell r="B268" t="str">
            <v>Tsomo-Assi</v>
          </cell>
          <cell r="C268">
            <v>44313</v>
          </cell>
          <cell r="D268" t="str">
            <v>273 sites</v>
          </cell>
          <cell r="E268" t="str">
            <v>P4</v>
          </cell>
          <cell r="F268" t="str">
            <v>Good Grid no GE - 8h</v>
          </cell>
          <cell r="G268" t="str">
            <v>CAMUSAT</v>
          </cell>
        </row>
        <row r="269">
          <cell r="A269" t="str">
            <v>EST_144</v>
          </cell>
          <cell r="B269" t="str">
            <v>Garoua-Boulai-Entrance</v>
          </cell>
          <cell r="D269" t="str">
            <v>48 sites -2021</v>
          </cell>
          <cell r="E269" t="str">
            <v>P4</v>
          </cell>
          <cell r="F269" t="str">
            <v>Hybrid Solar - S3</v>
          </cell>
          <cell r="G269" t="str">
            <v>CAMUSAT</v>
          </cell>
        </row>
        <row r="270">
          <cell r="A270" t="str">
            <v>OST_232</v>
          </cell>
          <cell r="B270" t="str">
            <v>Tyo2</v>
          </cell>
          <cell r="C270">
            <v>44492</v>
          </cell>
          <cell r="D270" t="str">
            <v>273 sites</v>
          </cell>
          <cell r="E270" t="str">
            <v>P4</v>
          </cell>
          <cell r="F270" t="str">
            <v>Good Grid + GE</v>
          </cell>
          <cell r="G270" t="str">
            <v>CAMUSAT</v>
          </cell>
        </row>
        <row r="271">
          <cell r="A271" t="str">
            <v>LIT_586</v>
          </cell>
          <cell r="B271" t="str">
            <v>Yabassi-Greenfill</v>
          </cell>
          <cell r="C271">
            <v>44326</v>
          </cell>
          <cell r="D271" t="str">
            <v>273 sites</v>
          </cell>
          <cell r="E271" t="str">
            <v>P4</v>
          </cell>
          <cell r="F271" t="str">
            <v>Hybrid Solar - S3</v>
          </cell>
          <cell r="G271" t="str">
            <v>CAMUSAT</v>
          </cell>
        </row>
        <row r="272">
          <cell r="A272" t="str">
            <v>EXN_205</v>
          </cell>
          <cell r="B272" t="str">
            <v>Guendjen</v>
          </cell>
          <cell r="C272">
            <v>44712</v>
          </cell>
          <cell r="D272" t="str">
            <v>OG22</v>
          </cell>
          <cell r="E272" t="str">
            <v>P4</v>
          </cell>
          <cell r="F272" t="str">
            <v>Hybrid Solar - S3</v>
          </cell>
          <cell r="G272" t="str">
            <v>CAMUSAT</v>
          </cell>
        </row>
        <row r="273">
          <cell r="A273" t="str">
            <v>EXN_236</v>
          </cell>
          <cell r="B273" t="str">
            <v>Yagoua Quinf 2</v>
          </cell>
          <cell r="C273">
            <v>44376</v>
          </cell>
          <cell r="D273" t="str">
            <v>273 sites</v>
          </cell>
          <cell r="E273" t="str">
            <v>P4</v>
          </cell>
          <cell r="F273" t="str">
            <v>Medium Grid + GE</v>
          </cell>
          <cell r="G273" t="str">
            <v>CAMUSAT</v>
          </cell>
        </row>
        <row r="274">
          <cell r="A274" t="str">
            <v>LIT_639</v>
          </cell>
          <cell r="B274" t="str">
            <v>Yassa-dispensaire</v>
          </cell>
          <cell r="C274">
            <v>44465</v>
          </cell>
          <cell r="D274" t="str">
            <v>273 sites</v>
          </cell>
          <cell r="E274" t="str">
            <v>P4</v>
          </cell>
          <cell r="F274" t="str">
            <v>Good Grid + GE</v>
          </cell>
          <cell r="G274" t="str">
            <v>CAMUSAT</v>
          </cell>
        </row>
        <row r="275">
          <cell r="A275" t="str">
            <v>LIT_642</v>
          </cell>
          <cell r="B275" t="str">
            <v>Yassa-II</v>
          </cell>
          <cell r="C275">
            <v>44440</v>
          </cell>
          <cell r="D275" t="str">
            <v>273 sites</v>
          </cell>
          <cell r="E275" t="str">
            <v>P4</v>
          </cell>
          <cell r="F275" t="str">
            <v>Good Grid + GE</v>
          </cell>
          <cell r="G275" t="str">
            <v>CAMUSAT</v>
          </cell>
        </row>
        <row r="276">
          <cell r="A276" t="str">
            <v>SUD_243</v>
          </cell>
          <cell r="B276" t="str">
            <v>Yembon</v>
          </cell>
          <cell r="C276">
            <v>44483</v>
          </cell>
          <cell r="D276" t="str">
            <v>273 sites</v>
          </cell>
          <cell r="E276" t="str">
            <v>P4</v>
          </cell>
          <cell r="F276" t="str">
            <v>HGB</v>
          </cell>
          <cell r="G276" t="str">
            <v>CAMUSAT</v>
          </cell>
        </row>
        <row r="277">
          <cell r="A277" t="str">
            <v>OST_262</v>
          </cell>
          <cell r="B277" t="str">
            <v>zemda</v>
          </cell>
          <cell r="C277">
            <v>44377</v>
          </cell>
          <cell r="D277" t="str">
            <v>273 sites</v>
          </cell>
          <cell r="E277" t="str">
            <v>P4</v>
          </cell>
          <cell r="F277" t="str">
            <v>Hybrid Solar - S3</v>
          </cell>
          <cell r="G277" t="str">
            <v>CAMUSAT</v>
          </cell>
        </row>
        <row r="278">
          <cell r="A278" t="str">
            <v>EXN_204</v>
          </cell>
          <cell r="B278" t="str">
            <v>ZOKOK PALAR 2</v>
          </cell>
          <cell r="C278">
            <v>44440</v>
          </cell>
          <cell r="D278" t="str">
            <v>273 sites</v>
          </cell>
          <cell r="E278" t="str">
            <v>P4</v>
          </cell>
          <cell r="F278" t="str">
            <v>Medium Grid + GE</v>
          </cell>
          <cell r="G278" t="str">
            <v>CAMUSAT</v>
          </cell>
        </row>
        <row r="279">
          <cell r="A279" t="str">
            <v>EXN_242</v>
          </cell>
          <cell r="B279" t="str">
            <v>Zouhaye</v>
          </cell>
          <cell r="C279">
            <v>44372</v>
          </cell>
          <cell r="D279" t="str">
            <v>273 sites</v>
          </cell>
          <cell r="E279" t="str">
            <v>P4</v>
          </cell>
          <cell r="F279" t="str">
            <v>Hybrid Solar - S3</v>
          </cell>
          <cell r="G279" t="str">
            <v>CAMUSAT</v>
          </cell>
        </row>
        <row r="280">
          <cell r="A280" t="str">
            <v>NRD_178</v>
          </cell>
          <cell r="B280" t="str">
            <v>Guider-Djamboutou</v>
          </cell>
          <cell r="D280" t="str">
            <v>48 sites -2021</v>
          </cell>
          <cell r="E280" t="str">
            <v>P4</v>
          </cell>
          <cell r="F280" t="str">
            <v>Hybrid Solar - S3</v>
          </cell>
          <cell r="G280" t="str">
            <v>CAMUSAT</v>
          </cell>
        </row>
        <row r="281">
          <cell r="A281" t="str">
            <v>LIT_637</v>
          </cell>
          <cell r="B281" t="str">
            <v>Bberi-Enem</v>
          </cell>
          <cell r="C281">
            <v>44440</v>
          </cell>
          <cell r="D281" t="str">
            <v>273 sites</v>
          </cell>
          <cell r="E281" t="str">
            <v>P4</v>
          </cell>
          <cell r="F281" t="str">
            <v>Medium Grid + GE</v>
          </cell>
          <cell r="G281" t="str">
            <v>CAMUSAT</v>
          </cell>
        </row>
        <row r="282">
          <cell r="A282" t="str">
            <v>CTR_662</v>
          </cell>
          <cell r="B282" t="str">
            <v>Abomé 2</v>
          </cell>
          <cell r="C282">
            <v>44461</v>
          </cell>
          <cell r="D282" t="str">
            <v>273 sites</v>
          </cell>
          <cell r="E282" t="str">
            <v>P4</v>
          </cell>
          <cell r="F282" t="str">
            <v>Good Grid no GE - 12h</v>
          </cell>
          <cell r="G282" t="str">
            <v>CAMUSAT</v>
          </cell>
        </row>
        <row r="283">
          <cell r="A283" t="str">
            <v>LIT_653</v>
          </cell>
          <cell r="B283" t="str">
            <v>Ancien-Troisieme</v>
          </cell>
          <cell r="C283">
            <v>44465</v>
          </cell>
          <cell r="D283" t="str">
            <v>273 sites</v>
          </cell>
          <cell r="E283" t="str">
            <v>P4</v>
          </cell>
          <cell r="F283" t="str">
            <v>Good Grid no GE - 8h</v>
          </cell>
          <cell r="G283" t="str">
            <v>CAMUSAT</v>
          </cell>
        </row>
        <row r="284">
          <cell r="A284" t="str">
            <v>CTR_664</v>
          </cell>
          <cell r="B284" t="str">
            <v>Avenue-Biyem-Assi</v>
          </cell>
          <cell r="C284">
            <v>44464</v>
          </cell>
          <cell r="D284" t="str">
            <v>273 sites</v>
          </cell>
          <cell r="E284" t="str">
            <v>P4</v>
          </cell>
          <cell r="F284" t="str">
            <v>Good Grid no GE - 12h</v>
          </cell>
          <cell r="G284" t="str">
            <v>CAMUSAT</v>
          </cell>
        </row>
        <row r="285">
          <cell r="A285" t="str">
            <v>LIT_681</v>
          </cell>
          <cell r="B285" t="str">
            <v>BBeri-Dikolo-Centre-Equestre</v>
          </cell>
          <cell r="C285">
            <v>44259</v>
          </cell>
          <cell r="D285" t="str">
            <v>273 sites</v>
          </cell>
          <cell r="E285" t="str">
            <v>P4</v>
          </cell>
          <cell r="F285" t="str">
            <v>Good Grid no GE - 8h</v>
          </cell>
          <cell r="G285" t="str">
            <v>CAMUSAT</v>
          </cell>
        </row>
        <row r="286">
          <cell r="A286" t="str">
            <v>NRO_016</v>
          </cell>
          <cell r="B286" t="str">
            <v>Bda-Agence</v>
          </cell>
          <cell r="C286">
            <v>44343</v>
          </cell>
          <cell r="D286" t="str">
            <v>273 sites</v>
          </cell>
          <cell r="E286" t="str">
            <v>P4</v>
          </cell>
          <cell r="F286" t="str">
            <v>Bad Grid + GE</v>
          </cell>
          <cell r="G286" t="str">
            <v>CAMUSAT</v>
          </cell>
        </row>
        <row r="287">
          <cell r="A287" t="str">
            <v>LIT_687</v>
          </cell>
          <cell r="B287" t="str">
            <v>Bepanda-Ambiance</v>
          </cell>
          <cell r="C287">
            <v>44254</v>
          </cell>
          <cell r="D287" t="str">
            <v>273 sites</v>
          </cell>
          <cell r="E287" t="str">
            <v>P4</v>
          </cell>
          <cell r="F287" t="str">
            <v>Good Grid no GE - 8h</v>
          </cell>
          <cell r="G287" t="str">
            <v>CAMUSAT</v>
          </cell>
        </row>
        <row r="288">
          <cell r="A288" t="str">
            <v>OST_270</v>
          </cell>
          <cell r="B288" t="str">
            <v>Bfsam-Ndiandam-School</v>
          </cell>
          <cell r="C288">
            <v>44498</v>
          </cell>
          <cell r="D288" t="str">
            <v>273 sites</v>
          </cell>
          <cell r="E288" t="str">
            <v>P4</v>
          </cell>
          <cell r="F288" t="str">
            <v>Good Grid no GE - 8h</v>
          </cell>
          <cell r="G288" t="str">
            <v>CAMUSAT</v>
          </cell>
        </row>
        <row r="289">
          <cell r="A289" t="str">
            <v>LIT_402</v>
          </cell>
          <cell r="B289" t="str">
            <v>HIKOA-MALEP</v>
          </cell>
          <cell r="D289" t="str">
            <v>Sites tiers</v>
          </cell>
          <cell r="E289" t="str">
            <v>P4</v>
          </cell>
          <cell r="F289" t="str">
            <v>Hybrid Solar - S3</v>
          </cell>
          <cell r="G289" t="str">
            <v>CAMUSAT</v>
          </cell>
        </row>
        <row r="290">
          <cell r="A290" t="str">
            <v>LIT_675</v>
          </cell>
          <cell r="B290" t="str">
            <v>Bpriso-Croissanterie</v>
          </cell>
          <cell r="C290">
            <v>44440</v>
          </cell>
          <cell r="D290" t="str">
            <v>273 sites</v>
          </cell>
          <cell r="E290" t="str">
            <v>P4</v>
          </cell>
          <cell r="F290" t="str">
            <v>Good Grid + GE</v>
          </cell>
          <cell r="G290" t="str">
            <v>CAMUSAT</v>
          </cell>
        </row>
        <row r="291">
          <cell r="A291" t="str">
            <v>LIT_676</v>
          </cell>
          <cell r="B291" t="str">
            <v>Bpriso-Hydrocarbure</v>
          </cell>
          <cell r="C291">
            <v>44253</v>
          </cell>
          <cell r="D291" t="str">
            <v>273 sites</v>
          </cell>
          <cell r="E291" t="str">
            <v>P4</v>
          </cell>
          <cell r="F291" t="str">
            <v>Good Grid no GE - 8h</v>
          </cell>
          <cell r="G291" t="str">
            <v>CAMUSAT</v>
          </cell>
        </row>
        <row r="292">
          <cell r="A292" t="str">
            <v>LIT_694</v>
          </cell>
          <cell r="B292" t="str">
            <v>Brazzaville-II</v>
          </cell>
          <cell r="C292">
            <v>44464</v>
          </cell>
          <cell r="D292" t="str">
            <v>273 sites</v>
          </cell>
          <cell r="E292" t="str">
            <v>P4</v>
          </cell>
          <cell r="F292" t="str">
            <v>Good Grid no GE - 8h</v>
          </cell>
          <cell r="G292" t="str">
            <v>CAMUSAT</v>
          </cell>
        </row>
        <row r="293">
          <cell r="A293" t="str">
            <v>LIT_686</v>
          </cell>
          <cell r="B293" t="str">
            <v>Bsadi-IPPB</v>
          </cell>
          <cell r="C293">
            <v>44440</v>
          </cell>
          <cell r="D293" t="str">
            <v>273 sites</v>
          </cell>
          <cell r="E293" t="str">
            <v>P4</v>
          </cell>
          <cell r="F293" t="str">
            <v>Good Grid no GE - 8h</v>
          </cell>
          <cell r="G293" t="str">
            <v>CAMUSAT</v>
          </cell>
        </row>
        <row r="294">
          <cell r="A294" t="str">
            <v>CTR_767</v>
          </cell>
          <cell r="B294" t="str">
            <v>Camp-Sic-Mendong</v>
          </cell>
          <cell r="C294">
            <v>44465</v>
          </cell>
          <cell r="D294" t="str">
            <v>273 sites</v>
          </cell>
          <cell r="E294" t="str">
            <v>P4</v>
          </cell>
          <cell r="F294" t="str">
            <v>Good Grid no GE - 8h</v>
          </cell>
          <cell r="G294" t="str">
            <v>CAMUSAT</v>
          </cell>
        </row>
        <row r="295">
          <cell r="A295" t="str">
            <v>CTR_720</v>
          </cell>
          <cell r="B295" t="str">
            <v>Carriere</v>
          </cell>
          <cell r="C295">
            <v>44279</v>
          </cell>
          <cell r="D295" t="str">
            <v>273 sites</v>
          </cell>
          <cell r="E295" t="str">
            <v>P4</v>
          </cell>
          <cell r="F295" t="str">
            <v>Good Grid no GE - 8h</v>
          </cell>
          <cell r="G295" t="str">
            <v>CAMUSAT</v>
          </cell>
        </row>
        <row r="296">
          <cell r="A296" t="str">
            <v>CTR_557</v>
          </cell>
          <cell r="B296" t="str">
            <v>Crf-Ecole-Maternelle-Carriere</v>
          </cell>
          <cell r="C296">
            <v>44461</v>
          </cell>
          <cell r="D296" t="str">
            <v>273 sites</v>
          </cell>
          <cell r="E296" t="str">
            <v>P4</v>
          </cell>
          <cell r="F296" t="str">
            <v>Good Grid no GE - 8h</v>
          </cell>
          <cell r="G296" t="str">
            <v>CAMUSAT</v>
          </cell>
        </row>
        <row r="297">
          <cell r="A297" t="str">
            <v>CTR_719</v>
          </cell>
          <cell r="B297" t="str">
            <v>Ekounou-II</v>
          </cell>
          <cell r="C297">
            <v>44481</v>
          </cell>
          <cell r="D297" t="str">
            <v>273 sites</v>
          </cell>
          <cell r="E297" t="str">
            <v>P4</v>
          </cell>
          <cell r="F297" t="str">
            <v>Good Grid no GE - 8h</v>
          </cell>
          <cell r="G297" t="str">
            <v>CAMUSAT</v>
          </cell>
        </row>
        <row r="298">
          <cell r="A298" t="str">
            <v>CTR_558</v>
          </cell>
          <cell r="B298" t="str">
            <v>EMOMBO 2eme CRF</v>
          </cell>
          <cell r="D298" t="str">
            <v>273 sites</v>
          </cell>
          <cell r="E298" t="str">
            <v>P4</v>
          </cell>
          <cell r="F298" t="str">
            <v>Good Grid no GE - 8h</v>
          </cell>
          <cell r="G298" t="str">
            <v>CAMUSAT</v>
          </cell>
        </row>
        <row r="299">
          <cell r="A299" t="str">
            <v>CTR_682</v>
          </cell>
          <cell r="B299" t="str">
            <v>Etoa-Meki-II </v>
          </cell>
          <cell r="C299">
            <v>44460</v>
          </cell>
          <cell r="D299" t="str">
            <v>273 sites</v>
          </cell>
          <cell r="E299" t="str">
            <v>P4</v>
          </cell>
          <cell r="F299" t="str">
            <v>Good Grid no GE - 8h</v>
          </cell>
          <cell r="G299" t="str">
            <v>CAMUSAT</v>
          </cell>
        </row>
        <row r="300">
          <cell r="A300" t="str">
            <v>LIT_689</v>
          </cell>
          <cell r="B300" t="str">
            <v>FAYADOR-AKWA</v>
          </cell>
          <cell r="C300">
            <v>44261</v>
          </cell>
          <cell r="D300" t="str">
            <v>273 sites</v>
          </cell>
          <cell r="E300" t="str">
            <v>P4</v>
          </cell>
          <cell r="F300" t="str">
            <v>Good Grid no GE - 8h</v>
          </cell>
          <cell r="G300" t="str">
            <v>CAMUSAT</v>
          </cell>
        </row>
        <row r="301">
          <cell r="A301" t="str">
            <v>CTR_652</v>
          </cell>
          <cell r="B301" t="str">
            <v>HOPITAL DE LA CASSE</v>
          </cell>
          <cell r="C301">
            <v>44377</v>
          </cell>
          <cell r="D301" t="str">
            <v>273 sites</v>
          </cell>
          <cell r="E301" t="str">
            <v>P4</v>
          </cell>
          <cell r="F301" t="str">
            <v>Good Grid no GE - 8h</v>
          </cell>
          <cell r="G301" t="str">
            <v>CAMUSAT</v>
          </cell>
        </row>
        <row r="302">
          <cell r="A302" t="str">
            <v>LIT_657</v>
          </cell>
          <cell r="B302" t="str">
            <v>Kotto-Denver</v>
          </cell>
          <cell r="C302">
            <v>44464</v>
          </cell>
          <cell r="D302" t="str">
            <v>273 sites</v>
          </cell>
          <cell r="E302" t="str">
            <v>P4</v>
          </cell>
          <cell r="F302" t="str">
            <v>Good Grid no GE - 12h</v>
          </cell>
          <cell r="G302" t="str">
            <v>CAMUSAT</v>
          </cell>
        </row>
        <row r="303">
          <cell r="A303" t="str">
            <v>LIT_612</v>
          </cell>
          <cell r="B303" t="str">
            <v>Kotto-Logpom</v>
          </cell>
          <cell r="C303">
            <v>44253</v>
          </cell>
          <cell r="D303" t="str">
            <v>273 sites</v>
          </cell>
          <cell r="E303" t="str">
            <v>P4</v>
          </cell>
          <cell r="F303" t="str">
            <v>Good Grid no GE - 8h</v>
          </cell>
          <cell r="G303" t="str">
            <v>CAMUSAT</v>
          </cell>
        </row>
        <row r="304">
          <cell r="A304" t="str">
            <v>CTR_258</v>
          </cell>
          <cell r="B304" t="str">
            <v>Kowet City</v>
          </cell>
          <cell r="C304">
            <v>44440</v>
          </cell>
          <cell r="D304" t="str">
            <v>273 sites</v>
          </cell>
          <cell r="E304" t="str">
            <v>P4</v>
          </cell>
          <cell r="F304" t="str">
            <v>Good Grid + GE</v>
          </cell>
          <cell r="G304" t="str">
            <v>CAMUSAT</v>
          </cell>
        </row>
        <row r="305">
          <cell r="A305" t="str">
            <v>SUD_071</v>
          </cell>
          <cell r="B305" t="str">
            <v>Kribi-Bassiki</v>
          </cell>
          <cell r="C305">
            <v>44475</v>
          </cell>
          <cell r="D305" t="str">
            <v>273 sites</v>
          </cell>
          <cell r="E305" t="str">
            <v>P4</v>
          </cell>
          <cell r="F305" t="str">
            <v>Good Grid no GE - 8h</v>
          </cell>
          <cell r="G305" t="str">
            <v>CAMUSAT</v>
          </cell>
        </row>
        <row r="306">
          <cell r="A306" t="str">
            <v>LIT_638</v>
          </cell>
          <cell r="B306" t="str">
            <v>Logbessou-Sunshine-City</v>
          </cell>
          <cell r="C306">
            <v>44440</v>
          </cell>
          <cell r="D306" t="str">
            <v>273 sites</v>
          </cell>
          <cell r="E306" t="str">
            <v>P4</v>
          </cell>
          <cell r="F306" t="str">
            <v>Medium Grid + GE</v>
          </cell>
          <cell r="G306" t="str">
            <v>CAMUSAT</v>
          </cell>
        </row>
        <row r="307">
          <cell r="A307" t="str">
            <v>LIT_613</v>
          </cell>
          <cell r="B307" t="str">
            <v>Makepe_BlocE</v>
          </cell>
          <cell r="C307">
            <v>44465</v>
          </cell>
          <cell r="D307" t="str">
            <v>273 sites</v>
          </cell>
          <cell r="E307" t="str">
            <v>P4</v>
          </cell>
          <cell r="F307" t="str">
            <v>Good Grid no GE - 8h</v>
          </cell>
          <cell r="G307" t="str">
            <v>CAMUSAT</v>
          </cell>
        </row>
        <row r="308">
          <cell r="A308" t="str">
            <v>LIT_547</v>
          </cell>
          <cell r="B308" t="str">
            <v>Marche-Congo</v>
          </cell>
          <cell r="C308">
            <v>44300</v>
          </cell>
          <cell r="D308" t="str">
            <v>273 sites</v>
          </cell>
          <cell r="E308" t="str">
            <v>P4</v>
          </cell>
          <cell r="F308" t="str">
            <v>Good Grid no GE - 8h</v>
          </cell>
          <cell r="G308" t="str">
            <v>CAMUSAT</v>
          </cell>
        </row>
        <row r="309">
          <cell r="A309" t="str">
            <v>EXN_044</v>
          </cell>
          <cell r="B309" t="str">
            <v>Maroua-Orange</v>
          </cell>
          <cell r="C309">
            <v>44497</v>
          </cell>
          <cell r="D309" t="str">
            <v>273 sites</v>
          </cell>
          <cell r="E309" t="str">
            <v>P4</v>
          </cell>
          <cell r="F309" t="str">
            <v>Medium Grid + GE</v>
          </cell>
          <cell r="G309" t="str">
            <v>CAMUSAT</v>
          </cell>
        </row>
        <row r="310">
          <cell r="A310" t="str">
            <v>CTR_655</v>
          </cell>
          <cell r="B310" t="str">
            <v>MIMBOMAN LIBERTE</v>
          </cell>
          <cell r="C310">
            <v>44464</v>
          </cell>
          <cell r="D310" t="str">
            <v>273 sites</v>
          </cell>
          <cell r="E310" t="str">
            <v>P4</v>
          </cell>
          <cell r="F310" t="str">
            <v>Good Grid no GE - 8h</v>
          </cell>
          <cell r="G310" t="str">
            <v>CAMUSAT</v>
          </cell>
        </row>
        <row r="311">
          <cell r="A311" t="str">
            <v>CTR_728</v>
          </cell>
          <cell r="B311" t="str">
            <v>Mvog-Atangana-Mballa</v>
          </cell>
          <cell r="C311">
            <v>44465</v>
          </cell>
          <cell r="D311" t="str">
            <v>273 sites</v>
          </cell>
          <cell r="E311" t="str">
            <v>P4</v>
          </cell>
          <cell r="F311" t="str">
            <v>Good Grid no GE - 8h</v>
          </cell>
          <cell r="G311" t="str">
            <v>CAMUSAT</v>
          </cell>
        </row>
        <row r="312">
          <cell r="A312" t="str">
            <v>LIT_619</v>
          </cell>
          <cell r="B312" t="str">
            <v>Ndogbong-Hotel-Pacifique</v>
          </cell>
          <cell r="C312">
            <v>44464</v>
          </cell>
          <cell r="D312" t="str">
            <v>273 sites</v>
          </cell>
          <cell r="E312" t="str">
            <v>P4</v>
          </cell>
          <cell r="F312" t="str">
            <v>Good Grid no GE - 12h</v>
          </cell>
          <cell r="G312" t="str">
            <v>CAMUSAT</v>
          </cell>
        </row>
        <row r="313">
          <cell r="A313" t="str">
            <v>LIT_652</v>
          </cell>
          <cell r="B313" t="str">
            <v>Ndogbong-Seven</v>
          </cell>
          <cell r="C313">
            <v>44450</v>
          </cell>
          <cell r="D313" t="str">
            <v>273 sites</v>
          </cell>
          <cell r="E313" t="str">
            <v>P4</v>
          </cell>
          <cell r="F313" t="str">
            <v>Good Grid no GE - 8h</v>
          </cell>
          <cell r="G313" t="str">
            <v>CAMUSAT</v>
          </cell>
        </row>
        <row r="314">
          <cell r="A314" t="str">
            <v>LIT_554</v>
          </cell>
          <cell r="B314" t="str">
            <v>Ndpssi-Vallee-de-la-Paix</v>
          </cell>
          <cell r="C314">
            <v>44153</v>
          </cell>
          <cell r="D314" t="str">
            <v>273 sites</v>
          </cell>
          <cell r="E314" t="str">
            <v>P4</v>
          </cell>
          <cell r="F314" t="str">
            <v>Good Grid no GE - 12h</v>
          </cell>
          <cell r="G314" t="str">
            <v>CAMUSAT</v>
          </cell>
        </row>
        <row r="315">
          <cell r="A315" t="str">
            <v>CTR_672</v>
          </cell>
          <cell r="B315" t="str">
            <v>Nkolzié 2</v>
          </cell>
          <cell r="C315">
            <v>44465</v>
          </cell>
          <cell r="D315" t="str">
            <v>273 sites</v>
          </cell>
          <cell r="E315" t="str">
            <v>P4</v>
          </cell>
          <cell r="F315" t="str">
            <v>Medium Grid + GE</v>
          </cell>
          <cell r="G315" t="str">
            <v>CAMUSAT</v>
          </cell>
        </row>
        <row r="316">
          <cell r="A316" t="str">
            <v>CTR_565</v>
          </cell>
          <cell r="B316" t="str">
            <v>NR CARROSSEL</v>
          </cell>
          <cell r="C316">
            <v>44465</v>
          </cell>
          <cell r="D316" t="str">
            <v>273 sites</v>
          </cell>
          <cell r="E316" t="str">
            <v>P4</v>
          </cell>
          <cell r="F316" t="str">
            <v>Good Grid no GE - 8h</v>
          </cell>
          <cell r="G316" t="str">
            <v>CAMUSAT</v>
          </cell>
        </row>
        <row r="317">
          <cell r="A317" t="str">
            <v>CTR_660</v>
          </cell>
          <cell r="B317" t="str">
            <v>Nsimeyong-Chefferie</v>
          </cell>
          <cell r="C317">
            <v>44462</v>
          </cell>
          <cell r="D317" t="str">
            <v>273 sites</v>
          </cell>
          <cell r="E317" t="str">
            <v>P4</v>
          </cell>
          <cell r="F317" t="str">
            <v>Good Grid no GE - 12h</v>
          </cell>
          <cell r="G317" t="str">
            <v>CAMUSAT</v>
          </cell>
        </row>
        <row r="318">
          <cell r="A318" t="str">
            <v>LIT_765</v>
          </cell>
          <cell r="B318" t="str">
            <v>Oyack-II</v>
          </cell>
          <cell r="C318">
            <v>44459</v>
          </cell>
          <cell r="D318" t="str">
            <v>273 sites</v>
          </cell>
          <cell r="E318" t="str">
            <v>P4</v>
          </cell>
          <cell r="F318" t="str">
            <v>Good Grid no GE - 8h</v>
          </cell>
          <cell r="G318" t="str">
            <v>CAMUSAT</v>
          </cell>
        </row>
        <row r="319">
          <cell r="A319" t="str">
            <v>LIT_666</v>
          </cell>
          <cell r="B319" t="str">
            <v>Parcours-Vita</v>
          </cell>
          <cell r="C319">
            <v>44254</v>
          </cell>
          <cell r="D319" t="str">
            <v>273 sites</v>
          </cell>
          <cell r="E319" t="str">
            <v>P4</v>
          </cell>
          <cell r="F319" t="str">
            <v>Good Grid no GE - 12h</v>
          </cell>
          <cell r="G319" t="str">
            <v>CAMUSAT</v>
          </cell>
        </row>
        <row r="320">
          <cell r="A320" t="str">
            <v>LIT_647</v>
          </cell>
          <cell r="B320" t="str">
            <v>PK5-Auberge</v>
          </cell>
          <cell r="C320">
            <v>44253</v>
          </cell>
          <cell r="D320" t="str">
            <v>273 sites</v>
          </cell>
          <cell r="E320" t="str">
            <v>P4</v>
          </cell>
          <cell r="F320" t="str">
            <v>Good Grid no GE - 12h</v>
          </cell>
          <cell r="G320" t="str">
            <v>CAMUSAT</v>
          </cell>
        </row>
        <row r="321">
          <cell r="A321" t="str">
            <v>CTR_766</v>
          </cell>
          <cell r="B321" t="str">
            <v>Rain-forest-school</v>
          </cell>
          <cell r="C321">
            <v>44279</v>
          </cell>
          <cell r="D321" t="str">
            <v>273 sites</v>
          </cell>
          <cell r="E321" t="str">
            <v>P4</v>
          </cell>
          <cell r="F321" t="str">
            <v>Good Grid no GE - 8h</v>
          </cell>
          <cell r="G321" t="str">
            <v>CAMUSAT</v>
          </cell>
        </row>
        <row r="322">
          <cell r="A322" t="str">
            <v>CTR_759</v>
          </cell>
          <cell r="B322" t="str">
            <v>Red_Cross_Yde</v>
          </cell>
          <cell r="C322">
            <v>44465</v>
          </cell>
          <cell r="D322" t="str">
            <v>273 sites</v>
          </cell>
          <cell r="E322" t="str">
            <v>P4</v>
          </cell>
          <cell r="F322" t="str">
            <v>Good Grid no GE - 8h</v>
          </cell>
          <cell r="G322" t="str">
            <v>CAMUSAT</v>
          </cell>
        </row>
        <row r="323">
          <cell r="A323" t="str">
            <v>CTR_758</v>
          </cell>
          <cell r="B323" t="str">
            <v>Vallee-Omnisport</v>
          </cell>
          <cell r="C323">
            <v>44460</v>
          </cell>
          <cell r="D323" t="str">
            <v>273 sites</v>
          </cell>
          <cell r="E323" t="str">
            <v>P4</v>
          </cell>
          <cell r="F323" t="str">
            <v>Good Grid no GE - 8h</v>
          </cell>
          <cell r="G323" t="str">
            <v>CAMUSAT</v>
          </cell>
        </row>
        <row r="324">
          <cell r="A324" t="str">
            <v>LIT_630</v>
          </cell>
          <cell r="B324" t="str">
            <v>PK8-ESG-ISTA</v>
          </cell>
          <cell r="D324" t="str">
            <v>273 sites</v>
          </cell>
          <cell r="E324" t="str">
            <v>P4</v>
          </cell>
          <cell r="F324" t="str">
            <v>Good Grid no GE - 8h</v>
          </cell>
          <cell r="G324" t="str">
            <v>CAMUSAT</v>
          </cell>
        </row>
        <row r="325">
          <cell r="A325" t="str">
            <v>CTR_689</v>
          </cell>
          <cell r="B325" t="str">
            <v>SS  Soa (Minisite-SOA)</v>
          </cell>
          <cell r="D325" t="str">
            <v>273 sites</v>
          </cell>
          <cell r="E325" t="str">
            <v>P4</v>
          </cell>
          <cell r="F325" t="str">
            <v>Good Grid no GE - 8h</v>
          </cell>
          <cell r="G325" t="str">
            <v>CAMUSAT</v>
          </cell>
        </row>
        <row r="326">
          <cell r="A326" t="str">
            <v>CTR_684</v>
          </cell>
          <cell r="B326" t="str">
            <v>SS Elig-Edzoa</v>
          </cell>
          <cell r="D326" t="str">
            <v>273 sites</v>
          </cell>
          <cell r="E326" t="str">
            <v>P4</v>
          </cell>
          <cell r="F326" t="str">
            <v>Good Grid no GE - 8h</v>
          </cell>
          <cell r="G326" t="str">
            <v>CAMUSAT</v>
          </cell>
        </row>
        <row r="327">
          <cell r="A327" t="str">
            <v>LIT_663</v>
          </cell>
          <cell r="B327" t="str">
            <v>SS Tradex village</v>
          </cell>
          <cell r="D327" t="str">
            <v>273 sites</v>
          </cell>
          <cell r="E327" t="str">
            <v>P4</v>
          </cell>
          <cell r="F327" t="str">
            <v>Good Grid no GE - 8h</v>
          </cell>
          <cell r="G327" t="str">
            <v>CAMUSAT</v>
          </cell>
        </row>
        <row r="328">
          <cell r="A328" t="str">
            <v>CTR_690</v>
          </cell>
          <cell r="B328" t="str">
            <v>SS Tsinga</v>
          </cell>
          <cell r="D328" t="str">
            <v>273 sites</v>
          </cell>
          <cell r="E328" t="str">
            <v>P4</v>
          </cell>
          <cell r="F328" t="str">
            <v>Good Grid no GE - 8h</v>
          </cell>
          <cell r="G328" t="str">
            <v>CAMUSAT</v>
          </cell>
        </row>
        <row r="329">
          <cell r="A329" t="str">
            <v>OST_296</v>
          </cell>
          <cell r="B329" t="str">
            <v>Hopital-Mbouo</v>
          </cell>
          <cell r="C329">
            <v>44523</v>
          </cell>
          <cell r="D329" t="str">
            <v>48 sites -2021</v>
          </cell>
          <cell r="E329" t="str">
            <v>P4</v>
          </cell>
          <cell r="F329" t="str">
            <v>Good Grid + GE</v>
          </cell>
          <cell r="G329" t="str">
            <v>CAMUSAT</v>
          </cell>
        </row>
        <row r="330">
          <cell r="A330" t="str">
            <v>CTR_868</v>
          </cell>
          <cell r="B330" t="str">
            <v>Institut Samba remplace Dschang-Foreke</v>
          </cell>
          <cell r="C330">
            <v>44725</v>
          </cell>
          <cell r="D330" t="str">
            <v>48 sites -2021</v>
          </cell>
          <cell r="E330" t="str">
            <v>P4</v>
          </cell>
          <cell r="F330" t="str">
            <v>Good Grid no GE - 8h</v>
          </cell>
          <cell r="G330" t="str">
            <v>CAMUSAT</v>
          </cell>
        </row>
        <row r="331">
          <cell r="A331" t="str">
            <v>LIT_725</v>
          </cell>
          <cell r="B331" t="str">
            <v>Japoma-I </v>
          </cell>
          <cell r="D331" t="str">
            <v>OG22</v>
          </cell>
          <cell r="E331" t="str">
            <v>P4</v>
          </cell>
          <cell r="F331" t="str">
            <v>Bad Grid + GE</v>
          </cell>
          <cell r="G331" t="str">
            <v>CAMUSAT</v>
          </cell>
        </row>
        <row r="332">
          <cell r="A332" t="str">
            <v>LIT_733</v>
          </cell>
          <cell r="B332" t="str">
            <v>Japoma-Stade-Camtel</v>
          </cell>
          <cell r="C332">
            <v>44511</v>
          </cell>
          <cell r="D332" t="str">
            <v>Sites CAN-21</v>
          </cell>
          <cell r="E332" t="str">
            <v>P4</v>
          </cell>
          <cell r="F332" t="str">
            <v>Good Grid no GE - 8h</v>
          </cell>
          <cell r="G332" t="str">
            <v>CAMUSAT</v>
          </cell>
        </row>
        <row r="333">
          <cell r="A333" t="str">
            <v>LIT_713</v>
          </cell>
          <cell r="B333" t="str">
            <v>Kotto-Baden-Baden</v>
          </cell>
          <cell r="C333">
            <v>44531</v>
          </cell>
          <cell r="D333" t="str">
            <v>48 sites -2021</v>
          </cell>
          <cell r="E333" t="str">
            <v>P4</v>
          </cell>
          <cell r="F333" t="str">
            <v>Good Grid no GE - 8h</v>
          </cell>
          <cell r="G333" t="str">
            <v>CAMUSAT</v>
          </cell>
        </row>
        <row r="334">
          <cell r="A334" t="str">
            <v>CTR_866</v>
          </cell>
          <cell r="B334" t="str">
            <v>Mehanda-III</v>
          </cell>
          <cell r="C334">
            <v>44767</v>
          </cell>
          <cell r="D334" t="str">
            <v>OG22</v>
          </cell>
          <cell r="E334" t="str">
            <v>P4</v>
          </cell>
          <cell r="F334" t="str">
            <v>Good Grid + GE</v>
          </cell>
          <cell r="G334" t="str">
            <v>CAMUSAT</v>
          </cell>
        </row>
        <row r="335">
          <cell r="A335" t="str">
            <v>LIT_712</v>
          </cell>
          <cell r="B335" t="str">
            <v>Kotto-Mbangue-II</v>
          </cell>
          <cell r="C335">
            <v>44531</v>
          </cell>
          <cell r="D335" t="str">
            <v>12 sites Ph-2-2021</v>
          </cell>
          <cell r="E335" t="str">
            <v>P4</v>
          </cell>
          <cell r="F335" t="str">
            <v>Good Grid no GE - 8h</v>
          </cell>
          <cell r="G335" t="str">
            <v>CAMUSAT</v>
          </cell>
        </row>
        <row r="336">
          <cell r="A336" t="str">
            <v>LIT_726</v>
          </cell>
          <cell r="B336" t="str">
            <v>Kotto-Village</v>
          </cell>
          <cell r="D336" t="str">
            <v>48 sites -2021</v>
          </cell>
          <cell r="E336" t="str">
            <v>P4</v>
          </cell>
          <cell r="F336" t="str">
            <v>Good Grid no GE - 8h</v>
          </cell>
          <cell r="G336" t="str">
            <v>CAMUSAT</v>
          </cell>
        </row>
        <row r="337">
          <cell r="A337" t="str">
            <v>CTR_823</v>
          </cell>
          <cell r="B337" t="str">
            <v>Koundou</v>
          </cell>
          <cell r="C337">
            <v>44793</v>
          </cell>
          <cell r="D337" t="str">
            <v>OG22</v>
          </cell>
          <cell r="E337" t="str">
            <v>P4</v>
          </cell>
          <cell r="F337" t="str">
            <v>HGB</v>
          </cell>
          <cell r="G337" t="str">
            <v>CAMUSAT</v>
          </cell>
        </row>
        <row r="338">
          <cell r="A338" t="str">
            <v>SUD_010</v>
          </cell>
          <cell r="B338" t="str">
            <v>Kribi-Crtv</v>
          </cell>
          <cell r="C338">
            <v>44517</v>
          </cell>
          <cell r="D338" t="str">
            <v>Sites tiers</v>
          </cell>
          <cell r="E338" t="str">
            <v>P3</v>
          </cell>
          <cell r="F338" t="str">
            <v>Good Grid + GE</v>
          </cell>
          <cell r="G338" t="str">
            <v>CAMUSAT</v>
          </cell>
        </row>
        <row r="339">
          <cell r="A339" t="str">
            <v>SUO_227</v>
          </cell>
          <cell r="B339" t="str">
            <v>Limbe-Batoke</v>
          </cell>
          <cell r="D339" t="str">
            <v>12 sites Ph-2-2021</v>
          </cell>
          <cell r="E339" t="str">
            <v>P4</v>
          </cell>
          <cell r="F339" t="str">
            <v>Good Grid no GE - 8h</v>
          </cell>
          <cell r="G339" t="str">
            <v>CAMUSAT</v>
          </cell>
        </row>
        <row r="340">
          <cell r="A340" t="str">
            <v>CTR_822</v>
          </cell>
          <cell r="B340" t="str">
            <v>Ebebda</v>
          </cell>
          <cell r="C340">
            <v>44781</v>
          </cell>
          <cell r="D340" t="str">
            <v>OG22</v>
          </cell>
          <cell r="E340" t="str">
            <v>P4</v>
          </cell>
          <cell r="F340" t="str">
            <v>Hybrid Solar - S3</v>
          </cell>
          <cell r="G340" t="str">
            <v>CAMUSAT</v>
          </cell>
        </row>
        <row r="341">
          <cell r="A341" t="str">
            <v>LIT_737</v>
          </cell>
          <cell r="B341" t="str">
            <v>Logpom</v>
          </cell>
          <cell r="C341">
            <v>44511</v>
          </cell>
          <cell r="D341" t="str">
            <v>48 sites -2021</v>
          </cell>
          <cell r="E341" t="str">
            <v>P4</v>
          </cell>
          <cell r="F341" t="str">
            <v>Good Grid no GE - 8h</v>
          </cell>
          <cell r="G341" t="str">
            <v>CAMUSAT</v>
          </cell>
        </row>
        <row r="342">
          <cell r="A342" t="str">
            <v>OST_251</v>
          </cell>
          <cell r="B342" t="str">
            <v>FOREKE</v>
          </cell>
          <cell r="D342" t="str">
            <v>OG22</v>
          </cell>
          <cell r="E342" t="str">
            <v>P4</v>
          </cell>
          <cell r="F342" t="str">
            <v>Medium Grid + GE</v>
          </cell>
          <cell r="G342" t="str">
            <v>CAMUSAT</v>
          </cell>
        </row>
        <row r="343">
          <cell r="A343" t="str">
            <v>LIT_389</v>
          </cell>
          <cell r="B343" t="str">
            <v>LOUNGAHE</v>
          </cell>
          <cell r="C343">
            <v>44374</v>
          </cell>
          <cell r="D343" t="str">
            <v>Sites tiers</v>
          </cell>
          <cell r="E343" t="str">
            <v>P4</v>
          </cell>
          <cell r="F343" t="str">
            <v>Pure Solar</v>
          </cell>
          <cell r="G343" t="str">
            <v>CAMUSAT</v>
          </cell>
        </row>
        <row r="344">
          <cell r="A344" t="str">
            <v>CTR_144</v>
          </cell>
          <cell r="B344" t="str">
            <v>Makak</v>
          </cell>
          <cell r="D344" t="str">
            <v>Sites tiers</v>
          </cell>
          <cell r="E344" t="str">
            <v>P4</v>
          </cell>
          <cell r="F344" t="str">
            <v>Good Grid + GE</v>
          </cell>
          <cell r="G344" t="str">
            <v>CAMUSAT</v>
          </cell>
        </row>
        <row r="345">
          <cell r="A345" t="str">
            <v>LIT_114</v>
          </cell>
          <cell r="B345" t="str">
            <v>Makondo</v>
          </cell>
          <cell r="C345">
            <v>44521</v>
          </cell>
          <cell r="D345" t="str">
            <v>Sites tiers</v>
          </cell>
          <cell r="E345" t="str">
            <v>P4</v>
          </cell>
          <cell r="F345" t="str">
            <v>Medium Grid + Solar + GE</v>
          </cell>
          <cell r="G345" t="str">
            <v>CAMUSAT</v>
          </cell>
        </row>
        <row r="346">
          <cell r="A346" t="str">
            <v>OST_275</v>
          </cell>
          <cell r="B346" t="str">
            <v>MALANDEN</v>
          </cell>
          <cell r="C346">
            <v>44530</v>
          </cell>
          <cell r="D346" t="str">
            <v>48 sites -2021</v>
          </cell>
          <cell r="E346" t="str">
            <v>P4</v>
          </cell>
          <cell r="F346" t="str">
            <v>Hybrid Solar - S3</v>
          </cell>
          <cell r="G346" t="str">
            <v>CAMUSAT</v>
          </cell>
        </row>
        <row r="347">
          <cell r="A347" t="str">
            <v>SUO_009</v>
          </cell>
          <cell r="B347" t="str">
            <v>Mamfe</v>
          </cell>
          <cell r="D347" t="str">
            <v>Sites tiers</v>
          </cell>
          <cell r="E347" t="str">
            <v>P3</v>
          </cell>
          <cell r="F347" t="str">
            <v>Bad Grid + GE</v>
          </cell>
          <cell r="G347" t="str">
            <v>CAMUSAT</v>
          </cell>
        </row>
        <row r="348">
          <cell r="A348" t="str">
            <v>OST_245</v>
          </cell>
          <cell r="B348" t="str">
            <v>Mankouotmbou</v>
          </cell>
          <cell r="D348" t="str">
            <v>OG22</v>
          </cell>
          <cell r="E348" t="str">
            <v>P4</v>
          </cell>
          <cell r="F348" t="str">
            <v>Hybrid Solar - S3</v>
          </cell>
          <cell r="G348" t="str">
            <v>CAMUSAT</v>
          </cell>
        </row>
        <row r="349">
          <cell r="A349" t="str">
            <v>OST_293</v>
          </cell>
          <cell r="B349" t="str">
            <v>Mansouen</v>
          </cell>
          <cell r="C349">
            <v>44531</v>
          </cell>
          <cell r="D349" t="str">
            <v>48 sites -2021</v>
          </cell>
          <cell r="E349" t="str">
            <v>P4</v>
          </cell>
          <cell r="F349" t="str">
            <v>Hybrid Solar - S3</v>
          </cell>
          <cell r="G349" t="str">
            <v>CAMUSAT</v>
          </cell>
        </row>
        <row r="350">
          <cell r="A350" t="str">
            <v>LIT_740</v>
          </cell>
          <cell r="B350" t="str">
            <v>Marche-Central-Bonewon New</v>
          </cell>
          <cell r="D350" t="str">
            <v>OG22</v>
          </cell>
          <cell r="E350" t="str">
            <v>P4</v>
          </cell>
          <cell r="F350" t="str">
            <v>Good Grid no GE - 8h</v>
          </cell>
          <cell r="G350" t="str">
            <v>CAMUSAT</v>
          </cell>
        </row>
        <row r="351">
          <cell r="A351" t="str">
            <v>CTR_831</v>
          </cell>
          <cell r="B351" t="str">
            <v>Mbalgong Carrefour</v>
          </cell>
          <cell r="C351">
            <v>44506</v>
          </cell>
          <cell r="D351" t="str">
            <v>48 sites -2021</v>
          </cell>
          <cell r="E351" t="str">
            <v>P4</v>
          </cell>
          <cell r="F351" t="str">
            <v>Good Grid no GE - 8h</v>
          </cell>
          <cell r="G351" t="str">
            <v>CAMUSAT</v>
          </cell>
        </row>
        <row r="352">
          <cell r="A352" t="str">
            <v>CTR_824</v>
          </cell>
          <cell r="B352" t="str">
            <v>Mballa II</v>
          </cell>
          <cell r="D352" t="str">
            <v>48 sites -2021</v>
          </cell>
          <cell r="E352" t="str">
            <v>P4</v>
          </cell>
          <cell r="F352" t="str">
            <v>Good Grid no GE - 8h</v>
          </cell>
          <cell r="G352" t="str">
            <v>CAMUSAT</v>
          </cell>
        </row>
        <row r="353">
          <cell r="A353" t="str">
            <v>LIT_736</v>
          </cell>
          <cell r="B353" t="str">
            <v>Mboppi</v>
          </cell>
          <cell r="C353">
            <v>44498</v>
          </cell>
          <cell r="D353" t="str">
            <v>48 sites -2021</v>
          </cell>
          <cell r="E353" t="str">
            <v>p4</v>
          </cell>
          <cell r="F353" t="str">
            <v>Good Grid no GE - 8h</v>
          </cell>
          <cell r="G353" t="str">
            <v>CAMUSAT</v>
          </cell>
        </row>
        <row r="354">
          <cell r="A354" t="str">
            <v>OST_297</v>
          </cell>
          <cell r="B354" t="str">
            <v>Mbouda-Marche-Ignames</v>
          </cell>
          <cell r="C354">
            <v>44531</v>
          </cell>
          <cell r="D354" t="str">
            <v>48 sites -2021</v>
          </cell>
          <cell r="E354" t="str">
            <v>P4</v>
          </cell>
          <cell r="F354" t="str">
            <v>Medium Grid + Solar + GE</v>
          </cell>
          <cell r="G354" t="str">
            <v>CAMUSAT</v>
          </cell>
        </row>
        <row r="355">
          <cell r="A355" t="str">
            <v>NRD_140</v>
          </cell>
          <cell r="B355" t="str">
            <v>Garoua-Nigeriare-II</v>
          </cell>
          <cell r="D355" t="str">
            <v>OG22</v>
          </cell>
          <cell r="E355" t="str">
            <v>P4</v>
          </cell>
          <cell r="F355" t="str">
            <v>Medium Grid + GE</v>
          </cell>
          <cell r="G355" t="str">
            <v>CAMUSAT</v>
          </cell>
        </row>
        <row r="356">
          <cell r="A356" t="str">
            <v>CTR_407</v>
          </cell>
          <cell r="B356" t="str">
            <v>MEBA CAMTEL</v>
          </cell>
          <cell r="D356" t="str">
            <v>Sites tiers</v>
          </cell>
          <cell r="E356" t="str">
            <v>P4</v>
          </cell>
          <cell r="F356" t="str">
            <v>Hybrid Solar - S3</v>
          </cell>
          <cell r="G356" t="str">
            <v>CAMUSAT</v>
          </cell>
        </row>
        <row r="357">
          <cell r="A357" t="str">
            <v>ADM_004</v>
          </cell>
          <cell r="B357" t="str">
            <v>Meiganga-Crtv</v>
          </cell>
          <cell r="D357" t="str">
            <v>Sites tiers</v>
          </cell>
          <cell r="E357" t="str">
            <v>P4</v>
          </cell>
          <cell r="F357" t="str">
            <v>Bad Grid + Solar + GE</v>
          </cell>
          <cell r="G357" t="str">
            <v>CAMUSAT</v>
          </cell>
        </row>
        <row r="358">
          <cell r="A358" t="str">
            <v>ADM_171</v>
          </cell>
          <cell r="B358" t="str">
            <v>MEIGANGA-UNIVERSITE</v>
          </cell>
          <cell r="D358" t="str">
            <v>48 sites -2021</v>
          </cell>
          <cell r="E358" t="str">
            <v>P4</v>
          </cell>
          <cell r="F358" t="str">
            <v>Hybrid Solar - S3</v>
          </cell>
          <cell r="G358" t="str">
            <v>CAMUSAT</v>
          </cell>
        </row>
        <row r="359">
          <cell r="A359" t="str">
            <v>CTR_434</v>
          </cell>
          <cell r="B359" t="str">
            <v>Mékin</v>
          </cell>
          <cell r="D359" t="str">
            <v>Sites tiers</v>
          </cell>
          <cell r="E359" t="str">
            <v>P4</v>
          </cell>
          <cell r="F359" t="str">
            <v>Hybrid Solar - S3</v>
          </cell>
          <cell r="G359" t="str">
            <v>CAMUSAT</v>
          </cell>
        </row>
        <row r="360">
          <cell r="A360" t="str">
            <v>OST_240</v>
          </cell>
          <cell r="B360" t="str">
            <v>Bfsam-Ndiandam-II</v>
          </cell>
          <cell r="D360" t="str">
            <v>OG22</v>
          </cell>
          <cell r="E360" t="str">
            <v>P4</v>
          </cell>
          <cell r="F360" t="str">
            <v>Bad Grid + GE</v>
          </cell>
          <cell r="G360" t="str">
            <v>CAMUSAT</v>
          </cell>
        </row>
        <row r="361">
          <cell r="A361" t="str">
            <v>OST_227</v>
          </cell>
          <cell r="B361" t="str">
            <v>Foumbot-Centre-Ville-II</v>
          </cell>
          <cell r="D361" t="str">
            <v>OG22</v>
          </cell>
          <cell r="E361" t="str">
            <v>P4</v>
          </cell>
          <cell r="F361" t="str">
            <v>Bad Grid + GE</v>
          </cell>
          <cell r="G361" t="str">
            <v>CAMUSAT</v>
          </cell>
        </row>
        <row r="362">
          <cell r="A362" t="str">
            <v>EXN_243</v>
          </cell>
          <cell r="B362" t="str">
            <v>Kossehone</v>
          </cell>
          <cell r="D362" t="str">
            <v>273 sites</v>
          </cell>
          <cell r="E362" t="str">
            <v>P4</v>
          </cell>
          <cell r="F362" t="str">
            <v>Bad Grid + GE</v>
          </cell>
          <cell r="G362" t="str">
            <v>CAMUSAT</v>
          </cell>
        </row>
        <row r="363">
          <cell r="A363" t="str">
            <v>SUD_257</v>
          </cell>
          <cell r="B363" t="str">
            <v>MEMVE ELE CAMTEL</v>
          </cell>
          <cell r="D363" t="str">
            <v>Sites tiers</v>
          </cell>
          <cell r="E363" t="str">
            <v>P4</v>
          </cell>
          <cell r="F363" t="str">
            <v>Hybrid Solar - S3</v>
          </cell>
          <cell r="G363" t="str">
            <v>CAMUSAT</v>
          </cell>
        </row>
        <row r="364">
          <cell r="A364" t="str">
            <v>CTR_142</v>
          </cell>
          <cell r="B364" t="str">
            <v>MENGAME CAMTEL</v>
          </cell>
          <cell r="D364" t="str">
            <v>Sites tiers</v>
          </cell>
          <cell r="E364" t="str">
            <v>P4</v>
          </cell>
          <cell r="F364" t="str">
            <v>Bad Grid + GE</v>
          </cell>
          <cell r="G364" t="str">
            <v>CAMUSAT</v>
          </cell>
        </row>
        <row r="365">
          <cell r="A365" t="str">
            <v>EXN_197</v>
          </cell>
          <cell r="B365" t="str">
            <v>Doualare-II</v>
          </cell>
          <cell r="D365" t="str">
            <v>OG22</v>
          </cell>
          <cell r="E365" t="str">
            <v>P4</v>
          </cell>
          <cell r="F365" t="str">
            <v>Medium Grid + GE</v>
          </cell>
          <cell r="G365" t="str">
            <v>CAMUSAT</v>
          </cell>
        </row>
        <row r="366">
          <cell r="A366" t="str">
            <v>EXN_217</v>
          </cell>
          <cell r="B366" t="str">
            <v>Douggoy-Lopere-II</v>
          </cell>
          <cell r="D366" t="str">
            <v>OG22</v>
          </cell>
          <cell r="E366" t="str">
            <v>P4</v>
          </cell>
          <cell r="F366" t="str">
            <v>Medium Grid + GE</v>
          </cell>
          <cell r="G366" t="str">
            <v>CAMUSAT</v>
          </cell>
        </row>
        <row r="367">
          <cell r="A367" t="str">
            <v>CTR_451</v>
          </cell>
          <cell r="B367" t="str">
            <v>Menloh Maloumé</v>
          </cell>
          <cell r="D367" t="str">
            <v>Sites tiers</v>
          </cell>
          <cell r="E367" t="str">
            <v>P4</v>
          </cell>
          <cell r="F367" t="str">
            <v>Hybrid Solar - S3</v>
          </cell>
          <cell r="G367" t="str">
            <v>CAMUSAT</v>
          </cell>
        </row>
        <row r="368">
          <cell r="A368" t="str">
            <v>SUD_106</v>
          </cell>
          <cell r="B368" t="str">
            <v>Messok</v>
          </cell>
          <cell r="D368" t="str">
            <v>OG22</v>
          </cell>
          <cell r="E368" t="str">
            <v>P4</v>
          </cell>
          <cell r="F368" t="str">
            <v>Hybrid Solar - S3</v>
          </cell>
          <cell r="G368" t="str">
            <v>CAMUSAT</v>
          </cell>
        </row>
        <row r="369">
          <cell r="A369" t="str">
            <v>LIT_134</v>
          </cell>
          <cell r="B369" t="str">
            <v>MESSONDO</v>
          </cell>
          <cell r="D369" t="str">
            <v>Sites tiers</v>
          </cell>
          <cell r="E369" t="str">
            <v>P4</v>
          </cell>
          <cell r="F369" t="str">
            <v>HGB</v>
          </cell>
          <cell r="G369" t="str">
            <v>CAMUSAT</v>
          </cell>
        </row>
        <row r="370">
          <cell r="A370" t="str">
            <v>CTR_850</v>
          </cell>
          <cell r="B370" t="str">
            <v>Meyo-II</v>
          </cell>
          <cell r="D370" t="str">
            <v>12 sites Ph-2-2021</v>
          </cell>
          <cell r="E370" t="str">
            <v>P4</v>
          </cell>
          <cell r="F370" t="str">
            <v>Bad Grid + GE</v>
          </cell>
          <cell r="G370" t="str">
            <v>CAMUSAT</v>
          </cell>
        </row>
        <row r="371">
          <cell r="A371" t="str">
            <v>LIT_674</v>
          </cell>
          <cell r="B371" t="str">
            <v>Mini_SS_CanalOlympia_1</v>
          </cell>
          <cell r="D371" t="str">
            <v>New mini-sites</v>
          </cell>
          <cell r="E371" t="str">
            <v>P4</v>
          </cell>
          <cell r="F371" t="str">
            <v>Good Grid no GE - 8h</v>
          </cell>
          <cell r="G371" t="str">
            <v>CAMUSAT</v>
          </cell>
        </row>
        <row r="372">
          <cell r="A372" t="str">
            <v>LIT_732</v>
          </cell>
          <cell r="B372" t="str">
            <v>Missoke-Chefferie</v>
          </cell>
          <cell r="C372">
            <v>44509</v>
          </cell>
          <cell r="D372" t="str">
            <v>48 sites -2021</v>
          </cell>
          <cell r="E372" t="str">
            <v>P4</v>
          </cell>
          <cell r="F372" t="str">
            <v>Good Grid no GE - 8h</v>
          </cell>
          <cell r="G372" t="str">
            <v>CAMUSAT</v>
          </cell>
        </row>
        <row r="373">
          <cell r="A373" t="str">
            <v>EXN_005</v>
          </cell>
          <cell r="B373" t="str">
            <v>MORA COLINE</v>
          </cell>
          <cell r="D373" t="str">
            <v>Sites tiers</v>
          </cell>
          <cell r="E373" t="str">
            <v>P3</v>
          </cell>
          <cell r="F373" t="str">
            <v>Bad Grid + Solar + GE</v>
          </cell>
          <cell r="G373" t="str">
            <v>CAMUSAT</v>
          </cell>
        </row>
        <row r="374">
          <cell r="A374" t="str">
            <v>SUO_164</v>
          </cell>
          <cell r="B374" t="str">
            <v>Mutenguene-E-Police</v>
          </cell>
          <cell r="C374">
            <v>44522</v>
          </cell>
          <cell r="D374" t="str">
            <v>48 sites -2021</v>
          </cell>
          <cell r="E374" t="str">
            <v>P4</v>
          </cell>
          <cell r="F374" t="str">
            <v>Hybrid Solar - S1</v>
          </cell>
          <cell r="G374" t="str">
            <v>CAMUSAT</v>
          </cell>
        </row>
        <row r="375">
          <cell r="A375" t="str">
            <v>LIT_662</v>
          </cell>
          <cell r="B375" t="str">
            <v>SS-Dubai</v>
          </cell>
          <cell r="D375" t="str">
            <v>OG22</v>
          </cell>
          <cell r="E375" t="str">
            <v>P4</v>
          </cell>
          <cell r="F375" t="str">
            <v>Good Grid no GE - 8h</v>
          </cell>
          <cell r="G375" t="str">
            <v>CAMUSAT</v>
          </cell>
        </row>
        <row r="376">
          <cell r="A376" t="str">
            <v>LIT_752</v>
          </cell>
          <cell r="B376" t="str">
            <v>NEW-BELL-CAMTEL</v>
          </cell>
          <cell r="C376">
            <v>44697</v>
          </cell>
          <cell r="D376" t="str">
            <v>12 sites Ph-2-2021</v>
          </cell>
          <cell r="E376" t="str">
            <v>P4</v>
          </cell>
          <cell r="F376" t="str">
            <v>Bad Grid + GE</v>
          </cell>
          <cell r="G376" t="str">
            <v>CAMUSAT</v>
          </cell>
        </row>
        <row r="377">
          <cell r="A377" t="str">
            <v>CTR_858</v>
          </cell>
          <cell r="B377" t="str">
            <v>NGUIBASSAL</v>
          </cell>
          <cell r="C377">
            <v>44829</v>
          </cell>
          <cell r="D377" t="str">
            <v>OG22</v>
          </cell>
          <cell r="E377" t="str">
            <v>P4</v>
          </cell>
          <cell r="F377" t="str">
            <v>HGB</v>
          </cell>
          <cell r="G377" t="str">
            <v>CAMUSAT</v>
          </cell>
        </row>
        <row r="378">
          <cell r="A378" t="str">
            <v>SUO_171</v>
          </cell>
          <cell r="B378" t="str">
            <v>SONARA</v>
          </cell>
          <cell r="C378">
            <v>44743</v>
          </cell>
          <cell r="D378" t="str">
            <v>12 sites Ph-2-2021</v>
          </cell>
          <cell r="E378" t="str">
            <v>P4</v>
          </cell>
          <cell r="F378" t="str">
            <v>Medium Grid + GE</v>
          </cell>
          <cell r="G378" t="str">
            <v>CAMUSAT</v>
          </cell>
        </row>
        <row r="379">
          <cell r="A379" t="str">
            <v>CTR_139</v>
          </cell>
          <cell r="B379" t="str">
            <v>NJIE CAMTEL</v>
          </cell>
          <cell r="D379" t="str">
            <v>Sites tiers</v>
          </cell>
          <cell r="E379" t="str">
            <v>P4</v>
          </cell>
          <cell r="F379" t="str">
            <v>Hybrid Solar - S3</v>
          </cell>
          <cell r="G379" t="str">
            <v>CAMUSAT</v>
          </cell>
        </row>
        <row r="380">
          <cell r="A380" t="str">
            <v>NRO_005</v>
          </cell>
          <cell r="B380" t="str">
            <v>Nkambe</v>
          </cell>
          <cell r="D380" t="str">
            <v>Sites tiers</v>
          </cell>
          <cell r="E380" t="str">
            <v>P4</v>
          </cell>
          <cell r="F380" t="str">
            <v>HGB</v>
          </cell>
          <cell r="G380" t="str">
            <v>CAMUSAT</v>
          </cell>
        </row>
        <row r="381">
          <cell r="A381" t="str">
            <v>CTR_780</v>
          </cell>
          <cell r="B381" t="str">
            <v>Nkolafamba</v>
          </cell>
          <cell r="C381">
            <v>44510</v>
          </cell>
          <cell r="D381" t="str">
            <v>48 sites -2021</v>
          </cell>
          <cell r="E381" t="str">
            <v>P4</v>
          </cell>
          <cell r="F381" t="str">
            <v>HGB</v>
          </cell>
          <cell r="G381" t="str">
            <v>CAMUSAT</v>
          </cell>
        </row>
        <row r="382">
          <cell r="A382" t="str">
            <v>CTR_776</v>
          </cell>
          <cell r="B382" t="str">
            <v>Nkolda-II</v>
          </cell>
          <cell r="C382">
            <v>44511</v>
          </cell>
          <cell r="D382" t="str">
            <v>48 sites -2021</v>
          </cell>
          <cell r="E382" t="str">
            <v>P4</v>
          </cell>
          <cell r="F382" t="str">
            <v>Good Grid no GE - 8h</v>
          </cell>
          <cell r="G382" t="str">
            <v>CAMUSAT</v>
          </cell>
        </row>
        <row r="383">
          <cell r="A383" t="str">
            <v>CTR_875</v>
          </cell>
          <cell r="B383" t="str">
            <v>Nkolmessing-Abom-II</v>
          </cell>
          <cell r="C383">
            <v>44792</v>
          </cell>
          <cell r="D383" t="str">
            <v>OG22</v>
          </cell>
          <cell r="E383" t="str">
            <v>P4</v>
          </cell>
          <cell r="F383" t="str">
            <v>Good Grid + GE</v>
          </cell>
          <cell r="G383" t="str">
            <v>CAMUSAT</v>
          </cell>
        </row>
        <row r="384">
          <cell r="A384" t="str">
            <v>CTR_825</v>
          </cell>
          <cell r="B384" t="str">
            <v>Nkometou-Razel</v>
          </cell>
          <cell r="C384">
            <v>44531</v>
          </cell>
          <cell r="D384" t="str">
            <v>48 sites -2021</v>
          </cell>
          <cell r="E384" t="str">
            <v>P4</v>
          </cell>
          <cell r="F384" t="str">
            <v>Hybrid Solar - S3</v>
          </cell>
          <cell r="G384" t="str">
            <v>CAMUSAT</v>
          </cell>
        </row>
        <row r="385">
          <cell r="A385" t="str">
            <v>EST_147</v>
          </cell>
          <cell r="B385" t="str">
            <v>GADJI</v>
          </cell>
          <cell r="D385" t="str">
            <v>OG22</v>
          </cell>
          <cell r="E385" t="str">
            <v>P4</v>
          </cell>
          <cell r="F385" t="str">
            <v>Hybrid Solar - S3</v>
          </cell>
          <cell r="G385" t="str">
            <v>CAMUSAT</v>
          </cell>
        </row>
        <row r="386">
          <cell r="A386" t="str">
            <v>LIT_757</v>
          </cell>
          <cell r="B386" t="str">
            <v>Yatchika-II</v>
          </cell>
          <cell r="C386">
            <v>44763</v>
          </cell>
          <cell r="D386" t="str">
            <v>OG22</v>
          </cell>
          <cell r="E386" t="str">
            <v>P4</v>
          </cell>
          <cell r="F386" t="str">
            <v>Good Grid + GE</v>
          </cell>
          <cell r="G386" t="str">
            <v>CAMUSAT</v>
          </cell>
        </row>
        <row r="387">
          <cell r="A387" t="str">
            <v>LIT_705</v>
          </cell>
          <cell r="B387" t="str">
            <v>Akwa-Palace-Micro</v>
          </cell>
          <cell r="C387">
            <v>44463</v>
          </cell>
          <cell r="D387" t="str">
            <v>273 sites</v>
          </cell>
          <cell r="E387" t="str">
            <v>P4</v>
          </cell>
          <cell r="F387" t="str">
            <v>Good Grid no GE - 8h</v>
          </cell>
          <cell r="G387" t="str">
            <v>CAMUSAT</v>
          </cell>
        </row>
        <row r="388">
          <cell r="A388" t="str">
            <v>LIT_XXX</v>
          </cell>
          <cell r="B388" t="str">
            <v>CNPS</v>
          </cell>
          <cell r="C388">
            <v>44463</v>
          </cell>
          <cell r="D388" t="str">
            <v>273 sites</v>
          </cell>
          <cell r="E388" t="str">
            <v>P4</v>
          </cell>
          <cell r="F388" t="str">
            <v>Good Grid no GE - 8h</v>
          </cell>
          <cell r="G388" t="str">
            <v>CAMUSAT</v>
          </cell>
        </row>
        <row r="389">
          <cell r="A389" t="str">
            <v>LIT_708</v>
          </cell>
          <cell r="B389" t="str">
            <v>CNPS-Indoor</v>
          </cell>
          <cell r="C389">
            <v>44463</v>
          </cell>
          <cell r="D389" t="str">
            <v>273 sites</v>
          </cell>
          <cell r="E389" t="str">
            <v>P4</v>
          </cell>
          <cell r="F389" t="str">
            <v>Good Grid no GE - 8h</v>
          </cell>
          <cell r="G389" t="str">
            <v>CAMUSAT</v>
          </cell>
        </row>
        <row r="390">
          <cell r="A390" t="str">
            <v>LIT_116</v>
          </cell>
          <cell r="B390" t="str">
            <v>Nkong-CRTV</v>
          </cell>
          <cell r="C390">
            <v>44518</v>
          </cell>
          <cell r="D390" t="str">
            <v>Sites tiers</v>
          </cell>
          <cell r="E390" t="str">
            <v>P4</v>
          </cell>
          <cell r="F390" t="str">
            <v>Good Grid + GE</v>
          </cell>
          <cell r="G390" t="str">
            <v>CAMUSAT</v>
          </cell>
        </row>
        <row r="391">
          <cell r="A391" t="str">
            <v>CTR_777</v>
          </cell>
          <cell r="B391" t="str">
            <v>Nkoulou-II</v>
          </cell>
          <cell r="C391">
            <v>44722</v>
          </cell>
          <cell r="D391" t="str">
            <v>OG22</v>
          </cell>
          <cell r="E391" t="str">
            <v>P4</v>
          </cell>
          <cell r="F391" t="str">
            <v>Bad Grid + GE</v>
          </cell>
          <cell r="G391" t="str">
            <v>CAMUSAT</v>
          </cell>
        </row>
        <row r="392">
          <cell r="A392" t="str">
            <v>CTR_826</v>
          </cell>
          <cell r="B392" t="str">
            <v>Ntui-Ecole-Publique</v>
          </cell>
          <cell r="D392" t="str">
            <v>48 sites -2021</v>
          </cell>
          <cell r="E392" t="str">
            <v>P4</v>
          </cell>
          <cell r="F392" t="str">
            <v>HGB</v>
          </cell>
          <cell r="G392" t="str">
            <v>CAMUSAT</v>
          </cell>
        </row>
        <row r="393">
          <cell r="A393" t="str">
            <v>CTR_628</v>
          </cell>
          <cell r="B393" t="str">
            <v>Odza 3</v>
          </cell>
          <cell r="C393">
            <v>44477</v>
          </cell>
          <cell r="D393" t="str">
            <v>273 sites</v>
          </cell>
          <cell r="E393" t="str">
            <v>P4</v>
          </cell>
          <cell r="F393" t="str">
            <v>Bad Grid + GE</v>
          </cell>
          <cell r="G393" t="str">
            <v>CAMUSAT</v>
          </cell>
        </row>
        <row r="394">
          <cell r="A394" t="str">
            <v>LIT_729</v>
          </cell>
          <cell r="B394" t="str">
            <v>ZI-Bassa-II</v>
          </cell>
          <cell r="C394">
            <v>44507</v>
          </cell>
          <cell r="D394" t="str">
            <v>48 sites -2021</v>
          </cell>
          <cell r="E394" t="str">
            <v>P4</v>
          </cell>
          <cell r="F394" t="str">
            <v>Good Grid + GE</v>
          </cell>
          <cell r="G394" t="str">
            <v>CAMUSAT</v>
          </cell>
        </row>
        <row r="395">
          <cell r="A395" t="str">
            <v>LIT_751</v>
          </cell>
          <cell r="B395" t="str">
            <v>Nyalla III (Yambong-II)</v>
          </cell>
          <cell r="D395" t="str">
            <v>12 sites Ph-2-2021</v>
          </cell>
          <cell r="E395" t="str">
            <v>P4</v>
          </cell>
          <cell r="F395" t="str">
            <v>Good Grid no GE - 8h</v>
          </cell>
          <cell r="G395" t="str">
            <v>CAMUSAT</v>
          </cell>
        </row>
        <row r="396">
          <cell r="A396" t="str">
            <v>SUD_079</v>
          </cell>
          <cell r="B396" t="str">
            <v>Kribi-Londji</v>
          </cell>
          <cell r="C396">
            <v>44407</v>
          </cell>
          <cell r="D396" t="str">
            <v>273 sites</v>
          </cell>
          <cell r="E396" t="str">
            <v>P4</v>
          </cell>
          <cell r="F396" t="str">
            <v>Medium Grid + Solar + GE</v>
          </cell>
          <cell r="G396" t="str">
            <v>CAMUSAT</v>
          </cell>
        </row>
        <row r="397">
          <cell r="A397" t="str">
            <v>CTR_853</v>
          </cell>
          <cell r="B397" t="str">
            <v>Olembe-Camtel</v>
          </cell>
          <cell r="C397">
            <v>44531</v>
          </cell>
          <cell r="D397" t="str">
            <v>Sites CAN-21</v>
          </cell>
          <cell r="E397" t="str">
            <v>P4</v>
          </cell>
          <cell r="F397" t="str">
            <v>Good Grid no GE - 8h</v>
          </cell>
          <cell r="G397" t="str">
            <v>CAMUSAT</v>
          </cell>
        </row>
        <row r="398">
          <cell r="A398" t="str">
            <v>OST_145</v>
          </cell>
          <cell r="B398" t="str">
            <v>Bangou-crtv</v>
          </cell>
          <cell r="C398">
            <v>44502</v>
          </cell>
          <cell r="D398" t="str">
            <v>273 sites</v>
          </cell>
          <cell r="E398" t="str">
            <v>P4</v>
          </cell>
          <cell r="F398" t="str">
            <v>Good Grid + GE</v>
          </cell>
          <cell r="G398" t="str">
            <v>CAMUSAT</v>
          </cell>
        </row>
        <row r="399">
          <cell r="A399" t="str">
            <v>CTR_735</v>
          </cell>
          <cell r="B399" t="str">
            <v>BIR-GP (GP ETOUDI)</v>
          </cell>
          <cell r="C399">
            <v>44225</v>
          </cell>
          <cell r="D399" t="str">
            <v>273 sites</v>
          </cell>
          <cell r="E399" t="str">
            <v>P4</v>
          </cell>
          <cell r="F399" t="str">
            <v>Good Grid no GE - 12h</v>
          </cell>
          <cell r="G399" t="str">
            <v>CAMUSAT</v>
          </cell>
        </row>
        <row r="400">
          <cell r="A400" t="str">
            <v>CTR_865</v>
          </cell>
          <cell r="B400" t="str">
            <v>Oyomabang-II remplace Bitoto-II</v>
          </cell>
          <cell r="C400">
            <v>44772</v>
          </cell>
          <cell r="D400" t="str">
            <v>OG22</v>
          </cell>
          <cell r="E400" t="str">
            <v>P4</v>
          </cell>
          <cell r="F400" t="str">
            <v>Good Grid + GE</v>
          </cell>
          <cell r="G400" t="str">
            <v>CAMUSAT</v>
          </cell>
        </row>
        <row r="401">
          <cell r="A401" t="str">
            <v>LIT_591</v>
          </cell>
          <cell r="B401" t="str">
            <v>Dehane-PHP</v>
          </cell>
          <cell r="C401">
            <v>44445</v>
          </cell>
          <cell r="D401" t="str">
            <v>273 sites</v>
          </cell>
          <cell r="E401" t="str">
            <v>P4</v>
          </cell>
          <cell r="F401" t="str">
            <v>Good Grid no GE - 8h</v>
          </cell>
          <cell r="G401" t="str">
            <v>CAMUSAT</v>
          </cell>
        </row>
        <row r="402">
          <cell r="A402" t="str">
            <v>SUD_098</v>
          </cell>
          <cell r="B402" t="str">
            <v>Dikoum-CAMTEL</v>
          </cell>
          <cell r="C402">
            <v>44286</v>
          </cell>
          <cell r="D402" t="str">
            <v>273 sites</v>
          </cell>
          <cell r="E402" t="str">
            <v>P4</v>
          </cell>
          <cell r="F402" t="str">
            <v>Good Grid no GE - 12h</v>
          </cell>
          <cell r="G402" t="str">
            <v>CAMUSAT</v>
          </cell>
        </row>
        <row r="403">
          <cell r="A403" t="str">
            <v>ADM_038</v>
          </cell>
          <cell r="B403" t="str">
            <v>Pang-Camtel</v>
          </cell>
          <cell r="D403" t="str">
            <v>Sites tiers</v>
          </cell>
          <cell r="E403" t="str">
            <v>P3</v>
          </cell>
          <cell r="F403" t="str">
            <v>Hybrid Solar - S3</v>
          </cell>
          <cell r="G403" t="str">
            <v>CAMUSAT</v>
          </cell>
        </row>
        <row r="404">
          <cell r="A404" t="str">
            <v>NRD_183</v>
          </cell>
          <cell r="B404" t="str">
            <v>PITOA-II</v>
          </cell>
          <cell r="D404" t="str">
            <v>12 sites Ph-2-2021</v>
          </cell>
          <cell r="E404" t="str">
            <v>P4</v>
          </cell>
          <cell r="F404" t="str">
            <v>Hybrid Solar - S1</v>
          </cell>
          <cell r="G404" t="str">
            <v>CAMUSAT</v>
          </cell>
        </row>
        <row r="405">
          <cell r="A405" t="str">
            <v>LIT_592</v>
          </cell>
          <cell r="B405" t="str">
            <v>Manjo-PHP</v>
          </cell>
          <cell r="C405">
            <v>44308</v>
          </cell>
          <cell r="D405" t="str">
            <v>273 sites</v>
          </cell>
          <cell r="E405" t="str">
            <v>P4</v>
          </cell>
          <cell r="F405" t="str">
            <v>Good Grid no GE - 8h</v>
          </cell>
          <cell r="G405" t="str">
            <v>CAMUSAT</v>
          </cell>
        </row>
        <row r="406">
          <cell r="A406" t="str">
            <v>CTR_510</v>
          </cell>
          <cell r="B406" t="str">
            <v>MBANDJOCK II</v>
          </cell>
          <cell r="C406">
            <v>44523</v>
          </cell>
          <cell r="D406" t="str">
            <v>273 sites</v>
          </cell>
          <cell r="E406" t="str">
            <v>P4</v>
          </cell>
          <cell r="F406" t="str">
            <v>Good Grid no GE - 8h</v>
          </cell>
          <cell r="G406" t="str">
            <v>CAMUSAT</v>
          </cell>
        </row>
        <row r="407">
          <cell r="A407" t="str">
            <v>LIT_728</v>
          </cell>
          <cell r="B407" t="str">
            <v>Pk15-Auberge</v>
          </cell>
          <cell r="D407" t="str">
            <v>48 sites -2021</v>
          </cell>
          <cell r="E407" t="str">
            <v>P4</v>
          </cell>
          <cell r="F407" t="str">
            <v>Good Grid no GE - 8h</v>
          </cell>
          <cell r="G407" t="str">
            <v>CAMUSAT</v>
          </cell>
        </row>
        <row r="408">
          <cell r="A408" t="str">
            <v>SUD_078</v>
          </cell>
          <cell r="B408" t="str">
            <v>Mengbwa</v>
          </cell>
          <cell r="C408">
            <v>44435</v>
          </cell>
          <cell r="D408" t="str">
            <v>273 sites</v>
          </cell>
          <cell r="E408" t="str">
            <v>P3</v>
          </cell>
          <cell r="F408" t="str">
            <v>Bad Grid + GE</v>
          </cell>
          <cell r="G408" t="str">
            <v>CAMUSAT</v>
          </cell>
        </row>
        <row r="409">
          <cell r="A409" t="str">
            <v>LIT_731</v>
          </cell>
          <cell r="B409" t="str">
            <v>PK18</v>
          </cell>
          <cell r="C409">
            <v>44515</v>
          </cell>
          <cell r="D409" t="str">
            <v>48 sites -2021</v>
          </cell>
          <cell r="E409" t="str">
            <v>P4</v>
          </cell>
          <cell r="F409" t="str">
            <v>Good Grid + GE</v>
          </cell>
          <cell r="G409" t="str">
            <v>CAMUSAT</v>
          </cell>
        </row>
        <row r="410">
          <cell r="A410" t="str">
            <v>LIT_590</v>
          </cell>
          <cell r="B410" t="str">
            <v>Njombe-PHP</v>
          </cell>
          <cell r="C410">
            <v>44286</v>
          </cell>
          <cell r="D410" t="str">
            <v>273 sites</v>
          </cell>
          <cell r="E410" t="str">
            <v>P4</v>
          </cell>
          <cell r="F410" t="str">
            <v>Good Grid no GE - 8h</v>
          </cell>
          <cell r="G410" t="str">
            <v>CAMUSAT</v>
          </cell>
        </row>
        <row r="411">
          <cell r="A411" t="str">
            <v>CTR_702</v>
          </cell>
          <cell r="B411" t="str">
            <v>Hilton-Macro</v>
          </cell>
          <cell r="C411">
            <v>44506</v>
          </cell>
          <cell r="D411" t="str">
            <v>25 sites</v>
          </cell>
          <cell r="E411" t="str">
            <v>P4</v>
          </cell>
          <cell r="F411" t="str">
            <v>Good Grid no GE - 8h</v>
          </cell>
          <cell r="G411" t="str">
            <v>CAMUSAT</v>
          </cell>
        </row>
        <row r="412">
          <cell r="A412" t="str">
            <v>SUD_092</v>
          </cell>
          <cell r="B412" t="str">
            <v>Port_Autonome_Kribi</v>
          </cell>
          <cell r="D412" t="str">
            <v>New mini-sites</v>
          </cell>
          <cell r="E412" t="str">
            <v>P4</v>
          </cell>
          <cell r="F412" t="str">
            <v>Good Grid no GE - 8h</v>
          </cell>
          <cell r="G412" t="str">
            <v>CAMUSAT</v>
          </cell>
        </row>
        <row r="413">
          <cell r="A413" t="str">
            <v>LIT_594</v>
          </cell>
          <cell r="B413" t="str">
            <v>Penja-PHP</v>
          </cell>
          <cell r="C413">
            <v>44440</v>
          </cell>
          <cell r="D413" t="str">
            <v>273 sites</v>
          </cell>
          <cell r="E413" t="str">
            <v>P4</v>
          </cell>
          <cell r="F413" t="str">
            <v>Good Grid + GE</v>
          </cell>
          <cell r="G413" t="str">
            <v>CAMUSAT</v>
          </cell>
        </row>
        <row r="414">
          <cell r="A414" t="str">
            <v>SUD_260</v>
          </cell>
          <cell r="B414" t="str">
            <v>Sangmelima Château</v>
          </cell>
          <cell r="D414" t="str">
            <v>Sites tiers</v>
          </cell>
          <cell r="E414" t="str">
            <v>P4</v>
          </cell>
          <cell r="F414" t="str">
            <v>Good Grid + GE</v>
          </cell>
          <cell r="G414" t="str">
            <v>CAMUSAT</v>
          </cell>
        </row>
        <row r="415">
          <cell r="A415" t="str">
            <v>SUD_055</v>
          </cell>
          <cell r="B415" t="str">
            <v>Sud Hévéa</v>
          </cell>
          <cell r="C415">
            <v>44484</v>
          </cell>
          <cell r="D415" t="str">
            <v>273 sites</v>
          </cell>
          <cell r="E415" t="str">
            <v>P3</v>
          </cell>
          <cell r="F415" t="str">
            <v>Good Grid no GE - 8h</v>
          </cell>
          <cell r="G415" t="str">
            <v>CAMUSAT</v>
          </cell>
        </row>
        <row r="416">
          <cell r="A416" t="str">
            <v>SUO_173</v>
          </cell>
          <cell r="B416" t="str">
            <v>Jabane</v>
          </cell>
          <cell r="C416">
            <v>44515</v>
          </cell>
          <cell r="D416" t="str">
            <v>25 sites</v>
          </cell>
          <cell r="E416" t="str">
            <v>P4</v>
          </cell>
          <cell r="F416" t="str">
            <v>Good Grid no GE - 8h</v>
          </cell>
          <cell r="G416" t="str">
            <v>CAMUSAT</v>
          </cell>
        </row>
        <row r="417">
          <cell r="A417" t="str">
            <v>SUD_103</v>
          </cell>
          <cell r="B417" t="str">
            <v>Sangmelima-Stade-Municipal</v>
          </cell>
          <cell r="C417">
            <v>44512</v>
          </cell>
          <cell r="D417" t="str">
            <v>48 sites -2021</v>
          </cell>
          <cell r="E417" t="str">
            <v>P4</v>
          </cell>
          <cell r="F417" t="str">
            <v>Good Grid + GE</v>
          </cell>
          <cell r="G417" t="str">
            <v>CAMUSAT</v>
          </cell>
        </row>
        <row r="418">
          <cell r="A418" t="str">
            <v>LIT_739</v>
          </cell>
          <cell r="B418" t="str">
            <v>SCDP</v>
          </cell>
          <cell r="C418">
            <v>44499</v>
          </cell>
          <cell r="D418" t="str">
            <v>48 sites -2021</v>
          </cell>
          <cell r="E418" t="str">
            <v>P4</v>
          </cell>
          <cell r="F418" t="str">
            <v>Good Grid no GE - 8h</v>
          </cell>
          <cell r="G418" t="str">
            <v>CAMUSAT</v>
          </cell>
        </row>
        <row r="419">
          <cell r="A419" t="str">
            <v>LIT_742</v>
          </cell>
          <cell r="B419" t="str">
            <v>SGC-Bonanjo</v>
          </cell>
          <cell r="D419" t="str">
            <v>01 site</v>
          </cell>
          <cell r="E419" t="str">
            <v>P4</v>
          </cell>
          <cell r="F419" t="str">
            <v>Good Grid no GE - 8h</v>
          </cell>
          <cell r="G419" t="str">
            <v>CAMUSAT</v>
          </cell>
        </row>
        <row r="420">
          <cell r="A420" t="str">
            <v>LIT_700</v>
          </cell>
          <cell r="B420" t="str">
            <v>BICEC-Indoor</v>
          </cell>
          <cell r="C420">
            <v>44462</v>
          </cell>
          <cell r="D420" t="str">
            <v>273 sites</v>
          </cell>
          <cell r="E420" t="str">
            <v>P4</v>
          </cell>
          <cell r="F420" t="str">
            <v>Good Grid no GE - 8h</v>
          </cell>
          <cell r="G420" t="str">
            <v>CAMUSAT</v>
          </cell>
        </row>
        <row r="421">
          <cell r="A421" t="str">
            <v>CTR_737</v>
          </cell>
          <cell r="B421" t="str">
            <v>Mini_SS_AFD</v>
          </cell>
          <cell r="D421" t="str">
            <v>273 sites</v>
          </cell>
          <cell r="E421" t="str">
            <v>P4</v>
          </cell>
          <cell r="F421" t="str">
            <v>Good Grid no GE - 8h</v>
          </cell>
          <cell r="G421" t="str">
            <v>CAMUSAT</v>
          </cell>
        </row>
        <row r="422">
          <cell r="A422" t="str">
            <v>CTR_729</v>
          </cell>
          <cell r="B422" t="str">
            <v>Mont-Febe</v>
          </cell>
          <cell r="C422">
            <v>44461</v>
          </cell>
          <cell r="D422" t="str">
            <v>273 sites</v>
          </cell>
          <cell r="E422" t="str">
            <v>P4</v>
          </cell>
          <cell r="F422" t="str">
            <v>Good Grid no GE - 8h</v>
          </cell>
          <cell r="G422" t="str">
            <v>CAMUSAT</v>
          </cell>
        </row>
        <row r="423">
          <cell r="A423" t="str">
            <v>CTR_702_</v>
          </cell>
          <cell r="B423" t="str">
            <v>Hilton-Micro (indoor)</v>
          </cell>
          <cell r="D423" t="str">
            <v>OG22</v>
          </cell>
          <cell r="E423" t="str">
            <v>P4</v>
          </cell>
          <cell r="F423" t="str">
            <v>Good Grid no GE - 8h</v>
          </cell>
          <cell r="G423" t="str">
            <v>CAMUSAT</v>
          </cell>
        </row>
        <row r="424">
          <cell r="A424" t="str">
            <v>SUD_091</v>
          </cell>
          <cell r="B424" t="str">
            <v>SS Kribi-Laigon (SS hotel laigon)</v>
          </cell>
          <cell r="C424">
            <v>44501</v>
          </cell>
          <cell r="D424" t="str">
            <v>273 sites</v>
          </cell>
          <cell r="E424" t="str">
            <v>P4</v>
          </cell>
          <cell r="F424" t="str">
            <v>Good Grid no GE - 8h</v>
          </cell>
          <cell r="G424" t="str">
            <v>CAMUSAT</v>
          </cell>
        </row>
        <row r="425">
          <cell r="A425" t="str">
            <v>NRD_810</v>
          </cell>
          <cell r="B425" t="str">
            <v>Tchollire-CRTV</v>
          </cell>
          <cell r="D425" t="str">
            <v>Sites tiers</v>
          </cell>
          <cell r="E425" t="str">
            <v>P3</v>
          </cell>
          <cell r="F425" t="str">
            <v>Pure Solar</v>
          </cell>
          <cell r="G425" t="str">
            <v>CAMUSAT</v>
          </cell>
        </row>
        <row r="426">
          <cell r="A426" t="str">
            <v>CTR_833</v>
          </cell>
          <cell r="B426" t="str">
            <v>Tropicana-New</v>
          </cell>
          <cell r="D426" t="str">
            <v>48 sites -2021</v>
          </cell>
          <cell r="E426" t="str">
            <v>P4</v>
          </cell>
          <cell r="F426" t="str">
            <v>Bad Grid + GE</v>
          </cell>
          <cell r="G426" t="str">
            <v>CAMUSAT</v>
          </cell>
        </row>
        <row r="427">
          <cell r="A427" t="str">
            <v>LIT_758</v>
          </cell>
          <cell r="B427" t="str">
            <v>Ucac-Icam</v>
          </cell>
          <cell r="C427">
            <v>44779</v>
          </cell>
          <cell r="D427" t="str">
            <v>OG22</v>
          </cell>
          <cell r="E427" t="str">
            <v>P4</v>
          </cell>
          <cell r="F427" t="str">
            <v>Medium Grid + GE</v>
          </cell>
          <cell r="G427" t="str">
            <v>CAMUSAT</v>
          </cell>
        </row>
        <row r="428">
          <cell r="A428" t="str">
            <v>EXN_004</v>
          </cell>
          <cell r="B428" t="str">
            <v>Yagoua CRTV</v>
          </cell>
          <cell r="D428" t="str">
            <v>Sites tiers</v>
          </cell>
          <cell r="E428" t="str">
            <v>P3</v>
          </cell>
          <cell r="F428" t="str">
            <v>Medium Grid + Solar + GE</v>
          </cell>
          <cell r="G428" t="str">
            <v>CAMUSAT</v>
          </cell>
        </row>
        <row r="429">
          <cell r="A429" t="str">
            <v>LIT_766</v>
          </cell>
          <cell r="B429" t="str">
            <v>Yassa-Village-Camtel</v>
          </cell>
          <cell r="C429">
            <v>44440</v>
          </cell>
          <cell r="D429" t="str">
            <v>01 site</v>
          </cell>
          <cell r="E429" t="str">
            <v>P4</v>
          </cell>
          <cell r="F429" t="str">
            <v>Good Grid no GE - 8h</v>
          </cell>
          <cell r="G429" t="str">
            <v>CAMUSAT</v>
          </cell>
        </row>
        <row r="430">
          <cell r="A430" t="str">
            <v>CTR_770</v>
          </cell>
          <cell r="B430" t="str">
            <v>Yegeassi</v>
          </cell>
          <cell r="C430">
            <v>44511</v>
          </cell>
          <cell r="D430" t="str">
            <v>48 sites -2021</v>
          </cell>
          <cell r="E430" t="str">
            <v>P4</v>
          </cell>
          <cell r="F430" t="str">
            <v>Hybrid Solar - S1</v>
          </cell>
          <cell r="G430" t="str">
            <v>CAMUSAT</v>
          </cell>
        </row>
        <row r="431">
          <cell r="A431" t="str">
            <v>EST_013</v>
          </cell>
          <cell r="B431" t="str">
            <v>YOKADOUMA</v>
          </cell>
          <cell r="D431" t="str">
            <v>Sites tiers</v>
          </cell>
          <cell r="E431" t="str">
            <v>P4</v>
          </cell>
          <cell r="F431" t="str">
            <v>Medium Grid + Solar + GE</v>
          </cell>
          <cell r="G431" t="str">
            <v>CAMUSAT</v>
          </cell>
        </row>
      </sheetData>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lls Huawei 19052025 8h25 "/>
      <sheetName val="Cells Huawei 19052025 13h58"/>
      <sheetName val="Cells Huawei 21052025 7h10"/>
      <sheetName val="Cells Huawei 21052025 8h15"/>
      <sheetName val="Cells Huawei 21052025 12h30"/>
      <sheetName val="Cells Huawei 21052025 17h15"/>
      <sheetName val="Cells Huawei 22052025 7h"/>
      <sheetName val="Cells Huawei 22052025 12h"/>
      <sheetName val="Sheet2"/>
      <sheetName val="Breackdown-Global "/>
      <sheetName val="TREND HW Cells"/>
      <sheetName val="UP"/>
      <sheetName val="New"/>
      <sheetName val="Alarm Name20250506170530384"/>
      <sheetName val="SITES IHS OVERLOAD"/>
      <sheetName val="SPARES A REMPLACER"/>
      <sheetName val="POWERCO"/>
      <sheetName val="S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
          <cell r="A1" t="str">
            <v>Codesite</v>
          </cell>
          <cell r="B1" t="str">
            <v>Region</v>
          </cell>
          <cell r="C1" t="str">
            <v>Stat</v>
          </cell>
          <cell r="D1" t="str">
            <v>Type de Pylone (Aubane, autostable)</v>
          </cell>
          <cell r="E1" t="str">
            <v>Nombre de membrures</v>
          </cell>
          <cell r="F1" t="str">
            <v>Longitude</v>
          </cell>
          <cell r="G1" t="str">
            <v>Latitude</v>
          </cell>
          <cell r="H1" t="str">
            <v>Catégorie de Site</v>
          </cell>
          <cell r="I1" t="str">
            <v>Priorité Env Tech</v>
          </cell>
          <cell r="J1" t="str">
            <v>Techno Cell</v>
          </cell>
          <cell r="K1" t="str">
            <v>Villes</v>
          </cell>
          <cell r="L1" t="str">
            <v>Techno Site</v>
          </cell>
          <cell r="M1" t="str">
            <v>Typologie Site</v>
          </cell>
          <cell r="N1" t="str">
            <v>Topology</v>
          </cell>
          <cell r="O1" t="str">
            <v>Indoor/Outdoor</v>
          </cell>
          <cell r="P1" t="str">
            <v>SBC</v>
          </cell>
        </row>
        <row r="2">
          <cell r="A2" t="str">
            <v>OST_195</v>
          </cell>
          <cell r="B2" t="str">
            <v>OST</v>
          </cell>
          <cell r="C2" t="str">
            <v>Fochieya-IHS</v>
          </cell>
          <cell r="D2"/>
          <cell r="E2"/>
          <cell r="F2">
            <v>10.59618</v>
          </cell>
          <cell r="G2">
            <v>5.5173800000000002</v>
          </cell>
          <cell r="H2" t="str">
            <v>Towerco</v>
          </cell>
          <cell r="I2" t="str">
            <v>P5</v>
          </cell>
          <cell r="J2" t="str">
            <v>2G/4G</v>
          </cell>
          <cell r="K2" t="e">
            <v>#N/A</v>
          </cell>
          <cell r="L2" t="str">
            <v>2G 4G</v>
          </cell>
          <cell r="M2" t="str">
            <v>Collocation</v>
          </cell>
          <cell r="N2" t="str">
            <v>Hybrid Gen</v>
          </cell>
          <cell r="O2" t="str">
            <v>Outdoor</v>
          </cell>
          <cell r="P2" t="str">
            <v>I-Eng</v>
          </cell>
        </row>
        <row r="3">
          <cell r="A3" t="str">
            <v>CTR_662</v>
          </cell>
          <cell r="B3" t="str">
            <v>CTR</v>
          </cell>
          <cell r="C3" t="str">
            <v>Abome-II</v>
          </cell>
          <cell r="D3"/>
          <cell r="E3"/>
          <cell r="F3">
            <v>11.529913000000001</v>
          </cell>
          <cell r="G3">
            <v>3.7841819999999999</v>
          </cell>
          <cell r="H3" t="str">
            <v>Esco</v>
          </cell>
          <cell r="I3" t="str">
            <v>P4</v>
          </cell>
          <cell r="J3" t="str">
            <v>3G:/4G</v>
          </cell>
          <cell r="K3" t="str">
            <v>Yaounde</v>
          </cell>
          <cell r="L3" t="str">
            <v>3G 4G</v>
          </cell>
          <cell r="M3" t="str">
            <v xml:space="preserve">MLL </v>
          </cell>
          <cell r="N3"/>
          <cell r="O3"/>
          <cell r="P3" t="str">
            <v>TELEINFRA</v>
          </cell>
        </row>
        <row r="4">
          <cell r="A4" t="str">
            <v>CTR_844</v>
          </cell>
          <cell r="B4" t="str">
            <v>CTR</v>
          </cell>
          <cell r="C4" t="str">
            <v>Mont-Febe-Indoor-Macro</v>
          </cell>
          <cell r="D4"/>
          <cell r="E4"/>
          <cell r="F4">
            <v>11.49567</v>
          </cell>
          <cell r="G4">
            <v>3.9124400000000001</v>
          </cell>
          <cell r="H4" t="str">
            <v>OCM</v>
          </cell>
          <cell r="I4" t="e">
            <v>#N/A</v>
          </cell>
          <cell r="J4" t="str">
            <v>2G</v>
          </cell>
          <cell r="K4" t="str">
            <v>Yaounde</v>
          </cell>
          <cell r="L4" t="str">
            <v>2G 3G 4G</v>
          </cell>
          <cell r="M4"/>
          <cell r="N4"/>
          <cell r="O4"/>
          <cell r="P4" t="str">
            <v>TELEINFRA</v>
          </cell>
        </row>
        <row r="5">
          <cell r="A5" t="str">
            <v>CTR_575</v>
          </cell>
          <cell r="B5" t="str">
            <v>CTR</v>
          </cell>
          <cell r="C5" t="str">
            <v>Ekie-Nodal</v>
          </cell>
          <cell r="D5"/>
          <cell r="E5"/>
          <cell r="F5">
            <v>11.539012</v>
          </cell>
          <cell r="G5">
            <v>3.8311700000000002</v>
          </cell>
          <cell r="H5" t="str">
            <v>OCM/Stratégique</v>
          </cell>
          <cell r="I5" t="e">
            <v>#N/A</v>
          </cell>
          <cell r="J5" t="str">
            <v>2G</v>
          </cell>
          <cell r="K5" t="str">
            <v>Yaounde</v>
          </cell>
          <cell r="L5" t="str">
            <v>2G 3G 4G</v>
          </cell>
          <cell r="M5" t="str">
            <v xml:space="preserve">Strategique </v>
          </cell>
          <cell r="N5"/>
          <cell r="O5"/>
          <cell r="P5" t="str">
            <v>TELEINFRA</v>
          </cell>
        </row>
        <row r="6">
          <cell r="A6" t="str">
            <v>CTR_064</v>
          </cell>
          <cell r="B6" t="str">
            <v>CTR</v>
          </cell>
          <cell r="C6" t="str">
            <v>Etoa-Meki</v>
          </cell>
          <cell r="D6"/>
          <cell r="E6"/>
          <cell r="F6">
            <v>11.523887</v>
          </cell>
          <cell r="G6">
            <v>3.8818320000000002</v>
          </cell>
          <cell r="H6" t="str">
            <v>OCM/Stratégique</v>
          </cell>
          <cell r="I6" t="e">
            <v>#N/A</v>
          </cell>
          <cell r="J6" t="str">
            <v>2G/3G/4G</v>
          </cell>
          <cell r="K6" t="str">
            <v>Yaounde</v>
          </cell>
          <cell r="L6" t="str">
            <v>2G 3G 4G</v>
          </cell>
          <cell r="M6" t="str">
            <v>Stratégique</v>
          </cell>
          <cell r="N6"/>
          <cell r="O6"/>
          <cell r="P6" t="str">
            <v>TELEINFRA</v>
          </cell>
        </row>
        <row r="7">
          <cell r="A7" t="str">
            <v>CTR_006</v>
          </cell>
          <cell r="B7" t="str">
            <v>CTR</v>
          </cell>
          <cell r="C7" t="str">
            <v>Mbankolo</v>
          </cell>
          <cell r="D7"/>
          <cell r="E7"/>
          <cell r="F7">
            <v>11.483950936999999</v>
          </cell>
          <cell r="G7">
            <v>3.9060524069999998</v>
          </cell>
          <cell r="H7" t="str">
            <v>OCM/Datacenter</v>
          </cell>
          <cell r="I7" t="e">
            <v>#N/A</v>
          </cell>
          <cell r="J7" t="str">
            <v>2G</v>
          </cell>
          <cell r="K7" t="str">
            <v>Yaounde</v>
          </cell>
          <cell r="L7" t="str">
            <v>2G 3G 4G</v>
          </cell>
          <cell r="M7" t="str">
            <v>Datacenter</v>
          </cell>
          <cell r="N7"/>
          <cell r="O7"/>
          <cell r="P7" t="str">
            <v>TELEINFRA</v>
          </cell>
        </row>
        <row r="8">
          <cell r="A8" t="str">
            <v>CTR_007</v>
          </cell>
          <cell r="B8" t="str">
            <v>CTR</v>
          </cell>
          <cell r="C8" t="str">
            <v>Messamendongo</v>
          </cell>
          <cell r="D8"/>
          <cell r="E8"/>
          <cell r="F8">
            <v>11.513</v>
          </cell>
          <cell r="G8">
            <v>3.7936779999999999</v>
          </cell>
          <cell r="H8" t="str">
            <v>OCM/Stratégique</v>
          </cell>
          <cell r="I8" t="e">
            <v>#N/A</v>
          </cell>
          <cell r="J8" t="str">
            <v>2G</v>
          </cell>
          <cell r="K8" t="str">
            <v>Yaounde</v>
          </cell>
          <cell r="L8" t="str">
            <v>2G 3G 4G</v>
          </cell>
          <cell r="M8" t="str">
            <v>Stratégique</v>
          </cell>
          <cell r="N8" t="str">
            <v>Solar Gen</v>
          </cell>
          <cell r="O8"/>
          <cell r="P8" t="str">
            <v>TELEINFRA</v>
          </cell>
        </row>
        <row r="9">
          <cell r="A9" t="str">
            <v>CTR_570</v>
          </cell>
          <cell r="B9" t="str">
            <v>CTR</v>
          </cell>
          <cell r="C9" t="str">
            <v>Mfandena-New</v>
          </cell>
          <cell r="D9"/>
          <cell r="E9"/>
          <cell r="F9">
            <v>11.544205</v>
          </cell>
          <cell r="G9">
            <v>3.888595</v>
          </cell>
          <cell r="H9" t="str">
            <v>OCM/Stratégique</v>
          </cell>
          <cell r="I9" t="e">
            <v>#N/A</v>
          </cell>
          <cell r="J9" t="str">
            <v>2G</v>
          </cell>
          <cell r="K9" t="str">
            <v>Yaounde</v>
          </cell>
          <cell r="L9" t="str">
            <v>2G 3G 4G</v>
          </cell>
          <cell r="M9" t="str">
            <v>MLL OCM</v>
          </cell>
          <cell r="N9" t="str">
            <v>Grid Gen</v>
          </cell>
          <cell r="O9"/>
          <cell r="P9" t="str">
            <v>TELEINFRA</v>
          </cell>
        </row>
        <row r="10">
          <cell r="A10" t="str">
            <v>CTR_351</v>
          </cell>
          <cell r="B10" t="str">
            <v>CTR</v>
          </cell>
          <cell r="C10" t="str">
            <v>Mimboman-Nodal</v>
          </cell>
          <cell r="D10"/>
          <cell r="E10"/>
          <cell r="F10">
            <v>11.554223</v>
          </cell>
          <cell r="G10">
            <v>3.8699690000000002</v>
          </cell>
          <cell r="H10" t="str">
            <v>OCM/Stratégique</v>
          </cell>
          <cell r="I10" t="e">
            <v>#N/A</v>
          </cell>
          <cell r="J10" t="str">
            <v>2G</v>
          </cell>
          <cell r="K10" t="str">
            <v>Yaounde</v>
          </cell>
          <cell r="L10" t="str">
            <v>2G 3G 4G</v>
          </cell>
          <cell r="M10" t="str">
            <v>MLL OCM</v>
          </cell>
          <cell r="N10" t="str">
            <v>Grid Only</v>
          </cell>
          <cell r="O10"/>
          <cell r="P10" t="str">
            <v>TELEINFRA</v>
          </cell>
        </row>
        <row r="11">
          <cell r="A11" t="str">
            <v>CTR_194</v>
          </cell>
          <cell r="B11" t="str">
            <v>CTR</v>
          </cell>
          <cell r="C11" t="str">
            <v>Ngoa-Ekelle-New</v>
          </cell>
          <cell r="D11"/>
          <cell r="E11"/>
          <cell r="F11">
            <v>11.503572999999999</v>
          </cell>
          <cell r="G11">
            <v>3.8554490000000001</v>
          </cell>
          <cell r="H11" t="str">
            <v>OCM/Stratégique</v>
          </cell>
          <cell r="I11" t="e">
            <v>#N/A</v>
          </cell>
          <cell r="J11" t="str">
            <v>2G</v>
          </cell>
          <cell r="K11" t="str">
            <v>Yaounde</v>
          </cell>
          <cell r="L11" t="str">
            <v>2G 3G 4G</v>
          </cell>
          <cell r="M11" t="str">
            <v>Stratégique</v>
          </cell>
          <cell r="N11"/>
          <cell r="O11"/>
          <cell r="P11" t="str">
            <v>TELEINFRA</v>
          </cell>
        </row>
        <row r="12">
          <cell r="A12" t="str">
            <v>CTR_576</v>
          </cell>
          <cell r="B12" t="str">
            <v>CTR</v>
          </cell>
          <cell r="C12" t="str">
            <v>Nkolbisson-Nodal</v>
          </cell>
          <cell r="D12"/>
          <cell r="E12"/>
          <cell r="F12">
            <v>11.446991000000001</v>
          </cell>
          <cell r="G12">
            <v>3.865783</v>
          </cell>
          <cell r="H12" t="str">
            <v>OCM/Stratégique</v>
          </cell>
          <cell r="I12" t="e">
            <v>#N/A</v>
          </cell>
          <cell r="J12" t="str">
            <v>2G</v>
          </cell>
          <cell r="K12" t="str">
            <v>Yaounde</v>
          </cell>
          <cell r="L12" t="str">
            <v>2G 3G 4G</v>
          </cell>
          <cell r="M12" t="str">
            <v>MLL OCM</v>
          </cell>
          <cell r="N12" t="str">
            <v>Grid Gen</v>
          </cell>
          <cell r="O12"/>
          <cell r="P12" t="str">
            <v>TELEINFRA</v>
          </cell>
        </row>
        <row r="13">
          <cell r="A13" t="str">
            <v>CTR_564</v>
          </cell>
          <cell r="B13" t="str">
            <v>CTR</v>
          </cell>
          <cell r="C13" t="str">
            <v>Nkolmesseng-Ebama-Ewoulou</v>
          </cell>
          <cell r="D13"/>
          <cell r="E13"/>
          <cell r="F13">
            <v>11.564614000000001</v>
          </cell>
          <cell r="G13">
            <v>3.8985430000000001</v>
          </cell>
          <cell r="H13" t="str">
            <v>Esco</v>
          </cell>
          <cell r="I13" t="str">
            <v>P4</v>
          </cell>
          <cell r="J13" t="str">
            <v>4G</v>
          </cell>
          <cell r="K13" t="str">
            <v>Yaounde</v>
          </cell>
          <cell r="L13" t="str">
            <v>2G 3G 4G</v>
          </cell>
          <cell r="M13" t="str">
            <v xml:space="preserve">MLL </v>
          </cell>
          <cell r="N13" t="str">
            <v>Grid Gen</v>
          </cell>
          <cell r="O13"/>
          <cell r="P13" t="str">
            <v>TELEINFRA</v>
          </cell>
        </row>
        <row r="14">
          <cell r="A14" t="str">
            <v>CTR_105</v>
          </cell>
          <cell r="B14" t="str">
            <v>CTR</v>
          </cell>
          <cell r="C14" t="str">
            <v>Nkolzie</v>
          </cell>
          <cell r="D14"/>
          <cell r="E14"/>
          <cell r="F14">
            <v>11.472735999999999</v>
          </cell>
          <cell r="G14">
            <v>3.8398940000000001</v>
          </cell>
          <cell r="H14" t="str">
            <v>OCM/Stratégique</v>
          </cell>
          <cell r="I14" t="e">
            <v>#N/A</v>
          </cell>
          <cell r="J14" t="str">
            <v>2G</v>
          </cell>
          <cell r="K14" t="str">
            <v>Yaounde</v>
          </cell>
          <cell r="L14" t="str">
            <v>2G 3G 4G</v>
          </cell>
          <cell r="M14" t="str">
            <v>Stratégique</v>
          </cell>
          <cell r="N14"/>
          <cell r="O14"/>
          <cell r="P14" t="str">
            <v>TELEINFRA</v>
          </cell>
        </row>
        <row r="15">
          <cell r="A15" t="str">
            <v>SUO_236</v>
          </cell>
          <cell r="B15" t="str">
            <v>SUO</v>
          </cell>
          <cell r="C15" t="str">
            <v>White-Star-Hotel</v>
          </cell>
          <cell r="D15"/>
          <cell r="E15"/>
          <cell r="F15">
            <v>9.2115399999999994</v>
          </cell>
          <cell r="G15">
            <v>4.0469799999999996</v>
          </cell>
          <cell r="H15" t="str">
            <v>Esco</v>
          </cell>
          <cell r="I15" t="str">
            <v>P4</v>
          </cell>
          <cell r="J15" t="str">
            <v>3G</v>
          </cell>
          <cell r="K15" t="e">
            <v>#N/A</v>
          </cell>
          <cell r="L15" t="str">
            <v>2G 3G 4G</v>
          </cell>
          <cell r="M15"/>
          <cell r="N15" t="str">
            <v>Grid Gen</v>
          </cell>
          <cell r="O15"/>
          <cell r="P15" t="str">
            <v>H-Teli</v>
          </cell>
        </row>
        <row r="16">
          <cell r="A16" t="str">
            <v>LIT_673</v>
          </cell>
          <cell r="B16" t="str">
            <v>LIT</v>
          </cell>
          <cell r="C16" t="str">
            <v>Liberte-Indoor</v>
          </cell>
          <cell r="D16"/>
          <cell r="E16"/>
          <cell r="F16">
            <v>9.6988611109999994</v>
          </cell>
          <cell r="G16">
            <v>4.0558611109999996</v>
          </cell>
          <cell r="H16" t="str">
            <v>OCM</v>
          </cell>
          <cell r="I16" t="e">
            <v>#N/A</v>
          </cell>
          <cell r="J16" t="str">
            <v>2G/3G/4G</v>
          </cell>
          <cell r="K16" t="str">
            <v>Douala</v>
          </cell>
          <cell r="L16" t="str">
            <v>2G 3G 4G</v>
          </cell>
          <cell r="M16" t="str">
            <v xml:space="preserve">MLL </v>
          </cell>
          <cell r="N16" t="str">
            <v>Solar Grid Gen</v>
          </cell>
          <cell r="O16"/>
          <cell r="P16" t="str">
            <v>H-Teli</v>
          </cell>
        </row>
        <row r="17">
          <cell r="A17" t="str">
            <v>CTR_894</v>
          </cell>
          <cell r="B17" t="str">
            <v>CTR</v>
          </cell>
          <cell r="C17" t="str">
            <v>Pella (SEEF)</v>
          </cell>
          <cell r="D17"/>
          <cell r="E17"/>
          <cell r="F17">
            <v>12.883386</v>
          </cell>
          <cell r="G17">
            <v>4.9594040000000001</v>
          </cell>
          <cell r="H17" t="str">
            <v>Esco</v>
          </cell>
          <cell r="I17" t="str">
            <v>P4</v>
          </cell>
          <cell r="J17"/>
          <cell r="K17" t="e">
            <v>#N/A</v>
          </cell>
          <cell r="L17" t="str">
            <v>2G 3G 4G</v>
          </cell>
          <cell r="M17"/>
          <cell r="N17" t="str">
            <v>Gen Only</v>
          </cell>
          <cell r="O17"/>
          <cell r="P17" t="str">
            <v>TELEINFRA</v>
          </cell>
        </row>
        <row r="18">
          <cell r="A18" t="str">
            <v>SUD_112</v>
          </cell>
          <cell r="B18" t="str">
            <v>SUD</v>
          </cell>
          <cell r="C18" t="str">
            <v>Akom-Centre-Hill-IHS</v>
          </cell>
          <cell r="D18"/>
          <cell r="E18"/>
          <cell r="F18" t="str">
            <v>13.312965</v>
          </cell>
          <cell r="G18" t="str">
            <v>2.630971</v>
          </cell>
          <cell r="H18" t="str">
            <v>Towerco</v>
          </cell>
          <cell r="I18" t="e">
            <v>#N/A</v>
          </cell>
          <cell r="J18" t="str">
            <v>3G</v>
          </cell>
          <cell r="K18" t="str">
            <v>Akom</v>
          </cell>
          <cell r="L18" t="str">
            <v>2G 3G 4G</v>
          </cell>
          <cell r="M18"/>
          <cell r="N18" t="str">
            <v>Hybrid Gen</v>
          </cell>
          <cell r="O18"/>
          <cell r="P18" t="str">
            <v>TELEINFRA</v>
          </cell>
        </row>
        <row r="19">
          <cell r="A19" t="str">
            <v>CTR_880</v>
          </cell>
          <cell r="B19" t="str">
            <v>CTR</v>
          </cell>
          <cell r="C19" t="str">
            <v>AWAE-METET remplace PK13-III</v>
          </cell>
          <cell r="D19"/>
          <cell r="E19"/>
          <cell r="F19" t="str">
            <v>11.81356</v>
          </cell>
          <cell r="G19" t="str">
            <v>3.37125</v>
          </cell>
          <cell r="H19" t="str">
            <v>Esco</v>
          </cell>
          <cell r="I19" t="str">
            <v>P4</v>
          </cell>
          <cell r="J19" t="str">
            <v>4G</v>
          </cell>
          <cell r="K19" t="e">
            <v>#N/A</v>
          </cell>
          <cell r="L19" t="str">
            <v>2G 3G 4G</v>
          </cell>
          <cell r="M19"/>
          <cell r="N19" t="str">
            <v>Grid Gen</v>
          </cell>
          <cell r="O19"/>
          <cell r="P19" t="str">
            <v>TELEINFRA</v>
          </cell>
        </row>
        <row r="20">
          <cell r="A20" t="str">
            <v>OST_283</v>
          </cell>
          <cell r="B20" t="str">
            <v>OST</v>
          </cell>
          <cell r="C20" t="str">
            <v>Baligam</v>
          </cell>
          <cell r="D20"/>
          <cell r="E20"/>
          <cell r="F20" t="str">
            <v>10,25573</v>
          </cell>
          <cell r="G20" t="str">
            <v>5,75339</v>
          </cell>
          <cell r="H20" t="str">
            <v>Esco</v>
          </cell>
          <cell r="I20" t="str">
            <v>P4</v>
          </cell>
          <cell r="J20" t="str">
            <v>2G/3G/4G</v>
          </cell>
          <cell r="K20" t="e">
            <v>#N/A</v>
          </cell>
          <cell r="L20" t="str">
            <v>2G 3G 4G</v>
          </cell>
          <cell r="M20"/>
          <cell r="N20" t="str">
            <v>Grid Only</v>
          </cell>
          <cell r="O20"/>
          <cell r="P20" t="str">
            <v>I-Eng</v>
          </cell>
        </row>
        <row r="21">
          <cell r="A21" t="str">
            <v>CTR_855</v>
          </cell>
          <cell r="B21" t="str">
            <v>CTR</v>
          </cell>
          <cell r="C21" t="str">
            <v>BIYOUHA remplace NYAKOKOMBO</v>
          </cell>
          <cell r="D21"/>
          <cell r="E21"/>
          <cell r="F21" t="str">
            <v>11.567609</v>
          </cell>
          <cell r="G21" t="str">
            <v>3.891438</v>
          </cell>
          <cell r="H21" t="str">
            <v>Esco</v>
          </cell>
          <cell r="I21" t="str">
            <v>P4</v>
          </cell>
          <cell r="J21" t="str">
            <v>2G/3G/4G</v>
          </cell>
          <cell r="K21" t="e">
            <v>#N/A</v>
          </cell>
          <cell r="L21" t="str">
            <v>2G 3G 4G</v>
          </cell>
          <cell r="M21"/>
          <cell r="N21" t="str">
            <v>Gen Only</v>
          </cell>
          <cell r="O21"/>
          <cell r="P21" t="str">
            <v>TELEINFRA</v>
          </cell>
        </row>
        <row r="22">
          <cell r="A22" t="str">
            <v>OST_316</v>
          </cell>
          <cell r="B22" t="str">
            <v>OST</v>
          </cell>
          <cell r="C22" t="str">
            <v>Didango</v>
          </cell>
          <cell r="D22"/>
          <cell r="E22"/>
          <cell r="F22" t="str">
            <v>10.71842</v>
          </cell>
          <cell r="G22" t="str">
            <v>5.66271</v>
          </cell>
          <cell r="H22" t="str">
            <v>Esco</v>
          </cell>
          <cell r="I22" t="str">
            <v>P4</v>
          </cell>
          <cell r="J22" t="str">
            <v>3G/4G</v>
          </cell>
          <cell r="K22" t="e">
            <v>#N/A</v>
          </cell>
          <cell r="L22" t="str">
            <v>2G 3G 4G</v>
          </cell>
          <cell r="M22"/>
          <cell r="N22" t="str">
            <v>Gen Only</v>
          </cell>
          <cell r="O22"/>
          <cell r="P22" t="str">
            <v>I-Eng</v>
          </cell>
        </row>
        <row r="23">
          <cell r="A23" t="str">
            <v>CTR_856</v>
          </cell>
          <cell r="B23" t="str">
            <v>CTR</v>
          </cell>
          <cell r="C23" t="str">
            <v>DZENG</v>
          </cell>
          <cell r="D23"/>
          <cell r="E23"/>
          <cell r="F23" t="str">
            <v>11.88393</v>
          </cell>
          <cell r="G23" t="str">
            <v>3.76251</v>
          </cell>
          <cell r="H23" t="str">
            <v>Towerco</v>
          </cell>
          <cell r="I23" t="e">
            <v>#N/A</v>
          </cell>
          <cell r="J23" t="str">
            <v>4G</v>
          </cell>
          <cell r="K23" t="e">
            <v>#N/A</v>
          </cell>
          <cell r="L23" t="str">
            <v>2G 3G 4G</v>
          </cell>
          <cell r="M23"/>
          <cell r="N23" t="str">
            <v>Grid Gen</v>
          </cell>
          <cell r="O23"/>
          <cell r="P23" t="str">
            <v>TELEINFRA</v>
          </cell>
        </row>
        <row r="24">
          <cell r="A24" t="str">
            <v>SUD_108</v>
          </cell>
          <cell r="B24" t="str">
            <v>SUD</v>
          </cell>
          <cell r="C24" t="str">
            <v>Endoum-Carrefour</v>
          </cell>
          <cell r="D24"/>
          <cell r="E24"/>
          <cell r="F24" t="str">
            <v>11.515028</v>
          </cell>
          <cell r="G24" t="str">
            <v>3.468388</v>
          </cell>
          <cell r="H24" t="str">
            <v>Esco</v>
          </cell>
          <cell r="I24" t="str">
            <v>P4</v>
          </cell>
          <cell r="J24" t="str">
            <v>3G</v>
          </cell>
          <cell r="K24" t="str">
            <v>Ekombitié</v>
          </cell>
          <cell r="L24" t="str">
            <v>2G 3G 4G</v>
          </cell>
          <cell r="M24"/>
          <cell r="N24" t="str">
            <v>Grid Gen</v>
          </cell>
          <cell r="O24"/>
          <cell r="P24" t="str">
            <v>TELEINFRA</v>
          </cell>
        </row>
        <row r="25">
          <cell r="A25" t="str">
            <v>OST_308</v>
          </cell>
          <cell r="B25" t="str">
            <v>OST</v>
          </cell>
          <cell r="C25" t="str">
            <v>Famkeu</v>
          </cell>
          <cell r="D25"/>
          <cell r="E25"/>
          <cell r="F25">
            <v>10.12814</v>
          </cell>
          <cell r="G25">
            <v>5.1532299999999998</v>
          </cell>
          <cell r="H25" t="str">
            <v>Towerco</v>
          </cell>
          <cell r="I25" t="e">
            <v>#N/A</v>
          </cell>
          <cell r="J25" t="str">
            <v>4G</v>
          </cell>
          <cell r="K25" t="e">
            <v>#N/A</v>
          </cell>
          <cell r="L25" t="str">
            <v>2G 3G 4G</v>
          </cell>
          <cell r="M25"/>
          <cell r="N25" t="str">
            <v>Grid Only</v>
          </cell>
          <cell r="O25"/>
          <cell r="P25" t="str">
            <v>I-Eng</v>
          </cell>
        </row>
        <row r="26">
          <cell r="A26" t="str">
            <v>SUO_173</v>
          </cell>
          <cell r="B26" t="str">
            <v>SUO</v>
          </cell>
          <cell r="C26" t="str">
            <v>Jabane</v>
          </cell>
          <cell r="D26"/>
          <cell r="E26"/>
          <cell r="F26">
            <v>8.4994200000000006</v>
          </cell>
          <cell r="G26">
            <v>4.5484</v>
          </cell>
          <cell r="H26" t="str">
            <v>Esco</v>
          </cell>
          <cell r="I26" t="str">
            <v>P4</v>
          </cell>
          <cell r="J26" t="str">
            <v>2G/3G/4G</v>
          </cell>
          <cell r="K26" t="e">
            <v>#N/A</v>
          </cell>
          <cell r="L26" t="str">
            <v>2G 3G 4G</v>
          </cell>
          <cell r="M26" t="str">
            <v xml:space="preserve">MLL </v>
          </cell>
          <cell r="N26" t="str">
            <v>Grid Gen</v>
          </cell>
          <cell r="O26"/>
          <cell r="P26" t="str">
            <v>H-Teli</v>
          </cell>
        </row>
        <row r="27">
          <cell r="A27" t="str">
            <v>LIT_764</v>
          </cell>
          <cell r="B27" t="str">
            <v>LIT</v>
          </cell>
          <cell r="C27" t="str">
            <v>Kola</v>
          </cell>
          <cell r="D27"/>
          <cell r="E27"/>
          <cell r="F27">
            <v>9.7648927630000006</v>
          </cell>
          <cell r="G27">
            <v>4.8057211180000001</v>
          </cell>
          <cell r="H27" t="str">
            <v>Towerco</v>
          </cell>
          <cell r="I27" t="e">
            <v>#N/A</v>
          </cell>
          <cell r="J27" t="str">
            <v>4G</v>
          </cell>
          <cell r="K27" t="e">
            <v>#N/A</v>
          </cell>
          <cell r="L27" t="str">
            <v>2G 3G 4G</v>
          </cell>
          <cell r="M27"/>
          <cell r="N27" t="str">
            <v>Grid Gen</v>
          </cell>
          <cell r="O27"/>
          <cell r="P27" t="str">
            <v>H-Teli</v>
          </cell>
        </row>
        <row r="28">
          <cell r="A28" t="str">
            <v>EXN_244</v>
          </cell>
          <cell r="B28" t="str">
            <v>EXN</v>
          </cell>
          <cell r="C28" t="str">
            <v>Kosseoua</v>
          </cell>
          <cell r="D28"/>
          <cell r="E28"/>
          <cell r="F28">
            <v>14.355219999999999</v>
          </cell>
          <cell r="G28">
            <v>10.71313</v>
          </cell>
          <cell r="H28" t="str">
            <v>Esco</v>
          </cell>
          <cell r="I28" t="str">
            <v>P4</v>
          </cell>
          <cell r="J28" t="str">
            <v>2G/3G/4G</v>
          </cell>
          <cell r="K28" t="str">
            <v>Kosseoua</v>
          </cell>
          <cell r="L28" t="str">
            <v>2G 3G 4G</v>
          </cell>
          <cell r="M28"/>
          <cell r="N28" t="str">
            <v>Hybrid Gen</v>
          </cell>
          <cell r="O28"/>
          <cell r="P28" t="str">
            <v>TELEINFRA</v>
          </cell>
        </row>
        <row r="29">
          <cell r="A29" t="str">
            <v>ADM_163</v>
          </cell>
          <cell r="B29" t="str">
            <v>ADM</v>
          </cell>
          <cell r="C29" t="str">
            <v>Mbamti-Katarko</v>
          </cell>
          <cell r="D29"/>
          <cell r="E29"/>
          <cell r="F29">
            <v>12.012269999999999</v>
          </cell>
          <cell r="G29">
            <v>6.6860099999999996</v>
          </cell>
          <cell r="H29" t="str">
            <v>Esco</v>
          </cell>
          <cell r="I29" t="str">
            <v>P4</v>
          </cell>
          <cell r="J29" t="str">
            <v>2G/3G/4G</v>
          </cell>
          <cell r="K29" t="str">
            <v>Mbamti</v>
          </cell>
          <cell r="L29" t="str">
            <v>2G 3G 4G</v>
          </cell>
          <cell r="M29" t="str">
            <v xml:space="preserve">MLL </v>
          </cell>
          <cell r="N29" t="str">
            <v>Grid Gen</v>
          </cell>
          <cell r="O29"/>
          <cell r="P29" t="str">
            <v>I-Eng</v>
          </cell>
        </row>
        <row r="30">
          <cell r="A30" t="str">
            <v>CTR_710</v>
          </cell>
          <cell r="B30" t="str">
            <v>CTR</v>
          </cell>
          <cell r="C30" t="str">
            <v>Mbankomo-Dajoll</v>
          </cell>
          <cell r="D30"/>
          <cell r="E30"/>
          <cell r="F30">
            <v>11.403852000000001</v>
          </cell>
          <cell r="G30">
            <v>3.7935300000000001</v>
          </cell>
          <cell r="H30" t="str">
            <v>Esco</v>
          </cell>
          <cell r="I30" t="str">
            <v>P4</v>
          </cell>
          <cell r="J30" t="str">
            <v>3G/4G</v>
          </cell>
          <cell r="K30" t="str">
            <v>Mbankomo</v>
          </cell>
          <cell r="L30" t="str">
            <v>3G 4G</v>
          </cell>
          <cell r="M30" t="str">
            <v xml:space="preserve">MLL </v>
          </cell>
          <cell r="N30" t="str">
            <v>Grid Gen</v>
          </cell>
          <cell r="O30"/>
          <cell r="P30" t="str">
            <v>TELEINFRA</v>
          </cell>
        </row>
        <row r="31">
          <cell r="A31" t="str">
            <v>ADM_133</v>
          </cell>
          <cell r="B31" t="str">
            <v>ADM</v>
          </cell>
          <cell r="C31" t="str">
            <v>Mberem-Ngop</v>
          </cell>
          <cell r="D31"/>
          <cell r="E31"/>
          <cell r="F31">
            <v>13.92029</v>
          </cell>
          <cell r="G31">
            <v>7.54962</v>
          </cell>
          <cell r="H31" t="str">
            <v>Esco</v>
          </cell>
          <cell r="I31" t="str">
            <v>P4</v>
          </cell>
          <cell r="J31" t="str">
            <v>2G</v>
          </cell>
          <cell r="K31" t="e">
            <v>#N/A</v>
          </cell>
          <cell r="L31" t="str">
            <v>2G 3G</v>
          </cell>
          <cell r="M31" t="str">
            <v xml:space="preserve">MLL </v>
          </cell>
          <cell r="N31" t="str">
            <v>Grid Gen</v>
          </cell>
          <cell r="O31"/>
          <cell r="P31" t="str">
            <v>TELEINFRA</v>
          </cell>
        </row>
        <row r="32">
          <cell r="A32" t="str">
            <v>SUD_126</v>
          </cell>
          <cell r="B32" t="str">
            <v>SUD</v>
          </cell>
          <cell r="C32" t="str">
            <v xml:space="preserve">Mekotto </v>
          </cell>
          <cell r="D32"/>
          <cell r="E32"/>
          <cell r="F32" t="str">
            <v>13.10166</v>
          </cell>
          <cell r="G32" t="str">
            <v>2.71893</v>
          </cell>
          <cell r="H32" t="str">
            <v>Esco</v>
          </cell>
          <cell r="I32" t="str">
            <v>P4</v>
          </cell>
          <cell r="J32" t="str">
            <v>2G</v>
          </cell>
          <cell r="K32" t="str">
            <v>Minton</v>
          </cell>
          <cell r="L32" t="str">
            <v>2G 3G 4G</v>
          </cell>
          <cell r="M32"/>
          <cell r="N32" t="str">
            <v>Gen Only</v>
          </cell>
          <cell r="O32"/>
          <cell r="P32" t="str">
            <v>TELEINFRA</v>
          </cell>
        </row>
        <row r="33">
          <cell r="A33" t="str">
            <v>CTR_577</v>
          </cell>
          <cell r="B33" t="str">
            <v>CTR</v>
          </cell>
          <cell r="C33" t="str">
            <v>Ngoumou-I</v>
          </cell>
          <cell r="D33"/>
          <cell r="E33"/>
          <cell r="F33">
            <v>11.430654000000001</v>
          </cell>
          <cell r="G33">
            <v>3.719646</v>
          </cell>
          <cell r="H33" t="str">
            <v>Esco</v>
          </cell>
          <cell r="I33" t="str">
            <v>P4</v>
          </cell>
          <cell r="J33" t="str">
            <v>2G/3G/4G</v>
          </cell>
          <cell r="K33" t="str">
            <v>Ngoumou</v>
          </cell>
          <cell r="L33" t="str">
            <v>2G 3G 4G</v>
          </cell>
          <cell r="M33" t="str">
            <v xml:space="preserve">MLL </v>
          </cell>
          <cell r="N33" t="str">
            <v>Not yet on air</v>
          </cell>
          <cell r="O33"/>
          <cell r="P33" t="str">
            <v>TELEINFRA</v>
          </cell>
        </row>
        <row r="34">
          <cell r="A34" t="str">
            <v>EXN_251</v>
          </cell>
          <cell r="B34" t="str">
            <v>EXN</v>
          </cell>
          <cell r="C34" t="str">
            <v>SS_Vreket</v>
          </cell>
          <cell r="D34"/>
          <cell r="E34"/>
          <cell r="F34">
            <v>13.830813416</v>
          </cell>
          <cell r="G34">
            <v>11.065300306999999</v>
          </cell>
          <cell r="H34" t="str">
            <v>OCM</v>
          </cell>
          <cell r="I34" t="e">
            <v>#N/A</v>
          </cell>
          <cell r="J34" t="str">
            <v>3G</v>
          </cell>
          <cell r="K34" t="str">
            <v>Mozogo</v>
          </cell>
          <cell r="L34" t="str">
            <v>3G 4G</v>
          </cell>
          <cell r="M34" t="str">
            <v>Minisite</v>
          </cell>
          <cell r="N34" t="str">
            <v>Gen Only</v>
          </cell>
          <cell r="O34"/>
          <cell r="P34" t="str">
            <v>TELEINFRA</v>
          </cell>
        </row>
        <row r="35">
          <cell r="A35" t="str">
            <v>EXN_243</v>
          </cell>
          <cell r="B35" t="str">
            <v>EXN</v>
          </cell>
          <cell r="C35" t="str">
            <v>Kossehone</v>
          </cell>
          <cell r="D35"/>
          <cell r="E35"/>
          <cell r="F35">
            <v>13.671342271</v>
          </cell>
          <cell r="G35">
            <v>10.720880214999999</v>
          </cell>
          <cell r="H35" t="str">
            <v>Esco</v>
          </cell>
          <cell r="I35" t="str">
            <v>P4</v>
          </cell>
          <cell r="J35" t="str">
            <v>2G/3G/4G</v>
          </cell>
          <cell r="K35" t="str">
            <v>KOSSEHONE</v>
          </cell>
          <cell r="L35" t="str">
            <v>2G 3G 4G</v>
          </cell>
          <cell r="M35"/>
          <cell r="N35" t="str">
            <v>Gen Only</v>
          </cell>
          <cell r="O35"/>
          <cell r="P35" t="str">
            <v>TELEINFRA</v>
          </cell>
        </row>
        <row r="36">
          <cell r="A36" t="str">
            <v>ADM_162</v>
          </cell>
          <cell r="B36" t="str">
            <v>ADM</v>
          </cell>
          <cell r="C36" t="str">
            <v>Borongo</v>
          </cell>
          <cell r="D36"/>
          <cell r="E36"/>
          <cell r="F36">
            <v>13.601470000000001</v>
          </cell>
          <cell r="G36">
            <v>7.4693800000000001</v>
          </cell>
          <cell r="H36" t="str">
            <v>Esco</v>
          </cell>
          <cell r="I36" t="str">
            <v>P4</v>
          </cell>
          <cell r="J36" t="str">
            <v>2G/3G/4G</v>
          </cell>
          <cell r="K36" t="str">
            <v>Borongo</v>
          </cell>
          <cell r="L36" t="str">
            <v>2G 3G 4G</v>
          </cell>
          <cell r="M36" t="str">
            <v xml:space="preserve">MLL </v>
          </cell>
          <cell r="N36" t="str">
            <v>Grid Gen</v>
          </cell>
          <cell r="O36"/>
          <cell r="P36" t="str">
            <v>TELEINFRA</v>
          </cell>
        </row>
        <row r="37">
          <cell r="A37" t="str">
            <v>LIT_612</v>
          </cell>
          <cell r="B37" t="str">
            <v>LIT</v>
          </cell>
          <cell r="C37" t="str">
            <v>Kotto-Logpom</v>
          </cell>
          <cell r="D37"/>
          <cell r="E37"/>
          <cell r="F37">
            <v>9.7604115361606194</v>
          </cell>
          <cell r="G37">
            <v>4.0864230540455102</v>
          </cell>
          <cell r="H37" t="str">
            <v>Esco</v>
          </cell>
          <cell r="I37" t="str">
            <v>P4</v>
          </cell>
          <cell r="J37" t="str">
            <v>3G/4G</v>
          </cell>
          <cell r="K37" t="str">
            <v>Douala</v>
          </cell>
          <cell r="L37" t="str">
            <v>3G 4G</v>
          </cell>
          <cell r="M37"/>
          <cell r="N37" t="str">
            <v>Grid Gen</v>
          </cell>
          <cell r="O37"/>
          <cell r="P37" t="str">
            <v>H-Teli</v>
          </cell>
        </row>
        <row r="38">
          <cell r="A38" t="str">
            <v>CTR_707</v>
          </cell>
          <cell r="B38" t="str">
            <v>CTR</v>
          </cell>
          <cell r="C38" t="str">
            <v>Nyom-Sud</v>
          </cell>
          <cell r="D38"/>
          <cell r="E38"/>
          <cell r="F38">
            <v>11.521941</v>
          </cell>
          <cell r="G38">
            <v>3.965919</v>
          </cell>
          <cell r="H38" t="str">
            <v>Esco</v>
          </cell>
          <cell r="I38" t="str">
            <v>P4</v>
          </cell>
          <cell r="J38" t="str">
            <v>3G/4G</v>
          </cell>
          <cell r="K38" t="str">
            <v>Yaounde</v>
          </cell>
          <cell r="L38" t="str">
            <v>3G 4G</v>
          </cell>
          <cell r="M38" t="str">
            <v xml:space="preserve">MLL </v>
          </cell>
          <cell r="N38" t="str">
            <v>Grid Gen</v>
          </cell>
          <cell r="O38"/>
          <cell r="P38" t="str">
            <v>TELEINFRA</v>
          </cell>
        </row>
        <row r="39">
          <cell r="A39" t="str">
            <v>NRO_144</v>
          </cell>
          <cell r="B39" t="str">
            <v>NRO</v>
          </cell>
          <cell r="C39" t="str">
            <v>Mbengwi-Mile17-IHS</v>
          </cell>
          <cell r="D39"/>
          <cell r="E39"/>
          <cell r="F39" t="e">
            <v>#N/A</v>
          </cell>
          <cell r="G39" t="e">
            <v>#N/A</v>
          </cell>
          <cell r="H39" t="str">
            <v>Towerco</v>
          </cell>
          <cell r="I39" t="e">
            <v>#N/A</v>
          </cell>
          <cell r="J39" t="str">
            <v>2G 3G 4G</v>
          </cell>
          <cell r="K39" t="e">
            <v>#N/A</v>
          </cell>
          <cell r="L39"/>
          <cell r="M39"/>
          <cell r="N39" t="str">
            <v>Grid(fault) Gen</v>
          </cell>
          <cell r="O39"/>
          <cell r="P39" t="str">
            <v>I-Eng</v>
          </cell>
        </row>
        <row r="40">
          <cell r="A40" t="str">
            <v>SUD_044</v>
          </cell>
          <cell r="B40" t="str">
            <v>SUD</v>
          </cell>
          <cell r="C40" t="str">
            <v>Abang-Minko-IHS</v>
          </cell>
          <cell r="D40"/>
          <cell r="E40"/>
          <cell r="F40">
            <v>11.427108</v>
          </cell>
          <cell r="G40">
            <v>2.3282859999999999</v>
          </cell>
          <cell r="H40" t="str">
            <v>Towerco</v>
          </cell>
          <cell r="I40" t="str">
            <v>P5</v>
          </cell>
          <cell r="J40" t="str">
            <v>2G/3G</v>
          </cell>
          <cell r="K40" t="str">
            <v>Abang-Minko</v>
          </cell>
          <cell r="L40" t="str">
            <v>2G 3G</v>
          </cell>
          <cell r="M40" t="str">
            <v>Collaboration</v>
          </cell>
          <cell r="N40" t="str">
            <v>Solar Gen</v>
          </cell>
          <cell r="O40" t="str">
            <v>Outdoor</v>
          </cell>
          <cell r="P40" t="str">
            <v>TELEINFRA</v>
          </cell>
        </row>
        <row r="41">
          <cell r="A41" t="str">
            <v>CTR_462</v>
          </cell>
          <cell r="B41" t="str">
            <v>CTR</v>
          </cell>
          <cell r="C41" t="str">
            <v>Abang-MTN-IHS</v>
          </cell>
          <cell r="D41"/>
          <cell r="E41"/>
          <cell r="F41">
            <v>11.581382178</v>
          </cell>
          <cell r="G41">
            <v>3.8137936130000001</v>
          </cell>
          <cell r="H41" t="str">
            <v>Towerco</v>
          </cell>
          <cell r="I41" t="str">
            <v>P4</v>
          </cell>
          <cell r="J41" t="str">
            <v>2G/3G/4G</v>
          </cell>
          <cell r="K41" t="str">
            <v>Yaounde</v>
          </cell>
          <cell r="L41" t="str">
            <v>2G 3G 4G</v>
          </cell>
          <cell r="M41" t="str">
            <v>Collaboration</v>
          </cell>
          <cell r="N41" t="str">
            <v>Grid Gen</v>
          </cell>
          <cell r="O41" t="str">
            <v>Outdoor</v>
          </cell>
          <cell r="P41" t="str">
            <v>TELEINFRA</v>
          </cell>
        </row>
        <row r="42">
          <cell r="A42" t="str">
            <v>CTR_104</v>
          </cell>
          <cell r="B42" t="str">
            <v>CTR</v>
          </cell>
          <cell r="C42" t="str">
            <v>Abattoir</v>
          </cell>
          <cell r="D42"/>
          <cell r="E42"/>
          <cell r="F42">
            <v>11.531801</v>
          </cell>
          <cell r="G42">
            <v>3.917427</v>
          </cell>
          <cell r="H42" t="str">
            <v>Towerco</v>
          </cell>
          <cell r="I42" t="str">
            <v>P4</v>
          </cell>
          <cell r="J42" t="str">
            <v>2G/3G/4G</v>
          </cell>
          <cell r="K42" t="str">
            <v>Yaounde</v>
          </cell>
          <cell r="L42" t="str">
            <v>2G 3G 4G</v>
          </cell>
          <cell r="M42" t="str">
            <v xml:space="preserve">MLL </v>
          </cell>
          <cell r="N42" t="str">
            <v>Grid Gen</v>
          </cell>
          <cell r="O42" t="str">
            <v>Indoor</v>
          </cell>
          <cell r="P42" t="str">
            <v>TELEINFRA</v>
          </cell>
        </row>
        <row r="43">
          <cell r="A43" t="str">
            <v>NRO_150</v>
          </cell>
          <cell r="B43" t="str">
            <v>NRO</v>
          </cell>
          <cell r="C43" t="str">
            <v>MBIYEH-IHS</v>
          </cell>
          <cell r="D43"/>
          <cell r="E43"/>
          <cell r="F43">
            <v>10.754328710999999</v>
          </cell>
          <cell r="G43">
            <v>6.4555120629999996</v>
          </cell>
          <cell r="H43" t="str">
            <v>Towerco</v>
          </cell>
          <cell r="I43">
            <v>0</v>
          </cell>
          <cell r="J43" t="str">
            <v>2G 3G 4G</v>
          </cell>
          <cell r="K43" t="e">
            <v>#N/A</v>
          </cell>
          <cell r="L43" t="str">
            <v>2G 3G 4G</v>
          </cell>
          <cell r="M43"/>
          <cell r="N43" t="str">
            <v>Solar Gen</v>
          </cell>
          <cell r="O43"/>
          <cell r="P43" t="str">
            <v>I-Eng</v>
          </cell>
        </row>
        <row r="44">
          <cell r="A44" t="str">
            <v>CTR_263</v>
          </cell>
          <cell r="B44" t="str">
            <v>CTR</v>
          </cell>
          <cell r="C44" t="str">
            <v>Abom</v>
          </cell>
          <cell r="D44"/>
          <cell r="E44"/>
          <cell r="F44">
            <v>11.567608999999999</v>
          </cell>
          <cell r="G44">
            <v>3.891438</v>
          </cell>
          <cell r="H44" t="str">
            <v>Towerco</v>
          </cell>
          <cell r="I44" t="str">
            <v>P3</v>
          </cell>
          <cell r="J44" t="str">
            <v>2G/3G/4G</v>
          </cell>
          <cell r="K44" t="str">
            <v>Yaounde</v>
          </cell>
          <cell r="L44" t="str">
            <v>2G 3G 4G</v>
          </cell>
          <cell r="M44" t="str">
            <v xml:space="preserve">MLL </v>
          </cell>
          <cell r="N44" t="str">
            <v>Grid(fault) Gen</v>
          </cell>
          <cell r="O44" t="str">
            <v>Outdoor</v>
          </cell>
          <cell r="P44" t="str">
            <v>TELEINFRA</v>
          </cell>
        </row>
        <row r="45">
          <cell r="A45" t="str">
            <v>SUO_241</v>
          </cell>
          <cell r="B45" t="str">
            <v>SUO</v>
          </cell>
          <cell r="C45" t="str">
            <v>Buea Prime 22</v>
          </cell>
          <cell r="D45"/>
          <cell r="E45"/>
          <cell r="F45" t="str">
            <v>9.224362</v>
          </cell>
          <cell r="G45" t="str">
            <v>4.143278</v>
          </cell>
          <cell r="H45" t="str">
            <v>Esco</v>
          </cell>
          <cell r="I45" t="str">
            <v>P4</v>
          </cell>
          <cell r="J45" t="str">
            <v>2G</v>
          </cell>
          <cell r="K45" t="e">
            <v>#N/A</v>
          </cell>
          <cell r="L45" t="str">
            <v>2G 3G 4G</v>
          </cell>
          <cell r="M45"/>
          <cell r="N45" t="str">
            <v>Grid Gen</v>
          </cell>
          <cell r="O45"/>
          <cell r="P45" t="str">
            <v>H-Teli</v>
          </cell>
        </row>
        <row r="46">
          <cell r="A46" t="str">
            <v>CTR_549</v>
          </cell>
          <cell r="B46" t="str">
            <v>CTR</v>
          </cell>
          <cell r="C46" t="str">
            <v>Abome-New</v>
          </cell>
          <cell r="D46"/>
          <cell r="E46"/>
          <cell r="F46">
            <v>11.511317</v>
          </cell>
          <cell r="G46">
            <v>3.7839770000000001</v>
          </cell>
          <cell r="H46" t="str">
            <v>Towerco</v>
          </cell>
          <cell r="I46" t="str">
            <v>P4</v>
          </cell>
          <cell r="J46" t="str">
            <v>2G</v>
          </cell>
          <cell r="K46" t="str">
            <v>Yaounde</v>
          </cell>
          <cell r="L46" t="str">
            <v>2G 3G 4G</v>
          </cell>
          <cell r="M46" t="str">
            <v>Collaboration</v>
          </cell>
          <cell r="N46" t="str">
            <v>Solar Gen</v>
          </cell>
          <cell r="O46" t="str">
            <v>Outdoor</v>
          </cell>
          <cell r="P46" t="str">
            <v>TELEINFRA</v>
          </cell>
        </row>
        <row r="47">
          <cell r="A47" t="str">
            <v>SUO_232</v>
          </cell>
          <cell r="B47" t="str">
            <v>SUO</v>
          </cell>
          <cell r="C47" t="str">
            <v>Buea-Birtingui-Road</v>
          </cell>
          <cell r="D47"/>
          <cell r="E47"/>
          <cell r="F47" t="str">
            <v>9.290383</v>
          </cell>
          <cell r="G47" t="str">
            <v>4.172886</v>
          </cell>
          <cell r="H47" t="str">
            <v>Esco</v>
          </cell>
          <cell r="I47" t="e">
            <v>#N/A</v>
          </cell>
          <cell r="J47" t="str">
            <v>2G/3G/4G</v>
          </cell>
          <cell r="K47" t="e">
            <v>#N/A</v>
          </cell>
          <cell r="L47" t="str">
            <v>2G 3G 4G</v>
          </cell>
          <cell r="M47"/>
          <cell r="N47" t="str">
            <v>Hybrid Gen</v>
          </cell>
          <cell r="O47"/>
          <cell r="P47" t="str">
            <v>H-Teli</v>
          </cell>
        </row>
        <row r="48">
          <cell r="A48" t="str">
            <v>SUO_234</v>
          </cell>
          <cell r="B48" t="str">
            <v>SUO</v>
          </cell>
          <cell r="C48" t="str">
            <v>Limbe Mile_1</v>
          </cell>
          <cell r="D48"/>
          <cell r="E48"/>
          <cell r="F48" t="str">
            <v>9.203849</v>
          </cell>
          <cell r="G48" t="str">
            <v>4.026756</v>
          </cell>
          <cell r="H48" t="str">
            <v>Esco</v>
          </cell>
          <cell r="I48" t="str">
            <v>P4</v>
          </cell>
          <cell r="J48" t="str">
            <v>2G</v>
          </cell>
          <cell r="K48" t="e">
            <v>#N/A</v>
          </cell>
          <cell r="L48" t="str">
            <v>2G 3G 4G</v>
          </cell>
          <cell r="M48"/>
          <cell r="N48" t="str">
            <v>Grid Only</v>
          </cell>
          <cell r="O48"/>
          <cell r="P48" t="str">
            <v>H-Teli</v>
          </cell>
        </row>
        <row r="49">
          <cell r="A49" t="str">
            <v>EST_152</v>
          </cell>
          <cell r="B49" t="str">
            <v>EST</v>
          </cell>
          <cell r="C49" t="str">
            <v>Bertoua Hopital</v>
          </cell>
          <cell r="D49"/>
          <cell r="E49"/>
          <cell r="F49" t="str">
            <v>13.6968</v>
          </cell>
          <cell r="G49" t="str">
            <v>4.56287</v>
          </cell>
          <cell r="H49" t="str">
            <v>Towerco</v>
          </cell>
          <cell r="I49" t="e">
            <v>#N/A</v>
          </cell>
          <cell r="J49" t="str">
            <v>3G/4G</v>
          </cell>
          <cell r="K49" t="e">
            <v>#N/A</v>
          </cell>
          <cell r="L49" t="str">
            <v>2G 3G 4G</v>
          </cell>
          <cell r="M49"/>
          <cell r="N49" t="str">
            <v>Gen Only</v>
          </cell>
          <cell r="O49"/>
          <cell r="P49" t="str">
            <v>TELEINFRA</v>
          </cell>
        </row>
        <row r="50">
          <cell r="A50" t="str">
            <v>SUD_100</v>
          </cell>
          <cell r="B50" t="str">
            <v>SUD</v>
          </cell>
          <cell r="C50" t="str">
            <v>Ebolowa-Elat-II</v>
          </cell>
          <cell r="D50"/>
          <cell r="E50"/>
          <cell r="F50">
            <v>11.16102347</v>
          </cell>
          <cell r="G50">
            <v>2.9045550520000001</v>
          </cell>
          <cell r="H50" t="str">
            <v>Esco</v>
          </cell>
          <cell r="I50" t="str">
            <v>P4</v>
          </cell>
          <cell r="J50" t="str">
            <v>3G/4G</v>
          </cell>
          <cell r="K50" t="str">
            <v>Ebolowa</v>
          </cell>
          <cell r="L50" t="str">
            <v>3G 4G</v>
          </cell>
          <cell r="M50" t="str">
            <v xml:space="preserve">MLL </v>
          </cell>
          <cell r="N50" t="str">
            <v>Grid Gen</v>
          </cell>
          <cell r="O50"/>
          <cell r="P50" t="str">
            <v>TELEINFRA</v>
          </cell>
        </row>
        <row r="51">
          <cell r="A51" t="str">
            <v>NRO_016</v>
          </cell>
          <cell r="B51" t="str">
            <v>NRO</v>
          </cell>
          <cell r="C51" t="str">
            <v>Bda-Agence</v>
          </cell>
          <cell r="D51"/>
          <cell r="E51"/>
          <cell r="F51">
            <v>10.15175</v>
          </cell>
          <cell r="G51">
            <v>5.9570277779999996</v>
          </cell>
          <cell r="H51" t="str">
            <v>Esco</v>
          </cell>
          <cell r="I51" t="str">
            <v>P4</v>
          </cell>
          <cell r="J51" t="str">
            <v>2G/3G/4G</v>
          </cell>
          <cell r="K51" t="str">
            <v>Bamenda</v>
          </cell>
          <cell r="L51" t="str">
            <v>2G 3G 4G</v>
          </cell>
          <cell r="M51" t="str">
            <v xml:space="preserve">MLL </v>
          </cell>
          <cell r="N51" t="str">
            <v>Grid Only</v>
          </cell>
          <cell r="O51"/>
          <cell r="P51" t="str">
            <v>I-Eng</v>
          </cell>
        </row>
        <row r="52">
          <cell r="A52" t="str">
            <v>LIT_775</v>
          </cell>
          <cell r="B52" t="str">
            <v>LIT</v>
          </cell>
          <cell r="C52" t="str">
            <v>Makepe-Crf-Conquete</v>
          </cell>
          <cell r="D52"/>
          <cell r="E52"/>
          <cell r="F52">
            <v>9.756729</v>
          </cell>
          <cell r="G52">
            <v>4.0693260000000002</v>
          </cell>
          <cell r="H52" t="str">
            <v>MTN sharing</v>
          </cell>
          <cell r="I52" t="e">
            <v>#N/A</v>
          </cell>
          <cell r="J52" t="str">
            <v>3G/4G</v>
          </cell>
          <cell r="K52" t="e">
            <v>#N/A</v>
          </cell>
          <cell r="L52" t="str">
            <v>3G 4G</v>
          </cell>
          <cell r="M52"/>
          <cell r="N52" t="str">
            <v>Grid Gen</v>
          </cell>
          <cell r="O52"/>
          <cell r="P52" t="str">
            <v>H-Teli</v>
          </cell>
        </row>
        <row r="53">
          <cell r="A53" t="str">
            <v>EST_036</v>
          </cell>
          <cell r="B53" t="str">
            <v>EST</v>
          </cell>
          <cell r="C53" t="str">
            <v>Abong-Mbang-II</v>
          </cell>
          <cell r="D53"/>
          <cell r="E53"/>
          <cell r="F53">
            <v>13.180575599999999</v>
          </cell>
          <cell r="G53">
            <v>3.9994765139999999</v>
          </cell>
          <cell r="H53" t="str">
            <v>Towerco</v>
          </cell>
          <cell r="I53" t="str">
            <v>P2</v>
          </cell>
          <cell r="J53" t="str">
            <v>2G</v>
          </cell>
          <cell r="K53" t="str">
            <v>Abong-Mbang</v>
          </cell>
          <cell r="L53" t="str">
            <v>2G 3G 4G</v>
          </cell>
          <cell r="M53" t="str">
            <v xml:space="preserve">MLL </v>
          </cell>
          <cell r="N53" t="str">
            <v>Grid Gen</v>
          </cell>
          <cell r="O53" t="str">
            <v>Indoor</v>
          </cell>
          <cell r="P53" t="str">
            <v>TELEINFRA</v>
          </cell>
        </row>
        <row r="54">
          <cell r="A54" t="str">
            <v>SUD_238</v>
          </cell>
          <cell r="B54" t="str">
            <v>SUD</v>
          </cell>
          <cell r="C54" t="str">
            <v>Abouta-MTN</v>
          </cell>
          <cell r="D54"/>
          <cell r="E54"/>
          <cell r="F54">
            <v>11.069928000000001</v>
          </cell>
          <cell r="G54">
            <v>2.6747000000000001</v>
          </cell>
          <cell r="H54" t="str">
            <v>Towerco</v>
          </cell>
          <cell r="I54" t="str">
            <v>P2</v>
          </cell>
          <cell r="J54"/>
          <cell r="K54" t="str">
            <v>Abouta</v>
          </cell>
          <cell r="L54" t="str">
            <v>2G 3G</v>
          </cell>
          <cell r="M54" t="str">
            <v>Collaboration</v>
          </cell>
          <cell r="N54" t="str">
            <v>Grid Only</v>
          </cell>
          <cell r="O54" t="str">
            <v>Outdoor</v>
          </cell>
          <cell r="P54" t="str">
            <v>TELEINFRA</v>
          </cell>
        </row>
        <row r="55">
          <cell r="A55" t="str">
            <v>NRO_045</v>
          </cell>
          <cell r="B55" t="str">
            <v>NRO</v>
          </cell>
          <cell r="C55" t="str">
            <v>Abuenshie</v>
          </cell>
          <cell r="D55"/>
          <cell r="E55"/>
          <cell r="F55">
            <v>10.718810572000001</v>
          </cell>
          <cell r="G55">
            <v>6.9556067549999998</v>
          </cell>
          <cell r="H55" t="str">
            <v>Towerco</v>
          </cell>
          <cell r="I55" t="str">
            <v>P4</v>
          </cell>
          <cell r="J55" t="str">
            <v>2G</v>
          </cell>
          <cell r="K55" t="e">
            <v>#N/A</v>
          </cell>
          <cell r="L55" t="str">
            <v>2G</v>
          </cell>
          <cell r="M55" t="str">
            <v>Collaboration</v>
          </cell>
          <cell r="N55" t="str">
            <v>Hybrid Gen</v>
          </cell>
          <cell r="O55" t="str">
            <v>Outdoor</v>
          </cell>
          <cell r="P55" t="str">
            <v>I-Eng</v>
          </cell>
        </row>
        <row r="56">
          <cell r="A56" t="str">
            <v>NRO_079</v>
          </cell>
          <cell r="B56" t="str">
            <v>NRO</v>
          </cell>
          <cell r="C56" t="str">
            <v>Abuh</v>
          </cell>
          <cell r="D56"/>
          <cell r="E56"/>
          <cell r="F56">
            <v>10.335376643</v>
          </cell>
          <cell r="G56">
            <v>6.2975426839999997</v>
          </cell>
          <cell r="H56" t="str">
            <v>Towerco</v>
          </cell>
          <cell r="I56" t="str">
            <v>P5</v>
          </cell>
          <cell r="J56" t="str">
            <v>2G</v>
          </cell>
          <cell r="K56" t="e">
            <v>#N/A</v>
          </cell>
          <cell r="L56" t="str">
            <v>2G 3G</v>
          </cell>
          <cell r="M56" t="str">
            <v>Collaboration</v>
          </cell>
          <cell r="N56" t="str">
            <v>Grid(fault) Gen</v>
          </cell>
          <cell r="O56" t="str">
            <v>Outdoor</v>
          </cell>
          <cell r="P56" t="str">
            <v>I-Eng</v>
          </cell>
        </row>
        <row r="57">
          <cell r="A57" t="str">
            <v>CTR_482</v>
          </cell>
          <cell r="B57" t="str">
            <v>CTR</v>
          </cell>
          <cell r="C57" t="str">
            <v>Accacia-New</v>
          </cell>
          <cell r="D57"/>
          <cell r="E57"/>
          <cell r="F57">
            <v>11.48914501</v>
          </cell>
          <cell r="G57">
            <v>3.8413514649999998</v>
          </cell>
          <cell r="H57" t="str">
            <v>Towerco</v>
          </cell>
          <cell r="I57" t="str">
            <v>P4</v>
          </cell>
          <cell r="J57" t="str">
            <v>2G/3G/4G</v>
          </cell>
          <cell r="K57" t="str">
            <v>Yaounde</v>
          </cell>
          <cell r="L57" t="str">
            <v>2G 3G 4G</v>
          </cell>
          <cell r="M57" t="str">
            <v>Collaboration</v>
          </cell>
          <cell r="N57" t="str">
            <v>Grid Gen</v>
          </cell>
          <cell r="O57" t="str">
            <v>Outdoor</v>
          </cell>
          <cell r="P57" t="str">
            <v>TELEINFRA</v>
          </cell>
        </row>
        <row r="58">
          <cell r="A58" t="str">
            <v>CTR_129</v>
          </cell>
          <cell r="B58" t="str">
            <v>CTR</v>
          </cell>
          <cell r="C58" t="str">
            <v>Acropole-IHS</v>
          </cell>
          <cell r="D58"/>
          <cell r="E58"/>
          <cell r="F58">
            <v>11.522225032</v>
          </cell>
          <cell r="G58">
            <v>3.8556548940000002</v>
          </cell>
          <cell r="H58" t="str">
            <v>Towerco</v>
          </cell>
          <cell r="I58" t="str">
            <v>P4</v>
          </cell>
          <cell r="J58" t="str">
            <v>2G</v>
          </cell>
          <cell r="K58" t="str">
            <v>Yaounde</v>
          </cell>
          <cell r="L58" t="str">
            <v>2G 3G 4G</v>
          </cell>
          <cell r="M58" t="str">
            <v>Collaboration</v>
          </cell>
          <cell r="N58" t="str">
            <v>Grid Only</v>
          </cell>
          <cell r="O58" t="str">
            <v>Outdoor</v>
          </cell>
          <cell r="P58" t="str">
            <v>TELEINFRA</v>
          </cell>
        </row>
        <row r="59">
          <cell r="A59" t="str">
            <v>LIT_367</v>
          </cell>
          <cell r="B59" t="str">
            <v>LIT</v>
          </cell>
          <cell r="C59" t="str">
            <v>Activa-Akwa</v>
          </cell>
          <cell r="D59"/>
          <cell r="E59"/>
          <cell r="F59">
            <v>9.6953910000000008</v>
          </cell>
          <cell r="G59">
            <v>4.0546090000000001</v>
          </cell>
          <cell r="H59" t="str">
            <v>Towerco</v>
          </cell>
          <cell r="I59" t="str">
            <v>P3</v>
          </cell>
          <cell r="J59" t="str">
            <v>2G</v>
          </cell>
          <cell r="K59" t="str">
            <v>Douala</v>
          </cell>
          <cell r="L59" t="str">
            <v>2G 3G 4G</v>
          </cell>
          <cell r="M59" t="str">
            <v xml:space="preserve">MLL </v>
          </cell>
          <cell r="N59" t="str">
            <v>Grid Only</v>
          </cell>
          <cell r="O59" t="str">
            <v>Outdoor</v>
          </cell>
          <cell r="P59" t="str">
            <v>H-Teli</v>
          </cell>
        </row>
        <row r="60">
          <cell r="A60" t="str">
            <v>CTR_897</v>
          </cell>
          <cell r="B60" t="str">
            <v>CTR</v>
          </cell>
          <cell r="C60" t="str">
            <v>Nkoulou-Carriere</v>
          </cell>
          <cell r="D60"/>
          <cell r="E60"/>
          <cell r="F60">
            <v>11.557015</v>
          </cell>
          <cell r="G60">
            <v>3.798807</v>
          </cell>
          <cell r="H60" t="str">
            <v>MTN sharing</v>
          </cell>
          <cell r="I60" t="e">
            <v>#N/A</v>
          </cell>
          <cell r="J60" t="str">
            <v>3G/4G</v>
          </cell>
          <cell r="K60" t="e">
            <v>#N/A</v>
          </cell>
          <cell r="L60" t="str">
            <v>3G 4G</v>
          </cell>
          <cell r="M60"/>
          <cell r="N60" t="str">
            <v>Hybrid Gen</v>
          </cell>
          <cell r="O60"/>
          <cell r="P60" t="str">
            <v>TELEINFRA</v>
          </cell>
        </row>
        <row r="61">
          <cell r="A61" t="str">
            <v>SUD_070</v>
          </cell>
          <cell r="B61" t="str">
            <v>SUD</v>
          </cell>
          <cell r="C61" t="str">
            <v>Adjap-IHS</v>
          </cell>
          <cell r="D61"/>
          <cell r="E61"/>
          <cell r="F61">
            <v>10.860250000000001</v>
          </cell>
          <cell r="G61">
            <v>3.0336500000000002</v>
          </cell>
          <cell r="H61" t="str">
            <v>Towerco</v>
          </cell>
          <cell r="I61" t="str">
            <v>P5</v>
          </cell>
          <cell r="J61" t="str">
            <v>2G</v>
          </cell>
          <cell r="K61" t="str">
            <v>Adjap</v>
          </cell>
          <cell r="L61" t="str">
            <v>2G 3G 4G</v>
          </cell>
          <cell r="M61" t="str">
            <v>Collaboration</v>
          </cell>
          <cell r="N61" t="str">
            <v>Grid Gen</v>
          </cell>
          <cell r="O61" t="str">
            <v>Outdoor</v>
          </cell>
          <cell r="P61" t="str">
            <v>TELEINFRA</v>
          </cell>
        </row>
        <row r="62">
          <cell r="A62" t="str">
            <v>CTR_896</v>
          </cell>
          <cell r="B62" t="str">
            <v>CTR</v>
          </cell>
          <cell r="C62" t="str">
            <v>Nkongoa-Mfou</v>
          </cell>
          <cell r="D62"/>
          <cell r="E62"/>
          <cell r="F62" t="str">
            <v>11.62649</v>
          </cell>
          <cell r="G62" t="str">
            <v>3.78757</v>
          </cell>
          <cell r="H62" t="str">
            <v>Esco</v>
          </cell>
          <cell r="I62" t="str">
            <v>P4</v>
          </cell>
          <cell r="J62" t="str">
            <v>3G/4G</v>
          </cell>
          <cell r="K62" t="e">
            <v>#N/A</v>
          </cell>
          <cell r="L62" t="str">
            <v>3G/4G</v>
          </cell>
          <cell r="M62"/>
          <cell r="N62" t="str">
            <v>Grid Gen</v>
          </cell>
          <cell r="O62"/>
          <cell r="P62" t="str">
            <v>TELEINFRA</v>
          </cell>
        </row>
        <row r="63">
          <cell r="A63" t="str">
            <v>LIT_787</v>
          </cell>
          <cell r="B63" t="str">
            <v>LIT</v>
          </cell>
          <cell r="C63" t="str">
            <v>Njombe SDH</v>
          </cell>
          <cell r="D63"/>
          <cell r="E63"/>
          <cell r="F63">
            <v>9.6429670000000005</v>
          </cell>
          <cell r="G63">
            <v>4.609273</v>
          </cell>
          <cell r="H63" t="str">
            <v>Towerco</v>
          </cell>
          <cell r="I63"/>
          <cell r="J63" t="str">
            <v>2G/3G/4G</v>
          </cell>
          <cell r="K63" t="e">
            <v>#N/A</v>
          </cell>
          <cell r="L63" t="str">
            <v>2G 3G 4G</v>
          </cell>
          <cell r="M63" t="str">
            <v>collocation</v>
          </cell>
          <cell r="N63" t="str">
            <v>Grid Gen</v>
          </cell>
          <cell r="O63" t="str">
            <v>Indoor</v>
          </cell>
          <cell r="P63" t="str">
            <v>H-Teli</v>
          </cell>
        </row>
        <row r="64">
          <cell r="A64" t="str">
            <v>NRD_078</v>
          </cell>
          <cell r="B64" t="str">
            <v>NRD</v>
          </cell>
          <cell r="C64" t="str">
            <v>Adoumre-IHS</v>
          </cell>
          <cell r="D64"/>
          <cell r="E64"/>
          <cell r="F64">
            <v>13.77636111</v>
          </cell>
          <cell r="G64">
            <v>9.2561666670000005</v>
          </cell>
          <cell r="H64" t="str">
            <v>Towerco</v>
          </cell>
          <cell r="I64" t="str">
            <v>P5</v>
          </cell>
          <cell r="J64" t="str">
            <v>2G/3G/4G</v>
          </cell>
          <cell r="K64" t="str">
            <v>Adoumre</v>
          </cell>
          <cell r="L64" t="str">
            <v>2G 3G 4G</v>
          </cell>
          <cell r="M64" t="str">
            <v>Collaboration</v>
          </cell>
          <cell r="N64" t="str">
            <v>Grid Gen</v>
          </cell>
          <cell r="O64" t="str">
            <v>Outdoor</v>
          </cell>
          <cell r="P64" t="str">
            <v>TELEINFRA</v>
          </cell>
        </row>
        <row r="65">
          <cell r="A65" t="str">
            <v>NRD_126</v>
          </cell>
          <cell r="B65" t="str">
            <v>NRD</v>
          </cell>
          <cell r="C65" t="str">
            <v>Adoumri-Houla-IHS</v>
          </cell>
          <cell r="D65"/>
          <cell r="E65"/>
          <cell r="F65">
            <v>13.709795948</v>
          </cell>
          <cell r="G65">
            <v>9.2890654349999995</v>
          </cell>
          <cell r="H65" t="str">
            <v>Towerco</v>
          </cell>
          <cell r="I65" t="str">
            <v>P5</v>
          </cell>
          <cell r="J65" t="str">
            <v>2G</v>
          </cell>
          <cell r="K65" t="str">
            <v>Adoumri</v>
          </cell>
          <cell r="L65" t="str">
            <v>2G 3G 4G</v>
          </cell>
          <cell r="M65" t="str">
            <v>Collaboration</v>
          </cell>
          <cell r="N65" t="str">
            <v>Grid Gen</v>
          </cell>
          <cell r="O65" t="str">
            <v>Outdoor</v>
          </cell>
          <cell r="P65" t="str">
            <v>TELEINFRA</v>
          </cell>
        </row>
        <row r="66">
          <cell r="A66" t="str">
            <v>LIT_033</v>
          </cell>
          <cell r="B66" t="str">
            <v>LIT</v>
          </cell>
          <cell r="C66" t="str">
            <v>Aeroport</v>
          </cell>
          <cell r="D66"/>
          <cell r="E66"/>
          <cell r="F66">
            <v>9.7210833329999993</v>
          </cell>
          <cell r="G66">
            <v>4.0114999999999998</v>
          </cell>
          <cell r="H66" t="str">
            <v>Towerco</v>
          </cell>
          <cell r="I66" t="str">
            <v>P4</v>
          </cell>
          <cell r="J66" t="str">
            <v>2G</v>
          </cell>
          <cell r="K66" t="str">
            <v>Douala</v>
          </cell>
          <cell r="L66" t="str">
            <v>2G 3G 4G</v>
          </cell>
          <cell r="M66" t="str">
            <v xml:space="preserve">MLL </v>
          </cell>
          <cell r="N66" t="str">
            <v>Grid(fault) Gen</v>
          </cell>
          <cell r="O66" t="str">
            <v>Indoor</v>
          </cell>
          <cell r="P66" t="str">
            <v>H-Teli</v>
          </cell>
        </row>
        <row r="67">
          <cell r="A67" t="str">
            <v>CTR_872</v>
          </cell>
          <cell r="B67" t="str">
            <v>CTR</v>
          </cell>
          <cell r="C67" t="str">
            <v>Abom-Plateau-II</v>
          </cell>
          <cell r="D67"/>
          <cell r="E67"/>
          <cell r="F67" t="str">
            <v>11,57547</v>
          </cell>
          <cell r="G67" t="str">
            <v>3,87756</v>
          </cell>
          <cell r="H67" t="str">
            <v>Esco</v>
          </cell>
          <cell r="I67" t="str">
            <v>P4</v>
          </cell>
          <cell r="J67" t="str">
            <v>3G/4G</v>
          </cell>
          <cell r="K67" t="str">
            <v>Abom</v>
          </cell>
          <cell r="L67" t="str">
            <v>3G 4G</v>
          </cell>
          <cell r="M67"/>
          <cell r="N67" t="str">
            <v>Grid Gen</v>
          </cell>
          <cell r="O67"/>
          <cell r="P67" t="str">
            <v>TELEINFRA</v>
          </cell>
        </row>
        <row r="68">
          <cell r="A68" t="str">
            <v>CTR_365</v>
          </cell>
          <cell r="B68" t="str">
            <v>CTR</v>
          </cell>
          <cell r="C68" t="str">
            <v>Afambassi-MTN</v>
          </cell>
          <cell r="D68"/>
          <cell r="E68"/>
          <cell r="F68">
            <v>11.565027779999999</v>
          </cell>
          <cell r="G68">
            <v>4.1254444440000002</v>
          </cell>
          <cell r="H68" t="str">
            <v>Towerco</v>
          </cell>
          <cell r="I68" t="str">
            <v>P4</v>
          </cell>
          <cell r="J68" t="str">
            <v>2G</v>
          </cell>
          <cell r="K68" t="str">
            <v>Afambassi</v>
          </cell>
          <cell r="L68" t="str">
            <v>2G 3G</v>
          </cell>
          <cell r="M68" t="str">
            <v>Collaboration</v>
          </cell>
          <cell r="N68" t="str">
            <v>Grid Gen</v>
          </cell>
          <cell r="O68" t="str">
            <v>Indoor</v>
          </cell>
          <cell r="P68" t="str">
            <v>TELEINFRA</v>
          </cell>
        </row>
        <row r="69">
          <cell r="A69" t="str">
            <v>LIT_705</v>
          </cell>
          <cell r="B69" t="str">
            <v>LIT</v>
          </cell>
          <cell r="C69" t="str">
            <v>Akwa-Palace-Micro</v>
          </cell>
          <cell r="D69"/>
          <cell r="E69"/>
          <cell r="F69">
            <v>9.6955166669999997</v>
          </cell>
          <cell r="G69">
            <v>4.0502083329999996</v>
          </cell>
          <cell r="H69" t="str">
            <v>Esco</v>
          </cell>
          <cell r="I69" t="str">
            <v>P4</v>
          </cell>
          <cell r="J69" t="str">
            <v>2G/4G</v>
          </cell>
          <cell r="K69" t="e">
            <v>#N/A</v>
          </cell>
          <cell r="L69" t="str">
            <v>2G 4G</v>
          </cell>
          <cell r="M69" t="str">
            <v xml:space="preserve">MLL </v>
          </cell>
          <cell r="N69" t="str">
            <v>Grid Gen</v>
          </cell>
          <cell r="O69"/>
          <cell r="P69" t="str">
            <v>H-Teli</v>
          </cell>
        </row>
        <row r="70">
          <cell r="A70" t="str">
            <v>CTR_791</v>
          </cell>
          <cell r="B70" t="str">
            <v>CTR</v>
          </cell>
          <cell r="C70" t="str">
            <v>Ayene-II</v>
          </cell>
          <cell r="D70"/>
          <cell r="E70"/>
          <cell r="F70" t="str">
            <v>11,589711</v>
          </cell>
          <cell r="G70" t="str">
            <v>3,822356</v>
          </cell>
          <cell r="H70" t="str">
            <v>Esco</v>
          </cell>
          <cell r="I70" t="str">
            <v>P4</v>
          </cell>
          <cell r="J70" t="str">
            <v>3G/4G</v>
          </cell>
          <cell r="K70" t="str">
            <v>Yaounde</v>
          </cell>
          <cell r="L70" t="str">
            <v>3G 4G</v>
          </cell>
          <cell r="M70"/>
          <cell r="N70" t="str">
            <v>Grid Gen</v>
          </cell>
          <cell r="O70"/>
          <cell r="P70" t="str">
            <v>TELEINFRA</v>
          </cell>
        </row>
        <row r="71">
          <cell r="A71" t="str">
            <v>CTR_463</v>
          </cell>
          <cell r="B71" t="str">
            <v>CTR</v>
          </cell>
          <cell r="C71" t="str">
            <v>Afanoya-MTN-IHS</v>
          </cell>
          <cell r="D71"/>
          <cell r="E71"/>
          <cell r="F71">
            <v>11.470420000000001</v>
          </cell>
          <cell r="G71">
            <v>3.7565200000000001</v>
          </cell>
          <cell r="H71" t="str">
            <v>Towerco</v>
          </cell>
          <cell r="I71" t="str">
            <v>P4</v>
          </cell>
          <cell r="J71" t="str">
            <v>2G</v>
          </cell>
          <cell r="K71" t="str">
            <v>Yaounde</v>
          </cell>
          <cell r="L71" t="str">
            <v>2G 3G 4G</v>
          </cell>
          <cell r="M71" t="str">
            <v>Collaboration</v>
          </cell>
          <cell r="N71" t="str">
            <v>Grid Gen</v>
          </cell>
          <cell r="O71" t="str">
            <v>Outdoor</v>
          </cell>
          <cell r="P71" t="str">
            <v>TELEINFRA</v>
          </cell>
        </row>
        <row r="72">
          <cell r="A72" t="str">
            <v>CTR_591</v>
          </cell>
          <cell r="B72" t="str">
            <v>CTR</v>
          </cell>
          <cell r="C72" t="str">
            <v>Afeme-Nord</v>
          </cell>
          <cell r="D72"/>
          <cell r="E72"/>
          <cell r="F72">
            <v>11.468569</v>
          </cell>
          <cell r="G72">
            <v>3.893141</v>
          </cell>
          <cell r="H72" t="str">
            <v>Towerco</v>
          </cell>
          <cell r="I72" t="str">
            <v>P4</v>
          </cell>
          <cell r="J72" t="str">
            <v>2G/3G/4G</v>
          </cell>
          <cell r="K72" t="str">
            <v>Yaounde</v>
          </cell>
          <cell r="L72" t="str">
            <v>2G 3G 4G</v>
          </cell>
          <cell r="M72" t="str">
            <v>Collaboration</v>
          </cell>
          <cell r="N72" t="str">
            <v>Grid Gen</v>
          </cell>
          <cell r="O72" t="str">
            <v>Outdoor</v>
          </cell>
          <cell r="P72" t="str">
            <v>TELEINFRA</v>
          </cell>
        </row>
        <row r="73">
          <cell r="A73" t="str">
            <v>CTR_879</v>
          </cell>
          <cell r="B73" t="str">
            <v>CTR</v>
          </cell>
          <cell r="C73" t="str">
            <v>Ba'aba II remplace BIYOUHA</v>
          </cell>
          <cell r="D73"/>
          <cell r="E73"/>
          <cell r="F73" t="str">
            <v>11,63039</v>
          </cell>
          <cell r="G73" t="str">
            <v>3,92921</v>
          </cell>
          <cell r="H73" t="str">
            <v>Esco</v>
          </cell>
          <cell r="I73" t="str">
            <v>P4</v>
          </cell>
          <cell r="J73" t="str">
            <v>2G/3G/4G</v>
          </cell>
          <cell r="K73" t="str">
            <v>Baaba</v>
          </cell>
          <cell r="L73" t="str">
            <v>2G 3G 4G</v>
          </cell>
          <cell r="M73"/>
          <cell r="N73" t="str">
            <v>Grid Gen</v>
          </cell>
          <cell r="O73"/>
          <cell r="P73" t="str">
            <v>TELEINFRA</v>
          </cell>
        </row>
        <row r="74">
          <cell r="A74" t="str">
            <v>LIT_700</v>
          </cell>
          <cell r="B74" t="str">
            <v>LIT</v>
          </cell>
          <cell r="C74" t="str">
            <v>BICEC-Indoor</v>
          </cell>
          <cell r="D74"/>
          <cell r="E74"/>
          <cell r="F74">
            <v>9.6874439999999993</v>
          </cell>
          <cell r="G74">
            <v>4.0405559999999996</v>
          </cell>
          <cell r="H74" t="str">
            <v>Esco</v>
          </cell>
          <cell r="I74" t="str">
            <v>P4</v>
          </cell>
          <cell r="J74" t="str">
            <v>2G/4G</v>
          </cell>
          <cell r="K74" t="e">
            <v>#N/A</v>
          </cell>
          <cell r="L74" t="str">
            <v>2G 4G</v>
          </cell>
          <cell r="M74" t="str">
            <v xml:space="preserve">MLL </v>
          </cell>
          <cell r="N74" t="str">
            <v>Vandalized</v>
          </cell>
          <cell r="O74"/>
          <cell r="P74" t="str">
            <v>H-Teli</v>
          </cell>
        </row>
        <row r="75">
          <cell r="A75" t="str">
            <v>LIT_708</v>
          </cell>
          <cell r="B75" t="str">
            <v>LIT</v>
          </cell>
          <cell r="C75" t="str">
            <v>CNPS-Indoor</v>
          </cell>
          <cell r="D75"/>
          <cell r="E75"/>
          <cell r="F75">
            <v>9.6856805559999994</v>
          </cell>
          <cell r="G75">
            <v>4.0393611109999998</v>
          </cell>
          <cell r="H75" t="str">
            <v>Esco</v>
          </cell>
          <cell r="I75" t="str">
            <v>P4</v>
          </cell>
          <cell r="J75" t="str">
            <v>2G/4G</v>
          </cell>
          <cell r="K75" t="e">
            <v>#N/A</v>
          </cell>
          <cell r="L75" t="str">
            <v>2G 4G</v>
          </cell>
          <cell r="M75" t="str">
            <v xml:space="preserve">MLL </v>
          </cell>
          <cell r="N75" t="str">
            <v>Grid Gen</v>
          </cell>
          <cell r="O75"/>
          <cell r="P75" t="str">
            <v>H-Teli</v>
          </cell>
        </row>
        <row r="76">
          <cell r="A76" t="str">
            <v>LIT_742</v>
          </cell>
          <cell r="B76" t="str">
            <v>LIT</v>
          </cell>
          <cell r="C76" t="str">
            <v>Dubai-Small-Cell</v>
          </cell>
          <cell r="D76"/>
          <cell r="E76"/>
          <cell r="F76" t="str">
            <v>11.509025</v>
          </cell>
          <cell r="G76" t="str">
            <v>3.880875</v>
          </cell>
          <cell r="H76" t="str">
            <v>OCM</v>
          </cell>
          <cell r="I76" t="e">
            <v>#N/A</v>
          </cell>
          <cell r="J76" t="str">
            <v>3G/4G</v>
          </cell>
          <cell r="K76" t="str">
            <v>Douala</v>
          </cell>
          <cell r="L76" t="str">
            <v>3G 4G</v>
          </cell>
          <cell r="M76"/>
          <cell r="N76" t="str">
            <v>Grid Gen</v>
          </cell>
          <cell r="O76"/>
          <cell r="P76" t="str">
            <v>H-Teli</v>
          </cell>
        </row>
        <row r="77">
          <cell r="A77" t="str">
            <v>LIT_713</v>
          </cell>
          <cell r="B77" t="str">
            <v>LIT</v>
          </cell>
          <cell r="C77" t="str">
            <v>Kotto-Baden-Baden</v>
          </cell>
          <cell r="D77"/>
          <cell r="E77"/>
          <cell r="F77">
            <v>9.7597400000000007</v>
          </cell>
          <cell r="G77">
            <v>4.0999699999999999</v>
          </cell>
          <cell r="H77" t="str">
            <v>Esco</v>
          </cell>
          <cell r="I77" t="str">
            <v>P4</v>
          </cell>
          <cell r="J77" t="str">
            <v>3G/4G</v>
          </cell>
          <cell r="K77" t="str">
            <v>Douala</v>
          </cell>
          <cell r="L77" t="str">
            <v>3G 4G</v>
          </cell>
          <cell r="M77"/>
          <cell r="N77" t="str">
            <v>Grid Gen</v>
          </cell>
          <cell r="O77"/>
          <cell r="P77" t="str">
            <v>H-Teli</v>
          </cell>
        </row>
        <row r="78">
          <cell r="A78" t="str">
            <v>LIT_712</v>
          </cell>
          <cell r="B78" t="str">
            <v>LIT</v>
          </cell>
          <cell r="C78" t="str">
            <v>Kotto-Mbangue-II</v>
          </cell>
          <cell r="D78"/>
          <cell r="E78"/>
          <cell r="F78">
            <v>9.750406151</v>
          </cell>
          <cell r="G78">
            <v>4.1049848620000002</v>
          </cell>
          <cell r="H78" t="str">
            <v>Esco</v>
          </cell>
          <cell r="I78" t="str">
            <v>P4</v>
          </cell>
          <cell r="J78" t="str">
            <v>3G/4G</v>
          </cell>
          <cell r="K78" t="str">
            <v>Douala</v>
          </cell>
          <cell r="L78" t="str">
            <v>3G 4G</v>
          </cell>
          <cell r="M78"/>
          <cell r="N78" t="str">
            <v>Hybrid Gen</v>
          </cell>
          <cell r="O78"/>
          <cell r="P78" t="str">
            <v>H-Teli</v>
          </cell>
        </row>
        <row r="79">
          <cell r="A79" t="str">
            <v>NRO_256</v>
          </cell>
          <cell r="B79" t="str">
            <v>NRO</v>
          </cell>
          <cell r="C79" t="str">
            <v>Aguli-MTN</v>
          </cell>
          <cell r="D79"/>
          <cell r="E79"/>
          <cell r="F79">
            <v>10.036142</v>
          </cell>
          <cell r="G79">
            <v>6.2899979999999998</v>
          </cell>
          <cell r="H79" t="str">
            <v>Towerco</v>
          </cell>
          <cell r="I79" t="str">
            <v>P5</v>
          </cell>
          <cell r="J79" t="str">
            <v>2G</v>
          </cell>
          <cell r="K79" t="str">
            <v>Aguli</v>
          </cell>
          <cell r="L79" t="str">
            <v>2G 3G</v>
          </cell>
          <cell r="M79" t="str">
            <v>Collaboration</v>
          </cell>
          <cell r="N79" t="str">
            <v>Solar Gen</v>
          </cell>
          <cell r="O79" t="str">
            <v>Outdoor</v>
          </cell>
          <cell r="P79" t="str">
            <v>I-Eng</v>
          </cell>
        </row>
        <row r="80">
          <cell r="A80" t="str">
            <v>CTR_195</v>
          </cell>
          <cell r="B80" t="str">
            <v>CTR</v>
          </cell>
          <cell r="C80" t="str">
            <v>Ahala</v>
          </cell>
          <cell r="D80"/>
          <cell r="E80"/>
          <cell r="F80">
            <v>11.501651000000001</v>
          </cell>
          <cell r="G80">
            <v>3.8087680000000002</v>
          </cell>
          <cell r="H80" t="str">
            <v>Towerco</v>
          </cell>
          <cell r="I80" t="str">
            <v>P3</v>
          </cell>
          <cell r="J80" t="str">
            <v>2G</v>
          </cell>
          <cell r="K80" t="str">
            <v>Yaounde</v>
          </cell>
          <cell r="L80" t="str">
            <v>2G 3G 4G</v>
          </cell>
          <cell r="M80" t="str">
            <v xml:space="preserve">MLL </v>
          </cell>
          <cell r="N80" t="str">
            <v>Solar Gen</v>
          </cell>
          <cell r="O80" t="str">
            <v>Outdoor</v>
          </cell>
          <cell r="P80" t="str">
            <v>TELEINFRA</v>
          </cell>
        </row>
        <row r="81">
          <cell r="A81" t="str">
            <v>CTR_164</v>
          </cell>
          <cell r="B81" t="str">
            <v>CTR</v>
          </cell>
          <cell r="C81" t="str">
            <v>Ahala-IHS</v>
          </cell>
          <cell r="D81"/>
          <cell r="E81"/>
          <cell r="F81">
            <v>11.496820229000001</v>
          </cell>
          <cell r="G81">
            <v>3.7948312980000001</v>
          </cell>
          <cell r="H81" t="str">
            <v>Towerco</v>
          </cell>
          <cell r="I81" t="str">
            <v>P3</v>
          </cell>
          <cell r="J81" t="str">
            <v>2G/3G/4G</v>
          </cell>
          <cell r="K81" t="str">
            <v>Yaounde</v>
          </cell>
          <cell r="L81" t="str">
            <v>2G 3G 4G</v>
          </cell>
          <cell r="M81" t="str">
            <v>Collaboration</v>
          </cell>
          <cell r="N81" t="str">
            <v>Hybrid Gen</v>
          </cell>
          <cell r="O81" t="str">
            <v>Indoor</v>
          </cell>
          <cell r="P81" t="str">
            <v>TELEINFRA</v>
          </cell>
        </row>
        <row r="82">
          <cell r="A82" t="str">
            <v>CTR_513</v>
          </cell>
          <cell r="B82" t="str">
            <v>CTR</v>
          </cell>
          <cell r="C82" t="str">
            <v>Akak-IHS</v>
          </cell>
          <cell r="D82"/>
          <cell r="E82"/>
          <cell r="F82">
            <v>11.555141669999999</v>
          </cell>
          <cell r="G82">
            <v>3.9993050000000001</v>
          </cell>
          <cell r="H82" t="str">
            <v>Towerco</v>
          </cell>
          <cell r="I82" t="str">
            <v>P4</v>
          </cell>
          <cell r="J82" t="str">
            <v>2G/3G/4G</v>
          </cell>
          <cell r="K82" t="str">
            <v>Yaounde</v>
          </cell>
          <cell r="L82" t="str">
            <v>2G 3G 4G</v>
          </cell>
          <cell r="M82" t="str">
            <v>Collaboration</v>
          </cell>
          <cell r="N82" t="str">
            <v>Grid Gen</v>
          </cell>
          <cell r="O82" t="str">
            <v>Outdoor</v>
          </cell>
          <cell r="P82" t="str">
            <v>TELEINFRA</v>
          </cell>
        </row>
        <row r="83">
          <cell r="A83" t="str">
            <v>CTR_529</v>
          </cell>
          <cell r="B83" t="str">
            <v>CTR</v>
          </cell>
          <cell r="C83" t="str">
            <v>Akak-Nkozoa-MTN-IHS</v>
          </cell>
          <cell r="D83"/>
          <cell r="E83"/>
          <cell r="F83">
            <v>11.544359656999999</v>
          </cell>
          <cell r="G83">
            <v>3.9761584179999998</v>
          </cell>
          <cell r="H83" t="str">
            <v>Towerco</v>
          </cell>
          <cell r="I83" t="str">
            <v>P4</v>
          </cell>
          <cell r="J83" t="str">
            <v>2G</v>
          </cell>
          <cell r="K83" t="str">
            <v>Yaounde</v>
          </cell>
          <cell r="L83" t="str">
            <v>2G 3G 4G</v>
          </cell>
          <cell r="M83" t="str">
            <v>Collaboration</v>
          </cell>
          <cell r="N83" t="str">
            <v>Grid Only</v>
          </cell>
          <cell r="O83" t="str">
            <v>Outdoor</v>
          </cell>
          <cell r="P83" t="str">
            <v>TELEINFRA</v>
          </cell>
        </row>
        <row r="84">
          <cell r="A84" t="str">
            <v>LIT_019</v>
          </cell>
          <cell r="B84" t="str">
            <v>LIT</v>
          </cell>
          <cell r="C84" t="str">
            <v>Liberte</v>
          </cell>
          <cell r="D84"/>
          <cell r="E84"/>
          <cell r="F84">
            <v>9.6988611109999994</v>
          </cell>
          <cell r="G84">
            <v>4.0558611109999996</v>
          </cell>
          <cell r="H84" t="str">
            <v>OCM/Bureau</v>
          </cell>
          <cell r="I84" t="e">
            <v>#N/A</v>
          </cell>
          <cell r="J84" t="str">
            <v>2G</v>
          </cell>
          <cell r="K84" t="str">
            <v>Douala</v>
          </cell>
          <cell r="L84" t="str">
            <v>2G 3G 4G</v>
          </cell>
          <cell r="M84" t="str">
            <v xml:space="preserve">MLL </v>
          </cell>
          <cell r="N84" t="str">
            <v>Grid Gen</v>
          </cell>
          <cell r="O84"/>
          <cell r="P84" t="str">
            <v>H-Teli</v>
          </cell>
        </row>
        <row r="85">
          <cell r="A85" t="str">
            <v>NRO_231</v>
          </cell>
          <cell r="B85" t="str">
            <v>NRO</v>
          </cell>
          <cell r="C85" t="str">
            <v>Ako</v>
          </cell>
          <cell r="D85"/>
          <cell r="E85"/>
          <cell r="F85">
            <v>10.72475</v>
          </cell>
          <cell r="G85">
            <v>6.8223000000000003</v>
          </cell>
          <cell r="H85" t="str">
            <v>Towerco</v>
          </cell>
          <cell r="I85" t="str">
            <v>P4</v>
          </cell>
          <cell r="J85" t="str">
            <v>2G</v>
          </cell>
          <cell r="K85" t="e">
            <v>#N/A</v>
          </cell>
          <cell r="L85" t="str">
            <v>2G</v>
          </cell>
          <cell r="M85" t="str">
            <v xml:space="preserve">MLL </v>
          </cell>
          <cell r="N85" t="str">
            <v>Grid Gen</v>
          </cell>
          <cell r="O85" t="str">
            <v>Outdoor</v>
          </cell>
          <cell r="P85" t="str">
            <v>I-Eng</v>
          </cell>
        </row>
        <row r="86">
          <cell r="A86" t="str">
            <v>CTR_517</v>
          </cell>
          <cell r="B86" t="str">
            <v>CTR</v>
          </cell>
          <cell r="C86" t="str">
            <v>Akoeman</v>
          </cell>
          <cell r="D86"/>
          <cell r="E86"/>
          <cell r="F86">
            <v>11.572122999999999</v>
          </cell>
          <cell r="G86">
            <v>3.192669</v>
          </cell>
          <cell r="H86" t="str">
            <v>Towerco</v>
          </cell>
          <cell r="I86" t="str">
            <v>P5</v>
          </cell>
          <cell r="J86" t="str">
            <v>2G</v>
          </cell>
          <cell r="K86" t="str">
            <v>Akoeman</v>
          </cell>
          <cell r="L86" t="str">
            <v>2G 3G 4G</v>
          </cell>
          <cell r="M86" t="str">
            <v>Collaboration</v>
          </cell>
          <cell r="N86" t="str">
            <v>Gen Only</v>
          </cell>
          <cell r="O86" t="str">
            <v>Outdoor</v>
          </cell>
          <cell r="P86" t="str">
            <v>TELEINFRA</v>
          </cell>
        </row>
        <row r="87">
          <cell r="A87" t="str">
            <v>CTR_657</v>
          </cell>
          <cell r="B87" t="str">
            <v>CTR</v>
          </cell>
          <cell r="C87" t="str">
            <v>Nkolbisson-Ayene-Bar</v>
          </cell>
          <cell r="D87"/>
          <cell r="E87"/>
          <cell r="F87">
            <v>11.431025999999999</v>
          </cell>
          <cell r="G87">
            <v>3.8762189999999999</v>
          </cell>
          <cell r="H87" t="str">
            <v>Esco</v>
          </cell>
          <cell r="I87" t="str">
            <v>P4</v>
          </cell>
          <cell r="J87" t="str">
            <v>2G/3G/4G</v>
          </cell>
          <cell r="K87" t="str">
            <v>Yaounde</v>
          </cell>
          <cell r="L87" t="str">
            <v>2G 3G 4G</v>
          </cell>
          <cell r="M87" t="str">
            <v xml:space="preserve">MLL </v>
          </cell>
          <cell r="N87" t="str">
            <v>Grid Gen</v>
          </cell>
          <cell r="O87"/>
          <cell r="P87" t="str">
            <v>TELEINFRA</v>
          </cell>
        </row>
        <row r="88">
          <cell r="A88" t="str">
            <v>LIT_726</v>
          </cell>
          <cell r="B88" t="str">
            <v>LIT</v>
          </cell>
          <cell r="C88" t="str">
            <v>Kotto-Village</v>
          </cell>
          <cell r="D88"/>
          <cell r="E88"/>
          <cell r="F88">
            <v>9.7682570670000004</v>
          </cell>
          <cell r="G88">
            <v>4.1000015809999999</v>
          </cell>
          <cell r="H88" t="str">
            <v>Esco</v>
          </cell>
          <cell r="I88" t="str">
            <v>P4</v>
          </cell>
          <cell r="J88" t="str">
            <v>3G/4G</v>
          </cell>
          <cell r="K88" t="str">
            <v>Douala</v>
          </cell>
          <cell r="L88" t="str">
            <v>3G 4G</v>
          </cell>
          <cell r="M88"/>
          <cell r="N88" t="str">
            <v>Hybrid Gen</v>
          </cell>
          <cell r="O88"/>
          <cell r="P88" t="str">
            <v>H-Teli</v>
          </cell>
        </row>
        <row r="89">
          <cell r="A89" t="str">
            <v>SUD_054</v>
          </cell>
          <cell r="B89" t="str">
            <v>SUD</v>
          </cell>
          <cell r="C89" t="str">
            <v>Akom-II-IHS</v>
          </cell>
          <cell r="D89"/>
          <cell r="E89"/>
          <cell r="F89">
            <v>10.553445</v>
          </cell>
          <cell r="G89">
            <v>2.8372259999999998</v>
          </cell>
          <cell r="H89" t="str">
            <v>Towerco</v>
          </cell>
          <cell r="I89" t="str">
            <v>P2</v>
          </cell>
          <cell r="J89" t="str">
            <v>2G</v>
          </cell>
          <cell r="K89" t="str">
            <v>Akom II</v>
          </cell>
          <cell r="L89" t="str">
            <v>2G 3G 4G</v>
          </cell>
          <cell r="M89" t="str">
            <v>Collaboration</v>
          </cell>
          <cell r="N89" t="str">
            <v>Grid Gen</v>
          </cell>
          <cell r="O89" t="str">
            <v>Indoor / Outdoor</v>
          </cell>
          <cell r="P89" t="str">
            <v>TELEINFRA</v>
          </cell>
        </row>
        <row r="90">
          <cell r="A90" t="str">
            <v>CTR_436</v>
          </cell>
          <cell r="B90" t="str">
            <v>CTR</v>
          </cell>
          <cell r="C90" t="str">
            <v>AKongo-IHS</v>
          </cell>
          <cell r="D90"/>
          <cell r="E90"/>
          <cell r="F90">
            <v>11.10155556</v>
          </cell>
          <cell r="G90">
            <v>3.3911666669999998</v>
          </cell>
          <cell r="H90" t="str">
            <v>Towerco</v>
          </cell>
          <cell r="I90" t="str">
            <v>P4</v>
          </cell>
          <cell r="J90" t="str">
            <v>2G</v>
          </cell>
          <cell r="K90" t="e">
            <v>#N/A</v>
          </cell>
          <cell r="L90" t="str">
            <v>2G</v>
          </cell>
          <cell r="M90" t="str">
            <v>Collaboration</v>
          </cell>
          <cell r="N90" t="str">
            <v>Gen Only</v>
          </cell>
          <cell r="O90" t="str">
            <v>Outdoor</v>
          </cell>
          <cell r="P90" t="str">
            <v>TELEINFRA</v>
          </cell>
        </row>
        <row r="91">
          <cell r="A91" t="str">
            <v>CTR_063</v>
          </cell>
          <cell r="B91" t="str">
            <v>CTR</v>
          </cell>
          <cell r="C91" t="str">
            <v>Akono</v>
          </cell>
          <cell r="D91"/>
          <cell r="E91"/>
          <cell r="F91">
            <v>11.331657137000001</v>
          </cell>
          <cell r="G91">
            <v>3.5036710339999999</v>
          </cell>
          <cell r="H91" t="str">
            <v>Towerco</v>
          </cell>
          <cell r="I91" t="str">
            <v>P2</v>
          </cell>
          <cell r="J91" t="str">
            <v>2G</v>
          </cell>
          <cell r="K91" t="str">
            <v>Akono</v>
          </cell>
          <cell r="L91" t="str">
            <v>2G 3G 4G</v>
          </cell>
          <cell r="M91" t="str">
            <v xml:space="preserve">MLL </v>
          </cell>
          <cell r="N91" t="str">
            <v>Hybrid Gen</v>
          </cell>
          <cell r="O91" t="str">
            <v>Indoor</v>
          </cell>
          <cell r="P91" t="str">
            <v>TELEINFRA</v>
          </cell>
        </row>
        <row r="92">
          <cell r="A92" t="str">
            <v>CTR_057</v>
          </cell>
          <cell r="B92" t="str">
            <v>CTR</v>
          </cell>
          <cell r="C92" t="str">
            <v>Akonolinga</v>
          </cell>
          <cell r="D92"/>
          <cell r="E92"/>
          <cell r="F92">
            <v>12.245642352000001</v>
          </cell>
          <cell r="G92">
            <v>3.78513403</v>
          </cell>
          <cell r="H92" t="str">
            <v>Esco</v>
          </cell>
          <cell r="I92" t="str">
            <v>P4</v>
          </cell>
          <cell r="J92" t="str">
            <v>2G</v>
          </cell>
          <cell r="K92" t="str">
            <v>Akonolinga</v>
          </cell>
          <cell r="L92" t="str">
            <v>2G 3G 4G</v>
          </cell>
          <cell r="M92" t="str">
            <v>Tier Camtel</v>
          </cell>
          <cell r="N92" t="str">
            <v>Grid Gen</v>
          </cell>
          <cell r="O92" t="str">
            <v>Indoor</v>
          </cell>
          <cell r="P92" t="str">
            <v>TELEINFRA</v>
          </cell>
        </row>
        <row r="93">
          <cell r="A93" t="str">
            <v>CTR_784</v>
          </cell>
          <cell r="B93" t="str">
            <v>CTR</v>
          </cell>
          <cell r="C93" t="str">
            <v>Akonolinga-Town-IHS</v>
          </cell>
          <cell r="D93"/>
          <cell r="E93"/>
          <cell r="F93">
            <v>12.257863889999999</v>
          </cell>
          <cell r="G93">
            <v>3.7805</v>
          </cell>
          <cell r="H93" t="str">
            <v>Towerco</v>
          </cell>
          <cell r="I93" t="str">
            <v>P4</v>
          </cell>
          <cell r="J93" t="str">
            <v>3G/4G</v>
          </cell>
          <cell r="K93" t="str">
            <v>Akonolinga</v>
          </cell>
          <cell r="L93" t="str">
            <v>3G 4G</v>
          </cell>
          <cell r="M93" t="str">
            <v>Collaboration</v>
          </cell>
          <cell r="N93" t="str">
            <v>Grid(fault) Gen</v>
          </cell>
          <cell r="O93" t="str">
            <v>Outdoor</v>
          </cell>
          <cell r="P93" t="str">
            <v>TELEINFRA</v>
          </cell>
        </row>
        <row r="94">
          <cell r="A94" t="str">
            <v>LIT_548</v>
          </cell>
          <cell r="B94" t="str">
            <v>LIT</v>
          </cell>
          <cell r="C94" t="str">
            <v>Nkololoun-Marche</v>
          </cell>
          <cell r="D94"/>
          <cell r="E94"/>
          <cell r="F94">
            <v>9.7089400000000001</v>
          </cell>
          <cell r="G94">
            <v>4.0362400000000003</v>
          </cell>
          <cell r="H94" t="str">
            <v>Esco</v>
          </cell>
          <cell r="I94" t="str">
            <v>P4</v>
          </cell>
          <cell r="J94" t="str">
            <v>2G/3G/4G</v>
          </cell>
          <cell r="K94" t="str">
            <v>Douala</v>
          </cell>
          <cell r="L94" t="str">
            <v>2G 3G 4G</v>
          </cell>
          <cell r="M94" t="str">
            <v xml:space="preserve">MLL </v>
          </cell>
          <cell r="N94" t="str">
            <v>Grid Gen</v>
          </cell>
          <cell r="O94"/>
          <cell r="P94" t="str">
            <v>H-Teli</v>
          </cell>
        </row>
        <row r="95">
          <cell r="A95" t="str">
            <v>NRO_139</v>
          </cell>
          <cell r="B95" t="str">
            <v>NRO</v>
          </cell>
          <cell r="C95" t="str">
            <v>Akum</v>
          </cell>
          <cell r="D95"/>
          <cell r="E95"/>
          <cell r="F95" t="str">
            <v>10,159671236</v>
          </cell>
          <cell r="G95" t="str">
            <v>5,885003745</v>
          </cell>
          <cell r="H95" t="str">
            <v>Towerco</v>
          </cell>
          <cell r="I95" t="e">
            <v>#REF!</v>
          </cell>
          <cell r="J95" t="str">
            <v>2G</v>
          </cell>
          <cell r="K95" t="e">
            <v>#N/A</v>
          </cell>
          <cell r="L95" t="str">
            <v>2G 3G 4G</v>
          </cell>
          <cell r="M95"/>
          <cell r="N95" t="str">
            <v>Grid Gen</v>
          </cell>
          <cell r="O95" t="str">
            <v>Outdoor</v>
          </cell>
          <cell r="P95" t="str">
            <v>I-Eng</v>
          </cell>
        </row>
        <row r="96">
          <cell r="A96" t="str">
            <v>NRO_001</v>
          </cell>
          <cell r="B96" t="str">
            <v>NRO</v>
          </cell>
          <cell r="C96" t="str">
            <v>Akum</v>
          </cell>
          <cell r="D96"/>
          <cell r="E96"/>
          <cell r="F96">
            <v>10.153124999999999</v>
          </cell>
          <cell r="G96">
            <v>5.8542969999999999</v>
          </cell>
          <cell r="H96" t="str">
            <v>Esco</v>
          </cell>
          <cell r="I96" t="str">
            <v>P2</v>
          </cell>
          <cell r="J96" t="str">
            <v>2G</v>
          </cell>
          <cell r="K96" t="e">
            <v>#N/A</v>
          </cell>
          <cell r="L96" t="str">
            <v>2G 3G 4G</v>
          </cell>
          <cell r="M96" t="str">
            <v>Tier Camtel</v>
          </cell>
          <cell r="N96" t="str">
            <v>Grid Gen</v>
          </cell>
          <cell r="O96" t="str">
            <v>Indoor</v>
          </cell>
          <cell r="P96" t="str">
            <v>I-Eng</v>
          </cell>
        </row>
        <row r="97">
          <cell r="A97" t="str">
            <v>NRO_240</v>
          </cell>
          <cell r="B97" t="str">
            <v>NRO</v>
          </cell>
          <cell r="C97" t="str">
            <v>Akum-Ville-MTN</v>
          </cell>
          <cell r="D97"/>
          <cell r="E97"/>
          <cell r="F97">
            <v>10.14087</v>
          </cell>
          <cell r="G97">
            <v>5.9113800000000003</v>
          </cell>
          <cell r="H97" t="str">
            <v>Towerco</v>
          </cell>
          <cell r="I97" t="str">
            <v>P5</v>
          </cell>
          <cell r="J97" t="str">
            <v>2G</v>
          </cell>
          <cell r="K97" t="str">
            <v>Akum</v>
          </cell>
          <cell r="L97" t="str">
            <v>2G 3G 4G</v>
          </cell>
          <cell r="M97" t="str">
            <v>Collaboration</v>
          </cell>
          <cell r="N97" t="str">
            <v>Grid Gen</v>
          </cell>
          <cell r="O97" t="str">
            <v>Outdoor</v>
          </cell>
          <cell r="P97" t="str">
            <v>I-Eng</v>
          </cell>
        </row>
        <row r="98">
          <cell r="A98" t="str">
            <v>CTR_597</v>
          </cell>
          <cell r="B98" t="str">
            <v>CTR</v>
          </cell>
          <cell r="C98" t="str">
            <v>Nkomeda</v>
          </cell>
          <cell r="D98"/>
          <cell r="E98"/>
          <cell r="F98">
            <v>11.456334</v>
          </cell>
          <cell r="G98">
            <v>3.8486310000000001</v>
          </cell>
          <cell r="H98" t="str">
            <v>Esco</v>
          </cell>
          <cell r="I98" t="str">
            <v>P4</v>
          </cell>
          <cell r="J98" t="str">
            <v>2G/3G/4G</v>
          </cell>
          <cell r="K98" t="str">
            <v>Yaounde</v>
          </cell>
          <cell r="L98" t="str">
            <v>2G 3G 4G</v>
          </cell>
          <cell r="M98" t="str">
            <v xml:space="preserve">MLL </v>
          </cell>
          <cell r="N98" t="str">
            <v>Gen Only</v>
          </cell>
          <cell r="O98"/>
          <cell r="P98" t="str">
            <v>TELEINFRA</v>
          </cell>
        </row>
        <row r="99">
          <cell r="A99" t="str">
            <v>SUO_092</v>
          </cell>
          <cell r="B99" t="str">
            <v>SUO</v>
          </cell>
          <cell r="C99" t="str">
            <v>Akwaya-IHS</v>
          </cell>
          <cell r="D99"/>
          <cell r="E99"/>
          <cell r="F99">
            <v>9.5110555560000005</v>
          </cell>
          <cell r="G99">
            <v>6.378388889</v>
          </cell>
          <cell r="H99" t="str">
            <v>Towerco</v>
          </cell>
          <cell r="I99" t="str">
            <v>P3</v>
          </cell>
          <cell r="J99" t="str">
            <v>2G</v>
          </cell>
          <cell r="K99" t="e">
            <v>#N/A</v>
          </cell>
          <cell r="L99" t="str">
            <v>2G</v>
          </cell>
          <cell r="M99" t="str">
            <v>Collaboration</v>
          </cell>
          <cell r="N99" t="str">
            <v>Grid Gen</v>
          </cell>
          <cell r="O99" t="str">
            <v>Outdoor</v>
          </cell>
          <cell r="P99" t="str">
            <v>I-Eng</v>
          </cell>
        </row>
        <row r="100">
          <cell r="A100" t="str">
            <v>SUO_133</v>
          </cell>
          <cell r="B100" t="str">
            <v>SUO</v>
          </cell>
          <cell r="C100" t="str">
            <v>Alou-IHS</v>
          </cell>
          <cell r="D100"/>
          <cell r="E100"/>
          <cell r="F100">
            <v>9.9452499999999997</v>
          </cell>
          <cell r="G100">
            <v>5.5274679999999998</v>
          </cell>
          <cell r="H100" t="str">
            <v>Towerco</v>
          </cell>
          <cell r="I100" t="str">
            <v>P4</v>
          </cell>
          <cell r="J100" t="str">
            <v>2G</v>
          </cell>
          <cell r="K100" t="e">
            <v>#N/A</v>
          </cell>
          <cell r="L100" t="str">
            <v>2G</v>
          </cell>
          <cell r="M100" t="str">
            <v>Collaboration</v>
          </cell>
          <cell r="N100" t="str">
            <v>Solar Gen</v>
          </cell>
          <cell r="O100" t="str">
            <v>Indoor</v>
          </cell>
          <cell r="P100" t="str">
            <v>I-Eng</v>
          </cell>
        </row>
        <row r="101">
          <cell r="A101" t="str">
            <v>CTR_394</v>
          </cell>
          <cell r="B101" t="str">
            <v>CTR</v>
          </cell>
          <cell r="C101" t="str">
            <v>Ambam</v>
          </cell>
          <cell r="D101"/>
          <cell r="E101"/>
          <cell r="F101">
            <v>11.269555560000001</v>
          </cell>
          <cell r="G101">
            <v>2.3826388889999999</v>
          </cell>
          <cell r="H101" t="str">
            <v>Towerco</v>
          </cell>
          <cell r="I101" t="str">
            <v>P3</v>
          </cell>
          <cell r="J101" t="str">
            <v>2G</v>
          </cell>
          <cell r="K101" t="str">
            <v>Ambam</v>
          </cell>
          <cell r="L101" t="str">
            <v>2G 3G 4G</v>
          </cell>
          <cell r="M101" t="str">
            <v xml:space="preserve">MLL </v>
          </cell>
          <cell r="N101" t="str">
            <v>Grid Gen</v>
          </cell>
          <cell r="O101" t="str">
            <v>Outdoor</v>
          </cell>
          <cell r="P101" t="str">
            <v>TELEINFRA</v>
          </cell>
        </row>
        <row r="102">
          <cell r="A102" t="str">
            <v>SUD_020</v>
          </cell>
          <cell r="B102" t="str">
            <v>SUD</v>
          </cell>
          <cell r="C102" t="str">
            <v>Ambam-FH</v>
          </cell>
          <cell r="D102"/>
          <cell r="E102"/>
          <cell r="F102">
            <v>11.261944440000001</v>
          </cell>
          <cell r="G102">
            <v>2.3878333330000001</v>
          </cell>
          <cell r="H102" t="str">
            <v>Towerco</v>
          </cell>
          <cell r="I102" t="str">
            <v>P2</v>
          </cell>
          <cell r="J102" t="str">
            <v>2G</v>
          </cell>
          <cell r="K102" t="str">
            <v>Ambam</v>
          </cell>
          <cell r="L102" t="str">
            <v>2G 3G 4G</v>
          </cell>
          <cell r="M102" t="str">
            <v xml:space="preserve">MLL </v>
          </cell>
          <cell r="N102" t="str">
            <v>Grid Gen</v>
          </cell>
          <cell r="O102" t="str">
            <v>Indoor</v>
          </cell>
          <cell r="P102" t="str">
            <v>TELEINFRA</v>
          </cell>
        </row>
        <row r="103">
          <cell r="A103" t="str">
            <v>CTR_598</v>
          </cell>
          <cell r="B103" t="str">
            <v>CTR</v>
          </cell>
          <cell r="C103" t="str">
            <v>Obobogo-Paloma</v>
          </cell>
          <cell r="D103"/>
          <cell r="E103"/>
          <cell r="F103">
            <v>11.499097000000001</v>
          </cell>
          <cell r="G103">
            <v>3.8196469999999998</v>
          </cell>
          <cell r="H103" t="str">
            <v>Esco</v>
          </cell>
          <cell r="I103" t="str">
            <v>P4</v>
          </cell>
          <cell r="J103" t="str">
            <v>3G/4G</v>
          </cell>
          <cell r="K103" t="str">
            <v>Yaounde</v>
          </cell>
          <cell r="L103" t="str">
            <v>3G 4G</v>
          </cell>
          <cell r="M103" t="str">
            <v xml:space="preserve">MLL </v>
          </cell>
          <cell r="N103" t="str">
            <v>Grid Gen</v>
          </cell>
          <cell r="O103"/>
          <cell r="P103" t="str">
            <v>TELEINFRA</v>
          </cell>
        </row>
        <row r="104">
          <cell r="A104" t="str">
            <v>LIT_611</v>
          </cell>
          <cell r="B104" t="str">
            <v>LIT</v>
          </cell>
          <cell r="C104" t="str">
            <v>Kotto-Bloc-II</v>
          </cell>
          <cell r="D104"/>
          <cell r="E104"/>
          <cell r="F104">
            <v>9.7550790000000003</v>
          </cell>
          <cell r="G104">
            <v>4.1068340000000001</v>
          </cell>
          <cell r="H104" t="str">
            <v>Esco</v>
          </cell>
          <cell r="I104" t="str">
            <v>P4</v>
          </cell>
          <cell r="J104" t="str">
            <v>3G /4G</v>
          </cell>
          <cell r="K104" t="str">
            <v>Douala</v>
          </cell>
          <cell r="L104" t="str">
            <v>3G 4G</v>
          </cell>
          <cell r="M104"/>
          <cell r="N104" t="str">
            <v>Solar Gen</v>
          </cell>
          <cell r="O104"/>
          <cell r="P104" t="str">
            <v>H-Teli</v>
          </cell>
        </row>
        <row r="105">
          <cell r="A105" t="str">
            <v>EXN_007</v>
          </cell>
          <cell r="B105" t="str">
            <v>EXN</v>
          </cell>
          <cell r="C105" t="str">
            <v>Amchide</v>
          </cell>
          <cell r="D105"/>
          <cell r="E105"/>
          <cell r="F105">
            <v>14.152998539</v>
          </cell>
          <cell r="G105">
            <v>11.24304266</v>
          </cell>
          <cell r="H105" t="str">
            <v>Towerco</v>
          </cell>
          <cell r="I105" t="str">
            <v>P3</v>
          </cell>
          <cell r="J105" t="str">
            <v>2G</v>
          </cell>
          <cell r="K105" t="str">
            <v>Amchide</v>
          </cell>
          <cell r="L105" t="str">
            <v>2G 3G</v>
          </cell>
          <cell r="M105" t="str">
            <v xml:space="preserve">MLL </v>
          </cell>
          <cell r="N105" t="str">
            <v>Grid Gen</v>
          </cell>
          <cell r="O105" t="str">
            <v>Indoor</v>
          </cell>
          <cell r="P105" t="str">
            <v>TELEINFRA</v>
          </cell>
        </row>
        <row r="106">
          <cell r="A106" t="str">
            <v>LIT_055</v>
          </cell>
          <cell r="B106" t="str">
            <v>LIT</v>
          </cell>
          <cell r="C106" t="str">
            <v>Ancien-Aeroport</v>
          </cell>
          <cell r="D106"/>
          <cell r="E106"/>
          <cell r="F106">
            <v>9.705944444</v>
          </cell>
          <cell r="G106">
            <v>4.0177500000000004</v>
          </cell>
          <cell r="H106" t="str">
            <v>Towerco</v>
          </cell>
          <cell r="I106" t="str">
            <v>P3</v>
          </cell>
          <cell r="J106" t="str">
            <v>2G</v>
          </cell>
          <cell r="K106" t="str">
            <v>Douala</v>
          </cell>
          <cell r="L106" t="str">
            <v>2G 3G 4G</v>
          </cell>
          <cell r="M106" t="str">
            <v xml:space="preserve">MLL </v>
          </cell>
          <cell r="N106" t="str">
            <v>Vandalized</v>
          </cell>
          <cell r="O106" t="str">
            <v>Indoor</v>
          </cell>
          <cell r="P106" t="str">
            <v>H-Teli</v>
          </cell>
        </row>
        <row r="107">
          <cell r="A107" t="str">
            <v>CTR_567</v>
          </cell>
          <cell r="B107" t="str">
            <v>CTR</v>
          </cell>
          <cell r="C107" t="str">
            <v>Ngousso-Maetur</v>
          </cell>
          <cell r="D107"/>
          <cell r="E107"/>
          <cell r="F107">
            <v>11.541328</v>
          </cell>
          <cell r="G107">
            <v>3.904776</v>
          </cell>
          <cell r="H107" t="str">
            <v>Esco</v>
          </cell>
          <cell r="I107" t="str">
            <v>P4</v>
          </cell>
          <cell r="J107" t="str">
            <v>2G/3G/4G</v>
          </cell>
          <cell r="K107" t="str">
            <v>Yaounde</v>
          </cell>
          <cell r="L107" t="str">
            <v>2G 3G 4G</v>
          </cell>
          <cell r="M107" t="str">
            <v xml:space="preserve">MLL </v>
          </cell>
          <cell r="N107" t="str">
            <v>Solar Gen</v>
          </cell>
          <cell r="O107"/>
          <cell r="P107" t="str">
            <v>TELEINFRA</v>
          </cell>
        </row>
        <row r="108">
          <cell r="A108" t="str">
            <v>NRO_218</v>
          </cell>
          <cell r="B108" t="str">
            <v>NRO</v>
          </cell>
          <cell r="C108" t="str">
            <v>Andek</v>
          </cell>
          <cell r="D108"/>
          <cell r="E108"/>
          <cell r="F108">
            <v>9.8425277779999991</v>
          </cell>
          <cell r="G108">
            <v>5.9757222219999999</v>
          </cell>
          <cell r="H108" t="str">
            <v>Towerco</v>
          </cell>
          <cell r="I108" t="str">
            <v>P4</v>
          </cell>
          <cell r="J108" t="str">
            <v>2G</v>
          </cell>
          <cell r="K108" t="e">
            <v>#N/A</v>
          </cell>
          <cell r="L108" t="str">
            <v>2G</v>
          </cell>
          <cell r="M108" t="str">
            <v xml:space="preserve">MLL </v>
          </cell>
          <cell r="N108" t="str">
            <v>Vandalized</v>
          </cell>
          <cell r="O108" t="str">
            <v>Outdoor</v>
          </cell>
          <cell r="P108" t="str">
            <v>I-Eng</v>
          </cell>
        </row>
        <row r="109">
          <cell r="A109" t="str">
            <v>CTR_305</v>
          </cell>
          <cell r="B109" t="str">
            <v>CTR</v>
          </cell>
          <cell r="C109" t="str">
            <v>Andom-MTN</v>
          </cell>
          <cell r="D109"/>
          <cell r="E109"/>
          <cell r="F109">
            <v>11.13966666</v>
          </cell>
          <cell r="G109">
            <v>2.5120555699999998</v>
          </cell>
          <cell r="H109" t="str">
            <v>Towerco</v>
          </cell>
          <cell r="I109" t="str">
            <v>P2</v>
          </cell>
          <cell r="J109" t="str">
            <v>2G</v>
          </cell>
          <cell r="K109" t="str">
            <v>Andom</v>
          </cell>
          <cell r="L109" t="str">
            <v>2G 3G</v>
          </cell>
          <cell r="M109" t="str">
            <v>Collaboration</v>
          </cell>
          <cell r="N109" t="str">
            <v>Solar Gen</v>
          </cell>
          <cell r="O109" t="str">
            <v>Outdoor</v>
          </cell>
          <cell r="P109" t="str">
            <v>TELEINFRA</v>
          </cell>
        </row>
        <row r="110">
          <cell r="A110" t="str">
            <v>LIT_056</v>
          </cell>
          <cell r="B110" t="str">
            <v>LIT</v>
          </cell>
          <cell r="C110" t="str">
            <v>Ange-Raphael</v>
          </cell>
          <cell r="D110"/>
          <cell r="E110"/>
          <cell r="F110">
            <v>9.7373055560000008</v>
          </cell>
          <cell r="G110">
            <v>4.0529999999999999</v>
          </cell>
          <cell r="H110" t="str">
            <v>Towerco</v>
          </cell>
          <cell r="I110" t="str">
            <v>P3</v>
          </cell>
          <cell r="J110" t="str">
            <v>2G</v>
          </cell>
          <cell r="K110" t="str">
            <v>Douala</v>
          </cell>
          <cell r="L110" t="str">
            <v>2G 3G 4G</v>
          </cell>
          <cell r="M110" t="str">
            <v xml:space="preserve">MLL </v>
          </cell>
          <cell r="N110" t="str">
            <v>Grid Gen</v>
          </cell>
          <cell r="O110" t="str">
            <v>Indoor</v>
          </cell>
          <cell r="P110" t="str">
            <v>H-Teli</v>
          </cell>
        </row>
        <row r="111">
          <cell r="A111" t="str">
            <v>CTR_711</v>
          </cell>
          <cell r="B111" t="str">
            <v>CTR</v>
          </cell>
          <cell r="C111" t="str">
            <v>Nkolmesseng-Abom</v>
          </cell>
          <cell r="D111"/>
          <cell r="E111"/>
          <cell r="F111">
            <v>11.58928</v>
          </cell>
          <cell r="G111">
            <v>3.8817499999999998</v>
          </cell>
          <cell r="H111" t="str">
            <v>Esco</v>
          </cell>
          <cell r="I111" t="str">
            <v>P4</v>
          </cell>
          <cell r="J111" t="str">
            <v>3G/4G</v>
          </cell>
          <cell r="K111" t="str">
            <v>Yaounde</v>
          </cell>
          <cell r="L111" t="str">
            <v>3G 4G</v>
          </cell>
          <cell r="M111" t="str">
            <v xml:space="preserve">MLL </v>
          </cell>
          <cell r="N111" t="str">
            <v>Hybrid Gen</v>
          </cell>
          <cell r="O111"/>
          <cell r="P111" t="str">
            <v>TELEINFRA</v>
          </cell>
        </row>
        <row r="112">
          <cell r="A112" t="str">
            <v>CTR_358</v>
          </cell>
          <cell r="B112" t="str">
            <v>CTR</v>
          </cell>
          <cell r="C112" t="str">
            <v>Angongo</v>
          </cell>
          <cell r="D112"/>
          <cell r="E112"/>
          <cell r="F112">
            <v>11.304510807</v>
          </cell>
          <cell r="G112">
            <v>3.7911464229999998</v>
          </cell>
          <cell r="H112" t="str">
            <v>Towerco</v>
          </cell>
          <cell r="I112" t="str">
            <v>P5</v>
          </cell>
          <cell r="J112" t="str">
            <v>2G</v>
          </cell>
          <cell r="K112" t="str">
            <v>Angongo</v>
          </cell>
          <cell r="L112" t="str">
            <v>2G 3G</v>
          </cell>
          <cell r="M112" t="str">
            <v xml:space="preserve">MLL </v>
          </cell>
          <cell r="N112" t="str">
            <v>Solar Grid Gen</v>
          </cell>
          <cell r="O112" t="str">
            <v>Outdoor</v>
          </cell>
          <cell r="P112" t="str">
            <v>TELEINFRA</v>
          </cell>
        </row>
        <row r="113">
          <cell r="A113" t="str">
            <v>CTR_478</v>
          </cell>
          <cell r="B113" t="str">
            <v>CTR</v>
          </cell>
          <cell r="C113" t="str">
            <v>Anguissa-New</v>
          </cell>
          <cell r="D113"/>
          <cell r="E113"/>
          <cell r="F113">
            <v>11.538317001999999</v>
          </cell>
          <cell r="G113">
            <v>3.862699337</v>
          </cell>
          <cell r="H113" t="str">
            <v>Towerco</v>
          </cell>
          <cell r="I113" t="str">
            <v>P4</v>
          </cell>
          <cell r="J113" t="str">
            <v>2G</v>
          </cell>
          <cell r="K113" t="str">
            <v>Yaounde</v>
          </cell>
          <cell r="L113" t="str">
            <v>2G 3G 4G</v>
          </cell>
          <cell r="M113" t="str">
            <v>Collaboration</v>
          </cell>
          <cell r="N113" t="str">
            <v>Grid Gen</v>
          </cell>
          <cell r="O113" t="str">
            <v>Outdoor</v>
          </cell>
          <cell r="P113" t="str">
            <v>TELEINFRA</v>
          </cell>
        </row>
        <row r="114">
          <cell r="A114" t="str">
            <v>CTR_372</v>
          </cell>
          <cell r="B114" t="str">
            <v>CTR</v>
          </cell>
          <cell r="C114" t="str">
            <v>An-Marche-Melen</v>
          </cell>
          <cell r="D114"/>
          <cell r="E114"/>
          <cell r="F114">
            <v>11.495165999999999</v>
          </cell>
          <cell r="G114">
            <v>3.8641420000000002</v>
          </cell>
          <cell r="H114" t="str">
            <v>Towerco</v>
          </cell>
          <cell r="I114" t="str">
            <v>P4</v>
          </cell>
          <cell r="J114" t="str">
            <v>2G</v>
          </cell>
          <cell r="K114" t="str">
            <v>Yaounde</v>
          </cell>
          <cell r="L114" t="str">
            <v>2G 3G 4G</v>
          </cell>
          <cell r="M114" t="str">
            <v xml:space="preserve">MLL </v>
          </cell>
          <cell r="N114" t="str">
            <v>Grid Gen</v>
          </cell>
          <cell r="O114" t="str">
            <v>Outdoor</v>
          </cell>
          <cell r="P114" t="str">
            <v>TELEINFRA</v>
          </cell>
        </row>
        <row r="115">
          <cell r="A115" t="str">
            <v>LIT_512</v>
          </cell>
          <cell r="B115" t="str">
            <v>LIT</v>
          </cell>
          <cell r="C115" t="str">
            <v>Apouh</v>
          </cell>
          <cell r="D115"/>
          <cell r="E115"/>
          <cell r="F115">
            <v>10.114940000000001</v>
          </cell>
          <cell r="G115">
            <v>3.63666</v>
          </cell>
          <cell r="H115" t="str">
            <v>Towerco</v>
          </cell>
          <cell r="I115" t="str">
            <v>P5</v>
          </cell>
          <cell r="J115" t="str">
            <v>2G</v>
          </cell>
          <cell r="K115" t="str">
            <v>Apouh</v>
          </cell>
          <cell r="L115" t="str">
            <v>2G 3G 4G</v>
          </cell>
          <cell r="M115" t="str">
            <v>Collaboration</v>
          </cell>
          <cell r="N115" t="str">
            <v>Grid Gen</v>
          </cell>
          <cell r="O115" t="str">
            <v>Outdoor</v>
          </cell>
          <cell r="P115" t="str">
            <v>H-Teli</v>
          </cell>
        </row>
        <row r="116">
          <cell r="A116" t="str">
            <v>LIT_748</v>
          </cell>
          <cell r="B116" t="str">
            <v>LIT</v>
          </cell>
          <cell r="C116" t="str">
            <v>Armee-de-l-AIR-IHS</v>
          </cell>
          <cell r="D116"/>
          <cell r="E116"/>
          <cell r="F116">
            <v>9.7043111100000008</v>
          </cell>
          <cell r="G116">
            <v>4.0199388799999998</v>
          </cell>
          <cell r="H116" t="str">
            <v>Towerco</v>
          </cell>
          <cell r="I116" t="str">
            <v>P4</v>
          </cell>
          <cell r="J116" t="str">
            <v>3G</v>
          </cell>
          <cell r="K116" t="str">
            <v>Douala</v>
          </cell>
          <cell r="L116" t="str">
            <v>3G 4G</v>
          </cell>
          <cell r="M116" t="str">
            <v>Collaboration</v>
          </cell>
          <cell r="N116" t="str">
            <v>Grid Gen</v>
          </cell>
          <cell r="O116" t="str">
            <v>Outdoor</v>
          </cell>
          <cell r="P116" t="str">
            <v>H-Teli</v>
          </cell>
        </row>
        <row r="117">
          <cell r="A117" t="str">
            <v>CTR_124</v>
          </cell>
          <cell r="B117" t="str">
            <v>CTR</v>
          </cell>
          <cell r="C117" t="str">
            <v>ARMP</v>
          </cell>
          <cell r="D117"/>
          <cell r="E117"/>
          <cell r="F117">
            <v>11.51169</v>
          </cell>
          <cell r="G117">
            <v>3.90693</v>
          </cell>
          <cell r="H117" t="str">
            <v>Towerco</v>
          </cell>
          <cell r="I117" t="str">
            <v>P3</v>
          </cell>
          <cell r="J117" t="str">
            <v>2G</v>
          </cell>
          <cell r="K117" t="str">
            <v>Yaounde</v>
          </cell>
          <cell r="L117" t="str">
            <v>2G 3G 4G</v>
          </cell>
          <cell r="M117" t="str">
            <v xml:space="preserve">MLL </v>
          </cell>
          <cell r="N117" t="str">
            <v>Grid Gen</v>
          </cell>
          <cell r="O117" t="str">
            <v>Indoor</v>
          </cell>
          <cell r="P117" t="str">
            <v>TELEINFRA</v>
          </cell>
        </row>
        <row r="118">
          <cell r="A118" t="str">
            <v>CTR_646</v>
          </cell>
          <cell r="B118" t="str">
            <v>CTR</v>
          </cell>
          <cell r="C118" t="str">
            <v>Minkan-Nord</v>
          </cell>
          <cell r="D118"/>
          <cell r="E118"/>
          <cell r="F118">
            <v>11.520722739</v>
          </cell>
          <cell r="G118">
            <v>3.7691204370000002</v>
          </cell>
          <cell r="H118" t="str">
            <v>Esco</v>
          </cell>
          <cell r="I118" t="str">
            <v>P4</v>
          </cell>
          <cell r="J118" t="str">
            <v>3G/4G</v>
          </cell>
          <cell r="K118" t="str">
            <v>Yaounde</v>
          </cell>
          <cell r="L118" t="str">
            <v>3G 4G</v>
          </cell>
          <cell r="M118" t="str">
            <v xml:space="preserve">MLL </v>
          </cell>
          <cell r="N118" t="str">
            <v>Grid Gen</v>
          </cell>
          <cell r="O118"/>
          <cell r="P118" t="str">
            <v>TELEINFRA</v>
          </cell>
        </row>
        <row r="119">
          <cell r="A119" t="str">
            <v>SUO_089</v>
          </cell>
          <cell r="B119" t="str">
            <v>SUO</v>
          </cell>
          <cell r="C119" t="str">
            <v>Ashum-MTN</v>
          </cell>
          <cell r="D119"/>
          <cell r="E119"/>
          <cell r="F119">
            <v>9.5214599999999994</v>
          </cell>
          <cell r="G119">
            <v>5.4960699999999996</v>
          </cell>
          <cell r="H119" t="str">
            <v>Towerco</v>
          </cell>
          <cell r="I119" t="str">
            <v>P4</v>
          </cell>
          <cell r="J119" t="str">
            <v>2G</v>
          </cell>
          <cell r="K119" t="e">
            <v>#N/A</v>
          </cell>
          <cell r="L119" t="str">
            <v>2G</v>
          </cell>
          <cell r="M119" t="str">
            <v>Collaboration</v>
          </cell>
          <cell r="N119" t="str">
            <v>Solar Gen</v>
          </cell>
          <cell r="O119" t="str">
            <v>Outdoor</v>
          </cell>
          <cell r="P119" t="str">
            <v>I-Eng</v>
          </cell>
        </row>
        <row r="120">
          <cell r="A120" t="str">
            <v>EST_017</v>
          </cell>
          <cell r="B120" t="str">
            <v>EST</v>
          </cell>
          <cell r="C120" t="str">
            <v>Atok</v>
          </cell>
          <cell r="D120"/>
          <cell r="E120"/>
          <cell r="F120">
            <v>12.77580556</v>
          </cell>
          <cell r="G120">
            <v>3.9936388890000001</v>
          </cell>
          <cell r="H120" t="str">
            <v>Towerco</v>
          </cell>
          <cell r="I120" t="str">
            <v>P2</v>
          </cell>
          <cell r="J120" t="str">
            <v>2G</v>
          </cell>
          <cell r="K120" t="str">
            <v>Atok</v>
          </cell>
          <cell r="L120" t="str">
            <v>2G 3G 4G</v>
          </cell>
          <cell r="M120" t="str">
            <v xml:space="preserve">MLL </v>
          </cell>
          <cell r="N120" t="str">
            <v>Gen Only</v>
          </cell>
          <cell r="O120" t="str">
            <v>Indoor</v>
          </cell>
          <cell r="P120" t="str">
            <v>TELEINFRA</v>
          </cell>
        </row>
        <row r="121">
          <cell r="A121" t="str">
            <v>SUD_236</v>
          </cell>
          <cell r="B121" t="str">
            <v>SUD</v>
          </cell>
          <cell r="C121" t="str">
            <v>Avebe-MTN</v>
          </cell>
          <cell r="D121"/>
          <cell r="E121"/>
          <cell r="F121">
            <v>11.508330000000001</v>
          </cell>
          <cell r="G121">
            <v>3.355067</v>
          </cell>
          <cell r="H121" t="str">
            <v>Towerco</v>
          </cell>
          <cell r="I121" t="str">
            <v>P5</v>
          </cell>
          <cell r="J121" t="str">
            <v>2G</v>
          </cell>
          <cell r="K121" t="str">
            <v>Avebe</v>
          </cell>
          <cell r="L121" t="str">
            <v>2G 3G 4G</v>
          </cell>
          <cell r="M121" t="str">
            <v>Collaboration</v>
          </cell>
          <cell r="N121" t="str">
            <v>Hybrid Gen</v>
          </cell>
          <cell r="O121" t="str">
            <v>Outdoor</v>
          </cell>
          <cell r="P121" t="str">
            <v>TELEINFRA</v>
          </cell>
        </row>
        <row r="122">
          <cell r="A122" t="str">
            <v>LIT_657</v>
          </cell>
          <cell r="B122" t="str">
            <v>LIT</v>
          </cell>
          <cell r="C122" t="str">
            <v>Kotto-Denver</v>
          </cell>
          <cell r="D122"/>
          <cell r="E122"/>
          <cell r="F122">
            <v>9.7561891850000002</v>
          </cell>
          <cell r="G122">
            <v>4.0963333110000004</v>
          </cell>
          <cell r="H122" t="str">
            <v>Esco</v>
          </cell>
          <cell r="I122" t="str">
            <v>P4</v>
          </cell>
          <cell r="J122" t="str">
            <v>3G/4G</v>
          </cell>
          <cell r="K122" t="str">
            <v>Douala</v>
          </cell>
          <cell r="L122" t="str">
            <v>3G 4G</v>
          </cell>
          <cell r="M122"/>
          <cell r="N122" t="str">
            <v>Grid Only</v>
          </cell>
          <cell r="O122"/>
          <cell r="P122" t="str">
            <v>H-Teli</v>
          </cell>
        </row>
        <row r="123">
          <cell r="A123" t="str">
            <v>LIT_453</v>
          </cell>
          <cell r="B123" t="str">
            <v>LIT</v>
          </cell>
          <cell r="C123" t="str">
            <v>Avenue-General-De-Gaulle</v>
          </cell>
          <cell r="D123"/>
          <cell r="E123"/>
          <cell r="F123">
            <v>9.6864170000000005</v>
          </cell>
          <cell r="G123">
            <v>4.0294439999999998</v>
          </cell>
          <cell r="H123" t="str">
            <v>Towerco</v>
          </cell>
          <cell r="I123" t="str">
            <v>P3</v>
          </cell>
          <cell r="J123" t="str">
            <v>2G</v>
          </cell>
          <cell r="K123" t="str">
            <v>Douala</v>
          </cell>
          <cell r="L123" t="str">
            <v>2G 3G 4G</v>
          </cell>
          <cell r="M123" t="str">
            <v>Collaboration</v>
          </cell>
          <cell r="N123" t="str">
            <v>Grid Gen</v>
          </cell>
          <cell r="O123" t="str">
            <v>Outdoor</v>
          </cell>
          <cell r="P123" t="str">
            <v>H-Teli</v>
          </cell>
        </row>
        <row r="124">
          <cell r="A124" t="str">
            <v>CTR_090</v>
          </cell>
          <cell r="B124" t="str">
            <v>CTR</v>
          </cell>
          <cell r="C124" t="str">
            <v>Av-Germaine</v>
          </cell>
          <cell r="D124"/>
          <cell r="E124"/>
          <cell r="F124">
            <v>11.533517</v>
          </cell>
          <cell r="G124">
            <v>3.8686379999999998</v>
          </cell>
          <cell r="H124" t="str">
            <v>Towerco</v>
          </cell>
          <cell r="I124" t="str">
            <v>P4</v>
          </cell>
          <cell r="J124" t="str">
            <v>2G</v>
          </cell>
          <cell r="K124" t="str">
            <v>Yaounde</v>
          </cell>
          <cell r="L124" t="str">
            <v>2G 3G 4G</v>
          </cell>
          <cell r="M124" t="str">
            <v xml:space="preserve">MLL </v>
          </cell>
          <cell r="N124" t="str">
            <v>Grid Gen</v>
          </cell>
          <cell r="O124" t="str">
            <v>Indoor</v>
          </cell>
          <cell r="P124" t="str">
            <v>TELEINFRA</v>
          </cell>
        </row>
        <row r="125">
          <cell r="A125" t="str">
            <v>SUD_244</v>
          </cell>
          <cell r="B125" t="str">
            <v>SUD</v>
          </cell>
          <cell r="C125" t="str">
            <v>Avobengon</v>
          </cell>
          <cell r="D125"/>
          <cell r="E125"/>
          <cell r="F125">
            <v>12.863057</v>
          </cell>
          <cell r="G125">
            <v>2.6684519999999998</v>
          </cell>
          <cell r="H125" t="str">
            <v>Towerco</v>
          </cell>
          <cell r="I125" t="str">
            <v>P3</v>
          </cell>
          <cell r="J125" t="str">
            <v>2G</v>
          </cell>
          <cell r="K125" t="str">
            <v>Avobengon</v>
          </cell>
          <cell r="L125" t="str">
            <v>2G 3G 4G</v>
          </cell>
          <cell r="M125" t="str">
            <v xml:space="preserve">MLL </v>
          </cell>
          <cell r="N125" t="str">
            <v>Grid Gen</v>
          </cell>
          <cell r="O125" t="str">
            <v>Outdoor</v>
          </cell>
          <cell r="P125" t="str">
            <v>TELEINFRA</v>
          </cell>
        </row>
        <row r="126">
          <cell r="A126" t="str">
            <v>CTR_112</v>
          </cell>
          <cell r="B126" t="str">
            <v>CTR</v>
          </cell>
          <cell r="C126" t="str">
            <v>Awae</v>
          </cell>
          <cell r="D126"/>
          <cell r="E126"/>
          <cell r="F126">
            <v>11.88335</v>
          </cell>
          <cell r="G126">
            <v>3.8914388889999998</v>
          </cell>
          <cell r="H126" t="str">
            <v>Towerco</v>
          </cell>
          <cell r="I126" t="str">
            <v>P3</v>
          </cell>
          <cell r="J126" t="str">
            <v>2G</v>
          </cell>
          <cell r="K126" t="str">
            <v>Awae</v>
          </cell>
          <cell r="L126" t="str">
            <v>2G 3G 4G</v>
          </cell>
          <cell r="M126" t="str">
            <v xml:space="preserve">MLL </v>
          </cell>
          <cell r="N126" t="str">
            <v>Grid Gen</v>
          </cell>
          <cell r="O126" t="str">
            <v>Indoor</v>
          </cell>
          <cell r="P126" t="str">
            <v>TELEINFRA</v>
          </cell>
        </row>
        <row r="127">
          <cell r="A127" t="str">
            <v>CTR_168</v>
          </cell>
          <cell r="B127" t="str">
            <v>CTR</v>
          </cell>
          <cell r="C127" t="str">
            <v>Awae-Escalier-IHS</v>
          </cell>
          <cell r="D127"/>
          <cell r="E127"/>
          <cell r="F127">
            <v>11.551302783000001</v>
          </cell>
          <cell r="G127">
            <v>3.8305708520000001</v>
          </cell>
          <cell r="H127" t="str">
            <v>Towerco</v>
          </cell>
          <cell r="I127" t="str">
            <v>P4</v>
          </cell>
          <cell r="J127" t="str">
            <v>2G/3G/4G</v>
          </cell>
          <cell r="K127" t="str">
            <v>Yaounde</v>
          </cell>
          <cell r="L127" t="str">
            <v>2G 3G 4G</v>
          </cell>
          <cell r="M127" t="str">
            <v>Collaboration</v>
          </cell>
          <cell r="N127" t="str">
            <v>Hybrid Gen</v>
          </cell>
          <cell r="O127" t="str">
            <v>Outdoor</v>
          </cell>
          <cell r="P127" t="str">
            <v>TELEINFRA</v>
          </cell>
        </row>
        <row r="128">
          <cell r="A128" t="str">
            <v>CTR_556</v>
          </cell>
          <cell r="B128" t="str">
            <v>CTR</v>
          </cell>
          <cell r="C128" t="str">
            <v>Biteng-GP</v>
          </cell>
          <cell r="D128"/>
          <cell r="E128"/>
          <cell r="F128">
            <v>11.558332</v>
          </cell>
          <cell r="G128">
            <v>3.8514249999999999</v>
          </cell>
          <cell r="H128" t="str">
            <v>Esco</v>
          </cell>
          <cell r="I128" t="str">
            <v>P4</v>
          </cell>
          <cell r="J128" t="str">
            <v>2G/3G/4G</v>
          </cell>
          <cell r="K128" t="str">
            <v>Yaounde</v>
          </cell>
          <cell r="L128" t="str">
            <v>2G 3G 4G</v>
          </cell>
          <cell r="M128" t="str">
            <v xml:space="preserve">MLL </v>
          </cell>
          <cell r="N128" t="str">
            <v>Grid Gen</v>
          </cell>
          <cell r="O128"/>
          <cell r="P128" t="str">
            <v>TELEINFRA</v>
          </cell>
        </row>
        <row r="129">
          <cell r="A129" t="str">
            <v>CTR_187</v>
          </cell>
          <cell r="B129" t="str">
            <v>CTR</v>
          </cell>
          <cell r="C129" t="str">
            <v>Awae-MTN-IHS</v>
          </cell>
          <cell r="D129"/>
          <cell r="E129"/>
          <cell r="F129">
            <v>11.885851357</v>
          </cell>
          <cell r="G129">
            <v>3.8990274469999999</v>
          </cell>
          <cell r="H129" t="str">
            <v>Towerco</v>
          </cell>
          <cell r="I129" t="str">
            <v>P5</v>
          </cell>
          <cell r="J129" t="str">
            <v>2G/3G/4G</v>
          </cell>
          <cell r="K129" t="str">
            <v>Awae</v>
          </cell>
          <cell r="L129" t="str">
            <v>2G 3G 4G</v>
          </cell>
          <cell r="M129" t="str">
            <v>Collaboration</v>
          </cell>
          <cell r="N129"/>
          <cell r="O129" t="str">
            <v>Indoor</v>
          </cell>
          <cell r="P129" t="str">
            <v>TELEINFRA</v>
          </cell>
        </row>
        <row r="130">
          <cell r="A130" t="str">
            <v>CTR_374</v>
          </cell>
          <cell r="B130" t="str">
            <v>CTR</v>
          </cell>
          <cell r="C130" t="str">
            <v>Awae-Nkomo</v>
          </cell>
          <cell r="D130"/>
          <cell r="E130"/>
          <cell r="F130">
            <v>11.553718524000001</v>
          </cell>
          <cell r="G130">
            <v>3.8349455099999998</v>
          </cell>
          <cell r="H130" t="str">
            <v>Towerco</v>
          </cell>
          <cell r="I130" t="str">
            <v>P4</v>
          </cell>
          <cell r="J130" t="str">
            <v>2G</v>
          </cell>
          <cell r="K130" t="str">
            <v>Yaounde</v>
          </cell>
          <cell r="L130" t="str">
            <v>2G 3G 4G</v>
          </cell>
          <cell r="M130" t="str">
            <v xml:space="preserve">MLL </v>
          </cell>
          <cell r="N130" t="str">
            <v>Grid Gen</v>
          </cell>
          <cell r="O130" t="str">
            <v>Outdoor</v>
          </cell>
          <cell r="P130" t="str">
            <v>TELEINFRA</v>
          </cell>
        </row>
        <row r="131">
          <cell r="A131" t="str">
            <v>CTR_236</v>
          </cell>
          <cell r="B131" t="str">
            <v>CTR</v>
          </cell>
          <cell r="C131" t="str">
            <v>Awae-Yde</v>
          </cell>
          <cell r="D131"/>
          <cell r="E131"/>
          <cell r="F131">
            <v>11.553216863999999</v>
          </cell>
          <cell r="G131">
            <v>3.8251352060000001</v>
          </cell>
          <cell r="H131" t="str">
            <v>Towerco</v>
          </cell>
          <cell r="I131" t="str">
            <v>P3</v>
          </cell>
          <cell r="J131" t="str">
            <v>2G</v>
          </cell>
          <cell r="K131" t="str">
            <v>Yaounde</v>
          </cell>
          <cell r="L131" t="str">
            <v>2G 3G 4G</v>
          </cell>
          <cell r="M131" t="str">
            <v xml:space="preserve">MLL </v>
          </cell>
          <cell r="N131" t="str">
            <v>Grid Gen</v>
          </cell>
          <cell r="O131" t="str">
            <v>Outdoor</v>
          </cell>
          <cell r="P131" t="str">
            <v>TELEINFRA</v>
          </cell>
        </row>
        <row r="132">
          <cell r="A132" t="str">
            <v>NRO_248</v>
          </cell>
          <cell r="B132" t="str">
            <v>NRO</v>
          </cell>
          <cell r="C132" t="str">
            <v>Awing</v>
          </cell>
          <cell r="D132"/>
          <cell r="E132"/>
          <cell r="F132">
            <v>10.24488889</v>
          </cell>
          <cell r="G132">
            <v>5.8502000000000001</v>
          </cell>
          <cell r="H132" t="str">
            <v>Towerco</v>
          </cell>
          <cell r="I132" t="str">
            <v>P4</v>
          </cell>
          <cell r="J132" t="str">
            <v>2G</v>
          </cell>
          <cell r="K132" t="str">
            <v>Awing</v>
          </cell>
          <cell r="L132" t="str">
            <v>2G 3G</v>
          </cell>
          <cell r="M132" t="str">
            <v xml:space="preserve">MLL </v>
          </cell>
          <cell r="N132" t="str">
            <v>Grid Gen</v>
          </cell>
          <cell r="O132" t="str">
            <v>Outdoor</v>
          </cell>
          <cell r="P132" t="str">
            <v>I-Eng</v>
          </cell>
        </row>
        <row r="133">
          <cell r="A133" t="str">
            <v>CTR_705</v>
          </cell>
          <cell r="B133" t="str">
            <v>CTR</v>
          </cell>
          <cell r="C133" t="str">
            <v>Biteng-OKUI</v>
          </cell>
          <cell r="D133"/>
          <cell r="E133"/>
          <cell r="F133">
            <v>11.5761</v>
          </cell>
          <cell r="G133">
            <v>3.83039</v>
          </cell>
          <cell r="H133" t="str">
            <v>Esco</v>
          </cell>
          <cell r="I133" t="str">
            <v>P4</v>
          </cell>
          <cell r="J133" t="str">
            <v>3G/4G</v>
          </cell>
          <cell r="K133" t="str">
            <v>Yaounde</v>
          </cell>
          <cell r="L133" t="str">
            <v>3G 4G</v>
          </cell>
          <cell r="M133" t="str">
            <v xml:space="preserve">MLL </v>
          </cell>
          <cell r="N133" t="str">
            <v>Grid Gen</v>
          </cell>
          <cell r="O133"/>
          <cell r="P133" t="str">
            <v>TELEINFRA</v>
          </cell>
        </row>
        <row r="134">
          <cell r="A134" t="str">
            <v>CTR_596</v>
          </cell>
          <cell r="B134" t="str">
            <v>CTR</v>
          </cell>
          <cell r="C134" t="str">
            <v>Ebom-Maetur</v>
          </cell>
          <cell r="D134"/>
          <cell r="E134"/>
          <cell r="F134">
            <v>11.480613999999999</v>
          </cell>
          <cell r="G134">
            <v>3.805545</v>
          </cell>
          <cell r="H134" t="str">
            <v>Esco</v>
          </cell>
          <cell r="I134" t="str">
            <v>P4</v>
          </cell>
          <cell r="J134" t="str">
            <v>2G/3G/4G</v>
          </cell>
          <cell r="K134" t="str">
            <v>Yaounde</v>
          </cell>
          <cell r="L134" t="str">
            <v>2G 3G 4G</v>
          </cell>
          <cell r="M134" t="str">
            <v xml:space="preserve">MLL </v>
          </cell>
          <cell r="N134"/>
          <cell r="O134"/>
          <cell r="P134" t="str">
            <v>TELEINFRA</v>
          </cell>
        </row>
        <row r="135">
          <cell r="A135" t="str">
            <v>EST_018</v>
          </cell>
          <cell r="B135" t="str">
            <v>EST</v>
          </cell>
          <cell r="C135" t="str">
            <v>Ayos</v>
          </cell>
          <cell r="D135"/>
          <cell r="E135"/>
          <cell r="F135">
            <v>12.52755556</v>
          </cell>
          <cell r="G135">
            <v>3.9161527779999998</v>
          </cell>
          <cell r="H135" t="str">
            <v>Towerco</v>
          </cell>
          <cell r="I135" t="str">
            <v>P2</v>
          </cell>
          <cell r="J135" t="str">
            <v>2G</v>
          </cell>
          <cell r="K135" t="str">
            <v>Ayos</v>
          </cell>
          <cell r="L135" t="str">
            <v>2G 3G 4G</v>
          </cell>
          <cell r="M135" t="str">
            <v xml:space="preserve">MLL </v>
          </cell>
          <cell r="N135" t="str">
            <v>Grid Gen</v>
          </cell>
          <cell r="O135" t="str">
            <v>Indoor</v>
          </cell>
          <cell r="P135" t="str">
            <v>TELEINFRA</v>
          </cell>
        </row>
        <row r="136">
          <cell r="A136" t="str">
            <v>CTR_349</v>
          </cell>
          <cell r="B136" t="str">
            <v>CTR</v>
          </cell>
          <cell r="C136" t="str">
            <v>Ayoumgong-MTN</v>
          </cell>
          <cell r="D136"/>
          <cell r="E136"/>
          <cell r="F136">
            <v>11.680462454000001</v>
          </cell>
          <cell r="G136">
            <v>3.8666707790000001</v>
          </cell>
          <cell r="H136" t="str">
            <v>Towerco</v>
          </cell>
          <cell r="I136" t="str">
            <v>P4</v>
          </cell>
          <cell r="J136" t="str">
            <v>2G</v>
          </cell>
          <cell r="K136" t="str">
            <v>Ayoumgong</v>
          </cell>
          <cell r="L136" t="str">
            <v>2G 3G 4G</v>
          </cell>
          <cell r="M136" t="str">
            <v>Collaboration</v>
          </cell>
          <cell r="N136"/>
          <cell r="O136" t="str">
            <v>Indoor</v>
          </cell>
          <cell r="P136" t="str">
            <v>TELEINFRA</v>
          </cell>
        </row>
        <row r="137">
          <cell r="A137" t="str">
            <v>SUD_060</v>
          </cell>
          <cell r="B137" t="str">
            <v>SUD</v>
          </cell>
          <cell r="C137" t="str">
            <v>Azem-IHS</v>
          </cell>
          <cell r="D137"/>
          <cell r="E137"/>
          <cell r="F137">
            <v>11.113478000000001</v>
          </cell>
          <cell r="G137">
            <v>2.8805480000000001</v>
          </cell>
          <cell r="H137" t="str">
            <v>Towerco</v>
          </cell>
          <cell r="I137" t="str">
            <v>P3</v>
          </cell>
          <cell r="J137" t="str">
            <v>2G</v>
          </cell>
          <cell r="K137" t="str">
            <v>Azem</v>
          </cell>
          <cell r="L137" t="str">
            <v>2G 3G 4G</v>
          </cell>
          <cell r="M137" t="str">
            <v>Collaboration</v>
          </cell>
          <cell r="N137" t="str">
            <v>Grid Gen</v>
          </cell>
          <cell r="O137" t="str">
            <v>Outdoor</v>
          </cell>
          <cell r="P137" t="str">
            <v>TELEINFRA</v>
          </cell>
        </row>
        <row r="138">
          <cell r="A138" t="str">
            <v>CTR_565</v>
          </cell>
          <cell r="B138" t="str">
            <v>CTR</v>
          </cell>
          <cell r="C138" t="str">
            <v>NR-Carrossel</v>
          </cell>
          <cell r="D138"/>
          <cell r="E138"/>
          <cell r="F138">
            <v>11.540853</v>
          </cell>
          <cell r="G138">
            <v>3.8523999999999998</v>
          </cell>
          <cell r="H138" t="str">
            <v>Esco</v>
          </cell>
          <cell r="I138" t="str">
            <v>P4</v>
          </cell>
          <cell r="J138" t="str">
            <v>2G/3G/4G</v>
          </cell>
          <cell r="K138" t="str">
            <v>Yaounde</v>
          </cell>
          <cell r="L138" t="str">
            <v>2G 3G 4G</v>
          </cell>
          <cell r="M138" t="str">
            <v xml:space="preserve">MLL </v>
          </cell>
          <cell r="N138" t="str">
            <v>Grid Gen</v>
          </cell>
          <cell r="O138"/>
          <cell r="P138" t="str">
            <v>TELEINFRA</v>
          </cell>
        </row>
        <row r="139">
          <cell r="A139" t="str">
            <v>CTR_560</v>
          </cell>
          <cell r="B139" t="str">
            <v>CTR</v>
          </cell>
          <cell r="C139" t="str">
            <v>Oyomabang-Ekorezok</v>
          </cell>
          <cell r="D139"/>
          <cell r="E139"/>
          <cell r="F139">
            <v>11.460815</v>
          </cell>
          <cell r="G139">
            <v>3.8855559999999998</v>
          </cell>
          <cell r="H139" t="str">
            <v>Esco</v>
          </cell>
          <cell r="I139" t="str">
            <v>P4</v>
          </cell>
          <cell r="J139" t="str">
            <v>2G/3G/4G</v>
          </cell>
          <cell r="K139" t="str">
            <v>Yaounde</v>
          </cell>
          <cell r="L139" t="str">
            <v>2G 3G 4G</v>
          </cell>
          <cell r="M139" t="str">
            <v xml:space="preserve">MLL </v>
          </cell>
          <cell r="N139" t="str">
            <v>Grid Gen</v>
          </cell>
          <cell r="O139"/>
          <cell r="P139" t="str">
            <v>TELEINFRA</v>
          </cell>
        </row>
        <row r="140">
          <cell r="A140" t="str">
            <v>NRO_085</v>
          </cell>
          <cell r="B140" t="str">
            <v>NRO</v>
          </cell>
          <cell r="C140" t="str">
            <v>Baba-Babungo-IHS</v>
          </cell>
          <cell r="D140"/>
          <cell r="E140"/>
          <cell r="F140">
            <v>10.439382999999999</v>
          </cell>
          <cell r="G140">
            <v>6.0695290000000002</v>
          </cell>
          <cell r="H140" t="str">
            <v>Towerco</v>
          </cell>
          <cell r="I140" t="str">
            <v>P4</v>
          </cell>
          <cell r="J140" t="str">
            <v>2G</v>
          </cell>
          <cell r="K140" t="str">
            <v>Baba-Babungo</v>
          </cell>
          <cell r="L140" t="str">
            <v>2G 3G</v>
          </cell>
          <cell r="M140" t="str">
            <v>Collaboration</v>
          </cell>
          <cell r="N140" t="str">
            <v>Grid Gen</v>
          </cell>
          <cell r="O140" t="str">
            <v>Outdoor</v>
          </cell>
          <cell r="P140" t="str">
            <v>I-Eng</v>
          </cell>
        </row>
        <row r="141">
          <cell r="A141" t="str">
            <v>OST_060</v>
          </cell>
          <cell r="B141" t="str">
            <v>OST</v>
          </cell>
          <cell r="C141" t="str">
            <v>Babadjou</v>
          </cell>
          <cell r="D141"/>
          <cell r="E141"/>
          <cell r="F141">
            <v>10.207370334</v>
          </cell>
          <cell r="G141">
            <v>5.6773095189999996</v>
          </cell>
          <cell r="H141" t="str">
            <v>Towerco</v>
          </cell>
          <cell r="I141" t="str">
            <v>P4</v>
          </cell>
          <cell r="J141" t="str">
            <v>2G</v>
          </cell>
          <cell r="K141" t="str">
            <v>Babadjou</v>
          </cell>
          <cell r="L141" t="str">
            <v>2G 3G 4G</v>
          </cell>
          <cell r="M141" t="str">
            <v xml:space="preserve">MLL </v>
          </cell>
          <cell r="N141" t="str">
            <v>Grid Gen</v>
          </cell>
          <cell r="O141" t="str">
            <v>Outdoor</v>
          </cell>
          <cell r="P141" t="str">
            <v>I-Eng</v>
          </cell>
        </row>
        <row r="142">
          <cell r="A142" t="str">
            <v>NRO_259</v>
          </cell>
          <cell r="B142" t="str">
            <v>NRO</v>
          </cell>
          <cell r="C142" t="str">
            <v>Baba-MTN</v>
          </cell>
          <cell r="D142"/>
          <cell r="E142"/>
          <cell r="F142">
            <v>10.487399999999999</v>
          </cell>
          <cell r="G142">
            <v>6.0702299999999996</v>
          </cell>
          <cell r="H142" t="str">
            <v>Towerco</v>
          </cell>
          <cell r="I142" t="str">
            <v>P5</v>
          </cell>
          <cell r="J142" t="str">
            <v>2G</v>
          </cell>
          <cell r="K142" t="str">
            <v>Baba</v>
          </cell>
          <cell r="L142" t="str">
            <v>2G 3G</v>
          </cell>
          <cell r="M142" t="str">
            <v>Collaboration</v>
          </cell>
          <cell r="N142" t="str">
            <v>Grid Gen</v>
          </cell>
          <cell r="O142" t="str">
            <v>Outdoor</v>
          </cell>
          <cell r="P142" t="str">
            <v>I-Eng</v>
          </cell>
        </row>
        <row r="143">
          <cell r="A143" t="str">
            <v>NRO_058</v>
          </cell>
          <cell r="B143" t="str">
            <v>NRO</v>
          </cell>
          <cell r="C143" t="str">
            <v>Babanki-IHS</v>
          </cell>
          <cell r="D143"/>
          <cell r="E143"/>
          <cell r="F143">
            <v>10.256549</v>
          </cell>
          <cell r="G143">
            <v>6.1390130000000003</v>
          </cell>
          <cell r="H143" t="str">
            <v>Towerco</v>
          </cell>
          <cell r="I143" t="str">
            <v>P5</v>
          </cell>
          <cell r="J143" t="str">
            <v>2G</v>
          </cell>
          <cell r="K143" t="e">
            <v>#N/A</v>
          </cell>
          <cell r="L143" t="str">
            <v>2G 3G</v>
          </cell>
          <cell r="M143" t="str">
            <v>Collaboration</v>
          </cell>
          <cell r="N143" t="str">
            <v>Grid Gen</v>
          </cell>
          <cell r="O143" t="str">
            <v>Outdoor</v>
          </cell>
          <cell r="P143" t="str">
            <v>I-Eng</v>
          </cell>
        </row>
        <row r="144">
          <cell r="A144" t="str">
            <v>SUO_099</v>
          </cell>
          <cell r="B144" t="str">
            <v>SUO</v>
          </cell>
          <cell r="C144" t="str">
            <v>Babensi-IHS</v>
          </cell>
          <cell r="D144"/>
          <cell r="E144"/>
          <cell r="F144">
            <v>9.4071694440000009</v>
          </cell>
          <cell r="G144">
            <v>5.1152694439999999</v>
          </cell>
          <cell r="H144" t="str">
            <v>Towerco</v>
          </cell>
          <cell r="I144" t="str">
            <v>P4</v>
          </cell>
          <cell r="J144" t="str">
            <v>2G</v>
          </cell>
          <cell r="K144" t="e">
            <v>#N/A</v>
          </cell>
          <cell r="L144" t="str">
            <v>2G 3G</v>
          </cell>
          <cell r="M144" t="str">
            <v>Collaboration</v>
          </cell>
          <cell r="N144" t="str">
            <v>Grid Gen</v>
          </cell>
          <cell r="O144" t="str">
            <v>Outdoor</v>
          </cell>
          <cell r="P144" t="str">
            <v>H-Teli</v>
          </cell>
        </row>
        <row r="145">
          <cell r="A145" t="str">
            <v>NRO_024</v>
          </cell>
          <cell r="B145" t="str">
            <v>NRO</v>
          </cell>
          <cell r="C145" t="str">
            <v>Babessi</v>
          </cell>
          <cell r="D145"/>
          <cell r="E145"/>
          <cell r="F145">
            <v>10.577322000000001</v>
          </cell>
          <cell r="G145">
            <v>6.0338520000000004</v>
          </cell>
          <cell r="H145" t="str">
            <v>Towerco</v>
          </cell>
          <cell r="I145" t="str">
            <v>P5</v>
          </cell>
          <cell r="J145" t="str">
            <v>2G</v>
          </cell>
          <cell r="K145" t="str">
            <v>Babessi</v>
          </cell>
          <cell r="L145" t="str">
            <v>2G 3G</v>
          </cell>
          <cell r="M145" t="str">
            <v>Collaboration</v>
          </cell>
          <cell r="N145"/>
          <cell r="O145" t="str">
            <v>Outdoor</v>
          </cell>
          <cell r="P145" t="str">
            <v>I-Eng</v>
          </cell>
        </row>
        <row r="146">
          <cell r="A146" t="str">
            <v>CTR_563</v>
          </cell>
          <cell r="B146" t="str">
            <v>CTR</v>
          </cell>
          <cell r="C146" t="str">
            <v>Tsomo-Assi</v>
          </cell>
          <cell r="D146"/>
          <cell r="E146"/>
          <cell r="F146">
            <v>11.498673999999999</v>
          </cell>
          <cell r="G146">
            <v>3.8354029999999999</v>
          </cell>
          <cell r="H146" t="str">
            <v>Esco</v>
          </cell>
          <cell r="I146" t="str">
            <v>P4</v>
          </cell>
          <cell r="J146" t="str">
            <v>2G/3G/4G</v>
          </cell>
          <cell r="K146" t="str">
            <v>Yaounde</v>
          </cell>
          <cell r="L146" t="str">
            <v>2G 3G 4G</v>
          </cell>
          <cell r="M146" t="str">
            <v xml:space="preserve">MLL </v>
          </cell>
          <cell r="N146" t="str">
            <v>Grid Gen</v>
          </cell>
          <cell r="O146"/>
          <cell r="P146" t="str">
            <v>TELEINFRA</v>
          </cell>
        </row>
        <row r="147">
          <cell r="A147" t="str">
            <v>CTR_708</v>
          </cell>
          <cell r="B147" t="str">
            <v>CTR</v>
          </cell>
          <cell r="C147" t="str">
            <v>Nkoabang-Nord</v>
          </cell>
          <cell r="D147"/>
          <cell r="E147"/>
          <cell r="F147">
            <v>11.582874</v>
          </cell>
          <cell r="G147">
            <v>3.8665759999999998</v>
          </cell>
          <cell r="H147" t="str">
            <v>Esco</v>
          </cell>
          <cell r="I147" t="str">
            <v>P4</v>
          </cell>
          <cell r="J147" t="str">
            <v>2G/3G/4G</v>
          </cell>
          <cell r="K147" t="str">
            <v>Yaounde</v>
          </cell>
          <cell r="L147" t="str">
            <v>2G 3G 4G</v>
          </cell>
          <cell r="M147" t="str">
            <v xml:space="preserve">MLL </v>
          </cell>
          <cell r="N147" t="str">
            <v>Hybrid Gen</v>
          </cell>
          <cell r="O147"/>
          <cell r="P147" t="str">
            <v>TELEINFRA</v>
          </cell>
        </row>
        <row r="148">
          <cell r="A148" t="str">
            <v>LIT_153</v>
          </cell>
          <cell r="B148" t="str">
            <v>LIT</v>
          </cell>
          <cell r="C148" t="str">
            <v>Babylone-IHS</v>
          </cell>
          <cell r="D148"/>
          <cell r="E148"/>
          <cell r="F148">
            <v>9.7150794279999992</v>
          </cell>
          <cell r="G148">
            <v>4.0285728900000004</v>
          </cell>
          <cell r="H148" t="str">
            <v>Towerco</v>
          </cell>
          <cell r="I148" t="str">
            <v>P4</v>
          </cell>
          <cell r="J148" t="str">
            <v>2G</v>
          </cell>
          <cell r="K148" t="str">
            <v>Douala</v>
          </cell>
          <cell r="L148" t="str">
            <v>2G 3G 4G</v>
          </cell>
          <cell r="M148" t="str">
            <v>Collaboration</v>
          </cell>
          <cell r="N148" t="str">
            <v>Grid Gen</v>
          </cell>
          <cell r="O148" t="str">
            <v>Outdoor</v>
          </cell>
          <cell r="P148" t="str">
            <v>H-Teli</v>
          </cell>
        </row>
        <row r="149">
          <cell r="A149" t="str">
            <v>SUO_030</v>
          </cell>
          <cell r="B149" t="str">
            <v>SUO</v>
          </cell>
          <cell r="C149" t="str">
            <v>Bachuo-Ntai</v>
          </cell>
          <cell r="D149"/>
          <cell r="E149"/>
          <cell r="F149">
            <v>9.3908876079999999</v>
          </cell>
          <cell r="G149">
            <v>5.7147300510000001</v>
          </cell>
          <cell r="H149" t="str">
            <v>Towerco</v>
          </cell>
          <cell r="I149" t="str">
            <v>P2</v>
          </cell>
          <cell r="J149" t="str">
            <v>2G</v>
          </cell>
          <cell r="K149" t="str">
            <v>Bashuo-Ntai</v>
          </cell>
          <cell r="L149" t="str">
            <v>2G 3G</v>
          </cell>
          <cell r="M149" t="str">
            <v xml:space="preserve">MLL </v>
          </cell>
          <cell r="N149" t="str">
            <v>Grid Gen</v>
          </cell>
          <cell r="O149" t="str">
            <v>Indoor</v>
          </cell>
          <cell r="P149" t="str">
            <v>I-Eng</v>
          </cell>
        </row>
        <row r="150">
          <cell r="A150" t="str">
            <v>NRD_107</v>
          </cell>
          <cell r="B150" t="str">
            <v>NRD</v>
          </cell>
          <cell r="C150" t="str">
            <v>Badankali-IHS</v>
          </cell>
          <cell r="D150"/>
          <cell r="E150"/>
          <cell r="F150">
            <v>13.527277</v>
          </cell>
          <cell r="G150">
            <v>8.6523640000000004</v>
          </cell>
          <cell r="H150" t="str">
            <v>Towerco</v>
          </cell>
          <cell r="I150" t="str">
            <v>P4</v>
          </cell>
          <cell r="J150" t="str">
            <v>2G</v>
          </cell>
          <cell r="K150" t="str">
            <v>Badankali</v>
          </cell>
          <cell r="L150" t="str">
            <v>2G 3G 4G</v>
          </cell>
          <cell r="M150" t="str">
            <v>Collaboration</v>
          </cell>
          <cell r="N150" t="str">
            <v>Grid Gen</v>
          </cell>
          <cell r="O150" t="str">
            <v>Outdoor</v>
          </cell>
          <cell r="P150" t="str">
            <v>TELEINFRA</v>
          </cell>
        </row>
        <row r="151">
          <cell r="A151" t="str">
            <v>CTR_712</v>
          </cell>
          <cell r="B151" t="str">
            <v>CTR</v>
          </cell>
          <cell r="C151" t="str">
            <v>Nkolfoulou-CSD</v>
          </cell>
          <cell r="D151"/>
          <cell r="E151"/>
          <cell r="F151">
            <v>11.596947999999999</v>
          </cell>
          <cell r="G151">
            <v>3.9296220000000002</v>
          </cell>
          <cell r="H151" t="str">
            <v>Esco</v>
          </cell>
          <cell r="I151" t="str">
            <v>P4</v>
          </cell>
          <cell r="J151" t="str">
            <v>2G/3G/4G</v>
          </cell>
          <cell r="K151" t="str">
            <v>Yaounde</v>
          </cell>
          <cell r="L151" t="str">
            <v>2G 3G 4G</v>
          </cell>
          <cell r="M151" t="str">
            <v xml:space="preserve">MLL </v>
          </cell>
          <cell r="N151" t="str">
            <v>Grid Gen</v>
          </cell>
          <cell r="O151"/>
          <cell r="P151" t="str">
            <v>TELEINFRA</v>
          </cell>
        </row>
        <row r="152">
          <cell r="A152" t="str">
            <v>EXN_152</v>
          </cell>
          <cell r="B152" t="str">
            <v>EXN</v>
          </cell>
          <cell r="C152" t="str">
            <v>Badjonre-IHS</v>
          </cell>
          <cell r="D152"/>
          <cell r="E152"/>
          <cell r="F152">
            <v>14.66306</v>
          </cell>
          <cell r="G152">
            <v>10.333880000000001</v>
          </cell>
          <cell r="H152" t="str">
            <v>Towerco</v>
          </cell>
          <cell r="I152" t="str">
            <v>P2</v>
          </cell>
          <cell r="J152" t="str">
            <v>2G</v>
          </cell>
          <cell r="K152" t="str">
            <v>Badjonre</v>
          </cell>
          <cell r="L152" t="str">
            <v>2G 3G</v>
          </cell>
          <cell r="M152" t="str">
            <v>Collaboration</v>
          </cell>
          <cell r="N152" t="str">
            <v>Grid Gen</v>
          </cell>
          <cell r="O152" t="str">
            <v>Outdoor</v>
          </cell>
          <cell r="P152" t="str">
            <v>TELEINFRA</v>
          </cell>
        </row>
        <row r="153">
          <cell r="A153" t="str">
            <v>NRD_026</v>
          </cell>
          <cell r="B153" t="str">
            <v>NRD</v>
          </cell>
          <cell r="C153" t="str">
            <v>Badjouma</v>
          </cell>
          <cell r="D153"/>
          <cell r="E153"/>
          <cell r="F153">
            <v>13.609904023</v>
          </cell>
          <cell r="G153">
            <v>9.4466210400000001</v>
          </cell>
          <cell r="H153" t="str">
            <v>Towerco</v>
          </cell>
          <cell r="I153" t="str">
            <v>P2</v>
          </cell>
          <cell r="J153" t="str">
            <v>2G</v>
          </cell>
          <cell r="K153" t="str">
            <v>Badjouma</v>
          </cell>
          <cell r="L153" t="str">
            <v>2G 3G 4G</v>
          </cell>
          <cell r="M153" t="str">
            <v xml:space="preserve">MLL </v>
          </cell>
          <cell r="N153" t="str">
            <v>Grid Gen</v>
          </cell>
          <cell r="O153" t="str">
            <v>Indoor</v>
          </cell>
          <cell r="P153" t="str">
            <v>TELEINFRA</v>
          </cell>
        </row>
        <row r="154">
          <cell r="A154" t="str">
            <v>CTR_690</v>
          </cell>
          <cell r="B154" t="str">
            <v>CTR</v>
          </cell>
          <cell r="C154" t="str">
            <v>Minisite-Tsinga</v>
          </cell>
          <cell r="D154"/>
          <cell r="E154"/>
          <cell r="F154">
            <v>11.509755158000001</v>
          </cell>
          <cell r="G154">
            <v>3.8810997770000002</v>
          </cell>
          <cell r="H154" t="str">
            <v>Esco</v>
          </cell>
          <cell r="I154" t="str">
            <v>P4</v>
          </cell>
          <cell r="J154" t="str">
            <v>3G/4G</v>
          </cell>
          <cell r="K154" t="str">
            <v>Yaounde</v>
          </cell>
          <cell r="L154" t="str">
            <v>3G 4G</v>
          </cell>
          <cell r="M154" t="str">
            <v>Minisite</v>
          </cell>
          <cell r="N154" t="str">
            <v>Grid Gen</v>
          </cell>
          <cell r="O154"/>
          <cell r="P154" t="str">
            <v>TELEINFRA</v>
          </cell>
        </row>
        <row r="155">
          <cell r="A155" t="str">
            <v>EST_089</v>
          </cell>
          <cell r="B155" t="str">
            <v>EST</v>
          </cell>
          <cell r="C155" t="str">
            <v>Badongoue-MTN-IHS</v>
          </cell>
          <cell r="D155"/>
          <cell r="E155"/>
          <cell r="F155">
            <v>14.229784260000001</v>
          </cell>
          <cell r="G155">
            <v>4.4067303500000001</v>
          </cell>
          <cell r="H155" t="str">
            <v>Towerco</v>
          </cell>
          <cell r="I155" t="str">
            <v>P5</v>
          </cell>
          <cell r="J155" t="str">
            <v>2G</v>
          </cell>
          <cell r="K155" t="str">
            <v>Badongoue</v>
          </cell>
          <cell r="L155" t="str">
            <v>2G 3G 4G</v>
          </cell>
          <cell r="M155" t="str">
            <v>Collaboration</v>
          </cell>
          <cell r="N155" t="str">
            <v>Solar Gen</v>
          </cell>
          <cell r="O155" t="str">
            <v>Outdoor</v>
          </cell>
          <cell r="P155" t="str">
            <v>TELEINFRA</v>
          </cell>
        </row>
        <row r="156">
          <cell r="A156" t="str">
            <v>CTR_689</v>
          </cell>
          <cell r="B156" t="str">
            <v>CTR</v>
          </cell>
          <cell r="C156" t="str">
            <v>Minisite-SOA</v>
          </cell>
          <cell r="D156"/>
          <cell r="E156"/>
          <cell r="F156">
            <v>11.592140000000001</v>
          </cell>
          <cell r="G156">
            <v>3.9561299999999999</v>
          </cell>
          <cell r="H156" t="str">
            <v>Esco</v>
          </cell>
          <cell r="I156" t="str">
            <v>P4</v>
          </cell>
          <cell r="J156" t="str">
            <v>3G/4G</v>
          </cell>
          <cell r="K156" t="str">
            <v>Yaounde</v>
          </cell>
          <cell r="L156" t="str">
            <v>3G 4G</v>
          </cell>
          <cell r="M156" t="str">
            <v>Minisite</v>
          </cell>
          <cell r="N156"/>
          <cell r="O156"/>
          <cell r="P156" t="str">
            <v>TELEINFRA</v>
          </cell>
        </row>
        <row r="157">
          <cell r="A157" t="str">
            <v>OST_015</v>
          </cell>
          <cell r="B157" t="str">
            <v>OST</v>
          </cell>
          <cell r="C157" t="str">
            <v>Bafang</v>
          </cell>
          <cell r="D157"/>
          <cell r="E157"/>
          <cell r="F157" t="str">
            <v xml:space="preserve"> 10,188978°</v>
          </cell>
          <cell r="G157" t="str">
            <v xml:space="preserve">  5,165818°</v>
          </cell>
          <cell r="H157" t="str">
            <v>Towerco</v>
          </cell>
          <cell r="I157" t="str">
            <v>P2</v>
          </cell>
          <cell r="J157" t="str">
            <v>2G</v>
          </cell>
          <cell r="K157" t="str">
            <v>Bafang</v>
          </cell>
          <cell r="L157" t="str">
            <v>2G 3G 4G</v>
          </cell>
          <cell r="M157" t="str">
            <v xml:space="preserve">MLL </v>
          </cell>
          <cell r="N157" t="str">
            <v>Grid Gen</v>
          </cell>
          <cell r="O157" t="str">
            <v>Indoor</v>
          </cell>
          <cell r="P157" t="str">
            <v>I-Eng</v>
          </cell>
        </row>
        <row r="158">
          <cell r="A158" t="str">
            <v>OST_126</v>
          </cell>
          <cell r="B158" t="str">
            <v>OST</v>
          </cell>
          <cell r="C158" t="str">
            <v>Bafang-Centre</v>
          </cell>
          <cell r="D158"/>
          <cell r="E158"/>
          <cell r="F158">
            <v>10.178885809000001</v>
          </cell>
          <cell r="G158">
            <v>5.1576809050000003</v>
          </cell>
          <cell r="H158" t="str">
            <v>Towerco</v>
          </cell>
          <cell r="I158" t="str">
            <v>P2</v>
          </cell>
          <cell r="J158" t="str">
            <v>2G</v>
          </cell>
          <cell r="K158" t="str">
            <v>Bafang</v>
          </cell>
          <cell r="L158" t="str">
            <v>2G 3G 4G</v>
          </cell>
          <cell r="M158" t="str">
            <v>Collaboration</v>
          </cell>
          <cell r="N158" t="str">
            <v>Grid Gen</v>
          </cell>
          <cell r="O158" t="str">
            <v>Outdoor</v>
          </cell>
          <cell r="P158" t="str">
            <v>I-Eng</v>
          </cell>
        </row>
        <row r="159">
          <cell r="A159" t="str">
            <v>OST_099</v>
          </cell>
          <cell r="B159" t="str">
            <v>OST</v>
          </cell>
          <cell r="C159" t="str">
            <v>Bafang-Chefferie</v>
          </cell>
          <cell r="D159"/>
          <cell r="E159"/>
          <cell r="F159" t="str">
            <v>10,15938333</v>
          </cell>
          <cell r="G159" t="str">
            <v>5,154072222</v>
          </cell>
          <cell r="H159" t="str">
            <v>Towerco</v>
          </cell>
          <cell r="I159" t="str">
            <v>P5</v>
          </cell>
          <cell r="J159" t="str">
            <v>2G</v>
          </cell>
          <cell r="K159" t="str">
            <v>Bafang</v>
          </cell>
          <cell r="L159" t="str">
            <v>2G 3G 4G</v>
          </cell>
          <cell r="M159"/>
          <cell r="N159" t="str">
            <v>Grid Gen</v>
          </cell>
          <cell r="O159" t="str">
            <v>Outdoor</v>
          </cell>
          <cell r="P159" t="str">
            <v>I-Eng</v>
          </cell>
        </row>
        <row r="160">
          <cell r="A160" t="str">
            <v>OST_222</v>
          </cell>
          <cell r="B160" t="str">
            <v>OST</v>
          </cell>
          <cell r="C160" t="str">
            <v>Bafang-Hotel-IHS</v>
          </cell>
          <cell r="D160"/>
          <cell r="E160"/>
          <cell r="F160">
            <v>10.17006009</v>
          </cell>
          <cell r="G160">
            <v>5.1548999560000004</v>
          </cell>
          <cell r="H160" t="str">
            <v>Towerco</v>
          </cell>
          <cell r="I160" t="str">
            <v>P5</v>
          </cell>
          <cell r="J160" t="str">
            <v>2G/3G/4G</v>
          </cell>
          <cell r="K160" t="str">
            <v>Bafang</v>
          </cell>
          <cell r="L160" t="str">
            <v>2G 3G 4G</v>
          </cell>
          <cell r="M160" t="str">
            <v>Collaboration</v>
          </cell>
          <cell r="N160" t="str">
            <v>Solar Gen</v>
          </cell>
          <cell r="O160" t="str">
            <v>Outdoor</v>
          </cell>
          <cell r="P160" t="str">
            <v>I-Eng</v>
          </cell>
        </row>
        <row r="161">
          <cell r="A161" t="str">
            <v>NRO_051</v>
          </cell>
          <cell r="B161" t="str">
            <v>NRO</v>
          </cell>
          <cell r="C161" t="str">
            <v>Bafanji</v>
          </cell>
          <cell r="D161"/>
          <cell r="E161"/>
          <cell r="F161">
            <v>10.380775999999999</v>
          </cell>
          <cell r="G161">
            <v>5.8407260000000001</v>
          </cell>
          <cell r="H161" t="str">
            <v>Towerco</v>
          </cell>
          <cell r="I161" t="str">
            <v>P4</v>
          </cell>
          <cell r="J161" t="str">
            <v>2G</v>
          </cell>
          <cell r="K161" t="e">
            <v>#N/A</v>
          </cell>
          <cell r="L161" t="str">
            <v>2G 3G</v>
          </cell>
          <cell r="M161" t="str">
            <v>Collaboration</v>
          </cell>
          <cell r="N161" t="str">
            <v>Grid Gen</v>
          </cell>
          <cell r="O161" t="str">
            <v>Outdoor</v>
          </cell>
          <cell r="P161" t="str">
            <v>I-Eng</v>
          </cell>
        </row>
        <row r="162">
          <cell r="A162" t="str">
            <v>CTR_022</v>
          </cell>
          <cell r="B162" t="str">
            <v>CTR</v>
          </cell>
          <cell r="C162" t="str">
            <v>Bafia</v>
          </cell>
          <cell r="D162"/>
          <cell r="E162"/>
          <cell r="F162">
            <v>11.228583329999999</v>
          </cell>
          <cell r="G162">
            <v>4.7560833330000003</v>
          </cell>
          <cell r="H162" t="str">
            <v>Towerco</v>
          </cell>
          <cell r="I162" t="str">
            <v>P4</v>
          </cell>
          <cell r="J162" t="str">
            <v>2G</v>
          </cell>
          <cell r="K162" t="str">
            <v>Bafia</v>
          </cell>
          <cell r="L162" t="str">
            <v>2G 3G 4G</v>
          </cell>
          <cell r="M162" t="str">
            <v xml:space="preserve">MLL </v>
          </cell>
          <cell r="N162" t="str">
            <v>Grid Gen</v>
          </cell>
          <cell r="O162" t="str">
            <v>Indoor</v>
          </cell>
          <cell r="P162" t="str">
            <v>I-Eng</v>
          </cell>
        </row>
        <row r="163">
          <cell r="A163" t="str">
            <v>CTR_828</v>
          </cell>
          <cell r="B163" t="str">
            <v>CTR</v>
          </cell>
          <cell r="C163" t="str">
            <v>BAFIA-BEGNIAN-IHS</v>
          </cell>
          <cell r="D163"/>
          <cell r="E163"/>
          <cell r="F163">
            <v>11.235954</v>
          </cell>
          <cell r="G163">
            <v>4.7380110000000002</v>
          </cell>
          <cell r="H163" t="str">
            <v>Towerco</v>
          </cell>
          <cell r="I163" t="str">
            <v>P4</v>
          </cell>
          <cell r="J163" t="str">
            <v>3G</v>
          </cell>
          <cell r="K163" t="str">
            <v>Bafia</v>
          </cell>
          <cell r="L163" t="str">
            <v>2G 3G 4G</v>
          </cell>
          <cell r="M163" t="str">
            <v>Collaboration</v>
          </cell>
          <cell r="N163" t="str">
            <v>Grid Gen</v>
          </cell>
          <cell r="O163" t="str">
            <v>Outdoor</v>
          </cell>
          <cell r="P163" t="str">
            <v>I-Eng</v>
          </cell>
        </row>
        <row r="164">
          <cell r="A164" t="str">
            <v>CTR_101</v>
          </cell>
          <cell r="B164" t="str">
            <v>CTR</v>
          </cell>
          <cell r="C164" t="str">
            <v>Bafia-CRTV</v>
          </cell>
          <cell r="D164"/>
          <cell r="E164"/>
          <cell r="F164">
            <v>11.21693</v>
          </cell>
          <cell r="G164">
            <v>4.75223</v>
          </cell>
          <cell r="H164" t="str">
            <v>Esco</v>
          </cell>
          <cell r="I164" t="str">
            <v>P4</v>
          </cell>
          <cell r="J164" t="str">
            <v>2G</v>
          </cell>
          <cell r="K164" t="str">
            <v>Bafia</v>
          </cell>
          <cell r="L164" t="str">
            <v>2G 3G 4G</v>
          </cell>
          <cell r="M164" t="str">
            <v>Tier Crtv</v>
          </cell>
          <cell r="N164" t="str">
            <v>Gen Only</v>
          </cell>
          <cell r="O164" t="str">
            <v>Indoor</v>
          </cell>
          <cell r="P164" t="str">
            <v>I-Eng</v>
          </cell>
        </row>
        <row r="165">
          <cell r="A165" t="str">
            <v>CTR_397</v>
          </cell>
          <cell r="B165" t="str">
            <v>CTR</v>
          </cell>
          <cell r="C165" t="str">
            <v>Bafia-Dang</v>
          </cell>
          <cell r="D165"/>
          <cell r="E165"/>
          <cell r="F165">
            <v>11.22719444</v>
          </cell>
          <cell r="G165">
            <v>4.744722222</v>
          </cell>
          <cell r="H165" t="str">
            <v>Towerco</v>
          </cell>
          <cell r="I165" t="str">
            <v>P4</v>
          </cell>
          <cell r="J165" t="str">
            <v>2G</v>
          </cell>
          <cell r="K165" t="str">
            <v>Bafia</v>
          </cell>
          <cell r="L165" t="str">
            <v>2G 3G 4G</v>
          </cell>
          <cell r="M165" t="str">
            <v xml:space="preserve">MLL </v>
          </cell>
          <cell r="N165" t="str">
            <v>Grid Gen</v>
          </cell>
          <cell r="O165" t="str">
            <v>Outdoor</v>
          </cell>
          <cell r="P165" t="str">
            <v>I-Eng</v>
          </cell>
        </row>
        <row r="166">
          <cell r="A166" t="str">
            <v>CTR_362</v>
          </cell>
          <cell r="B166" t="str">
            <v>CTR</v>
          </cell>
          <cell r="C166" t="str">
            <v>Bafia-Lable</v>
          </cell>
          <cell r="D166"/>
          <cell r="E166"/>
          <cell r="F166">
            <v>11.241973</v>
          </cell>
          <cell r="G166">
            <v>4.7475399999999999</v>
          </cell>
          <cell r="H166" t="str">
            <v>Towerco</v>
          </cell>
          <cell r="I166" t="str">
            <v>P4</v>
          </cell>
          <cell r="J166" t="str">
            <v>2G</v>
          </cell>
          <cell r="K166" t="str">
            <v>Bafia</v>
          </cell>
          <cell r="L166" t="str">
            <v>2G 3G 4G</v>
          </cell>
          <cell r="M166" t="str">
            <v xml:space="preserve">MLL </v>
          </cell>
          <cell r="N166" t="str">
            <v>Grid Gen</v>
          </cell>
          <cell r="O166" t="str">
            <v>Outdoor</v>
          </cell>
          <cell r="P166" t="str">
            <v>I-Eng</v>
          </cell>
        </row>
        <row r="167">
          <cell r="A167" t="str">
            <v>CTR_558</v>
          </cell>
          <cell r="B167" t="str">
            <v>CTR</v>
          </cell>
          <cell r="C167" t="str">
            <v>Emombo-2eme-Crf</v>
          </cell>
          <cell r="D167"/>
          <cell r="E167"/>
          <cell r="F167">
            <v>11.549643</v>
          </cell>
          <cell r="G167">
            <v>3.8650769999999999</v>
          </cell>
          <cell r="H167" t="str">
            <v>Esco</v>
          </cell>
          <cell r="I167" t="str">
            <v>P4</v>
          </cell>
          <cell r="J167" t="str">
            <v>2G/3G/4G</v>
          </cell>
          <cell r="K167" t="str">
            <v>Yaounde</v>
          </cell>
          <cell r="L167" t="str">
            <v>2G 3G 4G</v>
          </cell>
          <cell r="M167" t="str">
            <v xml:space="preserve">MLL </v>
          </cell>
          <cell r="N167" t="str">
            <v>Grid Gen</v>
          </cell>
          <cell r="O167"/>
          <cell r="P167" t="str">
            <v>TELEINFRA</v>
          </cell>
        </row>
        <row r="168">
          <cell r="A168" t="str">
            <v>NRO_047</v>
          </cell>
          <cell r="B168" t="str">
            <v>NRO</v>
          </cell>
          <cell r="C168" t="str">
            <v>Bafmeng</v>
          </cell>
          <cell r="D168"/>
          <cell r="E168"/>
          <cell r="F168">
            <v>10.235620000000001</v>
          </cell>
          <cell r="G168">
            <v>6.3545299999999996</v>
          </cell>
          <cell r="H168" t="str">
            <v>Towerco</v>
          </cell>
          <cell r="I168" t="str">
            <v>P4</v>
          </cell>
          <cell r="J168" t="str">
            <v>2G</v>
          </cell>
          <cell r="K168" t="str">
            <v>Bafmeng</v>
          </cell>
          <cell r="L168" t="str">
            <v>2G 3G</v>
          </cell>
          <cell r="M168" t="str">
            <v>Collaboration</v>
          </cell>
          <cell r="N168" t="str">
            <v>Grid Gen</v>
          </cell>
          <cell r="O168" t="str">
            <v>Outdoor</v>
          </cell>
          <cell r="P168" t="str">
            <v>I-Eng</v>
          </cell>
        </row>
        <row r="169">
          <cell r="A169" t="str">
            <v>OST_017</v>
          </cell>
          <cell r="B169" t="str">
            <v>OST</v>
          </cell>
          <cell r="C169" t="str">
            <v>Bafou</v>
          </cell>
          <cell r="D169"/>
          <cell r="E169"/>
          <cell r="F169">
            <v>10.099833</v>
          </cell>
          <cell r="G169">
            <v>5.4964000000000004</v>
          </cell>
          <cell r="H169" t="str">
            <v>Towerco</v>
          </cell>
          <cell r="I169" t="str">
            <v>P2</v>
          </cell>
          <cell r="J169" t="str">
            <v>2G</v>
          </cell>
          <cell r="K169" t="str">
            <v>Bafou</v>
          </cell>
          <cell r="L169" t="str">
            <v>2G 3G 4G</v>
          </cell>
          <cell r="M169" t="str">
            <v xml:space="preserve">MLL </v>
          </cell>
          <cell r="N169" t="str">
            <v>Grid Gen</v>
          </cell>
          <cell r="O169" t="str">
            <v>Indoor</v>
          </cell>
          <cell r="P169" t="str">
            <v>I-Eng</v>
          </cell>
        </row>
        <row r="170">
          <cell r="A170" t="str">
            <v>OST_108</v>
          </cell>
          <cell r="B170" t="str">
            <v>OST</v>
          </cell>
          <cell r="C170" t="str">
            <v>Bafou-Badzifeng</v>
          </cell>
          <cell r="D170"/>
          <cell r="E170"/>
          <cell r="F170" t="str">
            <v>10,098832</v>
          </cell>
          <cell r="G170" t="str">
            <v>5,461844</v>
          </cell>
          <cell r="H170" t="str">
            <v>Towerco</v>
          </cell>
          <cell r="I170" t="str">
            <v>P5</v>
          </cell>
          <cell r="J170" t="str">
            <v>3G</v>
          </cell>
          <cell r="K170" t="str">
            <v>Bafou</v>
          </cell>
          <cell r="L170" t="str">
            <v>2G 3G 4G</v>
          </cell>
          <cell r="M170"/>
          <cell r="N170" t="str">
            <v>Grid Gen</v>
          </cell>
          <cell r="O170" t="str">
            <v>Outdoor</v>
          </cell>
          <cell r="P170" t="str">
            <v>I-Eng</v>
          </cell>
        </row>
        <row r="171">
          <cell r="A171" t="str">
            <v>OST_255</v>
          </cell>
          <cell r="B171" t="str">
            <v>OST</v>
          </cell>
          <cell r="C171" t="str">
            <v>Bafou-Balepe-IHS</v>
          </cell>
          <cell r="D171"/>
          <cell r="E171"/>
          <cell r="F171">
            <v>10.09165544</v>
          </cell>
          <cell r="G171">
            <v>5.5468572319999998</v>
          </cell>
          <cell r="H171" t="str">
            <v>Towerco</v>
          </cell>
          <cell r="I171" t="str">
            <v>P5</v>
          </cell>
          <cell r="J171" t="str">
            <v>2G</v>
          </cell>
          <cell r="K171" t="str">
            <v>Loung</v>
          </cell>
          <cell r="L171" t="str">
            <v>2G 3G 4G</v>
          </cell>
          <cell r="M171" t="str">
            <v>Collaboration</v>
          </cell>
          <cell r="N171" t="str">
            <v>Grid Gen</v>
          </cell>
          <cell r="O171" t="str">
            <v>Outdoor</v>
          </cell>
          <cell r="P171" t="str">
            <v>I-Eng</v>
          </cell>
        </row>
        <row r="172">
          <cell r="A172" t="str">
            <v>OST_253</v>
          </cell>
          <cell r="B172" t="str">
            <v>OST</v>
          </cell>
          <cell r="C172" t="str">
            <v>Bafou-Dzinmezo</v>
          </cell>
          <cell r="D172"/>
          <cell r="E172"/>
          <cell r="F172">
            <v>10.131095999999999</v>
          </cell>
          <cell r="G172">
            <v>5.4546749999999999</v>
          </cell>
          <cell r="H172" t="str">
            <v>Esco</v>
          </cell>
          <cell r="I172" t="str">
            <v>P4</v>
          </cell>
          <cell r="J172" t="str">
            <v>2G</v>
          </cell>
          <cell r="K172" t="e">
            <v>#N/A</v>
          </cell>
          <cell r="L172" t="str">
            <v>2G 3G 4G</v>
          </cell>
          <cell r="M172" t="str">
            <v xml:space="preserve">MLL </v>
          </cell>
          <cell r="N172" t="str">
            <v>Grid Only</v>
          </cell>
          <cell r="O172" t="str">
            <v>Outdoor</v>
          </cell>
          <cell r="P172" t="str">
            <v>I-Eng</v>
          </cell>
        </row>
        <row r="173">
          <cell r="A173" t="str">
            <v>OST_150</v>
          </cell>
          <cell r="B173" t="str">
            <v>OST</v>
          </cell>
          <cell r="C173" t="str">
            <v>Bafounda-IHS</v>
          </cell>
          <cell r="D173"/>
          <cell r="E173"/>
          <cell r="F173">
            <v>10.300952623000001</v>
          </cell>
          <cell r="G173">
            <v>5.5786664249999998</v>
          </cell>
          <cell r="H173" t="str">
            <v>Towerco</v>
          </cell>
          <cell r="I173" t="str">
            <v>P4</v>
          </cell>
          <cell r="J173" t="str">
            <v>2G</v>
          </cell>
          <cell r="K173" t="str">
            <v>Bafounda</v>
          </cell>
          <cell r="L173" t="str">
            <v>2G 3G</v>
          </cell>
          <cell r="M173" t="str">
            <v>Collaboration</v>
          </cell>
          <cell r="N173" t="str">
            <v>Hybrid Gen</v>
          </cell>
          <cell r="O173" t="str">
            <v>Outdoor</v>
          </cell>
          <cell r="P173" t="str">
            <v>I-Eng</v>
          </cell>
        </row>
        <row r="174">
          <cell r="A174" t="str">
            <v>OST_069</v>
          </cell>
          <cell r="B174" t="str">
            <v>OST</v>
          </cell>
          <cell r="C174" t="str">
            <v>Bafou-Zinkop</v>
          </cell>
          <cell r="D174"/>
          <cell r="E174"/>
          <cell r="F174">
            <v>10.114086624</v>
          </cell>
          <cell r="G174">
            <v>5.4909900909999996</v>
          </cell>
          <cell r="H174" t="str">
            <v>Towerco</v>
          </cell>
          <cell r="I174" t="str">
            <v>P4</v>
          </cell>
          <cell r="J174" t="str">
            <v>2G</v>
          </cell>
          <cell r="K174" t="str">
            <v>Bafou</v>
          </cell>
          <cell r="L174" t="str">
            <v>2G 3G 4G</v>
          </cell>
          <cell r="M174" t="str">
            <v xml:space="preserve">MLL </v>
          </cell>
          <cell r="N174" t="str">
            <v>Grid Gen</v>
          </cell>
          <cell r="O174" t="str">
            <v>Outdoor</v>
          </cell>
          <cell r="P174" t="str">
            <v>I-Eng</v>
          </cell>
        </row>
        <row r="175">
          <cell r="A175" t="str">
            <v>NRO_036</v>
          </cell>
          <cell r="B175" t="str">
            <v>NRO</v>
          </cell>
          <cell r="C175" t="str">
            <v>Bafut-MTN</v>
          </cell>
          <cell r="D175"/>
          <cell r="E175"/>
          <cell r="F175">
            <v>10.142670000000001</v>
          </cell>
          <cell r="G175">
            <v>6.0735999999999999</v>
          </cell>
          <cell r="H175" t="str">
            <v>Towerco</v>
          </cell>
          <cell r="I175" t="str">
            <v>P2</v>
          </cell>
          <cell r="J175" t="str">
            <v>2G</v>
          </cell>
          <cell r="K175" t="str">
            <v>Bafut</v>
          </cell>
          <cell r="L175" t="str">
            <v>2G 3G 4G</v>
          </cell>
          <cell r="M175" t="str">
            <v>Collaboration</v>
          </cell>
          <cell r="N175" t="str">
            <v>Grid Gen</v>
          </cell>
          <cell r="O175" t="str">
            <v>Indoor</v>
          </cell>
          <cell r="P175" t="str">
            <v>I-Eng</v>
          </cell>
        </row>
        <row r="176">
          <cell r="A176" t="str">
            <v>NRO_102</v>
          </cell>
          <cell r="B176" t="str">
            <v>NRO</v>
          </cell>
          <cell r="C176" t="str">
            <v>Bafut-Swie-Hill-IHS</v>
          </cell>
          <cell r="D176"/>
          <cell r="E176"/>
          <cell r="F176">
            <v>10.154063000000001</v>
          </cell>
          <cell r="G176">
            <v>6.0377830000000001</v>
          </cell>
          <cell r="H176" t="str">
            <v>Towerco</v>
          </cell>
          <cell r="I176" t="str">
            <v>P5</v>
          </cell>
          <cell r="J176" t="str">
            <v>2G</v>
          </cell>
          <cell r="K176" t="e">
            <v>#N/A</v>
          </cell>
          <cell r="L176" t="str">
            <v>2G 3G 4G</v>
          </cell>
          <cell r="M176" t="str">
            <v>Collaboration</v>
          </cell>
          <cell r="N176" t="str">
            <v>Grid Gen</v>
          </cell>
          <cell r="O176" t="str">
            <v>Outdoor</v>
          </cell>
          <cell r="P176" t="str">
            <v>I-Eng</v>
          </cell>
        </row>
        <row r="177">
          <cell r="A177" t="str">
            <v>OST_160</v>
          </cell>
          <cell r="B177" t="str">
            <v>OST</v>
          </cell>
          <cell r="C177" t="str">
            <v>Bagam-IHS</v>
          </cell>
          <cell r="D177"/>
          <cell r="E177"/>
          <cell r="F177">
            <v>10.288911000000001</v>
          </cell>
          <cell r="G177">
            <v>5.6783070000000002</v>
          </cell>
          <cell r="H177" t="str">
            <v>Towerco</v>
          </cell>
          <cell r="I177" t="str">
            <v>P5</v>
          </cell>
          <cell r="J177" t="str">
            <v>2G</v>
          </cell>
          <cell r="K177" t="str">
            <v>Bagam</v>
          </cell>
          <cell r="L177" t="str">
            <v>2G 3G</v>
          </cell>
          <cell r="M177" t="str">
            <v>Collaboration</v>
          </cell>
          <cell r="N177" t="str">
            <v>Grid Gen</v>
          </cell>
          <cell r="O177" t="str">
            <v>Outdoor</v>
          </cell>
          <cell r="P177" t="str">
            <v>I-Eng</v>
          </cell>
        </row>
        <row r="178">
          <cell r="A178" t="str">
            <v>CTR_881</v>
          </cell>
          <cell r="B178" t="str">
            <v>CTR</v>
          </cell>
          <cell r="C178" t="str">
            <v>Crf-Nkoabang-small-Cell</v>
          </cell>
          <cell r="D178"/>
          <cell r="E178"/>
          <cell r="F178">
            <v>11.5847962</v>
          </cell>
          <cell r="G178">
            <v>3.8625389999999999</v>
          </cell>
          <cell r="H178" t="str">
            <v>OCM</v>
          </cell>
          <cell r="I178" t="e">
            <v>#N/A</v>
          </cell>
          <cell r="J178" t="str">
            <v>4G</v>
          </cell>
          <cell r="K178" t="str">
            <v>Yaounde</v>
          </cell>
          <cell r="L178" t="e">
            <v>#REF!</v>
          </cell>
          <cell r="M178"/>
          <cell r="N178" t="str">
            <v>Grid Gen</v>
          </cell>
          <cell r="O178"/>
          <cell r="P178" t="str">
            <v>TELEINFRA</v>
          </cell>
        </row>
        <row r="179">
          <cell r="A179" t="str">
            <v>ADM_052</v>
          </cell>
          <cell r="B179" t="str">
            <v>ADM</v>
          </cell>
          <cell r="C179" t="str">
            <v>Bagodo</v>
          </cell>
          <cell r="D179"/>
          <cell r="E179"/>
          <cell r="F179">
            <v>13.38611111</v>
          </cell>
          <cell r="G179">
            <v>6.425444444</v>
          </cell>
          <cell r="H179" t="str">
            <v>Towerco</v>
          </cell>
          <cell r="I179" t="str">
            <v>P5</v>
          </cell>
          <cell r="J179" t="str">
            <v>2G</v>
          </cell>
          <cell r="K179" t="str">
            <v>Bagodo</v>
          </cell>
          <cell r="L179" t="str">
            <v>2G 3G</v>
          </cell>
          <cell r="M179" t="str">
            <v xml:space="preserve">MLL </v>
          </cell>
          <cell r="N179" t="str">
            <v>Grid Gen</v>
          </cell>
          <cell r="O179" t="str">
            <v>Outdoor</v>
          </cell>
          <cell r="P179" t="str">
            <v>TELEINFRA</v>
          </cell>
        </row>
        <row r="180">
          <cell r="A180" t="str">
            <v>EST_082</v>
          </cell>
          <cell r="B180" t="str">
            <v>EST</v>
          </cell>
          <cell r="C180" t="str">
            <v>Bagofit</v>
          </cell>
          <cell r="D180"/>
          <cell r="E180"/>
          <cell r="F180">
            <v>13.102964592999999</v>
          </cell>
          <cell r="G180">
            <v>4.0116073099999996</v>
          </cell>
          <cell r="H180" t="str">
            <v>Towerco</v>
          </cell>
          <cell r="I180" t="str">
            <v>P5</v>
          </cell>
          <cell r="J180" t="str">
            <v>2G</v>
          </cell>
          <cell r="K180" t="str">
            <v>Bagofit</v>
          </cell>
          <cell r="L180" t="str">
            <v>2G 3G</v>
          </cell>
          <cell r="M180" t="str">
            <v xml:space="preserve">MLL </v>
          </cell>
          <cell r="N180" t="str">
            <v>Grid Gen</v>
          </cell>
          <cell r="O180" t="str">
            <v>Outdoor</v>
          </cell>
          <cell r="P180" t="str">
            <v>TELEINFRA</v>
          </cell>
        </row>
        <row r="181">
          <cell r="A181" t="str">
            <v>OST_035</v>
          </cell>
          <cell r="B181" t="str">
            <v>OST</v>
          </cell>
          <cell r="C181" t="str">
            <v>Baham</v>
          </cell>
          <cell r="D181"/>
          <cell r="E181"/>
          <cell r="F181">
            <v>10.367386</v>
          </cell>
          <cell r="G181">
            <v>5.3320970000000001</v>
          </cell>
          <cell r="H181" t="str">
            <v>Towerco</v>
          </cell>
          <cell r="I181" t="str">
            <v>P3</v>
          </cell>
          <cell r="J181" t="str">
            <v>2G</v>
          </cell>
          <cell r="K181" t="str">
            <v>Baham</v>
          </cell>
          <cell r="L181" t="str">
            <v>2G 3G 4G</v>
          </cell>
          <cell r="M181" t="str">
            <v xml:space="preserve">MLL </v>
          </cell>
          <cell r="N181" t="str">
            <v>Grid Gen</v>
          </cell>
          <cell r="O181" t="str">
            <v>Indoor</v>
          </cell>
          <cell r="P181" t="str">
            <v>I-Eng</v>
          </cell>
        </row>
        <row r="182">
          <cell r="A182" t="str">
            <v>SUD_106</v>
          </cell>
          <cell r="B182" t="str">
            <v>SUD</v>
          </cell>
          <cell r="C182" t="str">
            <v>Messok</v>
          </cell>
          <cell r="D182"/>
          <cell r="E182"/>
          <cell r="F182" t="str">
            <v>12.26511</v>
          </cell>
          <cell r="G182" t="str">
            <v>3.1954</v>
          </cell>
          <cell r="H182" t="str">
            <v>Esco</v>
          </cell>
          <cell r="I182" t="str">
            <v>P4</v>
          </cell>
          <cell r="J182" t="str">
            <v>2G</v>
          </cell>
          <cell r="K182" t="str">
            <v>Messok</v>
          </cell>
          <cell r="L182" t="str">
            <v>2G 3G 4G</v>
          </cell>
          <cell r="M182"/>
          <cell r="N182" t="str">
            <v>Grid(fault) Gen</v>
          </cell>
          <cell r="O182"/>
          <cell r="P182" t="str">
            <v>TELEINFRA</v>
          </cell>
        </row>
        <row r="183">
          <cell r="A183" t="str">
            <v>OST_300</v>
          </cell>
          <cell r="B183" t="str">
            <v>OST</v>
          </cell>
          <cell r="C183" t="str">
            <v>Bahouan-IHS</v>
          </cell>
          <cell r="D183"/>
          <cell r="E183"/>
          <cell r="F183">
            <v>10.341004999999999</v>
          </cell>
          <cell r="G183">
            <v>5.3519269999999999</v>
          </cell>
          <cell r="H183" t="str">
            <v>Towerco</v>
          </cell>
          <cell r="I183" t="str">
            <v>P5</v>
          </cell>
          <cell r="J183" t="str">
            <v>2G</v>
          </cell>
          <cell r="K183" t="str">
            <v>Bahouan</v>
          </cell>
          <cell r="L183" t="str">
            <v>2G 3G 4G</v>
          </cell>
          <cell r="M183" t="str">
            <v>Collaboration</v>
          </cell>
          <cell r="N183" t="str">
            <v>Grid Gen</v>
          </cell>
          <cell r="O183" t="str">
            <v>Outdoor</v>
          </cell>
          <cell r="P183" t="str">
            <v>I-Eng</v>
          </cell>
        </row>
        <row r="184">
          <cell r="A184" t="str">
            <v>ADM_008</v>
          </cell>
          <cell r="B184" t="str">
            <v>ADM</v>
          </cell>
          <cell r="C184" t="str">
            <v>Baiboum</v>
          </cell>
          <cell r="D184"/>
          <cell r="E184"/>
          <cell r="F184">
            <v>15.438191643</v>
          </cell>
          <cell r="G184">
            <v>7.5529314129999996</v>
          </cell>
          <cell r="H184" t="str">
            <v>Towerco</v>
          </cell>
          <cell r="I184" t="str">
            <v>P5</v>
          </cell>
          <cell r="J184" t="str">
            <v>2G</v>
          </cell>
          <cell r="K184" t="str">
            <v>Baiboum</v>
          </cell>
          <cell r="L184" t="str">
            <v>2G 3G 4G</v>
          </cell>
          <cell r="M184" t="str">
            <v xml:space="preserve">MLL </v>
          </cell>
          <cell r="N184" t="str">
            <v>Grid Only</v>
          </cell>
          <cell r="O184" t="str">
            <v>Indoor</v>
          </cell>
          <cell r="P184" t="str">
            <v>TELEINFRA</v>
          </cell>
        </row>
        <row r="185">
          <cell r="A185" t="str">
            <v>OST_070</v>
          </cell>
          <cell r="B185" t="str">
            <v>OST</v>
          </cell>
          <cell r="C185" t="str">
            <v>Baigon</v>
          </cell>
          <cell r="D185"/>
          <cell r="E185"/>
          <cell r="F185">
            <v>10.680891000000001</v>
          </cell>
          <cell r="G185">
            <v>5.5728350000000004</v>
          </cell>
          <cell r="H185" t="str">
            <v>Towerco</v>
          </cell>
          <cell r="I185" t="str">
            <v>P3</v>
          </cell>
          <cell r="J185" t="str">
            <v>2G</v>
          </cell>
          <cell r="K185" t="str">
            <v>Baigon</v>
          </cell>
          <cell r="L185" t="str">
            <v>2G 3G 4G</v>
          </cell>
          <cell r="M185" t="str">
            <v xml:space="preserve">MLL </v>
          </cell>
          <cell r="N185" t="str">
            <v>Gen Only</v>
          </cell>
          <cell r="O185" t="str">
            <v>Outdoor</v>
          </cell>
          <cell r="P185" t="str">
            <v>I-Eng</v>
          </cell>
        </row>
        <row r="186">
          <cell r="A186" t="str">
            <v>SUO_153</v>
          </cell>
          <cell r="B186" t="str">
            <v>SUO</v>
          </cell>
          <cell r="C186" t="str">
            <v>Bai-Kuke-IHS</v>
          </cell>
          <cell r="D186"/>
          <cell r="E186"/>
          <cell r="F186">
            <v>9.14391</v>
          </cell>
          <cell r="G186">
            <v>4.4569099999999997</v>
          </cell>
          <cell r="H186" t="str">
            <v>Towerco</v>
          </cell>
          <cell r="I186" t="str">
            <v>P4</v>
          </cell>
          <cell r="J186" t="str">
            <v>2G</v>
          </cell>
          <cell r="K186" t="e">
            <v>#N/A</v>
          </cell>
          <cell r="L186" t="str">
            <v>2G</v>
          </cell>
          <cell r="M186" t="str">
            <v>Collaboration</v>
          </cell>
          <cell r="N186" t="str">
            <v>Grid Gen</v>
          </cell>
          <cell r="O186" t="str">
            <v>Outdoor</v>
          </cell>
          <cell r="P186" t="str">
            <v>H-Teli</v>
          </cell>
        </row>
        <row r="187">
          <cell r="A187" t="str">
            <v>NRD_056</v>
          </cell>
          <cell r="B187" t="str">
            <v>NRD</v>
          </cell>
          <cell r="C187" t="str">
            <v>Baikwa-Bere</v>
          </cell>
          <cell r="D187"/>
          <cell r="E187"/>
          <cell r="F187">
            <v>14.4289889</v>
          </cell>
          <cell r="G187">
            <v>9.0756254240000001</v>
          </cell>
          <cell r="H187" t="str">
            <v>Towerco</v>
          </cell>
          <cell r="I187" t="str">
            <v>P4</v>
          </cell>
          <cell r="J187" t="str">
            <v>2G</v>
          </cell>
          <cell r="K187" t="e">
            <v>#N/A</v>
          </cell>
          <cell r="L187" t="str">
            <v>2G</v>
          </cell>
          <cell r="M187" t="str">
            <v xml:space="preserve">MLL </v>
          </cell>
          <cell r="N187" t="str">
            <v>Solar Gen</v>
          </cell>
          <cell r="O187" t="str">
            <v>Outdoor</v>
          </cell>
          <cell r="P187" t="str">
            <v>TELEINFRA</v>
          </cell>
        </row>
        <row r="188">
          <cell r="A188" t="str">
            <v>LIT_771</v>
          </cell>
          <cell r="B188" t="str">
            <v>LIT</v>
          </cell>
          <cell r="C188" t="str">
            <v>New-Bonamoussadi (Ancienne-Mairie-Dla-V)</v>
          </cell>
          <cell r="D188"/>
          <cell r="E188"/>
          <cell r="F188" t="str">
            <v>9.741556</v>
          </cell>
          <cell r="G188" t="str">
            <v>4.089972</v>
          </cell>
          <cell r="H188" t="str">
            <v>Esco</v>
          </cell>
          <cell r="I188" t="str">
            <v>P4</v>
          </cell>
          <cell r="J188" t="str">
            <v>3G/4G</v>
          </cell>
          <cell r="K188" t="str">
            <v>Douala</v>
          </cell>
          <cell r="L188" t="str">
            <v>3G 4G</v>
          </cell>
          <cell r="M188"/>
          <cell r="N188" t="str">
            <v>Grid Gen</v>
          </cell>
          <cell r="O188"/>
          <cell r="P188" t="str">
            <v>H-Teli</v>
          </cell>
        </row>
        <row r="189">
          <cell r="A189" t="str">
            <v>SUO_093</v>
          </cell>
          <cell r="B189" t="str">
            <v>SUO</v>
          </cell>
          <cell r="C189" t="str">
            <v>Bai-Panya-IHS</v>
          </cell>
          <cell r="D189"/>
          <cell r="E189"/>
          <cell r="F189">
            <v>9.2942</v>
          </cell>
          <cell r="G189">
            <v>4.5171640000000002</v>
          </cell>
          <cell r="H189" t="str">
            <v>Towerco</v>
          </cell>
          <cell r="I189" t="str">
            <v>P4</v>
          </cell>
          <cell r="J189" t="str">
            <v>2G</v>
          </cell>
          <cell r="K189" t="e">
            <v>#N/A</v>
          </cell>
          <cell r="L189" t="str">
            <v>2G</v>
          </cell>
          <cell r="M189" t="str">
            <v>Collaboration</v>
          </cell>
          <cell r="N189" t="str">
            <v>Grid Gen</v>
          </cell>
          <cell r="O189" t="str">
            <v>Outdoor</v>
          </cell>
          <cell r="P189" t="str">
            <v>H-Teli</v>
          </cell>
        </row>
        <row r="190">
          <cell r="A190" t="str">
            <v>SUO_018</v>
          </cell>
          <cell r="B190" t="str">
            <v>SUO</v>
          </cell>
          <cell r="C190" t="str">
            <v>Bakassi</v>
          </cell>
          <cell r="D190"/>
          <cell r="E190"/>
          <cell r="F190">
            <v>8.6785833330000006</v>
          </cell>
          <cell r="G190">
            <v>4.7783055560000003</v>
          </cell>
          <cell r="H190" t="str">
            <v>Towerco</v>
          </cell>
          <cell r="I190" t="str">
            <v>P4</v>
          </cell>
          <cell r="J190" t="str">
            <v>2G</v>
          </cell>
          <cell r="K190" t="str">
            <v>Bakassi</v>
          </cell>
          <cell r="L190" t="str">
            <v>2G 3G</v>
          </cell>
          <cell r="M190" t="str">
            <v xml:space="preserve">MLL </v>
          </cell>
          <cell r="N190" t="str">
            <v>Gen Only</v>
          </cell>
          <cell r="O190" t="str">
            <v>Indoor</v>
          </cell>
          <cell r="P190" t="str">
            <v>H-Teli</v>
          </cell>
        </row>
        <row r="191">
          <cell r="A191" t="str">
            <v>OST_182</v>
          </cell>
          <cell r="B191" t="str">
            <v>OST</v>
          </cell>
          <cell r="C191" t="str">
            <v>Bakou</v>
          </cell>
          <cell r="D191"/>
          <cell r="E191"/>
          <cell r="F191">
            <v>10.182205</v>
          </cell>
          <cell r="G191">
            <v>5.0764579999999997</v>
          </cell>
          <cell r="H191" t="str">
            <v>Towerco</v>
          </cell>
          <cell r="I191" t="str">
            <v>P5</v>
          </cell>
          <cell r="J191" t="str">
            <v>2G</v>
          </cell>
          <cell r="K191" t="str">
            <v>Bakou</v>
          </cell>
          <cell r="L191" t="str">
            <v>2G 3G</v>
          </cell>
          <cell r="M191" t="str">
            <v>Collaboration</v>
          </cell>
          <cell r="N191" t="str">
            <v>Grid Gen</v>
          </cell>
          <cell r="O191" t="str">
            <v>Outdoor</v>
          </cell>
          <cell r="P191" t="str">
            <v>I-Eng</v>
          </cell>
        </row>
        <row r="192">
          <cell r="A192" t="str">
            <v>NRO_027</v>
          </cell>
          <cell r="B192" t="str">
            <v>NRO</v>
          </cell>
          <cell r="C192" t="str">
            <v>Balatchi-IHS</v>
          </cell>
          <cell r="D192"/>
          <cell r="E192"/>
          <cell r="F192">
            <v>10.200261575000001</v>
          </cell>
          <cell r="G192">
            <v>5.6288939129999997</v>
          </cell>
          <cell r="H192" t="str">
            <v>Towerco</v>
          </cell>
          <cell r="I192" t="str">
            <v>P5</v>
          </cell>
          <cell r="J192" t="str">
            <v>2G</v>
          </cell>
          <cell r="K192" t="str">
            <v>Balatchi</v>
          </cell>
          <cell r="L192" t="str">
            <v>2G 3G</v>
          </cell>
          <cell r="M192" t="str">
            <v>Collaboration</v>
          </cell>
          <cell r="N192" t="str">
            <v>Grid Gen</v>
          </cell>
          <cell r="O192" t="str">
            <v>Outdoor</v>
          </cell>
          <cell r="P192" t="str">
            <v>I-Eng</v>
          </cell>
        </row>
        <row r="193">
          <cell r="A193" t="str">
            <v>EXN_036</v>
          </cell>
          <cell r="B193" t="str">
            <v>EXN</v>
          </cell>
          <cell r="C193" t="str">
            <v>Balaza</v>
          </cell>
          <cell r="D193"/>
          <cell r="E193"/>
          <cell r="F193">
            <v>14.478233878999999</v>
          </cell>
          <cell r="G193">
            <v>10.695740689999999</v>
          </cell>
          <cell r="H193" t="str">
            <v>Towerco</v>
          </cell>
          <cell r="I193" t="str">
            <v>P3</v>
          </cell>
          <cell r="J193" t="str">
            <v>2G</v>
          </cell>
          <cell r="K193" t="str">
            <v>Balaza</v>
          </cell>
          <cell r="L193" t="str">
            <v>2G 3G 4G</v>
          </cell>
          <cell r="M193" t="str">
            <v xml:space="preserve">MLL </v>
          </cell>
          <cell r="N193" t="str">
            <v>Grid Gen</v>
          </cell>
          <cell r="O193" t="str">
            <v>Outdoor</v>
          </cell>
          <cell r="P193" t="str">
            <v>TELEINFRA</v>
          </cell>
        </row>
        <row r="194">
          <cell r="A194" t="str">
            <v>LIT_780</v>
          </cell>
          <cell r="B194" t="str">
            <v>LIT</v>
          </cell>
          <cell r="C194" t="str">
            <v>BTS-Mobile-OKPLASTCAM</v>
          </cell>
          <cell r="D194"/>
          <cell r="E194"/>
          <cell r="F194" t="str">
            <v>9.684589</v>
          </cell>
          <cell r="G194" t="str">
            <v>4.065713</v>
          </cell>
          <cell r="H194" t="str">
            <v>OCM</v>
          </cell>
          <cell r="I194" t="e">
            <v>#N/A</v>
          </cell>
          <cell r="J194" t="str">
            <v>2G/3G/4G</v>
          </cell>
          <cell r="K194" t="e">
            <v>#N/A</v>
          </cell>
          <cell r="L194" t="str">
            <v>2G 3G 4G</v>
          </cell>
          <cell r="M194"/>
          <cell r="N194" t="str">
            <v>Grid Gen</v>
          </cell>
          <cell r="O194"/>
          <cell r="P194" t="str">
            <v>H-Teli</v>
          </cell>
        </row>
        <row r="195">
          <cell r="A195" t="str">
            <v>OST_049</v>
          </cell>
          <cell r="B195" t="str">
            <v>OST</v>
          </cell>
          <cell r="C195" t="str">
            <v>Balengou</v>
          </cell>
          <cell r="D195"/>
          <cell r="E195"/>
          <cell r="F195">
            <v>10.45977778</v>
          </cell>
          <cell r="G195">
            <v>5.1135277779999999</v>
          </cell>
          <cell r="H195" t="str">
            <v>Towerco</v>
          </cell>
          <cell r="I195" t="str">
            <v>P5</v>
          </cell>
          <cell r="J195" t="str">
            <v>2G</v>
          </cell>
          <cell r="K195" t="str">
            <v>Balengou</v>
          </cell>
          <cell r="L195" t="str">
            <v>2G 3G 4G</v>
          </cell>
          <cell r="M195" t="str">
            <v xml:space="preserve">MLL </v>
          </cell>
          <cell r="N195" t="str">
            <v>Grid Gen</v>
          </cell>
          <cell r="O195" t="str">
            <v>Outdoor</v>
          </cell>
          <cell r="P195" t="str">
            <v>I-Eng</v>
          </cell>
        </row>
        <row r="196">
          <cell r="A196" t="str">
            <v>EXN_235</v>
          </cell>
          <cell r="B196" t="str">
            <v>EXN</v>
          </cell>
          <cell r="C196" t="str">
            <v>Korek-Djarengol-II</v>
          </cell>
          <cell r="D196"/>
          <cell r="E196"/>
          <cell r="F196">
            <v>14.372401374000001</v>
          </cell>
          <cell r="G196">
            <v>10.628932478999999</v>
          </cell>
          <cell r="H196" t="str">
            <v>Esco</v>
          </cell>
          <cell r="I196" t="str">
            <v>P4</v>
          </cell>
          <cell r="J196" t="str">
            <v>2G/3G/4G</v>
          </cell>
          <cell r="K196" t="str">
            <v>Maroua</v>
          </cell>
          <cell r="L196" t="str">
            <v>2G 3G 4G</v>
          </cell>
          <cell r="M196"/>
          <cell r="N196" t="str">
            <v>Grid Gen</v>
          </cell>
          <cell r="O196"/>
          <cell r="P196" t="str">
            <v>TELEINFRA</v>
          </cell>
        </row>
        <row r="197">
          <cell r="A197" t="str">
            <v>NRO_017</v>
          </cell>
          <cell r="B197" t="str">
            <v>NRO</v>
          </cell>
          <cell r="C197" t="str">
            <v>Bali</v>
          </cell>
          <cell r="D197"/>
          <cell r="E197"/>
          <cell r="F197">
            <v>10.012064775000001</v>
          </cell>
          <cell r="G197">
            <v>5.8790416499999996</v>
          </cell>
          <cell r="H197" t="str">
            <v>Towerco</v>
          </cell>
          <cell r="I197" t="str">
            <v>P5</v>
          </cell>
          <cell r="J197" t="str">
            <v>2G</v>
          </cell>
          <cell r="K197" t="str">
            <v>Bali</v>
          </cell>
          <cell r="L197" t="str">
            <v>2G 3G 4G</v>
          </cell>
          <cell r="M197" t="str">
            <v xml:space="preserve">MLL </v>
          </cell>
          <cell r="N197" t="str">
            <v>Grid Gen</v>
          </cell>
          <cell r="O197" t="str">
            <v>Indoor</v>
          </cell>
          <cell r="P197" t="str">
            <v>I-Eng</v>
          </cell>
        </row>
        <row r="198">
          <cell r="A198" t="str">
            <v>CTR_352</v>
          </cell>
          <cell r="B198" t="str">
            <v>CTR</v>
          </cell>
          <cell r="C198" t="str">
            <v>Baliama</v>
          </cell>
          <cell r="D198"/>
          <cell r="E198"/>
          <cell r="F198">
            <v>11.3125</v>
          </cell>
          <cell r="G198">
            <v>4.6296944440000001</v>
          </cell>
          <cell r="H198" t="str">
            <v>Towerco</v>
          </cell>
          <cell r="I198" t="str">
            <v>P5</v>
          </cell>
          <cell r="J198" t="str">
            <v>2G</v>
          </cell>
          <cell r="K198" t="str">
            <v>Baliama</v>
          </cell>
          <cell r="L198" t="str">
            <v>2G 3G 4G</v>
          </cell>
          <cell r="M198" t="str">
            <v xml:space="preserve">MLL </v>
          </cell>
          <cell r="N198" t="str">
            <v>Solar Grid Gen</v>
          </cell>
          <cell r="O198" t="str">
            <v>Outdoor</v>
          </cell>
          <cell r="P198" t="str">
            <v>I-Eng</v>
          </cell>
        </row>
        <row r="199">
          <cell r="A199" t="str">
            <v>CTR_843</v>
          </cell>
          <cell r="B199" t="str">
            <v>CTR</v>
          </cell>
          <cell r="C199" t="str">
            <v>Micro_SNH</v>
          </cell>
          <cell r="D199"/>
          <cell r="E199"/>
          <cell r="F199">
            <v>11.51308</v>
          </cell>
          <cell r="G199">
            <v>3.89778</v>
          </cell>
          <cell r="H199" t="str">
            <v>OCM</v>
          </cell>
          <cell r="I199" t="e">
            <v>#N/A</v>
          </cell>
          <cell r="J199" t="str">
            <v>4G</v>
          </cell>
          <cell r="K199" t="str">
            <v>Yaounde</v>
          </cell>
          <cell r="L199" t="str">
            <v>3G 4G</v>
          </cell>
          <cell r="M199" t="str">
            <v>Minisite</v>
          </cell>
          <cell r="N199" t="str">
            <v>Grid Only</v>
          </cell>
          <cell r="O199"/>
          <cell r="P199" t="str">
            <v>TELEINFRA</v>
          </cell>
        </row>
        <row r="200">
          <cell r="A200" t="str">
            <v>LIT_413</v>
          </cell>
          <cell r="B200" t="str">
            <v>LIT</v>
          </cell>
          <cell r="C200" t="str">
            <v>Bali-Koumassi</v>
          </cell>
          <cell r="D200"/>
          <cell r="E200"/>
          <cell r="F200">
            <v>9.6898269999999993</v>
          </cell>
          <cell r="G200">
            <v>4.0406969999999998</v>
          </cell>
          <cell r="H200" t="str">
            <v>Towerco</v>
          </cell>
          <cell r="I200" t="str">
            <v>P3</v>
          </cell>
          <cell r="J200" t="str">
            <v>2G</v>
          </cell>
          <cell r="K200" t="str">
            <v>Douala</v>
          </cell>
          <cell r="L200" t="str">
            <v>2G 3G 4G</v>
          </cell>
          <cell r="M200" t="str">
            <v xml:space="preserve">MLL </v>
          </cell>
          <cell r="N200" t="str">
            <v>Grid Gen</v>
          </cell>
          <cell r="O200" t="str">
            <v>Outdoor</v>
          </cell>
          <cell r="P200" t="str">
            <v>H-Teli</v>
          </cell>
        </row>
        <row r="201">
          <cell r="A201" t="str">
            <v>NRO_034</v>
          </cell>
          <cell r="B201" t="str">
            <v>NRO</v>
          </cell>
          <cell r="C201" t="str">
            <v>Balikumbat-Palais</v>
          </cell>
          <cell r="D201"/>
          <cell r="E201"/>
          <cell r="F201">
            <v>10.372199999999999</v>
          </cell>
          <cell r="G201">
            <v>5.8983999999999996</v>
          </cell>
          <cell r="H201" t="str">
            <v>Towerco</v>
          </cell>
          <cell r="I201" t="str">
            <v>P3</v>
          </cell>
          <cell r="J201" t="str">
            <v>2G</v>
          </cell>
          <cell r="K201" t="str">
            <v>Balikumbat</v>
          </cell>
          <cell r="L201" t="str">
            <v>2G 3G</v>
          </cell>
          <cell r="M201" t="str">
            <v xml:space="preserve">MLL </v>
          </cell>
          <cell r="N201" t="str">
            <v>Grid Gen</v>
          </cell>
          <cell r="O201" t="str">
            <v>Indoor</v>
          </cell>
          <cell r="P201" t="str">
            <v>I-Eng</v>
          </cell>
        </row>
        <row r="202">
          <cell r="A202" t="str">
            <v>NRO_033</v>
          </cell>
          <cell r="B202" t="str">
            <v>NRO</v>
          </cell>
          <cell r="C202" t="str">
            <v>Balikumbat-Ville</v>
          </cell>
          <cell r="D202"/>
          <cell r="E202"/>
          <cell r="F202">
            <v>10.3895</v>
          </cell>
          <cell r="G202">
            <v>5.8779000000000003</v>
          </cell>
          <cell r="H202" t="str">
            <v>Towerco</v>
          </cell>
          <cell r="I202" t="str">
            <v>P5</v>
          </cell>
          <cell r="J202" t="str">
            <v>2G</v>
          </cell>
          <cell r="K202" t="str">
            <v>Balikumbat</v>
          </cell>
          <cell r="L202" t="str">
            <v>2G 3G</v>
          </cell>
          <cell r="M202" t="str">
            <v xml:space="preserve">MLL </v>
          </cell>
          <cell r="N202" t="str">
            <v>Grid Gen</v>
          </cell>
          <cell r="O202" t="str">
            <v>Outdoor</v>
          </cell>
          <cell r="P202" t="str">
            <v>I-Eng</v>
          </cell>
        </row>
        <row r="203">
          <cell r="A203" t="str">
            <v>LIT_015</v>
          </cell>
          <cell r="B203" t="str">
            <v>LIT</v>
          </cell>
          <cell r="C203" t="str">
            <v>Bali-SNEC</v>
          </cell>
          <cell r="D203"/>
          <cell r="E203"/>
          <cell r="F203">
            <v>9.6915750000000003</v>
          </cell>
          <cell r="G203">
            <v>4.0324333330000002</v>
          </cell>
          <cell r="H203" t="str">
            <v>Esco</v>
          </cell>
          <cell r="I203" t="str">
            <v>P4</v>
          </cell>
          <cell r="J203" t="str">
            <v>2G</v>
          </cell>
          <cell r="K203" t="str">
            <v>Douala</v>
          </cell>
          <cell r="L203" t="str">
            <v>2G 3G 4G</v>
          </cell>
          <cell r="M203" t="str">
            <v>Tier Camwater</v>
          </cell>
          <cell r="N203" t="str">
            <v>Grid Gen</v>
          </cell>
          <cell r="O203" t="str">
            <v>Indoor</v>
          </cell>
          <cell r="P203" t="str">
            <v>H-Teli</v>
          </cell>
        </row>
        <row r="204">
          <cell r="A204" t="str">
            <v>CTR_170</v>
          </cell>
          <cell r="B204" t="str">
            <v>CTR</v>
          </cell>
          <cell r="C204" t="str">
            <v>Balissa-MTN-IHS</v>
          </cell>
          <cell r="D204"/>
          <cell r="E204"/>
          <cell r="F204">
            <v>12.941822005000001</v>
          </cell>
          <cell r="G204">
            <v>6.961709946</v>
          </cell>
          <cell r="H204" t="str">
            <v>Towerco</v>
          </cell>
          <cell r="I204" t="str">
            <v>P5</v>
          </cell>
          <cell r="J204" t="str">
            <v>2G</v>
          </cell>
          <cell r="K204" t="str">
            <v>Balissa</v>
          </cell>
          <cell r="L204" t="str">
            <v>2G 3G</v>
          </cell>
          <cell r="M204" t="str">
            <v>Collaboration</v>
          </cell>
          <cell r="N204" t="str">
            <v>Grid Gen</v>
          </cell>
          <cell r="O204" t="str">
            <v>Outdoor</v>
          </cell>
          <cell r="P204" t="str">
            <v>TELEINFRA</v>
          </cell>
        </row>
        <row r="205">
          <cell r="A205" t="str">
            <v>CTR_684</v>
          </cell>
          <cell r="B205" t="str">
            <v>CTR</v>
          </cell>
          <cell r="C205" t="str">
            <v>Minisite-Elig-Edzoa</v>
          </cell>
          <cell r="D205"/>
          <cell r="E205"/>
          <cell r="F205">
            <v>11.522944712999999</v>
          </cell>
          <cell r="G205">
            <v>3.8891341439999998</v>
          </cell>
          <cell r="H205" t="str">
            <v>Esco</v>
          </cell>
          <cell r="I205" t="str">
            <v>P4</v>
          </cell>
          <cell r="J205" t="str">
            <v>3G/4G</v>
          </cell>
          <cell r="K205" t="str">
            <v>Yaounde</v>
          </cell>
          <cell r="L205" t="str">
            <v>3G 4G</v>
          </cell>
          <cell r="M205" t="str">
            <v>Minisite</v>
          </cell>
          <cell r="N205" t="str">
            <v>Grid Gen</v>
          </cell>
          <cell r="O205"/>
          <cell r="P205" t="str">
            <v>TELEINFRA</v>
          </cell>
        </row>
        <row r="206">
          <cell r="A206" t="str">
            <v>OST_167</v>
          </cell>
          <cell r="B206" t="str">
            <v>OST</v>
          </cell>
          <cell r="C206" t="str">
            <v>Baloum-IHS</v>
          </cell>
          <cell r="D206"/>
          <cell r="E206"/>
          <cell r="F206">
            <v>10.265447999999999</v>
          </cell>
          <cell r="G206">
            <v>5.4079300000000003</v>
          </cell>
          <cell r="H206" t="str">
            <v>Towerco</v>
          </cell>
          <cell r="I206" t="str">
            <v>P5</v>
          </cell>
          <cell r="J206" t="str">
            <v>2G</v>
          </cell>
          <cell r="K206" t="str">
            <v>Baloum</v>
          </cell>
          <cell r="L206" t="str">
            <v>2G 3G</v>
          </cell>
          <cell r="M206" t="str">
            <v>Collaboration</v>
          </cell>
          <cell r="N206" t="str">
            <v>Grid Gen</v>
          </cell>
          <cell r="O206" t="str">
            <v>Outdoor</v>
          </cell>
          <cell r="P206" t="str">
            <v>I-Eng</v>
          </cell>
        </row>
        <row r="207">
          <cell r="A207" t="str">
            <v>NRO_100</v>
          </cell>
          <cell r="B207" t="str">
            <v>NRO</v>
          </cell>
          <cell r="C207" t="str">
            <v>Bambalang</v>
          </cell>
          <cell r="D207"/>
          <cell r="E207"/>
          <cell r="F207">
            <v>10.522633000000001</v>
          </cell>
          <cell r="G207">
            <v>5.8903600000000003</v>
          </cell>
          <cell r="H207" t="str">
            <v>Towerco</v>
          </cell>
          <cell r="I207" t="str">
            <v>P4</v>
          </cell>
          <cell r="J207" t="str">
            <v>2G</v>
          </cell>
          <cell r="K207" t="e">
            <v>#N/A</v>
          </cell>
          <cell r="L207" t="str">
            <v>2G 3G</v>
          </cell>
          <cell r="M207" t="str">
            <v>Collaboration</v>
          </cell>
          <cell r="N207" t="str">
            <v>Solar Gen</v>
          </cell>
          <cell r="O207" t="str">
            <v>Outdoor</v>
          </cell>
          <cell r="P207" t="str">
            <v>I-Eng</v>
          </cell>
        </row>
        <row r="208">
          <cell r="A208" t="str">
            <v>SUO_010</v>
          </cell>
          <cell r="B208" t="str">
            <v>SUO</v>
          </cell>
          <cell r="C208" t="str">
            <v>Bambili</v>
          </cell>
          <cell r="D208"/>
          <cell r="E208"/>
          <cell r="F208" t="str">
            <v>10,284402</v>
          </cell>
          <cell r="G208" t="str">
            <v>5,99806</v>
          </cell>
          <cell r="H208" t="str">
            <v>Towerco</v>
          </cell>
          <cell r="I208" t="str">
            <v>P2</v>
          </cell>
          <cell r="J208" t="str">
            <v>3G</v>
          </cell>
          <cell r="K208" t="str">
            <v>Bambili</v>
          </cell>
          <cell r="L208" t="str">
            <v>2G 3G 4G</v>
          </cell>
          <cell r="M208"/>
          <cell r="N208" t="str">
            <v>Grid Gen</v>
          </cell>
          <cell r="O208" t="str">
            <v>Indoor</v>
          </cell>
          <cell r="P208" t="str">
            <v>I-Eng</v>
          </cell>
        </row>
        <row r="209">
          <cell r="A209" t="str">
            <v>NRO_129</v>
          </cell>
          <cell r="B209" t="str">
            <v>NRO</v>
          </cell>
          <cell r="C209" t="str">
            <v>Bambili-Campus-II-IHS</v>
          </cell>
          <cell r="D209"/>
          <cell r="E209"/>
          <cell r="F209">
            <v>10.247678000000001</v>
          </cell>
          <cell r="G209">
            <v>6.0185250000000003</v>
          </cell>
          <cell r="H209" t="str">
            <v>Towerco</v>
          </cell>
          <cell r="I209" t="str">
            <v>P4</v>
          </cell>
          <cell r="J209" t="str">
            <v>3G</v>
          </cell>
          <cell r="K209" t="str">
            <v>Bambili</v>
          </cell>
          <cell r="L209" t="str">
            <v>2G 3G 4G</v>
          </cell>
          <cell r="M209" t="str">
            <v>Collaboration</v>
          </cell>
          <cell r="N209" t="str">
            <v>Solar Gen</v>
          </cell>
          <cell r="O209" t="str">
            <v>Outdoor</v>
          </cell>
          <cell r="P209" t="str">
            <v>I-Eng</v>
          </cell>
        </row>
        <row r="210">
          <cell r="A210" t="str">
            <v>NRO_068</v>
          </cell>
          <cell r="B210" t="str">
            <v>NRO</v>
          </cell>
          <cell r="C210" t="str">
            <v>Bambili-Round-About-IHS</v>
          </cell>
          <cell r="D210"/>
          <cell r="E210"/>
          <cell r="F210">
            <v>10.255388999999999</v>
          </cell>
          <cell r="G210">
            <v>6.0048890000000004</v>
          </cell>
          <cell r="H210" t="str">
            <v>Towerco</v>
          </cell>
          <cell r="I210" t="str">
            <v>P5</v>
          </cell>
          <cell r="J210" t="str">
            <v>2G</v>
          </cell>
          <cell r="K210" t="str">
            <v>Bambili</v>
          </cell>
          <cell r="L210" t="str">
            <v>2G 3G 4G</v>
          </cell>
          <cell r="M210" t="str">
            <v>Collaboration</v>
          </cell>
          <cell r="N210" t="str">
            <v>Grid Gen</v>
          </cell>
          <cell r="O210" t="str">
            <v>Outdoor</v>
          </cell>
          <cell r="P210" t="str">
            <v>I-Eng</v>
          </cell>
        </row>
        <row r="211">
          <cell r="A211" t="str">
            <v>NRO_061</v>
          </cell>
          <cell r="B211" t="str">
            <v>NRO</v>
          </cell>
          <cell r="C211" t="str">
            <v>Bambili-University-IHS</v>
          </cell>
          <cell r="D211"/>
          <cell r="E211"/>
          <cell r="F211">
            <v>10.258063999999999</v>
          </cell>
          <cell r="G211">
            <v>6.0091229999999998</v>
          </cell>
          <cell r="H211" t="str">
            <v>Towerco</v>
          </cell>
          <cell r="I211" t="str">
            <v>P4</v>
          </cell>
          <cell r="J211" t="str">
            <v>2G</v>
          </cell>
          <cell r="K211" t="str">
            <v>Bambili</v>
          </cell>
          <cell r="L211" t="str">
            <v>2G 3G 4G</v>
          </cell>
          <cell r="M211" t="str">
            <v>Collaboration</v>
          </cell>
          <cell r="N211" t="str">
            <v>Grid(fault) Gen</v>
          </cell>
          <cell r="O211" t="str">
            <v>Outdoor</v>
          </cell>
          <cell r="P211" t="str">
            <v>I-Eng</v>
          </cell>
        </row>
        <row r="212">
          <cell r="A212" t="str">
            <v>OST_048</v>
          </cell>
          <cell r="B212" t="str">
            <v>OST</v>
          </cell>
          <cell r="C212" t="str">
            <v>Bambit-MTN</v>
          </cell>
          <cell r="D212"/>
          <cell r="E212"/>
          <cell r="F212">
            <v>10.615590463</v>
          </cell>
          <cell r="G212">
            <v>5.1059102190000001</v>
          </cell>
          <cell r="H212" t="str">
            <v>Towerco</v>
          </cell>
          <cell r="I212" t="str">
            <v>P5</v>
          </cell>
          <cell r="J212" t="str">
            <v>2G</v>
          </cell>
          <cell r="K212" t="str">
            <v>Bambit</v>
          </cell>
          <cell r="L212" t="str">
            <v>2G 3G</v>
          </cell>
          <cell r="M212" t="str">
            <v>Collaboration</v>
          </cell>
          <cell r="N212" t="str">
            <v>Grid Gen</v>
          </cell>
          <cell r="O212" t="str">
            <v>Indoor</v>
          </cell>
          <cell r="P212" t="str">
            <v>I-Eng</v>
          </cell>
        </row>
        <row r="213">
          <cell r="A213" t="str">
            <v>NRO_067</v>
          </cell>
          <cell r="B213" t="str">
            <v>NRO</v>
          </cell>
          <cell r="C213" t="str">
            <v>Bambui-Round-About-IHS</v>
          </cell>
          <cell r="D213"/>
          <cell r="E213"/>
          <cell r="F213">
            <v>10.2272</v>
          </cell>
          <cell r="G213">
            <v>6.0099450000000001</v>
          </cell>
          <cell r="H213" t="str">
            <v>Towerco</v>
          </cell>
          <cell r="I213" t="str">
            <v>P5</v>
          </cell>
          <cell r="J213" t="str">
            <v>2G</v>
          </cell>
          <cell r="K213" t="str">
            <v>Bambili</v>
          </cell>
          <cell r="L213" t="str">
            <v>2G 3G 4G</v>
          </cell>
          <cell r="M213" t="str">
            <v>Collaboration</v>
          </cell>
          <cell r="N213" t="str">
            <v>Grid Gen</v>
          </cell>
          <cell r="O213" t="str">
            <v>Outdoor</v>
          </cell>
          <cell r="P213" t="str">
            <v>I-Eng</v>
          </cell>
        </row>
        <row r="214">
          <cell r="A214" t="str">
            <v>EXN_272</v>
          </cell>
          <cell r="B214" t="str">
            <v>EXN</v>
          </cell>
          <cell r="C214" t="str">
            <v>Doulek</v>
          </cell>
          <cell r="D214"/>
          <cell r="E214"/>
          <cell r="F214">
            <v>14.247833</v>
          </cell>
          <cell r="G214">
            <v>10.747101000000001</v>
          </cell>
          <cell r="H214" t="str">
            <v>MLL OCM</v>
          </cell>
          <cell r="I214">
            <v>0</v>
          </cell>
          <cell r="J214" t="str">
            <v>2G 3G 4G</v>
          </cell>
          <cell r="K214" t="e">
            <v>#N/A</v>
          </cell>
          <cell r="L214" t="str">
            <v>2G 3G 4G</v>
          </cell>
          <cell r="M214"/>
          <cell r="N214" t="str">
            <v>Grid Gen</v>
          </cell>
          <cell r="O214"/>
          <cell r="P214" t="str">
            <v>TELEINFRA</v>
          </cell>
        </row>
        <row r="215">
          <cell r="A215" t="str">
            <v>OST_162</v>
          </cell>
          <cell r="B215" t="str">
            <v>OST</v>
          </cell>
          <cell r="C215" t="str">
            <v>Bameka-IHS</v>
          </cell>
          <cell r="D215"/>
          <cell r="E215"/>
          <cell r="F215">
            <v>10.353966</v>
          </cell>
          <cell r="G215">
            <v>5.4179500000000003</v>
          </cell>
          <cell r="H215" t="str">
            <v>Towerco</v>
          </cell>
          <cell r="I215" t="str">
            <v>P4</v>
          </cell>
          <cell r="J215" t="str">
            <v>2G</v>
          </cell>
          <cell r="K215" t="str">
            <v>Bameka</v>
          </cell>
          <cell r="L215" t="str">
            <v>2G 3G</v>
          </cell>
          <cell r="M215" t="str">
            <v>Collaboration</v>
          </cell>
          <cell r="N215" t="str">
            <v>Grid Gen</v>
          </cell>
          <cell r="O215" t="str">
            <v>Outdoor</v>
          </cell>
          <cell r="P215" t="str">
            <v>I-Eng</v>
          </cell>
        </row>
        <row r="216">
          <cell r="A216" t="str">
            <v>EST_153</v>
          </cell>
          <cell r="B216" t="str">
            <v>EST</v>
          </cell>
          <cell r="C216" t="str">
            <v>Wasse</v>
          </cell>
          <cell r="D216"/>
          <cell r="E216"/>
          <cell r="F216">
            <v>14.93216</v>
          </cell>
          <cell r="G216">
            <v>4.2594250000000002</v>
          </cell>
          <cell r="H216" t="str">
            <v>Towerco</v>
          </cell>
          <cell r="I216">
            <v>0</v>
          </cell>
          <cell r="J216" t="str">
            <v>2G 3G 4G</v>
          </cell>
          <cell r="K216" t="e">
            <v>#N/A</v>
          </cell>
          <cell r="L216"/>
          <cell r="M216"/>
          <cell r="N216" t="str">
            <v>Grid Gen</v>
          </cell>
          <cell r="O216"/>
          <cell r="P216" t="str">
            <v>TELEINFRA</v>
          </cell>
        </row>
        <row r="217">
          <cell r="A217" t="str">
            <v>NRO_135</v>
          </cell>
          <cell r="B217" t="str">
            <v>NRO</v>
          </cell>
          <cell r="C217" t="str">
            <v>Bamenda Mile 8</v>
          </cell>
          <cell r="D217"/>
          <cell r="E217"/>
          <cell r="F217" t="str">
            <v>10,13323127</v>
          </cell>
          <cell r="G217" t="str">
            <v>6,010231292</v>
          </cell>
          <cell r="H217" t="str">
            <v>Towerco</v>
          </cell>
          <cell r="I217" t="e">
            <v>#REF!</v>
          </cell>
          <cell r="J217" t="str">
            <v>2G/3G/4G</v>
          </cell>
          <cell r="K217" t="e">
            <v>#N/A</v>
          </cell>
          <cell r="L217" t="str">
            <v>2G 3G 4G</v>
          </cell>
          <cell r="M217"/>
          <cell r="N217" t="str">
            <v>Grid Gen</v>
          </cell>
          <cell r="O217" t="str">
            <v>Outdoor</v>
          </cell>
          <cell r="P217" t="str">
            <v>I-Eng</v>
          </cell>
        </row>
        <row r="218">
          <cell r="A218" t="str">
            <v>NRO_134</v>
          </cell>
          <cell r="B218" t="str">
            <v>NRO</v>
          </cell>
          <cell r="C218" t="str">
            <v>Bamenda Ntasen</v>
          </cell>
          <cell r="D218"/>
          <cell r="E218"/>
          <cell r="F218">
            <v>10.162387433999999</v>
          </cell>
          <cell r="G218">
            <v>5.9898595930000003</v>
          </cell>
          <cell r="H218" t="str">
            <v>Towerco</v>
          </cell>
          <cell r="I218" t="e">
            <v>#REF!</v>
          </cell>
          <cell r="J218" t="str">
            <v>2G/3G/4G</v>
          </cell>
          <cell r="K218" t="str">
            <v>Buea</v>
          </cell>
          <cell r="L218" t="str">
            <v>2G 3G 4G</v>
          </cell>
          <cell r="M218"/>
          <cell r="N218" t="str">
            <v>Grid Only</v>
          </cell>
          <cell r="O218" t="str">
            <v>Outdoor</v>
          </cell>
          <cell r="P218" t="str">
            <v>I-Eng</v>
          </cell>
        </row>
        <row r="219">
          <cell r="A219" t="str">
            <v>NRO_064</v>
          </cell>
          <cell r="B219" t="str">
            <v>NRO</v>
          </cell>
          <cell r="C219" t="str">
            <v>Bamenda-Abangoh-IHS</v>
          </cell>
          <cell r="D219"/>
          <cell r="E219"/>
          <cell r="F219">
            <v>10.150498000000001</v>
          </cell>
          <cell r="G219">
            <v>5.9370609999999999</v>
          </cell>
          <cell r="H219" t="str">
            <v>Towerco</v>
          </cell>
          <cell r="I219" t="str">
            <v>P5</v>
          </cell>
          <cell r="J219" t="str">
            <v>2G</v>
          </cell>
          <cell r="K219" t="str">
            <v>Bamenda</v>
          </cell>
          <cell r="L219" t="str">
            <v>2G 3G 4G</v>
          </cell>
          <cell r="M219" t="str">
            <v>Collaboration</v>
          </cell>
          <cell r="N219" t="str">
            <v>Grid Gen</v>
          </cell>
          <cell r="O219" t="str">
            <v>Outdoor</v>
          </cell>
          <cell r="P219" t="str">
            <v>I-Eng</v>
          </cell>
        </row>
        <row r="220">
          <cell r="A220" t="str">
            <v>NRO_127</v>
          </cell>
          <cell r="B220" t="str">
            <v>NRO</v>
          </cell>
          <cell r="C220" t="str">
            <v>Bamenda-ATTIAH-IHS</v>
          </cell>
          <cell r="D220"/>
          <cell r="E220"/>
          <cell r="F220">
            <v>10.130277</v>
          </cell>
          <cell r="G220">
            <v>5.9480833000000004</v>
          </cell>
          <cell r="H220" t="str">
            <v>Towerco</v>
          </cell>
          <cell r="I220" t="str">
            <v>P4</v>
          </cell>
          <cell r="J220" t="str">
            <v>3G</v>
          </cell>
          <cell r="K220" t="str">
            <v>Bamenda</v>
          </cell>
          <cell r="L220" t="str">
            <v>2G 3G 4G</v>
          </cell>
          <cell r="M220" t="str">
            <v>Collaboration</v>
          </cell>
          <cell r="N220" t="str">
            <v>Grid Gen</v>
          </cell>
          <cell r="O220" t="str">
            <v>Outdoor</v>
          </cell>
          <cell r="P220" t="str">
            <v>I-Eng</v>
          </cell>
        </row>
        <row r="221">
          <cell r="A221" t="str">
            <v>CTR_906</v>
          </cell>
          <cell r="B221" t="str">
            <v>CTR</v>
          </cell>
          <cell r="C221" t="str">
            <v>Obokoue-I</v>
          </cell>
          <cell r="D221"/>
          <cell r="E221"/>
          <cell r="F221">
            <v>11.337619999999999</v>
          </cell>
          <cell r="G221">
            <v>3.6551399999999998</v>
          </cell>
          <cell r="H221" t="str">
            <v>Towerco</v>
          </cell>
          <cell r="I221">
            <v>0</v>
          </cell>
          <cell r="J221" t="str">
            <v>2G 3G 4G</v>
          </cell>
          <cell r="K221" t="e">
            <v>#N/A</v>
          </cell>
          <cell r="L221" t="str">
            <v>2G 3G 4G</v>
          </cell>
          <cell r="M221"/>
          <cell r="N221" t="str">
            <v>Grid Gen</v>
          </cell>
          <cell r="O221"/>
          <cell r="P221" t="str">
            <v>TELEINFRA</v>
          </cell>
        </row>
        <row r="222">
          <cell r="A222" t="str">
            <v>NRO_128</v>
          </cell>
          <cell r="B222" t="str">
            <v>NRO</v>
          </cell>
          <cell r="C222" t="str">
            <v>Bamenda-Blue-moon-IHS</v>
          </cell>
          <cell r="D222"/>
          <cell r="E222"/>
          <cell r="F222">
            <v>10.1557306</v>
          </cell>
          <cell r="G222">
            <v>5.92761111</v>
          </cell>
          <cell r="H222" t="str">
            <v>Towerco</v>
          </cell>
          <cell r="I222" t="str">
            <v>P5</v>
          </cell>
          <cell r="J222" t="str">
            <v>4G</v>
          </cell>
          <cell r="K222" t="str">
            <v>Bamenda</v>
          </cell>
          <cell r="L222" t="str">
            <v>2G 3G 4G</v>
          </cell>
          <cell r="M222" t="str">
            <v>Collaboration</v>
          </cell>
          <cell r="N222" t="str">
            <v>Grid Gen</v>
          </cell>
          <cell r="O222" t="str">
            <v>Outdoor</v>
          </cell>
          <cell r="P222" t="str">
            <v>I-Eng</v>
          </cell>
        </row>
        <row r="223">
          <cell r="A223" t="str">
            <v>NRO_151</v>
          </cell>
          <cell r="B223" t="str">
            <v>NRO</v>
          </cell>
          <cell r="C223" t="str">
            <v>Bali-Njenka-IHS</v>
          </cell>
          <cell r="D223"/>
          <cell r="E223"/>
          <cell r="F223">
            <v>10.021952000000001</v>
          </cell>
          <cell r="G223">
            <v>5.892525</v>
          </cell>
          <cell r="H223" t="str">
            <v>Towerco</v>
          </cell>
          <cell r="I223">
            <v>0</v>
          </cell>
          <cell r="J223" t="str">
            <v>2G 3G 4G</v>
          </cell>
          <cell r="K223" t="e">
            <v>#N/A</v>
          </cell>
          <cell r="L223" t="str">
            <v>2G 3G 4G</v>
          </cell>
          <cell r="M223"/>
          <cell r="N223" t="str">
            <v>Grid Gen</v>
          </cell>
          <cell r="O223"/>
          <cell r="P223" t="str">
            <v>I-Eng</v>
          </cell>
        </row>
        <row r="224">
          <cell r="A224" t="str">
            <v>NRO_121</v>
          </cell>
          <cell r="B224" t="str">
            <v>NRO</v>
          </cell>
          <cell r="C224" t="str">
            <v>Bamenda-Foncha-Street-IHS</v>
          </cell>
          <cell r="D224"/>
          <cell r="E224"/>
          <cell r="F224">
            <v>10.173774999999999</v>
          </cell>
          <cell r="G224">
            <v>5.9725000000000001</v>
          </cell>
          <cell r="H224" t="str">
            <v>Towerco</v>
          </cell>
          <cell r="I224" t="str">
            <v>P5</v>
          </cell>
          <cell r="J224" t="str">
            <v>4G</v>
          </cell>
          <cell r="K224" t="str">
            <v>Bamenda</v>
          </cell>
          <cell r="L224" t="str">
            <v>2G 3G 4G</v>
          </cell>
          <cell r="M224" t="str">
            <v>Collaboration</v>
          </cell>
          <cell r="N224" t="str">
            <v>Grid Gen</v>
          </cell>
          <cell r="O224" t="str">
            <v>Outdoor</v>
          </cell>
          <cell r="P224" t="str">
            <v>I-Eng</v>
          </cell>
        </row>
        <row r="225">
          <cell r="A225" t="str">
            <v>NRO_130</v>
          </cell>
          <cell r="B225" t="str">
            <v>NRO</v>
          </cell>
          <cell r="C225" t="str">
            <v>Bamenda-GRA-IHS</v>
          </cell>
          <cell r="D225"/>
          <cell r="E225"/>
          <cell r="F225">
            <v>10.174574585</v>
          </cell>
          <cell r="G225">
            <v>5.9511520999999998</v>
          </cell>
          <cell r="H225" t="str">
            <v>Towerco</v>
          </cell>
          <cell r="I225" t="str">
            <v>P4</v>
          </cell>
          <cell r="J225" t="str">
            <v>3G</v>
          </cell>
          <cell r="K225" t="str">
            <v>Bamenda</v>
          </cell>
          <cell r="L225" t="str">
            <v>2G 3G 4G</v>
          </cell>
          <cell r="M225" t="str">
            <v>Collaboration</v>
          </cell>
          <cell r="N225" t="str">
            <v>Grid Gen</v>
          </cell>
          <cell r="O225" t="str">
            <v>Outdoor</v>
          </cell>
          <cell r="P225" t="str">
            <v>I-Eng</v>
          </cell>
        </row>
        <row r="226">
          <cell r="A226" t="str">
            <v>NRO_063</v>
          </cell>
          <cell r="B226" t="str">
            <v>NRO</v>
          </cell>
          <cell r="C226" t="str">
            <v>Bamenda-GTTC-IHS</v>
          </cell>
          <cell r="D226"/>
          <cell r="E226"/>
          <cell r="F226">
            <v>10.18257</v>
          </cell>
          <cell r="G226">
            <v>5.9678990000000001</v>
          </cell>
          <cell r="H226" t="str">
            <v>Towerco</v>
          </cell>
          <cell r="I226" t="str">
            <v>P4</v>
          </cell>
          <cell r="J226" t="str">
            <v>2G</v>
          </cell>
          <cell r="K226" t="str">
            <v>Bamenda</v>
          </cell>
          <cell r="L226" t="str">
            <v>2G 3G 4G</v>
          </cell>
          <cell r="M226" t="str">
            <v>Collaboration</v>
          </cell>
          <cell r="N226" t="str">
            <v>Grid Gen</v>
          </cell>
          <cell r="O226" t="str">
            <v>Outdoor</v>
          </cell>
          <cell r="P226" t="str">
            <v>I-Eng</v>
          </cell>
        </row>
        <row r="227">
          <cell r="A227" t="str">
            <v>NRO_131</v>
          </cell>
          <cell r="B227" t="str">
            <v>NRO</v>
          </cell>
          <cell r="C227" t="str">
            <v>Bamenda-hospital-roundabout-IHS</v>
          </cell>
          <cell r="D227"/>
          <cell r="E227"/>
          <cell r="F227">
            <v>10.146864862999999</v>
          </cell>
          <cell r="G227">
            <v>5.953281585</v>
          </cell>
          <cell r="H227" t="str">
            <v>Towerco</v>
          </cell>
          <cell r="I227" t="str">
            <v>P4</v>
          </cell>
          <cell r="J227" t="str">
            <v>3G</v>
          </cell>
          <cell r="K227" t="str">
            <v>Bamenda</v>
          </cell>
          <cell r="L227" t="str">
            <v>2G 3G 4G</v>
          </cell>
          <cell r="M227" t="str">
            <v>Collaboration</v>
          </cell>
          <cell r="N227" t="str">
            <v>Grid Gen</v>
          </cell>
          <cell r="O227" t="str">
            <v>Outdoor</v>
          </cell>
          <cell r="P227" t="str">
            <v>I-Eng</v>
          </cell>
        </row>
        <row r="228">
          <cell r="A228" t="str">
            <v>NRO_070</v>
          </cell>
          <cell r="B228" t="str">
            <v>NRO</v>
          </cell>
          <cell r="C228" t="str">
            <v>Bamenda-Meta-Quater-IHS</v>
          </cell>
          <cell r="D228"/>
          <cell r="E228"/>
          <cell r="F228">
            <v>10.153093</v>
          </cell>
          <cell r="G228">
            <v>5.9435089999999997</v>
          </cell>
          <cell r="H228" t="str">
            <v>Towerco</v>
          </cell>
          <cell r="I228" t="str">
            <v>P5</v>
          </cell>
          <cell r="J228" t="str">
            <v>2G</v>
          </cell>
          <cell r="K228" t="str">
            <v>Bamenda</v>
          </cell>
          <cell r="L228" t="str">
            <v>2G 3G 4G</v>
          </cell>
          <cell r="M228" t="str">
            <v>Collaboration</v>
          </cell>
          <cell r="N228" t="str">
            <v>Grid Gen</v>
          </cell>
          <cell r="O228" t="str">
            <v>Outdoor</v>
          </cell>
          <cell r="P228" t="str">
            <v>I-Eng</v>
          </cell>
        </row>
        <row r="229">
          <cell r="A229" t="str">
            <v>NRO_117</v>
          </cell>
          <cell r="B229" t="str">
            <v>NRO</v>
          </cell>
          <cell r="C229" t="str">
            <v>BAMENDA-MILE4-IHS</v>
          </cell>
          <cell r="D229"/>
          <cell r="E229"/>
          <cell r="F229">
            <v>10.18597222</v>
          </cell>
          <cell r="G229">
            <v>5.9901666000000002</v>
          </cell>
          <cell r="H229" t="str">
            <v>Towerco</v>
          </cell>
          <cell r="I229" t="str">
            <v>P4</v>
          </cell>
          <cell r="J229" t="str">
            <v>3G</v>
          </cell>
          <cell r="K229" t="str">
            <v>Bamenda</v>
          </cell>
          <cell r="L229" t="str">
            <v>2G 3G 4G</v>
          </cell>
          <cell r="M229" t="str">
            <v>Collaboration</v>
          </cell>
          <cell r="N229" t="str">
            <v>Grid Gen</v>
          </cell>
          <cell r="O229" t="str">
            <v>Outdoor</v>
          </cell>
          <cell r="P229" t="str">
            <v>I-Eng</v>
          </cell>
        </row>
        <row r="230">
          <cell r="A230" t="str">
            <v>NRO_125</v>
          </cell>
          <cell r="B230" t="str">
            <v>NRO</v>
          </cell>
          <cell r="C230" t="str">
            <v>Bamenda-Nchuobuh-IHS</v>
          </cell>
          <cell r="D230"/>
          <cell r="E230"/>
          <cell r="F230">
            <v>10.128299739999999</v>
          </cell>
          <cell r="G230">
            <v>5.9658195139999997</v>
          </cell>
          <cell r="H230" t="str">
            <v>Towerco</v>
          </cell>
          <cell r="I230" t="str">
            <v>P5</v>
          </cell>
          <cell r="J230" t="str">
            <v>4G</v>
          </cell>
          <cell r="K230" t="str">
            <v>Bamenda</v>
          </cell>
          <cell r="L230" t="str">
            <v>3G 4G</v>
          </cell>
          <cell r="M230" t="str">
            <v>Collaboration</v>
          </cell>
          <cell r="N230" t="str">
            <v>Grid Gen</v>
          </cell>
          <cell r="O230" t="str">
            <v>Outdoor</v>
          </cell>
          <cell r="P230" t="str">
            <v>I-Eng</v>
          </cell>
        </row>
        <row r="231">
          <cell r="A231" t="str">
            <v>NRO_119</v>
          </cell>
          <cell r="B231" t="str">
            <v>NRO</v>
          </cell>
          <cell r="C231" t="str">
            <v>BAMENDA-OLD-TOWN-IHS</v>
          </cell>
          <cell r="D231"/>
          <cell r="E231"/>
          <cell r="F231">
            <v>10.1571</v>
          </cell>
          <cell r="G231">
            <v>5.9529399999999999</v>
          </cell>
          <cell r="H231" t="str">
            <v>Towerco</v>
          </cell>
          <cell r="I231" t="str">
            <v>P4</v>
          </cell>
          <cell r="J231" t="str">
            <v>4G</v>
          </cell>
          <cell r="K231" t="str">
            <v>Bamenda</v>
          </cell>
          <cell r="L231" t="str">
            <v>2G 3G 4G</v>
          </cell>
          <cell r="M231" t="str">
            <v>Collaboration</v>
          </cell>
          <cell r="N231" t="str">
            <v>Grid Gen</v>
          </cell>
          <cell r="O231" t="str">
            <v>Outdoor</v>
          </cell>
          <cell r="P231" t="str">
            <v>I-Eng</v>
          </cell>
        </row>
        <row r="232">
          <cell r="A232" t="str">
            <v>SUD_130</v>
          </cell>
          <cell r="B232" t="str">
            <v>SUD</v>
          </cell>
          <cell r="C232" t="str">
            <v>Nintyaminyoumin</v>
          </cell>
          <cell r="D232"/>
          <cell r="E232"/>
          <cell r="F232">
            <v>12.0246</v>
          </cell>
          <cell r="G232">
            <v>3.0007000000000001</v>
          </cell>
          <cell r="H232" t="str">
            <v>Towerco</v>
          </cell>
          <cell r="I232">
            <v>0</v>
          </cell>
          <cell r="J232" t="str">
            <v>2G 3G 4G</v>
          </cell>
          <cell r="K232" t="e">
            <v>#N/A</v>
          </cell>
          <cell r="L232" t="str">
            <v>2G 3G 4G</v>
          </cell>
          <cell r="M232"/>
          <cell r="N232" t="str">
            <v>Vandalized</v>
          </cell>
          <cell r="O232"/>
          <cell r="P232" t="str">
            <v>TELEINFRA</v>
          </cell>
        </row>
        <row r="233">
          <cell r="A233" t="str">
            <v>NRO_118</v>
          </cell>
          <cell r="B233" t="str">
            <v>NRO</v>
          </cell>
          <cell r="C233" t="str">
            <v>Bamenda-Sisia-Quater-IHS</v>
          </cell>
          <cell r="D233"/>
          <cell r="E233"/>
          <cell r="F233">
            <v>10.168189999999999</v>
          </cell>
          <cell r="G233">
            <v>5.9587199999999996</v>
          </cell>
          <cell r="H233" t="str">
            <v>Towerco</v>
          </cell>
          <cell r="I233" t="str">
            <v>P4</v>
          </cell>
          <cell r="J233" t="str">
            <v>3G</v>
          </cell>
          <cell r="K233" t="str">
            <v>Bamenda</v>
          </cell>
          <cell r="L233" t="str">
            <v>2G 3G 4G</v>
          </cell>
          <cell r="M233" t="str">
            <v>Collaboration</v>
          </cell>
          <cell r="N233" t="str">
            <v>Solar Gen</v>
          </cell>
          <cell r="O233" t="str">
            <v>Outdoor</v>
          </cell>
          <cell r="P233" t="str">
            <v>I-Eng</v>
          </cell>
        </row>
        <row r="234">
          <cell r="A234" t="str">
            <v>OST_030</v>
          </cell>
          <cell r="B234" t="str">
            <v>OST</v>
          </cell>
          <cell r="C234" t="str">
            <v>Bamendjing-IHS</v>
          </cell>
          <cell r="D234"/>
          <cell r="E234"/>
          <cell r="F234">
            <v>10.491792999999999</v>
          </cell>
          <cell r="G234">
            <v>5.7008859999999997</v>
          </cell>
          <cell r="H234" t="str">
            <v>Towerco</v>
          </cell>
          <cell r="I234" t="str">
            <v>P4</v>
          </cell>
          <cell r="J234" t="str">
            <v>2G</v>
          </cell>
          <cell r="K234" t="str">
            <v>Bamendjing</v>
          </cell>
          <cell r="L234" t="str">
            <v>2G 3G</v>
          </cell>
          <cell r="M234" t="str">
            <v>Collaboration</v>
          </cell>
          <cell r="N234" t="str">
            <v>Grid Gen</v>
          </cell>
          <cell r="O234" t="str">
            <v>Outdoor</v>
          </cell>
          <cell r="P234" t="str">
            <v>I-Eng</v>
          </cell>
        </row>
        <row r="235">
          <cell r="A235" t="str">
            <v>OST_221</v>
          </cell>
          <cell r="B235" t="str">
            <v>OST</v>
          </cell>
          <cell r="C235" t="str">
            <v>Bamendjing-MTN-IHS</v>
          </cell>
          <cell r="D235"/>
          <cell r="E235"/>
          <cell r="F235">
            <v>10.445923000000001</v>
          </cell>
          <cell r="G235">
            <v>5.7151249999999996</v>
          </cell>
          <cell r="H235" t="str">
            <v>Towerco</v>
          </cell>
          <cell r="I235" t="str">
            <v>P4</v>
          </cell>
          <cell r="J235" t="str">
            <v>2G</v>
          </cell>
          <cell r="K235" t="str">
            <v>Bamendjing</v>
          </cell>
          <cell r="L235" t="str">
            <v>2G 3G 4G</v>
          </cell>
          <cell r="M235" t="str">
            <v>Collaboration</v>
          </cell>
          <cell r="N235" t="str">
            <v>Grid Gen</v>
          </cell>
          <cell r="O235" t="str">
            <v>Indoor</v>
          </cell>
          <cell r="P235" t="str">
            <v>I-Eng</v>
          </cell>
        </row>
        <row r="236">
          <cell r="A236" t="str">
            <v>CTR_893</v>
          </cell>
          <cell r="B236" t="str">
            <v>CTR</v>
          </cell>
          <cell r="C236" t="str">
            <v>Ndjole</v>
          </cell>
          <cell r="D236"/>
          <cell r="E236"/>
          <cell r="F236" t="str">
            <v>11.94380</v>
          </cell>
          <cell r="G236" t="str">
            <v>4.81490</v>
          </cell>
          <cell r="H236" t="str">
            <v>Esco</v>
          </cell>
          <cell r="I236" t="str">
            <v>P4</v>
          </cell>
          <cell r="J236" t="str">
            <v>2G/4G</v>
          </cell>
          <cell r="K236" t="e">
            <v>#N/A</v>
          </cell>
          <cell r="L236" t="str">
            <v>2G 4G</v>
          </cell>
          <cell r="M236"/>
          <cell r="N236" t="str">
            <v>Grid Gen</v>
          </cell>
          <cell r="O236"/>
          <cell r="P236" t="str">
            <v>I-Eng</v>
          </cell>
        </row>
        <row r="237">
          <cell r="A237" t="str">
            <v>OST_044</v>
          </cell>
          <cell r="B237" t="str">
            <v>OST</v>
          </cell>
          <cell r="C237" t="str">
            <v>Bamendjou-MTN</v>
          </cell>
          <cell r="D237"/>
          <cell r="E237"/>
          <cell r="F237">
            <v>10.3292</v>
          </cell>
          <cell r="G237">
            <v>5.3863200000000004</v>
          </cell>
          <cell r="H237" t="str">
            <v>Towerco</v>
          </cell>
          <cell r="I237" t="str">
            <v>P5</v>
          </cell>
          <cell r="J237" t="str">
            <v>2G</v>
          </cell>
          <cell r="K237" t="str">
            <v>Bamendjou</v>
          </cell>
          <cell r="L237" t="str">
            <v>2G 3G 4G</v>
          </cell>
          <cell r="M237" t="str">
            <v>Collaboration</v>
          </cell>
          <cell r="N237" t="str">
            <v>Gen Only</v>
          </cell>
          <cell r="O237" t="str">
            <v>Indoor</v>
          </cell>
          <cell r="P237" t="str">
            <v>I-Eng</v>
          </cell>
        </row>
        <row r="238">
          <cell r="A238" t="str">
            <v>OST_056</v>
          </cell>
          <cell r="B238" t="str">
            <v>OST</v>
          </cell>
          <cell r="C238" t="str">
            <v>Bamendou</v>
          </cell>
          <cell r="D238"/>
          <cell r="E238"/>
          <cell r="F238">
            <v>10.18191667</v>
          </cell>
          <cell r="G238">
            <v>5.4893111110000001</v>
          </cell>
          <cell r="H238" t="str">
            <v>Towerco</v>
          </cell>
          <cell r="I238" t="str">
            <v>P5</v>
          </cell>
          <cell r="J238" t="str">
            <v>2G</v>
          </cell>
          <cell r="K238" t="str">
            <v>Bamendou</v>
          </cell>
          <cell r="L238" t="str">
            <v>2G 3G 4G</v>
          </cell>
          <cell r="M238" t="str">
            <v xml:space="preserve">MLL </v>
          </cell>
          <cell r="N238" t="str">
            <v>Solar Gen</v>
          </cell>
          <cell r="O238" t="str">
            <v>Outdoor</v>
          </cell>
          <cell r="P238" t="str">
            <v>I-Eng</v>
          </cell>
        </row>
        <row r="239">
          <cell r="A239" t="str">
            <v>NRO_093</v>
          </cell>
          <cell r="B239" t="str">
            <v>NRO</v>
          </cell>
          <cell r="C239" t="str">
            <v>Bamengwi-IHS</v>
          </cell>
          <cell r="D239"/>
          <cell r="E239"/>
          <cell r="F239">
            <v>10.082361721</v>
          </cell>
          <cell r="G239">
            <v>5.2362787199999996</v>
          </cell>
          <cell r="H239" t="str">
            <v>Towerco</v>
          </cell>
          <cell r="I239" t="str">
            <v>P4</v>
          </cell>
          <cell r="J239" t="str">
            <v>2G</v>
          </cell>
          <cell r="K239" t="str">
            <v>Bamengwi</v>
          </cell>
          <cell r="L239" t="str">
            <v>2G 3G</v>
          </cell>
          <cell r="M239" t="str">
            <v>Collaboration</v>
          </cell>
          <cell r="N239" t="str">
            <v>Solar Gen</v>
          </cell>
          <cell r="O239" t="str">
            <v>Outdoor</v>
          </cell>
          <cell r="P239" t="str">
            <v>H-Teli</v>
          </cell>
        </row>
        <row r="240">
          <cell r="A240" t="str">
            <v>OST_155</v>
          </cell>
          <cell r="B240" t="str">
            <v>OST</v>
          </cell>
          <cell r="C240" t="str">
            <v>Bamenkombo</v>
          </cell>
          <cell r="D240"/>
          <cell r="E240"/>
          <cell r="F240">
            <v>10.326079999999999</v>
          </cell>
          <cell r="G240">
            <v>5.60032</v>
          </cell>
          <cell r="H240" t="str">
            <v>Towerco</v>
          </cell>
          <cell r="I240" t="str">
            <v>P4</v>
          </cell>
          <cell r="J240" t="str">
            <v>2G</v>
          </cell>
          <cell r="K240" t="str">
            <v>Bamenkombo</v>
          </cell>
          <cell r="L240" t="str">
            <v>2G 3G</v>
          </cell>
          <cell r="M240" t="str">
            <v>Collaboration</v>
          </cell>
          <cell r="N240" t="str">
            <v>Grid Gen</v>
          </cell>
          <cell r="O240" t="str">
            <v>Outdoor</v>
          </cell>
          <cell r="P240" t="str">
            <v>I-Eng</v>
          </cell>
        </row>
        <row r="241">
          <cell r="A241" t="str">
            <v>OST_186</v>
          </cell>
          <cell r="B241" t="str">
            <v>OST</v>
          </cell>
          <cell r="C241" t="str">
            <v>Bamenyam</v>
          </cell>
          <cell r="D241"/>
          <cell r="E241"/>
          <cell r="F241">
            <v>10.318070000000001</v>
          </cell>
          <cell r="G241">
            <v>5.7565390000000001</v>
          </cell>
          <cell r="H241" t="str">
            <v>Towerco</v>
          </cell>
          <cell r="I241" t="str">
            <v>P5</v>
          </cell>
          <cell r="J241" t="str">
            <v>2G</v>
          </cell>
          <cell r="K241" t="str">
            <v>Bamenyam</v>
          </cell>
          <cell r="L241" t="str">
            <v>2G 3G</v>
          </cell>
          <cell r="M241" t="str">
            <v>Collaboration</v>
          </cell>
          <cell r="N241" t="str">
            <v>Gen Only</v>
          </cell>
          <cell r="O241" t="str">
            <v>Outdoor</v>
          </cell>
          <cell r="P241" t="str">
            <v>I-Eng</v>
          </cell>
        </row>
        <row r="242">
          <cell r="A242" t="str">
            <v>NRO_038</v>
          </cell>
          <cell r="B242" t="str">
            <v>NRO</v>
          </cell>
          <cell r="C242" t="str">
            <v>Bamessing-IHS</v>
          </cell>
          <cell r="D242"/>
          <cell r="E242"/>
          <cell r="F242">
            <v>10.376367</v>
          </cell>
          <cell r="G242">
            <v>5.9903180000000003</v>
          </cell>
          <cell r="H242" t="str">
            <v>Towerco</v>
          </cell>
          <cell r="I242" t="str">
            <v>P5</v>
          </cell>
          <cell r="J242" t="str">
            <v>2G</v>
          </cell>
          <cell r="K242" t="str">
            <v>Bamessing</v>
          </cell>
          <cell r="L242" t="str">
            <v>2G 3G</v>
          </cell>
          <cell r="M242" t="str">
            <v>Collaboration</v>
          </cell>
          <cell r="N242" t="str">
            <v>Grid Gen</v>
          </cell>
          <cell r="O242" t="str">
            <v>Outdoor</v>
          </cell>
          <cell r="P242" t="str">
            <v>I-Eng</v>
          </cell>
        </row>
        <row r="243">
          <cell r="A243" t="str">
            <v>LIT_772</v>
          </cell>
          <cell r="B243" t="str">
            <v>LIT</v>
          </cell>
          <cell r="C243" t="str">
            <v>Manjo-Q2-MTN</v>
          </cell>
          <cell r="D243"/>
          <cell r="E243"/>
          <cell r="F243">
            <v>9.8199810000000003</v>
          </cell>
          <cell r="G243">
            <v>9.8199810000000003</v>
          </cell>
          <cell r="H243" t="str">
            <v>MTN sharing</v>
          </cell>
          <cell r="I243" t="e">
            <v>#N/A</v>
          </cell>
          <cell r="J243" t="str">
            <v>2G/3G/4G</v>
          </cell>
          <cell r="K243" t="e">
            <v>#N/A</v>
          </cell>
          <cell r="L243" t="str">
            <v>2G 3G 4G</v>
          </cell>
          <cell r="M243"/>
          <cell r="N243" t="str">
            <v>Grid Gen</v>
          </cell>
          <cell r="O243"/>
          <cell r="P243" t="str">
            <v>H-Teli</v>
          </cell>
        </row>
        <row r="244">
          <cell r="A244" t="str">
            <v>CTR_091</v>
          </cell>
          <cell r="B244" t="str">
            <v>CTR</v>
          </cell>
          <cell r="C244" t="str">
            <v>Bamoko</v>
          </cell>
          <cell r="D244"/>
          <cell r="E244"/>
          <cell r="F244">
            <v>11.077741</v>
          </cell>
          <cell r="G244">
            <v>4.8387760000000002</v>
          </cell>
          <cell r="H244" t="str">
            <v>Towerco</v>
          </cell>
          <cell r="I244" t="str">
            <v>P4</v>
          </cell>
          <cell r="J244" t="str">
            <v>2G</v>
          </cell>
          <cell r="K244" t="str">
            <v>Bamoko</v>
          </cell>
          <cell r="L244" t="str">
            <v>2G 3G</v>
          </cell>
          <cell r="M244" t="str">
            <v xml:space="preserve">MLL </v>
          </cell>
          <cell r="N244" t="str">
            <v>Grid Only</v>
          </cell>
          <cell r="O244" t="str">
            <v>Indoor</v>
          </cell>
          <cell r="P244" t="str">
            <v>I-Eng</v>
          </cell>
        </row>
        <row r="245">
          <cell r="A245" t="str">
            <v>OST_322</v>
          </cell>
          <cell r="B245" t="str">
            <v>OST</v>
          </cell>
          <cell r="C245" t="str">
            <v>BASSEU</v>
          </cell>
          <cell r="D245"/>
          <cell r="E245"/>
          <cell r="F245">
            <v>10.21722209</v>
          </cell>
          <cell r="G245">
            <v>5.2269746179999999</v>
          </cell>
          <cell r="H245" t="str">
            <v>Towerco</v>
          </cell>
          <cell r="I245"/>
          <cell r="J245" t="str">
            <v>2G/3G/4G</v>
          </cell>
          <cell r="K245" t="e">
            <v>#N/A</v>
          </cell>
          <cell r="L245" t="str">
            <v>2G 4G</v>
          </cell>
          <cell r="M245"/>
          <cell r="N245" t="str">
            <v>Grid Only</v>
          </cell>
          <cell r="O245"/>
          <cell r="P245" t="str">
            <v>I-Eng</v>
          </cell>
        </row>
        <row r="246">
          <cell r="A246" t="str">
            <v>OST_163</v>
          </cell>
          <cell r="B246" t="str">
            <v>OST</v>
          </cell>
          <cell r="C246" t="str">
            <v>Bamoungoum-IHS</v>
          </cell>
          <cell r="D246"/>
          <cell r="E246"/>
          <cell r="F246">
            <v>10.355095886999999</v>
          </cell>
          <cell r="G246">
            <v>5.4905806569999998</v>
          </cell>
          <cell r="H246" t="str">
            <v>Towerco</v>
          </cell>
          <cell r="I246" t="str">
            <v>P5</v>
          </cell>
          <cell r="J246" t="str">
            <v>2G</v>
          </cell>
          <cell r="K246" t="str">
            <v>Bamoungoum</v>
          </cell>
          <cell r="L246" t="str">
            <v>2G 3G 4G</v>
          </cell>
          <cell r="M246" t="str">
            <v>Collaboration</v>
          </cell>
          <cell r="N246" t="str">
            <v>Grid Only</v>
          </cell>
          <cell r="O246" t="str">
            <v>Outdoor</v>
          </cell>
          <cell r="P246" t="str">
            <v>I-Eng</v>
          </cell>
        </row>
        <row r="247">
          <cell r="A247" t="str">
            <v>OST_007</v>
          </cell>
          <cell r="B247" t="str">
            <v>OST</v>
          </cell>
          <cell r="C247" t="str">
            <v>Bana</v>
          </cell>
          <cell r="D247"/>
          <cell r="E247"/>
          <cell r="F247">
            <v>10.322699</v>
          </cell>
          <cell r="G247">
            <v>5.158919</v>
          </cell>
          <cell r="H247" t="str">
            <v>Towerco</v>
          </cell>
          <cell r="I247" t="str">
            <v>P2</v>
          </cell>
          <cell r="J247" t="str">
            <v>2G</v>
          </cell>
          <cell r="K247" t="str">
            <v>Bana</v>
          </cell>
          <cell r="L247" t="str">
            <v>2G 3G 4G</v>
          </cell>
          <cell r="M247" t="str">
            <v xml:space="preserve">MLL </v>
          </cell>
          <cell r="N247" t="str">
            <v>Grid Only</v>
          </cell>
          <cell r="O247" t="str">
            <v>Indoor</v>
          </cell>
          <cell r="P247" t="str">
            <v>I-Eng</v>
          </cell>
        </row>
        <row r="248">
          <cell r="A248" t="str">
            <v>OST_036</v>
          </cell>
          <cell r="B248" t="str">
            <v>OST</v>
          </cell>
          <cell r="C248" t="str">
            <v>Bana-Centre</v>
          </cell>
          <cell r="D248"/>
          <cell r="E248"/>
          <cell r="F248">
            <v>10.270258</v>
          </cell>
          <cell r="G248">
            <v>5.1474330000000004</v>
          </cell>
          <cell r="H248" t="str">
            <v>Towerco</v>
          </cell>
          <cell r="I248" t="str">
            <v>P5</v>
          </cell>
          <cell r="J248" t="str">
            <v>2G</v>
          </cell>
          <cell r="K248" t="str">
            <v>Bana</v>
          </cell>
          <cell r="L248" t="str">
            <v>2G 3G 4G</v>
          </cell>
          <cell r="M248" t="str">
            <v xml:space="preserve">MLL </v>
          </cell>
          <cell r="N248" t="str">
            <v>Grid Gen</v>
          </cell>
          <cell r="O248" t="str">
            <v>Outdoor</v>
          </cell>
          <cell r="P248" t="str">
            <v>I-Eng</v>
          </cell>
        </row>
        <row r="249">
          <cell r="A249" t="str">
            <v>NRD_029</v>
          </cell>
          <cell r="B249" t="str">
            <v>NRD</v>
          </cell>
          <cell r="C249" t="str">
            <v>Banda</v>
          </cell>
          <cell r="D249"/>
          <cell r="E249"/>
          <cell r="F249">
            <v>13.641</v>
          </cell>
          <cell r="G249">
            <v>8.1963889999999999</v>
          </cell>
          <cell r="H249" t="str">
            <v>Towerco</v>
          </cell>
          <cell r="I249" t="str">
            <v>P2</v>
          </cell>
          <cell r="J249" t="str">
            <v>2G</v>
          </cell>
          <cell r="K249" t="str">
            <v>Banda</v>
          </cell>
          <cell r="L249" t="str">
            <v>2G 3G 4G</v>
          </cell>
          <cell r="M249" t="str">
            <v xml:space="preserve">MLL </v>
          </cell>
          <cell r="N249" t="str">
            <v>Grid Gen</v>
          </cell>
          <cell r="O249" t="str">
            <v>Indoor</v>
          </cell>
          <cell r="P249" t="str">
            <v>TELEINFRA</v>
          </cell>
        </row>
        <row r="250">
          <cell r="A250" t="str">
            <v>OST_022</v>
          </cell>
          <cell r="B250" t="str">
            <v>OST</v>
          </cell>
          <cell r="C250" t="str">
            <v>Bandja</v>
          </cell>
          <cell r="D250"/>
          <cell r="E250"/>
          <cell r="F250">
            <v>10.222829000000001</v>
          </cell>
          <cell r="G250">
            <v>5.267684</v>
          </cell>
          <cell r="H250" t="str">
            <v>Towerco</v>
          </cell>
          <cell r="I250" t="str">
            <v>P4</v>
          </cell>
          <cell r="J250" t="str">
            <v>2G</v>
          </cell>
          <cell r="K250" t="str">
            <v>Bandja</v>
          </cell>
          <cell r="L250" t="str">
            <v>2G 3G 4G</v>
          </cell>
          <cell r="M250" t="str">
            <v xml:space="preserve">MLL </v>
          </cell>
          <cell r="N250" t="str">
            <v>Grid Only</v>
          </cell>
          <cell r="O250" t="str">
            <v>Indoor</v>
          </cell>
          <cell r="P250" t="str">
            <v>I-Eng</v>
          </cell>
        </row>
        <row r="251">
          <cell r="A251" t="str">
            <v>OST_009</v>
          </cell>
          <cell r="B251" t="str">
            <v>OST</v>
          </cell>
          <cell r="C251" t="str">
            <v>Bandjoun</v>
          </cell>
          <cell r="D251"/>
          <cell r="E251"/>
          <cell r="F251">
            <v>10.4232</v>
          </cell>
          <cell r="G251">
            <v>5.3753000000000002</v>
          </cell>
          <cell r="H251" t="str">
            <v>Towerco</v>
          </cell>
          <cell r="I251" t="str">
            <v>P4</v>
          </cell>
          <cell r="J251" t="str">
            <v>2G</v>
          </cell>
          <cell r="K251" t="str">
            <v>Bandjoun</v>
          </cell>
          <cell r="L251" t="str">
            <v>2G 3G 4G</v>
          </cell>
          <cell r="M251" t="str">
            <v xml:space="preserve">MLL </v>
          </cell>
          <cell r="N251" t="str">
            <v>Hybrid Gen</v>
          </cell>
          <cell r="O251" t="str">
            <v>Indoor</v>
          </cell>
          <cell r="P251" t="str">
            <v>I-Eng</v>
          </cell>
        </row>
        <row r="252">
          <cell r="A252" t="str">
            <v>CTR_807</v>
          </cell>
          <cell r="B252" t="str">
            <v>CTR</v>
          </cell>
          <cell r="C252" t="str">
            <v>PDC_New</v>
          </cell>
          <cell r="D252"/>
          <cell r="E252"/>
          <cell r="F252">
            <v>11.501390000000001</v>
          </cell>
          <cell r="G252">
            <v>3.8914960000000001</v>
          </cell>
          <cell r="H252" t="str">
            <v>OCM</v>
          </cell>
          <cell r="I252" t="e">
            <v>#N/A</v>
          </cell>
          <cell r="J252"/>
          <cell r="K252" t="e">
            <v>#N/A</v>
          </cell>
          <cell r="L252" t="str">
            <v>Site Transpur</v>
          </cell>
          <cell r="M252" t="str">
            <v>MLL/Transpur</v>
          </cell>
          <cell r="N252" t="str">
            <v>Grid Gen</v>
          </cell>
          <cell r="O252"/>
          <cell r="P252" t="str">
            <v>TELEINFRA</v>
          </cell>
        </row>
        <row r="253">
          <cell r="A253" t="str">
            <v>OST_067</v>
          </cell>
          <cell r="B253" t="str">
            <v>OST</v>
          </cell>
          <cell r="C253" t="str">
            <v>Bandjoun-Soung</v>
          </cell>
          <cell r="D253"/>
          <cell r="E253"/>
          <cell r="F253">
            <v>10.41022222</v>
          </cell>
          <cell r="G253">
            <v>5.3665000000000003</v>
          </cell>
          <cell r="H253" t="str">
            <v>Towerco</v>
          </cell>
          <cell r="I253" t="str">
            <v>P5</v>
          </cell>
          <cell r="J253" t="str">
            <v>2G</v>
          </cell>
          <cell r="K253" t="str">
            <v>Bandjoun</v>
          </cell>
          <cell r="L253" t="str">
            <v>2G 3G 4G</v>
          </cell>
          <cell r="M253" t="str">
            <v xml:space="preserve">MLL </v>
          </cell>
          <cell r="N253" t="str">
            <v>Grid Gen</v>
          </cell>
          <cell r="O253" t="str">
            <v>Outdoor</v>
          </cell>
          <cell r="P253" t="str">
            <v>I-Eng</v>
          </cell>
        </row>
        <row r="254">
          <cell r="A254" t="str">
            <v>OST_193</v>
          </cell>
          <cell r="B254" t="str">
            <v>OST</v>
          </cell>
          <cell r="C254" t="str">
            <v>Banefo-Baleng</v>
          </cell>
          <cell r="D254"/>
          <cell r="E254"/>
          <cell r="F254">
            <v>10.407399</v>
          </cell>
          <cell r="G254">
            <v>5.5803760000000002</v>
          </cell>
          <cell r="H254" t="str">
            <v>Towerco</v>
          </cell>
          <cell r="I254" t="str">
            <v>P4</v>
          </cell>
          <cell r="J254" t="str">
            <v>2G</v>
          </cell>
          <cell r="K254" t="str">
            <v>Banefo-Baleng</v>
          </cell>
          <cell r="L254" t="str">
            <v>2G 3G</v>
          </cell>
          <cell r="M254" t="str">
            <v>Collaboration</v>
          </cell>
          <cell r="N254" t="str">
            <v>Grid Gen</v>
          </cell>
          <cell r="O254" t="str">
            <v>Outdoor</v>
          </cell>
          <cell r="P254" t="str">
            <v>I-Eng</v>
          </cell>
        </row>
        <row r="255">
          <cell r="A255" t="str">
            <v>OST_052</v>
          </cell>
          <cell r="B255" t="str">
            <v>OST</v>
          </cell>
          <cell r="C255" t="str">
            <v>Banekane</v>
          </cell>
          <cell r="D255"/>
          <cell r="E255"/>
          <cell r="F255">
            <v>10.575354479</v>
          </cell>
          <cell r="G255">
            <v>5.1307855880000002</v>
          </cell>
          <cell r="H255" t="str">
            <v>Towerco</v>
          </cell>
          <cell r="I255" t="str">
            <v>P5</v>
          </cell>
          <cell r="J255" t="str">
            <v>2G</v>
          </cell>
          <cell r="K255" t="str">
            <v>Banekane</v>
          </cell>
          <cell r="L255" t="str">
            <v>2G 3G 4G</v>
          </cell>
          <cell r="M255" t="str">
            <v xml:space="preserve">MLL </v>
          </cell>
          <cell r="N255" t="str">
            <v>Grid Gen</v>
          </cell>
          <cell r="O255" t="str">
            <v>Outdoor</v>
          </cell>
          <cell r="P255" t="str">
            <v>I-Eng</v>
          </cell>
        </row>
        <row r="256">
          <cell r="A256" t="str">
            <v>OST_205</v>
          </cell>
          <cell r="B256" t="str">
            <v>OST</v>
          </cell>
          <cell r="C256" t="str">
            <v>Bangambi-IHS</v>
          </cell>
          <cell r="D256"/>
          <cell r="E256"/>
          <cell r="F256">
            <v>10.732094999999999</v>
          </cell>
          <cell r="G256">
            <v>5.826333</v>
          </cell>
          <cell r="H256" t="str">
            <v>Towerco</v>
          </cell>
          <cell r="I256" t="str">
            <v>P5</v>
          </cell>
          <cell r="J256" t="str">
            <v>2G</v>
          </cell>
          <cell r="K256" t="str">
            <v>Bangambi</v>
          </cell>
          <cell r="L256" t="str">
            <v>2G 3G</v>
          </cell>
          <cell r="M256" t="str">
            <v>Collaboration</v>
          </cell>
          <cell r="N256" t="str">
            <v>Grid Gen</v>
          </cell>
          <cell r="O256" t="str">
            <v>Outdoor</v>
          </cell>
          <cell r="P256" t="str">
            <v>I-Eng</v>
          </cell>
        </row>
        <row r="257">
          <cell r="A257" t="str">
            <v>OST_211</v>
          </cell>
          <cell r="B257" t="str">
            <v>OST</v>
          </cell>
          <cell r="C257" t="str">
            <v>Bangam-IHS</v>
          </cell>
          <cell r="D257"/>
          <cell r="E257"/>
          <cell r="F257">
            <v>10.26008</v>
          </cell>
          <cell r="G257">
            <v>5.3425000000000002</v>
          </cell>
          <cell r="H257" t="str">
            <v>Towerco</v>
          </cell>
          <cell r="I257" t="str">
            <v>P5</v>
          </cell>
          <cell r="J257" t="str">
            <v>2G</v>
          </cell>
          <cell r="K257" t="str">
            <v>Bangam</v>
          </cell>
          <cell r="L257" t="str">
            <v>2G 3G</v>
          </cell>
          <cell r="M257" t="str">
            <v>Collaboration</v>
          </cell>
          <cell r="N257" t="str">
            <v>Grid Gen</v>
          </cell>
          <cell r="O257" t="str">
            <v>Outdoor</v>
          </cell>
          <cell r="P257" t="str">
            <v>I-Eng</v>
          </cell>
        </row>
        <row r="258">
          <cell r="A258" t="str">
            <v>OST_212</v>
          </cell>
          <cell r="B258" t="str">
            <v>OST</v>
          </cell>
          <cell r="C258" t="str">
            <v>Bangang-Fokam-IHS</v>
          </cell>
          <cell r="D258"/>
          <cell r="E258"/>
          <cell r="F258">
            <v>10.511277</v>
          </cell>
          <cell r="G258">
            <v>5.24925</v>
          </cell>
          <cell r="H258" t="str">
            <v>Towerco</v>
          </cell>
          <cell r="I258" t="str">
            <v>P5</v>
          </cell>
          <cell r="J258" t="str">
            <v>2G</v>
          </cell>
          <cell r="K258" t="str">
            <v>Bangang</v>
          </cell>
          <cell r="L258" t="str">
            <v>2G 3G</v>
          </cell>
          <cell r="M258" t="str">
            <v>Collaboration</v>
          </cell>
          <cell r="N258" t="str">
            <v>Grid Gen</v>
          </cell>
          <cell r="O258" t="str">
            <v>Outdoor</v>
          </cell>
          <cell r="P258" t="str">
            <v>I-Eng</v>
          </cell>
        </row>
        <row r="259">
          <cell r="A259" t="str">
            <v>OST_012</v>
          </cell>
          <cell r="B259" t="str">
            <v>OST</v>
          </cell>
          <cell r="C259" t="str">
            <v>Bangangte</v>
          </cell>
          <cell r="D259"/>
          <cell r="E259"/>
          <cell r="F259">
            <v>10.503898</v>
          </cell>
          <cell r="G259">
            <v>5.1636920000000002</v>
          </cell>
          <cell r="H259" t="str">
            <v>Towerco</v>
          </cell>
          <cell r="I259" t="str">
            <v>P3</v>
          </cell>
          <cell r="J259" t="str">
            <v>2G</v>
          </cell>
          <cell r="K259" t="str">
            <v>Bangangte</v>
          </cell>
          <cell r="L259" t="str">
            <v>2G 3G 4G</v>
          </cell>
          <cell r="M259" t="str">
            <v xml:space="preserve">MLL </v>
          </cell>
          <cell r="N259" t="str">
            <v>Grid Gen</v>
          </cell>
          <cell r="O259" t="str">
            <v>Indoor</v>
          </cell>
          <cell r="P259" t="str">
            <v>I-Eng</v>
          </cell>
        </row>
        <row r="260">
          <cell r="A260" t="str">
            <v>OST_180</v>
          </cell>
          <cell r="B260" t="str">
            <v>OST</v>
          </cell>
          <cell r="C260" t="str">
            <v>Bangangte-Centre</v>
          </cell>
          <cell r="D260"/>
          <cell r="E260"/>
          <cell r="F260">
            <v>10.519800999999999</v>
          </cell>
          <cell r="G260">
            <v>5.1472110000000004</v>
          </cell>
          <cell r="H260" t="str">
            <v>Towerco</v>
          </cell>
          <cell r="I260" t="str">
            <v>P5</v>
          </cell>
          <cell r="J260" t="str">
            <v>2G/3G/4G</v>
          </cell>
          <cell r="K260" t="str">
            <v>Bangangte</v>
          </cell>
          <cell r="L260" t="str">
            <v>2G 3G 4G</v>
          </cell>
          <cell r="M260" t="str">
            <v>Collaboration</v>
          </cell>
          <cell r="N260" t="str">
            <v>Grid Gen</v>
          </cell>
          <cell r="O260" t="str">
            <v>Outdoor</v>
          </cell>
          <cell r="P260" t="str">
            <v>I-Eng</v>
          </cell>
        </row>
        <row r="261">
          <cell r="A261" t="str">
            <v>OST_266</v>
          </cell>
          <cell r="B261" t="str">
            <v>OST</v>
          </cell>
          <cell r="C261" t="str">
            <v>Bangangte-Lycee-Classique-IHS</v>
          </cell>
          <cell r="D261"/>
          <cell r="E261"/>
          <cell r="F261">
            <v>10.512169999999999</v>
          </cell>
          <cell r="G261">
            <v>5.1365629999999998</v>
          </cell>
          <cell r="H261" t="str">
            <v>Towerco</v>
          </cell>
          <cell r="I261" t="str">
            <v>P5</v>
          </cell>
          <cell r="J261" t="str">
            <v>3G/4G</v>
          </cell>
          <cell r="K261" t="str">
            <v>Bangangte</v>
          </cell>
          <cell r="L261" t="str">
            <v>3G 4G</v>
          </cell>
          <cell r="M261" t="str">
            <v>Collaboration</v>
          </cell>
          <cell r="N261" t="str">
            <v>Grid Gen</v>
          </cell>
          <cell r="O261" t="str">
            <v>Outdoor</v>
          </cell>
          <cell r="P261" t="str">
            <v>I-Eng</v>
          </cell>
        </row>
        <row r="262">
          <cell r="A262" t="str">
            <v>OST_018</v>
          </cell>
          <cell r="B262" t="str">
            <v>OST</v>
          </cell>
          <cell r="C262" t="str">
            <v>Bangangte-Ville</v>
          </cell>
          <cell r="D262"/>
          <cell r="E262"/>
          <cell r="F262">
            <v>10.52430556</v>
          </cell>
          <cell r="G262">
            <v>5.14</v>
          </cell>
          <cell r="H262" t="str">
            <v>Towerco</v>
          </cell>
          <cell r="I262" t="str">
            <v>P4</v>
          </cell>
          <cell r="J262" t="str">
            <v>2G</v>
          </cell>
          <cell r="K262" t="str">
            <v>Bangangte</v>
          </cell>
          <cell r="L262" t="str">
            <v>2G 3G 4G</v>
          </cell>
          <cell r="M262" t="str">
            <v xml:space="preserve">MLL </v>
          </cell>
          <cell r="N262" t="str">
            <v>Grid Gen</v>
          </cell>
          <cell r="O262" t="str">
            <v>Indoor</v>
          </cell>
          <cell r="P262" t="str">
            <v>I-Eng</v>
          </cell>
        </row>
        <row r="263">
          <cell r="A263" t="str">
            <v>NRO_050</v>
          </cell>
          <cell r="B263" t="str">
            <v>NRO</v>
          </cell>
          <cell r="C263" t="str">
            <v>Bangolan</v>
          </cell>
          <cell r="D263"/>
          <cell r="E263"/>
          <cell r="F263">
            <v>10.619210000000001</v>
          </cell>
          <cell r="G263">
            <v>5.9365949999999996</v>
          </cell>
          <cell r="H263" t="str">
            <v>Towerco</v>
          </cell>
          <cell r="I263" t="str">
            <v>P5</v>
          </cell>
          <cell r="J263" t="str">
            <v>2G</v>
          </cell>
          <cell r="K263" t="e">
            <v>#N/A</v>
          </cell>
          <cell r="L263" t="str">
            <v>2G 3G</v>
          </cell>
          <cell r="M263" t="str">
            <v>Collaboration</v>
          </cell>
          <cell r="N263" t="str">
            <v>Grid Gen</v>
          </cell>
          <cell r="O263" t="str">
            <v>Outdoor</v>
          </cell>
          <cell r="P263" t="str">
            <v>I-Eng</v>
          </cell>
        </row>
        <row r="264">
          <cell r="A264" t="str">
            <v>OST_183</v>
          </cell>
          <cell r="B264" t="str">
            <v>OST</v>
          </cell>
          <cell r="C264" t="str">
            <v>Bangoua</v>
          </cell>
          <cell r="D264"/>
          <cell r="E264"/>
          <cell r="F264">
            <v>10.455870000000001</v>
          </cell>
          <cell r="G264">
            <v>5.2135600000000002</v>
          </cell>
          <cell r="H264" t="str">
            <v>Towerco</v>
          </cell>
          <cell r="I264" t="str">
            <v>P5</v>
          </cell>
          <cell r="J264" t="str">
            <v>2G</v>
          </cell>
          <cell r="K264" t="str">
            <v>Bangoua</v>
          </cell>
          <cell r="L264" t="str">
            <v>2G 3G 4G</v>
          </cell>
          <cell r="M264" t="str">
            <v>Collaboration</v>
          </cell>
          <cell r="N264" t="str">
            <v>Solar Gen</v>
          </cell>
          <cell r="O264" t="str">
            <v>Outdoor</v>
          </cell>
          <cell r="P264" t="str">
            <v>I-Eng</v>
          </cell>
        </row>
        <row r="265">
          <cell r="A265" t="str">
            <v>OST_090</v>
          </cell>
          <cell r="B265" t="str">
            <v>OST</v>
          </cell>
          <cell r="C265" t="str">
            <v>Bangourain</v>
          </cell>
          <cell r="D265"/>
          <cell r="E265"/>
          <cell r="F265" t="str">
            <v>10,674911</v>
          </cell>
          <cell r="G265" t="str">
            <v>5,874673</v>
          </cell>
          <cell r="H265" t="str">
            <v>Towerco</v>
          </cell>
          <cell r="I265" t="str">
            <v>P4</v>
          </cell>
          <cell r="J265" t="str">
            <v>2G/3G/4G</v>
          </cell>
          <cell r="K265" t="str">
            <v>Bangourain</v>
          </cell>
          <cell r="L265" t="str">
            <v>2G 3G 4G</v>
          </cell>
          <cell r="M265"/>
          <cell r="N265" t="str">
            <v>Grid Gen</v>
          </cell>
          <cell r="O265" t="str">
            <v>Outdoor</v>
          </cell>
          <cell r="P265" t="str">
            <v>I-Eng</v>
          </cell>
        </row>
        <row r="266">
          <cell r="A266" t="str">
            <v>SUO_013</v>
          </cell>
          <cell r="B266" t="str">
            <v>SUO</v>
          </cell>
          <cell r="C266" t="str">
            <v>Banguem</v>
          </cell>
          <cell r="D266"/>
          <cell r="E266"/>
          <cell r="F266">
            <v>9.7753611110000005</v>
          </cell>
          <cell r="G266">
            <v>5.0767499999999997</v>
          </cell>
          <cell r="H266" t="str">
            <v>Towerco</v>
          </cell>
          <cell r="I266" t="str">
            <v>P4</v>
          </cell>
          <cell r="J266" t="str">
            <v>2G</v>
          </cell>
          <cell r="K266" t="str">
            <v>Banguem</v>
          </cell>
          <cell r="L266" t="str">
            <v>2G 3G</v>
          </cell>
          <cell r="M266" t="str">
            <v xml:space="preserve">MLL </v>
          </cell>
          <cell r="N266" t="str">
            <v>Grid Gen</v>
          </cell>
          <cell r="O266" t="str">
            <v>Indoor</v>
          </cell>
          <cell r="P266" t="str">
            <v>H-Teli</v>
          </cell>
        </row>
        <row r="267">
          <cell r="A267" t="str">
            <v>SUO_150</v>
          </cell>
          <cell r="B267" t="str">
            <v>SUO</v>
          </cell>
          <cell r="C267" t="str">
            <v>Banguem-Street-II</v>
          </cell>
          <cell r="D267"/>
          <cell r="E267"/>
          <cell r="F267">
            <v>9.7692160720000008</v>
          </cell>
          <cell r="G267">
            <v>5.08428053</v>
          </cell>
          <cell r="H267" t="str">
            <v>Towerco</v>
          </cell>
          <cell r="I267" t="str">
            <v>P4</v>
          </cell>
          <cell r="J267" t="str">
            <v>2G</v>
          </cell>
          <cell r="K267" t="e">
            <v>#N/A</v>
          </cell>
          <cell r="L267" t="str">
            <v>2G</v>
          </cell>
          <cell r="M267" t="str">
            <v>Collaboration</v>
          </cell>
          <cell r="N267" t="str">
            <v>Grid Only</v>
          </cell>
          <cell r="O267" t="str">
            <v>Outdoor</v>
          </cell>
          <cell r="P267" t="str">
            <v>H-Teli</v>
          </cell>
        </row>
        <row r="268">
          <cell r="A268" t="str">
            <v>ADM_012</v>
          </cell>
          <cell r="B268" t="str">
            <v>ADM</v>
          </cell>
          <cell r="C268" t="str">
            <v>Bankim</v>
          </cell>
          <cell r="D268"/>
          <cell r="E268"/>
          <cell r="F268">
            <v>11.47177778</v>
          </cell>
          <cell r="G268">
            <v>6.0834000000000001</v>
          </cell>
          <cell r="H268" t="str">
            <v>Towerco</v>
          </cell>
          <cell r="I268" t="str">
            <v>P2</v>
          </cell>
          <cell r="J268" t="str">
            <v>2G</v>
          </cell>
          <cell r="K268" t="str">
            <v>Bankim</v>
          </cell>
          <cell r="L268" t="str">
            <v>2G 3G 4G</v>
          </cell>
          <cell r="M268" t="str">
            <v xml:space="preserve">MLL </v>
          </cell>
          <cell r="N268" t="str">
            <v>Grid Only</v>
          </cell>
          <cell r="O268" t="str">
            <v>Indoor</v>
          </cell>
          <cell r="P268" t="str">
            <v>I-Eng</v>
          </cell>
        </row>
        <row r="269">
          <cell r="A269" t="str">
            <v>OST_161</v>
          </cell>
          <cell r="B269" t="str">
            <v>OST</v>
          </cell>
          <cell r="C269" t="str">
            <v>Bankwop-IHS</v>
          </cell>
          <cell r="D269"/>
          <cell r="E269"/>
          <cell r="F269">
            <v>10.18317</v>
          </cell>
          <cell r="G269">
            <v>5.1073599999999999</v>
          </cell>
          <cell r="H269" t="str">
            <v>Towerco</v>
          </cell>
          <cell r="I269" t="str">
            <v>P5</v>
          </cell>
          <cell r="J269" t="str">
            <v>2G</v>
          </cell>
          <cell r="K269" t="str">
            <v>Bankwop</v>
          </cell>
          <cell r="L269" t="str">
            <v>2G 3G</v>
          </cell>
          <cell r="M269" t="str">
            <v>Collaboration</v>
          </cell>
          <cell r="N269" t="str">
            <v>Grid Only</v>
          </cell>
          <cell r="O269" t="str">
            <v>Outdoor</v>
          </cell>
          <cell r="P269" t="str">
            <v>I-Eng</v>
          </cell>
        </row>
        <row r="270">
          <cell r="A270" t="str">
            <v>OST_151</v>
          </cell>
          <cell r="B270" t="str">
            <v>OST</v>
          </cell>
          <cell r="C270" t="str">
            <v>Bansoa-IHS</v>
          </cell>
          <cell r="D270"/>
          <cell r="E270"/>
          <cell r="F270">
            <v>10.31527</v>
          </cell>
          <cell r="G270">
            <v>5.4780433300000002</v>
          </cell>
          <cell r="H270" t="str">
            <v>Towerco</v>
          </cell>
          <cell r="I270" t="str">
            <v>P4</v>
          </cell>
          <cell r="J270" t="str">
            <v>2G</v>
          </cell>
          <cell r="K270" t="str">
            <v>Bansoa</v>
          </cell>
          <cell r="L270" t="str">
            <v>2G 3G</v>
          </cell>
          <cell r="M270" t="str">
            <v>Collaboration</v>
          </cell>
          <cell r="N270" t="str">
            <v>Grid Only</v>
          </cell>
          <cell r="O270" t="str">
            <v>Outdoor</v>
          </cell>
          <cell r="P270" t="str">
            <v>I-Eng</v>
          </cell>
        </row>
        <row r="271">
          <cell r="A271" t="str">
            <v>OST_010</v>
          </cell>
          <cell r="B271" t="str">
            <v>OST</v>
          </cell>
          <cell r="C271" t="str">
            <v>Bantoum</v>
          </cell>
          <cell r="D271"/>
          <cell r="E271"/>
          <cell r="F271">
            <v>10.701943</v>
          </cell>
          <cell r="G271">
            <v>5.0625460000000002</v>
          </cell>
          <cell r="H271" t="str">
            <v>Towerco</v>
          </cell>
          <cell r="I271" t="str">
            <v>P2</v>
          </cell>
          <cell r="J271" t="str">
            <v>2G</v>
          </cell>
          <cell r="K271" t="str">
            <v>Bantoum</v>
          </cell>
          <cell r="L271" t="str">
            <v>2G 3G 4G</v>
          </cell>
          <cell r="M271" t="str">
            <v xml:space="preserve">MLL </v>
          </cell>
          <cell r="N271" t="str">
            <v>Grid Gen</v>
          </cell>
          <cell r="O271" t="str">
            <v>Indoor</v>
          </cell>
          <cell r="P271" t="str">
            <v>I-Eng</v>
          </cell>
        </row>
        <row r="272">
          <cell r="A272" t="str">
            <v>OST_301</v>
          </cell>
          <cell r="B272" t="str">
            <v>OST</v>
          </cell>
          <cell r="C272" t="str">
            <v>Bantoum-II-IHS</v>
          </cell>
          <cell r="D272"/>
          <cell r="E272"/>
          <cell r="F272">
            <v>10.663784980999999</v>
          </cell>
          <cell r="G272">
            <v>5.0937613610000003</v>
          </cell>
          <cell r="H272" t="str">
            <v>Towerco</v>
          </cell>
          <cell r="I272" t="str">
            <v>P5</v>
          </cell>
          <cell r="J272" t="str">
            <v>2G</v>
          </cell>
          <cell r="K272" t="str">
            <v>Bantoum</v>
          </cell>
          <cell r="L272" t="str">
            <v>2G 3G 4G</v>
          </cell>
          <cell r="M272" t="str">
            <v>Collaboration</v>
          </cell>
          <cell r="N272" t="str">
            <v>Grid Gen</v>
          </cell>
          <cell r="O272" t="str">
            <v>Indoor</v>
          </cell>
          <cell r="P272" t="str">
            <v>I-Eng</v>
          </cell>
        </row>
        <row r="273">
          <cell r="A273" t="str">
            <v>OST_089</v>
          </cell>
          <cell r="B273" t="str">
            <v>OST</v>
          </cell>
          <cell r="C273" t="str">
            <v>Banwa</v>
          </cell>
          <cell r="D273"/>
          <cell r="E273"/>
          <cell r="F273" t="str">
            <v>10,073773</v>
          </cell>
          <cell r="G273" t="str">
            <v>5,102802</v>
          </cell>
          <cell r="H273" t="str">
            <v>Towerco</v>
          </cell>
          <cell r="I273" t="str">
            <v>P5</v>
          </cell>
          <cell r="J273" t="str">
            <v>G900/U900</v>
          </cell>
          <cell r="K273" t="str">
            <v>Bantoum</v>
          </cell>
          <cell r="L273" t="str">
            <v>2G 3G</v>
          </cell>
          <cell r="M273"/>
          <cell r="N273" t="str">
            <v>Grid Only</v>
          </cell>
          <cell r="O273" t="str">
            <v>Outdoor</v>
          </cell>
          <cell r="P273" t="str">
            <v>H-Teli</v>
          </cell>
        </row>
        <row r="274">
          <cell r="A274" t="str">
            <v>LIT_382</v>
          </cell>
          <cell r="B274" t="str">
            <v>LIT</v>
          </cell>
          <cell r="C274" t="str">
            <v>Banyangui</v>
          </cell>
          <cell r="D274"/>
          <cell r="E274"/>
          <cell r="F274">
            <v>9.6990833330000008</v>
          </cell>
          <cell r="G274">
            <v>4.0381666669999996</v>
          </cell>
          <cell r="H274" t="str">
            <v>Towerco</v>
          </cell>
          <cell r="I274" t="str">
            <v>P4</v>
          </cell>
          <cell r="J274" t="str">
            <v>2G</v>
          </cell>
          <cell r="K274" t="str">
            <v>Douala</v>
          </cell>
          <cell r="L274" t="str">
            <v>2G 3G 4G</v>
          </cell>
          <cell r="M274" t="str">
            <v xml:space="preserve">MLL </v>
          </cell>
          <cell r="N274" t="str">
            <v>Grid Gen</v>
          </cell>
          <cell r="O274" t="str">
            <v>Outdoor</v>
          </cell>
          <cell r="P274" t="str">
            <v>H-Teli</v>
          </cell>
        </row>
        <row r="275">
          <cell r="A275" t="str">
            <v>NRD_110</v>
          </cell>
          <cell r="B275" t="str">
            <v>NRD</v>
          </cell>
          <cell r="C275" t="str">
            <v>Bardake-IHS</v>
          </cell>
          <cell r="D275"/>
          <cell r="E275"/>
          <cell r="F275">
            <v>12.97309555</v>
          </cell>
          <cell r="G275">
            <v>9.3453549040000006</v>
          </cell>
          <cell r="H275" t="str">
            <v>Towerco</v>
          </cell>
          <cell r="I275" t="str">
            <v>P4</v>
          </cell>
          <cell r="J275" t="str">
            <v>2G</v>
          </cell>
          <cell r="K275" t="e">
            <v>#N/A</v>
          </cell>
          <cell r="L275" t="str">
            <v>2G</v>
          </cell>
          <cell r="M275" t="str">
            <v>Collaboration</v>
          </cell>
          <cell r="N275" t="str">
            <v>Grid Gen</v>
          </cell>
          <cell r="O275" t="str">
            <v>Outdoor</v>
          </cell>
          <cell r="P275" t="str">
            <v>TELEINFRA</v>
          </cell>
        </row>
        <row r="276">
          <cell r="A276" t="str">
            <v>LIT_112</v>
          </cell>
          <cell r="B276" t="str">
            <v>LIT</v>
          </cell>
          <cell r="C276" t="str">
            <v>Bare</v>
          </cell>
          <cell r="D276"/>
          <cell r="E276"/>
          <cell r="F276">
            <v>9.966189</v>
          </cell>
          <cell r="G276">
            <v>5.0229140000000001</v>
          </cell>
          <cell r="H276" t="str">
            <v>Towerco</v>
          </cell>
          <cell r="I276" t="str">
            <v>P3</v>
          </cell>
          <cell r="J276" t="str">
            <v>2G</v>
          </cell>
          <cell r="K276" t="e">
            <v>#N/A</v>
          </cell>
          <cell r="L276" t="str">
            <v>2G 4G</v>
          </cell>
          <cell r="M276" t="str">
            <v xml:space="preserve">MLL </v>
          </cell>
          <cell r="N276" t="str">
            <v>Grid Gen</v>
          </cell>
          <cell r="O276" t="str">
            <v>Indoor</v>
          </cell>
          <cell r="P276" t="str">
            <v>H-Teli</v>
          </cell>
        </row>
        <row r="277">
          <cell r="A277" t="str">
            <v>EXN_167</v>
          </cell>
          <cell r="B277" t="str">
            <v>EXN</v>
          </cell>
          <cell r="C277" t="str">
            <v>Bariki-IHS</v>
          </cell>
          <cell r="D277"/>
          <cell r="E277"/>
          <cell r="F277">
            <v>13.76604895</v>
          </cell>
          <cell r="G277">
            <v>10.583605764</v>
          </cell>
          <cell r="H277" t="str">
            <v>Towerco</v>
          </cell>
          <cell r="I277" t="str">
            <v>P2</v>
          </cell>
          <cell r="J277" t="str">
            <v>2G</v>
          </cell>
          <cell r="K277" t="str">
            <v>Bariki</v>
          </cell>
          <cell r="L277" t="str">
            <v>2G 3G</v>
          </cell>
          <cell r="M277" t="str">
            <v>Collaboration</v>
          </cell>
          <cell r="N277" t="str">
            <v>Grid Gen</v>
          </cell>
          <cell r="O277" t="str">
            <v>Outdoor</v>
          </cell>
          <cell r="P277" t="str">
            <v>TELEINFRA</v>
          </cell>
        </row>
        <row r="278">
          <cell r="A278" t="str">
            <v>CTR_237</v>
          </cell>
          <cell r="B278" t="str">
            <v>CTR</v>
          </cell>
          <cell r="C278" t="str">
            <v>Barriere</v>
          </cell>
          <cell r="D278"/>
          <cell r="E278"/>
          <cell r="F278">
            <v>11.486082346</v>
          </cell>
          <cell r="G278">
            <v>3.7989176310000001</v>
          </cell>
          <cell r="H278" t="str">
            <v>Towerco</v>
          </cell>
          <cell r="I278" t="str">
            <v>P4</v>
          </cell>
          <cell r="J278" t="str">
            <v>2G</v>
          </cell>
          <cell r="K278" t="str">
            <v>Yaounde</v>
          </cell>
          <cell r="L278" t="str">
            <v>2G 3G 4G</v>
          </cell>
          <cell r="M278" t="str">
            <v xml:space="preserve">MLL </v>
          </cell>
          <cell r="N278" t="str">
            <v>Grid Gen</v>
          </cell>
          <cell r="O278" t="str">
            <v>Outdoor</v>
          </cell>
          <cell r="P278" t="str">
            <v>TELEINFRA</v>
          </cell>
        </row>
        <row r="279">
          <cell r="A279" t="str">
            <v>CTR_526</v>
          </cell>
          <cell r="B279" t="str">
            <v>CTR</v>
          </cell>
          <cell r="C279" t="str">
            <v>Barriere-IHS</v>
          </cell>
          <cell r="D279"/>
          <cell r="E279"/>
          <cell r="F279">
            <v>11.473221023000001</v>
          </cell>
          <cell r="G279">
            <v>3.789493958</v>
          </cell>
          <cell r="H279" t="str">
            <v>Towerco</v>
          </cell>
          <cell r="I279" t="str">
            <v>P5</v>
          </cell>
          <cell r="J279" t="str">
            <v>2G/3G/4G</v>
          </cell>
          <cell r="K279" t="str">
            <v>Yaounde</v>
          </cell>
          <cell r="L279" t="str">
            <v>2G 3G 4G</v>
          </cell>
          <cell r="M279" t="str">
            <v>Collaboration</v>
          </cell>
          <cell r="N279" t="str">
            <v>Grid Only</v>
          </cell>
          <cell r="O279" t="str">
            <v>Outdoor</v>
          </cell>
          <cell r="P279" t="str">
            <v>TELEINFRA</v>
          </cell>
        </row>
        <row r="280">
          <cell r="A280" t="str">
            <v>NRD_015</v>
          </cell>
          <cell r="B280" t="str">
            <v>NRD</v>
          </cell>
          <cell r="C280" t="str">
            <v>Bascheo-IHS</v>
          </cell>
          <cell r="D280"/>
          <cell r="E280"/>
          <cell r="F280">
            <v>13.374080389</v>
          </cell>
          <cell r="G280">
            <v>9.6715404899999999</v>
          </cell>
          <cell r="H280" t="str">
            <v>Towerco</v>
          </cell>
          <cell r="I280" t="str">
            <v>P4</v>
          </cell>
          <cell r="J280" t="str">
            <v>2G</v>
          </cell>
          <cell r="K280" t="e">
            <v>#N/A</v>
          </cell>
          <cell r="L280" t="str">
            <v>2G</v>
          </cell>
          <cell r="M280" t="str">
            <v>Collaboration</v>
          </cell>
          <cell r="N280" t="str">
            <v>Grid Gen</v>
          </cell>
          <cell r="O280" t="str">
            <v>Indoor</v>
          </cell>
          <cell r="P280" t="str">
            <v>TELEINFRA</v>
          </cell>
        </row>
        <row r="281">
          <cell r="A281" t="str">
            <v>LIT_151</v>
          </cell>
          <cell r="B281" t="str">
            <v>LIT</v>
          </cell>
          <cell r="C281" t="str">
            <v>Base-Elf-New</v>
          </cell>
          <cell r="D281"/>
          <cell r="E281"/>
          <cell r="F281">
            <v>9.6976539249999991</v>
          </cell>
          <cell r="G281">
            <v>4.0712739500000001</v>
          </cell>
          <cell r="H281" t="str">
            <v>Towerco</v>
          </cell>
          <cell r="I281" t="str">
            <v>P3</v>
          </cell>
          <cell r="J281" t="str">
            <v>2G/3G/4G</v>
          </cell>
          <cell r="K281" t="str">
            <v>Douala</v>
          </cell>
          <cell r="L281" t="str">
            <v>2G 3G 4G</v>
          </cell>
          <cell r="M281" t="str">
            <v>Collaboration</v>
          </cell>
          <cell r="N281" t="str">
            <v>Grid Gen</v>
          </cell>
          <cell r="O281" t="str">
            <v>Outdoor</v>
          </cell>
          <cell r="P281" t="str">
            <v>H-Teli</v>
          </cell>
        </row>
        <row r="282">
          <cell r="A282" t="str">
            <v>LIT_347</v>
          </cell>
          <cell r="B282" t="str">
            <v>LIT</v>
          </cell>
          <cell r="C282" t="str">
            <v>Base-Navale</v>
          </cell>
          <cell r="D282"/>
          <cell r="E282"/>
          <cell r="F282">
            <v>9.6660303499999998</v>
          </cell>
          <cell r="G282">
            <v>4.0272517270000003</v>
          </cell>
          <cell r="H282" t="str">
            <v>Towerco</v>
          </cell>
          <cell r="I282" t="str">
            <v>P4</v>
          </cell>
          <cell r="J282" t="str">
            <v>2G</v>
          </cell>
          <cell r="K282" t="str">
            <v>Douala</v>
          </cell>
          <cell r="L282" t="str">
            <v>2G 3G 4G</v>
          </cell>
          <cell r="M282" t="str">
            <v xml:space="preserve">MLL </v>
          </cell>
          <cell r="N282" t="str">
            <v>Grid Gen</v>
          </cell>
          <cell r="O282" t="str">
            <v>Outdoor</v>
          </cell>
          <cell r="P282" t="str">
            <v>H-Teli</v>
          </cell>
        </row>
        <row r="283">
          <cell r="A283" t="str">
            <v>OST_143</v>
          </cell>
          <cell r="B283" t="str">
            <v>OST</v>
          </cell>
          <cell r="C283" t="str">
            <v>Bassamba-IHS</v>
          </cell>
          <cell r="D283"/>
          <cell r="E283"/>
          <cell r="F283">
            <v>10.572450999999999</v>
          </cell>
          <cell r="G283">
            <v>5.0519470000000002</v>
          </cell>
          <cell r="H283" t="str">
            <v>Towerco</v>
          </cell>
          <cell r="I283" t="str">
            <v>P4</v>
          </cell>
          <cell r="J283" t="str">
            <v>2G</v>
          </cell>
          <cell r="K283" t="str">
            <v>Bassamba</v>
          </cell>
          <cell r="L283" t="str">
            <v>2G 3G</v>
          </cell>
          <cell r="M283" t="str">
            <v>Collaboration</v>
          </cell>
          <cell r="N283" t="str">
            <v>Grid Gen</v>
          </cell>
          <cell r="O283" t="str">
            <v>Outdoor</v>
          </cell>
          <cell r="P283" t="str">
            <v>I-Eng</v>
          </cell>
        </row>
        <row r="284">
          <cell r="A284" t="str">
            <v>CTR_200</v>
          </cell>
          <cell r="B284" t="str">
            <v>CTR</v>
          </cell>
          <cell r="C284" t="str">
            <v>Bastos-BAT</v>
          </cell>
          <cell r="D284"/>
          <cell r="E284"/>
          <cell r="F284">
            <v>11.511530045000001</v>
          </cell>
          <cell r="G284">
            <v>3.8926580230000001</v>
          </cell>
          <cell r="H284" t="str">
            <v>Towerco</v>
          </cell>
          <cell r="I284" t="str">
            <v>P3</v>
          </cell>
          <cell r="J284" t="str">
            <v>2G</v>
          </cell>
          <cell r="K284" t="str">
            <v>Yaounde</v>
          </cell>
          <cell r="L284" t="str">
            <v>2G 3G 4G</v>
          </cell>
          <cell r="M284" t="str">
            <v xml:space="preserve">MLL </v>
          </cell>
          <cell r="N284" t="str">
            <v>Grid Gen</v>
          </cell>
          <cell r="O284" t="str">
            <v>Indoor</v>
          </cell>
          <cell r="P284" t="str">
            <v>TELEINFRA</v>
          </cell>
        </row>
        <row r="285">
          <cell r="A285" t="str">
            <v>CTR_474</v>
          </cell>
          <cell r="B285" t="str">
            <v>CTR</v>
          </cell>
          <cell r="C285" t="str">
            <v>Bastos-Bethesda</v>
          </cell>
          <cell r="D285"/>
          <cell r="E285"/>
          <cell r="F285">
            <v>11.508563000000001</v>
          </cell>
          <cell r="G285">
            <v>3.8856419999999998</v>
          </cell>
          <cell r="H285" t="str">
            <v>Towerco</v>
          </cell>
          <cell r="I285" t="str">
            <v>P4</v>
          </cell>
          <cell r="J285" t="str">
            <v>2G</v>
          </cell>
          <cell r="K285" t="str">
            <v>Yaounde</v>
          </cell>
          <cell r="L285" t="str">
            <v>2G 3G 4G</v>
          </cell>
          <cell r="M285" t="str">
            <v>Collaboration</v>
          </cell>
          <cell r="N285" t="str">
            <v>Solar Gen</v>
          </cell>
          <cell r="O285" t="str">
            <v>Outdoor</v>
          </cell>
          <cell r="P285" t="str">
            <v>TELEINFRA</v>
          </cell>
        </row>
        <row r="286">
          <cell r="A286" t="str">
            <v>CTR_640</v>
          </cell>
          <cell r="B286" t="str">
            <v>CTR</v>
          </cell>
          <cell r="C286" t="str">
            <v>Bastos-Bir-IHS</v>
          </cell>
          <cell r="D286"/>
          <cell r="E286"/>
          <cell r="F286">
            <v>11.512906943000001</v>
          </cell>
          <cell r="G286">
            <v>3.8994114770000001</v>
          </cell>
          <cell r="H286" t="str">
            <v>Towerco</v>
          </cell>
          <cell r="I286" t="str">
            <v>P4</v>
          </cell>
          <cell r="J286" t="str">
            <v>3G</v>
          </cell>
          <cell r="K286" t="str">
            <v>Yaounde</v>
          </cell>
          <cell r="L286" t="str">
            <v>2G 3G 4G</v>
          </cell>
          <cell r="M286" t="str">
            <v>Collaboration</v>
          </cell>
          <cell r="N286" t="str">
            <v>Grid Gen</v>
          </cell>
          <cell r="O286" t="str">
            <v>Outdoor</v>
          </cell>
          <cell r="P286" t="str">
            <v>TELEINFRA</v>
          </cell>
        </row>
        <row r="287">
          <cell r="A287" t="str">
            <v>CTR_198</v>
          </cell>
          <cell r="B287" t="str">
            <v>CTR</v>
          </cell>
          <cell r="C287" t="str">
            <v>Bastos-Nylon</v>
          </cell>
          <cell r="D287"/>
          <cell r="E287"/>
          <cell r="F287">
            <v>11.507231000000001</v>
          </cell>
          <cell r="G287">
            <v>3.8895970000000002</v>
          </cell>
          <cell r="H287" t="str">
            <v>Towerco</v>
          </cell>
          <cell r="I287" t="str">
            <v>P2</v>
          </cell>
          <cell r="J287" t="str">
            <v>2G</v>
          </cell>
          <cell r="K287" t="str">
            <v>Yaounde</v>
          </cell>
          <cell r="L287" t="str">
            <v>2G 3G 4G</v>
          </cell>
          <cell r="M287" t="str">
            <v xml:space="preserve">MLL </v>
          </cell>
          <cell r="N287" t="str">
            <v>Grid Gen</v>
          </cell>
          <cell r="O287" t="str">
            <v>Outdoor</v>
          </cell>
          <cell r="P287" t="str">
            <v>TELEINFRA</v>
          </cell>
        </row>
        <row r="288">
          <cell r="A288" t="str">
            <v>ADM_027</v>
          </cell>
          <cell r="B288" t="str">
            <v>ADM</v>
          </cell>
          <cell r="C288" t="str">
            <v>Bata</v>
          </cell>
          <cell r="D288"/>
          <cell r="E288"/>
          <cell r="F288">
            <v>14.38238144</v>
          </cell>
          <cell r="G288">
            <v>6.1368203399999999</v>
          </cell>
          <cell r="H288" t="str">
            <v>Towerco</v>
          </cell>
          <cell r="I288" t="str">
            <v>P5</v>
          </cell>
          <cell r="J288" t="str">
            <v>2G</v>
          </cell>
          <cell r="K288" t="e">
            <v>#N/A</v>
          </cell>
          <cell r="L288" t="str">
            <v>2G 3G</v>
          </cell>
          <cell r="M288" t="str">
            <v xml:space="preserve">MLL </v>
          </cell>
          <cell r="N288" t="str">
            <v>Gen Only</v>
          </cell>
          <cell r="O288" t="str">
            <v>Indoor</v>
          </cell>
          <cell r="P288" t="str">
            <v>TELEINFRA</v>
          </cell>
        </row>
        <row r="289">
          <cell r="A289" t="str">
            <v>CTR_409</v>
          </cell>
          <cell r="B289" t="str">
            <v>CTR</v>
          </cell>
          <cell r="C289" t="str">
            <v>BATA-Mokolo</v>
          </cell>
          <cell r="D289"/>
          <cell r="E289"/>
          <cell r="F289">
            <v>11.496956000000001</v>
          </cell>
          <cell r="G289">
            <v>3.8761290000000002</v>
          </cell>
          <cell r="H289" t="str">
            <v>Towerco</v>
          </cell>
          <cell r="I289" t="str">
            <v>P4</v>
          </cell>
          <cell r="J289" t="str">
            <v>2G</v>
          </cell>
          <cell r="K289" t="str">
            <v>Yaounde</v>
          </cell>
          <cell r="L289" t="str">
            <v>2G 3G 4G</v>
          </cell>
          <cell r="M289" t="str">
            <v>Collaboration</v>
          </cell>
          <cell r="N289" t="str">
            <v>Gen Only</v>
          </cell>
          <cell r="O289" t="str">
            <v>Outdoor</v>
          </cell>
          <cell r="P289" t="str">
            <v>TELEINFRA</v>
          </cell>
        </row>
        <row r="290">
          <cell r="A290" t="str">
            <v>OST_040</v>
          </cell>
          <cell r="B290" t="str">
            <v>OST</v>
          </cell>
          <cell r="C290" t="str">
            <v>Batcham</v>
          </cell>
          <cell r="D290"/>
          <cell r="E290"/>
          <cell r="F290">
            <v>10.204649288000001</v>
          </cell>
          <cell r="G290">
            <v>5.5850247780000002</v>
          </cell>
          <cell r="H290" t="str">
            <v>Towerco</v>
          </cell>
          <cell r="I290" t="str">
            <v>P4</v>
          </cell>
          <cell r="J290" t="str">
            <v>2G</v>
          </cell>
          <cell r="K290" t="str">
            <v>Batcham</v>
          </cell>
          <cell r="L290" t="str">
            <v>2G 3G 4G</v>
          </cell>
          <cell r="M290" t="str">
            <v xml:space="preserve">MLL </v>
          </cell>
          <cell r="N290" t="str">
            <v>Grid Gen</v>
          </cell>
          <cell r="O290" t="str">
            <v>Outdoor</v>
          </cell>
          <cell r="P290" t="str">
            <v>I-Eng</v>
          </cell>
        </row>
        <row r="291">
          <cell r="A291" t="str">
            <v>CTR_032</v>
          </cell>
          <cell r="B291" t="str">
            <v>CTR</v>
          </cell>
          <cell r="C291" t="str">
            <v>Batchenga</v>
          </cell>
          <cell r="D291"/>
          <cell r="E291"/>
          <cell r="F291">
            <v>11.640119</v>
          </cell>
          <cell r="G291">
            <v>4.2823690000000001</v>
          </cell>
          <cell r="H291" t="str">
            <v>Esco</v>
          </cell>
          <cell r="I291" t="str">
            <v>P3</v>
          </cell>
          <cell r="J291" t="str">
            <v>2G</v>
          </cell>
          <cell r="K291" t="str">
            <v>Batchenga</v>
          </cell>
          <cell r="L291" t="str">
            <v>2G 3G</v>
          </cell>
          <cell r="M291" t="str">
            <v>Tier Camrail</v>
          </cell>
          <cell r="N291" t="str">
            <v>Hybrid Gen</v>
          </cell>
          <cell r="O291" t="str">
            <v>Indoor</v>
          </cell>
          <cell r="P291" t="str">
            <v>TELEINFRA</v>
          </cell>
        </row>
        <row r="292">
          <cell r="A292" t="str">
            <v>CTR_180</v>
          </cell>
          <cell r="B292" t="str">
            <v>CTR</v>
          </cell>
          <cell r="C292" t="str">
            <v>Batchenga-MTN-IHS</v>
          </cell>
          <cell r="D292"/>
          <cell r="E292"/>
          <cell r="F292">
            <v>11.653573</v>
          </cell>
          <cell r="G292">
            <v>4.2853709999999996</v>
          </cell>
          <cell r="H292" t="str">
            <v>Towerco</v>
          </cell>
          <cell r="I292" t="str">
            <v>P2</v>
          </cell>
          <cell r="J292" t="str">
            <v>2G</v>
          </cell>
          <cell r="K292" t="str">
            <v>Batchenga</v>
          </cell>
          <cell r="L292" t="str">
            <v>2G 3G 4G</v>
          </cell>
          <cell r="M292" t="str">
            <v>Collaboration</v>
          </cell>
          <cell r="N292" t="str">
            <v>Grid Gen</v>
          </cell>
          <cell r="O292" t="str">
            <v>Indoor</v>
          </cell>
          <cell r="P292" t="str">
            <v>TELEINFRA</v>
          </cell>
        </row>
        <row r="293">
          <cell r="A293" t="str">
            <v>CTR_699</v>
          </cell>
          <cell r="B293" t="str">
            <v>CTR</v>
          </cell>
          <cell r="C293" t="str">
            <v>Batchenga-Nachtigal-IHS</v>
          </cell>
          <cell r="D293"/>
          <cell r="E293"/>
          <cell r="F293">
            <v>11.628444</v>
          </cell>
          <cell r="G293">
            <v>4.3421099999999999</v>
          </cell>
          <cell r="H293" t="str">
            <v>Towerco</v>
          </cell>
          <cell r="I293" t="str">
            <v>P4</v>
          </cell>
          <cell r="J293" t="str">
            <v>3G</v>
          </cell>
          <cell r="K293" t="str">
            <v>Batchenga</v>
          </cell>
          <cell r="L293" t="str">
            <v>3G 4G</v>
          </cell>
          <cell r="M293" t="str">
            <v>Collaboration</v>
          </cell>
          <cell r="N293" t="str">
            <v>Grid Gen</v>
          </cell>
          <cell r="O293" t="str">
            <v>Outdoor</v>
          </cell>
          <cell r="P293" t="str">
            <v>TELEINFRA</v>
          </cell>
        </row>
        <row r="294">
          <cell r="A294" t="str">
            <v>OST_033</v>
          </cell>
          <cell r="B294" t="str">
            <v>OST</v>
          </cell>
          <cell r="C294" t="str">
            <v>Batchingou</v>
          </cell>
          <cell r="D294"/>
          <cell r="E294"/>
          <cell r="F294">
            <v>10.38611111</v>
          </cell>
          <cell r="G294">
            <v>5.1721666669999999</v>
          </cell>
          <cell r="H294" t="str">
            <v>Towerco</v>
          </cell>
          <cell r="I294" t="str">
            <v>P4</v>
          </cell>
          <cell r="J294" t="str">
            <v>2G</v>
          </cell>
          <cell r="K294" t="str">
            <v>Batchingou</v>
          </cell>
          <cell r="L294" t="str">
            <v>2G 3G 4G</v>
          </cell>
          <cell r="M294" t="str">
            <v xml:space="preserve">MLL </v>
          </cell>
          <cell r="N294" t="str">
            <v>Gen Only</v>
          </cell>
          <cell r="O294" t="str">
            <v>Outdoor</v>
          </cell>
          <cell r="P294" t="str">
            <v>I-Eng</v>
          </cell>
        </row>
        <row r="295">
          <cell r="A295" t="str">
            <v>OST_215</v>
          </cell>
          <cell r="B295" t="str">
            <v>OST</v>
          </cell>
          <cell r="C295" t="str">
            <v>Bati</v>
          </cell>
          <cell r="D295"/>
          <cell r="E295"/>
          <cell r="F295">
            <v>10.451239574000001</v>
          </cell>
          <cell r="G295">
            <v>5.6687811249999998</v>
          </cell>
          <cell r="H295" t="str">
            <v>Towerco</v>
          </cell>
          <cell r="I295" t="str">
            <v>P4</v>
          </cell>
          <cell r="J295" t="str">
            <v>2G</v>
          </cell>
          <cell r="K295" t="str">
            <v>Bati</v>
          </cell>
          <cell r="L295" t="str">
            <v>2G 3G</v>
          </cell>
          <cell r="M295" t="str">
            <v>Collaboration</v>
          </cell>
          <cell r="N295" t="str">
            <v>Grid Gen</v>
          </cell>
          <cell r="O295" t="str">
            <v>Outdoor</v>
          </cell>
          <cell r="P295" t="str">
            <v>I-Eng</v>
          </cell>
        </row>
        <row r="296">
          <cell r="A296" t="str">
            <v>NRO_010</v>
          </cell>
          <cell r="B296" t="str">
            <v>NRO</v>
          </cell>
          <cell r="C296" t="str">
            <v>Batibo</v>
          </cell>
          <cell r="D296"/>
          <cell r="E296"/>
          <cell r="F296">
            <v>9.8829999999999991</v>
          </cell>
          <cell r="G296">
            <v>5.8363055560000001</v>
          </cell>
          <cell r="H296" t="str">
            <v>Towerco</v>
          </cell>
          <cell r="I296" t="str">
            <v>P4</v>
          </cell>
          <cell r="J296" t="str">
            <v>2G</v>
          </cell>
          <cell r="K296" t="e">
            <v>#N/A</v>
          </cell>
          <cell r="L296" t="str">
            <v>2G 3G</v>
          </cell>
          <cell r="M296" t="str">
            <v xml:space="preserve">MLL </v>
          </cell>
          <cell r="N296" t="str">
            <v>Solar Gen</v>
          </cell>
          <cell r="O296" t="str">
            <v>Outdoor</v>
          </cell>
          <cell r="P296" t="str">
            <v>I-Eng</v>
          </cell>
        </row>
        <row r="297">
          <cell r="A297" t="str">
            <v>OST_034</v>
          </cell>
          <cell r="B297" t="str">
            <v>OST</v>
          </cell>
          <cell r="C297" t="str">
            <v>Batie</v>
          </cell>
          <cell r="D297"/>
          <cell r="E297"/>
          <cell r="F297">
            <v>10.32666667</v>
          </cell>
          <cell r="G297">
            <v>5.3112222219999996</v>
          </cell>
          <cell r="H297" t="str">
            <v>Towerco</v>
          </cell>
          <cell r="I297" t="str">
            <v>P4</v>
          </cell>
          <cell r="J297" t="str">
            <v>2G</v>
          </cell>
          <cell r="K297" t="str">
            <v>Batie</v>
          </cell>
          <cell r="L297" t="str">
            <v>2G 3G 4G</v>
          </cell>
          <cell r="M297" t="str">
            <v xml:space="preserve">MLL </v>
          </cell>
          <cell r="N297" t="str">
            <v>Grid Gen</v>
          </cell>
          <cell r="O297" t="str">
            <v>Outdoor</v>
          </cell>
          <cell r="P297" t="str">
            <v>I-Eng</v>
          </cell>
        </row>
        <row r="298">
          <cell r="A298" t="str">
            <v>ADM_141</v>
          </cell>
          <cell r="B298" t="str">
            <v>ADM</v>
          </cell>
          <cell r="C298" t="str">
            <v>Batoua-Godole-IHS</v>
          </cell>
          <cell r="D298"/>
          <cell r="E298"/>
          <cell r="F298">
            <v>14.724999837</v>
          </cell>
          <cell r="G298">
            <v>6.3286940569999999</v>
          </cell>
          <cell r="H298" t="str">
            <v>Towerco</v>
          </cell>
          <cell r="I298" t="str">
            <v>P5</v>
          </cell>
          <cell r="J298" t="str">
            <v>2G</v>
          </cell>
          <cell r="K298" t="str">
            <v>Batoua-Godole</v>
          </cell>
          <cell r="L298" t="str">
            <v>2G 3G</v>
          </cell>
          <cell r="M298" t="str">
            <v>Collaboration</v>
          </cell>
          <cell r="N298" t="str">
            <v>Grid Gen</v>
          </cell>
          <cell r="O298" t="str">
            <v>Outdoor</v>
          </cell>
          <cell r="P298" t="str">
            <v>TELEINFRA</v>
          </cell>
        </row>
        <row r="299">
          <cell r="A299" t="str">
            <v>EST_070</v>
          </cell>
          <cell r="B299" t="str">
            <v>EST</v>
          </cell>
          <cell r="C299" t="str">
            <v>Batouri-Kako-MTN</v>
          </cell>
          <cell r="D299"/>
          <cell r="E299"/>
          <cell r="F299">
            <v>14.366790310000001</v>
          </cell>
          <cell r="G299">
            <v>4.4371406159999998</v>
          </cell>
          <cell r="H299" t="str">
            <v>Towerco</v>
          </cell>
          <cell r="I299" t="str">
            <v>P3</v>
          </cell>
          <cell r="J299" t="str">
            <v>2G</v>
          </cell>
          <cell r="K299" t="str">
            <v>Batouri</v>
          </cell>
          <cell r="L299" t="str">
            <v>2G 3G 4G</v>
          </cell>
          <cell r="M299" t="str">
            <v>Collaboration</v>
          </cell>
          <cell r="N299" t="str">
            <v>Grid Only</v>
          </cell>
          <cell r="O299" t="str">
            <v>Indoor</v>
          </cell>
          <cell r="P299" t="str">
            <v>TELEINFRA</v>
          </cell>
        </row>
        <row r="300">
          <cell r="A300" t="str">
            <v>CTR_650</v>
          </cell>
          <cell r="B300" t="str">
            <v>CTR</v>
          </cell>
          <cell r="C300" t="str">
            <v>Abom-plateau</v>
          </cell>
          <cell r="D300"/>
          <cell r="E300"/>
          <cell r="F300">
            <v>11.569823</v>
          </cell>
          <cell r="G300">
            <v>3.8839000000000001</v>
          </cell>
          <cell r="H300" t="str">
            <v>Esco</v>
          </cell>
          <cell r="I300" t="str">
            <v>P4</v>
          </cell>
          <cell r="J300" t="str">
            <v>3G</v>
          </cell>
          <cell r="K300" t="str">
            <v>Yaounde</v>
          </cell>
          <cell r="L300" t="str">
            <v>2G 3G 4G</v>
          </cell>
          <cell r="M300" t="str">
            <v xml:space="preserve">MLL </v>
          </cell>
          <cell r="N300" t="str">
            <v>Grid Gen</v>
          </cell>
          <cell r="O300"/>
          <cell r="P300" t="str">
            <v>TELEINFRA</v>
          </cell>
        </row>
        <row r="301">
          <cell r="A301" t="str">
            <v>ADM_014</v>
          </cell>
          <cell r="B301" t="str">
            <v>ADM</v>
          </cell>
          <cell r="C301" t="str">
            <v>Bawa</v>
          </cell>
          <cell r="D301"/>
          <cell r="E301"/>
          <cell r="F301">
            <v>13.35527778</v>
          </cell>
          <cell r="G301">
            <v>7.2143888890000003</v>
          </cell>
          <cell r="H301" t="str">
            <v>Esco</v>
          </cell>
          <cell r="I301" t="str">
            <v>P2</v>
          </cell>
          <cell r="J301" t="str">
            <v>2G</v>
          </cell>
          <cell r="K301" t="str">
            <v>Bawa</v>
          </cell>
          <cell r="L301" t="str">
            <v>2G 3G</v>
          </cell>
          <cell r="M301" t="str">
            <v>Tier Camrail</v>
          </cell>
          <cell r="N301" t="str">
            <v>Grid Gen</v>
          </cell>
          <cell r="O301" t="str">
            <v>Indoor</v>
          </cell>
          <cell r="P301" t="str">
            <v>TELEINFRA</v>
          </cell>
        </row>
        <row r="302">
          <cell r="A302" t="str">
            <v>ADM_143</v>
          </cell>
          <cell r="B302" t="str">
            <v>ADM</v>
          </cell>
          <cell r="C302" t="str">
            <v>Bawa-IHS</v>
          </cell>
          <cell r="D302"/>
          <cell r="E302"/>
          <cell r="F302">
            <v>13.355473</v>
          </cell>
          <cell r="G302">
            <v>7.2143879999999996</v>
          </cell>
          <cell r="H302" t="str">
            <v>Towerco</v>
          </cell>
          <cell r="I302" t="str">
            <v>P5</v>
          </cell>
          <cell r="J302" t="str">
            <v>2G</v>
          </cell>
          <cell r="K302" t="str">
            <v>Bawa</v>
          </cell>
          <cell r="L302" t="str">
            <v>2G 3G</v>
          </cell>
          <cell r="M302" t="str">
            <v>Collaboration</v>
          </cell>
          <cell r="N302" t="str">
            <v>Grid Gen</v>
          </cell>
          <cell r="O302" t="str">
            <v>Outdoor</v>
          </cell>
          <cell r="P302" t="str">
            <v>TELEINFRA</v>
          </cell>
        </row>
        <row r="303">
          <cell r="A303" t="str">
            <v>OST_051</v>
          </cell>
          <cell r="B303" t="str">
            <v>OST</v>
          </cell>
          <cell r="C303" t="str">
            <v>Bayangam</v>
          </cell>
          <cell r="D303"/>
          <cell r="E303"/>
          <cell r="F303">
            <v>10.442111000000001</v>
          </cell>
          <cell r="G303">
            <v>5.3122780000000001</v>
          </cell>
          <cell r="H303" t="str">
            <v>Towerco</v>
          </cell>
          <cell r="I303" t="str">
            <v>P5</v>
          </cell>
          <cell r="J303" t="str">
            <v>2G</v>
          </cell>
          <cell r="K303" t="str">
            <v>Bayangam</v>
          </cell>
          <cell r="L303" t="str">
            <v>2G 3G 4G</v>
          </cell>
          <cell r="M303" t="str">
            <v xml:space="preserve">MLL </v>
          </cell>
          <cell r="N303" t="str">
            <v>Grid Gen</v>
          </cell>
          <cell r="O303" t="str">
            <v>Outdoor</v>
          </cell>
          <cell r="P303" t="str">
            <v>I-Eng</v>
          </cell>
        </row>
        <row r="304">
          <cell r="A304" t="str">
            <v>CTR_364</v>
          </cell>
          <cell r="B304" t="str">
            <v>CTR</v>
          </cell>
          <cell r="C304" t="str">
            <v>Bayomen-Kalong-MTN</v>
          </cell>
          <cell r="D304"/>
          <cell r="E304"/>
          <cell r="F304">
            <v>11.1205</v>
          </cell>
          <cell r="G304">
            <v>4.8549166670000004</v>
          </cell>
          <cell r="H304" t="str">
            <v>Towerco</v>
          </cell>
          <cell r="I304" t="str">
            <v>P4</v>
          </cell>
          <cell r="J304" t="str">
            <v>2G</v>
          </cell>
          <cell r="K304" t="str">
            <v>Bayomen-Kalong</v>
          </cell>
          <cell r="L304" t="str">
            <v>2G 3G</v>
          </cell>
          <cell r="M304" t="str">
            <v>Collaboration</v>
          </cell>
          <cell r="N304" t="str">
            <v>Grid Gen</v>
          </cell>
          <cell r="O304" t="str">
            <v>Indoor</v>
          </cell>
          <cell r="P304" t="str">
            <v>I-Eng</v>
          </cell>
        </row>
        <row r="305">
          <cell r="A305" t="str">
            <v>OST_037</v>
          </cell>
          <cell r="B305" t="str">
            <v>OST</v>
          </cell>
          <cell r="C305" t="str">
            <v>Bazou</v>
          </cell>
          <cell r="D305"/>
          <cell r="E305"/>
          <cell r="F305">
            <v>10.478391439999999</v>
          </cell>
          <cell r="G305">
            <v>5.0458136580000001</v>
          </cell>
          <cell r="H305" t="str">
            <v>Towerco</v>
          </cell>
          <cell r="I305" t="str">
            <v>P4</v>
          </cell>
          <cell r="J305" t="str">
            <v>2G</v>
          </cell>
          <cell r="K305" t="str">
            <v>Bazou</v>
          </cell>
          <cell r="L305" t="str">
            <v>2G 3G</v>
          </cell>
          <cell r="M305" t="str">
            <v xml:space="preserve">MLL </v>
          </cell>
          <cell r="N305" t="str">
            <v>Grid Gen</v>
          </cell>
          <cell r="O305" t="str">
            <v>Indoor</v>
          </cell>
          <cell r="P305" t="str">
            <v>I-Eng</v>
          </cell>
        </row>
        <row r="306">
          <cell r="A306" t="str">
            <v>OST_152</v>
          </cell>
          <cell r="B306" t="str">
            <v>OST</v>
          </cell>
          <cell r="C306" t="str">
            <v>Bazou-IHS</v>
          </cell>
          <cell r="D306"/>
          <cell r="E306"/>
          <cell r="F306">
            <v>10.46514</v>
          </cell>
          <cell r="G306">
            <v>5.11585</v>
          </cell>
          <cell r="H306" t="str">
            <v>Towerco</v>
          </cell>
          <cell r="I306" t="str">
            <v>P5</v>
          </cell>
          <cell r="J306" t="str">
            <v>2G/3G/4G</v>
          </cell>
          <cell r="K306" t="str">
            <v>Bazou</v>
          </cell>
          <cell r="L306" t="str">
            <v>2G 3G 4G</v>
          </cell>
          <cell r="M306" t="str">
            <v>Collaboration</v>
          </cell>
          <cell r="N306" t="str">
            <v>Grid Gen</v>
          </cell>
          <cell r="O306" t="str">
            <v>Outdoor</v>
          </cell>
          <cell r="P306" t="str">
            <v>I-Eng</v>
          </cell>
        </row>
        <row r="307">
          <cell r="A307" t="str">
            <v>EST_009</v>
          </cell>
          <cell r="B307" t="str">
            <v>EST</v>
          </cell>
          <cell r="C307" t="str">
            <v>Abong-Mbang</v>
          </cell>
          <cell r="D307"/>
          <cell r="E307"/>
          <cell r="F307">
            <v>13.176100024</v>
          </cell>
          <cell r="G307">
            <v>3.9799105269999999</v>
          </cell>
          <cell r="H307" t="str">
            <v>Esco</v>
          </cell>
          <cell r="I307" t="str">
            <v>P3</v>
          </cell>
          <cell r="J307" t="str">
            <v>2G</v>
          </cell>
          <cell r="K307" t="str">
            <v>Abong-Mbang</v>
          </cell>
          <cell r="L307" t="str">
            <v>2G 3G 4G</v>
          </cell>
          <cell r="M307" t="str">
            <v>Tier Crtv</v>
          </cell>
          <cell r="N307" t="str">
            <v>Grid Gen</v>
          </cell>
          <cell r="O307"/>
          <cell r="P307" t="str">
            <v>TELEINFRA</v>
          </cell>
        </row>
        <row r="308">
          <cell r="A308" t="str">
            <v>LIT_346</v>
          </cell>
          <cell r="B308" t="str">
            <v>LIT</v>
          </cell>
          <cell r="C308" t="str">
            <v>Bberi-Abattoir</v>
          </cell>
          <cell r="D308"/>
          <cell r="E308"/>
          <cell r="F308">
            <v>9.6449115770000002</v>
          </cell>
          <cell r="G308">
            <v>4.112341936</v>
          </cell>
          <cell r="H308" t="str">
            <v>Towerco</v>
          </cell>
          <cell r="I308" t="str">
            <v>P3</v>
          </cell>
          <cell r="J308" t="str">
            <v>2G</v>
          </cell>
          <cell r="K308" t="str">
            <v>Douala</v>
          </cell>
          <cell r="L308" t="str">
            <v>2G 3G 4G</v>
          </cell>
          <cell r="M308" t="str">
            <v xml:space="preserve">MLL </v>
          </cell>
          <cell r="N308" t="str">
            <v>Grid Gen</v>
          </cell>
          <cell r="O308" t="str">
            <v>Outdoor</v>
          </cell>
          <cell r="P308" t="str">
            <v>H-Teli</v>
          </cell>
        </row>
        <row r="309">
          <cell r="A309" t="str">
            <v>LIT_243</v>
          </cell>
          <cell r="B309" t="str">
            <v>LIT</v>
          </cell>
          <cell r="C309" t="str">
            <v>Bberi-Centre</v>
          </cell>
          <cell r="D309"/>
          <cell r="E309"/>
          <cell r="F309">
            <v>9.6637192420000009</v>
          </cell>
          <cell r="G309">
            <v>4.0859723839999997</v>
          </cell>
          <cell r="H309" t="str">
            <v>Towerco</v>
          </cell>
          <cell r="I309" t="str">
            <v>P4</v>
          </cell>
          <cell r="J309" t="str">
            <v>2G</v>
          </cell>
          <cell r="K309" t="str">
            <v>Douala</v>
          </cell>
          <cell r="L309" t="str">
            <v>2G 3G 4G</v>
          </cell>
          <cell r="M309" t="str">
            <v xml:space="preserve">MLL </v>
          </cell>
          <cell r="N309" t="str">
            <v>Grid Gen</v>
          </cell>
          <cell r="O309" t="str">
            <v>Outdoor</v>
          </cell>
          <cell r="P309" t="str">
            <v>H-Teli</v>
          </cell>
        </row>
        <row r="310">
          <cell r="A310" t="str">
            <v>LIT_017</v>
          </cell>
          <cell r="B310" t="str">
            <v>LIT</v>
          </cell>
          <cell r="C310" t="str">
            <v>Bberi-Chateau</v>
          </cell>
          <cell r="D310"/>
          <cell r="E310"/>
          <cell r="F310">
            <v>9.6548280000000002</v>
          </cell>
          <cell r="G310">
            <v>4.0960460000000003</v>
          </cell>
          <cell r="H310" t="str">
            <v>Towerco</v>
          </cell>
          <cell r="I310" t="e">
            <v>#REF!</v>
          </cell>
          <cell r="J310" t="str">
            <v>2G</v>
          </cell>
          <cell r="K310" t="str">
            <v>Douala</v>
          </cell>
          <cell r="L310" t="str">
            <v>2G 3G 4G</v>
          </cell>
          <cell r="M310" t="str">
            <v>Tier Camwater</v>
          </cell>
          <cell r="N310" t="str">
            <v>Grid Gen</v>
          </cell>
          <cell r="O310" t="str">
            <v>Indoor</v>
          </cell>
          <cell r="P310" t="str">
            <v>H-Teli</v>
          </cell>
        </row>
        <row r="311">
          <cell r="A311" t="str">
            <v>EST_134</v>
          </cell>
          <cell r="B311" t="str">
            <v>EST</v>
          </cell>
          <cell r="C311" t="str">
            <v>Adouma</v>
          </cell>
          <cell r="D311"/>
          <cell r="E311"/>
          <cell r="F311">
            <v>13.11641</v>
          </cell>
          <cell r="G311">
            <v>3.9866600000000001</v>
          </cell>
          <cell r="H311" t="str">
            <v>Esco</v>
          </cell>
          <cell r="I311" t="str">
            <v>P4</v>
          </cell>
          <cell r="J311" t="str">
            <v>2G</v>
          </cell>
          <cell r="K311" t="str">
            <v>Adouma</v>
          </cell>
          <cell r="L311" t="str">
            <v>2G 3G</v>
          </cell>
          <cell r="M311" t="str">
            <v xml:space="preserve">MLL </v>
          </cell>
          <cell r="N311" t="str">
            <v>Grid Gen</v>
          </cell>
          <cell r="O311"/>
          <cell r="P311" t="str">
            <v>TELEINFRA</v>
          </cell>
        </row>
        <row r="312">
          <cell r="A312" t="str">
            <v>LIT_444</v>
          </cell>
          <cell r="B312" t="str">
            <v>LIT</v>
          </cell>
          <cell r="C312" t="str">
            <v>Bberi-Q-Princes-II</v>
          </cell>
          <cell r="D312"/>
          <cell r="E312"/>
          <cell r="F312">
            <v>9.6728871200000004</v>
          </cell>
          <cell r="G312">
            <v>4.082381668</v>
          </cell>
          <cell r="H312" t="str">
            <v>Towerco</v>
          </cell>
          <cell r="I312" t="str">
            <v>P4</v>
          </cell>
          <cell r="J312" t="str">
            <v>2G/3G/4G</v>
          </cell>
          <cell r="K312" t="str">
            <v>Douala</v>
          </cell>
          <cell r="L312" t="str">
            <v>2G 3G 4G</v>
          </cell>
          <cell r="M312" t="str">
            <v>Collaboration</v>
          </cell>
          <cell r="N312" t="str">
            <v>Vandalized</v>
          </cell>
          <cell r="O312" t="str">
            <v>Outdoor</v>
          </cell>
          <cell r="P312" t="str">
            <v>H-Teli</v>
          </cell>
        </row>
        <row r="313">
          <cell r="A313" t="str">
            <v>LIT_535</v>
          </cell>
          <cell r="B313" t="str">
            <v>LIT</v>
          </cell>
          <cell r="C313" t="str">
            <v>Bberi-Q-Princes-New</v>
          </cell>
          <cell r="D313"/>
          <cell r="E313"/>
          <cell r="F313">
            <v>9.6706800000000008</v>
          </cell>
          <cell r="G313">
            <v>4.0796299999999999</v>
          </cell>
          <cell r="H313" t="str">
            <v>Towerco</v>
          </cell>
          <cell r="I313" t="str">
            <v>P4</v>
          </cell>
          <cell r="J313" t="str">
            <v>2G</v>
          </cell>
          <cell r="K313" t="str">
            <v>Douala</v>
          </cell>
          <cell r="L313" t="str">
            <v>2G 3G 4G</v>
          </cell>
          <cell r="M313" t="str">
            <v>Collaboration</v>
          </cell>
          <cell r="N313" t="str">
            <v>Grid Gen</v>
          </cell>
          <cell r="O313" t="str">
            <v>Indoor</v>
          </cell>
          <cell r="P313" t="str">
            <v>H-Teli</v>
          </cell>
        </row>
        <row r="314">
          <cell r="A314" t="str">
            <v>LIT_418</v>
          </cell>
          <cell r="B314" t="str">
            <v>LIT</v>
          </cell>
          <cell r="C314" t="str">
            <v>Bberi-Sodiko-MTN</v>
          </cell>
          <cell r="D314"/>
          <cell r="E314"/>
          <cell r="F314">
            <v>9.6622023460000008</v>
          </cell>
          <cell r="G314">
            <v>4.092013197</v>
          </cell>
          <cell r="H314" t="str">
            <v>Towerco</v>
          </cell>
          <cell r="I314" t="str">
            <v>P5</v>
          </cell>
          <cell r="J314" t="str">
            <v>2G</v>
          </cell>
          <cell r="K314" t="str">
            <v>Douala</v>
          </cell>
          <cell r="L314" t="str">
            <v>2G 3G 4G</v>
          </cell>
          <cell r="M314" t="str">
            <v>Collaboration</v>
          </cell>
          <cell r="N314" t="str">
            <v>Grid Gen</v>
          </cell>
          <cell r="O314" t="str">
            <v>Indoor</v>
          </cell>
          <cell r="P314" t="str">
            <v>H-Teli</v>
          </cell>
        </row>
        <row r="315">
          <cell r="A315" t="str">
            <v>LIT_597</v>
          </cell>
          <cell r="B315" t="str">
            <v>LIT</v>
          </cell>
          <cell r="C315" t="str">
            <v>Bberi-Warehouse-IHS</v>
          </cell>
          <cell r="D315"/>
          <cell r="E315"/>
          <cell r="F315">
            <v>9.6257398720000005</v>
          </cell>
          <cell r="G315">
            <v>4.1037602629999999</v>
          </cell>
          <cell r="H315" t="str">
            <v>Towerco</v>
          </cell>
          <cell r="I315" t="str">
            <v>P4</v>
          </cell>
          <cell r="J315" t="str">
            <v>2G</v>
          </cell>
          <cell r="K315" t="str">
            <v>Douala</v>
          </cell>
          <cell r="L315" t="str">
            <v>2G 3G 4G</v>
          </cell>
          <cell r="M315" t="str">
            <v>Collaboration</v>
          </cell>
          <cell r="N315" t="str">
            <v>Grid Gen</v>
          </cell>
          <cell r="O315" t="str">
            <v>Indoor</v>
          </cell>
          <cell r="P315" t="str">
            <v>H-Teli</v>
          </cell>
        </row>
        <row r="316">
          <cell r="A316" t="str">
            <v>NRO_066</v>
          </cell>
          <cell r="B316" t="str">
            <v>NRO</v>
          </cell>
          <cell r="C316" t="str">
            <v>Bda-Bus-Station-IHS</v>
          </cell>
          <cell r="D316"/>
          <cell r="E316"/>
          <cell r="F316">
            <v>10.170363</v>
          </cell>
          <cell r="G316">
            <v>5.9441740000000003</v>
          </cell>
          <cell r="H316" t="str">
            <v>Towerco</v>
          </cell>
          <cell r="I316" t="str">
            <v>P4</v>
          </cell>
          <cell r="J316" t="str">
            <v>2G</v>
          </cell>
          <cell r="K316" t="str">
            <v>Bamenda</v>
          </cell>
          <cell r="L316" t="str">
            <v>2G 3G 4G</v>
          </cell>
          <cell r="M316" t="str">
            <v>Collaboration</v>
          </cell>
          <cell r="N316" t="str">
            <v>Grid Gen</v>
          </cell>
          <cell r="O316" t="str">
            <v>Outdoor</v>
          </cell>
          <cell r="P316" t="str">
            <v>I-Eng</v>
          </cell>
        </row>
        <row r="317">
          <cell r="A317" t="str">
            <v>NRO_227</v>
          </cell>
          <cell r="B317" t="str">
            <v>NRO</v>
          </cell>
          <cell r="C317" t="str">
            <v>Bda-Chinde</v>
          </cell>
          <cell r="D317"/>
          <cell r="E317"/>
          <cell r="F317">
            <v>10.129416669999999</v>
          </cell>
          <cell r="G317">
            <v>5.9586111109999997</v>
          </cell>
          <cell r="H317" t="str">
            <v>Towerco</v>
          </cell>
          <cell r="I317" t="str">
            <v>P4</v>
          </cell>
          <cell r="J317" t="str">
            <v>2G</v>
          </cell>
          <cell r="K317" t="str">
            <v>Bamenda</v>
          </cell>
          <cell r="L317" t="str">
            <v>2G 3G 4G</v>
          </cell>
          <cell r="M317" t="str">
            <v xml:space="preserve">MLL </v>
          </cell>
          <cell r="N317" t="str">
            <v>Grid Gen</v>
          </cell>
          <cell r="O317" t="str">
            <v>Outdoor</v>
          </cell>
          <cell r="P317" t="str">
            <v>I-Eng</v>
          </cell>
        </row>
        <row r="318">
          <cell r="A318" t="str">
            <v>NRO_062</v>
          </cell>
          <cell r="B318" t="str">
            <v>NRO</v>
          </cell>
          <cell r="C318" t="str">
            <v>Bda-Kwe-Pastoral-Center-IHS</v>
          </cell>
          <cell r="D318"/>
          <cell r="E318"/>
          <cell r="F318">
            <v>6.1626700000000003</v>
          </cell>
          <cell r="G318">
            <v>5.9345999999999997</v>
          </cell>
          <cell r="H318" t="str">
            <v>Towerco</v>
          </cell>
          <cell r="I318" t="str">
            <v>P5</v>
          </cell>
          <cell r="J318" t="str">
            <v>2G</v>
          </cell>
          <cell r="K318" t="str">
            <v>Bamenda</v>
          </cell>
          <cell r="L318" t="str">
            <v>2G 3G 4G</v>
          </cell>
          <cell r="M318" t="str">
            <v>Collaboration</v>
          </cell>
          <cell r="N318" t="str">
            <v>Grid Only</v>
          </cell>
          <cell r="O318" t="str">
            <v>Outdoor</v>
          </cell>
          <cell r="P318" t="str">
            <v>I-Eng</v>
          </cell>
        </row>
        <row r="319">
          <cell r="A319" t="str">
            <v>NRO_059</v>
          </cell>
          <cell r="B319" t="str">
            <v>NRO</v>
          </cell>
          <cell r="C319" t="str">
            <v>Bda-Mankon-Palace-IHS</v>
          </cell>
          <cell r="D319"/>
          <cell r="E319"/>
          <cell r="F319">
            <v>10.11253</v>
          </cell>
          <cell r="G319">
            <v>6.0124050000000002</v>
          </cell>
          <cell r="H319" t="str">
            <v>Towerco</v>
          </cell>
          <cell r="I319" t="str">
            <v>P4</v>
          </cell>
          <cell r="J319" t="str">
            <v>2G</v>
          </cell>
          <cell r="K319" t="str">
            <v>Bamenda</v>
          </cell>
          <cell r="L319" t="str">
            <v>2G 3G 4G</v>
          </cell>
          <cell r="M319" t="str">
            <v>Collaboration</v>
          </cell>
          <cell r="N319" t="str">
            <v>Grid Gen</v>
          </cell>
          <cell r="O319" t="str">
            <v>Outdoor</v>
          </cell>
          <cell r="P319" t="str">
            <v>I-Eng</v>
          </cell>
        </row>
        <row r="320">
          <cell r="A320" t="str">
            <v>NRO_243</v>
          </cell>
          <cell r="B320" t="str">
            <v>NRO</v>
          </cell>
          <cell r="C320" t="str">
            <v>Bda-Mulang</v>
          </cell>
          <cell r="D320"/>
          <cell r="E320"/>
          <cell r="F320">
            <v>10.153200999999999</v>
          </cell>
          <cell r="G320">
            <v>5.9875800000000003</v>
          </cell>
          <cell r="H320" t="str">
            <v>Towerco</v>
          </cell>
          <cell r="I320" t="str">
            <v>P5</v>
          </cell>
          <cell r="J320" t="str">
            <v>2G</v>
          </cell>
          <cell r="K320" t="str">
            <v>Bamenda</v>
          </cell>
          <cell r="L320" t="str">
            <v>2G 3G 4G</v>
          </cell>
          <cell r="M320" t="str">
            <v xml:space="preserve">MLL </v>
          </cell>
          <cell r="N320" t="str">
            <v>Grid Gen</v>
          </cell>
          <cell r="O320" t="str">
            <v>Outdoor</v>
          </cell>
          <cell r="P320" t="str">
            <v>I-Eng</v>
          </cell>
        </row>
        <row r="321">
          <cell r="A321" t="str">
            <v>NRO_226</v>
          </cell>
          <cell r="B321" t="str">
            <v>NRO</v>
          </cell>
          <cell r="C321" t="str">
            <v>Bda-Nitop-II</v>
          </cell>
          <cell r="D321"/>
          <cell r="E321"/>
          <cell r="F321">
            <v>10.140155</v>
          </cell>
          <cell r="G321">
            <v>5.9474780000000003</v>
          </cell>
          <cell r="H321" t="str">
            <v>Towerco</v>
          </cell>
          <cell r="I321" t="str">
            <v>P3</v>
          </cell>
          <cell r="J321" t="str">
            <v>2G</v>
          </cell>
          <cell r="K321" t="str">
            <v>Bamenda</v>
          </cell>
          <cell r="L321" t="str">
            <v>2G 3G 4G</v>
          </cell>
          <cell r="M321" t="str">
            <v xml:space="preserve">MLL </v>
          </cell>
          <cell r="N321" t="str">
            <v>Grid Gen</v>
          </cell>
          <cell r="O321" t="str">
            <v>Outdoor</v>
          </cell>
          <cell r="P321" t="str">
            <v>I-Eng</v>
          </cell>
        </row>
        <row r="322">
          <cell r="A322" t="str">
            <v>NRO_253</v>
          </cell>
          <cell r="B322" t="str">
            <v>NRO</v>
          </cell>
          <cell r="C322" t="str">
            <v>Bda-Ntamulung-MTN</v>
          </cell>
          <cell r="D322"/>
          <cell r="E322"/>
          <cell r="F322">
            <v>10.15929</v>
          </cell>
          <cell r="G322">
            <v>5.9636100000000001</v>
          </cell>
          <cell r="H322" t="str">
            <v>Towerco</v>
          </cell>
          <cell r="I322" t="str">
            <v>P3</v>
          </cell>
          <cell r="J322" t="str">
            <v>2G</v>
          </cell>
          <cell r="K322" t="str">
            <v>Bamenda</v>
          </cell>
          <cell r="L322" t="str">
            <v>2G 3G 4G</v>
          </cell>
          <cell r="M322" t="str">
            <v>Collaboration</v>
          </cell>
          <cell r="N322" t="str">
            <v>Grid Gen</v>
          </cell>
          <cell r="O322" t="str">
            <v>Outdoor</v>
          </cell>
          <cell r="P322" t="str">
            <v>I-Eng</v>
          </cell>
        </row>
        <row r="323">
          <cell r="A323" t="str">
            <v>OST_113</v>
          </cell>
          <cell r="B323" t="str">
            <v>OST</v>
          </cell>
          <cell r="C323" t="str">
            <v>Bda-Titam-Naka</v>
          </cell>
          <cell r="D323"/>
          <cell r="E323"/>
          <cell r="F323" t="str">
            <v>10,11797222</v>
          </cell>
          <cell r="G323" t="str">
            <v>5,927694444</v>
          </cell>
          <cell r="H323" t="str">
            <v>Towerco</v>
          </cell>
          <cell r="I323" t="str">
            <v>P4</v>
          </cell>
          <cell r="J323" t="str">
            <v>2G/3G/4G</v>
          </cell>
          <cell r="K323" t="str">
            <v>Bamenda</v>
          </cell>
          <cell r="L323" t="str">
            <v>2G 3G 4G</v>
          </cell>
          <cell r="M323"/>
          <cell r="N323" t="str">
            <v>Grid Gen</v>
          </cell>
          <cell r="O323" t="str">
            <v>Outdoor</v>
          </cell>
          <cell r="P323" t="str">
            <v>I-Eng</v>
          </cell>
        </row>
        <row r="324">
          <cell r="A324" t="str">
            <v>NRO_254</v>
          </cell>
          <cell r="B324" t="str">
            <v>NRO</v>
          </cell>
          <cell r="C324" t="str">
            <v>Bda-Tubah-MTN</v>
          </cell>
          <cell r="D324"/>
          <cell r="E324"/>
          <cell r="F324">
            <v>10.21741667</v>
          </cell>
          <cell r="G324">
            <v>6.0127222219999998</v>
          </cell>
          <cell r="H324" t="str">
            <v>Towerco</v>
          </cell>
          <cell r="I324" t="str">
            <v>P4</v>
          </cell>
          <cell r="J324" t="str">
            <v>2G</v>
          </cell>
          <cell r="K324" t="str">
            <v>Bamenda</v>
          </cell>
          <cell r="L324" t="str">
            <v>2G 3G 4G</v>
          </cell>
          <cell r="M324" t="str">
            <v>Collaboration</v>
          </cell>
          <cell r="N324" t="str">
            <v>Grid Gen</v>
          </cell>
          <cell r="O324" t="str">
            <v>Outdoor</v>
          </cell>
          <cell r="P324" t="str">
            <v>I-Eng</v>
          </cell>
        </row>
        <row r="325">
          <cell r="A325" t="str">
            <v>CTR_838</v>
          </cell>
          <cell r="B325" t="str">
            <v>CTR</v>
          </cell>
          <cell r="C325" t="str">
            <v>Afanoya-II</v>
          </cell>
          <cell r="D325"/>
          <cell r="E325"/>
          <cell r="F325">
            <v>11.46787</v>
          </cell>
          <cell r="G325">
            <v>3.7706200000000001</v>
          </cell>
          <cell r="H325" t="str">
            <v>Esco</v>
          </cell>
          <cell r="I325" t="str">
            <v>P4</v>
          </cell>
          <cell r="J325" t="str">
            <v>2G</v>
          </cell>
          <cell r="K325" t="str">
            <v>Yaounde</v>
          </cell>
          <cell r="L325" t="str">
            <v>2G 3G</v>
          </cell>
          <cell r="M325" t="str">
            <v>Minisite</v>
          </cell>
          <cell r="N325" t="str">
            <v>Grid Only</v>
          </cell>
          <cell r="O325"/>
          <cell r="P325" t="str">
            <v>TELEINFRA</v>
          </cell>
        </row>
        <row r="326">
          <cell r="A326" t="str">
            <v>LIT_609</v>
          </cell>
          <cell r="B326" t="str">
            <v>LIT</v>
          </cell>
          <cell r="C326" t="str">
            <v>Agape</v>
          </cell>
          <cell r="D326"/>
          <cell r="E326"/>
          <cell r="F326">
            <v>9.7355407100000004</v>
          </cell>
          <cell r="G326">
            <v>4.0445907610000003</v>
          </cell>
          <cell r="H326" t="str">
            <v>Esco</v>
          </cell>
          <cell r="I326" t="str">
            <v>P4</v>
          </cell>
          <cell r="J326" t="str">
            <v>3G</v>
          </cell>
          <cell r="K326" t="str">
            <v>Douala</v>
          </cell>
          <cell r="L326" t="str">
            <v>3G 4G</v>
          </cell>
          <cell r="M326" t="str">
            <v xml:space="preserve">MLL </v>
          </cell>
          <cell r="N326" t="str">
            <v>Grid Only</v>
          </cell>
          <cell r="O326"/>
          <cell r="P326" t="str">
            <v>H-Teli</v>
          </cell>
        </row>
        <row r="327">
          <cell r="A327" t="str">
            <v>LIT_127</v>
          </cell>
          <cell r="B327" t="str">
            <v>LIT</v>
          </cell>
          <cell r="C327" t="str">
            <v>Beedi</v>
          </cell>
          <cell r="D327"/>
          <cell r="E327"/>
          <cell r="F327">
            <v>9.7677423589999997</v>
          </cell>
          <cell r="G327">
            <v>4.0643150969999997</v>
          </cell>
          <cell r="H327" t="str">
            <v>Towerco</v>
          </cell>
          <cell r="I327" t="str">
            <v>P4</v>
          </cell>
          <cell r="J327" t="str">
            <v>2G</v>
          </cell>
          <cell r="K327" t="str">
            <v>Douala</v>
          </cell>
          <cell r="L327" t="str">
            <v>2G 3G 4G</v>
          </cell>
          <cell r="M327" t="str">
            <v xml:space="preserve">MLL </v>
          </cell>
          <cell r="N327" t="str">
            <v>Grid Gen</v>
          </cell>
          <cell r="O327" t="str">
            <v>Indoor</v>
          </cell>
          <cell r="P327" t="str">
            <v>H-Teli</v>
          </cell>
        </row>
        <row r="328">
          <cell r="A328" t="str">
            <v>LIT_256</v>
          </cell>
          <cell r="B328" t="str">
            <v>LIT</v>
          </cell>
          <cell r="C328" t="str">
            <v>Beedi-Hte-Tension</v>
          </cell>
          <cell r="D328"/>
          <cell r="E328"/>
          <cell r="F328">
            <v>9.7686883590000004</v>
          </cell>
          <cell r="G328">
            <v>4.0591199140000001</v>
          </cell>
          <cell r="H328" t="str">
            <v>Towerco</v>
          </cell>
          <cell r="I328" t="str">
            <v>P3</v>
          </cell>
          <cell r="J328" t="str">
            <v>2G</v>
          </cell>
          <cell r="K328" t="str">
            <v>Douala</v>
          </cell>
          <cell r="L328" t="str">
            <v>2G 3G 4G</v>
          </cell>
          <cell r="M328" t="str">
            <v xml:space="preserve">MLL </v>
          </cell>
          <cell r="N328" t="str">
            <v>Grid Only</v>
          </cell>
          <cell r="O328" t="str">
            <v>Outdoor</v>
          </cell>
          <cell r="P328" t="str">
            <v>H-Teli</v>
          </cell>
        </row>
        <row r="329">
          <cell r="A329" t="str">
            <v>NRO_239</v>
          </cell>
          <cell r="B329" t="str">
            <v>NRO</v>
          </cell>
          <cell r="C329" t="str">
            <v>Befang-MTN</v>
          </cell>
          <cell r="D329"/>
          <cell r="E329"/>
          <cell r="F329">
            <v>9.9917700000000007</v>
          </cell>
          <cell r="G329">
            <v>6.3379099999999999</v>
          </cell>
          <cell r="H329" t="str">
            <v>Towerco</v>
          </cell>
          <cell r="I329" t="str">
            <v>P4</v>
          </cell>
          <cell r="J329" t="str">
            <v>2G</v>
          </cell>
          <cell r="K329" t="str">
            <v>Befang</v>
          </cell>
          <cell r="L329" t="str">
            <v>2G 3G</v>
          </cell>
          <cell r="M329" t="str">
            <v>Collaboration</v>
          </cell>
          <cell r="N329" t="str">
            <v>Grid Gen</v>
          </cell>
          <cell r="O329" t="str">
            <v>Outdoor</v>
          </cell>
          <cell r="P329" t="str">
            <v>I-Eng</v>
          </cell>
        </row>
        <row r="330">
          <cell r="A330" t="str">
            <v>NRD_020</v>
          </cell>
          <cell r="B330" t="str">
            <v>NRD</v>
          </cell>
          <cell r="C330" t="str">
            <v>Beka</v>
          </cell>
          <cell r="D330"/>
          <cell r="E330"/>
          <cell r="F330">
            <v>12.957312315999999</v>
          </cell>
          <cell r="G330">
            <v>9.0950404230000004</v>
          </cell>
          <cell r="H330" t="str">
            <v>Towerco</v>
          </cell>
          <cell r="I330" t="str">
            <v>P4</v>
          </cell>
          <cell r="J330" t="str">
            <v>2G</v>
          </cell>
          <cell r="K330" t="str">
            <v>Beka</v>
          </cell>
          <cell r="L330" t="str">
            <v>2G 3G 4G</v>
          </cell>
          <cell r="M330" t="str">
            <v xml:space="preserve">MLL </v>
          </cell>
          <cell r="N330" t="str">
            <v>Grid Gen</v>
          </cell>
          <cell r="O330" t="str">
            <v>Outdoor</v>
          </cell>
          <cell r="P330" t="str">
            <v>TELEINFRA</v>
          </cell>
        </row>
        <row r="331">
          <cell r="A331" t="str">
            <v>ADM_132</v>
          </cell>
          <cell r="B331" t="str">
            <v>ADM</v>
          </cell>
          <cell r="C331" t="str">
            <v>Beka-Hossere-MTN-IHS</v>
          </cell>
          <cell r="D331"/>
          <cell r="E331"/>
          <cell r="F331">
            <v>13.547844</v>
          </cell>
          <cell r="G331">
            <v>7.3109000000000002</v>
          </cell>
          <cell r="H331" t="str">
            <v>Towerco</v>
          </cell>
          <cell r="I331" t="str">
            <v>P5</v>
          </cell>
          <cell r="J331" t="str">
            <v>2G/3G/4G</v>
          </cell>
          <cell r="K331" t="str">
            <v>Ngaoundere</v>
          </cell>
          <cell r="L331" t="str">
            <v>2G 3G 4G</v>
          </cell>
          <cell r="M331" t="str">
            <v>Collaboration</v>
          </cell>
          <cell r="N331" t="str">
            <v>Grid Only</v>
          </cell>
          <cell r="O331" t="str">
            <v>Outdoor</v>
          </cell>
          <cell r="P331" t="str">
            <v>TELEINFRA</v>
          </cell>
        </row>
        <row r="332">
          <cell r="A332" t="str">
            <v>LIT_477</v>
          </cell>
          <cell r="B332" t="str">
            <v>LIT</v>
          </cell>
          <cell r="C332" t="str">
            <v>Bekoko-IHS</v>
          </cell>
          <cell r="D332"/>
          <cell r="E332"/>
          <cell r="F332">
            <v>9.5877540000000003</v>
          </cell>
          <cell r="G332">
            <v>4.1267269999999998</v>
          </cell>
          <cell r="H332" t="str">
            <v>Towerco</v>
          </cell>
          <cell r="I332" t="str">
            <v>P5</v>
          </cell>
          <cell r="J332" t="str">
            <v>2G/3G/4G</v>
          </cell>
          <cell r="K332" t="str">
            <v>Bekoko</v>
          </cell>
          <cell r="L332" t="str">
            <v>2G 3G 4G</v>
          </cell>
          <cell r="M332" t="str">
            <v>Collaboration</v>
          </cell>
          <cell r="N332" t="str">
            <v>Grid Gen</v>
          </cell>
          <cell r="O332" t="str">
            <v>Outdoor</v>
          </cell>
          <cell r="P332" t="str">
            <v>H-Teli</v>
          </cell>
        </row>
        <row r="333">
          <cell r="A333" t="str">
            <v>SUO_061</v>
          </cell>
          <cell r="B333" t="str">
            <v>SUO</v>
          </cell>
          <cell r="C333" t="str">
            <v>Bekoko-MTN</v>
          </cell>
          <cell r="D333"/>
          <cell r="E333"/>
          <cell r="F333">
            <v>9.5713699999999999</v>
          </cell>
          <cell r="G333">
            <v>4.1094900000000001</v>
          </cell>
          <cell r="H333" t="str">
            <v>Towerco</v>
          </cell>
          <cell r="I333" t="str">
            <v>P5</v>
          </cell>
          <cell r="J333" t="str">
            <v>2G</v>
          </cell>
          <cell r="K333" t="str">
            <v>Bekoko</v>
          </cell>
          <cell r="L333" t="str">
            <v>2G 3G 4G</v>
          </cell>
          <cell r="M333" t="str">
            <v>Collaboration</v>
          </cell>
          <cell r="N333" t="str">
            <v>Grid Gen</v>
          </cell>
          <cell r="O333" t="str">
            <v>Indoor</v>
          </cell>
          <cell r="P333" t="str">
            <v>H-Teli</v>
          </cell>
        </row>
        <row r="334">
          <cell r="A334" t="str">
            <v>SUO_096</v>
          </cell>
          <cell r="B334" t="str">
            <v>SUO</v>
          </cell>
          <cell r="C334" t="str">
            <v>Bekondo-IHS</v>
          </cell>
          <cell r="D334"/>
          <cell r="E334"/>
          <cell r="F334">
            <v>9.3119599999999991</v>
          </cell>
          <cell r="G334">
            <v>4.6730499999999999</v>
          </cell>
          <cell r="H334" t="str">
            <v>Towerco</v>
          </cell>
          <cell r="I334" t="str">
            <v>P4</v>
          </cell>
          <cell r="J334" t="str">
            <v>2G</v>
          </cell>
          <cell r="K334" t="e">
            <v>#N/A</v>
          </cell>
          <cell r="L334" t="str">
            <v>2G 3G</v>
          </cell>
          <cell r="M334" t="str">
            <v>Collaboration</v>
          </cell>
          <cell r="N334" t="str">
            <v>Grid Only</v>
          </cell>
          <cell r="O334" t="str">
            <v>Outdoor</v>
          </cell>
          <cell r="P334" t="str">
            <v>H-Teli</v>
          </cell>
        </row>
        <row r="335">
          <cell r="A335" t="str">
            <v>EST_002</v>
          </cell>
          <cell r="B335" t="str">
            <v>EST</v>
          </cell>
          <cell r="C335" t="str">
            <v>Belabo</v>
          </cell>
          <cell r="D335"/>
          <cell r="E335"/>
          <cell r="F335">
            <v>13.289799068000001</v>
          </cell>
          <cell r="G335">
            <v>4.9247428600000003</v>
          </cell>
          <cell r="H335" t="str">
            <v>Esco</v>
          </cell>
          <cell r="I335" t="str">
            <v>P3</v>
          </cell>
          <cell r="J335" t="str">
            <v>2G</v>
          </cell>
          <cell r="K335" t="str">
            <v>Belabo</v>
          </cell>
          <cell r="L335" t="str">
            <v>2G 3G 4G</v>
          </cell>
          <cell r="M335" t="str">
            <v>Tier Camrail</v>
          </cell>
          <cell r="N335" t="str">
            <v>Grid Gen</v>
          </cell>
          <cell r="O335" t="str">
            <v>Indoor</v>
          </cell>
          <cell r="P335" t="str">
            <v>TELEINFRA</v>
          </cell>
        </row>
        <row r="336">
          <cell r="A336" t="str">
            <v>ADM_096</v>
          </cell>
          <cell r="B336" t="str">
            <v>ADM</v>
          </cell>
          <cell r="C336" t="str">
            <v>Belel-MTN-IHS</v>
          </cell>
          <cell r="D336"/>
          <cell r="E336"/>
          <cell r="F336">
            <v>14.43801891</v>
          </cell>
          <cell r="G336">
            <v>7.0499319519999997</v>
          </cell>
          <cell r="H336" t="str">
            <v>Towerco</v>
          </cell>
          <cell r="I336" t="str">
            <v>P5</v>
          </cell>
          <cell r="J336" t="str">
            <v>2G</v>
          </cell>
          <cell r="K336" t="str">
            <v>Belel</v>
          </cell>
          <cell r="L336" t="str">
            <v>2G 3G 4G</v>
          </cell>
          <cell r="M336" t="str">
            <v>Collaboration</v>
          </cell>
          <cell r="N336" t="str">
            <v>Grid Gen</v>
          </cell>
          <cell r="O336" t="str">
            <v>Outdoor</v>
          </cell>
          <cell r="P336" t="str">
            <v>TELEINFRA</v>
          </cell>
        </row>
        <row r="337">
          <cell r="A337" t="str">
            <v>EXN_046</v>
          </cell>
          <cell r="B337" t="str">
            <v>EXN</v>
          </cell>
          <cell r="C337" t="str">
            <v>Bellare</v>
          </cell>
          <cell r="D337"/>
          <cell r="E337"/>
          <cell r="F337">
            <v>14.26040059</v>
          </cell>
          <cell r="G337">
            <v>10.562540285000001</v>
          </cell>
          <cell r="H337" t="str">
            <v>Towerco</v>
          </cell>
          <cell r="I337" t="str">
            <v>P3</v>
          </cell>
          <cell r="J337" t="str">
            <v>2G</v>
          </cell>
          <cell r="K337" t="str">
            <v>Maroua</v>
          </cell>
          <cell r="L337" t="str">
            <v>2G 3G 4G</v>
          </cell>
          <cell r="M337" t="str">
            <v xml:space="preserve">MLL </v>
          </cell>
          <cell r="N337" t="str">
            <v>Grid Gen</v>
          </cell>
          <cell r="O337" t="str">
            <v>Outdoor</v>
          </cell>
          <cell r="P337" t="str">
            <v>TELEINFRA</v>
          </cell>
        </row>
        <row r="338">
          <cell r="A338" t="str">
            <v>NRO_032</v>
          </cell>
          <cell r="B338" t="str">
            <v>NRO</v>
          </cell>
          <cell r="C338" t="str">
            <v>Belo</v>
          </cell>
          <cell r="D338"/>
          <cell r="E338"/>
          <cell r="F338">
            <v>10.341443999999999</v>
          </cell>
          <cell r="G338">
            <v>6.176361</v>
          </cell>
          <cell r="H338" t="str">
            <v>Towerco</v>
          </cell>
          <cell r="I338" t="str">
            <v>P5</v>
          </cell>
          <cell r="J338" t="str">
            <v>2G</v>
          </cell>
          <cell r="K338" t="str">
            <v>Belo</v>
          </cell>
          <cell r="L338" t="str">
            <v>2G 3G</v>
          </cell>
          <cell r="M338" t="str">
            <v xml:space="preserve">MLL </v>
          </cell>
          <cell r="N338" t="str">
            <v>Solar Grid Gen</v>
          </cell>
          <cell r="O338" t="str">
            <v>Outdoor</v>
          </cell>
          <cell r="P338" t="str">
            <v>I-Eng</v>
          </cell>
        </row>
        <row r="339">
          <cell r="A339" t="str">
            <v>NRO_233</v>
          </cell>
          <cell r="B339" t="str">
            <v>NRO</v>
          </cell>
          <cell r="C339" t="str">
            <v>Benakuma</v>
          </cell>
          <cell r="D339"/>
          <cell r="E339"/>
          <cell r="F339">
            <v>9.8999999899999995</v>
          </cell>
          <cell r="G339">
            <v>6.4</v>
          </cell>
          <cell r="H339" t="str">
            <v>Towerco</v>
          </cell>
          <cell r="I339" t="str">
            <v>P4</v>
          </cell>
          <cell r="J339" t="str">
            <v>2G</v>
          </cell>
          <cell r="K339" t="str">
            <v>Benakuma</v>
          </cell>
          <cell r="L339" t="str">
            <v>2G 3G</v>
          </cell>
          <cell r="M339" t="str">
            <v xml:space="preserve">MLL </v>
          </cell>
          <cell r="N339" t="str">
            <v>Grid Gen</v>
          </cell>
          <cell r="O339" t="str">
            <v>Outdoor</v>
          </cell>
          <cell r="P339" t="str">
            <v>I-Eng</v>
          </cell>
        </row>
        <row r="340">
          <cell r="A340" t="str">
            <v>SUD_052</v>
          </cell>
          <cell r="B340" t="str">
            <v>SUD</v>
          </cell>
          <cell r="C340" t="str">
            <v>Bengbis-MTN-IHS</v>
          </cell>
          <cell r="D340"/>
          <cell r="E340"/>
          <cell r="F340">
            <v>12.44754674</v>
          </cell>
          <cell r="G340">
            <v>3.4441205899999998</v>
          </cell>
          <cell r="H340" t="str">
            <v>Towerco</v>
          </cell>
          <cell r="I340" t="str">
            <v>P5</v>
          </cell>
          <cell r="J340" t="str">
            <v>2G</v>
          </cell>
          <cell r="K340" t="str">
            <v>Bengbis</v>
          </cell>
          <cell r="L340" t="str">
            <v>2G 3G</v>
          </cell>
          <cell r="M340" t="str">
            <v>Collaboration</v>
          </cell>
          <cell r="N340" t="str">
            <v>Grid Only</v>
          </cell>
          <cell r="O340" t="str">
            <v>Outdoor</v>
          </cell>
          <cell r="P340" t="str">
            <v>TELEINFRA</v>
          </cell>
        </row>
        <row r="341">
          <cell r="A341" t="str">
            <v>LIT_459</v>
          </cell>
          <cell r="B341" t="str">
            <v>LIT</v>
          </cell>
          <cell r="C341" t="str">
            <v>Bep-An-2000</v>
          </cell>
          <cell r="D341"/>
          <cell r="E341"/>
          <cell r="F341">
            <v>9.7229720000000004</v>
          </cell>
          <cell r="G341">
            <v>4.0656670000000004</v>
          </cell>
          <cell r="H341" t="str">
            <v>Towerco</v>
          </cell>
          <cell r="I341" t="str">
            <v>P4</v>
          </cell>
          <cell r="J341" t="str">
            <v>2G/3G/4G</v>
          </cell>
          <cell r="K341" t="str">
            <v>Douala</v>
          </cell>
          <cell r="L341" t="str">
            <v>2G 3G 4G</v>
          </cell>
          <cell r="M341" t="str">
            <v>Collaboration</v>
          </cell>
          <cell r="N341" t="str">
            <v>Grid Gen</v>
          </cell>
          <cell r="O341" t="str">
            <v>Outdoor</v>
          </cell>
          <cell r="P341" t="str">
            <v>H-Teli</v>
          </cell>
        </row>
        <row r="342">
          <cell r="A342" t="str">
            <v>LIT_050</v>
          </cell>
          <cell r="B342" t="str">
            <v>LIT</v>
          </cell>
          <cell r="C342" t="str">
            <v>Bepanda</v>
          </cell>
          <cell r="D342"/>
          <cell r="E342"/>
          <cell r="F342">
            <v>9.7291388889999997</v>
          </cell>
          <cell r="G342">
            <v>4.0713888889999996</v>
          </cell>
          <cell r="H342" t="str">
            <v>Towerco</v>
          </cell>
          <cell r="I342" t="str">
            <v>P4</v>
          </cell>
          <cell r="J342" t="str">
            <v>2G</v>
          </cell>
          <cell r="K342" t="str">
            <v>Douala</v>
          </cell>
          <cell r="L342" t="str">
            <v>2G 3G 4G</v>
          </cell>
          <cell r="M342" t="str">
            <v xml:space="preserve">MLL </v>
          </cell>
          <cell r="N342" t="str">
            <v>Gen Only</v>
          </cell>
          <cell r="O342" t="str">
            <v>Indoor</v>
          </cell>
          <cell r="P342" t="str">
            <v>H-Teli</v>
          </cell>
        </row>
        <row r="343">
          <cell r="A343" t="str">
            <v>LIT_405</v>
          </cell>
          <cell r="B343" t="str">
            <v>LIT</v>
          </cell>
          <cell r="C343" t="str">
            <v>Bepanda-Omnisport</v>
          </cell>
          <cell r="D343"/>
          <cell r="E343"/>
          <cell r="F343">
            <v>9.7239692150000003</v>
          </cell>
          <cell r="G343">
            <v>4.0547376430000002</v>
          </cell>
          <cell r="H343" t="str">
            <v>Towerco</v>
          </cell>
          <cell r="I343" t="str">
            <v>P4</v>
          </cell>
          <cell r="J343" t="str">
            <v>2G</v>
          </cell>
          <cell r="K343" t="str">
            <v>Douala</v>
          </cell>
          <cell r="L343" t="str">
            <v>2G 3G 4G</v>
          </cell>
          <cell r="M343" t="str">
            <v xml:space="preserve">MLL </v>
          </cell>
          <cell r="N343" t="str">
            <v>Solar Gen</v>
          </cell>
          <cell r="O343" t="str">
            <v>Outdoor</v>
          </cell>
          <cell r="P343" t="str">
            <v>H-Teli</v>
          </cell>
        </row>
        <row r="344">
          <cell r="A344" t="str">
            <v>LIT_366</v>
          </cell>
          <cell r="B344" t="str">
            <v>LIT</v>
          </cell>
          <cell r="C344" t="str">
            <v>Bepanda-TSF</v>
          </cell>
          <cell r="D344"/>
          <cell r="E344"/>
          <cell r="F344">
            <v>9.7258888890000001</v>
          </cell>
          <cell r="G344">
            <v>4.0668611109999997</v>
          </cell>
          <cell r="H344" t="str">
            <v>Towerco</v>
          </cell>
          <cell r="I344" t="str">
            <v>P3</v>
          </cell>
          <cell r="J344" t="str">
            <v>2G</v>
          </cell>
          <cell r="K344" t="str">
            <v>Douala</v>
          </cell>
          <cell r="L344" t="str">
            <v>2G 3G 4G</v>
          </cell>
          <cell r="M344" t="str">
            <v xml:space="preserve">MLL </v>
          </cell>
          <cell r="N344" t="str">
            <v>Solar Gen</v>
          </cell>
          <cell r="O344" t="str">
            <v>Outdoor</v>
          </cell>
          <cell r="P344" t="str">
            <v>H-Teli</v>
          </cell>
        </row>
        <row r="345">
          <cell r="A345" t="str">
            <v>LIT_097</v>
          </cell>
          <cell r="B345" t="str">
            <v>LIT</v>
          </cell>
          <cell r="C345" t="str">
            <v>Bep-Axe-Lrd</v>
          </cell>
          <cell r="D345"/>
          <cell r="E345"/>
          <cell r="F345">
            <v>9.7195870539999998</v>
          </cell>
          <cell r="G345">
            <v>4.0702808619999997</v>
          </cell>
          <cell r="H345" t="str">
            <v>Towerco</v>
          </cell>
          <cell r="I345" t="str">
            <v>P4</v>
          </cell>
          <cell r="J345" t="str">
            <v>2G</v>
          </cell>
          <cell r="K345" t="str">
            <v>Douala</v>
          </cell>
          <cell r="L345" t="str">
            <v>2G 3G 4G</v>
          </cell>
          <cell r="M345" t="str">
            <v xml:space="preserve">MLL </v>
          </cell>
          <cell r="N345" t="str">
            <v>Grid Gen</v>
          </cell>
          <cell r="O345" t="str">
            <v>Indoor</v>
          </cell>
          <cell r="P345" t="str">
            <v>H-Teli</v>
          </cell>
        </row>
        <row r="346">
          <cell r="A346" t="str">
            <v>LIT_524</v>
          </cell>
          <cell r="B346" t="str">
            <v>LIT</v>
          </cell>
          <cell r="C346" t="str">
            <v>Bep-Safari-New</v>
          </cell>
          <cell r="D346"/>
          <cell r="E346"/>
          <cell r="F346">
            <v>9.7308800000000009</v>
          </cell>
          <cell r="G346">
            <v>4.0759999999999996</v>
          </cell>
          <cell r="H346" t="str">
            <v>Towerco</v>
          </cell>
          <cell r="I346" t="str">
            <v>P4</v>
          </cell>
          <cell r="J346" t="str">
            <v>2G/3G/4G</v>
          </cell>
          <cell r="K346" t="str">
            <v>Douala</v>
          </cell>
          <cell r="L346" t="str">
            <v>2G 3G 4G</v>
          </cell>
          <cell r="M346" t="str">
            <v>Collaboration</v>
          </cell>
          <cell r="N346" t="str">
            <v>Grid Gen</v>
          </cell>
          <cell r="O346" t="str">
            <v>Indoor</v>
          </cell>
          <cell r="P346" t="str">
            <v>H-Teli</v>
          </cell>
        </row>
        <row r="347">
          <cell r="A347" t="str">
            <v>LIT_265</v>
          </cell>
          <cell r="B347" t="str">
            <v>LIT</v>
          </cell>
          <cell r="C347" t="str">
            <v>Bep-Universite</v>
          </cell>
          <cell r="D347"/>
          <cell r="E347"/>
          <cell r="F347">
            <v>9.733218226</v>
          </cell>
          <cell r="G347">
            <v>4.0568885159999999</v>
          </cell>
          <cell r="H347" t="str">
            <v>Towerco</v>
          </cell>
          <cell r="I347" t="str">
            <v>P3</v>
          </cell>
          <cell r="J347" t="str">
            <v>2G</v>
          </cell>
          <cell r="K347" t="str">
            <v>Douala</v>
          </cell>
          <cell r="L347" t="str">
            <v>2G 3G 4G</v>
          </cell>
          <cell r="M347" t="str">
            <v xml:space="preserve">MLL </v>
          </cell>
          <cell r="N347" t="str">
            <v>Hybrid Gen</v>
          </cell>
          <cell r="O347" t="str">
            <v>Outdoor</v>
          </cell>
          <cell r="P347" t="str">
            <v>H-Teli</v>
          </cell>
        </row>
        <row r="348">
          <cell r="A348" t="str">
            <v>LIT_532</v>
          </cell>
          <cell r="B348" t="str">
            <v>LIT</v>
          </cell>
          <cell r="C348" t="str">
            <v>Bep-Yonyong</v>
          </cell>
          <cell r="D348"/>
          <cell r="E348"/>
          <cell r="F348">
            <v>9.7316389999999995</v>
          </cell>
          <cell r="G348">
            <v>4.0650560000000002</v>
          </cell>
          <cell r="H348" t="str">
            <v>Towerco</v>
          </cell>
          <cell r="I348" t="str">
            <v>P4</v>
          </cell>
          <cell r="J348" t="str">
            <v>2G</v>
          </cell>
          <cell r="K348" t="e">
            <v>#N/A</v>
          </cell>
          <cell r="L348" t="str">
            <v>2G 3G 4G</v>
          </cell>
          <cell r="M348" t="str">
            <v xml:space="preserve">MLL </v>
          </cell>
          <cell r="N348" t="str">
            <v>Gen Only</v>
          </cell>
          <cell r="O348" t="str">
            <v>Indoor</v>
          </cell>
          <cell r="P348" t="str">
            <v>H-Teli</v>
          </cell>
        </row>
        <row r="349">
          <cell r="A349" t="str">
            <v>CTR_663</v>
          </cell>
          <cell r="B349" t="str">
            <v>CTR</v>
          </cell>
          <cell r="C349" t="str">
            <v>Akok</v>
          </cell>
          <cell r="D349"/>
          <cell r="E349"/>
          <cell r="F349">
            <v>11.625385808000001</v>
          </cell>
          <cell r="G349">
            <v>3.859300814</v>
          </cell>
          <cell r="H349" t="str">
            <v>Esco</v>
          </cell>
          <cell r="I349" t="str">
            <v>P4</v>
          </cell>
          <cell r="J349" t="str">
            <v>3G</v>
          </cell>
          <cell r="K349" t="str">
            <v>Akok</v>
          </cell>
          <cell r="L349" t="str">
            <v>2G 3G 4G</v>
          </cell>
          <cell r="M349" t="str">
            <v xml:space="preserve">MLL </v>
          </cell>
          <cell r="N349" t="str">
            <v>Gen Only</v>
          </cell>
          <cell r="O349"/>
          <cell r="P349" t="str">
            <v>TELEINFRA</v>
          </cell>
        </row>
        <row r="350">
          <cell r="A350" t="str">
            <v>NRO_086</v>
          </cell>
          <cell r="B350" t="str">
            <v>NRO</v>
          </cell>
          <cell r="C350" t="str">
            <v>Berore-IHS</v>
          </cell>
          <cell r="D350"/>
          <cell r="E350"/>
          <cell r="F350">
            <v>9.3556620689999992</v>
          </cell>
          <cell r="G350">
            <v>5.7750906740000003</v>
          </cell>
          <cell r="H350" t="str">
            <v>Towerco</v>
          </cell>
          <cell r="I350" t="str">
            <v>P4</v>
          </cell>
          <cell r="J350" t="str">
            <v>2G</v>
          </cell>
          <cell r="K350" t="e">
            <v>#N/A</v>
          </cell>
          <cell r="L350" t="str">
            <v>2G</v>
          </cell>
          <cell r="M350" t="str">
            <v>Collaboration</v>
          </cell>
          <cell r="N350" t="str">
            <v>Grid Gen</v>
          </cell>
          <cell r="O350" t="str">
            <v>Outdoor</v>
          </cell>
          <cell r="P350" t="str">
            <v>I-Eng</v>
          </cell>
        </row>
        <row r="351">
          <cell r="A351" t="str">
            <v>CTR_745</v>
          </cell>
          <cell r="B351" t="str">
            <v>CTR</v>
          </cell>
          <cell r="C351" t="str">
            <v>Ambassade-Gabon</v>
          </cell>
          <cell r="D351"/>
          <cell r="E351"/>
          <cell r="F351">
            <v>11.517721999999999</v>
          </cell>
          <cell r="G351">
            <v>3.8954499999999999</v>
          </cell>
          <cell r="H351" t="str">
            <v>Esco</v>
          </cell>
          <cell r="I351" t="str">
            <v>P4</v>
          </cell>
          <cell r="J351" t="str">
            <v>3G</v>
          </cell>
          <cell r="K351" t="str">
            <v>Yaounde</v>
          </cell>
          <cell r="L351" t="str">
            <v>2G 3G 4G</v>
          </cell>
          <cell r="M351" t="str">
            <v xml:space="preserve">MLL </v>
          </cell>
          <cell r="N351" t="str">
            <v>Grid Gen</v>
          </cell>
          <cell r="O351"/>
          <cell r="P351" t="str">
            <v>TELEINFRA</v>
          </cell>
        </row>
        <row r="352">
          <cell r="A352" t="str">
            <v>EST_127</v>
          </cell>
          <cell r="B352" t="str">
            <v>EST</v>
          </cell>
          <cell r="C352" t="str">
            <v>Bertoua-Bindia-IHS</v>
          </cell>
          <cell r="D352"/>
          <cell r="E352"/>
          <cell r="F352">
            <v>13.742815189</v>
          </cell>
          <cell r="G352">
            <v>4.5823192089999996</v>
          </cell>
          <cell r="H352" t="str">
            <v>Towerco</v>
          </cell>
          <cell r="I352" t="str">
            <v>P4</v>
          </cell>
          <cell r="J352" t="str">
            <v>3G/4G</v>
          </cell>
          <cell r="K352" t="str">
            <v>Bertoua</v>
          </cell>
          <cell r="L352" t="str">
            <v>2G 3G 4G</v>
          </cell>
          <cell r="M352" t="str">
            <v>Collaboration</v>
          </cell>
          <cell r="N352" t="str">
            <v>Grid Gen</v>
          </cell>
          <cell r="O352" t="str">
            <v>Outdoor</v>
          </cell>
          <cell r="P352" t="str">
            <v>TELEINFRA</v>
          </cell>
        </row>
        <row r="353">
          <cell r="A353" t="str">
            <v>EST_128</v>
          </cell>
          <cell r="B353" t="str">
            <v>EST</v>
          </cell>
          <cell r="C353" t="str">
            <v>Bertoua-Birpondo-IHS</v>
          </cell>
          <cell r="D353"/>
          <cell r="E353"/>
          <cell r="F353">
            <v>13.671666</v>
          </cell>
          <cell r="G353">
            <v>4.5940830000000004</v>
          </cell>
          <cell r="H353" t="str">
            <v>Towerco</v>
          </cell>
          <cell r="I353" t="str">
            <v>P4</v>
          </cell>
          <cell r="J353" t="str">
            <v>3G/4G</v>
          </cell>
          <cell r="K353" t="str">
            <v>Bertoua</v>
          </cell>
          <cell r="L353" t="str">
            <v>2G 3G 4G</v>
          </cell>
          <cell r="M353" t="str">
            <v>Collaboration</v>
          </cell>
          <cell r="N353" t="str">
            <v>Grid Gen</v>
          </cell>
          <cell r="O353" t="str">
            <v>Outdoor</v>
          </cell>
          <cell r="P353" t="str">
            <v>TELEINFRA</v>
          </cell>
        </row>
        <row r="354">
          <cell r="A354" t="str">
            <v>EST_052</v>
          </cell>
          <cell r="B354" t="str">
            <v>EST</v>
          </cell>
          <cell r="C354" t="str">
            <v>Bertoua-Bonis-MTN</v>
          </cell>
          <cell r="D354"/>
          <cell r="E354"/>
          <cell r="F354">
            <v>13.61659517</v>
          </cell>
          <cell r="G354">
            <v>4.5509807330000003</v>
          </cell>
          <cell r="H354" t="str">
            <v>Towerco</v>
          </cell>
          <cell r="I354" t="str">
            <v>P5</v>
          </cell>
          <cell r="J354" t="str">
            <v>2G</v>
          </cell>
          <cell r="K354" t="str">
            <v>Bertoua</v>
          </cell>
          <cell r="L354" t="str">
            <v>2G 3G 4G</v>
          </cell>
          <cell r="M354" t="str">
            <v>Collaboration</v>
          </cell>
          <cell r="N354" t="str">
            <v>Solar Gen</v>
          </cell>
          <cell r="O354" t="str">
            <v>Outdoor</v>
          </cell>
          <cell r="P354" t="str">
            <v>TELEINFRA</v>
          </cell>
        </row>
        <row r="355">
          <cell r="A355" t="str">
            <v>EST_025</v>
          </cell>
          <cell r="B355" t="str">
            <v>EST</v>
          </cell>
          <cell r="C355" t="str">
            <v>Bertoua-Camp-SIC-IHS</v>
          </cell>
          <cell r="D355"/>
          <cell r="E355"/>
          <cell r="F355">
            <v>13.669350316999999</v>
          </cell>
          <cell r="G355">
            <v>4.5830703640000001</v>
          </cell>
          <cell r="H355" t="str">
            <v>Towerco</v>
          </cell>
          <cell r="I355" t="str">
            <v>P4</v>
          </cell>
          <cell r="J355" t="str">
            <v>2G/3G/4G</v>
          </cell>
          <cell r="K355" t="str">
            <v>Bertoua</v>
          </cell>
          <cell r="L355" t="str">
            <v>2G 3G 4G</v>
          </cell>
          <cell r="M355" t="str">
            <v>Collaboration</v>
          </cell>
          <cell r="N355" t="str">
            <v>Grid(fault) Gen</v>
          </cell>
          <cell r="O355" t="str">
            <v>Outdoor</v>
          </cell>
          <cell r="P355" t="str">
            <v>TELEINFRA</v>
          </cell>
        </row>
        <row r="356">
          <cell r="A356" t="str">
            <v>LIT_653</v>
          </cell>
          <cell r="B356" t="str">
            <v>LIT</v>
          </cell>
          <cell r="C356" t="str">
            <v>Ancien-Troisieme</v>
          </cell>
          <cell r="D356"/>
          <cell r="E356"/>
          <cell r="F356">
            <v>9.7008203900000005</v>
          </cell>
          <cell r="G356">
            <v>4.0416225409999997</v>
          </cell>
          <cell r="H356" t="str">
            <v>Esco</v>
          </cell>
          <cell r="I356" t="str">
            <v>P4</v>
          </cell>
          <cell r="J356" t="str">
            <v>3G</v>
          </cell>
          <cell r="K356" t="str">
            <v>Douala</v>
          </cell>
          <cell r="L356" t="str">
            <v>3G 4G</v>
          </cell>
          <cell r="M356" t="str">
            <v xml:space="preserve">MLL </v>
          </cell>
          <cell r="N356" t="str">
            <v>Vandalized</v>
          </cell>
          <cell r="O356"/>
          <cell r="P356" t="str">
            <v>H-Teli</v>
          </cell>
        </row>
        <row r="357">
          <cell r="A357" t="str">
            <v>LIT_696</v>
          </cell>
          <cell r="B357" t="str">
            <v>LIT</v>
          </cell>
          <cell r="C357" t="str">
            <v>Ange-raphael-II</v>
          </cell>
          <cell r="D357"/>
          <cell r="E357"/>
          <cell r="F357">
            <v>9.7400599999999997</v>
          </cell>
          <cell r="G357">
            <v>4.0544700000000002</v>
          </cell>
          <cell r="H357" t="str">
            <v>Esco</v>
          </cell>
          <cell r="I357" t="str">
            <v>P4</v>
          </cell>
          <cell r="J357" t="str">
            <v>3G</v>
          </cell>
          <cell r="K357" t="str">
            <v>Douala</v>
          </cell>
          <cell r="L357" t="str">
            <v>3G 4G</v>
          </cell>
          <cell r="M357" t="str">
            <v xml:space="preserve">MLL </v>
          </cell>
          <cell r="N357" t="str">
            <v>Grid Gen</v>
          </cell>
          <cell r="O357"/>
          <cell r="P357" t="str">
            <v>H-Teli</v>
          </cell>
        </row>
        <row r="358">
          <cell r="A358" t="str">
            <v>EST_087</v>
          </cell>
          <cell r="B358" t="str">
            <v>EST</v>
          </cell>
          <cell r="C358" t="str">
            <v>Bertoua-Dabadi</v>
          </cell>
          <cell r="D358"/>
          <cell r="E358"/>
          <cell r="F358">
            <v>13.650083329999999</v>
          </cell>
          <cell r="G358">
            <v>4.5667499999999999</v>
          </cell>
          <cell r="H358" t="str">
            <v>Towerco</v>
          </cell>
          <cell r="I358" t="str">
            <v>P4</v>
          </cell>
          <cell r="J358" t="str">
            <v>2G</v>
          </cell>
          <cell r="K358" t="str">
            <v>Bertoua</v>
          </cell>
          <cell r="L358" t="str">
            <v>2G 3G 4G</v>
          </cell>
          <cell r="M358" t="str">
            <v>Collaboration</v>
          </cell>
          <cell r="N358" t="str">
            <v>Grid Only</v>
          </cell>
          <cell r="O358" t="str">
            <v>Outdoor</v>
          </cell>
          <cell r="P358" t="str">
            <v>TELEINFRA</v>
          </cell>
        </row>
        <row r="359">
          <cell r="A359" t="str">
            <v>EST_069</v>
          </cell>
          <cell r="B359" t="str">
            <v>EST</v>
          </cell>
          <cell r="C359" t="str">
            <v>Bertoua-ENIA-MTN</v>
          </cell>
          <cell r="D359"/>
          <cell r="E359"/>
          <cell r="F359">
            <v>13.708990431</v>
          </cell>
          <cell r="G359">
            <v>4.5803886260000004</v>
          </cell>
          <cell r="H359" t="str">
            <v>Towerco</v>
          </cell>
          <cell r="I359" t="str">
            <v>P4</v>
          </cell>
          <cell r="J359" t="str">
            <v>2G</v>
          </cell>
          <cell r="K359" t="str">
            <v>Bertoua</v>
          </cell>
          <cell r="L359" t="str">
            <v>2G 3G 4G</v>
          </cell>
          <cell r="M359" t="str">
            <v>Collaboration</v>
          </cell>
          <cell r="N359" t="str">
            <v>Grid Gen</v>
          </cell>
          <cell r="O359" t="str">
            <v>Indoor</v>
          </cell>
          <cell r="P359" t="str">
            <v>TELEINFRA</v>
          </cell>
        </row>
        <row r="360">
          <cell r="A360" t="str">
            <v>CTR_664</v>
          </cell>
          <cell r="B360" t="str">
            <v>CTR</v>
          </cell>
          <cell r="C360" t="str">
            <v>Avenue-Biyemassi</v>
          </cell>
          <cell r="D360"/>
          <cell r="E360"/>
          <cell r="F360">
            <v>11.489882</v>
          </cell>
          <cell r="G360">
            <v>3.8437269999999999</v>
          </cell>
          <cell r="H360" t="str">
            <v>Esco</v>
          </cell>
          <cell r="I360" t="str">
            <v>P4</v>
          </cell>
          <cell r="J360" t="str">
            <v>3G</v>
          </cell>
          <cell r="K360" t="str">
            <v>Yaounde</v>
          </cell>
          <cell r="L360" t="str">
            <v>3G 4G</v>
          </cell>
          <cell r="M360" t="str">
            <v xml:space="preserve">MLL </v>
          </cell>
          <cell r="N360" t="str">
            <v>Grid Gen</v>
          </cell>
          <cell r="O360"/>
          <cell r="P360" t="str">
            <v>TELEINFRA</v>
          </cell>
        </row>
        <row r="361">
          <cell r="A361" t="str">
            <v>EST_032</v>
          </cell>
          <cell r="B361" t="str">
            <v>EST</v>
          </cell>
          <cell r="C361" t="str">
            <v>Bertoua-Kano</v>
          </cell>
          <cell r="D361"/>
          <cell r="E361"/>
          <cell r="F361">
            <v>13.727822282</v>
          </cell>
          <cell r="G361">
            <v>4.5875068050000003</v>
          </cell>
          <cell r="H361" t="str">
            <v>Towerco</v>
          </cell>
          <cell r="I361" t="str">
            <v>P3</v>
          </cell>
          <cell r="J361" t="str">
            <v>2G</v>
          </cell>
          <cell r="K361" t="str">
            <v>Bertoua</v>
          </cell>
          <cell r="L361" t="str">
            <v>2G 3G 4G</v>
          </cell>
          <cell r="M361" t="str">
            <v xml:space="preserve">MLL </v>
          </cell>
          <cell r="N361" t="str">
            <v>Grid Gen</v>
          </cell>
          <cell r="O361" t="str">
            <v>Outdoor</v>
          </cell>
          <cell r="P361" t="str">
            <v>TELEINFRA</v>
          </cell>
        </row>
        <row r="362">
          <cell r="A362" t="str">
            <v>CTR_651</v>
          </cell>
          <cell r="B362" t="str">
            <v>CTR</v>
          </cell>
          <cell r="C362" t="str">
            <v>Ayene</v>
          </cell>
          <cell r="D362"/>
          <cell r="E362"/>
          <cell r="F362">
            <v>11.594061999999999</v>
          </cell>
          <cell r="G362">
            <v>3.8107160000000002</v>
          </cell>
          <cell r="H362" t="str">
            <v>Esco</v>
          </cell>
          <cell r="I362" t="str">
            <v>P4</v>
          </cell>
          <cell r="J362" t="str">
            <v>3G</v>
          </cell>
          <cell r="K362" t="str">
            <v>Yaounde</v>
          </cell>
          <cell r="L362" t="str">
            <v>3G 4G</v>
          </cell>
          <cell r="M362" t="str">
            <v xml:space="preserve">MLL </v>
          </cell>
          <cell r="N362" t="str">
            <v>Grid Only</v>
          </cell>
          <cell r="O362"/>
          <cell r="P362" t="str">
            <v>TELEINFRA</v>
          </cell>
        </row>
        <row r="363">
          <cell r="A363" t="str">
            <v>EST_107</v>
          </cell>
          <cell r="B363" t="str">
            <v>EST</v>
          </cell>
          <cell r="C363" t="str">
            <v>Bertoua-Meteo</v>
          </cell>
          <cell r="D363"/>
          <cell r="E363"/>
          <cell r="F363">
            <v>13.699160256000001</v>
          </cell>
          <cell r="G363">
            <v>4.5844024670000003</v>
          </cell>
          <cell r="H363" t="str">
            <v>Towerco</v>
          </cell>
          <cell r="I363" t="str">
            <v>P3</v>
          </cell>
          <cell r="J363" t="str">
            <v>2G</v>
          </cell>
          <cell r="K363" t="str">
            <v>Bertoua</v>
          </cell>
          <cell r="L363" t="str">
            <v>2G 3G 4G</v>
          </cell>
          <cell r="M363" t="str">
            <v>Collaboration</v>
          </cell>
          <cell r="N363" t="str">
            <v>Grid Gen</v>
          </cell>
          <cell r="O363" t="str">
            <v>Outdoor</v>
          </cell>
          <cell r="P363" t="str">
            <v>TELEINFRA</v>
          </cell>
        </row>
        <row r="364">
          <cell r="A364" t="str">
            <v>CTR_755</v>
          </cell>
          <cell r="B364" t="str">
            <v>CTR</v>
          </cell>
          <cell r="C364" t="str">
            <v>Ba-aba</v>
          </cell>
          <cell r="D364"/>
          <cell r="E364"/>
          <cell r="F364">
            <v>11.61275</v>
          </cell>
          <cell r="G364">
            <v>3.9637600000000002</v>
          </cell>
          <cell r="H364" t="str">
            <v>Esco</v>
          </cell>
          <cell r="I364" t="str">
            <v>P4</v>
          </cell>
          <cell r="J364" t="str">
            <v>3G</v>
          </cell>
          <cell r="K364" t="str">
            <v>Yaounde</v>
          </cell>
          <cell r="L364" t="str">
            <v>3G 4G</v>
          </cell>
          <cell r="M364" t="str">
            <v xml:space="preserve">MLL </v>
          </cell>
          <cell r="N364" t="str">
            <v>Solar Gen</v>
          </cell>
          <cell r="O364"/>
          <cell r="P364" t="str">
            <v>TELEINFRA</v>
          </cell>
        </row>
        <row r="365">
          <cell r="A365" t="str">
            <v>EST_060</v>
          </cell>
          <cell r="B365" t="str">
            <v>EST</v>
          </cell>
          <cell r="C365" t="str">
            <v>Bertoua-Mokolo</v>
          </cell>
          <cell r="D365"/>
          <cell r="E365"/>
          <cell r="F365">
            <v>13.683200041999999</v>
          </cell>
          <cell r="G365">
            <v>4.5952500230000002</v>
          </cell>
          <cell r="H365" t="str">
            <v>Towerco</v>
          </cell>
          <cell r="I365" t="str">
            <v>P2</v>
          </cell>
          <cell r="J365" t="str">
            <v>2G</v>
          </cell>
          <cell r="K365" t="str">
            <v>Bertoua</v>
          </cell>
          <cell r="L365" t="str">
            <v>2G 3G 4G</v>
          </cell>
          <cell r="M365" t="str">
            <v>Collaboration</v>
          </cell>
          <cell r="N365" t="str">
            <v>Grid Only</v>
          </cell>
          <cell r="O365" t="str">
            <v>Outdoor</v>
          </cell>
          <cell r="P365" t="str">
            <v>TELEINFRA</v>
          </cell>
        </row>
        <row r="366">
          <cell r="A366" t="str">
            <v>EST_051</v>
          </cell>
          <cell r="B366" t="str">
            <v>EST</v>
          </cell>
          <cell r="C366" t="str">
            <v>Bertoua-Ngaikada</v>
          </cell>
          <cell r="D366"/>
          <cell r="E366"/>
          <cell r="F366">
            <v>13.702833738000001</v>
          </cell>
          <cell r="G366">
            <v>4.569761486</v>
          </cell>
          <cell r="H366" t="str">
            <v>Towerco</v>
          </cell>
          <cell r="I366" t="str">
            <v>P4</v>
          </cell>
          <cell r="J366" t="str">
            <v>2G</v>
          </cell>
          <cell r="K366" t="str">
            <v>Bertoua</v>
          </cell>
          <cell r="L366" t="str">
            <v>2G 3G 4G</v>
          </cell>
          <cell r="M366" t="str">
            <v xml:space="preserve">MLL </v>
          </cell>
          <cell r="N366" t="str">
            <v>Grid Gen</v>
          </cell>
          <cell r="O366" t="str">
            <v>Outdoor</v>
          </cell>
          <cell r="P366" t="str">
            <v>TELEINFRA</v>
          </cell>
        </row>
        <row r="367">
          <cell r="A367" t="str">
            <v>EST_108</v>
          </cell>
          <cell r="B367" t="str">
            <v>EST</v>
          </cell>
          <cell r="C367" t="str">
            <v>Bertoua-Q-Admin</v>
          </cell>
          <cell r="D367"/>
          <cell r="E367"/>
          <cell r="F367">
            <v>13.667671184</v>
          </cell>
          <cell r="G367">
            <v>4.5721820989999999</v>
          </cell>
          <cell r="H367" t="str">
            <v>Towerco</v>
          </cell>
          <cell r="I367" t="str">
            <v>P4</v>
          </cell>
          <cell r="J367" t="str">
            <v>2G</v>
          </cell>
          <cell r="K367" t="str">
            <v>Bertoua</v>
          </cell>
          <cell r="L367" t="str">
            <v>2G 3G 4G</v>
          </cell>
          <cell r="M367" t="str">
            <v>Collaboration</v>
          </cell>
          <cell r="N367" t="str">
            <v>Grid Gen</v>
          </cell>
          <cell r="O367" t="str">
            <v>Outdoor</v>
          </cell>
          <cell r="P367" t="str">
            <v>TELEINFRA</v>
          </cell>
        </row>
        <row r="368">
          <cell r="A368" t="str">
            <v>EST_079</v>
          </cell>
          <cell r="B368" t="str">
            <v>EST</v>
          </cell>
          <cell r="C368" t="str">
            <v>Bertoua-Tigaza</v>
          </cell>
          <cell r="D368"/>
          <cell r="E368"/>
          <cell r="F368">
            <v>13.681167132000001</v>
          </cell>
          <cell r="G368">
            <v>4.5657903299999996</v>
          </cell>
          <cell r="H368" t="str">
            <v>Towerco</v>
          </cell>
          <cell r="I368" t="str">
            <v>P4</v>
          </cell>
          <cell r="J368" t="str">
            <v>2G</v>
          </cell>
          <cell r="K368" t="str">
            <v>Bertoua</v>
          </cell>
          <cell r="L368" t="str">
            <v>2G 3G 4G</v>
          </cell>
          <cell r="M368" t="str">
            <v xml:space="preserve">MLL </v>
          </cell>
          <cell r="N368" t="str">
            <v>Grid Only</v>
          </cell>
          <cell r="O368" t="str">
            <v>Outdoor</v>
          </cell>
          <cell r="P368" t="str">
            <v>TELEINFRA</v>
          </cell>
        </row>
        <row r="369">
          <cell r="A369" t="str">
            <v>SUO_066</v>
          </cell>
          <cell r="B369" t="str">
            <v>SUO</v>
          </cell>
          <cell r="C369" t="str">
            <v>Berunda-MTN</v>
          </cell>
          <cell r="D369"/>
          <cell r="E369"/>
          <cell r="F369">
            <v>9.2498330000000006</v>
          </cell>
          <cell r="G369">
            <v>4.1685049999999997</v>
          </cell>
          <cell r="H369" t="str">
            <v>Towerco</v>
          </cell>
          <cell r="I369" t="str">
            <v>P4</v>
          </cell>
          <cell r="J369" t="str">
            <v>2G</v>
          </cell>
          <cell r="K369" t="str">
            <v>Buea</v>
          </cell>
          <cell r="L369" t="str">
            <v>2G 3G 4G</v>
          </cell>
          <cell r="M369" t="str">
            <v>Collaboration</v>
          </cell>
          <cell r="N369" t="str">
            <v>Grid Only</v>
          </cell>
          <cell r="O369" t="str">
            <v>Outdoor</v>
          </cell>
          <cell r="P369" t="str">
            <v>H-Teli</v>
          </cell>
        </row>
        <row r="370">
          <cell r="A370" t="str">
            <v>LIT_022</v>
          </cell>
          <cell r="B370" t="str">
            <v>LIT</v>
          </cell>
          <cell r="C370" t="str">
            <v>Bessengue</v>
          </cell>
          <cell r="D370"/>
          <cell r="E370"/>
          <cell r="F370">
            <v>9.7110277780000001</v>
          </cell>
          <cell r="G370">
            <v>4.0538611109999998</v>
          </cell>
          <cell r="H370" t="str">
            <v>Esco</v>
          </cell>
          <cell r="I370" t="str">
            <v>P4</v>
          </cell>
          <cell r="J370" t="str">
            <v>2G</v>
          </cell>
          <cell r="K370" t="str">
            <v>Douala</v>
          </cell>
          <cell r="L370" t="str">
            <v>2G 3G 4G</v>
          </cell>
          <cell r="M370" t="str">
            <v>Tier Camrail</v>
          </cell>
          <cell r="N370" t="str">
            <v>Grid Gen</v>
          </cell>
          <cell r="O370" t="str">
            <v>Indoor</v>
          </cell>
          <cell r="P370" t="str">
            <v>H-Teli</v>
          </cell>
        </row>
        <row r="371">
          <cell r="A371" t="str">
            <v>EST_014</v>
          </cell>
          <cell r="B371" t="str">
            <v>EST</v>
          </cell>
          <cell r="C371" t="str">
            <v>Betare-Oya</v>
          </cell>
          <cell r="D371"/>
          <cell r="E371"/>
          <cell r="F371">
            <v>14.08755556</v>
          </cell>
          <cell r="G371">
            <v>5.5631972220000003</v>
          </cell>
          <cell r="H371" t="str">
            <v>Towerco</v>
          </cell>
          <cell r="I371" t="str">
            <v>P5</v>
          </cell>
          <cell r="J371" t="str">
            <v>2G</v>
          </cell>
          <cell r="K371" t="str">
            <v>Betare-oya</v>
          </cell>
          <cell r="L371" t="str">
            <v>2G 3G 4G</v>
          </cell>
          <cell r="M371" t="str">
            <v xml:space="preserve">MLL </v>
          </cell>
          <cell r="N371" t="str">
            <v>Grid Gen</v>
          </cell>
          <cell r="O371" t="str">
            <v>Indoor</v>
          </cell>
          <cell r="P371" t="str">
            <v>TELEINFRA</v>
          </cell>
        </row>
        <row r="372">
          <cell r="A372" t="str">
            <v>OST_109</v>
          </cell>
          <cell r="B372" t="str">
            <v>OST</v>
          </cell>
          <cell r="C372" t="str">
            <v>Bfsam-Akwa</v>
          </cell>
          <cell r="D372"/>
          <cell r="E372"/>
          <cell r="F372" t="str">
            <v>10,420223</v>
          </cell>
          <cell r="G372" t="str">
            <v>5,476657</v>
          </cell>
          <cell r="H372" t="str">
            <v>Towerco</v>
          </cell>
          <cell r="I372" t="str">
            <v>P4</v>
          </cell>
          <cell r="J372" t="str">
            <v>2G/3G/4G</v>
          </cell>
          <cell r="K372" t="str">
            <v>Bafoussam</v>
          </cell>
          <cell r="L372" t="str">
            <v>2G 3G 4G</v>
          </cell>
          <cell r="M372"/>
          <cell r="N372" t="str">
            <v>Grid Gen</v>
          </cell>
          <cell r="O372" t="str">
            <v>Outdoor</v>
          </cell>
          <cell r="P372" t="str">
            <v>I-Eng</v>
          </cell>
        </row>
        <row r="373">
          <cell r="A373" t="str">
            <v>OST_063</v>
          </cell>
          <cell r="B373" t="str">
            <v>OST</v>
          </cell>
          <cell r="C373" t="str">
            <v>Bfsam-Baleng</v>
          </cell>
          <cell r="D373"/>
          <cell r="E373"/>
          <cell r="F373">
            <v>10.401398</v>
          </cell>
          <cell r="G373">
            <v>5.5074959999999997</v>
          </cell>
          <cell r="H373" t="str">
            <v>Towerco</v>
          </cell>
          <cell r="I373" t="str">
            <v>P4</v>
          </cell>
          <cell r="J373" t="str">
            <v>2G</v>
          </cell>
          <cell r="K373" t="str">
            <v>Bafoussam</v>
          </cell>
          <cell r="L373" t="str">
            <v>2G 3G 4G</v>
          </cell>
          <cell r="M373" t="str">
            <v xml:space="preserve">MLL </v>
          </cell>
          <cell r="N373" t="str">
            <v>Grid Gen</v>
          </cell>
          <cell r="O373" t="str">
            <v>Outdoor</v>
          </cell>
          <cell r="P373" t="str">
            <v>I-Eng</v>
          </cell>
        </row>
        <row r="374">
          <cell r="A374" t="str">
            <v>OST_169</v>
          </cell>
          <cell r="B374" t="str">
            <v>OST</v>
          </cell>
          <cell r="C374" t="str">
            <v>Bfsam-Baleng-IHS</v>
          </cell>
          <cell r="D374"/>
          <cell r="E374"/>
          <cell r="F374">
            <v>10.40535</v>
          </cell>
          <cell r="G374">
            <v>5.5032300000000003</v>
          </cell>
          <cell r="H374" t="str">
            <v>Towerco</v>
          </cell>
          <cell r="I374" t="str">
            <v>P4</v>
          </cell>
          <cell r="J374" t="str">
            <v>2G/3G/4G</v>
          </cell>
          <cell r="K374" t="str">
            <v>Bafoussam</v>
          </cell>
          <cell r="L374" t="str">
            <v>2G 3G 4G</v>
          </cell>
          <cell r="M374" t="str">
            <v>Collaboration</v>
          </cell>
          <cell r="N374" t="str">
            <v>Grid Gen</v>
          </cell>
          <cell r="O374" t="str">
            <v>Outdoor</v>
          </cell>
          <cell r="P374" t="str">
            <v>I-Eng</v>
          </cell>
        </row>
        <row r="375">
          <cell r="A375" t="str">
            <v>OST_024</v>
          </cell>
          <cell r="B375" t="str">
            <v>OST</v>
          </cell>
          <cell r="C375" t="str">
            <v>Bfsam-Bamendzi</v>
          </cell>
          <cell r="D375"/>
          <cell r="E375"/>
          <cell r="F375">
            <v>10.452849000000001</v>
          </cell>
          <cell r="G375">
            <v>5.4731620000000003</v>
          </cell>
          <cell r="H375" t="str">
            <v>Towerco</v>
          </cell>
          <cell r="I375" t="str">
            <v>P4</v>
          </cell>
          <cell r="J375" t="str">
            <v>2G</v>
          </cell>
          <cell r="K375" t="str">
            <v>Bafoussam</v>
          </cell>
          <cell r="L375" t="str">
            <v>2G 3G 4G</v>
          </cell>
          <cell r="M375" t="str">
            <v xml:space="preserve">MLL </v>
          </cell>
          <cell r="N375" t="str">
            <v>Grid Gen</v>
          </cell>
          <cell r="O375" t="str">
            <v>Indoor</v>
          </cell>
          <cell r="P375" t="str">
            <v>I-Eng</v>
          </cell>
        </row>
        <row r="376">
          <cell r="A376" t="str">
            <v>OST_135</v>
          </cell>
          <cell r="B376" t="str">
            <v>OST</v>
          </cell>
          <cell r="C376" t="str">
            <v>Bfsam-Bamendzi-II</v>
          </cell>
          <cell r="D376"/>
          <cell r="E376"/>
          <cell r="F376" t="str">
            <v>10,442672</v>
          </cell>
          <cell r="G376" t="str">
            <v>5,480638</v>
          </cell>
          <cell r="H376" t="str">
            <v>Towerco</v>
          </cell>
          <cell r="I376" t="str">
            <v>P5</v>
          </cell>
          <cell r="J376" t="str">
            <v>2G/3G/4G</v>
          </cell>
          <cell r="K376" t="str">
            <v>Bafoussam</v>
          </cell>
          <cell r="L376" t="str">
            <v>2G 3G 4G</v>
          </cell>
          <cell r="M376"/>
          <cell r="N376" t="str">
            <v>Grid Gen</v>
          </cell>
          <cell r="O376" t="str">
            <v>Outdoor</v>
          </cell>
          <cell r="P376" t="str">
            <v>I-Eng</v>
          </cell>
        </row>
        <row r="377">
          <cell r="A377" t="str">
            <v>OST_046</v>
          </cell>
          <cell r="B377" t="str">
            <v>OST</v>
          </cell>
          <cell r="C377" t="str">
            <v>Bfsam-Bamengoum</v>
          </cell>
          <cell r="D377"/>
          <cell r="E377"/>
          <cell r="F377">
            <v>10.380337000000001</v>
          </cell>
          <cell r="G377">
            <v>5.5042679999999997</v>
          </cell>
          <cell r="H377" t="str">
            <v>Towerco</v>
          </cell>
          <cell r="I377" t="str">
            <v>P4</v>
          </cell>
          <cell r="J377" t="str">
            <v>2G</v>
          </cell>
          <cell r="K377" t="str">
            <v>Bafoussam</v>
          </cell>
          <cell r="L377" t="str">
            <v>2G 3G 4G</v>
          </cell>
          <cell r="M377" t="str">
            <v xml:space="preserve">MLL </v>
          </cell>
          <cell r="N377" t="str">
            <v>Grid Gen</v>
          </cell>
          <cell r="O377" t="str">
            <v>Outdoor</v>
          </cell>
          <cell r="P377" t="str">
            <v>I-Eng</v>
          </cell>
        </row>
        <row r="378">
          <cell r="A378" t="str">
            <v>OST_257</v>
          </cell>
          <cell r="B378" t="str">
            <v>OST</v>
          </cell>
          <cell r="C378" t="str">
            <v>Babette</v>
          </cell>
          <cell r="D378"/>
          <cell r="E378"/>
          <cell r="F378">
            <v>10.26543</v>
          </cell>
          <cell r="G378">
            <v>5.5982599999999998</v>
          </cell>
          <cell r="H378" t="str">
            <v>Esco</v>
          </cell>
          <cell r="I378" t="str">
            <v>P4</v>
          </cell>
          <cell r="J378" t="str">
            <v>2G</v>
          </cell>
          <cell r="K378" t="str">
            <v>Babette</v>
          </cell>
          <cell r="L378" t="str">
            <v>2G 3G 4G</v>
          </cell>
          <cell r="M378" t="str">
            <v xml:space="preserve">MLL </v>
          </cell>
          <cell r="N378" t="str">
            <v>Grid Gen</v>
          </cell>
          <cell r="O378"/>
          <cell r="P378" t="str">
            <v>I-Eng</v>
          </cell>
        </row>
        <row r="379">
          <cell r="A379" t="str">
            <v>OST_134</v>
          </cell>
          <cell r="B379" t="str">
            <v>OST</v>
          </cell>
          <cell r="C379" t="str">
            <v>Bfsam-Brasserie</v>
          </cell>
          <cell r="D379"/>
          <cell r="E379"/>
          <cell r="F379" t="str">
            <v>10,409894</v>
          </cell>
          <cell r="G379" t="str">
            <v>5,46263</v>
          </cell>
          <cell r="H379" t="str">
            <v>Towerco</v>
          </cell>
          <cell r="I379" t="str">
            <v>P4</v>
          </cell>
          <cell r="J379" t="str">
            <v>2G/3G/4G</v>
          </cell>
          <cell r="K379" t="str">
            <v>Bafoussam</v>
          </cell>
          <cell r="L379" t="str">
            <v>2G 3G 4G</v>
          </cell>
          <cell r="M379"/>
          <cell r="N379" t="str">
            <v>Grid Gen</v>
          </cell>
          <cell r="O379" t="str">
            <v>Outdoor</v>
          </cell>
          <cell r="P379" t="str">
            <v>I-Eng</v>
          </cell>
        </row>
        <row r="380">
          <cell r="A380" t="str">
            <v>OST_078</v>
          </cell>
          <cell r="B380" t="str">
            <v>OST</v>
          </cell>
          <cell r="C380" t="str">
            <v>Bfsam-Centre</v>
          </cell>
          <cell r="D380"/>
          <cell r="E380"/>
          <cell r="F380" t="str">
            <v>10,41489</v>
          </cell>
          <cell r="G380" t="str">
            <v>5,478781</v>
          </cell>
          <cell r="H380" t="str">
            <v>Towerco</v>
          </cell>
          <cell r="I380" t="str">
            <v>P4</v>
          </cell>
          <cell r="J380"/>
          <cell r="K380" t="str">
            <v>Bafoussam</v>
          </cell>
          <cell r="L380" t="str">
            <v>2G 3G 4G</v>
          </cell>
          <cell r="M380"/>
          <cell r="N380" t="str">
            <v>Grid Gen</v>
          </cell>
          <cell r="O380" t="str">
            <v>Indoor</v>
          </cell>
          <cell r="P380" t="str">
            <v>I-Eng</v>
          </cell>
        </row>
        <row r="381">
          <cell r="A381" t="str">
            <v>OST_170</v>
          </cell>
          <cell r="B381" t="str">
            <v>OST</v>
          </cell>
          <cell r="C381" t="str">
            <v>Bfsam-Centre-II</v>
          </cell>
          <cell r="D381"/>
          <cell r="E381"/>
          <cell r="F381">
            <v>10.418659</v>
          </cell>
          <cell r="G381">
            <v>5.479069</v>
          </cell>
          <cell r="H381" t="str">
            <v>Towerco</v>
          </cell>
          <cell r="I381" t="str">
            <v>P4</v>
          </cell>
          <cell r="J381" t="str">
            <v>2G/3G/4G</v>
          </cell>
          <cell r="K381" t="str">
            <v>Bafoussam</v>
          </cell>
          <cell r="L381" t="str">
            <v>2G 3G 4G</v>
          </cell>
          <cell r="M381" t="str">
            <v>Collaboration</v>
          </cell>
          <cell r="N381" t="str">
            <v>Grid Gen</v>
          </cell>
          <cell r="O381" t="str">
            <v>Outdoor</v>
          </cell>
          <cell r="P381" t="str">
            <v>I-Eng</v>
          </cell>
        </row>
        <row r="382">
          <cell r="A382" t="str">
            <v>OST_120</v>
          </cell>
          <cell r="B382" t="str">
            <v>OST</v>
          </cell>
          <cell r="C382" t="str">
            <v>Bfsam-Dienso</v>
          </cell>
          <cell r="D382"/>
          <cell r="E382"/>
          <cell r="F382" t="str">
            <v>10,42482</v>
          </cell>
          <cell r="G382" t="str">
            <v>5,448862</v>
          </cell>
          <cell r="H382" t="str">
            <v>Towerco</v>
          </cell>
          <cell r="I382" t="str">
            <v>P4</v>
          </cell>
          <cell r="J382"/>
          <cell r="K382" t="str">
            <v>Bafoussam</v>
          </cell>
          <cell r="L382" t="str">
            <v>2G 3G 4G</v>
          </cell>
          <cell r="M382"/>
          <cell r="N382" t="str">
            <v>Grid Gen</v>
          </cell>
          <cell r="O382" t="str">
            <v>Outdoor</v>
          </cell>
          <cell r="P382" t="str">
            <v>I-Eng</v>
          </cell>
        </row>
        <row r="383">
          <cell r="A383" t="str">
            <v>OST_016</v>
          </cell>
          <cell r="B383" t="str">
            <v>OST</v>
          </cell>
          <cell r="C383" t="str">
            <v>Bfsam-Djeleng</v>
          </cell>
          <cell r="D383"/>
          <cell r="E383"/>
          <cell r="F383">
            <v>10.421021</v>
          </cell>
          <cell r="G383">
            <v>5.4820149999999996</v>
          </cell>
          <cell r="H383" t="str">
            <v>Towerco</v>
          </cell>
          <cell r="I383" t="str">
            <v>P2</v>
          </cell>
          <cell r="J383" t="str">
            <v>2G</v>
          </cell>
          <cell r="K383" t="str">
            <v>Bafoussam</v>
          </cell>
          <cell r="L383" t="str">
            <v>2G 3G 4G</v>
          </cell>
          <cell r="M383" t="str">
            <v xml:space="preserve">MLL </v>
          </cell>
          <cell r="N383" t="str">
            <v>Grid Gen</v>
          </cell>
          <cell r="O383" t="str">
            <v>Indoor</v>
          </cell>
          <cell r="P383" t="str">
            <v>I-Eng</v>
          </cell>
        </row>
        <row r="384">
          <cell r="A384" t="str">
            <v>LIT_648</v>
          </cell>
          <cell r="B384" t="str">
            <v>LIT</v>
          </cell>
          <cell r="C384" t="str">
            <v>Babylone-Dispensaire</v>
          </cell>
          <cell r="D384"/>
          <cell r="E384"/>
          <cell r="F384">
            <v>9.7122899999999994</v>
          </cell>
          <cell r="G384">
            <v>4.0308400000000004</v>
          </cell>
          <cell r="H384" t="str">
            <v>Esco</v>
          </cell>
          <cell r="I384" t="str">
            <v>P4</v>
          </cell>
          <cell r="J384" t="str">
            <v>4G</v>
          </cell>
          <cell r="K384" t="str">
            <v>Douala</v>
          </cell>
          <cell r="L384" t="str">
            <v>2G 3G 4G</v>
          </cell>
          <cell r="M384" t="str">
            <v xml:space="preserve">MLL </v>
          </cell>
          <cell r="N384" t="str">
            <v>Grid Gen</v>
          </cell>
          <cell r="O384"/>
          <cell r="P384" t="str">
            <v>H-Teli</v>
          </cell>
        </row>
        <row r="385">
          <cell r="A385" t="str">
            <v>OST_066</v>
          </cell>
          <cell r="B385" t="str">
            <v>OST</v>
          </cell>
          <cell r="C385" t="str">
            <v>Bfsam-Eveche-Carrefour</v>
          </cell>
          <cell r="D385"/>
          <cell r="E385"/>
          <cell r="F385">
            <v>10.433284</v>
          </cell>
          <cell r="G385">
            <v>5.4721830000000002</v>
          </cell>
          <cell r="H385" t="str">
            <v>Towerco</v>
          </cell>
          <cell r="I385" t="str">
            <v>P4</v>
          </cell>
          <cell r="J385" t="str">
            <v>2G</v>
          </cell>
          <cell r="K385" t="str">
            <v>Bafoussam</v>
          </cell>
          <cell r="L385" t="str">
            <v>2G 3G 4G</v>
          </cell>
          <cell r="M385" t="str">
            <v xml:space="preserve">MLL </v>
          </cell>
          <cell r="N385" t="str">
            <v>Grid Gen</v>
          </cell>
          <cell r="O385" t="str">
            <v>Outdoor</v>
          </cell>
          <cell r="P385" t="str">
            <v>I-Eng</v>
          </cell>
        </row>
        <row r="386">
          <cell r="A386" t="str">
            <v>OST_121</v>
          </cell>
          <cell r="B386" t="str">
            <v>OST</v>
          </cell>
          <cell r="C386" t="str">
            <v>Bfsam-Gouache-IHS</v>
          </cell>
          <cell r="D386"/>
          <cell r="E386"/>
          <cell r="F386" t="str">
            <v>10,389923</v>
          </cell>
          <cell r="G386" t="str">
            <v>5,482286</v>
          </cell>
          <cell r="H386" t="str">
            <v>Towerco</v>
          </cell>
          <cell r="I386" t="str">
            <v>P3</v>
          </cell>
          <cell r="J386" t="str">
            <v>2G/3G/4G</v>
          </cell>
          <cell r="K386" t="str">
            <v>Bafoussam</v>
          </cell>
          <cell r="L386" t="str">
            <v>2G 3G 4G</v>
          </cell>
          <cell r="M386"/>
          <cell r="N386" t="str">
            <v>Grid Only</v>
          </cell>
          <cell r="O386" t="str">
            <v>Outdoor</v>
          </cell>
          <cell r="P386" t="str">
            <v>I-Eng</v>
          </cell>
        </row>
        <row r="387">
          <cell r="A387" t="str">
            <v>OST_002</v>
          </cell>
          <cell r="B387" t="str">
            <v>OST</v>
          </cell>
          <cell r="C387" t="str">
            <v>Bfsam-Kamkouop</v>
          </cell>
          <cell r="D387"/>
          <cell r="E387"/>
          <cell r="F387">
            <v>10.398044000000001</v>
          </cell>
          <cell r="G387">
            <v>5.4957820000000002</v>
          </cell>
          <cell r="H387" t="str">
            <v>Towerco</v>
          </cell>
          <cell r="I387" t="str">
            <v>P4</v>
          </cell>
          <cell r="J387" t="str">
            <v>2G</v>
          </cell>
          <cell r="K387" t="str">
            <v>Bafoussam</v>
          </cell>
          <cell r="L387" t="str">
            <v>2G 3G 4G</v>
          </cell>
          <cell r="M387" t="str">
            <v xml:space="preserve">MLL </v>
          </cell>
          <cell r="N387" t="str">
            <v>Grid Gen</v>
          </cell>
          <cell r="O387" t="str">
            <v>Indoor</v>
          </cell>
          <cell r="P387" t="str">
            <v>I-Eng</v>
          </cell>
        </row>
        <row r="388">
          <cell r="A388" t="str">
            <v>OST_065</v>
          </cell>
          <cell r="B388" t="str">
            <v>OST</v>
          </cell>
          <cell r="C388" t="str">
            <v>Bfsam-Kouogouo</v>
          </cell>
          <cell r="D388"/>
          <cell r="E388"/>
          <cell r="F388">
            <v>10.405379999999999</v>
          </cell>
          <cell r="G388">
            <v>5.4771989999999997</v>
          </cell>
          <cell r="H388" t="str">
            <v>Towerco</v>
          </cell>
          <cell r="I388" t="str">
            <v>P4</v>
          </cell>
          <cell r="J388" t="str">
            <v>2G</v>
          </cell>
          <cell r="K388" t="str">
            <v>Bafoussam</v>
          </cell>
          <cell r="L388" t="str">
            <v>2G 3G 4G</v>
          </cell>
          <cell r="M388" t="str">
            <v xml:space="preserve">MLL </v>
          </cell>
          <cell r="N388" t="str">
            <v>Grid Gen</v>
          </cell>
          <cell r="O388" t="str">
            <v>Outdoor</v>
          </cell>
          <cell r="P388" t="str">
            <v>I-Eng</v>
          </cell>
        </row>
        <row r="389">
          <cell r="A389" t="str">
            <v>OST_166</v>
          </cell>
          <cell r="B389" t="str">
            <v>OST</v>
          </cell>
          <cell r="C389" t="str">
            <v>Bfsam-Leproserie-IHS</v>
          </cell>
          <cell r="D389"/>
          <cell r="E389"/>
          <cell r="F389">
            <v>10.390510000000001</v>
          </cell>
          <cell r="G389">
            <v>5.5103400000000002</v>
          </cell>
          <cell r="H389" t="str">
            <v>Towerco</v>
          </cell>
          <cell r="I389" t="str">
            <v>P4</v>
          </cell>
          <cell r="J389" t="str">
            <v>2G/3G/4G</v>
          </cell>
          <cell r="K389" t="str">
            <v>Bafoussam</v>
          </cell>
          <cell r="L389" t="str">
            <v>2G 3G 4G</v>
          </cell>
          <cell r="M389" t="str">
            <v>Collaboration</v>
          </cell>
          <cell r="N389" t="str">
            <v>Grid Only</v>
          </cell>
          <cell r="O389" t="str">
            <v>Outdoor</v>
          </cell>
          <cell r="P389" t="str">
            <v>I-Eng</v>
          </cell>
        </row>
        <row r="390">
          <cell r="A390" t="str">
            <v>OST_214</v>
          </cell>
          <cell r="B390" t="str">
            <v>OST</v>
          </cell>
          <cell r="C390" t="str">
            <v>Bfsam-Mairie-Rurale-MTN-IHS</v>
          </cell>
          <cell r="D390"/>
          <cell r="E390"/>
          <cell r="F390">
            <v>10.387805</v>
          </cell>
          <cell r="G390">
            <v>5.4998329999999997</v>
          </cell>
          <cell r="H390" t="str">
            <v>Towerco</v>
          </cell>
          <cell r="I390" t="str">
            <v>P4</v>
          </cell>
          <cell r="J390" t="str">
            <v>2G/3G/4G</v>
          </cell>
          <cell r="K390" t="str">
            <v>Bafoussam</v>
          </cell>
          <cell r="L390" t="str">
            <v>2G 3G 4G</v>
          </cell>
          <cell r="M390" t="str">
            <v>Collaboration</v>
          </cell>
          <cell r="N390" t="str">
            <v>Grid Only</v>
          </cell>
          <cell r="O390" t="str">
            <v>Outdoor</v>
          </cell>
          <cell r="P390" t="str">
            <v>I-Eng</v>
          </cell>
        </row>
        <row r="391">
          <cell r="A391" t="str">
            <v>OST_223</v>
          </cell>
          <cell r="B391" t="str">
            <v>OST</v>
          </cell>
          <cell r="C391" t="str">
            <v>Bfsam-Marche-New</v>
          </cell>
          <cell r="D391"/>
          <cell r="E391"/>
          <cell r="F391">
            <v>10.407275</v>
          </cell>
          <cell r="G391">
            <v>5.4891209999999999</v>
          </cell>
          <cell r="H391" t="str">
            <v>Towerco</v>
          </cell>
          <cell r="I391" t="str">
            <v>P5</v>
          </cell>
          <cell r="J391" t="str">
            <v>2G</v>
          </cell>
          <cell r="K391" t="str">
            <v>Bafoussam</v>
          </cell>
          <cell r="L391" t="str">
            <v>2G 3G 4G</v>
          </cell>
          <cell r="M391" t="str">
            <v>Collaboration</v>
          </cell>
          <cell r="N391" t="str">
            <v>Grid Gen</v>
          </cell>
          <cell r="O391" t="str">
            <v>Indoor</v>
          </cell>
          <cell r="P391" t="str">
            <v>I-Eng</v>
          </cell>
        </row>
        <row r="392">
          <cell r="A392" t="str">
            <v>OST_258</v>
          </cell>
          <cell r="B392" t="str">
            <v>OST</v>
          </cell>
          <cell r="C392" t="str">
            <v>Badenkop</v>
          </cell>
          <cell r="D392"/>
          <cell r="E392"/>
          <cell r="F392">
            <v>10.347950000000001</v>
          </cell>
          <cell r="G392">
            <v>5.2531600000000003</v>
          </cell>
          <cell r="H392" t="str">
            <v>Esco</v>
          </cell>
          <cell r="I392" t="str">
            <v>P4</v>
          </cell>
          <cell r="J392" t="str">
            <v>2G</v>
          </cell>
          <cell r="K392" t="str">
            <v>Badenkop</v>
          </cell>
          <cell r="L392" t="str">
            <v>2G 3G 4G</v>
          </cell>
          <cell r="M392" t="str">
            <v xml:space="preserve">MLL </v>
          </cell>
          <cell r="N392" t="str">
            <v>Grid Only</v>
          </cell>
          <cell r="O392"/>
          <cell r="P392" t="str">
            <v>I-Eng</v>
          </cell>
        </row>
        <row r="393">
          <cell r="A393" t="str">
            <v>OST_119</v>
          </cell>
          <cell r="B393" t="str">
            <v>OST</v>
          </cell>
          <cell r="C393" t="str">
            <v>Bfsam-Ndiandam</v>
          </cell>
          <cell r="D393"/>
          <cell r="E393"/>
          <cell r="F393">
            <v>10.4269</v>
          </cell>
          <cell r="G393">
            <v>5.463203</v>
          </cell>
          <cell r="H393" t="str">
            <v>Towerco</v>
          </cell>
          <cell r="I393" t="str">
            <v>P4</v>
          </cell>
          <cell r="J393" t="str">
            <v>2G</v>
          </cell>
          <cell r="K393" t="str">
            <v>Bafoussam</v>
          </cell>
          <cell r="L393" t="str">
            <v>2G 3G 4G</v>
          </cell>
          <cell r="M393" t="str">
            <v xml:space="preserve">MLL </v>
          </cell>
          <cell r="N393" t="str">
            <v>Grid Only</v>
          </cell>
          <cell r="O393" t="str">
            <v>Outdoor</v>
          </cell>
          <cell r="P393" t="str">
            <v>I-Eng</v>
          </cell>
        </row>
        <row r="394">
          <cell r="A394" t="str">
            <v>EXN_239</v>
          </cell>
          <cell r="B394" t="str">
            <v>EXN</v>
          </cell>
          <cell r="C394" t="str">
            <v>Badjouma-Zagam</v>
          </cell>
          <cell r="D394"/>
          <cell r="E394"/>
          <cell r="F394">
            <v>13.681419999999999</v>
          </cell>
          <cell r="G394">
            <v>9.4925599999999992</v>
          </cell>
          <cell r="H394" t="str">
            <v>Esco</v>
          </cell>
          <cell r="I394" t="str">
            <v>P4</v>
          </cell>
          <cell r="J394" t="str">
            <v>2G</v>
          </cell>
          <cell r="K394" t="str">
            <v>Badjouma</v>
          </cell>
          <cell r="L394" t="str">
            <v>2G 3G 4G</v>
          </cell>
          <cell r="M394" t="str">
            <v xml:space="preserve">MLL </v>
          </cell>
          <cell r="N394" t="str">
            <v>Grid Gen</v>
          </cell>
          <cell r="O394"/>
          <cell r="P394" t="str">
            <v>TELEINFRA</v>
          </cell>
        </row>
        <row r="395">
          <cell r="A395" t="str">
            <v>OST_303</v>
          </cell>
          <cell r="B395" t="str">
            <v>OST</v>
          </cell>
          <cell r="C395" t="str">
            <v>Badoumguia</v>
          </cell>
          <cell r="D395"/>
          <cell r="E395"/>
          <cell r="F395">
            <v>10.279529999999999</v>
          </cell>
          <cell r="G395">
            <v>5.2206599999999996</v>
          </cell>
          <cell r="H395" t="str">
            <v>Esco</v>
          </cell>
          <cell r="I395" t="str">
            <v>P4</v>
          </cell>
          <cell r="J395" t="str">
            <v>3G</v>
          </cell>
          <cell r="K395" t="str">
            <v>Badoumguia</v>
          </cell>
          <cell r="L395" t="str">
            <v>2G 3G 4G</v>
          </cell>
          <cell r="M395" t="str">
            <v xml:space="preserve">MLL </v>
          </cell>
          <cell r="N395" t="str">
            <v>Grid Gen</v>
          </cell>
          <cell r="O395"/>
          <cell r="P395" t="str">
            <v>I-Eng</v>
          </cell>
        </row>
        <row r="396">
          <cell r="A396" t="str">
            <v>OST_075</v>
          </cell>
          <cell r="B396" t="str">
            <v>OST</v>
          </cell>
          <cell r="C396" t="str">
            <v>Bfsam-Ndjinga</v>
          </cell>
          <cell r="D396"/>
          <cell r="E396"/>
          <cell r="F396">
            <v>10.488816999999999</v>
          </cell>
          <cell r="G396">
            <v>5.4813739999999997</v>
          </cell>
          <cell r="H396" t="str">
            <v>Towerco</v>
          </cell>
          <cell r="I396" t="str">
            <v>P5</v>
          </cell>
          <cell r="J396" t="str">
            <v>2G</v>
          </cell>
          <cell r="K396" t="str">
            <v>Bafoussam</v>
          </cell>
          <cell r="L396" t="str">
            <v>2G 3G 4G</v>
          </cell>
          <cell r="M396" t="str">
            <v xml:space="preserve">MLL </v>
          </cell>
          <cell r="N396" t="str">
            <v>Grid Gen</v>
          </cell>
          <cell r="O396" t="str">
            <v>Outdoor</v>
          </cell>
          <cell r="P396" t="str">
            <v>I-Eng</v>
          </cell>
        </row>
        <row r="397">
          <cell r="A397" t="str">
            <v>OST_076</v>
          </cell>
          <cell r="B397" t="str">
            <v>OST</v>
          </cell>
          <cell r="C397" t="str">
            <v>Bfsam-Njinkwo</v>
          </cell>
          <cell r="D397"/>
          <cell r="E397"/>
          <cell r="F397">
            <v>10.428856</v>
          </cell>
          <cell r="G397">
            <v>5.5177829999999997</v>
          </cell>
          <cell r="H397" t="str">
            <v>Towerco</v>
          </cell>
          <cell r="I397" t="str">
            <v>P4</v>
          </cell>
          <cell r="J397"/>
          <cell r="K397" t="str">
            <v>Bafoussam</v>
          </cell>
          <cell r="L397" t="str">
            <v>2G 3G 4G</v>
          </cell>
          <cell r="M397"/>
          <cell r="N397" t="str">
            <v>Grid Gen</v>
          </cell>
          <cell r="O397" t="str">
            <v>Outdoor</v>
          </cell>
          <cell r="P397" t="str">
            <v>I-Eng</v>
          </cell>
        </row>
        <row r="398">
          <cell r="A398" t="str">
            <v>OST_107</v>
          </cell>
          <cell r="B398" t="str">
            <v>OST</v>
          </cell>
          <cell r="C398" t="str">
            <v>Bfsam-Nylon</v>
          </cell>
          <cell r="D398"/>
          <cell r="E398"/>
          <cell r="F398" t="str">
            <v>10,414049</v>
          </cell>
          <cell r="G398" t="str">
            <v>5,485575</v>
          </cell>
          <cell r="H398" t="str">
            <v>Towerco</v>
          </cell>
          <cell r="I398" t="str">
            <v>P4</v>
          </cell>
          <cell r="J398" t="str">
            <v>2G/3G/4G</v>
          </cell>
          <cell r="K398" t="str">
            <v>Bafoussam</v>
          </cell>
          <cell r="L398" t="str">
            <v>2G 3G 4G</v>
          </cell>
          <cell r="M398"/>
          <cell r="N398" t="str">
            <v>Grid Only</v>
          </cell>
          <cell r="O398" t="str">
            <v>Outdoor</v>
          </cell>
          <cell r="P398" t="str">
            <v>I-Eng</v>
          </cell>
        </row>
        <row r="399">
          <cell r="A399" t="str">
            <v>OST_111</v>
          </cell>
          <cell r="B399" t="str">
            <v>OST</v>
          </cell>
          <cell r="C399" t="str">
            <v>Bfsam-Q-Admin</v>
          </cell>
          <cell r="D399"/>
          <cell r="E399"/>
          <cell r="F399" t="str">
            <v>10,407309</v>
          </cell>
          <cell r="G399" t="str">
            <v>5,470597</v>
          </cell>
          <cell r="H399" t="str">
            <v>Towerco</v>
          </cell>
          <cell r="I399" t="str">
            <v>P2</v>
          </cell>
          <cell r="J399" t="str">
            <v>2G/3G/4G</v>
          </cell>
          <cell r="K399" t="str">
            <v>Bafoussam</v>
          </cell>
          <cell r="L399" t="str">
            <v>2G 3G 4G</v>
          </cell>
          <cell r="M399"/>
          <cell r="N399" t="str">
            <v>Grid Gen</v>
          </cell>
          <cell r="O399" t="str">
            <v>Indoor</v>
          </cell>
          <cell r="P399" t="str">
            <v>I-Eng</v>
          </cell>
        </row>
        <row r="400">
          <cell r="A400" t="str">
            <v>OST_100</v>
          </cell>
          <cell r="B400" t="str">
            <v>OST</v>
          </cell>
          <cell r="C400" t="str">
            <v>Bfsam-Q-Haoussa</v>
          </cell>
          <cell r="D400"/>
          <cell r="E400"/>
          <cell r="F400" t="str">
            <v>10,43449</v>
          </cell>
          <cell r="G400" t="str">
            <v>5,483429</v>
          </cell>
          <cell r="H400" t="str">
            <v>Towerco</v>
          </cell>
          <cell r="I400" t="str">
            <v>P4</v>
          </cell>
          <cell r="J400" t="str">
            <v>2G/3G/4G</v>
          </cell>
          <cell r="K400" t="str">
            <v>Bafoussam</v>
          </cell>
          <cell r="L400" t="str">
            <v>2G 3G 4G</v>
          </cell>
          <cell r="M400"/>
          <cell r="N400" t="str">
            <v>Grid Only</v>
          </cell>
          <cell r="O400" t="str">
            <v>Outdoor</v>
          </cell>
          <cell r="P400" t="str">
            <v>I-Eng</v>
          </cell>
        </row>
        <row r="401">
          <cell r="A401" t="str">
            <v>OST_110</v>
          </cell>
          <cell r="B401" t="str">
            <v>OST</v>
          </cell>
          <cell r="C401" t="str">
            <v>Bfsam-Stade</v>
          </cell>
          <cell r="D401"/>
          <cell r="E401"/>
          <cell r="F401" t="str">
            <v>10,425858</v>
          </cell>
          <cell r="G401" t="str">
            <v>5,472973</v>
          </cell>
          <cell r="H401" t="str">
            <v>Towerco</v>
          </cell>
          <cell r="I401" t="str">
            <v>P4</v>
          </cell>
          <cell r="J401" t="str">
            <v>2G/3G/4G</v>
          </cell>
          <cell r="K401" t="str">
            <v>Bafoussam</v>
          </cell>
          <cell r="L401" t="str">
            <v>2G 3G 4G</v>
          </cell>
          <cell r="M401"/>
          <cell r="N401" t="str">
            <v>Solar Gen</v>
          </cell>
          <cell r="O401" t="str">
            <v>Outdoor</v>
          </cell>
          <cell r="P401" t="str">
            <v>I-Eng</v>
          </cell>
        </row>
        <row r="402">
          <cell r="A402" t="str">
            <v>OST_019</v>
          </cell>
          <cell r="B402" t="str">
            <v>OST</v>
          </cell>
          <cell r="C402" t="str">
            <v>Bfsam-Tamdja</v>
          </cell>
          <cell r="D402"/>
          <cell r="E402"/>
          <cell r="F402">
            <v>10.418710000000001</v>
          </cell>
          <cell r="G402">
            <v>5.4675219999999998</v>
          </cell>
          <cell r="H402" t="str">
            <v>Esco</v>
          </cell>
          <cell r="I402" t="str">
            <v>P4</v>
          </cell>
          <cell r="J402" t="str">
            <v>2G</v>
          </cell>
          <cell r="K402" t="str">
            <v>Bafoussam</v>
          </cell>
          <cell r="L402" t="str">
            <v>2G 3G 4G</v>
          </cell>
          <cell r="M402" t="str">
            <v>Tier Camtel</v>
          </cell>
          <cell r="N402" t="str">
            <v>Grid Gen</v>
          </cell>
          <cell r="O402" t="str">
            <v>Indoor</v>
          </cell>
          <cell r="P402" t="str">
            <v>I-Eng</v>
          </cell>
        </row>
        <row r="403">
          <cell r="A403" t="str">
            <v>OST_213</v>
          </cell>
          <cell r="B403" t="str">
            <v>OST</v>
          </cell>
          <cell r="C403" t="str">
            <v>Bfsam-Tayim-IHS</v>
          </cell>
          <cell r="D403"/>
          <cell r="E403"/>
          <cell r="F403">
            <v>10.468669999999999</v>
          </cell>
          <cell r="G403">
            <v>5.4788300000000003</v>
          </cell>
          <cell r="H403" t="str">
            <v>Towerco</v>
          </cell>
          <cell r="I403" t="str">
            <v>P4</v>
          </cell>
          <cell r="J403" t="str">
            <v>2G/3G/4G</v>
          </cell>
          <cell r="K403" t="str">
            <v>Bafoussam</v>
          </cell>
          <cell r="L403" t="str">
            <v>2G 3G 4G</v>
          </cell>
          <cell r="M403" t="str">
            <v>Collaboration</v>
          </cell>
          <cell r="N403" t="str">
            <v>Grid Gen</v>
          </cell>
          <cell r="O403" t="str">
            <v>Outdoor</v>
          </cell>
          <cell r="P403" t="str">
            <v>I-Eng</v>
          </cell>
        </row>
        <row r="404">
          <cell r="A404" t="str">
            <v>CTR_830</v>
          </cell>
          <cell r="B404" t="str">
            <v>CTR</v>
          </cell>
          <cell r="C404" t="str">
            <v>BAFIA-MARKET-MTN</v>
          </cell>
          <cell r="D404"/>
          <cell r="E404"/>
          <cell r="F404">
            <v>11.222497000000001</v>
          </cell>
          <cell r="G404">
            <v>4.731293</v>
          </cell>
          <cell r="H404" t="str">
            <v>MTN sharing</v>
          </cell>
          <cell r="I404" t="e">
            <v>#N/A</v>
          </cell>
          <cell r="J404" t="str">
            <v>3G</v>
          </cell>
          <cell r="K404" t="str">
            <v>Bafia</v>
          </cell>
          <cell r="L404" t="str">
            <v>3G 4G</v>
          </cell>
          <cell r="M404" t="str">
            <v>MTN Sharing</v>
          </cell>
          <cell r="N404" t="str">
            <v>Grid Gen</v>
          </cell>
          <cell r="O404"/>
          <cell r="P404" t="str">
            <v>I-Eng</v>
          </cell>
        </row>
        <row r="405">
          <cell r="A405" t="str">
            <v>OST_045</v>
          </cell>
          <cell r="B405" t="str">
            <v>OST</v>
          </cell>
          <cell r="C405" t="str">
            <v>Bfsam-Toket</v>
          </cell>
          <cell r="D405"/>
          <cell r="E405"/>
          <cell r="F405">
            <v>10.395479999999999</v>
          </cell>
          <cell r="G405">
            <v>5.4605180000000004</v>
          </cell>
          <cell r="H405" t="str">
            <v>Towerco</v>
          </cell>
          <cell r="I405" t="str">
            <v>P3</v>
          </cell>
          <cell r="J405" t="str">
            <v>2G</v>
          </cell>
          <cell r="K405" t="str">
            <v>Bafoussam</v>
          </cell>
          <cell r="L405" t="str">
            <v>2G 3G 4G</v>
          </cell>
          <cell r="M405" t="str">
            <v xml:space="preserve">MLL </v>
          </cell>
          <cell r="N405" t="str">
            <v>Grid Gen</v>
          </cell>
          <cell r="O405" t="str">
            <v>Outdoor</v>
          </cell>
          <cell r="P405" t="str">
            <v>I-Eng</v>
          </cell>
        </row>
        <row r="406">
          <cell r="A406" t="str">
            <v>OST_064</v>
          </cell>
          <cell r="B406" t="str">
            <v>OST</v>
          </cell>
          <cell r="C406" t="str">
            <v>Bfsam-Tougang</v>
          </cell>
          <cell r="D406"/>
          <cell r="E406"/>
          <cell r="F406">
            <v>10.445380999999999</v>
          </cell>
          <cell r="G406">
            <v>5.4901549999999997</v>
          </cell>
          <cell r="H406" t="str">
            <v>Towerco</v>
          </cell>
          <cell r="I406" t="str">
            <v>P4</v>
          </cell>
          <cell r="J406" t="str">
            <v>2G</v>
          </cell>
          <cell r="K406" t="str">
            <v>Bafoussam</v>
          </cell>
          <cell r="L406" t="str">
            <v>2G 3G 4G</v>
          </cell>
          <cell r="M406" t="str">
            <v xml:space="preserve">MLL </v>
          </cell>
          <cell r="N406" t="str">
            <v>Grid Only</v>
          </cell>
          <cell r="O406" t="str">
            <v>Outdoor</v>
          </cell>
          <cell r="P406" t="str">
            <v>I-Eng</v>
          </cell>
        </row>
        <row r="407">
          <cell r="A407" t="str">
            <v>OST_077</v>
          </cell>
          <cell r="B407" t="str">
            <v>OST</v>
          </cell>
          <cell r="C407" t="str">
            <v>Bfsam-Tougang-EEC</v>
          </cell>
          <cell r="D407"/>
          <cell r="E407"/>
          <cell r="F407">
            <v>10.419619000000001</v>
          </cell>
          <cell r="G407">
            <v>5.4918940000000003</v>
          </cell>
          <cell r="H407" t="str">
            <v>Towerco</v>
          </cell>
          <cell r="I407" t="str">
            <v>P3</v>
          </cell>
          <cell r="J407" t="str">
            <v>2G/3G/4G</v>
          </cell>
          <cell r="K407" t="str">
            <v>Bafoussam</v>
          </cell>
          <cell r="L407" t="str">
            <v>2G 3G 4G</v>
          </cell>
          <cell r="M407"/>
          <cell r="N407" t="str">
            <v>Grid Gen</v>
          </cell>
          <cell r="O407" t="str">
            <v>Outdoor</v>
          </cell>
          <cell r="P407" t="str">
            <v>I-Eng</v>
          </cell>
        </row>
        <row r="408">
          <cell r="A408" t="str">
            <v>EXN_202</v>
          </cell>
          <cell r="B408" t="str">
            <v>EXN</v>
          </cell>
          <cell r="C408" t="str">
            <v>Bagarao</v>
          </cell>
          <cell r="D408"/>
          <cell r="E408"/>
          <cell r="F408">
            <v>15.070252965</v>
          </cell>
          <cell r="G408">
            <v>10.395785473</v>
          </cell>
          <cell r="H408" t="str">
            <v>Esco</v>
          </cell>
          <cell r="I408" t="str">
            <v>P4</v>
          </cell>
          <cell r="J408" t="str">
            <v>2G</v>
          </cell>
          <cell r="K408" t="str">
            <v>Bagarao</v>
          </cell>
          <cell r="L408" t="str">
            <v>2G 3G</v>
          </cell>
          <cell r="M408" t="str">
            <v xml:space="preserve">MLL </v>
          </cell>
          <cell r="N408" t="str">
            <v>Grid Only</v>
          </cell>
          <cell r="O408"/>
          <cell r="P408" t="str">
            <v>TELEINFRA</v>
          </cell>
        </row>
        <row r="409">
          <cell r="A409" t="str">
            <v>OST_282</v>
          </cell>
          <cell r="B409" t="str">
            <v>OST</v>
          </cell>
          <cell r="C409" t="str">
            <v>Baham-Ngougoum</v>
          </cell>
          <cell r="D409"/>
          <cell r="E409"/>
          <cell r="F409">
            <v>10.40131</v>
          </cell>
          <cell r="G409">
            <v>5.29488</v>
          </cell>
          <cell r="H409" t="str">
            <v>Esco</v>
          </cell>
          <cell r="I409" t="str">
            <v>P4</v>
          </cell>
          <cell r="J409" t="str">
            <v>3G</v>
          </cell>
          <cell r="K409" t="str">
            <v>Bafang</v>
          </cell>
          <cell r="L409" t="str">
            <v>2G 3G 4G</v>
          </cell>
          <cell r="M409" t="str">
            <v xml:space="preserve">MLL </v>
          </cell>
          <cell r="N409" t="str">
            <v>Grid Gen</v>
          </cell>
          <cell r="O409"/>
          <cell r="P409" t="str">
            <v>I-Eng</v>
          </cell>
        </row>
        <row r="410">
          <cell r="A410" t="str">
            <v>OST_118</v>
          </cell>
          <cell r="B410" t="str">
            <v>OST</v>
          </cell>
          <cell r="C410" t="str">
            <v>Bfsam-Tyo</v>
          </cell>
          <cell r="D410"/>
          <cell r="E410"/>
          <cell r="F410" t="str">
            <v>10,409393</v>
          </cell>
          <cell r="G410" t="str">
            <v>5,492315</v>
          </cell>
          <cell r="H410" t="str">
            <v>Towerco</v>
          </cell>
          <cell r="I410" t="str">
            <v>P4</v>
          </cell>
          <cell r="J410" t="str">
            <v>2G/3G/4G</v>
          </cell>
          <cell r="K410" t="str">
            <v>Bafoussam</v>
          </cell>
          <cell r="L410" t="str">
            <v>2G 3G 4G</v>
          </cell>
          <cell r="M410"/>
          <cell r="N410" t="str">
            <v>Grid Only</v>
          </cell>
          <cell r="O410" t="str">
            <v>Outdoor</v>
          </cell>
          <cell r="P410" t="str">
            <v>I-Eng</v>
          </cell>
        </row>
        <row r="411">
          <cell r="A411" t="str">
            <v>OST_172</v>
          </cell>
          <cell r="B411" t="str">
            <v>OST</v>
          </cell>
          <cell r="C411" t="str">
            <v>Bfsam-Water-Tower-IHS</v>
          </cell>
          <cell r="D411"/>
          <cell r="E411"/>
          <cell r="F411">
            <v>10.403778000000001</v>
          </cell>
          <cell r="G411">
            <v>5.484972</v>
          </cell>
          <cell r="H411" t="str">
            <v>Towerco</v>
          </cell>
          <cell r="I411" t="str">
            <v>P4</v>
          </cell>
          <cell r="J411" t="str">
            <v>2G</v>
          </cell>
          <cell r="K411" t="str">
            <v>Bafoussam</v>
          </cell>
          <cell r="L411" t="str">
            <v>2G 3G 4G</v>
          </cell>
          <cell r="M411" t="str">
            <v>Collaboration</v>
          </cell>
          <cell r="N411" t="str">
            <v>Grid Only</v>
          </cell>
          <cell r="O411" t="str">
            <v>Indoor</v>
          </cell>
          <cell r="P411" t="str">
            <v>I-Eng</v>
          </cell>
        </row>
        <row r="412">
          <cell r="A412" t="str">
            <v>CTR_443</v>
          </cell>
          <cell r="B412" t="str">
            <v>CTR</v>
          </cell>
          <cell r="C412" t="str">
            <v>Biakoa-MTN-IHS</v>
          </cell>
          <cell r="D412"/>
          <cell r="E412"/>
          <cell r="F412">
            <v>11.474489</v>
          </cell>
          <cell r="G412">
            <v>4.5497170000000002</v>
          </cell>
          <cell r="H412" t="str">
            <v>Towerco</v>
          </cell>
          <cell r="I412" t="str">
            <v>P4</v>
          </cell>
          <cell r="J412" t="str">
            <v>2G</v>
          </cell>
          <cell r="K412" t="str">
            <v>Biakoa</v>
          </cell>
          <cell r="L412" t="str">
            <v>2G 3G 4G</v>
          </cell>
          <cell r="M412" t="str">
            <v>Collaboration</v>
          </cell>
          <cell r="N412" t="str">
            <v>Grid Only</v>
          </cell>
          <cell r="O412" t="str">
            <v>Indoor</v>
          </cell>
          <cell r="P412" t="str">
            <v>I-Eng</v>
          </cell>
        </row>
        <row r="413">
          <cell r="A413" t="str">
            <v>EXN_229</v>
          </cell>
          <cell r="B413" t="str">
            <v>EXN</v>
          </cell>
          <cell r="C413" t="str">
            <v>Balda</v>
          </cell>
          <cell r="D413"/>
          <cell r="E413"/>
          <cell r="F413">
            <v>14.657550000000001</v>
          </cell>
          <cell r="G413">
            <v>10.8713</v>
          </cell>
          <cell r="H413" t="str">
            <v>Esco</v>
          </cell>
          <cell r="I413" t="str">
            <v>P4</v>
          </cell>
          <cell r="J413" t="str">
            <v>2G</v>
          </cell>
          <cell r="K413" t="str">
            <v>Balda</v>
          </cell>
          <cell r="L413" t="str">
            <v>2G 3G</v>
          </cell>
          <cell r="M413" t="str">
            <v xml:space="preserve">MLL </v>
          </cell>
          <cell r="N413" t="str">
            <v>Grid Gen</v>
          </cell>
          <cell r="O413"/>
          <cell r="P413" t="str">
            <v>TELEINFRA</v>
          </cell>
        </row>
        <row r="414">
          <cell r="A414" t="str">
            <v>CTR_304</v>
          </cell>
          <cell r="B414" t="str">
            <v>CTR</v>
          </cell>
          <cell r="C414" t="str">
            <v>Biba-MTN</v>
          </cell>
          <cell r="D414"/>
          <cell r="E414"/>
          <cell r="F414">
            <v>11.128303000000001</v>
          </cell>
          <cell r="G414">
            <v>2.804068</v>
          </cell>
          <cell r="H414" t="str">
            <v>Towerco</v>
          </cell>
          <cell r="I414" t="str">
            <v>P5</v>
          </cell>
          <cell r="J414" t="str">
            <v>2G</v>
          </cell>
          <cell r="K414" t="str">
            <v>Biba</v>
          </cell>
          <cell r="L414" t="str">
            <v>2G 3G 4G</v>
          </cell>
          <cell r="M414" t="str">
            <v>Collaboration</v>
          </cell>
          <cell r="N414" t="str">
            <v>Grid Gen</v>
          </cell>
          <cell r="O414" t="str">
            <v>Outdoor</v>
          </cell>
          <cell r="P414" t="str">
            <v>TELEINFRA</v>
          </cell>
        </row>
        <row r="415">
          <cell r="A415" t="str">
            <v>NRD_021</v>
          </cell>
          <cell r="B415" t="str">
            <v>NRD</v>
          </cell>
          <cell r="C415" t="str">
            <v>Bibemi</v>
          </cell>
          <cell r="D415"/>
          <cell r="E415"/>
          <cell r="F415">
            <v>13.865144594</v>
          </cell>
          <cell r="G415">
            <v>9.3024839289999992</v>
          </cell>
          <cell r="H415" t="str">
            <v>Towerco</v>
          </cell>
          <cell r="I415" t="str">
            <v>P2</v>
          </cell>
          <cell r="J415" t="str">
            <v>2G</v>
          </cell>
          <cell r="K415" t="str">
            <v>Bibemi</v>
          </cell>
          <cell r="L415" t="str">
            <v>2G 3G 4G</v>
          </cell>
          <cell r="M415" t="str">
            <v xml:space="preserve">MLL </v>
          </cell>
          <cell r="N415" t="str">
            <v>Grid Gen</v>
          </cell>
          <cell r="O415" t="str">
            <v>Outdoor</v>
          </cell>
          <cell r="P415" t="str">
            <v>TELEINFRA</v>
          </cell>
        </row>
        <row r="416">
          <cell r="A416" t="str">
            <v>NRD_039</v>
          </cell>
          <cell r="B416" t="str">
            <v>NRD</v>
          </cell>
          <cell r="C416" t="str">
            <v>Bibemire</v>
          </cell>
          <cell r="D416"/>
          <cell r="E416"/>
          <cell r="F416">
            <v>13.410352119000001</v>
          </cell>
          <cell r="G416">
            <v>9.3136137919999999</v>
          </cell>
          <cell r="H416" t="str">
            <v>Towerco</v>
          </cell>
          <cell r="I416" t="str">
            <v>P4</v>
          </cell>
          <cell r="J416" t="str">
            <v>2G</v>
          </cell>
          <cell r="K416" t="str">
            <v>Garoua</v>
          </cell>
          <cell r="L416" t="str">
            <v>2G 3G 4G</v>
          </cell>
          <cell r="M416" t="str">
            <v xml:space="preserve">MLL </v>
          </cell>
          <cell r="N416" t="str">
            <v>Grid Gen</v>
          </cell>
          <cell r="O416" t="str">
            <v>Outdoor</v>
          </cell>
          <cell r="P416" t="str">
            <v>TELEINFRA</v>
          </cell>
        </row>
        <row r="417">
          <cell r="A417" t="str">
            <v>OST_008</v>
          </cell>
          <cell r="B417" t="str">
            <v>OST</v>
          </cell>
          <cell r="C417" t="str">
            <v>Balessing</v>
          </cell>
          <cell r="D417"/>
          <cell r="E417"/>
          <cell r="F417">
            <v>10.249000139</v>
          </cell>
          <cell r="G417">
            <v>5.502943696</v>
          </cell>
          <cell r="H417" t="str">
            <v>OCM/Stratégique</v>
          </cell>
          <cell r="I417" t="e">
            <v>#N/A</v>
          </cell>
          <cell r="J417" t="str">
            <v>2G</v>
          </cell>
          <cell r="K417" t="str">
            <v>Balessing</v>
          </cell>
          <cell r="L417" t="str">
            <v>2G 3G 4G</v>
          </cell>
          <cell r="M417" t="str">
            <v>Stratégique</v>
          </cell>
          <cell r="N417" t="str">
            <v>Grid Gen</v>
          </cell>
          <cell r="O417"/>
          <cell r="P417" t="str">
            <v>I-Eng</v>
          </cell>
        </row>
        <row r="418">
          <cell r="A418" t="str">
            <v>NRD_027</v>
          </cell>
          <cell r="B418" t="str">
            <v>NRD</v>
          </cell>
          <cell r="C418" t="str">
            <v>Bidzar-MTN</v>
          </cell>
          <cell r="D418"/>
          <cell r="E418"/>
          <cell r="F418">
            <v>14.080449336999999</v>
          </cell>
          <cell r="G418">
            <v>9.9142583569999996</v>
          </cell>
          <cell r="H418" t="str">
            <v>Towerco</v>
          </cell>
          <cell r="I418" t="str">
            <v>P2</v>
          </cell>
          <cell r="J418" t="str">
            <v>2G</v>
          </cell>
          <cell r="K418" t="str">
            <v>Bidzar</v>
          </cell>
          <cell r="L418" t="str">
            <v>2G 3G</v>
          </cell>
          <cell r="M418" t="str">
            <v>Collaboration</v>
          </cell>
          <cell r="N418" t="str">
            <v>Solar Gen</v>
          </cell>
          <cell r="O418" t="str">
            <v>Indoor</v>
          </cell>
          <cell r="P418" t="str">
            <v>TELEINFRA</v>
          </cell>
        </row>
        <row r="419">
          <cell r="A419" t="str">
            <v>EST_029</v>
          </cell>
          <cell r="B419" t="str">
            <v>EST</v>
          </cell>
          <cell r="C419" t="str">
            <v>Bigoens-IHS</v>
          </cell>
          <cell r="D419"/>
          <cell r="E419"/>
          <cell r="F419">
            <v>12.925400156</v>
          </cell>
          <cell r="G419">
            <v>4.0009727079999999</v>
          </cell>
          <cell r="H419" t="str">
            <v>Towerco</v>
          </cell>
          <cell r="I419" t="str">
            <v>P5</v>
          </cell>
          <cell r="J419" t="str">
            <v>2G</v>
          </cell>
          <cell r="K419" t="str">
            <v>Bigoens</v>
          </cell>
          <cell r="L419" t="str">
            <v>2G 3G 4G</v>
          </cell>
          <cell r="M419" t="str">
            <v>Collaboration</v>
          </cell>
          <cell r="N419" t="str">
            <v>Grid Gen</v>
          </cell>
          <cell r="O419" t="str">
            <v>Outdoor</v>
          </cell>
          <cell r="P419" t="str">
            <v>TELEINFRA</v>
          </cell>
        </row>
        <row r="420">
          <cell r="A420" t="str">
            <v>LIT_517</v>
          </cell>
          <cell r="B420" t="str">
            <v>LIT</v>
          </cell>
          <cell r="C420" t="str">
            <v>Bihaing-IHS</v>
          </cell>
          <cell r="D420"/>
          <cell r="E420"/>
          <cell r="F420">
            <v>10.587097</v>
          </cell>
          <cell r="G420">
            <v>3.9262969999999999</v>
          </cell>
          <cell r="H420" t="str">
            <v>Towerco</v>
          </cell>
          <cell r="I420" t="str">
            <v>P4</v>
          </cell>
          <cell r="J420" t="str">
            <v>2G</v>
          </cell>
          <cell r="K420" t="str">
            <v>Bihaing</v>
          </cell>
          <cell r="L420" t="str">
            <v>2G 3G</v>
          </cell>
          <cell r="M420" t="str">
            <v>Collaboration</v>
          </cell>
          <cell r="N420" t="str">
            <v>Grid Gen</v>
          </cell>
          <cell r="O420" t="str">
            <v>Outdoor</v>
          </cell>
          <cell r="P420" t="str">
            <v>H-Teli</v>
          </cell>
        </row>
        <row r="421">
          <cell r="A421" t="str">
            <v>CTR_260</v>
          </cell>
          <cell r="B421" t="str">
            <v>CTR</v>
          </cell>
          <cell r="C421" t="str">
            <v>Bikok</v>
          </cell>
          <cell r="D421"/>
          <cell r="E421"/>
          <cell r="F421">
            <v>11.448472219999999</v>
          </cell>
          <cell r="G421">
            <v>3.62425</v>
          </cell>
          <cell r="H421" t="str">
            <v>Towerco</v>
          </cell>
          <cell r="I421" t="str">
            <v>P4</v>
          </cell>
          <cell r="J421" t="str">
            <v>2G</v>
          </cell>
          <cell r="K421" t="str">
            <v>Bikok</v>
          </cell>
          <cell r="L421" t="str">
            <v>2G 3G 4G</v>
          </cell>
          <cell r="M421" t="str">
            <v xml:space="preserve">MLL </v>
          </cell>
          <cell r="N421" t="str">
            <v>Grid Gen</v>
          </cell>
          <cell r="O421" t="str">
            <v>Outdoor</v>
          </cell>
          <cell r="P421" t="str">
            <v>TELEINFRA</v>
          </cell>
        </row>
        <row r="422">
          <cell r="A422" t="str">
            <v>SUD_232</v>
          </cell>
          <cell r="B422" t="str">
            <v>SUD</v>
          </cell>
          <cell r="C422" t="str">
            <v>Bikoula-MTN</v>
          </cell>
          <cell r="D422"/>
          <cell r="E422"/>
          <cell r="F422">
            <v>12.413133889999999</v>
          </cell>
          <cell r="G422">
            <v>2.8148194499999999</v>
          </cell>
          <cell r="H422" t="str">
            <v>Towerco</v>
          </cell>
          <cell r="I422" t="str">
            <v>P2</v>
          </cell>
          <cell r="J422" t="str">
            <v>2G</v>
          </cell>
          <cell r="K422" t="str">
            <v>Bikoula</v>
          </cell>
          <cell r="L422" t="str">
            <v>2G 3G 4G</v>
          </cell>
          <cell r="M422" t="str">
            <v>Collaboration</v>
          </cell>
          <cell r="N422" t="str">
            <v>Grid Gen</v>
          </cell>
          <cell r="O422" t="str">
            <v>Outdoor</v>
          </cell>
          <cell r="P422" t="str">
            <v>TELEINFRA</v>
          </cell>
        </row>
        <row r="423">
          <cell r="A423" t="str">
            <v>LIT_425</v>
          </cell>
          <cell r="B423" t="str">
            <v>LIT</v>
          </cell>
          <cell r="C423" t="str">
            <v>Bilongue</v>
          </cell>
          <cell r="D423"/>
          <cell r="E423"/>
          <cell r="F423">
            <v>9.7414166669999993</v>
          </cell>
          <cell r="G423">
            <v>4.0096388889999997</v>
          </cell>
          <cell r="H423" t="str">
            <v>Towerco</v>
          </cell>
          <cell r="I423" t="str">
            <v>P3</v>
          </cell>
          <cell r="J423" t="str">
            <v>2G</v>
          </cell>
          <cell r="K423" t="str">
            <v>Douala</v>
          </cell>
          <cell r="L423" t="str">
            <v>2G 3G 4G</v>
          </cell>
          <cell r="M423" t="str">
            <v>Collaboration</v>
          </cell>
          <cell r="N423" t="str">
            <v>Grid Gen</v>
          </cell>
          <cell r="O423" t="str">
            <v>Outdoor</v>
          </cell>
          <cell r="P423" t="str">
            <v>H-Teli</v>
          </cell>
        </row>
        <row r="424">
          <cell r="A424" t="str">
            <v>LIT_451</v>
          </cell>
          <cell r="B424" t="str">
            <v>LIT</v>
          </cell>
          <cell r="C424" t="str">
            <v>Bilongue-II</v>
          </cell>
          <cell r="D424"/>
          <cell r="E424"/>
          <cell r="F424">
            <v>9.7447450359999994</v>
          </cell>
          <cell r="G424">
            <v>4.0146611229999998</v>
          </cell>
          <cell r="H424" t="str">
            <v>Towerco</v>
          </cell>
          <cell r="I424" t="str">
            <v>P4</v>
          </cell>
          <cell r="J424" t="str">
            <v>2G/3G/4G</v>
          </cell>
          <cell r="K424" t="str">
            <v>Douala</v>
          </cell>
          <cell r="L424" t="str">
            <v>2G 3G 4G</v>
          </cell>
          <cell r="M424" t="str">
            <v>Collaboration</v>
          </cell>
          <cell r="N424" t="str">
            <v>Grid Gen</v>
          </cell>
          <cell r="O424" t="str">
            <v>Outdoor</v>
          </cell>
          <cell r="P424" t="str">
            <v>H-Teli</v>
          </cell>
        </row>
        <row r="425">
          <cell r="A425" t="str">
            <v>OST_260</v>
          </cell>
          <cell r="B425" t="str">
            <v>OST</v>
          </cell>
          <cell r="C425" t="str">
            <v>Bamena</v>
          </cell>
          <cell r="D425"/>
          <cell r="E425"/>
          <cell r="F425">
            <v>10.42778</v>
          </cell>
          <cell r="G425">
            <v>5.1706799999999999</v>
          </cell>
          <cell r="H425" t="str">
            <v>Esco</v>
          </cell>
          <cell r="I425" t="str">
            <v>P4</v>
          </cell>
          <cell r="J425" t="str">
            <v>2G</v>
          </cell>
          <cell r="K425" t="str">
            <v>Bamena</v>
          </cell>
          <cell r="L425" t="str">
            <v>2G 3G 4G</v>
          </cell>
          <cell r="M425" t="str">
            <v xml:space="preserve">MLL </v>
          </cell>
          <cell r="N425" t="str">
            <v>Grid Gen</v>
          </cell>
          <cell r="O425"/>
          <cell r="P425" t="str">
            <v>I-Eng</v>
          </cell>
        </row>
        <row r="426">
          <cell r="A426" t="str">
            <v>NRO_112</v>
          </cell>
          <cell r="B426" t="str">
            <v>NRO</v>
          </cell>
          <cell r="C426" t="str">
            <v>Bamenda-Bayelle-MTN</v>
          </cell>
          <cell r="D426"/>
          <cell r="E426"/>
          <cell r="F426">
            <v>10.172800000000001</v>
          </cell>
          <cell r="G426">
            <v>5.9655300000000002</v>
          </cell>
          <cell r="H426" t="str">
            <v>MTN sharing</v>
          </cell>
          <cell r="I426" t="e">
            <v>#N/A</v>
          </cell>
          <cell r="J426" t="str">
            <v>3G</v>
          </cell>
          <cell r="K426" t="str">
            <v>Bamenda</v>
          </cell>
          <cell r="L426" t="str">
            <v>2G 3G 4G</v>
          </cell>
          <cell r="M426" t="str">
            <v>MTN Sharing</v>
          </cell>
          <cell r="N426" t="str">
            <v>Grid Gen</v>
          </cell>
          <cell r="O426"/>
          <cell r="P426" t="str">
            <v>I-Eng</v>
          </cell>
        </row>
        <row r="427">
          <cell r="A427" t="str">
            <v>NRO_023</v>
          </cell>
          <cell r="B427" t="str">
            <v>NRO</v>
          </cell>
          <cell r="C427" t="str">
            <v>Binka-IHS</v>
          </cell>
          <cell r="D427"/>
          <cell r="E427"/>
          <cell r="F427">
            <v>10.773345000000001</v>
          </cell>
          <cell r="G427">
            <v>6.5417583300000004</v>
          </cell>
          <cell r="H427" t="str">
            <v>Towerco</v>
          </cell>
          <cell r="I427" t="str">
            <v>P5</v>
          </cell>
          <cell r="J427" t="str">
            <v>2G</v>
          </cell>
          <cell r="K427" t="str">
            <v>Binka</v>
          </cell>
          <cell r="L427" t="str">
            <v>2G 3G</v>
          </cell>
          <cell r="M427" t="str">
            <v>Collaboration</v>
          </cell>
          <cell r="N427" t="str">
            <v>Grid Only</v>
          </cell>
          <cell r="O427" t="str">
            <v>Outdoor</v>
          </cell>
          <cell r="P427" t="str">
            <v>I-Eng</v>
          </cell>
        </row>
        <row r="428">
          <cell r="A428" t="str">
            <v>SUD_001</v>
          </cell>
          <cell r="B428" t="str">
            <v>SUD</v>
          </cell>
          <cell r="C428" t="str">
            <v>Bipaga</v>
          </cell>
          <cell r="D428"/>
          <cell r="E428"/>
          <cell r="F428">
            <v>9.9896388890000001</v>
          </cell>
          <cell r="G428">
            <v>3.1021472220000001</v>
          </cell>
          <cell r="H428" t="str">
            <v>Towerco</v>
          </cell>
          <cell r="I428" t="str">
            <v>P2</v>
          </cell>
          <cell r="J428" t="str">
            <v>2G</v>
          </cell>
          <cell r="K428" t="str">
            <v>Bipaga</v>
          </cell>
          <cell r="L428" t="str">
            <v>2G 3G 4G</v>
          </cell>
          <cell r="M428" t="str">
            <v xml:space="preserve">MLL </v>
          </cell>
          <cell r="N428" t="str">
            <v>Solar Gen</v>
          </cell>
          <cell r="O428" t="str">
            <v>Indoor</v>
          </cell>
          <cell r="P428" t="str">
            <v>H-Teli</v>
          </cell>
        </row>
        <row r="429">
          <cell r="A429" t="str">
            <v>SUD_040</v>
          </cell>
          <cell r="B429" t="str">
            <v>SUD</v>
          </cell>
          <cell r="C429" t="str">
            <v>Bipindi-IHS</v>
          </cell>
          <cell r="D429"/>
          <cell r="E429"/>
          <cell r="F429">
            <v>10.41295</v>
          </cell>
          <cell r="G429">
            <v>3.08968</v>
          </cell>
          <cell r="H429" t="str">
            <v>Towerco</v>
          </cell>
          <cell r="I429" t="str">
            <v>P4</v>
          </cell>
          <cell r="J429" t="str">
            <v>2G</v>
          </cell>
          <cell r="K429" t="str">
            <v>Bipindi</v>
          </cell>
          <cell r="L429" t="str">
            <v>2G 3G 4G</v>
          </cell>
          <cell r="M429" t="str">
            <v>Collaboration</v>
          </cell>
          <cell r="N429" t="str">
            <v>Grid Gen</v>
          </cell>
          <cell r="O429" t="str">
            <v>Outdoor</v>
          </cell>
          <cell r="P429" t="str">
            <v>TELEINFRA</v>
          </cell>
        </row>
        <row r="430">
          <cell r="A430" t="str">
            <v>CTR_157</v>
          </cell>
          <cell r="B430" t="str">
            <v>CTR</v>
          </cell>
          <cell r="C430" t="str">
            <v>Biscuiterie-IHS</v>
          </cell>
          <cell r="D430"/>
          <cell r="E430"/>
          <cell r="F430">
            <v>11.488212768</v>
          </cell>
          <cell r="G430">
            <v>3.853966249</v>
          </cell>
          <cell r="H430" t="str">
            <v>Towerco</v>
          </cell>
          <cell r="I430" t="str">
            <v>P4</v>
          </cell>
          <cell r="J430" t="str">
            <v>2G/3G/4G</v>
          </cell>
          <cell r="K430" t="str">
            <v>Yaounde</v>
          </cell>
          <cell r="L430" t="str">
            <v>2G 3G 4G</v>
          </cell>
          <cell r="M430" t="str">
            <v>Collaboration</v>
          </cell>
          <cell r="N430" t="str">
            <v>Hybrid Gen</v>
          </cell>
          <cell r="O430" t="str">
            <v>Outdoor</v>
          </cell>
          <cell r="P430" t="str">
            <v>TELEINFRA</v>
          </cell>
        </row>
        <row r="431">
          <cell r="A431" t="str">
            <v>LIT_505</v>
          </cell>
          <cell r="B431" t="str">
            <v>LIT</v>
          </cell>
          <cell r="C431" t="str">
            <v>Bissiang</v>
          </cell>
          <cell r="D431"/>
          <cell r="E431"/>
          <cell r="F431">
            <v>10.032160562</v>
          </cell>
          <cell r="G431">
            <v>2.946655786</v>
          </cell>
          <cell r="H431" t="str">
            <v>Towerco</v>
          </cell>
          <cell r="I431" t="str">
            <v>P4</v>
          </cell>
          <cell r="J431" t="str">
            <v>2G</v>
          </cell>
          <cell r="K431" t="str">
            <v>Bissiang</v>
          </cell>
          <cell r="L431" t="str">
            <v>2G 3G 4G</v>
          </cell>
          <cell r="M431" t="str">
            <v>Collaboration</v>
          </cell>
          <cell r="N431" t="str">
            <v>Grid Gen</v>
          </cell>
          <cell r="O431" t="str">
            <v>Outdoor</v>
          </cell>
          <cell r="P431" t="str">
            <v>H-Teli</v>
          </cell>
        </row>
        <row r="432">
          <cell r="A432" t="str">
            <v>CTR_211</v>
          </cell>
          <cell r="B432" t="str">
            <v>CTR</v>
          </cell>
          <cell r="C432" t="str">
            <v>Biteng</v>
          </cell>
          <cell r="D432"/>
          <cell r="E432"/>
          <cell r="F432">
            <v>11.564674</v>
          </cell>
          <cell r="G432">
            <v>3.8496730000000001</v>
          </cell>
          <cell r="H432" t="str">
            <v>Towerco</v>
          </cell>
          <cell r="I432" t="str">
            <v>P2</v>
          </cell>
          <cell r="J432" t="str">
            <v>2G</v>
          </cell>
          <cell r="K432" t="str">
            <v>Yaounde</v>
          </cell>
          <cell r="L432" t="str">
            <v>2G 3G 4G</v>
          </cell>
          <cell r="M432" t="str">
            <v xml:space="preserve">MLL </v>
          </cell>
          <cell r="N432" t="str">
            <v>Grid Gen</v>
          </cell>
          <cell r="O432" t="str">
            <v>Outdoor</v>
          </cell>
          <cell r="P432" t="str">
            <v>TELEINFRA</v>
          </cell>
        </row>
        <row r="433">
          <cell r="A433" t="str">
            <v>NRO_008</v>
          </cell>
          <cell r="B433" t="str">
            <v>NRO</v>
          </cell>
          <cell r="C433" t="str">
            <v>Bamenda-CRTV</v>
          </cell>
          <cell r="D433"/>
          <cell r="E433"/>
          <cell r="F433">
            <v>10.164778</v>
          </cell>
          <cell r="G433">
            <v>5.9527380000000001</v>
          </cell>
          <cell r="H433" t="str">
            <v>Esco</v>
          </cell>
          <cell r="I433" t="str">
            <v>P3</v>
          </cell>
          <cell r="J433" t="str">
            <v>2G</v>
          </cell>
          <cell r="K433" t="str">
            <v>Bamenda</v>
          </cell>
          <cell r="L433" t="str">
            <v>2G 3G 4G</v>
          </cell>
          <cell r="M433" t="str">
            <v>Tier Crtv</v>
          </cell>
          <cell r="N433" t="str">
            <v>Solar Gen</v>
          </cell>
          <cell r="O433"/>
          <cell r="P433" t="str">
            <v>I-Eng</v>
          </cell>
        </row>
        <row r="434">
          <cell r="A434" t="str">
            <v>CTR_395</v>
          </cell>
          <cell r="B434" t="str">
            <v>CTR</v>
          </cell>
          <cell r="C434" t="str">
            <v>Biteng-Maetur</v>
          </cell>
          <cell r="D434"/>
          <cell r="E434"/>
          <cell r="F434">
            <v>11.562673999999999</v>
          </cell>
          <cell r="G434">
            <v>3.8367490000000002</v>
          </cell>
          <cell r="H434" t="str">
            <v>Towerco</v>
          </cell>
          <cell r="I434" t="str">
            <v>P4</v>
          </cell>
          <cell r="J434" t="str">
            <v>2G</v>
          </cell>
          <cell r="K434" t="str">
            <v>Yaounde</v>
          </cell>
          <cell r="L434" t="str">
            <v>2G 3G 4G</v>
          </cell>
          <cell r="M434" t="str">
            <v xml:space="preserve">MLL </v>
          </cell>
          <cell r="N434" t="str">
            <v>Gen Only</v>
          </cell>
          <cell r="O434" t="str">
            <v>Indoor / Outdoor</v>
          </cell>
          <cell r="P434" t="str">
            <v>TELEINFRA</v>
          </cell>
        </row>
        <row r="435">
          <cell r="A435" t="str">
            <v>NRO_113</v>
          </cell>
          <cell r="B435" t="str">
            <v>NRO</v>
          </cell>
          <cell r="C435" t="str">
            <v>Bamenda-Park-Pharmacy-MTN</v>
          </cell>
          <cell r="D435"/>
          <cell r="E435"/>
          <cell r="F435">
            <v>10.139799999999999</v>
          </cell>
          <cell r="G435">
            <v>5.9662300000000004</v>
          </cell>
          <cell r="H435" t="str">
            <v>MTN sharing</v>
          </cell>
          <cell r="I435" t="e">
            <v>#N/A</v>
          </cell>
          <cell r="J435" t="str">
            <v>3G</v>
          </cell>
          <cell r="K435" t="str">
            <v>Bamenda</v>
          </cell>
          <cell r="L435" t="str">
            <v>2G 3G 4G</v>
          </cell>
          <cell r="M435" t="str">
            <v>MTN Sharing</v>
          </cell>
          <cell r="N435" t="str">
            <v>Grid Gen</v>
          </cell>
          <cell r="O435"/>
          <cell r="P435" t="str">
            <v>I-Eng</v>
          </cell>
        </row>
        <row r="436">
          <cell r="A436" t="str">
            <v>CTR_315</v>
          </cell>
          <cell r="B436" t="str">
            <v>CTR</v>
          </cell>
          <cell r="C436" t="str">
            <v>Bitoto</v>
          </cell>
          <cell r="D436"/>
          <cell r="E436"/>
          <cell r="F436">
            <v>11.579594</v>
          </cell>
          <cell r="G436">
            <v>3.8481040000000002</v>
          </cell>
          <cell r="H436" t="str">
            <v>Towerco</v>
          </cell>
          <cell r="I436" t="str">
            <v>P3</v>
          </cell>
          <cell r="J436" t="str">
            <v>2G</v>
          </cell>
          <cell r="K436" t="str">
            <v>Yaounde</v>
          </cell>
          <cell r="L436" t="str">
            <v>2G 3G 4G</v>
          </cell>
          <cell r="M436" t="str">
            <v xml:space="preserve">MLL </v>
          </cell>
          <cell r="N436" t="str">
            <v>Solar Gen</v>
          </cell>
          <cell r="O436" t="str">
            <v>Outdoor</v>
          </cell>
          <cell r="P436" t="str">
            <v>TELEINFRA</v>
          </cell>
        </row>
        <row r="437">
          <cell r="A437" t="str">
            <v>OST_298</v>
          </cell>
          <cell r="B437" t="str">
            <v>OST</v>
          </cell>
          <cell r="C437" t="str">
            <v>Bamendjou-II</v>
          </cell>
          <cell r="D437"/>
          <cell r="E437"/>
          <cell r="F437">
            <v>10.37378</v>
          </cell>
          <cell r="G437">
            <v>5.3872410000000004</v>
          </cell>
          <cell r="H437" t="str">
            <v>Esco</v>
          </cell>
          <cell r="I437" t="str">
            <v>P4</v>
          </cell>
          <cell r="J437" t="str">
            <v>2G</v>
          </cell>
          <cell r="K437" t="str">
            <v>Bamendjou</v>
          </cell>
          <cell r="L437" t="str">
            <v>2G 3G 4G</v>
          </cell>
          <cell r="M437" t="str">
            <v>Minisite</v>
          </cell>
          <cell r="N437" t="str">
            <v>Solar Gen</v>
          </cell>
          <cell r="O437"/>
          <cell r="P437" t="str">
            <v>I-Eng</v>
          </cell>
        </row>
        <row r="438">
          <cell r="A438" t="str">
            <v>OST_274</v>
          </cell>
          <cell r="B438" t="str">
            <v>OST</v>
          </cell>
          <cell r="C438" t="str">
            <v>Bamoungoum</v>
          </cell>
          <cell r="D438"/>
          <cell r="E438"/>
          <cell r="F438">
            <v>10.336776</v>
          </cell>
          <cell r="G438">
            <v>5.4435609999999999</v>
          </cell>
          <cell r="H438" t="str">
            <v>Esco</v>
          </cell>
          <cell r="I438" t="str">
            <v>P4</v>
          </cell>
          <cell r="J438" t="str">
            <v>2G</v>
          </cell>
          <cell r="K438" t="e">
            <v>#N/A</v>
          </cell>
          <cell r="L438" t="str">
            <v>2G 3G 4G</v>
          </cell>
          <cell r="M438" t="str">
            <v xml:space="preserve">MLL </v>
          </cell>
          <cell r="N438" t="str">
            <v>Solar Gen</v>
          </cell>
          <cell r="O438"/>
          <cell r="P438" t="str">
            <v>I-Eng</v>
          </cell>
        </row>
        <row r="439">
          <cell r="A439" t="str">
            <v>CTR_489</v>
          </cell>
          <cell r="B439" t="str">
            <v>CTR</v>
          </cell>
          <cell r="C439" t="str">
            <v>Biyem-assi-Stade</v>
          </cell>
          <cell r="D439"/>
          <cell r="E439"/>
          <cell r="F439">
            <v>11.492354749</v>
          </cell>
          <cell r="G439">
            <v>3.83951128</v>
          </cell>
          <cell r="H439" t="str">
            <v>Towerco</v>
          </cell>
          <cell r="I439" t="str">
            <v>P4</v>
          </cell>
          <cell r="J439" t="str">
            <v>2G/3G/4G</v>
          </cell>
          <cell r="K439" t="str">
            <v>Yaounde</v>
          </cell>
          <cell r="L439" t="str">
            <v>2G 3G 4G</v>
          </cell>
          <cell r="M439" t="str">
            <v>Collaboration</v>
          </cell>
          <cell r="N439" t="str">
            <v>Grid Only</v>
          </cell>
          <cell r="O439" t="str">
            <v>Outdoor</v>
          </cell>
          <cell r="P439" t="str">
            <v>TELEINFRA</v>
          </cell>
        </row>
        <row r="440">
          <cell r="A440" t="str">
            <v>OST_239</v>
          </cell>
          <cell r="B440" t="str">
            <v>OST</v>
          </cell>
          <cell r="C440" t="str">
            <v>Bandjoun-IUT</v>
          </cell>
          <cell r="D440"/>
          <cell r="E440"/>
          <cell r="F440">
            <v>10.431100000000001</v>
          </cell>
          <cell r="G440">
            <v>5.3553100000000002</v>
          </cell>
          <cell r="H440" t="str">
            <v>Esco</v>
          </cell>
          <cell r="I440" t="str">
            <v>P4</v>
          </cell>
          <cell r="J440" t="str">
            <v>2G</v>
          </cell>
          <cell r="K440" t="str">
            <v>Bandjoun</v>
          </cell>
          <cell r="L440" t="str">
            <v>2G 3G 4G</v>
          </cell>
          <cell r="M440" t="str">
            <v xml:space="preserve">MLL </v>
          </cell>
          <cell r="N440" t="str">
            <v>Grid Gen</v>
          </cell>
          <cell r="O440"/>
          <cell r="P440" t="str">
            <v>I-Eng</v>
          </cell>
        </row>
        <row r="441">
          <cell r="A441" t="str">
            <v>OST_276</v>
          </cell>
          <cell r="B441" t="str">
            <v>OST</v>
          </cell>
          <cell r="C441" t="str">
            <v>Bandjoun-Marche-Hiala</v>
          </cell>
          <cell r="D441"/>
          <cell r="E441"/>
          <cell r="F441">
            <v>10.40471</v>
          </cell>
          <cell r="G441">
            <v>5.3385300000000004</v>
          </cell>
          <cell r="H441" t="str">
            <v>Esco</v>
          </cell>
          <cell r="I441" t="str">
            <v>P4</v>
          </cell>
          <cell r="J441" t="str">
            <v>2G</v>
          </cell>
          <cell r="K441" t="str">
            <v>Bandjoun</v>
          </cell>
          <cell r="L441" t="str">
            <v>2G 3G 4G</v>
          </cell>
          <cell r="M441" t="str">
            <v xml:space="preserve">MLL </v>
          </cell>
          <cell r="N441" t="str">
            <v>Grid Only</v>
          </cell>
          <cell r="O441"/>
          <cell r="P441" t="str">
            <v>I-Eng</v>
          </cell>
        </row>
        <row r="442">
          <cell r="A442" t="str">
            <v>EXN_041</v>
          </cell>
          <cell r="B442" t="str">
            <v>EXN</v>
          </cell>
          <cell r="C442" t="str">
            <v>Blangoua</v>
          </cell>
          <cell r="D442"/>
          <cell r="E442"/>
          <cell r="F442">
            <v>14.550500077000001</v>
          </cell>
          <cell r="G442">
            <v>12.772830044000001</v>
          </cell>
          <cell r="H442" t="str">
            <v>Towerco</v>
          </cell>
          <cell r="I442" t="str">
            <v>P5</v>
          </cell>
          <cell r="J442" t="str">
            <v>2G</v>
          </cell>
          <cell r="K442" t="str">
            <v>Blangoua</v>
          </cell>
          <cell r="L442" t="str">
            <v>2G 3G</v>
          </cell>
          <cell r="M442" t="str">
            <v xml:space="preserve">MLL </v>
          </cell>
          <cell r="N442" t="str">
            <v>Grid Only</v>
          </cell>
          <cell r="O442" t="str">
            <v>Outdoor</v>
          </cell>
          <cell r="P442" t="str">
            <v>TELEINFRA</v>
          </cell>
        </row>
        <row r="443">
          <cell r="A443" t="str">
            <v>LIT_044</v>
          </cell>
          <cell r="B443" t="str">
            <v>LIT</v>
          </cell>
          <cell r="C443" t="str">
            <v>Bmouang-Terminus</v>
          </cell>
          <cell r="D443"/>
          <cell r="E443"/>
          <cell r="F443">
            <v>9.7209759269999996</v>
          </cell>
          <cell r="G443">
            <v>4.0841954559999998</v>
          </cell>
          <cell r="H443" t="str">
            <v>Towerco</v>
          </cell>
          <cell r="I443" t="str">
            <v>P4</v>
          </cell>
          <cell r="J443" t="str">
            <v>2G</v>
          </cell>
          <cell r="K443" t="str">
            <v>Douala</v>
          </cell>
          <cell r="L443" t="str">
            <v>2G 3G 4G</v>
          </cell>
          <cell r="M443" t="str">
            <v xml:space="preserve">MLL </v>
          </cell>
          <cell r="N443" t="str">
            <v>Solar Gen</v>
          </cell>
          <cell r="O443" t="str">
            <v>Indoor</v>
          </cell>
          <cell r="P443" t="str">
            <v>H-Teli</v>
          </cell>
        </row>
        <row r="444">
          <cell r="A444" t="str">
            <v>OST_294</v>
          </cell>
          <cell r="B444" t="str">
            <v>OST</v>
          </cell>
          <cell r="C444" t="str">
            <v>Bangoua-Nouveau-Camtel</v>
          </cell>
          <cell r="D444"/>
          <cell r="E444"/>
          <cell r="F444">
            <v>10.470083600000001</v>
          </cell>
          <cell r="G444">
            <v>5.24044723</v>
          </cell>
          <cell r="H444" t="str">
            <v>Esco</v>
          </cell>
          <cell r="I444" t="str">
            <v>P5</v>
          </cell>
          <cell r="J444" t="str">
            <v>2G</v>
          </cell>
          <cell r="K444" t="str">
            <v>Bangoua</v>
          </cell>
          <cell r="L444" t="str">
            <v>2G 3G 4G</v>
          </cell>
          <cell r="M444" t="str">
            <v xml:space="preserve">MLL </v>
          </cell>
          <cell r="N444" t="str">
            <v>Grid Gen</v>
          </cell>
          <cell r="O444"/>
          <cell r="P444" t="str">
            <v>I-Eng</v>
          </cell>
        </row>
        <row r="445">
          <cell r="A445" t="str">
            <v>LIT_250</v>
          </cell>
          <cell r="B445" t="str">
            <v>LIT</v>
          </cell>
          <cell r="C445" t="str">
            <v>Bobongo</v>
          </cell>
          <cell r="D445"/>
          <cell r="E445"/>
          <cell r="F445">
            <v>9.7451698869999994</v>
          </cell>
          <cell r="G445">
            <v>4.0024960729999997</v>
          </cell>
          <cell r="H445" t="str">
            <v>Towerco</v>
          </cell>
          <cell r="I445" t="str">
            <v>P3</v>
          </cell>
          <cell r="J445" t="str">
            <v>2G</v>
          </cell>
          <cell r="K445" t="str">
            <v>Douala</v>
          </cell>
          <cell r="L445" t="str">
            <v>2G 3G 4G</v>
          </cell>
          <cell r="M445" t="str">
            <v xml:space="preserve">MLL </v>
          </cell>
          <cell r="N445" t="str">
            <v>Hybrid Gen</v>
          </cell>
          <cell r="O445" t="str">
            <v>Outdoor</v>
          </cell>
          <cell r="P445" t="str">
            <v>H-Teli</v>
          </cell>
        </row>
        <row r="446">
          <cell r="A446" t="str">
            <v>OST_145</v>
          </cell>
          <cell r="B446" t="str">
            <v>OST</v>
          </cell>
          <cell r="C446" t="str">
            <v>Bangou-IHS</v>
          </cell>
          <cell r="D446"/>
          <cell r="E446"/>
          <cell r="F446">
            <v>10.389585</v>
          </cell>
          <cell r="G446">
            <v>5.2544219999999999</v>
          </cell>
          <cell r="H446" t="str">
            <v>Esco</v>
          </cell>
          <cell r="I446" t="str">
            <v>P4</v>
          </cell>
          <cell r="J446" t="str">
            <v>2G</v>
          </cell>
          <cell r="K446" t="str">
            <v>Bangou</v>
          </cell>
          <cell r="L446" t="str">
            <v>2G 3G</v>
          </cell>
          <cell r="M446" t="str">
            <v>Tier  Crtv</v>
          </cell>
          <cell r="N446" t="str">
            <v>Grid Gen</v>
          </cell>
          <cell r="O446"/>
          <cell r="P446" t="str">
            <v>I-Eng</v>
          </cell>
        </row>
        <row r="447">
          <cell r="A447" t="str">
            <v>LIT_426</v>
          </cell>
          <cell r="B447" t="str">
            <v>LIT</v>
          </cell>
          <cell r="C447" t="str">
            <v>Bobongo-Itba-IHS</v>
          </cell>
          <cell r="D447"/>
          <cell r="E447"/>
          <cell r="F447">
            <v>9.7371065669999997</v>
          </cell>
          <cell r="G447">
            <v>4.0084996659999996</v>
          </cell>
          <cell r="H447" t="str">
            <v>Towerco</v>
          </cell>
          <cell r="I447" t="str">
            <v>P4</v>
          </cell>
          <cell r="J447" t="str">
            <v>2G/3G/4G</v>
          </cell>
          <cell r="K447" t="str">
            <v>Douala</v>
          </cell>
          <cell r="L447" t="str">
            <v>2G 3G 4G</v>
          </cell>
          <cell r="M447" t="str">
            <v>Collaboration</v>
          </cell>
          <cell r="N447" t="str">
            <v>Grid Only</v>
          </cell>
          <cell r="O447" t="str">
            <v>Outdoor</v>
          </cell>
          <cell r="P447" t="str">
            <v>H-Teli</v>
          </cell>
        </row>
        <row r="448">
          <cell r="A448" t="str">
            <v>OST_286</v>
          </cell>
          <cell r="B448" t="str">
            <v>OST</v>
          </cell>
          <cell r="C448" t="str">
            <v>Banka</v>
          </cell>
          <cell r="D448"/>
          <cell r="E448"/>
          <cell r="F448">
            <v>10.211690000000001</v>
          </cell>
          <cell r="G448">
            <v>5.1625699999999997</v>
          </cell>
          <cell r="H448" t="str">
            <v>Esco</v>
          </cell>
          <cell r="I448" t="str">
            <v>P4</v>
          </cell>
          <cell r="J448" t="str">
            <v>3G</v>
          </cell>
          <cell r="K448" t="str">
            <v>Banka</v>
          </cell>
          <cell r="L448" t="str">
            <v>3G 4G</v>
          </cell>
          <cell r="M448" t="str">
            <v xml:space="preserve">MLL </v>
          </cell>
          <cell r="N448" t="str">
            <v>Grid Gen</v>
          </cell>
          <cell r="O448"/>
          <cell r="P448" t="str">
            <v>I-Eng</v>
          </cell>
        </row>
        <row r="449">
          <cell r="A449" t="str">
            <v>LIT_123</v>
          </cell>
          <cell r="B449" t="str">
            <v>LIT</v>
          </cell>
          <cell r="C449" t="str">
            <v>Bodjongo-IHS</v>
          </cell>
          <cell r="D449"/>
          <cell r="E449"/>
          <cell r="F449">
            <v>9.6189704060000008</v>
          </cell>
          <cell r="G449">
            <v>4.0890796229999999</v>
          </cell>
          <cell r="H449" t="str">
            <v>Towerco</v>
          </cell>
          <cell r="I449" t="str">
            <v>P3</v>
          </cell>
          <cell r="J449" t="str">
            <v>2G</v>
          </cell>
          <cell r="K449" t="str">
            <v>Douala</v>
          </cell>
          <cell r="L449" t="str">
            <v>2G 3G 4G</v>
          </cell>
          <cell r="M449" t="str">
            <v>Collaboration</v>
          </cell>
          <cell r="N449" t="str">
            <v>Hybrid Gen</v>
          </cell>
          <cell r="O449" t="str">
            <v>Outdoor</v>
          </cell>
          <cell r="P449" t="str">
            <v>H-Teli</v>
          </cell>
        </row>
        <row r="450">
          <cell r="A450" t="str">
            <v>CTR_234</v>
          </cell>
          <cell r="B450" t="str">
            <v>CTR</v>
          </cell>
          <cell r="C450" t="str">
            <v>Boga-Mahole</v>
          </cell>
          <cell r="D450"/>
          <cell r="E450"/>
          <cell r="F450">
            <v>10.811404</v>
          </cell>
          <cell r="G450">
            <v>3.8795310000000001</v>
          </cell>
          <cell r="H450" t="str">
            <v>Towerco</v>
          </cell>
          <cell r="I450" t="str">
            <v>P5</v>
          </cell>
          <cell r="J450" t="str">
            <v>2G</v>
          </cell>
          <cell r="K450" t="str">
            <v>Boga-Mahole</v>
          </cell>
          <cell r="L450" t="str">
            <v>2G 3G 4G</v>
          </cell>
          <cell r="M450" t="str">
            <v xml:space="preserve">MLL </v>
          </cell>
          <cell r="N450" t="str">
            <v>Solar Gen</v>
          </cell>
          <cell r="O450" t="str">
            <v>Outdoor</v>
          </cell>
          <cell r="P450" t="str">
            <v>H-Teli</v>
          </cell>
        </row>
        <row r="451">
          <cell r="A451" t="str">
            <v>EXN_006</v>
          </cell>
          <cell r="B451" t="str">
            <v>EXN</v>
          </cell>
          <cell r="C451" t="str">
            <v>Bogo</v>
          </cell>
          <cell r="D451"/>
          <cell r="E451"/>
          <cell r="F451">
            <v>14.617508000000001</v>
          </cell>
          <cell r="G451">
            <v>10.737931</v>
          </cell>
          <cell r="H451" t="str">
            <v>Towerco</v>
          </cell>
          <cell r="I451" t="str">
            <v>P2</v>
          </cell>
          <cell r="J451" t="str">
            <v>2G</v>
          </cell>
          <cell r="K451" t="str">
            <v>Bogo</v>
          </cell>
          <cell r="L451" t="str">
            <v>2G 3G 4G</v>
          </cell>
          <cell r="M451" t="str">
            <v xml:space="preserve">MLL </v>
          </cell>
          <cell r="N451" t="str">
            <v>Grid Gen</v>
          </cell>
          <cell r="O451" t="str">
            <v>Indoor</v>
          </cell>
          <cell r="P451" t="str">
            <v>TELEINFRA</v>
          </cell>
        </row>
        <row r="452">
          <cell r="A452" t="str">
            <v>OST_299</v>
          </cell>
          <cell r="B452" t="str">
            <v>OST</v>
          </cell>
          <cell r="C452" t="str">
            <v>Bansoa-II</v>
          </cell>
          <cell r="D452"/>
          <cell r="E452"/>
          <cell r="F452">
            <v>10.312099999999999</v>
          </cell>
          <cell r="G452">
            <v>5.4395499999999997</v>
          </cell>
          <cell r="H452" t="str">
            <v>Esco</v>
          </cell>
          <cell r="I452" t="str">
            <v>P4</v>
          </cell>
          <cell r="J452" t="str">
            <v>2G</v>
          </cell>
          <cell r="K452" t="str">
            <v>Bansoa</v>
          </cell>
          <cell r="L452" t="str">
            <v>2G 3G 4G</v>
          </cell>
          <cell r="M452" t="str">
            <v>Minisite</v>
          </cell>
          <cell r="N452" t="str">
            <v>Grid Gen</v>
          </cell>
          <cell r="O452"/>
          <cell r="P452" t="str">
            <v>I-Eng</v>
          </cell>
        </row>
        <row r="453">
          <cell r="A453" t="str">
            <v>EXN_097</v>
          </cell>
          <cell r="B453" t="str">
            <v>EXN</v>
          </cell>
          <cell r="C453" t="str">
            <v>Bogo-MTN</v>
          </cell>
          <cell r="D453"/>
          <cell r="E453"/>
          <cell r="F453">
            <v>14.600315</v>
          </cell>
          <cell r="G453">
            <v>10.734609000000001</v>
          </cell>
          <cell r="H453" t="str">
            <v>Towerco</v>
          </cell>
          <cell r="I453" t="str">
            <v>P4</v>
          </cell>
          <cell r="J453" t="str">
            <v>2G</v>
          </cell>
          <cell r="K453" t="str">
            <v>Bogo</v>
          </cell>
          <cell r="L453" t="str">
            <v>2G 3G 4G</v>
          </cell>
          <cell r="M453" t="str">
            <v>Collaboration</v>
          </cell>
          <cell r="N453" t="str">
            <v>Grid Gen</v>
          </cell>
          <cell r="O453" t="str">
            <v>Outdoor</v>
          </cell>
          <cell r="P453" t="str">
            <v>TELEINFRA</v>
          </cell>
        </row>
        <row r="454">
          <cell r="A454" t="str">
            <v>ADM_006</v>
          </cell>
          <cell r="B454" t="str">
            <v>ADM</v>
          </cell>
          <cell r="C454" t="str">
            <v>Banyo</v>
          </cell>
          <cell r="D454"/>
          <cell r="E454"/>
          <cell r="F454">
            <v>11.802546242</v>
          </cell>
          <cell r="G454">
            <v>6.7644809400000003</v>
          </cell>
          <cell r="H454" t="str">
            <v>Esco</v>
          </cell>
          <cell r="I454" t="str">
            <v>P3</v>
          </cell>
          <cell r="J454" t="str">
            <v>2G</v>
          </cell>
          <cell r="K454" t="str">
            <v>Banyo</v>
          </cell>
          <cell r="L454" t="str">
            <v>2G 3G</v>
          </cell>
          <cell r="M454" t="str">
            <v>Tier Camtel</v>
          </cell>
          <cell r="N454" t="str">
            <v>Grid Gen</v>
          </cell>
          <cell r="O454"/>
          <cell r="P454" t="str">
            <v>I-Eng</v>
          </cell>
        </row>
        <row r="455">
          <cell r="A455" t="str">
            <v>CTR_193</v>
          </cell>
          <cell r="B455" t="str">
            <v>CTR</v>
          </cell>
          <cell r="C455" t="str">
            <v>Bokito-MTN</v>
          </cell>
          <cell r="D455"/>
          <cell r="E455"/>
          <cell r="F455">
            <v>11.127330000000001</v>
          </cell>
          <cell r="G455">
            <v>4.58249</v>
          </cell>
          <cell r="H455" t="str">
            <v>Towerco</v>
          </cell>
          <cell r="I455" t="str">
            <v>P4</v>
          </cell>
          <cell r="J455" t="str">
            <v>2G</v>
          </cell>
          <cell r="K455" t="str">
            <v>Bokito</v>
          </cell>
          <cell r="L455" t="str">
            <v>2G 3G 4G</v>
          </cell>
          <cell r="M455" t="str">
            <v>Collaboration</v>
          </cell>
          <cell r="N455" t="str">
            <v>Solar Gen</v>
          </cell>
          <cell r="O455" t="str">
            <v>Indoor</v>
          </cell>
          <cell r="P455" t="str">
            <v>I-Eng</v>
          </cell>
        </row>
        <row r="456">
          <cell r="A456" t="str">
            <v>ADM_174</v>
          </cell>
          <cell r="B456" t="str">
            <v>ADM</v>
          </cell>
          <cell r="C456" t="str">
            <v>Banyo-Sabongari-MTN</v>
          </cell>
          <cell r="D456"/>
          <cell r="E456"/>
          <cell r="F456">
            <v>11.798155</v>
          </cell>
          <cell r="G456">
            <v>6.744561</v>
          </cell>
          <cell r="H456" t="str">
            <v>MTN sharing</v>
          </cell>
          <cell r="I456" t="e">
            <v>#N/A</v>
          </cell>
          <cell r="J456" t="str">
            <v>3G/4G</v>
          </cell>
          <cell r="K456" t="str">
            <v>Banyo</v>
          </cell>
          <cell r="L456" t="str">
            <v>2G 3G 4G</v>
          </cell>
          <cell r="M456" t="str">
            <v>MTN Sharing</v>
          </cell>
          <cell r="N456" t="str">
            <v>Grid Gen</v>
          </cell>
          <cell r="O456"/>
          <cell r="P456" t="str">
            <v>I-Eng</v>
          </cell>
        </row>
        <row r="457">
          <cell r="A457" t="str">
            <v>LIT_240</v>
          </cell>
          <cell r="B457" t="str">
            <v>LIT</v>
          </cell>
          <cell r="C457" t="str">
            <v>Boko-Douala</v>
          </cell>
          <cell r="D457"/>
          <cell r="E457"/>
          <cell r="F457">
            <v>9.7639026789999992</v>
          </cell>
          <cell r="G457">
            <v>3.9972714759999999</v>
          </cell>
          <cell r="H457" t="str">
            <v>Towerco</v>
          </cell>
          <cell r="I457" t="str">
            <v>P3</v>
          </cell>
          <cell r="J457" t="str">
            <v>2G</v>
          </cell>
          <cell r="K457" t="str">
            <v>Douala</v>
          </cell>
          <cell r="L457" t="str">
            <v>2G 3G 4G</v>
          </cell>
          <cell r="M457" t="str">
            <v xml:space="preserve">MLL </v>
          </cell>
          <cell r="N457" t="str">
            <v>Grid Gen</v>
          </cell>
          <cell r="O457" t="str">
            <v>Outdoor</v>
          </cell>
          <cell r="P457" t="str">
            <v>H-Teli</v>
          </cell>
        </row>
        <row r="458">
          <cell r="A458" t="str">
            <v>LIT_575</v>
          </cell>
          <cell r="B458" t="str">
            <v>LIT</v>
          </cell>
          <cell r="C458" t="str">
            <v>Boko-Douala-II-IHS</v>
          </cell>
          <cell r="D458"/>
          <cell r="E458"/>
          <cell r="F458">
            <v>9.7673199999999998</v>
          </cell>
          <cell r="G458">
            <v>4.0035119999999997</v>
          </cell>
          <cell r="H458" t="str">
            <v>Towerco</v>
          </cell>
          <cell r="I458" t="str">
            <v>P4</v>
          </cell>
          <cell r="J458" t="str">
            <v>3G</v>
          </cell>
          <cell r="K458" t="str">
            <v>Douala</v>
          </cell>
          <cell r="L458" t="str">
            <v>3G 4G</v>
          </cell>
          <cell r="M458" t="str">
            <v>Collaboration</v>
          </cell>
          <cell r="N458" t="str">
            <v>Hybrid Gen</v>
          </cell>
          <cell r="O458" t="str">
            <v>Indoor</v>
          </cell>
          <cell r="P458" t="str">
            <v>H-Teli</v>
          </cell>
        </row>
        <row r="459">
          <cell r="A459" t="str">
            <v>LIT_632</v>
          </cell>
          <cell r="B459" t="str">
            <v>LIT</v>
          </cell>
          <cell r="C459" t="str">
            <v>Boko-Hospital-IHS</v>
          </cell>
          <cell r="D459"/>
          <cell r="E459"/>
          <cell r="F459">
            <v>9.7730420000000002</v>
          </cell>
          <cell r="G459">
            <v>3.9890490000000001</v>
          </cell>
          <cell r="H459" t="str">
            <v>Towerco</v>
          </cell>
          <cell r="I459" t="str">
            <v>P4</v>
          </cell>
          <cell r="J459" t="str">
            <v>3G/4G</v>
          </cell>
          <cell r="K459" t="str">
            <v>Douala</v>
          </cell>
          <cell r="L459" t="str">
            <v>3G 4G</v>
          </cell>
          <cell r="M459" t="str">
            <v>Collaboration</v>
          </cell>
          <cell r="N459" t="str">
            <v>Solar Gen</v>
          </cell>
          <cell r="O459" t="str">
            <v>Outdoor</v>
          </cell>
          <cell r="P459" t="str">
            <v>H-Teli</v>
          </cell>
        </row>
        <row r="460">
          <cell r="A460" t="str">
            <v>LIT_633</v>
          </cell>
          <cell r="B460" t="str">
            <v>LIT</v>
          </cell>
          <cell r="C460" t="str">
            <v>Boko-IHS</v>
          </cell>
          <cell r="D460"/>
          <cell r="E460"/>
          <cell r="F460">
            <v>9.7589501159999994</v>
          </cell>
          <cell r="G460">
            <v>3.996633584</v>
          </cell>
          <cell r="H460" t="str">
            <v>Towerco</v>
          </cell>
          <cell r="I460" t="str">
            <v>P4</v>
          </cell>
          <cell r="J460" t="str">
            <v>3G</v>
          </cell>
          <cell r="K460" t="str">
            <v>Douala</v>
          </cell>
          <cell r="L460" t="str">
            <v>3G 4G</v>
          </cell>
          <cell r="M460" t="str">
            <v>Collaboration</v>
          </cell>
          <cell r="N460" t="str">
            <v>Grid Gen</v>
          </cell>
          <cell r="O460" t="str">
            <v>Outdoor</v>
          </cell>
          <cell r="P460" t="str">
            <v>H-Teli</v>
          </cell>
        </row>
        <row r="461">
          <cell r="A461" t="str">
            <v>LIT_363</v>
          </cell>
          <cell r="B461" t="str">
            <v>LIT</v>
          </cell>
          <cell r="C461" t="str">
            <v>Boko-Plage-IHS</v>
          </cell>
          <cell r="D461"/>
          <cell r="E461"/>
          <cell r="F461">
            <v>9.7677300000000002</v>
          </cell>
          <cell r="G461">
            <v>3.9926010000000001</v>
          </cell>
          <cell r="H461" t="str">
            <v>Esco</v>
          </cell>
          <cell r="I461" t="str">
            <v>P4</v>
          </cell>
          <cell r="J461" t="str">
            <v>2G</v>
          </cell>
          <cell r="K461" t="str">
            <v>Douala</v>
          </cell>
          <cell r="L461" t="str">
            <v>2G 3G 4G</v>
          </cell>
          <cell r="M461" t="str">
            <v>Tier Camtel</v>
          </cell>
          <cell r="N461" t="str">
            <v>Grid Gen</v>
          </cell>
          <cell r="O461" t="str">
            <v>Outdoor</v>
          </cell>
          <cell r="P461" t="str">
            <v>H-Teli</v>
          </cell>
        </row>
        <row r="462">
          <cell r="A462" t="str">
            <v>SUO_197</v>
          </cell>
          <cell r="B462" t="str">
            <v>SUO</v>
          </cell>
          <cell r="C462" t="str">
            <v>Bokwai-IHS</v>
          </cell>
          <cell r="D462"/>
          <cell r="E462"/>
          <cell r="F462">
            <v>9.2729400000000002</v>
          </cell>
          <cell r="G462">
            <v>4.1705670000000001</v>
          </cell>
          <cell r="H462" t="str">
            <v>Towerco</v>
          </cell>
          <cell r="I462" t="str">
            <v>P4</v>
          </cell>
          <cell r="J462" t="str">
            <v>2G</v>
          </cell>
          <cell r="K462" t="str">
            <v>Bokwai</v>
          </cell>
          <cell r="L462" t="str">
            <v>2G 3G 4G</v>
          </cell>
          <cell r="M462" t="str">
            <v>Collaboration</v>
          </cell>
          <cell r="N462" t="str">
            <v>Grid Gen</v>
          </cell>
          <cell r="O462" t="str">
            <v>Outdoor</v>
          </cell>
          <cell r="P462" t="str">
            <v>H-Teli</v>
          </cell>
        </row>
        <row r="463">
          <cell r="A463" t="str">
            <v>SUO_095</v>
          </cell>
          <cell r="B463" t="str">
            <v>SUO</v>
          </cell>
          <cell r="C463" t="str">
            <v>Bombanda-Ebulu-IHS</v>
          </cell>
          <cell r="D463"/>
          <cell r="E463"/>
          <cell r="F463">
            <v>9.269304</v>
          </cell>
          <cell r="G463">
            <v>4.637016</v>
          </cell>
          <cell r="H463" t="str">
            <v>Towerco</v>
          </cell>
          <cell r="I463" t="str">
            <v>P4</v>
          </cell>
          <cell r="J463" t="str">
            <v>2G</v>
          </cell>
          <cell r="K463" t="e">
            <v>#N/A</v>
          </cell>
          <cell r="L463" t="str">
            <v>2G</v>
          </cell>
          <cell r="M463" t="str">
            <v>Collaboration</v>
          </cell>
          <cell r="N463" t="str">
            <v>Gen Only</v>
          </cell>
          <cell r="O463" t="str">
            <v>Outdoor</v>
          </cell>
          <cell r="P463" t="str">
            <v>H-Teli</v>
          </cell>
        </row>
        <row r="464">
          <cell r="A464" t="str">
            <v>SUO_086</v>
          </cell>
          <cell r="B464" t="str">
            <v>SUO</v>
          </cell>
          <cell r="C464" t="str">
            <v>Bombe-Bakundu-MTN</v>
          </cell>
          <cell r="D464"/>
          <cell r="E464"/>
          <cell r="F464">
            <v>9.4537399999999998</v>
          </cell>
          <cell r="G464">
            <v>4.44224</v>
          </cell>
          <cell r="H464" t="str">
            <v>Towerco</v>
          </cell>
          <cell r="I464" t="str">
            <v>P4</v>
          </cell>
          <cell r="J464" t="str">
            <v>2G</v>
          </cell>
          <cell r="K464" t="e">
            <v>#N/A</v>
          </cell>
          <cell r="L464" t="str">
            <v>2G</v>
          </cell>
          <cell r="M464" t="str">
            <v>Collaboration</v>
          </cell>
          <cell r="N464" t="str">
            <v>Hybrid Gen</v>
          </cell>
          <cell r="O464" t="str">
            <v>Outdoor</v>
          </cell>
          <cell r="P464" t="str">
            <v>H-Teli</v>
          </cell>
        </row>
        <row r="465">
          <cell r="A465" t="str">
            <v>LIT_392</v>
          </cell>
          <cell r="B465" t="str">
            <v>LIT</v>
          </cell>
          <cell r="C465" t="str">
            <v>Bomkoul</v>
          </cell>
          <cell r="D465"/>
          <cell r="E465"/>
          <cell r="F465">
            <v>9.7835833329999993</v>
          </cell>
          <cell r="G465">
            <v>4.089888889</v>
          </cell>
          <cell r="H465" t="str">
            <v>Towerco</v>
          </cell>
          <cell r="I465" t="str">
            <v>P4</v>
          </cell>
          <cell r="J465" t="str">
            <v>2G</v>
          </cell>
          <cell r="K465" t="str">
            <v>Douala</v>
          </cell>
          <cell r="L465" t="str">
            <v>2G 3G 4G</v>
          </cell>
          <cell r="M465" t="str">
            <v xml:space="preserve">MLL </v>
          </cell>
          <cell r="N465" t="str">
            <v>Grid Gen</v>
          </cell>
          <cell r="O465" t="str">
            <v>Outdoor</v>
          </cell>
          <cell r="P465" t="str">
            <v>H-Teli</v>
          </cell>
        </row>
        <row r="466">
          <cell r="A466" t="str">
            <v>LIT_498</v>
          </cell>
          <cell r="B466" t="str">
            <v>LIT</v>
          </cell>
          <cell r="C466" t="str">
            <v>Bomono-Gare-IHS</v>
          </cell>
          <cell r="D466"/>
          <cell r="E466"/>
          <cell r="F466">
            <v>9.6001192510000006</v>
          </cell>
          <cell r="G466">
            <v>4.1654919340000003</v>
          </cell>
          <cell r="H466" t="str">
            <v>Towerco</v>
          </cell>
          <cell r="I466" t="str">
            <v>P4</v>
          </cell>
          <cell r="J466" t="str">
            <v>2G/3G/4G</v>
          </cell>
          <cell r="K466" t="str">
            <v>Bomono</v>
          </cell>
          <cell r="L466" t="str">
            <v>2G 3G 4G</v>
          </cell>
          <cell r="M466" t="str">
            <v>Collaboration</v>
          </cell>
          <cell r="N466" t="str">
            <v>Hybrid Gen</v>
          </cell>
          <cell r="O466" t="str">
            <v>Indoor</v>
          </cell>
          <cell r="P466" t="str">
            <v>H-Teli</v>
          </cell>
        </row>
        <row r="467">
          <cell r="A467" t="str">
            <v>LIT_290</v>
          </cell>
          <cell r="B467" t="str">
            <v>LIT</v>
          </cell>
          <cell r="C467" t="str">
            <v>Bonabappe</v>
          </cell>
          <cell r="D467"/>
          <cell r="E467"/>
          <cell r="F467">
            <v>9.676142102</v>
          </cell>
          <cell r="G467">
            <v>4.0744396820000004</v>
          </cell>
          <cell r="H467" t="str">
            <v>Towerco</v>
          </cell>
          <cell r="I467" t="str">
            <v>P3</v>
          </cell>
          <cell r="J467" t="str">
            <v>2G</v>
          </cell>
          <cell r="K467" t="str">
            <v>Douala</v>
          </cell>
          <cell r="L467" t="str">
            <v>2G 3G 4G</v>
          </cell>
          <cell r="M467" t="str">
            <v xml:space="preserve">MLL </v>
          </cell>
          <cell r="N467" t="str">
            <v>Solar Only</v>
          </cell>
          <cell r="O467" t="str">
            <v>Outdoor</v>
          </cell>
          <cell r="P467" t="str">
            <v>H-Teli</v>
          </cell>
        </row>
        <row r="468">
          <cell r="A468" t="str">
            <v>LIT_362</v>
          </cell>
          <cell r="B468" t="str">
            <v>LIT</v>
          </cell>
          <cell r="C468" t="str">
            <v>Bonabappe-II</v>
          </cell>
          <cell r="D468"/>
          <cell r="E468"/>
          <cell r="F468">
            <v>9.6829542750000002</v>
          </cell>
          <cell r="G468">
            <v>4.0803252209999998</v>
          </cell>
          <cell r="H468" t="str">
            <v>Towerco</v>
          </cell>
          <cell r="I468" t="str">
            <v>P5</v>
          </cell>
          <cell r="J468" t="str">
            <v>2G</v>
          </cell>
          <cell r="K468" t="str">
            <v>Douala</v>
          </cell>
          <cell r="L468" t="str">
            <v>2G 3G 4G</v>
          </cell>
          <cell r="M468" t="str">
            <v xml:space="preserve">MLL </v>
          </cell>
          <cell r="N468" t="str">
            <v>Gen Only</v>
          </cell>
          <cell r="O468" t="str">
            <v>Outdoor</v>
          </cell>
          <cell r="P468" t="str">
            <v>H-Teli</v>
          </cell>
        </row>
        <row r="469">
          <cell r="A469" t="str">
            <v>LIT_747</v>
          </cell>
          <cell r="B469" t="str">
            <v>LIT</v>
          </cell>
          <cell r="C469" t="str">
            <v>Bonaberi-Magzi-IHS</v>
          </cell>
          <cell r="D469"/>
          <cell r="E469"/>
          <cell r="F469">
            <v>9.6775862880000005</v>
          </cell>
          <cell r="G469">
            <v>4.0686491709999997</v>
          </cell>
          <cell r="H469" t="str">
            <v>Towerco</v>
          </cell>
          <cell r="I469" t="str">
            <v>P4</v>
          </cell>
          <cell r="J469" t="str">
            <v>2G/3G/4G</v>
          </cell>
          <cell r="K469" t="e">
            <v>#N/A</v>
          </cell>
          <cell r="L469" t="str">
            <v>2G 3G 4G</v>
          </cell>
          <cell r="M469" t="str">
            <v>Collaboration</v>
          </cell>
          <cell r="N469" t="str">
            <v>Grid Gen</v>
          </cell>
          <cell r="O469" t="str">
            <v>Outdoor</v>
          </cell>
          <cell r="P469" t="str">
            <v>H-Teli</v>
          </cell>
        </row>
        <row r="470">
          <cell r="A470" t="str">
            <v>LIT_126</v>
          </cell>
          <cell r="B470" t="str">
            <v>LIT</v>
          </cell>
          <cell r="C470" t="str">
            <v>Bonadibong</v>
          </cell>
          <cell r="D470"/>
          <cell r="E470"/>
          <cell r="F470">
            <v>9.6990769320000005</v>
          </cell>
          <cell r="G470">
            <v>4.0409648730000001</v>
          </cell>
          <cell r="H470" t="str">
            <v>Towerco</v>
          </cell>
          <cell r="I470" t="str">
            <v>P3</v>
          </cell>
          <cell r="J470" t="str">
            <v>2G</v>
          </cell>
          <cell r="K470" t="str">
            <v>Douala</v>
          </cell>
          <cell r="L470" t="str">
            <v>2G 3G 4G</v>
          </cell>
          <cell r="M470" t="str">
            <v xml:space="preserve">MLL </v>
          </cell>
          <cell r="N470" t="str">
            <v>Grid Gen</v>
          </cell>
          <cell r="O470" t="str">
            <v>Indoor</v>
          </cell>
          <cell r="P470" t="str">
            <v>H-Teli</v>
          </cell>
        </row>
        <row r="471">
          <cell r="A471" t="str">
            <v>LIT_412</v>
          </cell>
          <cell r="B471" t="str">
            <v>LIT</v>
          </cell>
          <cell r="C471" t="str">
            <v>Bonadibong-Crf-Tif</v>
          </cell>
          <cell r="D471"/>
          <cell r="E471"/>
          <cell r="F471">
            <v>9.6972563130000005</v>
          </cell>
          <cell r="G471">
            <v>4.0439376139999998</v>
          </cell>
          <cell r="H471" t="str">
            <v>Towerco</v>
          </cell>
          <cell r="I471" t="str">
            <v>P4</v>
          </cell>
          <cell r="J471" t="str">
            <v>2G</v>
          </cell>
          <cell r="K471" t="str">
            <v>Douala</v>
          </cell>
          <cell r="L471" t="str">
            <v>2G 3G 4G</v>
          </cell>
          <cell r="M471" t="str">
            <v xml:space="preserve">MLL </v>
          </cell>
          <cell r="N471" t="str">
            <v>Grid Gen</v>
          </cell>
          <cell r="O471" t="str">
            <v>Outdoor</v>
          </cell>
          <cell r="P471" t="str">
            <v>H-Teli</v>
          </cell>
        </row>
        <row r="472">
          <cell r="A472" t="str">
            <v>OST_259</v>
          </cell>
          <cell r="B472" t="str">
            <v>OST</v>
          </cell>
          <cell r="C472" t="str">
            <v>Bapa</v>
          </cell>
          <cell r="D472"/>
          <cell r="E472"/>
          <cell r="F472">
            <v>10.320550000000001</v>
          </cell>
          <cell r="G472">
            <v>5.2646100000000002</v>
          </cell>
          <cell r="H472" t="str">
            <v>Esco</v>
          </cell>
          <cell r="I472" t="str">
            <v>P4</v>
          </cell>
          <cell r="J472" t="str">
            <v>2G</v>
          </cell>
          <cell r="K472" t="str">
            <v>Bapa</v>
          </cell>
          <cell r="L472" t="str">
            <v>2G 3G</v>
          </cell>
          <cell r="M472" t="str">
            <v xml:space="preserve">MLL </v>
          </cell>
          <cell r="N472" t="str">
            <v>Solar Gen</v>
          </cell>
          <cell r="O472"/>
          <cell r="P472" t="str">
            <v>I-Eng</v>
          </cell>
        </row>
        <row r="473">
          <cell r="A473" t="str">
            <v>LIT_129</v>
          </cell>
          <cell r="B473" t="str">
            <v>LIT</v>
          </cell>
          <cell r="C473" t="str">
            <v>Bonadiwoto-IHS</v>
          </cell>
          <cell r="D473"/>
          <cell r="E473"/>
          <cell r="F473">
            <v>9.7268399999999993</v>
          </cell>
          <cell r="G473">
            <v>4.0165800000000003</v>
          </cell>
          <cell r="H473" t="str">
            <v>Towerco</v>
          </cell>
          <cell r="I473" t="str">
            <v>P4</v>
          </cell>
          <cell r="J473" t="str">
            <v>2G</v>
          </cell>
          <cell r="K473" t="str">
            <v>Douala</v>
          </cell>
          <cell r="L473" t="str">
            <v>2G 3G 4G</v>
          </cell>
          <cell r="M473" t="str">
            <v>Collaboration</v>
          </cell>
          <cell r="N473" t="str">
            <v>Hybrid Gen</v>
          </cell>
          <cell r="O473" t="str">
            <v>Outdoor</v>
          </cell>
          <cell r="P473" t="str">
            <v>H-Teli</v>
          </cell>
        </row>
        <row r="474">
          <cell r="A474" t="str">
            <v>SUO_132</v>
          </cell>
          <cell r="B474" t="str">
            <v>SUO</v>
          </cell>
          <cell r="C474" t="str">
            <v>Bonakanda</v>
          </cell>
          <cell r="D474"/>
          <cell r="E474"/>
          <cell r="F474">
            <v>9.2720000000000002</v>
          </cell>
          <cell r="G474">
            <v>4.2024999999999997</v>
          </cell>
          <cell r="H474" t="str">
            <v>Towerco</v>
          </cell>
          <cell r="I474" t="str">
            <v>P4</v>
          </cell>
          <cell r="J474" t="str">
            <v>2G</v>
          </cell>
          <cell r="K474" t="str">
            <v>Bonakanda</v>
          </cell>
          <cell r="L474" t="str">
            <v>2G 3G 4G</v>
          </cell>
          <cell r="M474" t="str">
            <v>Collaboration</v>
          </cell>
          <cell r="N474" t="str">
            <v>Hybrid Gen</v>
          </cell>
          <cell r="O474" t="str">
            <v>Outdoor</v>
          </cell>
          <cell r="P474" t="str">
            <v>H-Teli</v>
          </cell>
        </row>
        <row r="475">
          <cell r="A475" t="str">
            <v>LIT_296</v>
          </cell>
          <cell r="B475" t="str">
            <v>LIT</v>
          </cell>
          <cell r="C475" t="str">
            <v>Bonalea</v>
          </cell>
          <cell r="D475"/>
          <cell r="E475"/>
          <cell r="F475">
            <v>9.7385833329999993</v>
          </cell>
          <cell r="G475">
            <v>4.3184722219999996</v>
          </cell>
          <cell r="H475" t="str">
            <v>Towerco</v>
          </cell>
          <cell r="I475" t="str">
            <v>P4</v>
          </cell>
          <cell r="J475" t="str">
            <v>2G</v>
          </cell>
          <cell r="K475" t="str">
            <v>Bonalea</v>
          </cell>
          <cell r="L475" t="str">
            <v>2G 3G</v>
          </cell>
          <cell r="M475" t="str">
            <v xml:space="preserve">MLL </v>
          </cell>
          <cell r="N475" t="str">
            <v>Grid Gen</v>
          </cell>
          <cell r="O475" t="str">
            <v>Outdoor</v>
          </cell>
          <cell r="P475" t="str">
            <v>H-Teli</v>
          </cell>
        </row>
        <row r="476">
          <cell r="A476" t="str">
            <v>LIT_433</v>
          </cell>
          <cell r="B476" t="str">
            <v>LIT</v>
          </cell>
          <cell r="C476" t="str">
            <v>Bonaloka-Entree</v>
          </cell>
          <cell r="D476"/>
          <cell r="E476"/>
          <cell r="F476">
            <v>9.723611</v>
          </cell>
          <cell r="G476">
            <v>4.020194</v>
          </cell>
          <cell r="H476" t="str">
            <v>Towerco</v>
          </cell>
          <cell r="I476" t="str">
            <v>P4</v>
          </cell>
          <cell r="J476" t="str">
            <v>2G</v>
          </cell>
          <cell r="K476" t="str">
            <v>Douala</v>
          </cell>
          <cell r="L476" t="str">
            <v>2G 3G 4G</v>
          </cell>
          <cell r="M476" t="str">
            <v>Collaboration</v>
          </cell>
          <cell r="N476" t="str">
            <v>Hybrid Gen</v>
          </cell>
          <cell r="O476" t="str">
            <v>Outdoor</v>
          </cell>
          <cell r="P476" t="str">
            <v>H-Teli</v>
          </cell>
        </row>
        <row r="477">
          <cell r="A477" t="str">
            <v>LIT_156</v>
          </cell>
          <cell r="B477" t="str">
            <v>LIT</v>
          </cell>
          <cell r="C477" t="str">
            <v>Bonaloka-IHS</v>
          </cell>
          <cell r="D477"/>
          <cell r="E477"/>
          <cell r="F477">
            <v>9.7329299999999996</v>
          </cell>
          <cell r="G477">
            <v>4.0102500000000001</v>
          </cell>
          <cell r="H477" t="str">
            <v>Towerco</v>
          </cell>
          <cell r="I477" t="str">
            <v>P4</v>
          </cell>
          <cell r="J477" t="str">
            <v>2G</v>
          </cell>
          <cell r="K477" t="str">
            <v>Douala</v>
          </cell>
          <cell r="L477" t="str">
            <v>2G 3G 4G</v>
          </cell>
          <cell r="M477" t="str">
            <v>Collaboration</v>
          </cell>
          <cell r="N477" t="str">
            <v>Hybrid Gen</v>
          </cell>
          <cell r="O477" t="str">
            <v>Outdoor</v>
          </cell>
          <cell r="P477" t="str">
            <v>H-Teli</v>
          </cell>
        </row>
        <row r="478">
          <cell r="A478" t="str">
            <v>LIT_203</v>
          </cell>
          <cell r="B478" t="str">
            <v>LIT</v>
          </cell>
          <cell r="C478" t="str">
            <v>Bonamatoumbe</v>
          </cell>
          <cell r="D478"/>
          <cell r="E478"/>
          <cell r="F478">
            <v>9.6674312130000004</v>
          </cell>
          <cell r="G478">
            <v>4.0967854099999998</v>
          </cell>
          <cell r="H478" t="str">
            <v>Towerco</v>
          </cell>
          <cell r="I478" t="str">
            <v>P4</v>
          </cell>
          <cell r="J478" t="str">
            <v>2G</v>
          </cell>
          <cell r="K478" t="str">
            <v>Douala</v>
          </cell>
          <cell r="L478" t="str">
            <v>2G 3G 4G</v>
          </cell>
          <cell r="M478" t="str">
            <v xml:space="preserve">MLL </v>
          </cell>
          <cell r="N478" t="str">
            <v>Hybrid Gen</v>
          </cell>
          <cell r="O478" t="str">
            <v>Indoor</v>
          </cell>
          <cell r="P478" t="str">
            <v>H-Teli</v>
          </cell>
        </row>
        <row r="479">
          <cell r="A479" t="str">
            <v>LIT_364</v>
          </cell>
          <cell r="B479" t="str">
            <v>LIT</v>
          </cell>
          <cell r="C479" t="str">
            <v>Bonamatoumbe-II</v>
          </cell>
          <cell r="D479"/>
          <cell r="E479"/>
          <cell r="F479">
            <v>9.6608611109999991</v>
          </cell>
          <cell r="G479">
            <v>4.0979722220000001</v>
          </cell>
          <cell r="H479" t="str">
            <v>Towerco</v>
          </cell>
          <cell r="I479" t="str">
            <v>P3</v>
          </cell>
          <cell r="J479" t="str">
            <v>2G</v>
          </cell>
          <cell r="K479" t="str">
            <v>Douala</v>
          </cell>
          <cell r="L479" t="str">
            <v>2G 3G 4G</v>
          </cell>
          <cell r="M479" t="str">
            <v xml:space="preserve">MLL </v>
          </cell>
          <cell r="N479" t="str">
            <v>Solar Grid Gen</v>
          </cell>
          <cell r="O479" t="str">
            <v>Outdoor</v>
          </cell>
          <cell r="P479" t="str">
            <v>H-Teli</v>
          </cell>
        </row>
        <row r="480">
          <cell r="A480" t="str">
            <v>LIT_336</v>
          </cell>
          <cell r="B480" t="str">
            <v>LIT</v>
          </cell>
          <cell r="C480" t="str">
            <v>Bonamikengue</v>
          </cell>
          <cell r="D480"/>
          <cell r="E480"/>
          <cell r="F480">
            <v>9.6963232779999995</v>
          </cell>
          <cell r="G480">
            <v>4.0475537859999999</v>
          </cell>
          <cell r="H480" t="str">
            <v>Towerco</v>
          </cell>
          <cell r="I480" t="str">
            <v>P5</v>
          </cell>
          <cell r="J480" t="str">
            <v>2G</v>
          </cell>
          <cell r="K480" t="str">
            <v>Douala</v>
          </cell>
          <cell r="L480" t="str">
            <v>2G 3G 4G</v>
          </cell>
          <cell r="M480" t="str">
            <v xml:space="preserve">MLL </v>
          </cell>
          <cell r="N480" t="str">
            <v>Gen Only</v>
          </cell>
          <cell r="O480" t="str">
            <v>Outdoor</v>
          </cell>
          <cell r="P480" t="str">
            <v>H-Teli</v>
          </cell>
        </row>
        <row r="481">
          <cell r="A481" t="str">
            <v>LIT_130</v>
          </cell>
          <cell r="B481" t="str">
            <v>LIT</v>
          </cell>
          <cell r="C481" t="str">
            <v>Bonaminkano-IHS</v>
          </cell>
          <cell r="D481"/>
          <cell r="E481"/>
          <cell r="F481">
            <v>9.6787700000000001</v>
          </cell>
          <cell r="G481">
            <v>4.0795000000000003</v>
          </cell>
          <cell r="H481" t="str">
            <v>Towerco</v>
          </cell>
          <cell r="I481" t="str">
            <v>P3</v>
          </cell>
          <cell r="J481" t="str">
            <v>2G</v>
          </cell>
          <cell r="K481" t="str">
            <v>Douala</v>
          </cell>
          <cell r="L481" t="str">
            <v>2G 3G 4G</v>
          </cell>
          <cell r="M481" t="str">
            <v>Collaboration</v>
          </cell>
          <cell r="N481" t="str">
            <v>Grid Gen</v>
          </cell>
          <cell r="O481" t="str">
            <v>Outdoor</v>
          </cell>
          <cell r="P481" t="str">
            <v>H-Teli</v>
          </cell>
        </row>
        <row r="482">
          <cell r="A482" t="str">
            <v>LIT_154</v>
          </cell>
          <cell r="B482" t="str">
            <v>LIT</v>
          </cell>
          <cell r="C482" t="str">
            <v>Bonamoussongo-IHS</v>
          </cell>
          <cell r="D482"/>
          <cell r="E482"/>
          <cell r="F482">
            <v>9.7255179999999992</v>
          </cell>
          <cell r="G482">
            <v>4.0713650000000001</v>
          </cell>
          <cell r="H482" t="str">
            <v>Towerco</v>
          </cell>
          <cell r="I482" t="str">
            <v>P3</v>
          </cell>
          <cell r="J482" t="str">
            <v>2G</v>
          </cell>
          <cell r="K482" t="str">
            <v>Douala</v>
          </cell>
          <cell r="L482" t="str">
            <v>2G 3G 4G</v>
          </cell>
          <cell r="M482" t="str">
            <v>Collaboration</v>
          </cell>
          <cell r="N482" t="str">
            <v>Grid Gen</v>
          </cell>
          <cell r="O482" t="str">
            <v>Indoor</v>
          </cell>
          <cell r="P482" t="str">
            <v>H-Teli</v>
          </cell>
        </row>
        <row r="483">
          <cell r="A483" t="str">
            <v>LIT_120</v>
          </cell>
          <cell r="B483" t="str">
            <v>LIT</v>
          </cell>
          <cell r="C483" t="str">
            <v>Bonamouti</v>
          </cell>
          <cell r="D483"/>
          <cell r="E483"/>
          <cell r="F483">
            <v>9.7029800000000002</v>
          </cell>
          <cell r="G483">
            <v>4.0565519999999999</v>
          </cell>
          <cell r="H483" t="str">
            <v>Towerco</v>
          </cell>
          <cell r="I483" t="str">
            <v>P4</v>
          </cell>
          <cell r="J483" t="str">
            <v>2G</v>
          </cell>
          <cell r="K483" t="str">
            <v>Douala</v>
          </cell>
          <cell r="L483" t="str">
            <v>2G 3G 4G</v>
          </cell>
          <cell r="M483" t="str">
            <v xml:space="preserve">MLL </v>
          </cell>
          <cell r="N483" t="str">
            <v>Grid Gen</v>
          </cell>
          <cell r="O483" t="str">
            <v>Outdoor</v>
          </cell>
          <cell r="P483" t="str">
            <v>H-Teli</v>
          </cell>
        </row>
        <row r="484">
          <cell r="A484" t="str">
            <v>LIT_020</v>
          </cell>
          <cell r="B484" t="str">
            <v>LIT</v>
          </cell>
          <cell r="C484" t="str">
            <v>Bonamoutongo</v>
          </cell>
          <cell r="D484"/>
          <cell r="E484"/>
          <cell r="F484">
            <v>9.7998188289999995</v>
          </cell>
          <cell r="G484">
            <v>4.0673673700000004</v>
          </cell>
          <cell r="H484" t="str">
            <v>Towerco</v>
          </cell>
          <cell r="I484" t="str">
            <v>P3</v>
          </cell>
          <cell r="J484" t="str">
            <v>2G</v>
          </cell>
          <cell r="K484" t="str">
            <v>Douala</v>
          </cell>
          <cell r="L484" t="str">
            <v>2G 3G 4G</v>
          </cell>
          <cell r="M484" t="str">
            <v xml:space="preserve">MLL </v>
          </cell>
          <cell r="N484" t="str">
            <v>Grid Gen</v>
          </cell>
          <cell r="O484" t="str">
            <v>Outdoor</v>
          </cell>
          <cell r="P484" t="str">
            <v>H-Teli</v>
          </cell>
        </row>
        <row r="485">
          <cell r="A485" t="str">
            <v>CTR_722</v>
          </cell>
          <cell r="B485" t="str">
            <v>CTR</v>
          </cell>
          <cell r="C485" t="str">
            <v>Bastos-ART</v>
          </cell>
          <cell r="D485"/>
          <cell r="E485"/>
          <cell r="F485">
            <v>11.515517257999999</v>
          </cell>
          <cell r="G485">
            <v>3.8915077550000001</v>
          </cell>
          <cell r="H485" t="str">
            <v>Esco</v>
          </cell>
          <cell r="I485" t="str">
            <v>P4</v>
          </cell>
          <cell r="J485" t="str">
            <v>3G</v>
          </cell>
          <cell r="K485" t="str">
            <v>Yaounde</v>
          </cell>
          <cell r="L485" t="str">
            <v>2G 3G 4G</v>
          </cell>
          <cell r="M485" t="str">
            <v>Tier Camtel</v>
          </cell>
          <cell r="N485" t="str">
            <v>Grid Gen</v>
          </cell>
          <cell r="O485"/>
          <cell r="P485" t="str">
            <v>TELEINFRA</v>
          </cell>
        </row>
        <row r="486">
          <cell r="A486" t="str">
            <v>LIT_358</v>
          </cell>
          <cell r="B486" t="str">
            <v>LIT</v>
          </cell>
          <cell r="C486" t="str">
            <v>Bonangang</v>
          </cell>
          <cell r="D486"/>
          <cell r="E486"/>
          <cell r="F486">
            <v>9.7439765949999995</v>
          </cell>
          <cell r="G486">
            <v>4.1047869779999999</v>
          </cell>
          <cell r="H486" t="str">
            <v>Towerco</v>
          </cell>
          <cell r="I486" t="str">
            <v>P4</v>
          </cell>
          <cell r="J486" t="str">
            <v>2G</v>
          </cell>
          <cell r="K486" t="str">
            <v>Douala</v>
          </cell>
          <cell r="L486" t="str">
            <v>2G 3G 4G</v>
          </cell>
          <cell r="M486" t="str">
            <v xml:space="preserve">MLL </v>
          </cell>
          <cell r="N486" t="str">
            <v>Solar Gen</v>
          </cell>
          <cell r="O486" t="str">
            <v>Outdoor</v>
          </cell>
          <cell r="P486" t="str">
            <v>H-Teli</v>
          </cell>
        </row>
        <row r="487">
          <cell r="A487" t="str">
            <v>LIT_085</v>
          </cell>
          <cell r="B487" t="str">
            <v>LIT</v>
          </cell>
          <cell r="C487" t="str">
            <v>Bonantone</v>
          </cell>
          <cell r="D487"/>
          <cell r="E487"/>
          <cell r="F487">
            <v>9.7083683910000005</v>
          </cell>
          <cell r="G487">
            <v>4.0603404029999997</v>
          </cell>
          <cell r="H487" t="str">
            <v>Towerco</v>
          </cell>
          <cell r="I487" t="str">
            <v>P4</v>
          </cell>
          <cell r="J487" t="str">
            <v>2G</v>
          </cell>
          <cell r="K487" t="str">
            <v>Douala</v>
          </cell>
          <cell r="L487" t="str">
            <v>2G 3G 4G</v>
          </cell>
          <cell r="M487" t="str">
            <v xml:space="preserve">MLL </v>
          </cell>
          <cell r="N487" t="str">
            <v>Hybrid Gen</v>
          </cell>
          <cell r="O487" t="str">
            <v>Indoor</v>
          </cell>
          <cell r="P487" t="str">
            <v>H-Teli</v>
          </cell>
        </row>
        <row r="488">
          <cell r="A488" t="str">
            <v>CTR_769</v>
          </cell>
          <cell r="B488" t="str">
            <v>CTR</v>
          </cell>
          <cell r="C488" t="str">
            <v>Bastos-Golf</v>
          </cell>
          <cell r="D488"/>
          <cell r="E488"/>
          <cell r="F488">
            <v>11.50187</v>
          </cell>
          <cell r="G488">
            <v>3.90381</v>
          </cell>
          <cell r="H488" t="str">
            <v>Esco</v>
          </cell>
          <cell r="I488" t="str">
            <v>P4</v>
          </cell>
          <cell r="J488" t="str">
            <v>3G</v>
          </cell>
          <cell r="K488" t="str">
            <v>Yaounde</v>
          </cell>
          <cell r="L488" t="str">
            <v>2G 3G 4G</v>
          </cell>
          <cell r="M488" t="str">
            <v xml:space="preserve">MLL </v>
          </cell>
          <cell r="N488" t="str">
            <v>Hybrid Gen</v>
          </cell>
          <cell r="O488"/>
          <cell r="P488" t="str">
            <v>TELEINFRA</v>
          </cell>
        </row>
        <row r="489">
          <cell r="A489" t="str">
            <v>LIT_435</v>
          </cell>
          <cell r="B489" t="str">
            <v>LIT</v>
          </cell>
          <cell r="C489" t="str">
            <v>Bonassama</v>
          </cell>
          <cell r="D489"/>
          <cell r="E489"/>
          <cell r="F489">
            <v>9.6803209999999993</v>
          </cell>
          <cell r="G489">
            <v>4.0749430000000002</v>
          </cell>
          <cell r="H489" t="str">
            <v>Towerco</v>
          </cell>
          <cell r="I489" t="str">
            <v>P4</v>
          </cell>
          <cell r="J489" t="str">
            <v>2G/3G/4G</v>
          </cell>
          <cell r="K489" t="str">
            <v>Douala</v>
          </cell>
          <cell r="L489" t="str">
            <v>2G 3G 4G</v>
          </cell>
          <cell r="M489" t="str">
            <v>Collaboration</v>
          </cell>
          <cell r="N489" t="str">
            <v>Grid Gen</v>
          </cell>
          <cell r="O489" t="str">
            <v>Outdoor</v>
          </cell>
          <cell r="P489" t="str">
            <v>H-Teli</v>
          </cell>
        </row>
        <row r="490">
          <cell r="A490" t="str">
            <v>LIT_589</v>
          </cell>
          <cell r="B490" t="str">
            <v>LIT</v>
          </cell>
          <cell r="C490" t="str">
            <v>Bonassama-New-IHS</v>
          </cell>
          <cell r="D490"/>
          <cell r="E490"/>
          <cell r="F490">
            <v>9.6862600000000008</v>
          </cell>
          <cell r="G490">
            <v>4.0726100000000001</v>
          </cell>
          <cell r="H490" t="str">
            <v>Towerco</v>
          </cell>
          <cell r="I490" t="str">
            <v>P4</v>
          </cell>
          <cell r="J490" t="str">
            <v>3G/4G</v>
          </cell>
          <cell r="K490" t="str">
            <v>Douala</v>
          </cell>
          <cell r="L490" t="str">
            <v>3G 4G</v>
          </cell>
          <cell r="M490" t="str">
            <v>Collaboration</v>
          </cell>
          <cell r="N490" t="str">
            <v>Grid Gen</v>
          </cell>
          <cell r="O490" t="str">
            <v>Indoor</v>
          </cell>
          <cell r="P490" t="str">
            <v>H-Teli</v>
          </cell>
        </row>
        <row r="491">
          <cell r="A491" t="str">
            <v>CTR_524</v>
          </cell>
          <cell r="B491" t="str">
            <v>CTR</v>
          </cell>
          <cell r="C491" t="str">
            <v>Bonas-Yde-MTN-IHS</v>
          </cell>
          <cell r="D491"/>
          <cell r="E491"/>
          <cell r="F491">
            <v>11.49575038</v>
          </cell>
          <cell r="G491">
            <v>3.850814808</v>
          </cell>
          <cell r="H491" t="str">
            <v>Towerco</v>
          </cell>
          <cell r="I491" t="str">
            <v>P4</v>
          </cell>
          <cell r="J491" t="str">
            <v>2G</v>
          </cell>
          <cell r="K491" t="str">
            <v>Yaounde</v>
          </cell>
          <cell r="L491" t="str">
            <v>2G 3G 4G</v>
          </cell>
          <cell r="M491" t="str">
            <v>Collaboration</v>
          </cell>
          <cell r="N491" t="str">
            <v>Grid Gen</v>
          </cell>
          <cell r="O491" t="str">
            <v>Outdoor</v>
          </cell>
          <cell r="P491" t="str">
            <v>TELEINFRA</v>
          </cell>
        </row>
        <row r="492">
          <cell r="A492" t="str">
            <v>LIT_396</v>
          </cell>
          <cell r="B492" t="str">
            <v>LIT</v>
          </cell>
          <cell r="C492" t="str">
            <v>Bonateki-MRS</v>
          </cell>
          <cell r="D492"/>
          <cell r="E492"/>
          <cell r="F492">
            <v>9.7180020000000003</v>
          </cell>
          <cell r="G492">
            <v>4.0679699999999999</v>
          </cell>
          <cell r="H492" t="str">
            <v>Towerco</v>
          </cell>
          <cell r="I492" t="str">
            <v>P4</v>
          </cell>
          <cell r="J492" t="str">
            <v>2G</v>
          </cell>
          <cell r="K492" t="str">
            <v>Douala</v>
          </cell>
          <cell r="L492" t="str">
            <v>2G 3G 4G</v>
          </cell>
          <cell r="M492" t="str">
            <v>Collaboration</v>
          </cell>
          <cell r="N492" t="str">
            <v>Grid Gen</v>
          </cell>
          <cell r="O492" t="str">
            <v>Outdoor</v>
          </cell>
          <cell r="P492" t="str">
            <v>H-Teli</v>
          </cell>
        </row>
        <row r="493">
          <cell r="A493" t="str">
            <v>LIT_527</v>
          </cell>
          <cell r="B493" t="str">
            <v>LIT</v>
          </cell>
          <cell r="C493" t="str">
            <v>Bonateki-New</v>
          </cell>
          <cell r="D493"/>
          <cell r="E493"/>
          <cell r="F493">
            <v>9.7143101880000007</v>
          </cell>
          <cell r="G493">
            <v>4.0710786109999999</v>
          </cell>
          <cell r="H493" t="str">
            <v>Towerco</v>
          </cell>
          <cell r="I493" t="str">
            <v>P4</v>
          </cell>
          <cell r="J493" t="str">
            <v>2G</v>
          </cell>
          <cell r="K493" t="str">
            <v>Douala</v>
          </cell>
          <cell r="L493" t="str">
            <v>2G 3G 4G</v>
          </cell>
          <cell r="M493" t="str">
            <v>Collaboration</v>
          </cell>
          <cell r="N493" t="str">
            <v>Grid Only</v>
          </cell>
          <cell r="O493" t="str">
            <v>Outdoor</v>
          </cell>
          <cell r="P493" t="str">
            <v>H-Teli</v>
          </cell>
        </row>
        <row r="494">
          <cell r="A494" t="str">
            <v>LIT_400</v>
          </cell>
          <cell r="B494" t="str">
            <v>LIT</v>
          </cell>
          <cell r="C494" t="str">
            <v>Bonawon</v>
          </cell>
          <cell r="D494"/>
          <cell r="E494"/>
          <cell r="F494">
            <v>9.7314689219999995</v>
          </cell>
          <cell r="G494">
            <v>4.0984706610000003</v>
          </cell>
          <cell r="H494" t="str">
            <v>Towerco</v>
          </cell>
          <cell r="I494" t="str">
            <v>P4</v>
          </cell>
          <cell r="J494" t="str">
            <v>2G</v>
          </cell>
          <cell r="K494" t="str">
            <v>Douala</v>
          </cell>
          <cell r="L494" t="str">
            <v>2G 3G 4G</v>
          </cell>
          <cell r="M494" t="str">
            <v xml:space="preserve">MLL </v>
          </cell>
          <cell r="N494" t="str">
            <v>Grid Gen</v>
          </cell>
          <cell r="O494" t="str">
            <v>Outdoor</v>
          </cell>
          <cell r="P494" t="str">
            <v>H-Teli</v>
          </cell>
        </row>
        <row r="495">
          <cell r="A495" t="str">
            <v>CTR_205</v>
          </cell>
          <cell r="B495" t="str">
            <v>CTR</v>
          </cell>
          <cell r="C495" t="str">
            <v>Bondjock</v>
          </cell>
          <cell r="D495"/>
          <cell r="E495"/>
          <cell r="F495">
            <v>11.112833330000001</v>
          </cell>
          <cell r="G495">
            <v>3.625138889</v>
          </cell>
          <cell r="H495" t="str">
            <v>Towerco</v>
          </cell>
          <cell r="I495" t="str">
            <v>P4</v>
          </cell>
          <cell r="J495" t="str">
            <v>2G</v>
          </cell>
          <cell r="K495" t="str">
            <v>Bondjock</v>
          </cell>
          <cell r="L495" t="str">
            <v>2G 3G 4G</v>
          </cell>
          <cell r="M495" t="str">
            <v xml:space="preserve">MLL </v>
          </cell>
          <cell r="N495" t="str">
            <v>Grid Only</v>
          </cell>
          <cell r="O495" t="str">
            <v>Indoor</v>
          </cell>
          <cell r="P495" t="str">
            <v>TELEINFRA</v>
          </cell>
        </row>
        <row r="496">
          <cell r="A496" t="str">
            <v>SUO_167</v>
          </cell>
          <cell r="B496" t="str">
            <v>SUO</v>
          </cell>
          <cell r="C496" t="str">
            <v>Bondjo-Hill-IHS</v>
          </cell>
          <cell r="D496"/>
          <cell r="E496"/>
          <cell r="F496">
            <v>9.2173599999999993</v>
          </cell>
          <cell r="G496">
            <v>3.9952800000000002</v>
          </cell>
          <cell r="H496" t="str">
            <v>Towerco</v>
          </cell>
          <cell r="I496" t="str">
            <v>P4</v>
          </cell>
          <cell r="J496" t="str">
            <v>2G/3G/4G</v>
          </cell>
          <cell r="K496" t="str">
            <v>Limbe</v>
          </cell>
          <cell r="L496" t="str">
            <v>2G 3G 4G</v>
          </cell>
          <cell r="M496" t="str">
            <v>Collaboration</v>
          </cell>
          <cell r="N496" t="str">
            <v>Grid Gen</v>
          </cell>
          <cell r="O496" t="str">
            <v>Outdoor</v>
          </cell>
          <cell r="P496" t="str">
            <v>H-Teli</v>
          </cell>
        </row>
        <row r="497">
          <cell r="A497" t="str">
            <v>LIT_181</v>
          </cell>
          <cell r="B497" t="str">
            <v>LIT</v>
          </cell>
          <cell r="C497" t="str">
            <v>Bonendale</v>
          </cell>
          <cell r="D497"/>
          <cell r="E497"/>
          <cell r="F497">
            <v>9.6568260329999998</v>
          </cell>
          <cell r="G497">
            <v>4.1166003069999997</v>
          </cell>
          <cell r="H497" t="str">
            <v>Towerco</v>
          </cell>
          <cell r="I497" t="str">
            <v>P4</v>
          </cell>
          <cell r="J497" t="str">
            <v>2G</v>
          </cell>
          <cell r="K497" t="str">
            <v>Douala</v>
          </cell>
          <cell r="L497" t="str">
            <v>2G 3G 4G</v>
          </cell>
          <cell r="M497" t="str">
            <v xml:space="preserve">MLL </v>
          </cell>
          <cell r="N497" t="str">
            <v>Grid Gen</v>
          </cell>
          <cell r="O497" t="str">
            <v>Indoor</v>
          </cell>
          <cell r="P497" t="str">
            <v>H-Teli</v>
          </cell>
        </row>
        <row r="498">
          <cell r="A498" t="str">
            <v>OST_243</v>
          </cell>
          <cell r="B498" t="str">
            <v>OST</v>
          </cell>
          <cell r="C498" t="str">
            <v>Batcham-II</v>
          </cell>
          <cell r="D498"/>
          <cell r="E498"/>
          <cell r="F498">
            <v>10.229164900000001</v>
          </cell>
          <cell r="G498">
            <v>5.5494054349999997</v>
          </cell>
          <cell r="H498" t="str">
            <v>Esco</v>
          </cell>
          <cell r="I498" t="str">
            <v>P4</v>
          </cell>
          <cell r="J498" t="str">
            <v>2G</v>
          </cell>
          <cell r="K498" t="str">
            <v>Batcham</v>
          </cell>
          <cell r="L498" t="str">
            <v>2G 3G 4G</v>
          </cell>
          <cell r="M498" t="str">
            <v xml:space="preserve">MLL </v>
          </cell>
          <cell r="N498" t="str">
            <v>Grid Gen</v>
          </cell>
          <cell r="O498"/>
          <cell r="P498" t="str">
            <v>I-Eng</v>
          </cell>
        </row>
        <row r="499">
          <cell r="A499" t="str">
            <v>LIT_145</v>
          </cell>
          <cell r="B499" t="str">
            <v>LIT</v>
          </cell>
          <cell r="C499" t="str">
            <v>Bonepoupa-IHS</v>
          </cell>
          <cell r="D499"/>
          <cell r="E499"/>
          <cell r="F499">
            <v>9.9989310000000007</v>
          </cell>
          <cell r="G499">
            <v>4.1524000000000001</v>
          </cell>
          <cell r="H499" t="str">
            <v>Towerco</v>
          </cell>
          <cell r="I499" t="str">
            <v>P4</v>
          </cell>
          <cell r="J499" t="str">
            <v>2G</v>
          </cell>
          <cell r="K499" t="str">
            <v>Bonepoupa</v>
          </cell>
          <cell r="L499" t="str">
            <v>2G 3G 4G</v>
          </cell>
          <cell r="M499" t="str">
            <v>Collaboration</v>
          </cell>
          <cell r="N499" t="str">
            <v>Grid Gen</v>
          </cell>
          <cell r="O499" t="str">
            <v>Outdoor</v>
          </cell>
          <cell r="P499" t="str">
            <v>H-Teli</v>
          </cell>
        </row>
        <row r="500">
          <cell r="A500" t="str">
            <v>LIT_074</v>
          </cell>
          <cell r="B500" t="str">
            <v>LIT</v>
          </cell>
          <cell r="C500" t="str">
            <v>Bonewonda</v>
          </cell>
          <cell r="D500"/>
          <cell r="E500"/>
          <cell r="F500">
            <v>9.7217220270000002</v>
          </cell>
          <cell r="G500">
            <v>4.076343359</v>
          </cell>
          <cell r="H500" t="str">
            <v>Towerco</v>
          </cell>
          <cell r="I500" t="str">
            <v>P4</v>
          </cell>
          <cell r="J500" t="str">
            <v>2G</v>
          </cell>
          <cell r="K500" t="str">
            <v>Douala</v>
          </cell>
          <cell r="L500" t="str">
            <v>2G 3G 4G</v>
          </cell>
          <cell r="M500" t="str">
            <v xml:space="preserve">MLL </v>
          </cell>
          <cell r="N500" t="str">
            <v>Grid Gen</v>
          </cell>
          <cell r="O500" t="str">
            <v>Indoor</v>
          </cell>
          <cell r="P500" t="str">
            <v>H-Teli</v>
          </cell>
        </row>
        <row r="501">
          <cell r="A501" t="str">
            <v>LIT_379</v>
          </cell>
          <cell r="B501" t="str">
            <v>LIT</v>
          </cell>
          <cell r="C501" t="str">
            <v>Bonewonda-Chefferie</v>
          </cell>
          <cell r="D501"/>
          <cell r="E501"/>
          <cell r="F501">
            <v>9.7194652720000008</v>
          </cell>
          <cell r="G501">
            <v>4.0798608649999997</v>
          </cell>
          <cell r="H501" t="str">
            <v>Towerco</v>
          </cell>
          <cell r="I501" t="str">
            <v>P3</v>
          </cell>
          <cell r="J501" t="str">
            <v>2G</v>
          </cell>
          <cell r="K501" t="str">
            <v>Douala</v>
          </cell>
          <cell r="L501" t="str">
            <v>2G 3G 4G</v>
          </cell>
          <cell r="M501" t="str">
            <v xml:space="preserve">MLL </v>
          </cell>
          <cell r="N501" t="str">
            <v>Grid Gen</v>
          </cell>
          <cell r="O501" t="str">
            <v>Outdoor</v>
          </cell>
          <cell r="P501" t="str">
            <v>H-Teli</v>
          </cell>
        </row>
        <row r="502">
          <cell r="A502" t="str">
            <v>LIT_378</v>
          </cell>
          <cell r="B502" t="str">
            <v>LIT</v>
          </cell>
          <cell r="C502" t="str">
            <v>Bonewonda-II</v>
          </cell>
          <cell r="D502"/>
          <cell r="E502"/>
          <cell r="F502">
            <v>9.7168427469999994</v>
          </cell>
          <cell r="G502">
            <v>4.0763379909999999</v>
          </cell>
          <cell r="H502" t="str">
            <v>Towerco</v>
          </cell>
          <cell r="I502" t="str">
            <v>P4</v>
          </cell>
          <cell r="J502" t="str">
            <v>2G</v>
          </cell>
          <cell r="K502" t="str">
            <v>Douala</v>
          </cell>
          <cell r="L502" t="str">
            <v>2G 3G 4G</v>
          </cell>
          <cell r="M502" t="str">
            <v xml:space="preserve">MLL </v>
          </cell>
          <cell r="N502" t="str">
            <v>Grid Only</v>
          </cell>
          <cell r="O502" t="str">
            <v>Outdoor</v>
          </cell>
          <cell r="P502" t="str">
            <v>H-Teli</v>
          </cell>
        </row>
        <row r="503">
          <cell r="A503" t="str">
            <v>OST_273</v>
          </cell>
          <cell r="B503" t="str">
            <v>OST</v>
          </cell>
          <cell r="C503" t="str">
            <v>Bato</v>
          </cell>
          <cell r="D503"/>
          <cell r="E503"/>
          <cell r="F503">
            <v>10.300660000000001</v>
          </cell>
          <cell r="G503">
            <v>5.632422</v>
          </cell>
          <cell r="H503" t="str">
            <v>Esco</v>
          </cell>
          <cell r="I503" t="str">
            <v>P4</v>
          </cell>
          <cell r="J503" t="str">
            <v>2G</v>
          </cell>
          <cell r="K503" t="str">
            <v>Bato</v>
          </cell>
          <cell r="L503" t="str">
            <v>2G 3G 4G</v>
          </cell>
          <cell r="M503" t="str">
            <v xml:space="preserve">MLL </v>
          </cell>
          <cell r="N503" t="str">
            <v>Grid Only</v>
          </cell>
          <cell r="O503"/>
          <cell r="P503" t="str">
            <v>I-Eng</v>
          </cell>
        </row>
        <row r="504">
          <cell r="A504" t="str">
            <v>EST_073</v>
          </cell>
          <cell r="B504" t="str">
            <v>EST</v>
          </cell>
          <cell r="C504" t="str">
            <v>Bonga</v>
          </cell>
          <cell r="D504"/>
          <cell r="E504"/>
          <cell r="F504" t="str">
            <v>14,43944444</v>
          </cell>
          <cell r="G504" t="str">
            <v>5,983361111</v>
          </cell>
          <cell r="H504" t="str">
            <v>Towerco</v>
          </cell>
          <cell r="I504" t="str">
            <v>P5</v>
          </cell>
          <cell r="J504"/>
          <cell r="K504" t="str">
            <v>Bonga</v>
          </cell>
          <cell r="L504" t="str">
            <v>2G 3G</v>
          </cell>
          <cell r="M504"/>
          <cell r="N504" t="str">
            <v>Grid Only</v>
          </cell>
          <cell r="O504" t="str">
            <v>Outdoor</v>
          </cell>
          <cell r="P504" t="str">
            <v>TELEINFRA</v>
          </cell>
        </row>
        <row r="505">
          <cell r="A505" t="str">
            <v>OST_277</v>
          </cell>
          <cell r="B505" t="str">
            <v>OST</v>
          </cell>
          <cell r="C505" t="str">
            <v>Batoufam-Chefferie</v>
          </cell>
          <cell r="D505"/>
          <cell r="E505"/>
          <cell r="F505">
            <v>10.46945</v>
          </cell>
          <cell r="G505">
            <v>5.2744400000000002</v>
          </cell>
          <cell r="H505" t="str">
            <v>Esco</v>
          </cell>
          <cell r="I505" t="str">
            <v>P4</v>
          </cell>
          <cell r="J505" t="str">
            <v>2G</v>
          </cell>
          <cell r="K505" t="str">
            <v>Batoufam</v>
          </cell>
          <cell r="L505" t="str">
            <v>2G 3G 4G</v>
          </cell>
          <cell r="M505" t="str">
            <v xml:space="preserve">MLL </v>
          </cell>
          <cell r="N505" t="str">
            <v>Hybrid Gen</v>
          </cell>
          <cell r="O505"/>
          <cell r="P505" t="str">
            <v>I-Eng</v>
          </cell>
        </row>
        <row r="506">
          <cell r="A506" t="str">
            <v>EST_005</v>
          </cell>
          <cell r="B506" t="str">
            <v>EST</v>
          </cell>
          <cell r="C506" t="str">
            <v>Batouri</v>
          </cell>
          <cell r="D506"/>
          <cell r="E506"/>
          <cell r="F506">
            <v>14.34790619</v>
          </cell>
          <cell r="G506">
            <v>4.4307486369999998</v>
          </cell>
          <cell r="H506" t="str">
            <v>Esco</v>
          </cell>
          <cell r="I506" t="str">
            <v>P3</v>
          </cell>
          <cell r="J506" t="str">
            <v>2G</v>
          </cell>
          <cell r="K506" t="str">
            <v>Batouri</v>
          </cell>
          <cell r="L506" t="str">
            <v>2G 3G 4G</v>
          </cell>
          <cell r="M506" t="str">
            <v>Tier Camwater</v>
          </cell>
          <cell r="N506" t="str">
            <v>Solar Gen</v>
          </cell>
          <cell r="O506"/>
          <cell r="P506" t="str">
            <v>TELEINFRA</v>
          </cell>
        </row>
        <row r="507">
          <cell r="A507" t="str">
            <v>SUO_131</v>
          </cell>
          <cell r="B507" t="str">
            <v>SUO</v>
          </cell>
          <cell r="C507" t="str">
            <v>Bonjongo</v>
          </cell>
          <cell r="D507"/>
          <cell r="E507"/>
          <cell r="F507">
            <v>9.1784979999999994</v>
          </cell>
          <cell r="G507">
            <v>4.0648429999999998</v>
          </cell>
          <cell r="H507" t="str">
            <v>Towerco</v>
          </cell>
          <cell r="I507" t="str">
            <v>P5</v>
          </cell>
          <cell r="J507" t="str">
            <v>2G</v>
          </cell>
          <cell r="K507" t="str">
            <v>Bonjongo</v>
          </cell>
          <cell r="L507" t="str">
            <v>2G 3G</v>
          </cell>
          <cell r="M507" t="str">
            <v>Collaboration</v>
          </cell>
          <cell r="N507" t="str">
            <v>Hybrid Gen</v>
          </cell>
          <cell r="O507" t="str">
            <v>Outdoor</v>
          </cell>
          <cell r="P507" t="str">
            <v>H-Teli</v>
          </cell>
        </row>
        <row r="508">
          <cell r="A508" t="str">
            <v>EST_139</v>
          </cell>
          <cell r="B508" t="str">
            <v>EST</v>
          </cell>
          <cell r="C508" t="str">
            <v>Batouri-Sambo</v>
          </cell>
          <cell r="D508"/>
          <cell r="E508"/>
          <cell r="F508">
            <v>14.37003</v>
          </cell>
          <cell r="G508">
            <v>4.4248799999999999</v>
          </cell>
          <cell r="H508" t="str">
            <v>Esco</v>
          </cell>
          <cell r="I508" t="str">
            <v>P4</v>
          </cell>
          <cell r="J508" t="str">
            <v>3G</v>
          </cell>
          <cell r="K508" t="str">
            <v>Batouri</v>
          </cell>
          <cell r="L508" t="str">
            <v>3G 4G</v>
          </cell>
          <cell r="M508" t="str">
            <v>Minisite</v>
          </cell>
          <cell r="N508" t="str">
            <v>Gen Only</v>
          </cell>
          <cell r="O508"/>
          <cell r="P508" t="str">
            <v>TELEINFRA</v>
          </cell>
        </row>
        <row r="509">
          <cell r="A509" t="str">
            <v>EST_130</v>
          </cell>
          <cell r="B509" t="str">
            <v>EST</v>
          </cell>
          <cell r="C509" t="str">
            <v>Borongoue-IHS</v>
          </cell>
          <cell r="D509"/>
          <cell r="E509"/>
          <cell r="F509">
            <v>14.594326843999999</v>
          </cell>
          <cell r="G509">
            <v>4.3893419140000001</v>
          </cell>
          <cell r="H509" t="str">
            <v>Towerco</v>
          </cell>
          <cell r="I509" t="str">
            <v>P3</v>
          </cell>
          <cell r="J509" t="str">
            <v>3G</v>
          </cell>
          <cell r="K509" t="str">
            <v>Borongoue</v>
          </cell>
          <cell r="L509" t="str">
            <v>2G 3G 4G</v>
          </cell>
          <cell r="M509" t="str">
            <v>Collaboration</v>
          </cell>
          <cell r="N509" t="str">
            <v>Grid Gen</v>
          </cell>
          <cell r="O509" t="str">
            <v>Indoor</v>
          </cell>
          <cell r="P509" t="str">
            <v>TELEINFRA</v>
          </cell>
        </row>
        <row r="510">
          <cell r="A510" t="str">
            <v>OST_290</v>
          </cell>
          <cell r="B510" t="str">
            <v>OST</v>
          </cell>
          <cell r="C510" t="str">
            <v>Batsaa</v>
          </cell>
          <cell r="D510"/>
          <cell r="E510"/>
          <cell r="F510">
            <v>10.151059999999999</v>
          </cell>
          <cell r="G510">
            <v>5.5961499999999997</v>
          </cell>
          <cell r="H510" t="str">
            <v>Esco</v>
          </cell>
          <cell r="I510" t="str">
            <v>P4</v>
          </cell>
          <cell r="J510" t="str">
            <v>2G</v>
          </cell>
          <cell r="K510" t="str">
            <v>Batsaa</v>
          </cell>
          <cell r="L510" t="str">
            <v>2G 3G 4G</v>
          </cell>
          <cell r="M510" t="str">
            <v>Minisite</v>
          </cell>
          <cell r="N510" t="str">
            <v>Grid Gen</v>
          </cell>
          <cell r="O510"/>
          <cell r="P510" t="str">
            <v>I-Eng</v>
          </cell>
        </row>
        <row r="511">
          <cell r="A511" t="str">
            <v>CTR_223</v>
          </cell>
          <cell r="B511" t="str">
            <v>CTR</v>
          </cell>
          <cell r="C511" t="str">
            <v>Botatango-MTN</v>
          </cell>
          <cell r="D511"/>
          <cell r="E511"/>
          <cell r="F511">
            <v>11.248844999999999</v>
          </cell>
          <cell r="G511">
            <v>4.4061909999999997</v>
          </cell>
          <cell r="H511" t="str">
            <v>Towerco</v>
          </cell>
          <cell r="I511" t="str">
            <v>P5</v>
          </cell>
          <cell r="J511" t="str">
            <v>2G</v>
          </cell>
          <cell r="K511" t="str">
            <v>Botatango</v>
          </cell>
          <cell r="L511" t="str">
            <v>2G 3G 4G</v>
          </cell>
          <cell r="M511" t="str">
            <v>Collaboration</v>
          </cell>
          <cell r="N511" t="str">
            <v>Grid Gen</v>
          </cell>
          <cell r="O511" t="str">
            <v>Indoor</v>
          </cell>
          <cell r="P511" t="str">
            <v>I-Eng</v>
          </cell>
        </row>
        <row r="512">
          <cell r="A512" t="str">
            <v>LIT_319</v>
          </cell>
          <cell r="B512" t="str">
            <v>LIT</v>
          </cell>
          <cell r="C512" t="str">
            <v>Botko</v>
          </cell>
          <cell r="D512"/>
          <cell r="E512"/>
          <cell r="F512">
            <v>10.545864999999999</v>
          </cell>
          <cell r="G512">
            <v>4.1101349999999996</v>
          </cell>
          <cell r="H512" t="str">
            <v>Towerco</v>
          </cell>
          <cell r="I512" t="str">
            <v>P4</v>
          </cell>
          <cell r="J512" t="str">
            <v>2G</v>
          </cell>
          <cell r="K512" t="str">
            <v>Botko</v>
          </cell>
          <cell r="L512" t="str">
            <v>2G 3G 4G</v>
          </cell>
          <cell r="M512" t="str">
            <v xml:space="preserve">MLL </v>
          </cell>
          <cell r="N512" t="str">
            <v>Grid Gen</v>
          </cell>
          <cell r="O512" t="str">
            <v>Outdoor</v>
          </cell>
          <cell r="P512" t="str">
            <v>H-Teli</v>
          </cell>
        </row>
        <row r="513">
          <cell r="A513" t="str">
            <v>CTR_189</v>
          </cell>
          <cell r="B513" t="str">
            <v>CTR</v>
          </cell>
          <cell r="C513" t="str">
            <v>Botmakak</v>
          </cell>
          <cell r="D513"/>
          <cell r="E513"/>
          <cell r="F513">
            <v>10.939606793999999</v>
          </cell>
          <cell r="G513">
            <v>4.0124524800000003</v>
          </cell>
          <cell r="H513" t="str">
            <v>Towerco</v>
          </cell>
          <cell r="I513" t="str">
            <v>P4</v>
          </cell>
          <cell r="J513" t="str">
            <v>2G</v>
          </cell>
          <cell r="K513" t="str">
            <v>Botmakak</v>
          </cell>
          <cell r="L513" t="str">
            <v>2G 3G 4G</v>
          </cell>
          <cell r="M513" t="str">
            <v xml:space="preserve">MLL </v>
          </cell>
          <cell r="N513" t="str">
            <v>Grid Gen</v>
          </cell>
          <cell r="O513" t="str">
            <v>Outdoor</v>
          </cell>
          <cell r="P513" t="str">
            <v>TELEINFRA</v>
          </cell>
        </row>
        <row r="514">
          <cell r="A514" t="str">
            <v>EST_003</v>
          </cell>
          <cell r="B514" t="str">
            <v>EST</v>
          </cell>
          <cell r="C514" t="str">
            <v>Bouam</v>
          </cell>
          <cell r="D514"/>
          <cell r="E514"/>
          <cell r="F514">
            <v>13.435949184</v>
          </cell>
          <cell r="G514">
            <v>4.5707334749999999</v>
          </cell>
          <cell r="H514" t="str">
            <v>Towerco</v>
          </cell>
          <cell r="I514" t="str">
            <v>P2</v>
          </cell>
          <cell r="J514" t="str">
            <v>2G</v>
          </cell>
          <cell r="K514" t="str">
            <v>Bouam</v>
          </cell>
          <cell r="L514" t="str">
            <v>2G 3G 4G</v>
          </cell>
          <cell r="M514" t="str">
            <v xml:space="preserve">MLL </v>
          </cell>
          <cell r="N514" t="str">
            <v>Grid Gen</v>
          </cell>
          <cell r="O514" t="str">
            <v>Indoor</v>
          </cell>
          <cell r="P514" t="str">
            <v>TELEINFRA</v>
          </cell>
        </row>
        <row r="515">
          <cell r="A515" t="str">
            <v>EST_096</v>
          </cell>
          <cell r="B515" t="str">
            <v>EST</v>
          </cell>
          <cell r="C515" t="str">
            <v>Boubara-IHS</v>
          </cell>
          <cell r="D515"/>
          <cell r="E515"/>
          <cell r="F515">
            <v>14.592555559999999</v>
          </cell>
          <cell r="G515">
            <v>4.7114166669999999</v>
          </cell>
          <cell r="H515" t="str">
            <v>Towerco</v>
          </cell>
          <cell r="I515" t="str">
            <v>P3</v>
          </cell>
          <cell r="J515" t="str">
            <v>2G</v>
          </cell>
          <cell r="K515" t="str">
            <v>Boubara</v>
          </cell>
          <cell r="L515" t="str">
            <v>2G 3G</v>
          </cell>
          <cell r="M515" t="str">
            <v>Collaboration</v>
          </cell>
          <cell r="N515" t="str">
            <v>Grid Gen</v>
          </cell>
          <cell r="O515" t="str">
            <v>Outdoor</v>
          </cell>
          <cell r="P515" t="str">
            <v>TELEINFRA</v>
          </cell>
        </row>
        <row r="516">
          <cell r="A516" t="str">
            <v>NRD_092</v>
          </cell>
          <cell r="B516" t="str">
            <v>NRD</v>
          </cell>
          <cell r="C516" t="str">
            <v>Boudva-IHS</v>
          </cell>
          <cell r="D516"/>
          <cell r="E516"/>
          <cell r="F516">
            <v>14.173396904000001</v>
          </cell>
          <cell r="G516">
            <v>10.000048579</v>
          </cell>
          <cell r="H516" t="str">
            <v>Towerco</v>
          </cell>
          <cell r="I516" t="str">
            <v>P4</v>
          </cell>
          <cell r="J516" t="str">
            <v>2G</v>
          </cell>
          <cell r="K516" t="str">
            <v>Boudva</v>
          </cell>
          <cell r="L516" t="str">
            <v>2G 3G</v>
          </cell>
          <cell r="M516" t="str">
            <v>Collaboration</v>
          </cell>
          <cell r="N516" t="str">
            <v>Grid Gen</v>
          </cell>
          <cell r="O516" t="str">
            <v>Outdoor</v>
          </cell>
          <cell r="P516" t="str">
            <v>TELEINFRA</v>
          </cell>
        </row>
        <row r="517">
          <cell r="A517" t="str">
            <v>EXN_135</v>
          </cell>
          <cell r="B517" t="str">
            <v>EXN</v>
          </cell>
          <cell r="C517" t="str">
            <v>Bougoudoum-IHS</v>
          </cell>
          <cell r="D517"/>
          <cell r="E517"/>
          <cell r="F517">
            <v>15.52624</v>
          </cell>
          <cell r="G517">
            <v>10.06081</v>
          </cell>
          <cell r="H517" t="str">
            <v>Towerco</v>
          </cell>
          <cell r="I517" t="str">
            <v>P4</v>
          </cell>
          <cell r="J517" t="str">
            <v>2G</v>
          </cell>
          <cell r="K517" t="str">
            <v>Bougoudoum</v>
          </cell>
          <cell r="L517" t="str">
            <v>2G 3G 4G</v>
          </cell>
          <cell r="M517" t="str">
            <v>Collaboration</v>
          </cell>
          <cell r="N517" t="str">
            <v>Solar Gen</v>
          </cell>
          <cell r="O517" t="str">
            <v>Outdoor</v>
          </cell>
          <cell r="P517" t="str">
            <v>TELEINFRA</v>
          </cell>
        </row>
        <row r="518">
          <cell r="A518" t="str">
            <v>NRD_014</v>
          </cell>
          <cell r="B518" t="str">
            <v>NRD</v>
          </cell>
          <cell r="C518" t="str">
            <v>Boukoula-IHS</v>
          </cell>
          <cell r="D518"/>
          <cell r="E518"/>
          <cell r="F518">
            <v>13.458845314</v>
          </cell>
          <cell r="G518">
            <v>10.148549966999999</v>
          </cell>
          <cell r="H518" t="str">
            <v>Towerco</v>
          </cell>
          <cell r="I518" t="str">
            <v>P4</v>
          </cell>
          <cell r="J518" t="str">
            <v>2G</v>
          </cell>
          <cell r="K518" t="str">
            <v>Boukoula</v>
          </cell>
          <cell r="L518" t="str">
            <v>2G 3G</v>
          </cell>
          <cell r="M518" t="str">
            <v>Collaboration</v>
          </cell>
          <cell r="N518" t="str">
            <v>Grid Gen</v>
          </cell>
          <cell r="O518" t="str">
            <v>Outdoor</v>
          </cell>
          <cell r="P518" t="str">
            <v>TELEINFRA</v>
          </cell>
        </row>
        <row r="519">
          <cell r="A519" t="str">
            <v>NRD_105</v>
          </cell>
          <cell r="B519" t="str">
            <v>NRD</v>
          </cell>
          <cell r="C519" t="str">
            <v>Boula-Ibi-IHS</v>
          </cell>
          <cell r="D519"/>
          <cell r="E519"/>
          <cell r="F519">
            <v>13.762368041</v>
          </cell>
          <cell r="G519">
            <v>9.5550020799999995</v>
          </cell>
          <cell r="H519" t="str">
            <v>Towerco</v>
          </cell>
          <cell r="I519" t="str">
            <v>P3</v>
          </cell>
          <cell r="J519" t="str">
            <v>2G</v>
          </cell>
          <cell r="K519" t="str">
            <v>Boula-Ibi</v>
          </cell>
          <cell r="L519" t="str">
            <v>2G 3G 4G</v>
          </cell>
          <cell r="M519" t="str">
            <v>Collaboration</v>
          </cell>
          <cell r="N519" t="str">
            <v>Grid Gen</v>
          </cell>
          <cell r="O519" t="str">
            <v>Outdoor</v>
          </cell>
          <cell r="P519" t="str">
            <v>TELEINFRA</v>
          </cell>
        </row>
        <row r="520">
          <cell r="A520" t="str">
            <v>SUD_233</v>
          </cell>
          <cell r="B520" t="str">
            <v>SUD</v>
          </cell>
          <cell r="C520" t="str">
            <v>Boulou-MTN</v>
          </cell>
          <cell r="D520"/>
          <cell r="E520"/>
          <cell r="F520">
            <v>12.567170000000001</v>
          </cell>
          <cell r="G520">
            <v>2.7623199999999999</v>
          </cell>
          <cell r="H520" t="str">
            <v>Towerco</v>
          </cell>
          <cell r="I520" t="str">
            <v>P2</v>
          </cell>
          <cell r="J520" t="str">
            <v>2G</v>
          </cell>
          <cell r="K520" t="str">
            <v>Boulou</v>
          </cell>
          <cell r="L520" t="str">
            <v>2G 3G</v>
          </cell>
          <cell r="M520" t="str">
            <v>Collaboration</v>
          </cell>
          <cell r="N520" t="str">
            <v>Grid Gen</v>
          </cell>
          <cell r="O520" t="str">
            <v>Outdoor</v>
          </cell>
          <cell r="P520" t="str">
            <v>TELEINFRA</v>
          </cell>
        </row>
        <row r="521">
          <cell r="A521" t="str">
            <v>CTR_058</v>
          </cell>
          <cell r="B521" t="str">
            <v>CTR</v>
          </cell>
          <cell r="C521" t="str">
            <v>Boumnyebel</v>
          </cell>
          <cell r="D521"/>
          <cell r="E521"/>
          <cell r="F521">
            <v>10.860805559999999</v>
          </cell>
          <cell r="G521">
            <v>3.888186111</v>
          </cell>
          <cell r="H521" t="str">
            <v>Towerco</v>
          </cell>
          <cell r="I521" t="str">
            <v>P3</v>
          </cell>
          <cell r="J521" t="str">
            <v>2G</v>
          </cell>
          <cell r="K521" t="str">
            <v>Boumnyebel</v>
          </cell>
          <cell r="L521" t="str">
            <v>2G 3G 4G</v>
          </cell>
          <cell r="M521" t="str">
            <v xml:space="preserve">MLL </v>
          </cell>
          <cell r="N521" t="str">
            <v>Grid Gen</v>
          </cell>
          <cell r="O521" t="str">
            <v>Indoor</v>
          </cell>
          <cell r="P521" t="str">
            <v>TELEINFRA</v>
          </cell>
        </row>
        <row r="522">
          <cell r="A522" t="str">
            <v>CTR_286</v>
          </cell>
          <cell r="B522" t="str">
            <v>CTR</v>
          </cell>
          <cell r="C522" t="str">
            <v>Boumnyebel-MTN</v>
          </cell>
          <cell r="D522"/>
          <cell r="E522"/>
          <cell r="F522">
            <v>10.854732</v>
          </cell>
          <cell r="G522">
            <v>3.887251</v>
          </cell>
          <cell r="H522" t="str">
            <v>Towerco</v>
          </cell>
          <cell r="I522" t="str">
            <v>P3</v>
          </cell>
          <cell r="J522" t="str">
            <v>2G/3G/4G</v>
          </cell>
          <cell r="K522" t="str">
            <v>Boumnyebel</v>
          </cell>
          <cell r="L522" t="str">
            <v>2G 3G 4G</v>
          </cell>
          <cell r="M522" t="str">
            <v>Collaboration</v>
          </cell>
          <cell r="N522" t="str">
            <v>Hybrid Gen</v>
          </cell>
          <cell r="O522" t="str">
            <v>Indoor</v>
          </cell>
          <cell r="P522" t="str">
            <v>TELEINFRA</v>
          </cell>
        </row>
        <row r="523">
          <cell r="A523" t="str">
            <v>LIT_681</v>
          </cell>
          <cell r="B523" t="str">
            <v>LIT</v>
          </cell>
          <cell r="C523" t="str">
            <v>BBeri-Dikolo-Centre-Equestre</v>
          </cell>
          <cell r="D523"/>
          <cell r="E523"/>
          <cell r="F523">
            <v>9.6771499999999993</v>
          </cell>
          <cell r="G523">
            <v>4.0857799999999997</v>
          </cell>
          <cell r="H523" t="str">
            <v>Esco</v>
          </cell>
          <cell r="I523" t="str">
            <v>P4</v>
          </cell>
          <cell r="J523" t="str">
            <v>3G</v>
          </cell>
          <cell r="K523" t="str">
            <v>Douala</v>
          </cell>
          <cell r="L523" t="str">
            <v>3G 4G</v>
          </cell>
          <cell r="M523" t="str">
            <v xml:space="preserve">MLL </v>
          </cell>
          <cell r="N523" t="str">
            <v>Grid Gen</v>
          </cell>
          <cell r="O523"/>
          <cell r="P523" t="str">
            <v>H-Teli</v>
          </cell>
        </row>
        <row r="524">
          <cell r="A524" t="str">
            <v>EXN_019</v>
          </cell>
          <cell r="B524" t="str">
            <v>EXN</v>
          </cell>
          <cell r="C524" t="str">
            <v>Bourha</v>
          </cell>
          <cell r="D524"/>
          <cell r="E524"/>
          <cell r="F524">
            <v>13.51671706</v>
          </cell>
          <cell r="G524">
            <v>10.253245848000001</v>
          </cell>
          <cell r="H524" t="str">
            <v>Towerco</v>
          </cell>
          <cell r="I524" t="str">
            <v>P4</v>
          </cell>
          <cell r="J524" t="str">
            <v>2G</v>
          </cell>
          <cell r="K524" t="e">
            <v>#N/A</v>
          </cell>
          <cell r="L524" t="str">
            <v>2G 3G</v>
          </cell>
          <cell r="M524" t="str">
            <v xml:space="preserve">MLL </v>
          </cell>
          <cell r="N524" t="str">
            <v>Hybrid Gen</v>
          </cell>
          <cell r="O524" t="str">
            <v>Indoor</v>
          </cell>
          <cell r="P524" t="str">
            <v>TELEINFRA</v>
          </cell>
        </row>
        <row r="525">
          <cell r="A525" t="str">
            <v>LIT_637</v>
          </cell>
          <cell r="B525" t="str">
            <v>LIT</v>
          </cell>
          <cell r="C525" t="str">
            <v>Bberi-Enem</v>
          </cell>
          <cell r="D525"/>
          <cell r="E525"/>
          <cell r="F525">
            <v>9.6384350150000007</v>
          </cell>
          <cell r="G525">
            <v>4.0965336710000004</v>
          </cell>
          <cell r="H525" t="str">
            <v>Esco</v>
          </cell>
          <cell r="I525" t="str">
            <v>P4</v>
          </cell>
          <cell r="J525" t="str">
            <v>3G</v>
          </cell>
          <cell r="K525" t="str">
            <v>Douala</v>
          </cell>
          <cell r="L525" t="str">
            <v>3G 4G</v>
          </cell>
          <cell r="M525" t="str">
            <v xml:space="preserve">MLL </v>
          </cell>
          <cell r="N525" t="str">
            <v>Grid Gen</v>
          </cell>
          <cell r="O525"/>
          <cell r="P525" t="str">
            <v>H-Teli</v>
          </cell>
        </row>
        <row r="526">
          <cell r="A526" t="str">
            <v>NRD_129</v>
          </cell>
          <cell r="B526" t="str">
            <v>NRD</v>
          </cell>
          <cell r="C526" t="str">
            <v>Boussa-IHS</v>
          </cell>
          <cell r="D526"/>
          <cell r="E526"/>
          <cell r="F526">
            <v>14.111588465000001</v>
          </cell>
          <cell r="G526">
            <v>9.4145892379999996</v>
          </cell>
          <cell r="H526" t="str">
            <v>Towerco</v>
          </cell>
          <cell r="I526" t="str">
            <v>P4</v>
          </cell>
          <cell r="J526" t="str">
            <v>2G</v>
          </cell>
          <cell r="K526" t="str">
            <v>Boussa</v>
          </cell>
          <cell r="L526" t="str">
            <v>2G 3G</v>
          </cell>
          <cell r="M526" t="str">
            <v>Collaboration</v>
          </cell>
          <cell r="N526" t="str">
            <v>Grid Gen</v>
          </cell>
          <cell r="O526" t="str">
            <v>Outdoor</v>
          </cell>
          <cell r="P526" t="str">
            <v>TELEINFRA</v>
          </cell>
        </row>
        <row r="527">
          <cell r="A527" t="str">
            <v>CTR_092</v>
          </cell>
          <cell r="B527" t="str">
            <v>CTR</v>
          </cell>
          <cell r="C527" t="str">
            <v>Boutourou</v>
          </cell>
          <cell r="D527"/>
          <cell r="E527"/>
          <cell r="F527">
            <v>10.992438</v>
          </cell>
          <cell r="G527">
            <v>4.80457</v>
          </cell>
          <cell r="H527" t="str">
            <v>Towerco</v>
          </cell>
          <cell r="I527" t="str">
            <v>P4</v>
          </cell>
          <cell r="J527" t="str">
            <v>2G</v>
          </cell>
          <cell r="K527" t="str">
            <v>Boutourou</v>
          </cell>
          <cell r="L527" t="str">
            <v>2G 3G</v>
          </cell>
          <cell r="M527" t="str">
            <v xml:space="preserve">MLL </v>
          </cell>
          <cell r="N527" t="str">
            <v>Grid Gen</v>
          </cell>
          <cell r="O527" t="str">
            <v>Indoor</v>
          </cell>
          <cell r="P527" t="str">
            <v>I-Eng</v>
          </cell>
        </row>
        <row r="528">
          <cell r="A528" t="str">
            <v>SUO_025</v>
          </cell>
          <cell r="B528" t="str">
            <v>SUO</v>
          </cell>
          <cell r="C528" t="str">
            <v>Bova-Bokombo-IHS</v>
          </cell>
          <cell r="D528"/>
          <cell r="E528"/>
          <cell r="F528">
            <v>9.2106999999999992</v>
          </cell>
          <cell r="G528">
            <v>4.4311999999999996</v>
          </cell>
          <cell r="H528" t="str">
            <v>Towerco</v>
          </cell>
          <cell r="I528" t="str">
            <v>P4</v>
          </cell>
          <cell r="J528" t="str">
            <v>2G</v>
          </cell>
          <cell r="K528" t="e">
            <v>#N/A</v>
          </cell>
          <cell r="L528" t="str">
            <v>2G</v>
          </cell>
          <cell r="M528" t="str">
            <v>Collaboration</v>
          </cell>
          <cell r="N528" t="str">
            <v>Grid Gen</v>
          </cell>
          <cell r="O528" t="str">
            <v>Outdoor</v>
          </cell>
          <cell r="P528" t="str">
            <v>H-Teli</v>
          </cell>
        </row>
        <row r="529">
          <cell r="A529" t="str">
            <v>SUO_221</v>
          </cell>
          <cell r="B529" t="str">
            <v>SUO</v>
          </cell>
          <cell r="C529" t="str">
            <v>BOVA-II-IHS</v>
          </cell>
          <cell r="D529"/>
          <cell r="E529"/>
          <cell r="F529">
            <v>9.2621203550000004</v>
          </cell>
          <cell r="G529">
            <v>4.1886578400000003</v>
          </cell>
          <cell r="H529" t="str">
            <v>Towerco</v>
          </cell>
          <cell r="I529" t="str">
            <v>P4</v>
          </cell>
          <cell r="J529" t="str">
            <v>3G/4G</v>
          </cell>
          <cell r="K529" t="str">
            <v>Buea</v>
          </cell>
          <cell r="L529" t="str">
            <v>3G 4G</v>
          </cell>
          <cell r="M529" t="str">
            <v>Collaboration</v>
          </cell>
          <cell r="N529" t="str">
            <v>Grid Gen</v>
          </cell>
          <cell r="O529" t="str">
            <v>Outdoor</v>
          </cell>
          <cell r="P529" t="str">
            <v>H-Teli</v>
          </cell>
        </row>
        <row r="530">
          <cell r="A530" t="str">
            <v>LIT_034</v>
          </cell>
          <cell r="B530" t="str">
            <v>LIT</v>
          </cell>
          <cell r="C530" t="str">
            <v>BP-Cite</v>
          </cell>
          <cell r="D530"/>
          <cell r="E530"/>
          <cell r="F530">
            <v>9.7292851139999996</v>
          </cell>
          <cell r="G530">
            <v>4.0463564820000002</v>
          </cell>
          <cell r="H530" t="str">
            <v>Towerco</v>
          </cell>
          <cell r="I530" t="str">
            <v>P4</v>
          </cell>
          <cell r="J530" t="str">
            <v>2G</v>
          </cell>
          <cell r="K530" t="str">
            <v>Douala</v>
          </cell>
          <cell r="L530" t="str">
            <v>2G 3G 4G</v>
          </cell>
          <cell r="M530" t="str">
            <v xml:space="preserve">MLL </v>
          </cell>
          <cell r="N530" t="str">
            <v>Grid Gen</v>
          </cell>
          <cell r="O530" t="str">
            <v>Indoor</v>
          </cell>
          <cell r="P530" t="str">
            <v>H-Teli</v>
          </cell>
        </row>
        <row r="531">
          <cell r="A531" t="str">
            <v>LIT_060</v>
          </cell>
          <cell r="B531" t="str">
            <v>LIT</v>
          </cell>
          <cell r="C531" t="str">
            <v>Bpriso-ASECNA</v>
          </cell>
          <cell r="D531"/>
          <cell r="E531"/>
          <cell r="F531">
            <v>9.6955238480000006</v>
          </cell>
          <cell r="G531">
            <v>4.022382532</v>
          </cell>
          <cell r="H531" t="str">
            <v>Towerco</v>
          </cell>
          <cell r="I531" t="str">
            <v>P3</v>
          </cell>
          <cell r="J531" t="str">
            <v>2G</v>
          </cell>
          <cell r="K531" t="str">
            <v>Douala</v>
          </cell>
          <cell r="L531" t="str">
            <v>2G 3G 4G</v>
          </cell>
          <cell r="M531" t="str">
            <v xml:space="preserve">MLL </v>
          </cell>
          <cell r="N531" t="str">
            <v>Grid Gen</v>
          </cell>
          <cell r="O531" t="str">
            <v>Indoor</v>
          </cell>
          <cell r="P531" t="str">
            <v>H-Teli</v>
          </cell>
        </row>
        <row r="532">
          <cell r="A532" t="str">
            <v>LIT_645</v>
          </cell>
          <cell r="B532" t="str">
            <v>LIT</v>
          </cell>
          <cell r="C532" t="str">
            <v>Bberi-Excellence</v>
          </cell>
          <cell r="D532"/>
          <cell r="E532"/>
          <cell r="F532">
            <v>9.6549820000000004</v>
          </cell>
          <cell r="G532">
            <v>4.1100399999999997</v>
          </cell>
          <cell r="H532" t="str">
            <v>Esco</v>
          </cell>
          <cell r="I532" t="str">
            <v>P4</v>
          </cell>
          <cell r="J532" t="str">
            <v>3G</v>
          </cell>
          <cell r="K532" t="str">
            <v>Douala</v>
          </cell>
          <cell r="L532" t="str">
            <v>3G 4G</v>
          </cell>
          <cell r="M532" t="str">
            <v xml:space="preserve">MLL </v>
          </cell>
          <cell r="N532" t="str">
            <v>Grid Gen</v>
          </cell>
          <cell r="O532"/>
          <cell r="P532" t="str">
            <v>H-Teli</v>
          </cell>
        </row>
        <row r="533">
          <cell r="A533" t="str">
            <v>CTR_878</v>
          </cell>
          <cell r="B533" t="str">
            <v>CTR</v>
          </cell>
          <cell r="C533" t="str">
            <v>BEAC-indoor</v>
          </cell>
          <cell r="D533"/>
          <cell r="E533"/>
          <cell r="F533" t="str">
            <v>11.523221</v>
          </cell>
          <cell r="G533" t="str">
            <v>3.867950</v>
          </cell>
          <cell r="H533" t="str">
            <v>Esco</v>
          </cell>
          <cell r="I533" t="str">
            <v>P4</v>
          </cell>
          <cell r="J533" t="str">
            <v>3G</v>
          </cell>
          <cell r="K533" t="e">
            <v>#N/A</v>
          </cell>
          <cell r="L533" t="e">
            <v>#N/A</v>
          </cell>
          <cell r="M533"/>
          <cell r="N533" t="str">
            <v>Grid Gen</v>
          </cell>
          <cell r="O533"/>
          <cell r="P533" t="str">
            <v>TELEINFRA</v>
          </cell>
        </row>
        <row r="534">
          <cell r="A534" t="str">
            <v>CTR_878</v>
          </cell>
          <cell r="B534" t="str">
            <v>CTR</v>
          </cell>
          <cell r="C534" t="str">
            <v>BEAC-outdoor</v>
          </cell>
          <cell r="D534"/>
          <cell r="E534"/>
          <cell r="F534" t="str">
            <v>11.523221</v>
          </cell>
          <cell r="G534" t="str">
            <v>3.867950</v>
          </cell>
          <cell r="H534" t="str">
            <v>Esco</v>
          </cell>
          <cell r="I534" t="str">
            <v>P4</v>
          </cell>
          <cell r="J534" t="str">
            <v>3G</v>
          </cell>
          <cell r="K534" t="e">
            <v>#N/A</v>
          </cell>
          <cell r="L534" t="str">
            <v>3G 4G</v>
          </cell>
          <cell r="M534"/>
          <cell r="N534" t="str">
            <v>Gen Only</v>
          </cell>
          <cell r="O534"/>
          <cell r="P534" t="str">
            <v>TELEINFRA</v>
          </cell>
        </row>
        <row r="535">
          <cell r="A535" t="str">
            <v>LIT_410</v>
          </cell>
          <cell r="B535" t="str">
            <v>LIT</v>
          </cell>
          <cell r="C535" t="str">
            <v>Bpriso-Vanitex-New</v>
          </cell>
          <cell r="D535"/>
          <cell r="E535"/>
          <cell r="F535">
            <v>9.7016222699999997</v>
          </cell>
          <cell r="G535">
            <v>4.0246775609999998</v>
          </cell>
          <cell r="H535" t="str">
            <v>Towerco</v>
          </cell>
          <cell r="I535" t="str">
            <v>P4</v>
          </cell>
          <cell r="J535" t="str">
            <v>2G</v>
          </cell>
          <cell r="K535" t="str">
            <v>Douala</v>
          </cell>
          <cell r="L535" t="str">
            <v>2G 3G 4G</v>
          </cell>
          <cell r="M535" t="str">
            <v>Collaboration</v>
          </cell>
          <cell r="N535" t="str">
            <v>Grid Only</v>
          </cell>
          <cell r="O535" t="str">
            <v>Outdoor</v>
          </cell>
          <cell r="P535" t="str">
            <v>H-Teli</v>
          </cell>
        </row>
        <row r="536">
          <cell r="A536" t="str">
            <v>LIT_081</v>
          </cell>
          <cell r="B536" t="str">
            <v>LIT</v>
          </cell>
          <cell r="C536" t="str">
            <v>Brazzaville</v>
          </cell>
          <cell r="D536"/>
          <cell r="E536"/>
          <cell r="F536">
            <v>9.7270833329999995</v>
          </cell>
          <cell r="G536">
            <v>4.0234444439999999</v>
          </cell>
          <cell r="H536" t="str">
            <v>Towerco</v>
          </cell>
          <cell r="I536" t="str">
            <v>P4</v>
          </cell>
          <cell r="J536" t="str">
            <v>2G</v>
          </cell>
          <cell r="K536" t="str">
            <v>Douala</v>
          </cell>
          <cell r="L536" t="str">
            <v>2G 3G 4G</v>
          </cell>
          <cell r="M536" t="str">
            <v xml:space="preserve">MLL </v>
          </cell>
          <cell r="N536" t="str">
            <v>Grid Gen</v>
          </cell>
          <cell r="O536" t="str">
            <v>Indoor</v>
          </cell>
          <cell r="P536" t="str">
            <v>H-Teli</v>
          </cell>
        </row>
        <row r="537">
          <cell r="A537" t="str">
            <v>LIT_089</v>
          </cell>
          <cell r="B537" t="str">
            <v>LIT</v>
          </cell>
          <cell r="C537" t="str">
            <v>Brazz-St-Bruno</v>
          </cell>
          <cell r="D537"/>
          <cell r="E537"/>
          <cell r="F537">
            <v>9.7256962900000001</v>
          </cell>
          <cell r="G537">
            <v>4.0286419010000003</v>
          </cell>
          <cell r="H537" t="str">
            <v>Towerco</v>
          </cell>
          <cell r="I537" t="str">
            <v>P4</v>
          </cell>
          <cell r="J537" t="str">
            <v>2G</v>
          </cell>
          <cell r="K537" t="str">
            <v>Douala</v>
          </cell>
          <cell r="L537" t="str">
            <v>2G 3G 4G</v>
          </cell>
          <cell r="M537" t="str">
            <v xml:space="preserve">MLL </v>
          </cell>
          <cell r="N537" t="str">
            <v>Grid Gen</v>
          </cell>
          <cell r="O537" t="str">
            <v>Indoor</v>
          </cell>
          <cell r="P537" t="str">
            <v>H-Teli</v>
          </cell>
        </row>
        <row r="538">
          <cell r="A538" t="str">
            <v>LIT_340</v>
          </cell>
          <cell r="B538" t="str">
            <v>LIT</v>
          </cell>
          <cell r="C538" t="str">
            <v>Brazz-Tergal</v>
          </cell>
          <cell r="D538"/>
          <cell r="E538"/>
          <cell r="F538">
            <v>9.7302548869999992</v>
          </cell>
          <cell r="G538">
            <v>4.0283897639999999</v>
          </cell>
          <cell r="H538" t="str">
            <v>Towerco</v>
          </cell>
          <cell r="I538" t="str">
            <v>P3</v>
          </cell>
          <cell r="J538" t="str">
            <v>2G</v>
          </cell>
          <cell r="K538" t="str">
            <v>Douala</v>
          </cell>
          <cell r="L538" t="str">
            <v>2G 3G 4G</v>
          </cell>
          <cell r="M538" t="str">
            <v xml:space="preserve">MLL </v>
          </cell>
          <cell r="N538" t="str">
            <v>Gen Only</v>
          </cell>
          <cell r="O538" t="str">
            <v>Outdoor</v>
          </cell>
          <cell r="P538" t="str">
            <v>H-Teli</v>
          </cell>
        </row>
        <row r="539">
          <cell r="A539" t="str">
            <v>EST_056</v>
          </cell>
          <cell r="B539" t="str">
            <v>EST</v>
          </cell>
          <cell r="C539" t="str">
            <v>Brigaya</v>
          </cell>
          <cell r="D539"/>
          <cell r="E539"/>
          <cell r="F539">
            <v>13.834879633</v>
          </cell>
          <cell r="G539">
            <v>4.6961044630000002</v>
          </cell>
          <cell r="H539" t="str">
            <v>Towerco</v>
          </cell>
          <cell r="I539" t="str">
            <v>P2</v>
          </cell>
          <cell r="J539" t="str">
            <v>2G</v>
          </cell>
          <cell r="K539" t="str">
            <v>Brigaya</v>
          </cell>
          <cell r="L539" t="str">
            <v>2G 3G</v>
          </cell>
          <cell r="M539" t="str">
            <v xml:space="preserve">MLL </v>
          </cell>
          <cell r="N539" t="str">
            <v>Grid Gen</v>
          </cell>
          <cell r="O539" t="str">
            <v>Indoor</v>
          </cell>
          <cell r="P539" t="str">
            <v>TELEINFRA</v>
          </cell>
        </row>
        <row r="540">
          <cell r="A540" t="str">
            <v>CTR_321</v>
          </cell>
          <cell r="B540" t="str">
            <v>CTR</v>
          </cell>
          <cell r="C540" t="str">
            <v>Briqueterie</v>
          </cell>
          <cell r="D540"/>
          <cell r="E540"/>
          <cell r="F540">
            <v>11.504709999999999</v>
          </cell>
          <cell r="G540">
            <v>3.8767010000000002</v>
          </cell>
          <cell r="H540" t="str">
            <v>Towerco</v>
          </cell>
          <cell r="I540" t="str">
            <v>P4</v>
          </cell>
          <cell r="J540" t="str">
            <v>2G</v>
          </cell>
          <cell r="K540" t="str">
            <v>Yaounde</v>
          </cell>
          <cell r="L540" t="str">
            <v>2G 3G 4G</v>
          </cell>
          <cell r="M540" t="str">
            <v xml:space="preserve">MLL </v>
          </cell>
          <cell r="N540" t="str">
            <v>Grid Gen</v>
          </cell>
          <cell r="O540" t="str">
            <v>Outdoor</v>
          </cell>
          <cell r="P540" t="str">
            <v>TELEINFRA</v>
          </cell>
        </row>
        <row r="541">
          <cell r="A541" t="str">
            <v>LIT_247</v>
          </cell>
          <cell r="B541" t="str">
            <v>LIT</v>
          </cell>
          <cell r="C541" t="str">
            <v>Bsadi-BlocJ</v>
          </cell>
          <cell r="D541"/>
          <cell r="E541"/>
          <cell r="F541">
            <v>9.7433333330000007</v>
          </cell>
          <cell r="G541">
            <v>4.0973333329999999</v>
          </cell>
          <cell r="H541" t="str">
            <v>Towerco</v>
          </cell>
          <cell r="I541" t="str">
            <v>P3</v>
          </cell>
          <cell r="J541" t="str">
            <v>2G</v>
          </cell>
          <cell r="K541" t="str">
            <v>Douala</v>
          </cell>
          <cell r="L541" t="str">
            <v>2G 3G 4G</v>
          </cell>
          <cell r="M541" t="str">
            <v xml:space="preserve">MLL </v>
          </cell>
          <cell r="N541" t="str">
            <v>Vandalized</v>
          </cell>
          <cell r="O541" t="str">
            <v>Outdoor</v>
          </cell>
          <cell r="P541" t="str">
            <v>H-Teli</v>
          </cell>
        </row>
        <row r="542">
          <cell r="A542" t="str">
            <v>LIT_446</v>
          </cell>
          <cell r="B542" t="str">
            <v>LIT</v>
          </cell>
          <cell r="C542" t="str">
            <v>Bsadi-Hopital</v>
          </cell>
          <cell r="D542"/>
          <cell r="E542"/>
          <cell r="F542">
            <v>9.7414983779999993</v>
          </cell>
          <cell r="G542">
            <v>4.0937957980000004</v>
          </cell>
          <cell r="H542" t="str">
            <v>Towerco</v>
          </cell>
          <cell r="I542" t="str">
            <v>P3</v>
          </cell>
          <cell r="J542" t="str">
            <v>2G</v>
          </cell>
          <cell r="K542" t="str">
            <v>Douala</v>
          </cell>
          <cell r="L542" t="str">
            <v>2G 3G 4G</v>
          </cell>
          <cell r="M542" t="str">
            <v>Collaboration</v>
          </cell>
          <cell r="N542" t="str">
            <v>Gen Only</v>
          </cell>
          <cell r="O542" t="str">
            <v>Outdoor</v>
          </cell>
          <cell r="P542" t="str">
            <v>H-Teli</v>
          </cell>
        </row>
        <row r="543">
          <cell r="A543" t="str">
            <v>ADM_172</v>
          </cell>
          <cell r="B543" t="str">
            <v>ADM</v>
          </cell>
          <cell r="C543" t="str">
            <v>Beka-Hossere-II</v>
          </cell>
          <cell r="D543"/>
          <cell r="E543"/>
          <cell r="F543">
            <v>13.559089999999999</v>
          </cell>
          <cell r="G543">
            <v>7.3047899999999997</v>
          </cell>
          <cell r="H543" t="str">
            <v>Esco</v>
          </cell>
          <cell r="I543" t="str">
            <v>P4</v>
          </cell>
          <cell r="J543" t="str">
            <v>3G</v>
          </cell>
          <cell r="K543" t="str">
            <v>Ngaoundere</v>
          </cell>
          <cell r="L543" t="str">
            <v>3G 4G</v>
          </cell>
          <cell r="M543" t="str">
            <v>Minisite</v>
          </cell>
          <cell r="N543" t="str">
            <v>Grid Gen</v>
          </cell>
          <cell r="O543"/>
          <cell r="P543" t="str">
            <v>TELEINFRA</v>
          </cell>
        </row>
        <row r="544">
          <cell r="A544" t="str">
            <v>LIT_057</v>
          </cell>
          <cell r="B544" t="str">
            <v>LIT</v>
          </cell>
          <cell r="C544" t="str">
            <v>Bsadi-Terminus</v>
          </cell>
          <cell r="D544"/>
          <cell r="E544"/>
          <cell r="F544">
            <v>9.7364898610000008</v>
          </cell>
          <cell r="G544">
            <v>4.1001338929999998</v>
          </cell>
          <cell r="H544" t="str">
            <v>Towerco</v>
          </cell>
          <cell r="I544" t="str">
            <v>P4</v>
          </cell>
          <cell r="J544" t="str">
            <v>2G</v>
          </cell>
          <cell r="K544" t="str">
            <v>Douala</v>
          </cell>
          <cell r="L544" t="str">
            <v>2G 3G 4G</v>
          </cell>
          <cell r="M544" t="str">
            <v xml:space="preserve">MLL </v>
          </cell>
          <cell r="N544" t="str">
            <v>Grid Gen</v>
          </cell>
          <cell r="O544" t="str">
            <v>Indoor</v>
          </cell>
          <cell r="P544" t="str">
            <v>H-Teli</v>
          </cell>
        </row>
        <row r="545">
          <cell r="A545" t="str">
            <v>LIT_277</v>
          </cell>
          <cell r="B545" t="str">
            <v>LIT</v>
          </cell>
          <cell r="C545" t="str">
            <v>Bsadi-ZoneA-New</v>
          </cell>
          <cell r="D545"/>
          <cell r="E545"/>
          <cell r="F545">
            <v>9.7427675180000008</v>
          </cell>
          <cell r="G545">
            <v>4.0872461419999997</v>
          </cell>
          <cell r="H545" t="str">
            <v>Towerco</v>
          </cell>
          <cell r="I545" t="str">
            <v>P5</v>
          </cell>
          <cell r="J545" t="str">
            <v>2G</v>
          </cell>
          <cell r="K545" t="str">
            <v>Douala</v>
          </cell>
          <cell r="L545" t="str">
            <v>2G 3G 4G</v>
          </cell>
          <cell r="M545" t="str">
            <v xml:space="preserve">MLL </v>
          </cell>
          <cell r="N545" t="str">
            <v>Grid Gen</v>
          </cell>
          <cell r="O545" t="str">
            <v>Outdoor</v>
          </cell>
          <cell r="P545" t="str">
            <v>H-Teli</v>
          </cell>
        </row>
        <row r="546">
          <cell r="A546" t="str">
            <v>LIT_687</v>
          </cell>
          <cell r="B546" t="str">
            <v>LIT</v>
          </cell>
          <cell r="C546" t="str">
            <v>Bepanda-Ambiance</v>
          </cell>
          <cell r="D546"/>
          <cell r="E546"/>
          <cell r="F546">
            <v>9.730416</v>
          </cell>
          <cell r="G546">
            <v>4.0632859999999997</v>
          </cell>
          <cell r="H546" t="str">
            <v>Esco</v>
          </cell>
          <cell r="I546" t="str">
            <v>P4</v>
          </cell>
          <cell r="J546" t="str">
            <v>3G</v>
          </cell>
          <cell r="K546" t="str">
            <v>Douala</v>
          </cell>
          <cell r="L546" t="str">
            <v>3G 4G</v>
          </cell>
          <cell r="M546" t="str">
            <v xml:space="preserve">MLL </v>
          </cell>
          <cell r="N546" t="str">
            <v>Grid Gen</v>
          </cell>
          <cell r="O546"/>
          <cell r="P546" t="str">
            <v>H-Teli</v>
          </cell>
        </row>
        <row r="547">
          <cell r="A547" t="str">
            <v>LIT_649</v>
          </cell>
          <cell r="B547" t="str">
            <v>LIT</v>
          </cell>
          <cell r="C547" t="str">
            <v>Bep-Cafrad</v>
          </cell>
          <cell r="D547"/>
          <cell r="E547"/>
          <cell r="F547">
            <v>9.7282100000000007</v>
          </cell>
          <cell r="G547">
            <v>4.06928</v>
          </cell>
          <cell r="H547" t="str">
            <v>Esco</v>
          </cell>
          <cell r="I547" t="str">
            <v>P4</v>
          </cell>
          <cell r="J547" t="str">
            <v>3G</v>
          </cell>
          <cell r="K547" t="str">
            <v>Douala</v>
          </cell>
          <cell r="L547" t="str">
            <v>3G 4G</v>
          </cell>
          <cell r="M547" t="str">
            <v xml:space="preserve">MLL </v>
          </cell>
          <cell r="N547" t="str">
            <v>Grid Only</v>
          </cell>
          <cell r="O547"/>
          <cell r="P547" t="str">
            <v>H-Teli</v>
          </cell>
        </row>
        <row r="548">
          <cell r="A548" t="str">
            <v>ADM_159</v>
          </cell>
          <cell r="B548" t="str">
            <v>ADM</v>
          </cell>
          <cell r="C548" t="str">
            <v>Bere-Camtel</v>
          </cell>
          <cell r="D548"/>
          <cell r="E548"/>
          <cell r="F548" t="str">
            <v>14.2165</v>
          </cell>
          <cell r="G548" t="str">
            <v>9.0176</v>
          </cell>
          <cell r="H548" t="str">
            <v>Esco</v>
          </cell>
          <cell r="I548" t="str">
            <v>P3</v>
          </cell>
          <cell r="J548" t="e">
            <v>#N/A</v>
          </cell>
          <cell r="K548" t="e">
            <v>#N/A</v>
          </cell>
          <cell r="L548" t="e">
            <v>#N/A</v>
          </cell>
          <cell r="M548" t="str">
            <v xml:space="preserve">Tier Camtel/transpur </v>
          </cell>
          <cell r="N548" t="str">
            <v>Grid Gen</v>
          </cell>
          <cell r="O548"/>
          <cell r="P548" t="str">
            <v>TELEINFRA</v>
          </cell>
        </row>
        <row r="549">
          <cell r="A549" t="str">
            <v>EST_001</v>
          </cell>
          <cell r="B549" t="str">
            <v>EST</v>
          </cell>
          <cell r="C549" t="str">
            <v>Bertoua</v>
          </cell>
          <cell r="D549"/>
          <cell r="E549"/>
          <cell r="F549">
            <v>13.683799286999999</v>
          </cell>
          <cell r="G549">
            <v>4.5831893609999996</v>
          </cell>
          <cell r="H549" t="str">
            <v>OCM/Stratégique</v>
          </cell>
          <cell r="I549" t="e">
            <v>#N/A</v>
          </cell>
          <cell r="J549" t="str">
            <v>2G</v>
          </cell>
          <cell r="K549" t="str">
            <v>Bertoua</v>
          </cell>
          <cell r="L549" t="str">
            <v>2G 3G 4G</v>
          </cell>
          <cell r="M549" t="str">
            <v>Stratégique</v>
          </cell>
          <cell r="N549" t="str">
            <v>Grid Only</v>
          </cell>
          <cell r="O549"/>
          <cell r="P549" t="str">
            <v>TELEINFRA</v>
          </cell>
        </row>
        <row r="550">
          <cell r="A550" t="str">
            <v>EST_088</v>
          </cell>
          <cell r="B550" t="str">
            <v>EST</v>
          </cell>
          <cell r="C550" t="str">
            <v>Bertoua-Agence-New</v>
          </cell>
          <cell r="D550"/>
          <cell r="E550"/>
          <cell r="F550">
            <v>13.680366233000001</v>
          </cell>
          <cell r="G550">
            <v>4.5746810980000001</v>
          </cell>
          <cell r="H550" t="str">
            <v>OCM/Agence</v>
          </cell>
          <cell r="I550" t="e">
            <v>#N/A</v>
          </cell>
          <cell r="J550" t="str">
            <v>2G</v>
          </cell>
          <cell r="K550" t="str">
            <v>Bertoua</v>
          </cell>
          <cell r="L550" t="str">
            <v>2G 3G 4G</v>
          </cell>
          <cell r="M550" t="str">
            <v>MLL OCM</v>
          </cell>
          <cell r="N550" t="str">
            <v>Grid Gen</v>
          </cell>
          <cell r="O550"/>
          <cell r="P550" t="str">
            <v>TELEINFRA</v>
          </cell>
        </row>
        <row r="551">
          <cell r="A551" t="str">
            <v>EST_143</v>
          </cell>
          <cell r="B551" t="str">
            <v>EST</v>
          </cell>
          <cell r="C551" t="str">
            <v>Bertoua-Camtel</v>
          </cell>
          <cell r="D551"/>
          <cell r="E551"/>
          <cell r="F551">
            <v>13.684219000000001</v>
          </cell>
          <cell r="G551">
            <v>4.5775319999999997</v>
          </cell>
          <cell r="H551" t="str">
            <v>Esco</v>
          </cell>
          <cell r="I551" t="str">
            <v>P4</v>
          </cell>
          <cell r="J551" t="str">
            <v>3G</v>
          </cell>
          <cell r="K551" t="str">
            <v>Bertoua</v>
          </cell>
          <cell r="L551" t="str">
            <v>2G 3G 4G</v>
          </cell>
          <cell r="M551" t="str">
            <v>Camtel</v>
          </cell>
          <cell r="N551" t="str">
            <v>Grid Gen</v>
          </cell>
          <cell r="O551"/>
          <cell r="P551" t="str">
            <v>TELEINFRA</v>
          </cell>
        </row>
        <row r="552">
          <cell r="A552" t="str">
            <v>EST_004</v>
          </cell>
          <cell r="B552" t="str">
            <v>EST</v>
          </cell>
          <cell r="C552" t="str">
            <v>Bertoua-Crtv</v>
          </cell>
          <cell r="D552"/>
          <cell r="E552"/>
          <cell r="F552">
            <v>13.663213946999999</v>
          </cell>
          <cell r="G552">
            <v>4.5805925050000003</v>
          </cell>
          <cell r="H552" t="str">
            <v>Esco</v>
          </cell>
          <cell r="I552" t="str">
            <v>P4</v>
          </cell>
          <cell r="J552" t="str">
            <v>2G</v>
          </cell>
          <cell r="K552" t="str">
            <v>Bertoua</v>
          </cell>
          <cell r="L552" t="str">
            <v>2G 3G 4G</v>
          </cell>
          <cell r="M552" t="str">
            <v>Tier Crtv</v>
          </cell>
          <cell r="N552" t="str">
            <v>Grid Gen</v>
          </cell>
          <cell r="O552"/>
          <cell r="P552" t="str">
            <v>TELEINFRA</v>
          </cell>
        </row>
        <row r="553">
          <cell r="A553" t="str">
            <v>EST_120</v>
          </cell>
          <cell r="B553" t="str">
            <v>EST</v>
          </cell>
          <cell r="C553" t="str">
            <v>Bertoua-Force-Tyre</v>
          </cell>
          <cell r="D553"/>
          <cell r="E553"/>
          <cell r="F553">
            <v>13.658172287999999</v>
          </cell>
          <cell r="G553">
            <v>4.5726246179999999</v>
          </cell>
          <cell r="H553" t="str">
            <v>Esco</v>
          </cell>
          <cell r="I553" t="str">
            <v>P4</v>
          </cell>
          <cell r="J553" t="str">
            <v>2G</v>
          </cell>
          <cell r="K553" t="str">
            <v>Bertoua</v>
          </cell>
          <cell r="L553" t="str">
            <v>2G 3G 4G</v>
          </cell>
          <cell r="M553" t="str">
            <v xml:space="preserve">MLL </v>
          </cell>
          <cell r="N553" t="str">
            <v>Grid Gen</v>
          </cell>
          <cell r="O553"/>
          <cell r="P553" t="str">
            <v>TELEINFRA</v>
          </cell>
        </row>
        <row r="554">
          <cell r="A554" t="str">
            <v>EST_131</v>
          </cell>
          <cell r="B554" t="str">
            <v>EST</v>
          </cell>
          <cell r="C554" t="str">
            <v>Bertoua-Lycee-technique</v>
          </cell>
          <cell r="D554"/>
          <cell r="E554"/>
          <cell r="F554">
            <v>13.718353</v>
          </cell>
          <cell r="G554">
            <v>4.5892309999999998</v>
          </cell>
          <cell r="H554" t="str">
            <v>Esco</v>
          </cell>
          <cell r="I554" t="str">
            <v>P4</v>
          </cell>
          <cell r="J554" t="str">
            <v>3G</v>
          </cell>
          <cell r="K554" t="str">
            <v>Bertoua</v>
          </cell>
          <cell r="L554" t="str">
            <v>3G 4G</v>
          </cell>
          <cell r="M554" t="str">
            <v xml:space="preserve">MLL </v>
          </cell>
          <cell r="N554" t="str">
            <v>Grid Only</v>
          </cell>
          <cell r="O554"/>
          <cell r="P554" t="str">
            <v>TELEINFRA</v>
          </cell>
        </row>
        <row r="555">
          <cell r="A555" t="str">
            <v>EST_124</v>
          </cell>
          <cell r="B555" t="str">
            <v>EST</v>
          </cell>
          <cell r="C555" t="str">
            <v>Bertoua-Meteo-II</v>
          </cell>
          <cell r="D555"/>
          <cell r="E555"/>
          <cell r="F555">
            <v>13.695600000000001</v>
          </cell>
          <cell r="G555">
            <v>4.5747499999999999</v>
          </cell>
          <cell r="H555" t="str">
            <v>Esco</v>
          </cell>
          <cell r="I555" t="str">
            <v>P4</v>
          </cell>
          <cell r="J555" t="str">
            <v>3G</v>
          </cell>
          <cell r="K555" t="str">
            <v>Bertoua</v>
          </cell>
          <cell r="L555" t="str">
            <v>2G 3G 4G</v>
          </cell>
          <cell r="M555" t="str">
            <v xml:space="preserve">MLL </v>
          </cell>
          <cell r="N555" t="str">
            <v>Grid Gen</v>
          </cell>
          <cell r="O555"/>
          <cell r="P555" t="str">
            <v>TELEINFRA</v>
          </cell>
        </row>
        <row r="556">
          <cell r="A556" t="str">
            <v>SUO_186</v>
          </cell>
          <cell r="B556" t="str">
            <v>SUO</v>
          </cell>
          <cell r="C556" t="str">
            <v>Buea-Boduma-IHS</v>
          </cell>
          <cell r="D556"/>
          <cell r="E556"/>
          <cell r="F556">
            <v>9.2641901769999997</v>
          </cell>
          <cell r="G556">
            <v>4.1578287779999998</v>
          </cell>
          <cell r="H556" t="str">
            <v>Towerco</v>
          </cell>
          <cell r="I556" t="str">
            <v>P4</v>
          </cell>
          <cell r="J556" t="str">
            <v>3G</v>
          </cell>
          <cell r="K556" t="str">
            <v>Buea</v>
          </cell>
          <cell r="L556" t="str">
            <v>2G 3G 4G</v>
          </cell>
          <cell r="M556" t="str">
            <v>Collaboration</v>
          </cell>
          <cell r="N556" t="str">
            <v>Grid Gen</v>
          </cell>
          <cell r="O556" t="str">
            <v>Outdoor</v>
          </cell>
          <cell r="P556" t="str">
            <v>H-Teli</v>
          </cell>
        </row>
        <row r="557">
          <cell r="A557" t="str">
            <v>SUO_201</v>
          </cell>
          <cell r="B557" t="str">
            <v>SUO</v>
          </cell>
          <cell r="C557" t="str">
            <v>Buea-Bomaka-II-IHS</v>
          </cell>
          <cell r="D557"/>
          <cell r="E557"/>
          <cell r="F557">
            <v>9.3041499999999999</v>
          </cell>
          <cell r="G557">
            <v>4.15381</v>
          </cell>
          <cell r="H557" t="str">
            <v>Towerco</v>
          </cell>
          <cell r="I557" t="str">
            <v>P4</v>
          </cell>
          <cell r="J557" t="str">
            <v>4G</v>
          </cell>
          <cell r="K557" t="str">
            <v>Buea</v>
          </cell>
          <cell r="L557" t="str">
            <v>2G 3G 4G</v>
          </cell>
          <cell r="M557" t="str">
            <v>Collaboration</v>
          </cell>
          <cell r="N557" t="str">
            <v>Grid Gen</v>
          </cell>
          <cell r="O557" t="str">
            <v>Outdoor</v>
          </cell>
          <cell r="P557" t="str">
            <v>H-Teli</v>
          </cell>
        </row>
        <row r="558">
          <cell r="A558" t="str">
            <v>OST_003</v>
          </cell>
          <cell r="B558" t="str">
            <v>OST</v>
          </cell>
          <cell r="C558" t="str">
            <v>Bfsam-Banengo</v>
          </cell>
          <cell r="D558"/>
          <cell r="E558"/>
          <cell r="F558">
            <v>10.42122</v>
          </cell>
          <cell r="G558">
            <v>5.4560449999999996</v>
          </cell>
          <cell r="H558" t="str">
            <v>OCM/Datacenter</v>
          </cell>
          <cell r="I558" t="e">
            <v>#N/A</v>
          </cell>
          <cell r="J558" t="str">
            <v>2G</v>
          </cell>
          <cell r="K558" t="str">
            <v>Bafoussam</v>
          </cell>
          <cell r="L558" t="str">
            <v>2G 3G 4G</v>
          </cell>
          <cell r="M558" t="str">
            <v>Datacenter</v>
          </cell>
          <cell r="N558" t="str">
            <v>Grid Gen</v>
          </cell>
          <cell r="O558"/>
          <cell r="P558" t="str">
            <v>I-Eng</v>
          </cell>
        </row>
        <row r="559">
          <cell r="A559" t="str">
            <v>OST_001</v>
          </cell>
          <cell r="B559" t="str">
            <v>OST</v>
          </cell>
          <cell r="C559" t="str">
            <v>Bfsam-Djemoun</v>
          </cell>
          <cell r="D559"/>
          <cell r="E559"/>
          <cell r="F559">
            <v>10.423289</v>
          </cell>
          <cell r="G559">
            <v>5.4798150000000003</v>
          </cell>
          <cell r="H559" t="str">
            <v>OCM/Stratégique</v>
          </cell>
          <cell r="I559" t="e">
            <v>#N/A</v>
          </cell>
          <cell r="J559" t="str">
            <v>2G/3G/4G</v>
          </cell>
          <cell r="K559" t="str">
            <v>Bafoussam</v>
          </cell>
          <cell r="L559" t="str">
            <v>2G 3G 4G</v>
          </cell>
          <cell r="M559" t="str">
            <v>Stratégique</v>
          </cell>
          <cell r="N559" t="str">
            <v>Grid Gen</v>
          </cell>
          <cell r="O559"/>
          <cell r="P559" t="str">
            <v>I-Eng</v>
          </cell>
        </row>
        <row r="560">
          <cell r="A560" t="str">
            <v>SUO_063</v>
          </cell>
          <cell r="B560" t="str">
            <v>SUO</v>
          </cell>
          <cell r="C560" t="str">
            <v>Buea-Centre-Ville</v>
          </cell>
          <cell r="D560"/>
          <cell r="E560"/>
          <cell r="F560">
            <v>9.2433611110000005</v>
          </cell>
          <cell r="G560">
            <v>4.1539444440000004</v>
          </cell>
          <cell r="H560" t="str">
            <v>Towerco</v>
          </cell>
          <cell r="I560" t="str">
            <v>P3</v>
          </cell>
          <cell r="J560" t="str">
            <v>2G</v>
          </cell>
          <cell r="K560" t="str">
            <v>Buea</v>
          </cell>
          <cell r="L560" t="str">
            <v>2G 3G 4G</v>
          </cell>
          <cell r="M560" t="str">
            <v xml:space="preserve">MLL </v>
          </cell>
          <cell r="N560" t="str">
            <v>Grid Only</v>
          </cell>
          <cell r="O560" t="str">
            <v>Outdoor</v>
          </cell>
          <cell r="P560" t="str">
            <v>H-Teli</v>
          </cell>
        </row>
        <row r="561">
          <cell r="A561" t="str">
            <v>SUO_077</v>
          </cell>
          <cell r="B561" t="str">
            <v>SUO</v>
          </cell>
          <cell r="C561" t="str">
            <v>Buea-David-Square</v>
          </cell>
          <cell r="D561"/>
          <cell r="E561"/>
          <cell r="F561">
            <v>9.3018333329999994</v>
          </cell>
          <cell r="G561">
            <v>4.167638889</v>
          </cell>
          <cell r="H561" t="str">
            <v>Towerco</v>
          </cell>
          <cell r="I561" t="str">
            <v>P3</v>
          </cell>
          <cell r="J561" t="str">
            <v>2G</v>
          </cell>
          <cell r="K561" t="str">
            <v>Buea</v>
          </cell>
          <cell r="L561" t="str">
            <v>2G 3G 4G</v>
          </cell>
          <cell r="M561" t="str">
            <v xml:space="preserve">MLL </v>
          </cell>
          <cell r="N561" t="str">
            <v>Grid(fault) Gen</v>
          </cell>
          <cell r="O561" t="str">
            <v>Outdoor</v>
          </cell>
          <cell r="P561" t="str">
            <v>H-Teli</v>
          </cell>
        </row>
        <row r="562">
          <cell r="A562" t="str">
            <v>SUO_033</v>
          </cell>
          <cell r="B562" t="str">
            <v>SUO</v>
          </cell>
          <cell r="C562" t="str">
            <v>Buea-Entree</v>
          </cell>
          <cell r="D562"/>
          <cell r="E562"/>
          <cell r="F562">
            <v>9.3001310000000004</v>
          </cell>
          <cell r="G562">
            <v>4.1523890000000003</v>
          </cell>
          <cell r="H562" t="str">
            <v>Towerco</v>
          </cell>
          <cell r="I562" t="str">
            <v>P4</v>
          </cell>
          <cell r="J562" t="str">
            <v>2G</v>
          </cell>
          <cell r="K562" t="str">
            <v>Buea</v>
          </cell>
          <cell r="L562" t="str">
            <v>2G 3G 4G</v>
          </cell>
          <cell r="M562" t="str">
            <v xml:space="preserve">MLL </v>
          </cell>
          <cell r="N562" t="str">
            <v>Grid Gen</v>
          </cell>
          <cell r="O562" t="str">
            <v>Outdoor</v>
          </cell>
          <cell r="P562" t="str">
            <v>H-Teli</v>
          </cell>
        </row>
        <row r="563">
          <cell r="A563" t="str">
            <v>SUO_242</v>
          </cell>
          <cell r="B563" t="str">
            <v>SUO</v>
          </cell>
          <cell r="C563" t="str">
            <v>Buea-GRA</v>
          </cell>
          <cell r="D563"/>
          <cell r="E563"/>
          <cell r="F563" t="str">
            <v>9,2243166</v>
          </cell>
          <cell r="G563" t="str">
            <v>4,149145</v>
          </cell>
          <cell r="H563" t="str">
            <v>Towerco</v>
          </cell>
          <cell r="I563" t="e">
            <v>#REF!</v>
          </cell>
          <cell r="J563"/>
          <cell r="K563" t="str">
            <v>Buea</v>
          </cell>
          <cell r="L563" t="str">
            <v>2G 3G 4G</v>
          </cell>
          <cell r="M563"/>
          <cell r="N563" t="str">
            <v>Grid Gen</v>
          </cell>
          <cell r="O563" t="str">
            <v>Outdoor</v>
          </cell>
          <cell r="P563" t="str">
            <v>H-Teli</v>
          </cell>
        </row>
        <row r="564">
          <cell r="A564" t="str">
            <v>SUO_163</v>
          </cell>
          <cell r="B564" t="str">
            <v>SUO</v>
          </cell>
          <cell r="C564" t="str">
            <v>Buea-Hospital</v>
          </cell>
          <cell r="D564"/>
          <cell r="E564"/>
          <cell r="F564">
            <v>9.2372169999999993</v>
          </cell>
          <cell r="G564">
            <v>4.149858</v>
          </cell>
          <cell r="H564" t="str">
            <v>Towerco</v>
          </cell>
          <cell r="I564" t="str">
            <v>P4</v>
          </cell>
          <cell r="J564" t="str">
            <v>2G</v>
          </cell>
          <cell r="K564" t="str">
            <v>Buea</v>
          </cell>
          <cell r="L564" t="str">
            <v>2G 3G 4G</v>
          </cell>
          <cell r="M564" t="str">
            <v>Collaboration</v>
          </cell>
          <cell r="N564" t="str">
            <v>Grid Only</v>
          </cell>
          <cell r="O564" t="str">
            <v>Outdoor</v>
          </cell>
          <cell r="P564" t="str">
            <v>H-Teli</v>
          </cell>
        </row>
        <row r="565">
          <cell r="A565" t="str">
            <v>SUO_215</v>
          </cell>
          <cell r="B565" t="str">
            <v>SUO</v>
          </cell>
          <cell r="C565" t="str">
            <v>Buea-Kouma-IHS</v>
          </cell>
          <cell r="D565"/>
          <cell r="E565"/>
          <cell r="F565">
            <v>9.2191957769999995</v>
          </cell>
          <cell r="G565">
            <v>4.1347642779999996</v>
          </cell>
          <cell r="H565" t="str">
            <v>Towerco</v>
          </cell>
          <cell r="I565" t="str">
            <v>P4</v>
          </cell>
          <cell r="J565" t="str">
            <v>3G</v>
          </cell>
          <cell r="K565" t="str">
            <v>Buea</v>
          </cell>
          <cell r="L565" t="str">
            <v>2G 3G 4G</v>
          </cell>
          <cell r="M565" t="str">
            <v>Collaboration</v>
          </cell>
          <cell r="N565" t="str">
            <v>Grid Only</v>
          </cell>
          <cell r="O565" t="str">
            <v>Outdoor</v>
          </cell>
          <cell r="P565" t="str">
            <v>H-Teli</v>
          </cell>
        </row>
        <row r="566">
          <cell r="A566" t="str">
            <v>OST_238</v>
          </cell>
          <cell r="B566" t="str">
            <v>OST</v>
          </cell>
          <cell r="C566" t="str">
            <v>Bfsam-Megom</v>
          </cell>
          <cell r="D566"/>
          <cell r="E566"/>
          <cell r="F566">
            <v>10.407489999999999</v>
          </cell>
          <cell r="G566">
            <v>5.452064</v>
          </cell>
          <cell r="H566" t="str">
            <v>Esco</v>
          </cell>
          <cell r="I566" t="str">
            <v>P4</v>
          </cell>
          <cell r="J566" t="str">
            <v>2G</v>
          </cell>
          <cell r="K566" t="str">
            <v>Bafoussam</v>
          </cell>
          <cell r="L566" t="str">
            <v>2G 3G 4G</v>
          </cell>
          <cell r="M566" t="str">
            <v xml:space="preserve">MLL </v>
          </cell>
          <cell r="N566" t="str">
            <v>Grid Gen</v>
          </cell>
          <cell r="O566"/>
          <cell r="P566" t="str">
            <v>I-Eng</v>
          </cell>
        </row>
        <row r="567">
          <cell r="A567" t="str">
            <v>SUO_007</v>
          </cell>
          <cell r="B567" t="str">
            <v>SUO</v>
          </cell>
          <cell r="C567" t="str">
            <v>Buea-Orange</v>
          </cell>
          <cell r="D567"/>
          <cell r="E567"/>
          <cell r="F567">
            <v>9.2694111110000001</v>
          </cell>
          <cell r="G567">
            <v>4.1595611110000004</v>
          </cell>
          <cell r="H567" t="str">
            <v>Towerco</v>
          </cell>
          <cell r="I567" t="str">
            <v>P3</v>
          </cell>
          <cell r="J567" t="str">
            <v>2G</v>
          </cell>
          <cell r="K567" t="str">
            <v>Buea</v>
          </cell>
          <cell r="L567" t="str">
            <v>2G 3G 4G</v>
          </cell>
          <cell r="M567" t="str">
            <v xml:space="preserve">MLL </v>
          </cell>
          <cell r="N567" t="str">
            <v>Solar Gen</v>
          </cell>
          <cell r="O567" t="str">
            <v>Indoor</v>
          </cell>
          <cell r="P567" t="str">
            <v>H-Teli</v>
          </cell>
        </row>
        <row r="568">
          <cell r="A568" t="str">
            <v>SUO_180</v>
          </cell>
          <cell r="B568" t="str">
            <v>SUO</v>
          </cell>
          <cell r="C568" t="str">
            <v>Buea-Sandpit-IHS</v>
          </cell>
          <cell r="D568"/>
          <cell r="E568"/>
          <cell r="F568">
            <v>9.2602499999999992</v>
          </cell>
          <cell r="G568">
            <v>4.1488800000000001</v>
          </cell>
          <cell r="H568" t="str">
            <v>Towerco</v>
          </cell>
          <cell r="I568" t="str">
            <v>P4</v>
          </cell>
          <cell r="J568" t="str">
            <v>3G</v>
          </cell>
          <cell r="K568" t="str">
            <v>Buea</v>
          </cell>
          <cell r="L568" t="str">
            <v>2G 3G 4G</v>
          </cell>
          <cell r="M568" t="str">
            <v>Collaboration</v>
          </cell>
          <cell r="N568" t="str">
            <v>Grid Gen</v>
          </cell>
          <cell r="O568" t="str">
            <v>Outdoor</v>
          </cell>
          <cell r="P568" t="str">
            <v>H-Teli</v>
          </cell>
        </row>
        <row r="569">
          <cell r="A569" t="str">
            <v>SUO_182</v>
          </cell>
          <cell r="B569" t="str">
            <v>SUO</v>
          </cell>
          <cell r="C569" t="str">
            <v>Buea-Service-Center-IHS</v>
          </cell>
          <cell r="D569"/>
          <cell r="E569"/>
          <cell r="F569">
            <v>9.2917417560000004</v>
          </cell>
          <cell r="G569">
            <v>4.1534585279999998</v>
          </cell>
          <cell r="H569" t="str">
            <v>Towerco</v>
          </cell>
          <cell r="I569" t="str">
            <v>P4</v>
          </cell>
          <cell r="J569" t="str">
            <v>4G</v>
          </cell>
          <cell r="K569" t="str">
            <v>Buea</v>
          </cell>
          <cell r="L569" t="str">
            <v>2G 3G 4G</v>
          </cell>
          <cell r="M569" t="str">
            <v>Collaboration</v>
          </cell>
          <cell r="N569" t="str">
            <v>Grid Only</v>
          </cell>
          <cell r="O569" t="str">
            <v>Outdoor</v>
          </cell>
          <cell r="P569" t="str">
            <v>H-Teli</v>
          </cell>
        </row>
        <row r="570">
          <cell r="A570" t="str">
            <v>OST_240</v>
          </cell>
          <cell r="B570" t="str">
            <v>OST</v>
          </cell>
          <cell r="C570" t="str">
            <v>Bfsam-Ndiandam-II</v>
          </cell>
          <cell r="D570"/>
          <cell r="E570"/>
          <cell r="F570">
            <v>10.431647999999999</v>
          </cell>
          <cell r="G570">
            <v>5.4548759999999996</v>
          </cell>
          <cell r="H570" t="str">
            <v>Esco</v>
          </cell>
          <cell r="I570" t="str">
            <v>P4</v>
          </cell>
          <cell r="J570" t="str">
            <v>2G</v>
          </cell>
          <cell r="K570" t="str">
            <v>Bafoussam</v>
          </cell>
          <cell r="L570" t="str">
            <v>2G 3G 4G</v>
          </cell>
          <cell r="M570" t="str">
            <v xml:space="preserve">MLL </v>
          </cell>
          <cell r="N570" t="str">
            <v>Grid Gen</v>
          </cell>
          <cell r="O570"/>
          <cell r="P570" t="str">
            <v>I-Eng</v>
          </cell>
        </row>
        <row r="571">
          <cell r="A571" t="str">
            <v>SUO_199</v>
          </cell>
          <cell r="B571" t="str">
            <v>SUO</v>
          </cell>
          <cell r="C571" t="str">
            <v>Buea-Soppo-University-IHS</v>
          </cell>
          <cell r="D571"/>
          <cell r="E571"/>
          <cell r="F571">
            <v>9.2829290039999997</v>
          </cell>
          <cell r="G571">
            <v>4.15111864</v>
          </cell>
          <cell r="H571" t="str">
            <v>Towerco</v>
          </cell>
          <cell r="I571" t="str">
            <v>P4</v>
          </cell>
          <cell r="J571" t="str">
            <v>4G</v>
          </cell>
          <cell r="K571" t="str">
            <v>Buea</v>
          </cell>
          <cell r="L571" t="str">
            <v>2G 3G 4G</v>
          </cell>
          <cell r="M571" t="str">
            <v>Collaboration</v>
          </cell>
          <cell r="N571" t="str">
            <v>Grid Gen</v>
          </cell>
          <cell r="O571" t="str">
            <v>Outdoor</v>
          </cell>
          <cell r="P571" t="str">
            <v>H-Teli</v>
          </cell>
        </row>
        <row r="572">
          <cell r="A572" t="str">
            <v>OST_270</v>
          </cell>
          <cell r="B572" t="str">
            <v>OST</v>
          </cell>
          <cell r="C572" t="str">
            <v>Bfsam-Ndiandam-School</v>
          </cell>
          <cell r="D572"/>
          <cell r="E572"/>
          <cell r="F572">
            <v>10.439986319000001</v>
          </cell>
          <cell r="G572">
            <v>5.4602541489999998</v>
          </cell>
          <cell r="H572" t="str">
            <v>Esco</v>
          </cell>
          <cell r="I572" t="str">
            <v>P4</v>
          </cell>
          <cell r="J572" t="str">
            <v>3G</v>
          </cell>
          <cell r="K572" t="str">
            <v>Bafoussam</v>
          </cell>
          <cell r="L572" t="str">
            <v>3G 4G</v>
          </cell>
          <cell r="M572" t="str">
            <v xml:space="preserve">MLL </v>
          </cell>
          <cell r="N572" t="str">
            <v>Grid Gen</v>
          </cell>
          <cell r="O572"/>
          <cell r="P572" t="str">
            <v>I-Eng</v>
          </cell>
        </row>
        <row r="573">
          <cell r="A573" t="str">
            <v>SUO_200</v>
          </cell>
          <cell r="B573" t="str">
            <v>SUO</v>
          </cell>
          <cell r="C573" t="str">
            <v>Buea-UB-Lamp-IHS</v>
          </cell>
          <cell r="D573"/>
          <cell r="E573"/>
          <cell r="F573">
            <v>9.2881624479999996</v>
          </cell>
          <cell r="G573">
            <v>4.1471633260000003</v>
          </cell>
          <cell r="H573" t="str">
            <v>Towerco</v>
          </cell>
          <cell r="I573" t="str">
            <v>P4</v>
          </cell>
          <cell r="J573" t="str">
            <v>4G</v>
          </cell>
          <cell r="K573" t="str">
            <v>Buea</v>
          </cell>
          <cell r="L573" t="str">
            <v>2G 3G 4G</v>
          </cell>
          <cell r="M573" t="str">
            <v>Collaboration</v>
          </cell>
          <cell r="N573" t="str">
            <v>Hybrid Gen</v>
          </cell>
          <cell r="O573" t="str">
            <v>Outdoor</v>
          </cell>
          <cell r="P573" t="str">
            <v>H-Teli</v>
          </cell>
        </row>
        <row r="574">
          <cell r="A574" t="str">
            <v>SUO_062</v>
          </cell>
          <cell r="B574" t="str">
            <v>SUO</v>
          </cell>
          <cell r="C574" t="str">
            <v>Buea-Universite</v>
          </cell>
          <cell r="D574"/>
          <cell r="E574"/>
          <cell r="F574">
            <v>9.2874660000000002</v>
          </cell>
          <cell r="G574">
            <v>4.1551090000000004</v>
          </cell>
          <cell r="H574" t="str">
            <v>Towerco</v>
          </cell>
          <cell r="I574" t="str">
            <v>P3</v>
          </cell>
          <cell r="J574" t="str">
            <v>2G</v>
          </cell>
          <cell r="K574" t="str">
            <v>Buea</v>
          </cell>
          <cell r="L574" t="str">
            <v>2G 3G 4G</v>
          </cell>
          <cell r="M574" t="str">
            <v xml:space="preserve">MLL </v>
          </cell>
          <cell r="N574" t="str">
            <v>Gen Only</v>
          </cell>
          <cell r="O574" t="str">
            <v>Outdoor</v>
          </cell>
          <cell r="P574" t="str">
            <v>H-Teli</v>
          </cell>
        </row>
        <row r="575">
          <cell r="A575" t="str">
            <v>SUO_185</v>
          </cell>
          <cell r="B575" t="str">
            <v>SUO</v>
          </cell>
          <cell r="C575" t="str">
            <v>Buea-Wokoko-IHS</v>
          </cell>
          <cell r="D575"/>
          <cell r="E575"/>
          <cell r="F575">
            <v>9.2772500000000004</v>
          </cell>
          <cell r="G575">
            <v>4.1543530000000004</v>
          </cell>
          <cell r="H575" t="str">
            <v>Towerco</v>
          </cell>
          <cell r="I575" t="str">
            <v>P4</v>
          </cell>
          <cell r="J575" t="str">
            <v>3G</v>
          </cell>
          <cell r="K575" t="str">
            <v>Buea</v>
          </cell>
          <cell r="L575" t="str">
            <v>3G 4G</v>
          </cell>
          <cell r="M575" t="str">
            <v>Collaboration</v>
          </cell>
          <cell r="N575" t="str">
            <v>Grid Gen</v>
          </cell>
          <cell r="O575" t="str">
            <v>Outdoor</v>
          </cell>
          <cell r="P575" t="str">
            <v>H-Teli</v>
          </cell>
        </row>
        <row r="576">
          <cell r="A576" t="str">
            <v>LIT_311</v>
          </cell>
          <cell r="B576" t="str">
            <v>LIT</v>
          </cell>
          <cell r="C576" t="str">
            <v>Camatrans-New</v>
          </cell>
          <cell r="D576"/>
          <cell r="E576"/>
          <cell r="F576">
            <v>9.6700802209999992</v>
          </cell>
          <cell r="G576">
            <v>4.022040681</v>
          </cell>
          <cell r="H576" t="str">
            <v>Towerco</v>
          </cell>
          <cell r="I576" t="str">
            <v>P3</v>
          </cell>
          <cell r="J576" t="str">
            <v>2G</v>
          </cell>
          <cell r="K576" t="str">
            <v>Douala</v>
          </cell>
          <cell r="L576" t="str">
            <v>2G 3G 4G</v>
          </cell>
          <cell r="M576" t="str">
            <v xml:space="preserve">MLL </v>
          </cell>
          <cell r="N576" t="str">
            <v>Hybrid Gen</v>
          </cell>
          <cell r="O576" t="str">
            <v>Outdoor</v>
          </cell>
          <cell r="P576" t="str">
            <v>H-Teli</v>
          </cell>
        </row>
        <row r="577">
          <cell r="A577" t="str">
            <v>LIT_281</v>
          </cell>
          <cell r="B577" t="str">
            <v>LIT</v>
          </cell>
          <cell r="C577" t="str">
            <v>Camp-Bertaud</v>
          </cell>
          <cell r="D577"/>
          <cell r="E577"/>
          <cell r="F577">
            <v>9.7061060000000001</v>
          </cell>
          <cell r="G577">
            <v>4.0400830000000001</v>
          </cell>
          <cell r="H577" t="str">
            <v>Towerco</v>
          </cell>
          <cell r="I577" t="str">
            <v>P3</v>
          </cell>
          <cell r="J577" t="str">
            <v>2G</v>
          </cell>
          <cell r="K577" t="str">
            <v>Douala</v>
          </cell>
          <cell r="L577" t="str">
            <v>2G 3G 4G</v>
          </cell>
          <cell r="M577" t="str">
            <v xml:space="preserve">MLL </v>
          </cell>
          <cell r="N577" t="str">
            <v>Grid Gen</v>
          </cell>
          <cell r="O577" t="str">
            <v>Outdoor</v>
          </cell>
          <cell r="P577" t="str">
            <v>H-Teli</v>
          </cell>
        </row>
        <row r="578">
          <cell r="A578" t="str">
            <v>OST_291</v>
          </cell>
          <cell r="B578" t="str">
            <v>OST</v>
          </cell>
          <cell r="C578" t="str">
            <v>Bfsam-Tayim-II</v>
          </cell>
          <cell r="D578"/>
          <cell r="E578"/>
          <cell r="F578">
            <v>10.458909999999999</v>
          </cell>
          <cell r="G578">
            <v>5.4911599999999998</v>
          </cell>
          <cell r="H578" t="str">
            <v>Esco</v>
          </cell>
          <cell r="I578" t="str">
            <v>P4</v>
          </cell>
          <cell r="J578" t="str">
            <v>3G</v>
          </cell>
          <cell r="K578" t="str">
            <v>Bafoussam</v>
          </cell>
          <cell r="L578" t="str">
            <v>3G 4G</v>
          </cell>
          <cell r="M578" t="str">
            <v xml:space="preserve">MLL </v>
          </cell>
          <cell r="N578" t="str">
            <v>Gen Only</v>
          </cell>
          <cell r="O578"/>
          <cell r="P578" t="str">
            <v>I-Eng</v>
          </cell>
        </row>
        <row r="579">
          <cell r="A579" t="str">
            <v>LIT_132</v>
          </cell>
          <cell r="B579" t="str">
            <v>LIT</v>
          </cell>
          <cell r="C579" t="str">
            <v>Campo</v>
          </cell>
          <cell r="D579"/>
          <cell r="E579"/>
          <cell r="F579">
            <v>9.8312469999999994</v>
          </cell>
          <cell r="G579">
            <v>2.3776111110000002</v>
          </cell>
          <cell r="H579" t="str">
            <v>Towerco</v>
          </cell>
          <cell r="I579" t="str">
            <v>P2</v>
          </cell>
          <cell r="J579" t="str">
            <v>2G</v>
          </cell>
          <cell r="K579" t="str">
            <v>Campo</v>
          </cell>
          <cell r="L579" t="str">
            <v>2G 3G 4G</v>
          </cell>
          <cell r="M579" t="str">
            <v xml:space="preserve">MLL </v>
          </cell>
          <cell r="N579" t="str">
            <v>Grid Gen</v>
          </cell>
          <cell r="O579" t="str">
            <v>Indoor</v>
          </cell>
          <cell r="P579" t="str">
            <v>H-Teli</v>
          </cell>
        </row>
        <row r="580">
          <cell r="A580" t="str">
            <v>LIT_494</v>
          </cell>
          <cell r="B580" t="str">
            <v>LIT</v>
          </cell>
          <cell r="C580" t="str">
            <v>Campo-Beach-IHS</v>
          </cell>
          <cell r="D580"/>
          <cell r="E580"/>
          <cell r="F580">
            <v>9.828265</v>
          </cell>
          <cell r="G580">
            <v>2.3788429999999998</v>
          </cell>
          <cell r="H580" t="str">
            <v>Towerco</v>
          </cell>
          <cell r="I580" t="str">
            <v>P4</v>
          </cell>
          <cell r="J580" t="str">
            <v>2G</v>
          </cell>
          <cell r="K580" t="str">
            <v>Campo</v>
          </cell>
          <cell r="L580" t="str">
            <v>2G 3G 4G</v>
          </cell>
          <cell r="M580" t="str">
            <v>Collaboration</v>
          </cell>
          <cell r="N580" t="str">
            <v>Grid Gen</v>
          </cell>
          <cell r="O580" t="str">
            <v>Outdoor</v>
          </cell>
          <cell r="P580" t="str">
            <v>H-Teli</v>
          </cell>
        </row>
        <row r="581">
          <cell r="A581" t="str">
            <v>OST_231</v>
          </cell>
          <cell r="B581" t="str">
            <v>OST</v>
          </cell>
          <cell r="C581" t="str">
            <v>Bfsam-Tougang-II</v>
          </cell>
          <cell r="D581"/>
          <cell r="E581"/>
          <cell r="F581">
            <v>10.427553</v>
          </cell>
          <cell r="G581">
            <v>5.4897879999999999</v>
          </cell>
          <cell r="H581" t="str">
            <v>Esco</v>
          </cell>
          <cell r="I581" t="str">
            <v>P4</v>
          </cell>
          <cell r="J581" t="str">
            <v>2G</v>
          </cell>
          <cell r="K581" t="str">
            <v>Bafoussam</v>
          </cell>
          <cell r="L581" t="str">
            <v>2G 3G 4G</v>
          </cell>
          <cell r="M581" t="str">
            <v xml:space="preserve">MLL </v>
          </cell>
          <cell r="N581" t="str">
            <v>Grid Gen</v>
          </cell>
          <cell r="O581"/>
          <cell r="P581" t="str">
            <v>I-Eng</v>
          </cell>
        </row>
        <row r="582">
          <cell r="A582" t="str">
            <v>OST_268</v>
          </cell>
          <cell r="B582" t="str">
            <v>OST</v>
          </cell>
          <cell r="C582" t="str">
            <v>Bfsam-Toungan-Lycee</v>
          </cell>
          <cell r="D582"/>
          <cell r="E582"/>
          <cell r="F582">
            <v>10.433529999999999</v>
          </cell>
          <cell r="G582">
            <v>5.5015400000000003</v>
          </cell>
          <cell r="H582" t="str">
            <v>Esco</v>
          </cell>
          <cell r="I582" t="str">
            <v>P4</v>
          </cell>
          <cell r="J582" t="str">
            <v>3G</v>
          </cell>
          <cell r="K582" t="str">
            <v>Bafoussam</v>
          </cell>
          <cell r="L582" t="str">
            <v>3G 4G</v>
          </cell>
          <cell r="M582" t="str">
            <v xml:space="preserve">MLL </v>
          </cell>
          <cell r="N582" t="str">
            <v>Grid Gen</v>
          </cell>
          <cell r="O582"/>
          <cell r="P582" t="str">
            <v>I-Eng</v>
          </cell>
        </row>
        <row r="583">
          <cell r="A583" t="str">
            <v>CTR_375</v>
          </cell>
          <cell r="B583" t="str">
            <v>CTR</v>
          </cell>
          <cell r="C583" t="str">
            <v>Camp-SIC-Tsinga</v>
          </cell>
          <cell r="D583"/>
          <cell r="E583"/>
          <cell r="F583">
            <v>11.506643</v>
          </cell>
          <cell r="G583">
            <v>3.8807930000000002</v>
          </cell>
          <cell r="H583" t="str">
            <v>Towerco</v>
          </cell>
          <cell r="I583" t="str">
            <v>P4</v>
          </cell>
          <cell r="J583" t="str">
            <v>2G</v>
          </cell>
          <cell r="K583" t="str">
            <v>Yaounde</v>
          </cell>
          <cell r="L583" t="str">
            <v>2G 3G 4G</v>
          </cell>
          <cell r="M583" t="str">
            <v xml:space="preserve">MLL </v>
          </cell>
          <cell r="N583" t="str">
            <v>Grid Gen</v>
          </cell>
          <cell r="O583" t="str">
            <v>Outdoor</v>
          </cell>
          <cell r="P583" t="str">
            <v>TELEINFRA</v>
          </cell>
        </row>
        <row r="584">
          <cell r="A584" t="str">
            <v>OST_232</v>
          </cell>
          <cell r="B584" t="str">
            <v>OST</v>
          </cell>
          <cell r="C584" t="str">
            <v>Bfsam-Tyo-II</v>
          </cell>
          <cell r="D584"/>
          <cell r="E584"/>
          <cell r="F584">
            <v>10.41498</v>
          </cell>
          <cell r="G584">
            <v>5.4971500000000004</v>
          </cell>
          <cell r="H584" t="str">
            <v>Esco</v>
          </cell>
          <cell r="I584" t="str">
            <v>P4</v>
          </cell>
          <cell r="J584" t="str">
            <v>2G</v>
          </cell>
          <cell r="K584" t="str">
            <v>Bafoussam</v>
          </cell>
          <cell r="L584" t="str">
            <v>2G 3G 4G</v>
          </cell>
          <cell r="M584" t="str">
            <v xml:space="preserve">MLL </v>
          </cell>
          <cell r="N584" t="str">
            <v>Grid Gen</v>
          </cell>
          <cell r="O584"/>
          <cell r="P584" t="str">
            <v>I-Eng</v>
          </cell>
        </row>
        <row r="585">
          <cell r="A585" t="str">
            <v>LIT_162</v>
          </cell>
          <cell r="B585" t="str">
            <v>LIT</v>
          </cell>
          <cell r="C585" t="str">
            <v>Camp-Yabassi</v>
          </cell>
          <cell r="D585"/>
          <cell r="E585"/>
          <cell r="F585">
            <v>9.7117419999999992</v>
          </cell>
          <cell r="G585">
            <v>4.041156</v>
          </cell>
          <cell r="H585" t="str">
            <v>Towerco</v>
          </cell>
          <cell r="I585" t="str">
            <v>P4</v>
          </cell>
          <cell r="J585" t="str">
            <v>2G/3G/4G</v>
          </cell>
          <cell r="K585" t="str">
            <v>Douala</v>
          </cell>
          <cell r="L585" t="str">
            <v>2G 3G 4G</v>
          </cell>
          <cell r="M585" t="str">
            <v>Collaboration</v>
          </cell>
          <cell r="N585" t="str">
            <v>Solar Gen</v>
          </cell>
          <cell r="O585" t="str">
            <v>Outdoor</v>
          </cell>
          <cell r="P585" t="str">
            <v>H-Teli</v>
          </cell>
        </row>
        <row r="586">
          <cell r="A586" t="str">
            <v>LIT_587</v>
          </cell>
          <cell r="B586" t="str">
            <v>LIT</v>
          </cell>
          <cell r="C586" t="str">
            <v>Camp-Yabassi-IHS</v>
          </cell>
          <cell r="D586"/>
          <cell r="E586"/>
          <cell r="F586">
            <v>9.7153500000000008</v>
          </cell>
          <cell r="G586">
            <v>4.0422599999999997</v>
          </cell>
          <cell r="H586" t="str">
            <v>Towerco</v>
          </cell>
          <cell r="I586" t="str">
            <v>P3</v>
          </cell>
          <cell r="J586" t="str">
            <v>3G/4G</v>
          </cell>
          <cell r="K586" t="str">
            <v>Douala</v>
          </cell>
          <cell r="L586" t="str">
            <v>3G 4G</v>
          </cell>
          <cell r="M586" t="str">
            <v>Collaboration</v>
          </cell>
          <cell r="N586" t="str">
            <v>Grid Gen</v>
          </cell>
          <cell r="O586" t="str">
            <v>Outdoor</v>
          </cell>
          <cell r="P586" t="str">
            <v>H-Teli</v>
          </cell>
        </row>
        <row r="587">
          <cell r="A587" t="str">
            <v>LIT_139</v>
          </cell>
          <cell r="B587" t="str">
            <v>LIT</v>
          </cell>
          <cell r="C587" t="str">
            <v>Camship</v>
          </cell>
          <cell r="D587"/>
          <cell r="E587"/>
          <cell r="F587">
            <v>9.6861111110000007</v>
          </cell>
          <cell r="G587">
            <v>4.0441111110000003</v>
          </cell>
          <cell r="H587" t="str">
            <v>Towerco</v>
          </cell>
          <cell r="I587" t="str">
            <v>P4</v>
          </cell>
          <cell r="J587" t="str">
            <v>2G</v>
          </cell>
          <cell r="K587" t="str">
            <v>Douala</v>
          </cell>
          <cell r="L587" t="str">
            <v>2G 3G 4G</v>
          </cell>
          <cell r="M587" t="str">
            <v xml:space="preserve">MLL </v>
          </cell>
          <cell r="N587" t="str">
            <v>Hybrid Gen</v>
          </cell>
          <cell r="O587" t="str">
            <v>Indoor</v>
          </cell>
          <cell r="P587" t="str">
            <v>H-Teli</v>
          </cell>
        </row>
        <row r="588">
          <cell r="A588" t="str">
            <v>CTR_070</v>
          </cell>
          <cell r="B588" t="str">
            <v>CTR</v>
          </cell>
          <cell r="C588" t="str">
            <v>Carington</v>
          </cell>
          <cell r="D588"/>
          <cell r="E588"/>
          <cell r="F588">
            <v>11.535695</v>
          </cell>
          <cell r="G588">
            <v>3.8854649999999999</v>
          </cell>
          <cell r="H588" t="str">
            <v>Towerco</v>
          </cell>
          <cell r="I588" t="str">
            <v>P4</v>
          </cell>
          <cell r="J588" t="str">
            <v>2G</v>
          </cell>
          <cell r="K588" t="str">
            <v>Yaounde</v>
          </cell>
          <cell r="L588" t="str">
            <v>2G 3G 4G</v>
          </cell>
          <cell r="M588" t="str">
            <v xml:space="preserve">MLL </v>
          </cell>
          <cell r="N588" t="str">
            <v>Grid Gen</v>
          </cell>
          <cell r="O588" t="str">
            <v>Indoor</v>
          </cell>
          <cell r="P588" t="str">
            <v>TELEINFRA</v>
          </cell>
        </row>
        <row r="589">
          <cell r="A589" t="str">
            <v>CTR_453</v>
          </cell>
          <cell r="B589" t="str">
            <v>CTR</v>
          </cell>
          <cell r="C589" t="str">
            <v>Binguela-Camrail</v>
          </cell>
          <cell r="D589"/>
          <cell r="E589"/>
          <cell r="F589">
            <v>11.404638800000001</v>
          </cell>
          <cell r="G589">
            <v>3.7513333329999998</v>
          </cell>
          <cell r="H589" t="str">
            <v>Esco</v>
          </cell>
          <cell r="I589" t="str">
            <v>P4</v>
          </cell>
          <cell r="J589" t="str">
            <v>2G</v>
          </cell>
          <cell r="K589" t="str">
            <v>Binguela</v>
          </cell>
          <cell r="L589" t="str">
            <v>2G 3G 4G</v>
          </cell>
          <cell r="M589" t="str">
            <v>Tier Camrail</v>
          </cell>
          <cell r="N589" t="str">
            <v>Grid Gen</v>
          </cell>
          <cell r="O589"/>
          <cell r="P589" t="str">
            <v>TELEINFRA</v>
          </cell>
        </row>
        <row r="590">
          <cell r="A590" t="str">
            <v>CTR_794</v>
          </cell>
          <cell r="B590" t="str">
            <v>CTR</v>
          </cell>
          <cell r="C590" t="str">
            <v>Bitotol-Ecole-Publique</v>
          </cell>
          <cell r="D590"/>
          <cell r="E590"/>
          <cell r="F590">
            <v>11.570970790000001</v>
          </cell>
          <cell r="G590">
            <v>3.8439399999999999</v>
          </cell>
          <cell r="H590" t="str">
            <v>Esco</v>
          </cell>
          <cell r="I590" t="str">
            <v>P4</v>
          </cell>
          <cell r="J590" t="str">
            <v>3G</v>
          </cell>
          <cell r="K590" t="str">
            <v>Yaounde</v>
          </cell>
          <cell r="L590" t="str">
            <v>2G 3G 4G</v>
          </cell>
          <cell r="M590" t="str">
            <v xml:space="preserve">MLL </v>
          </cell>
          <cell r="N590" t="str">
            <v>Grid Only</v>
          </cell>
          <cell r="O590"/>
          <cell r="P590" t="str">
            <v>TELEINFRA</v>
          </cell>
        </row>
        <row r="591">
          <cell r="A591" t="str">
            <v>LIT_263</v>
          </cell>
          <cell r="B591" t="str">
            <v>LIT</v>
          </cell>
          <cell r="C591" t="str">
            <v>CCC</v>
          </cell>
          <cell r="D591"/>
          <cell r="E591"/>
          <cell r="F591">
            <v>9.7410110000000003</v>
          </cell>
          <cell r="G591">
            <v>4.0383420000000001</v>
          </cell>
          <cell r="H591" t="str">
            <v>Towerco</v>
          </cell>
          <cell r="I591" t="str">
            <v>P3</v>
          </cell>
          <cell r="J591" t="str">
            <v>2G</v>
          </cell>
          <cell r="K591" t="str">
            <v>Douala</v>
          </cell>
          <cell r="L591" t="str">
            <v>2G 3G 4G</v>
          </cell>
          <cell r="M591" t="str">
            <v xml:space="preserve">MLL </v>
          </cell>
          <cell r="N591" t="str">
            <v>Grid Gen</v>
          </cell>
          <cell r="O591" t="str">
            <v>Outdoor</v>
          </cell>
          <cell r="P591" t="str">
            <v>H-Teli</v>
          </cell>
        </row>
        <row r="592">
          <cell r="A592" t="str">
            <v>LIT_084</v>
          </cell>
          <cell r="B592" t="str">
            <v>LIT</v>
          </cell>
          <cell r="C592" t="str">
            <v>C-D-Billes</v>
          </cell>
          <cell r="D592"/>
          <cell r="E592"/>
          <cell r="F592">
            <v>9.7484166670000008</v>
          </cell>
          <cell r="G592">
            <v>4.010916667</v>
          </cell>
          <cell r="H592" t="str">
            <v>Towerco</v>
          </cell>
          <cell r="I592" t="str">
            <v>P4</v>
          </cell>
          <cell r="J592" t="str">
            <v>2G</v>
          </cell>
          <cell r="K592" t="str">
            <v>Douala</v>
          </cell>
          <cell r="L592" t="str">
            <v>2G 3G 4G</v>
          </cell>
          <cell r="M592" t="str">
            <v xml:space="preserve">MLL </v>
          </cell>
          <cell r="N592" t="str">
            <v>Grid Gen</v>
          </cell>
          <cell r="O592" t="str">
            <v>Outdoor</v>
          </cell>
          <cell r="P592" t="str">
            <v>H-Teli</v>
          </cell>
        </row>
        <row r="593">
          <cell r="A593" t="str">
            <v>LIT_173</v>
          </cell>
          <cell r="B593" t="str">
            <v>LIT</v>
          </cell>
          <cell r="C593" t="str">
            <v>CDC-Delmonte-IHS</v>
          </cell>
          <cell r="D593"/>
          <cell r="E593"/>
          <cell r="F593">
            <v>9.4067111109999999</v>
          </cell>
          <cell r="G593">
            <v>4.1254178570000004</v>
          </cell>
          <cell r="H593" t="str">
            <v>Towerco</v>
          </cell>
          <cell r="I593" t="str">
            <v>P5</v>
          </cell>
          <cell r="J593" t="str">
            <v>2G</v>
          </cell>
          <cell r="K593" t="str">
            <v>CDC-Delmonte</v>
          </cell>
          <cell r="L593" t="str">
            <v>2G 3G 4G</v>
          </cell>
          <cell r="M593" t="str">
            <v>Collaboration</v>
          </cell>
          <cell r="N593" t="str">
            <v>Grid Gen</v>
          </cell>
          <cell r="O593" t="str">
            <v>Outdoor</v>
          </cell>
          <cell r="P593" t="str">
            <v>H-Teli</v>
          </cell>
        </row>
        <row r="594">
          <cell r="A594" t="str">
            <v>LIT_036</v>
          </cell>
          <cell r="B594" t="str">
            <v>LIT</v>
          </cell>
          <cell r="C594" t="str">
            <v>C-D-Palmiers</v>
          </cell>
          <cell r="D594"/>
          <cell r="E594"/>
          <cell r="F594">
            <v>9.7624435460000001</v>
          </cell>
          <cell r="G594">
            <v>4.0528995419999996</v>
          </cell>
          <cell r="H594" t="str">
            <v>Esco</v>
          </cell>
          <cell r="I594" t="str">
            <v>P4</v>
          </cell>
          <cell r="J594" t="str">
            <v>2G</v>
          </cell>
          <cell r="K594" t="str">
            <v>Douala</v>
          </cell>
          <cell r="L594" t="str">
            <v>2G 3G 4G</v>
          </cell>
          <cell r="M594" t="str">
            <v>Tier Camwater</v>
          </cell>
          <cell r="N594" t="str">
            <v>Grid Gen</v>
          </cell>
          <cell r="O594" t="str">
            <v>Indoor</v>
          </cell>
          <cell r="P594" t="str">
            <v>H-Teli</v>
          </cell>
        </row>
        <row r="595">
          <cell r="A595" t="str">
            <v>LIT_371</v>
          </cell>
          <cell r="B595" t="str">
            <v>LIT</v>
          </cell>
          <cell r="C595" t="str">
            <v>C-D-Palmiers-II</v>
          </cell>
          <cell r="D595"/>
          <cell r="E595"/>
          <cell r="F595">
            <v>9.7631779610000002</v>
          </cell>
          <cell r="G595">
            <v>4.0565286479999996</v>
          </cell>
          <cell r="H595" t="str">
            <v>Towerco</v>
          </cell>
          <cell r="I595" t="str">
            <v>P4</v>
          </cell>
          <cell r="J595" t="str">
            <v>2G</v>
          </cell>
          <cell r="K595" t="str">
            <v>Douala</v>
          </cell>
          <cell r="L595" t="str">
            <v>2G 3G 4G</v>
          </cell>
          <cell r="M595" t="str">
            <v xml:space="preserve">MLL </v>
          </cell>
          <cell r="N595" t="str">
            <v>Grid Gen</v>
          </cell>
          <cell r="O595" t="str">
            <v>Outdoor</v>
          </cell>
          <cell r="P595" t="str">
            <v>H-Teli</v>
          </cell>
        </row>
        <row r="596">
          <cell r="A596" t="str">
            <v>LIT_168</v>
          </cell>
          <cell r="B596" t="str">
            <v>LIT</v>
          </cell>
          <cell r="C596" t="str">
            <v>C-d-Palmiers-III</v>
          </cell>
          <cell r="D596"/>
          <cell r="E596"/>
          <cell r="F596">
            <v>9.7675956310000007</v>
          </cell>
          <cell r="G596">
            <v>4.0538634059999996</v>
          </cell>
          <cell r="H596" t="str">
            <v>Towerco</v>
          </cell>
          <cell r="I596" t="str">
            <v>P4</v>
          </cell>
          <cell r="J596" t="str">
            <v>2G</v>
          </cell>
          <cell r="K596" t="str">
            <v>Douala</v>
          </cell>
          <cell r="L596" t="str">
            <v>2G 3G 4G</v>
          </cell>
          <cell r="M596" t="str">
            <v>Collaboration</v>
          </cell>
          <cell r="N596" t="str">
            <v>Grid Gen</v>
          </cell>
          <cell r="O596" t="str">
            <v>Outdoor</v>
          </cell>
          <cell r="P596" t="str">
            <v>H-Teli</v>
          </cell>
        </row>
        <row r="597">
          <cell r="A597" t="str">
            <v>LIT_209</v>
          </cell>
          <cell r="B597" t="str">
            <v>LIT</v>
          </cell>
          <cell r="C597" t="str">
            <v>Cellucam-New</v>
          </cell>
          <cell r="D597"/>
          <cell r="E597"/>
          <cell r="F597">
            <v>10.10941667</v>
          </cell>
          <cell r="G597">
            <v>3.818666667</v>
          </cell>
          <cell r="H597" t="str">
            <v>Towerco</v>
          </cell>
          <cell r="I597" t="str">
            <v>P4</v>
          </cell>
          <cell r="J597" t="str">
            <v>2G</v>
          </cell>
          <cell r="K597" t="str">
            <v>Edea</v>
          </cell>
          <cell r="L597" t="str">
            <v>2G 3G 4G</v>
          </cell>
          <cell r="M597" t="str">
            <v xml:space="preserve">MLL </v>
          </cell>
          <cell r="N597" t="str">
            <v>Hybrid Gen</v>
          </cell>
          <cell r="O597" t="str">
            <v>Indoor</v>
          </cell>
          <cell r="P597" t="str">
            <v>H-Teli</v>
          </cell>
        </row>
        <row r="598">
          <cell r="A598" t="str">
            <v>LIT_045</v>
          </cell>
          <cell r="B598" t="str">
            <v>LIT</v>
          </cell>
          <cell r="C598" t="str">
            <v>Centenaire</v>
          </cell>
          <cell r="D598"/>
          <cell r="E598"/>
          <cell r="F598">
            <v>9.6938494520000003</v>
          </cell>
          <cell r="G598">
            <v>4.0524674129999996</v>
          </cell>
          <cell r="H598" t="str">
            <v>Towerco</v>
          </cell>
          <cell r="I598" t="str">
            <v>P3</v>
          </cell>
          <cell r="J598" t="str">
            <v>2G</v>
          </cell>
          <cell r="K598" t="str">
            <v>Douala</v>
          </cell>
          <cell r="L598" t="str">
            <v>2G 3G 4G</v>
          </cell>
          <cell r="M598" t="str">
            <v xml:space="preserve">MLL </v>
          </cell>
          <cell r="N598" t="str">
            <v>Grid Gen</v>
          </cell>
          <cell r="O598" t="str">
            <v>Indoor</v>
          </cell>
          <cell r="P598" t="str">
            <v>H-Teli</v>
          </cell>
        </row>
        <row r="599">
          <cell r="A599" t="str">
            <v>NRD_055</v>
          </cell>
          <cell r="B599" t="str">
            <v>NRD</v>
          </cell>
          <cell r="C599" t="str">
            <v>Chamber-Wangai</v>
          </cell>
          <cell r="D599"/>
          <cell r="E599"/>
          <cell r="F599">
            <v>12.79780556</v>
          </cell>
          <cell r="G599">
            <v>8.6177499999999991</v>
          </cell>
          <cell r="H599" t="str">
            <v>Towerco</v>
          </cell>
          <cell r="I599" t="str">
            <v>P4</v>
          </cell>
          <cell r="J599" t="str">
            <v>2G</v>
          </cell>
          <cell r="K599" t="e">
            <v>#N/A</v>
          </cell>
          <cell r="L599" t="str">
            <v>2G</v>
          </cell>
          <cell r="M599" t="str">
            <v xml:space="preserve">MLL </v>
          </cell>
          <cell r="N599" t="str">
            <v>Grid Gen</v>
          </cell>
          <cell r="O599" t="str">
            <v>Outdoor</v>
          </cell>
          <cell r="P599" t="str">
            <v>TELEINFRA</v>
          </cell>
        </row>
        <row r="600">
          <cell r="A600" t="str">
            <v>CTR_207</v>
          </cell>
          <cell r="B600" t="str">
            <v>CTR</v>
          </cell>
          <cell r="C600" t="str">
            <v>Chapelle-Essos</v>
          </cell>
          <cell r="D600"/>
          <cell r="E600"/>
          <cell r="F600">
            <v>11.536329</v>
          </cell>
          <cell r="G600">
            <v>3.8723000000000001</v>
          </cell>
          <cell r="H600" t="str">
            <v>Towerco</v>
          </cell>
          <cell r="I600" t="str">
            <v>P4</v>
          </cell>
          <cell r="J600" t="str">
            <v>2G</v>
          </cell>
          <cell r="K600" t="str">
            <v>Yaounde</v>
          </cell>
          <cell r="L600" t="str">
            <v>2G 3G 4G</v>
          </cell>
          <cell r="M600" t="str">
            <v xml:space="preserve">MLL </v>
          </cell>
          <cell r="N600" t="str">
            <v>Grid Gen</v>
          </cell>
          <cell r="O600" t="str">
            <v>Indoor</v>
          </cell>
          <cell r="P600" t="str">
            <v>TELEINFRA</v>
          </cell>
        </row>
        <row r="601">
          <cell r="A601" t="str">
            <v>CTR_446</v>
          </cell>
          <cell r="B601" t="str">
            <v>CTR</v>
          </cell>
          <cell r="C601" t="str">
            <v>Chapelle-Manguier-IHS</v>
          </cell>
          <cell r="D601"/>
          <cell r="E601"/>
          <cell r="F601">
            <v>11.533733</v>
          </cell>
          <cell r="G601">
            <v>3.900131</v>
          </cell>
          <cell r="H601" t="str">
            <v>Towerco</v>
          </cell>
          <cell r="I601" t="str">
            <v>P4</v>
          </cell>
          <cell r="J601" t="str">
            <v>2G</v>
          </cell>
          <cell r="K601" t="str">
            <v>Yaounde</v>
          </cell>
          <cell r="L601" t="str">
            <v>2G 3G 4G</v>
          </cell>
          <cell r="M601" t="str">
            <v>Collaboration</v>
          </cell>
          <cell r="N601" t="str">
            <v>Grid Gen</v>
          </cell>
          <cell r="O601" t="str">
            <v>Outdoor</v>
          </cell>
          <cell r="P601" t="str">
            <v>TELEINFRA</v>
          </cell>
        </row>
        <row r="602">
          <cell r="A602" t="str">
            <v>CTR_238</v>
          </cell>
          <cell r="B602" t="str">
            <v>CTR</v>
          </cell>
          <cell r="C602" t="str">
            <v>Chapelle-Nsimeyong</v>
          </cell>
          <cell r="D602"/>
          <cell r="E602"/>
          <cell r="F602">
            <v>11.493603</v>
          </cell>
          <cell r="G602">
            <v>3.8331879999999998</v>
          </cell>
          <cell r="H602" t="str">
            <v>Towerco</v>
          </cell>
          <cell r="I602" t="str">
            <v>P4</v>
          </cell>
          <cell r="J602" t="str">
            <v>2G</v>
          </cell>
          <cell r="K602" t="str">
            <v>Yaounde</v>
          </cell>
          <cell r="L602" t="str">
            <v>2G 3G 4G</v>
          </cell>
          <cell r="M602" t="str">
            <v xml:space="preserve">MLL </v>
          </cell>
          <cell r="N602" t="str">
            <v>Solar Gen</v>
          </cell>
          <cell r="O602" t="str">
            <v>Outdoor</v>
          </cell>
          <cell r="P602" t="str">
            <v>TELEINFRA</v>
          </cell>
        </row>
        <row r="603">
          <cell r="A603" t="str">
            <v>CTR_339</v>
          </cell>
          <cell r="B603" t="str">
            <v>CTR</v>
          </cell>
          <cell r="C603" t="str">
            <v>Chapelle-Obili</v>
          </cell>
          <cell r="D603"/>
          <cell r="E603"/>
          <cell r="F603">
            <v>11.493992</v>
          </cell>
          <cell r="G603">
            <v>3.8486799999999999</v>
          </cell>
          <cell r="H603" t="str">
            <v>Towerco</v>
          </cell>
          <cell r="I603" t="str">
            <v>P4</v>
          </cell>
          <cell r="J603" t="str">
            <v>2G</v>
          </cell>
          <cell r="K603" t="str">
            <v>Yaounde</v>
          </cell>
          <cell r="L603" t="str">
            <v>2G 3G 4G</v>
          </cell>
          <cell r="M603" t="str">
            <v xml:space="preserve">MLL </v>
          </cell>
          <cell r="N603" t="str">
            <v>Hybrid Gen</v>
          </cell>
          <cell r="O603" t="str">
            <v>Outdoor</v>
          </cell>
          <cell r="P603" t="str">
            <v>TELEINFRA</v>
          </cell>
        </row>
        <row r="604">
          <cell r="A604" t="str">
            <v>CTR_197</v>
          </cell>
          <cell r="B604" t="str">
            <v>CTR</v>
          </cell>
          <cell r="C604" t="str">
            <v>Charles-Atangana</v>
          </cell>
          <cell r="D604"/>
          <cell r="E604"/>
          <cell r="F604">
            <v>11.517604</v>
          </cell>
          <cell r="G604">
            <v>3.8889960000000001</v>
          </cell>
          <cell r="H604" t="str">
            <v>Towerco</v>
          </cell>
          <cell r="I604" t="str">
            <v>P4</v>
          </cell>
          <cell r="J604" t="str">
            <v>2G</v>
          </cell>
          <cell r="K604" t="str">
            <v>Yaounde</v>
          </cell>
          <cell r="L604" t="str">
            <v>2G 3G 4G</v>
          </cell>
          <cell r="M604" t="str">
            <v xml:space="preserve">MLL </v>
          </cell>
          <cell r="N604" t="str">
            <v>Gen Only</v>
          </cell>
          <cell r="O604" t="str">
            <v>Indoor</v>
          </cell>
          <cell r="P604" t="str">
            <v>TELEINFRA</v>
          </cell>
        </row>
        <row r="605">
          <cell r="A605" t="str">
            <v>LIT_018</v>
          </cell>
          <cell r="B605" t="str">
            <v>LIT</v>
          </cell>
          <cell r="C605" t="str">
            <v>Chevreuil</v>
          </cell>
          <cell r="D605"/>
          <cell r="E605"/>
          <cell r="F605">
            <v>9.7327471859999992</v>
          </cell>
          <cell r="G605">
            <v>4.0353305400000004</v>
          </cell>
          <cell r="H605" t="str">
            <v>Towerco</v>
          </cell>
          <cell r="I605" t="str">
            <v>P4</v>
          </cell>
          <cell r="J605" t="str">
            <v>2G</v>
          </cell>
          <cell r="K605" t="str">
            <v>Douala</v>
          </cell>
          <cell r="L605" t="str">
            <v>2G 3G 4G</v>
          </cell>
          <cell r="M605" t="str">
            <v xml:space="preserve">MLL </v>
          </cell>
          <cell r="N605" t="str">
            <v>Grid Gen</v>
          </cell>
          <cell r="O605" t="str">
            <v>Indoor</v>
          </cell>
          <cell r="P605" t="str">
            <v>H-Teli</v>
          </cell>
        </row>
        <row r="606">
          <cell r="A606" t="str">
            <v>LIT_061</v>
          </cell>
          <cell r="B606" t="str">
            <v>LIT</v>
          </cell>
          <cell r="C606" t="str">
            <v>Cinema-ABC</v>
          </cell>
          <cell r="D606"/>
          <cell r="E606"/>
          <cell r="F606">
            <v>9.7119166670000006</v>
          </cell>
          <cell r="G606">
            <v>4.0377222220000002</v>
          </cell>
          <cell r="H606" t="str">
            <v>Towerco</v>
          </cell>
          <cell r="I606" t="str">
            <v>P4</v>
          </cell>
          <cell r="J606" t="str">
            <v>2G</v>
          </cell>
          <cell r="K606" t="str">
            <v>Douala</v>
          </cell>
          <cell r="L606" t="str">
            <v>2G 3G 4G</v>
          </cell>
          <cell r="M606" t="str">
            <v xml:space="preserve">MLL </v>
          </cell>
          <cell r="N606" t="str">
            <v>Grid Gen</v>
          </cell>
          <cell r="O606" t="str">
            <v>Indoor</v>
          </cell>
          <cell r="P606" t="str">
            <v>H-Teli</v>
          </cell>
        </row>
        <row r="607">
          <cell r="A607" t="str">
            <v>LIT_157</v>
          </cell>
          <cell r="B607" t="str">
            <v>LIT</v>
          </cell>
          <cell r="C607" t="str">
            <v>Cite-Berges-IHS</v>
          </cell>
          <cell r="D607"/>
          <cell r="E607"/>
          <cell r="F607">
            <v>9.7486388799999997</v>
          </cell>
          <cell r="G607">
            <v>4.0032305560000001</v>
          </cell>
          <cell r="H607" t="str">
            <v>Towerco</v>
          </cell>
          <cell r="I607" t="str">
            <v>P4</v>
          </cell>
          <cell r="J607" t="str">
            <v>2G</v>
          </cell>
          <cell r="K607" t="str">
            <v>Douala</v>
          </cell>
          <cell r="L607" t="str">
            <v>2G 3G 4G</v>
          </cell>
          <cell r="M607" t="str">
            <v>Collaboration</v>
          </cell>
          <cell r="N607" t="str">
            <v>Grid Gen</v>
          </cell>
          <cell r="O607" t="str">
            <v>Indoor</v>
          </cell>
          <cell r="P607" t="str">
            <v>H-Teli</v>
          </cell>
        </row>
        <row r="608">
          <cell r="A608" t="str">
            <v>LIT_442</v>
          </cell>
          <cell r="B608" t="str">
            <v>LIT</v>
          </cell>
          <cell r="C608" t="str">
            <v>Cite-de-la-Paix</v>
          </cell>
          <cell r="D608"/>
          <cell r="E608"/>
          <cell r="F608">
            <v>9.7284642790000007</v>
          </cell>
          <cell r="G608">
            <v>4.0416943869999997</v>
          </cell>
          <cell r="H608" t="str">
            <v>Towerco</v>
          </cell>
          <cell r="I608" t="str">
            <v>P3</v>
          </cell>
          <cell r="J608" t="str">
            <v>2G/3G/4G</v>
          </cell>
          <cell r="K608" t="str">
            <v>Douala</v>
          </cell>
          <cell r="L608" t="str">
            <v>2G 3G 4G</v>
          </cell>
          <cell r="M608" t="str">
            <v>Collaboration</v>
          </cell>
          <cell r="N608" t="str">
            <v>Grid Gen</v>
          </cell>
          <cell r="O608" t="str">
            <v>Outdoor</v>
          </cell>
          <cell r="P608" t="str">
            <v>H-Teli</v>
          </cell>
        </row>
        <row r="609">
          <cell r="A609" t="str">
            <v>LIT_098</v>
          </cell>
          <cell r="B609" t="str">
            <v>LIT</v>
          </cell>
          <cell r="C609" t="str">
            <v>Cite-Sic</v>
          </cell>
          <cell r="D609"/>
          <cell r="E609"/>
          <cell r="F609">
            <v>9.7302494159999995</v>
          </cell>
          <cell r="G609">
            <v>4.0537238000000002</v>
          </cell>
          <cell r="H609" t="str">
            <v>Towerco</v>
          </cell>
          <cell r="I609" t="str">
            <v>P4</v>
          </cell>
          <cell r="J609" t="str">
            <v>2G</v>
          </cell>
          <cell r="K609" t="str">
            <v>Douala</v>
          </cell>
          <cell r="L609" t="str">
            <v>2G 3G 4G</v>
          </cell>
          <cell r="M609" t="str">
            <v xml:space="preserve">MLL </v>
          </cell>
          <cell r="N609" t="str">
            <v>Grid Gen</v>
          </cell>
          <cell r="O609" t="str">
            <v>Indoor</v>
          </cell>
          <cell r="P609" t="str">
            <v>H-Teli</v>
          </cell>
        </row>
        <row r="610">
          <cell r="A610" t="str">
            <v>LIT_161</v>
          </cell>
          <cell r="B610" t="str">
            <v>LIT</v>
          </cell>
          <cell r="C610" t="str">
            <v>Cite-Sic-II</v>
          </cell>
          <cell r="D610"/>
          <cell r="E610"/>
          <cell r="F610">
            <v>9.7344248170000007</v>
          </cell>
          <cell r="G610">
            <v>4.0524828529999999</v>
          </cell>
          <cell r="H610" t="str">
            <v>Towerco</v>
          </cell>
          <cell r="I610" t="str">
            <v>P4</v>
          </cell>
          <cell r="J610" t="str">
            <v>2G</v>
          </cell>
          <cell r="K610" t="str">
            <v>Douala</v>
          </cell>
          <cell r="L610" t="str">
            <v>2G 3G 4G</v>
          </cell>
          <cell r="M610" t="str">
            <v>Collaboration</v>
          </cell>
          <cell r="N610" t="str">
            <v>Grid Gen</v>
          </cell>
          <cell r="O610" t="str">
            <v>Outdoor</v>
          </cell>
          <cell r="P610" t="str">
            <v>H-Teli</v>
          </cell>
        </row>
        <row r="611">
          <cell r="A611" t="str">
            <v>CTR_414</v>
          </cell>
          <cell r="B611" t="str">
            <v>CTR</v>
          </cell>
          <cell r="C611" t="str">
            <v>Cite-Verte</v>
          </cell>
          <cell r="D611"/>
          <cell r="E611"/>
          <cell r="F611">
            <v>11.489012000000001</v>
          </cell>
          <cell r="G611">
            <v>3.8748770000000001</v>
          </cell>
          <cell r="H611" t="str">
            <v>Towerco</v>
          </cell>
          <cell r="I611" t="str">
            <v>P2</v>
          </cell>
          <cell r="J611" t="str">
            <v>2G</v>
          </cell>
          <cell r="K611" t="str">
            <v>Yaounde</v>
          </cell>
          <cell r="L611" t="str">
            <v>2G 3G 4G</v>
          </cell>
          <cell r="M611" t="str">
            <v>Collaboration</v>
          </cell>
          <cell r="N611" t="str">
            <v>Grid Gen</v>
          </cell>
          <cell r="O611" t="str">
            <v>Outdoor</v>
          </cell>
          <cell r="P611" t="str">
            <v>TELEINFRA</v>
          </cell>
        </row>
        <row r="612">
          <cell r="A612" t="str">
            <v>CTR_331</v>
          </cell>
          <cell r="B612" t="str">
            <v>CTR</v>
          </cell>
          <cell r="C612" t="str">
            <v>Clge-Advantiste</v>
          </cell>
          <cell r="D612"/>
          <cell r="E612"/>
          <cell r="F612">
            <v>11.516724</v>
          </cell>
          <cell r="G612">
            <v>3.800513</v>
          </cell>
          <cell r="H612" t="str">
            <v>Towerco</v>
          </cell>
          <cell r="I612" t="str">
            <v>P3</v>
          </cell>
          <cell r="J612" t="str">
            <v>2G</v>
          </cell>
          <cell r="K612" t="str">
            <v>Yaounde</v>
          </cell>
          <cell r="L612" t="str">
            <v>2G 3G 4G</v>
          </cell>
          <cell r="M612" t="str">
            <v xml:space="preserve">MLL </v>
          </cell>
          <cell r="N612" t="str">
            <v>Grid Gen</v>
          </cell>
          <cell r="O612" t="str">
            <v>Outdoor</v>
          </cell>
          <cell r="P612" t="str">
            <v>TELEINFRA</v>
          </cell>
        </row>
        <row r="613">
          <cell r="A613" t="str">
            <v>CTR_046</v>
          </cell>
          <cell r="B613" t="str">
            <v>CTR</v>
          </cell>
          <cell r="C613" t="str">
            <v>CNDH</v>
          </cell>
          <cell r="D613"/>
          <cell r="E613"/>
          <cell r="F613">
            <v>11.517780999999999</v>
          </cell>
          <cell r="G613">
            <v>3.8688799999999999</v>
          </cell>
          <cell r="H613" t="str">
            <v>Towerco</v>
          </cell>
          <cell r="I613" t="str">
            <v>P2</v>
          </cell>
          <cell r="J613" t="str">
            <v>2G</v>
          </cell>
          <cell r="K613" t="str">
            <v>Yaounde</v>
          </cell>
          <cell r="L613" t="str">
            <v>2G 3G 4G</v>
          </cell>
          <cell r="M613" t="str">
            <v xml:space="preserve">MLL </v>
          </cell>
          <cell r="N613" t="str">
            <v>Grid Gen</v>
          </cell>
          <cell r="O613" t="str">
            <v>Indoor</v>
          </cell>
          <cell r="P613" t="str">
            <v>TELEINFRA</v>
          </cell>
        </row>
        <row r="614">
          <cell r="A614" t="str">
            <v>LIT_682</v>
          </cell>
          <cell r="B614" t="str">
            <v>LIT</v>
          </cell>
          <cell r="C614" t="str">
            <v>Boadibo</v>
          </cell>
          <cell r="D614"/>
          <cell r="E614"/>
          <cell r="F614">
            <v>9.5844039999999993</v>
          </cell>
          <cell r="G614">
            <v>4.0914099999999998</v>
          </cell>
          <cell r="H614" t="str">
            <v>Esco</v>
          </cell>
          <cell r="I614" t="str">
            <v>P4</v>
          </cell>
          <cell r="J614" t="str">
            <v>3G</v>
          </cell>
          <cell r="K614" t="str">
            <v>Douala</v>
          </cell>
          <cell r="L614" t="str">
            <v>3G 4G</v>
          </cell>
          <cell r="M614" t="str">
            <v xml:space="preserve">MLL </v>
          </cell>
          <cell r="N614" t="str">
            <v>Grid Gen</v>
          </cell>
          <cell r="O614"/>
          <cell r="P614" t="str">
            <v>H-Teli</v>
          </cell>
        </row>
        <row r="615">
          <cell r="A615" t="str">
            <v>LIT_568</v>
          </cell>
          <cell r="B615" t="str">
            <v>LIT</v>
          </cell>
          <cell r="C615" t="str">
            <v>Bobongo-II</v>
          </cell>
          <cell r="D615"/>
          <cell r="E615"/>
          <cell r="F615">
            <v>9.7370246920000003</v>
          </cell>
          <cell r="G615">
            <v>3.9883299779999999</v>
          </cell>
          <cell r="H615" t="str">
            <v>Esco</v>
          </cell>
          <cell r="I615" t="str">
            <v>P4</v>
          </cell>
          <cell r="J615" t="str">
            <v>3G</v>
          </cell>
          <cell r="K615" t="str">
            <v>Douala</v>
          </cell>
          <cell r="L615" t="str">
            <v>3G 4G</v>
          </cell>
          <cell r="M615" t="str">
            <v xml:space="preserve">MLL </v>
          </cell>
          <cell r="N615" t="str">
            <v>Grid Gen</v>
          </cell>
          <cell r="O615"/>
          <cell r="P615" t="str">
            <v>H-Teli</v>
          </cell>
        </row>
        <row r="616">
          <cell r="A616" t="str">
            <v>CTR_002</v>
          </cell>
          <cell r="B616" t="str">
            <v>CTR</v>
          </cell>
          <cell r="C616" t="str">
            <v>CNR</v>
          </cell>
          <cell r="D616"/>
          <cell r="E616"/>
          <cell r="F616">
            <v>11.516149111000001</v>
          </cell>
          <cell r="G616">
            <v>3.8691111010000001</v>
          </cell>
          <cell r="H616" t="str">
            <v>Towerco</v>
          </cell>
          <cell r="I616" t="str">
            <v>P3</v>
          </cell>
          <cell r="J616" t="str">
            <v>2G</v>
          </cell>
          <cell r="K616" t="str">
            <v>Yaounde</v>
          </cell>
          <cell r="L616" t="str">
            <v>2G 3G 4G</v>
          </cell>
          <cell r="M616" t="str">
            <v xml:space="preserve">MLL </v>
          </cell>
          <cell r="N616" t="str">
            <v>Grid Gen</v>
          </cell>
          <cell r="O616" t="str">
            <v>Indoor</v>
          </cell>
          <cell r="P616" t="str">
            <v>TELEINFRA</v>
          </cell>
        </row>
        <row r="617">
          <cell r="A617" t="str">
            <v>CTR_009</v>
          </cell>
          <cell r="B617" t="str">
            <v>CTR</v>
          </cell>
          <cell r="C617" t="str">
            <v>CNT-Nodal</v>
          </cell>
          <cell r="D617"/>
          <cell r="E617"/>
          <cell r="F617">
            <v>11.520808012</v>
          </cell>
          <cell r="G617">
            <v>3.8604311459999998</v>
          </cell>
          <cell r="H617" t="str">
            <v>Esco</v>
          </cell>
          <cell r="I617" t="str">
            <v>P2</v>
          </cell>
          <cell r="J617" t="str">
            <v>2G</v>
          </cell>
          <cell r="K617" t="str">
            <v>Yaounde</v>
          </cell>
          <cell r="L617" t="str">
            <v>2G 3G 4G</v>
          </cell>
          <cell r="M617" t="str">
            <v>Tier Camtel</v>
          </cell>
          <cell r="N617" t="str">
            <v>Grid Gen</v>
          </cell>
          <cell r="O617" t="str">
            <v>Indoor</v>
          </cell>
          <cell r="P617" t="str">
            <v>TELEINFRA</v>
          </cell>
        </row>
        <row r="618">
          <cell r="A618" t="str">
            <v>LIT_198</v>
          </cell>
          <cell r="B618" t="str">
            <v>LIT</v>
          </cell>
          <cell r="C618" t="str">
            <v>Cogefar</v>
          </cell>
          <cell r="D618"/>
          <cell r="E618"/>
          <cell r="F618">
            <v>9.7871666669999993</v>
          </cell>
          <cell r="G618">
            <v>3.9927222219999998</v>
          </cell>
          <cell r="H618" t="str">
            <v>Towerco</v>
          </cell>
          <cell r="I618" t="str">
            <v>P3</v>
          </cell>
          <cell r="J618" t="str">
            <v>2G</v>
          </cell>
          <cell r="K618" t="str">
            <v>Douala</v>
          </cell>
          <cell r="L618" t="str">
            <v>2G 3G 4G</v>
          </cell>
          <cell r="M618" t="str">
            <v xml:space="preserve">MLL </v>
          </cell>
          <cell r="N618" t="str">
            <v>Grid Gen</v>
          </cell>
          <cell r="O618" t="str">
            <v>Indoor</v>
          </cell>
          <cell r="P618" t="str">
            <v>H-Teli</v>
          </cell>
        </row>
        <row r="619">
          <cell r="A619" t="str">
            <v>LIT_339</v>
          </cell>
          <cell r="B619" t="str">
            <v>LIT</v>
          </cell>
          <cell r="C619" t="str">
            <v>Cogefar-II</v>
          </cell>
          <cell r="D619"/>
          <cell r="E619"/>
          <cell r="F619">
            <v>9.7754999999999992</v>
          </cell>
          <cell r="G619">
            <v>3.996</v>
          </cell>
          <cell r="H619" t="str">
            <v>Towerco</v>
          </cell>
          <cell r="I619" t="str">
            <v>P4</v>
          </cell>
          <cell r="J619" t="str">
            <v>2G</v>
          </cell>
          <cell r="K619" t="str">
            <v>Douala</v>
          </cell>
          <cell r="L619" t="str">
            <v>2G 3G 4G</v>
          </cell>
          <cell r="M619" t="str">
            <v xml:space="preserve">MLL </v>
          </cell>
          <cell r="N619" t="str">
            <v>Grid Gen</v>
          </cell>
          <cell r="O619" t="str">
            <v>Outdoor</v>
          </cell>
          <cell r="P619" t="str">
            <v>H-Teli</v>
          </cell>
        </row>
        <row r="620">
          <cell r="A620" t="str">
            <v>OST_164</v>
          </cell>
          <cell r="B620" t="str">
            <v>OST</v>
          </cell>
          <cell r="C620" t="str">
            <v>Col-Batie-IHS</v>
          </cell>
          <cell r="D620"/>
          <cell r="E620"/>
          <cell r="F620">
            <v>10.290229999999999</v>
          </cell>
          <cell r="G620">
            <v>5.3072400000000002</v>
          </cell>
          <cell r="H620" t="str">
            <v>Towerco</v>
          </cell>
          <cell r="I620" t="str">
            <v>P5</v>
          </cell>
          <cell r="J620" t="str">
            <v>2G</v>
          </cell>
          <cell r="K620" t="str">
            <v>Batie</v>
          </cell>
          <cell r="L620" t="str">
            <v>2G 3G 4G</v>
          </cell>
          <cell r="M620" t="str">
            <v>Collaboration</v>
          </cell>
          <cell r="N620" t="str">
            <v>Grid Gen</v>
          </cell>
          <cell r="O620" t="str">
            <v>Outdoor</v>
          </cell>
          <cell r="P620" t="str">
            <v>I-Eng</v>
          </cell>
        </row>
        <row r="621">
          <cell r="A621" t="str">
            <v>LIT_133</v>
          </cell>
          <cell r="B621" t="str">
            <v>LIT</v>
          </cell>
          <cell r="C621" t="str">
            <v>Colline-du-loup</v>
          </cell>
          <cell r="D621"/>
          <cell r="E621"/>
          <cell r="F621">
            <v>9.8464018810000002</v>
          </cell>
          <cell r="G621">
            <v>2.6196606199999999</v>
          </cell>
          <cell r="H621" t="str">
            <v>Towerco</v>
          </cell>
          <cell r="I621" t="str">
            <v>P2</v>
          </cell>
          <cell r="J621" t="str">
            <v>2G</v>
          </cell>
          <cell r="K621" t="str">
            <v>Ebodje</v>
          </cell>
          <cell r="L621" t="str">
            <v>2G 3G</v>
          </cell>
          <cell r="M621" t="str">
            <v xml:space="preserve">MLL </v>
          </cell>
          <cell r="N621" t="str">
            <v>Grid Gen</v>
          </cell>
          <cell r="O621" t="str">
            <v>Indoor</v>
          </cell>
          <cell r="P621" t="str">
            <v>H-Teli</v>
          </cell>
        </row>
        <row r="622">
          <cell r="A622" t="str">
            <v>CTR_196</v>
          </cell>
          <cell r="B622" t="str">
            <v>CTR</v>
          </cell>
          <cell r="C622" t="str">
            <v>Complexe-BEAC</v>
          </cell>
          <cell r="D622"/>
          <cell r="E622"/>
          <cell r="F622">
            <v>11.526922000000001</v>
          </cell>
          <cell r="G622">
            <v>3.8244129999999998</v>
          </cell>
          <cell r="H622" t="str">
            <v>Towerco</v>
          </cell>
          <cell r="I622" t="str">
            <v>P4</v>
          </cell>
          <cell r="J622" t="str">
            <v>2G</v>
          </cell>
          <cell r="K622" t="str">
            <v>Yaounde</v>
          </cell>
          <cell r="L622" t="str">
            <v>2G 3G 4G</v>
          </cell>
          <cell r="M622" t="str">
            <v xml:space="preserve">MLL </v>
          </cell>
          <cell r="N622" t="str">
            <v>Grid Gen</v>
          </cell>
          <cell r="O622" t="str">
            <v>Indoor</v>
          </cell>
          <cell r="P622" t="str">
            <v>TELEINFRA</v>
          </cell>
        </row>
        <row r="623">
          <cell r="A623" t="str">
            <v>LIT_690</v>
          </cell>
          <cell r="B623" t="str">
            <v>LIT</v>
          </cell>
          <cell r="C623" t="str">
            <v>Bodjongo</v>
          </cell>
          <cell r="D623"/>
          <cell r="E623"/>
          <cell r="F623">
            <v>9.6273300000000006</v>
          </cell>
          <cell r="G623">
            <v>4.0903</v>
          </cell>
          <cell r="H623" t="str">
            <v>Esco</v>
          </cell>
          <cell r="I623" t="str">
            <v>P4</v>
          </cell>
          <cell r="J623" t="str">
            <v>3G</v>
          </cell>
          <cell r="K623" t="str">
            <v>Douala</v>
          </cell>
          <cell r="L623" t="str">
            <v>3G 4G</v>
          </cell>
          <cell r="M623" t="str">
            <v xml:space="preserve">MLL </v>
          </cell>
          <cell r="N623" t="str">
            <v>Grid Gen</v>
          </cell>
          <cell r="O623"/>
          <cell r="P623" t="str">
            <v>H-Teli</v>
          </cell>
        </row>
        <row r="624">
          <cell r="A624" t="str">
            <v>EXN_191</v>
          </cell>
          <cell r="B624" t="str">
            <v>EXN</v>
          </cell>
          <cell r="C624" t="str">
            <v>Bogo-Marche</v>
          </cell>
          <cell r="D624"/>
          <cell r="E624"/>
          <cell r="F624">
            <v>14.60815</v>
          </cell>
          <cell r="G624">
            <v>10.736198</v>
          </cell>
          <cell r="H624" t="str">
            <v>Esco</v>
          </cell>
          <cell r="I624" t="str">
            <v>P4</v>
          </cell>
          <cell r="J624" t="str">
            <v>2G</v>
          </cell>
          <cell r="K624" t="str">
            <v>Bogo</v>
          </cell>
          <cell r="L624" t="str">
            <v>2G 3G 4G</v>
          </cell>
          <cell r="M624" t="str">
            <v xml:space="preserve">MLL </v>
          </cell>
          <cell r="N624" t="str">
            <v>Hybrid Gen</v>
          </cell>
          <cell r="O624"/>
          <cell r="P624" t="str">
            <v>TELEINFRA</v>
          </cell>
        </row>
        <row r="625">
          <cell r="A625" t="str">
            <v>CTR_477</v>
          </cell>
          <cell r="B625" t="str">
            <v>CTR</v>
          </cell>
          <cell r="C625" t="str">
            <v>Crf-Cornier</v>
          </cell>
          <cell r="D625"/>
          <cell r="E625"/>
          <cell r="F625">
            <v>11.541368</v>
          </cell>
          <cell r="G625">
            <v>3.8653960000000001</v>
          </cell>
          <cell r="H625" t="str">
            <v>Towerco</v>
          </cell>
          <cell r="I625" t="str">
            <v>P4</v>
          </cell>
          <cell r="J625" t="str">
            <v>2G</v>
          </cell>
          <cell r="K625" t="str">
            <v>Yaounde</v>
          </cell>
          <cell r="L625" t="str">
            <v>2G 3G 4G</v>
          </cell>
          <cell r="M625" t="str">
            <v>Collaboration</v>
          </cell>
          <cell r="N625" t="str">
            <v>Gen Only</v>
          </cell>
          <cell r="O625" t="str">
            <v>Outdoor</v>
          </cell>
          <cell r="P625" t="str">
            <v>TELEINFRA</v>
          </cell>
        </row>
        <row r="626">
          <cell r="A626" t="str">
            <v>NRD_074</v>
          </cell>
          <cell r="B626" t="str">
            <v>NRD</v>
          </cell>
          <cell r="C626" t="str">
            <v>Crf-Figuil</v>
          </cell>
          <cell r="D626"/>
          <cell r="E626"/>
          <cell r="F626">
            <v>13.964166669999999</v>
          </cell>
          <cell r="G626">
            <v>9.7554999999999996</v>
          </cell>
          <cell r="H626" t="str">
            <v>Towerco</v>
          </cell>
          <cell r="I626" t="str">
            <v>P3</v>
          </cell>
          <cell r="J626" t="str">
            <v>2G/3G/4G</v>
          </cell>
          <cell r="K626" t="str">
            <v>Figuil</v>
          </cell>
          <cell r="L626" t="str">
            <v>2G 3G 4G</v>
          </cell>
          <cell r="M626" t="str">
            <v>Collaboration</v>
          </cell>
          <cell r="N626" t="str">
            <v>Solar Only</v>
          </cell>
          <cell r="O626" t="str">
            <v>Outdoor</v>
          </cell>
          <cell r="P626" t="str">
            <v>TELEINFRA</v>
          </cell>
        </row>
        <row r="627">
          <cell r="A627" t="str">
            <v>CTR_637</v>
          </cell>
          <cell r="B627" t="str">
            <v>CTR</v>
          </cell>
          <cell r="C627" t="str">
            <v>Crf-Mbankolo</v>
          </cell>
          <cell r="D627"/>
          <cell r="E627"/>
          <cell r="F627">
            <v>11.492793000000001</v>
          </cell>
          <cell r="G627">
            <v>3.8957320000000002</v>
          </cell>
          <cell r="H627" t="str">
            <v>Towerco</v>
          </cell>
          <cell r="I627" t="str">
            <v>P4</v>
          </cell>
          <cell r="J627" t="str">
            <v>3G</v>
          </cell>
          <cell r="K627" t="str">
            <v>Yaounde</v>
          </cell>
          <cell r="L627" t="str">
            <v>2G 3G 4G</v>
          </cell>
          <cell r="M627" t="str">
            <v>Collaboration</v>
          </cell>
          <cell r="N627" t="str">
            <v>Grid Gen</v>
          </cell>
          <cell r="O627" t="str">
            <v>Outdoor</v>
          </cell>
          <cell r="P627" t="str">
            <v>TELEINFRA</v>
          </cell>
        </row>
        <row r="628">
          <cell r="A628" t="str">
            <v>LIT_485</v>
          </cell>
          <cell r="B628" t="str">
            <v>LIT</v>
          </cell>
          <cell r="C628" t="str">
            <v>Crf-Mutzig-IHS</v>
          </cell>
          <cell r="D628"/>
          <cell r="E628"/>
          <cell r="F628">
            <v>9.617381</v>
          </cell>
          <cell r="G628">
            <v>4.1094809999999997</v>
          </cell>
          <cell r="H628" t="str">
            <v>Towerco</v>
          </cell>
          <cell r="I628" t="str">
            <v>P4</v>
          </cell>
          <cell r="J628" t="str">
            <v>2G</v>
          </cell>
          <cell r="K628" t="str">
            <v>Douala</v>
          </cell>
          <cell r="L628" t="str">
            <v>2G 3G 4G</v>
          </cell>
          <cell r="M628" t="str">
            <v>Collaboration</v>
          </cell>
          <cell r="N628" t="str">
            <v>Grid Gen</v>
          </cell>
          <cell r="O628" t="str">
            <v>Outdoor</v>
          </cell>
          <cell r="P628" t="str">
            <v>H-Teli</v>
          </cell>
        </row>
        <row r="629">
          <cell r="A629" t="str">
            <v>LIT_564</v>
          </cell>
          <cell r="B629" t="str">
            <v>LIT</v>
          </cell>
          <cell r="C629" t="str">
            <v>Bois-Des-Singes</v>
          </cell>
          <cell r="D629"/>
          <cell r="E629"/>
          <cell r="F629">
            <v>9.7203834990000004</v>
          </cell>
          <cell r="G629">
            <v>4.0004659020000002</v>
          </cell>
          <cell r="H629" t="str">
            <v>Esco</v>
          </cell>
          <cell r="I629" t="str">
            <v>P4</v>
          </cell>
          <cell r="J629" t="str">
            <v>2G</v>
          </cell>
          <cell r="K629" t="str">
            <v>Douala</v>
          </cell>
          <cell r="L629" t="str">
            <v>2G 3G 4G</v>
          </cell>
          <cell r="M629" t="str">
            <v xml:space="preserve">MLL </v>
          </cell>
          <cell r="N629" t="str">
            <v>Hybrid Gen</v>
          </cell>
          <cell r="O629"/>
          <cell r="P629" t="str">
            <v>H-Teli</v>
          </cell>
        </row>
        <row r="630">
          <cell r="A630" t="str">
            <v>CTR_256</v>
          </cell>
          <cell r="B630" t="str">
            <v>CTR</v>
          </cell>
          <cell r="C630" t="str">
            <v>Crf-Nkolbisson</v>
          </cell>
          <cell r="D630"/>
          <cell r="E630"/>
          <cell r="F630">
            <v>11.46078</v>
          </cell>
          <cell r="G630">
            <v>3.8701370000000002</v>
          </cell>
          <cell r="H630" t="str">
            <v>Towerco</v>
          </cell>
          <cell r="I630" t="str">
            <v>P4</v>
          </cell>
          <cell r="J630" t="str">
            <v>2G</v>
          </cell>
          <cell r="K630" t="str">
            <v>Yaounde</v>
          </cell>
          <cell r="L630" t="str">
            <v>2G 3G 4G</v>
          </cell>
          <cell r="M630" t="str">
            <v xml:space="preserve">MLL </v>
          </cell>
          <cell r="N630" t="str">
            <v>Grid Gen</v>
          </cell>
          <cell r="O630" t="str">
            <v>Outdoor</v>
          </cell>
          <cell r="P630" t="str">
            <v>TELEINFRA</v>
          </cell>
        </row>
        <row r="631">
          <cell r="A631" t="str">
            <v>CTR_554</v>
          </cell>
          <cell r="B631" t="str">
            <v>CTR</v>
          </cell>
          <cell r="C631" t="str">
            <v>Crf-Nkomo-IHS</v>
          </cell>
          <cell r="D631"/>
          <cell r="E631"/>
          <cell r="F631">
            <v>11.551504185000001</v>
          </cell>
          <cell r="G631">
            <v>3.8408817270000002</v>
          </cell>
          <cell r="H631" t="str">
            <v>Towerco</v>
          </cell>
          <cell r="I631" t="str">
            <v>P4</v>
          </cell>
          <cell r="J631" t="str">
            <v>2G/3G/4G</v>
          </cell>
          <cell r="K631" t="str">
            <v>Yaounde</v>
          </cell>
          <cell r="L631" t="str">
            <v>2G 3G 4G</v>
          </cell>
          <cell r="M631" t="str">
            <v>Collaboration</v>
          </cell>
          <cell r="N631" t="str">
            <v>Solar Gen</v>
          </cell>
          <cell r="O631" t="str">
            <v>Outdoor</v>
          </cell>
          <cell r="P631" t="str">
            <v>TELEINFRA</v>
          </cell>
        </row>
        <row r="632">
          <cell r="A632" t="str">
            <v>CTR_159</v>
          </cell>
          <cell r="B632" t="str">
            <v>CTR</v>
          </cell>
          <cell r="C632" t="str">
            <v>Crf-Nsam-IHS</v>
          </cell>
          <cell r="D632"/>
          <cell r="E632"/>
          <cell r="F632">
            <v>11.510219282</v>
          </cell>
          <cell r="G632">
            <v>3.830818641</v>
          </cell>
          <cell r="H632" t="str">
            <v>Towerco</v>
          </cell>
          <cell r="I632" t="str">
            <v>P4</v>
          </cell>
          <cell r="J632" t="str">
            <v>2G/3G/4G</v>
          </cell>
          <cell r="K632" t="str">
            <v>Yaounde</v>
          </cell>
          <cell r="L632" t="str">
            <v>2G 3G 4G</v>
          </cell>
          <cell r="M632" t="str">
            <v>Collaboration</v>
          </cell>
          <cell r="N632" t="str">
            <v>Solar Gen</v>
          </cell>
          <cell r="O632" t="str">
            <v>Outdoor</v>
          </cell>
          <cell r="P632" t="str">
            <v>TELEINFRA</v>
          </cell>
        </row>
        <row r="633">
          <cell r="A633" t="str">
            <v>LIT_717</v>
          </cell>
          <cell r="B633" t="str">
            <v>LIT</v>
          </cell>
          <cell r="C633" t="str">
            <v>Bois-Des-Singes-II-MTN</v>
          </cell>
          <cell r="D633"/>
          <cell r="E633"/>
          <cell r="F633">
            <v>9.7108519999999992</v>
          </cell>
          <cell r="G633">
            <v>4.004397</v>
          </cell>
          <cell r="H633" t="str">
            <v>MTN sharing</v>
          </cell>
          <cell r="I633" t="e">
            <v>#N/A</v>
          </cell>
          <cell r="J633" t="str">
            <v>3G/4G</v>
          </cell>
          <cell r="K633" t="e">
            <v>#N/A</v>
          </cell>
          <cell r="L633" t="str">
            <v>3G 4G</v>
          </cell>
          <cell r="M633" t="str">
            <v>MTN Sharing</v>
          </cell>
          <cell r="N633" t="str">
            <v>Gen Only</v>
          </cell>
          <cell r="O633"/>
          <cell r="P633" t="str">
            <v>H-Teli</v>
          </cell>
        </row>
        <row r="634">
          <cell r="A634" t="str">
            <v>CTR_265</v>
          </cell>
          <cell r="B634" t="str">
            <v>CTR</v>
          </cell>
          <cell r="C634" t="str">
            <v>CRH-Etoug-Ebe</v>
          </cell>
          <cell r="D634"/>
          <cell r="E634"/>
          <cell r="F634">
            <v>11.476203603</v>
          </cell>
          <cell r="G634">
            <v>3.8474708359999998</v>
          </cell>
          <cell r="H634" t="str">
            <v>Towerco</v>
          </cell>
          <cell r="I634" t="str">
            <v>P4</v>
          </cell>
          <cell r="J634" t="str">
            <v>2G</v>
          </cell>
          <cell r="K634" t="str">
            <v>Yaounde</v>
          </cell>
          <cell r="L634" t="str">
            <v>2G 3G 4G</v>
          </cell>
          <cell r="M634" t="str">
            <v xml:space="preserve">MLL </v>
          </cell>
          <cell r="N634" t="str">
            <v>Solar Gen</v>
          </cell>
          <cell r="O634" t="str">
            <v>Outdoor</v>
          </cell>
          <cell r="P634" t="str">
            <v>TELEINFRA</v>
          </cell>
        </row>
        <row r="635">
          <cell r="A635" t="str">
            <v>LIT_817</v>
          </cell>
          <cell r="B635" t="str">
            <v>LIT</v>
          </cell>
          <cell r="C635" t="str">
            <v>Bonaberi-Agence</v>
          </cell>
          <cell r="D635"/>
          <cell r="E635"/>
          <cell r="F635"/>
          <cell r="G635"/>
          <cell r="H635" t="str">
            <v>OCM/Agence</v>
          </cell>
          <cell r="I635" t="e">
            <v>#N/A</v>
          </cell>
          <cell r="J635"/>
          <cell r="K635" t="e">
            <v>#N/A</v>
          </cell>
          <cell r="L635" t="e">
            <v>#N/A</v>
          </cell>
          <cell r="M635" t="str">
            <v xml:space="preserve">AGC/Transpur </v>
          </cell>
          <cell r="N635" t="str">
            <v>Solar Gen</v>
          </cell>
          <cell r="O635"/>
          <cell r="P635" t="str">
            <v>H-Teli</v>
          </cell>
        </row>
        <row r="636">
          <cell r="A636" t="str">
            <v>LIT_815</v>
          </cell>
          <cell r="B636" t="str">
            <v>LIT</v>
          </cell>
          <cell r="C636" t="str">
            <v>Bonadibong-Nodal</v>
          </cell>
          <cell r="D636"/>
          <cell r="E636"/>
          <cell r="F636">
            <v>9.6990769320000005</v>
          </cell>
          <cell r="G636">
            <v>4.0409648730000001</v>
          </cell>
          <cell r="H636" t="str">
            <v>OCM/Stratégique</v>
          </cell>
          <cell r="I636" t="e">
            <v>#N/A</v>
          </cell>
          <cell r="J636"/>
          <cell r="K636" t="e">
            <v>#N/A</v>
          </cell>
          <cell r="L636" t="e">
            <v>#N/A</v>
          </cell>
          <cell r="M636" t="str">
            <v>Transpur</v>
          </cell>
          <cell r="N636" t="str">
            <v>Grid Gen</v>
          </cell>
          <cell r="O636"/>
          <cell r="P636" t="str">
            <v>H-Teli</v>
          </cell>
        </row>
        <row r="637">
          <cell r="A637" t="str">
            <v>CTR_240</v>
          </cell>
          <cell r="B637" t="str">
            <v>CTR</v>
          </cell>
          <cell r="C637" t="str">
            <v>C-Supreme</v>
          </cell>
          <cell r="D637"/>
          <cell r="E637"/>
          <cell r="F637">
            <v>11.51793159</v>
          </cell>
          <cell r="G637">
            <v>3.8596251719999999</v>
          </cell>
          <cell r="H637" t="str">
            <v>Towerco</v>
          </cell>
          <cell r="I637" t="str">
            <v>P4</v>
          </cell>
          <cell r="J637" t="str">
            <v>2G</v>
          </cell>
          <cell r="K637" t="str">
            <v>Yaounde</v>
          </cell>
          <cell r="L637" t="str">
            <v>2G 3G 4G</v>
          </cell>
          <cell r="M637" t="str">
            <v xml:space="preserve">MLL </v>
          </cell>
          <cell r="N637" t="str">
            <v>Grid Gen</v>
          </cell>
          <cell r="O637" t="str">
            <v>Outdoor</v>
          </cell>
          <cell r="P637" t="str">
            <v>TELEINFRA</v>
          </cell>
        </row>
        <row r="638">
          <cell r="A638" t="str">
            <v>LIT_003</v>
          </cell>
          <cell r="B638" t="str">
            <v>LIT</v>
          </cell>
          <cell r="C638" t="str">
            <v>CTN</v>
          </cell>
          <cell r="D638"/>
          <cell r="E638"/>
          <cell r="F638">
            <v>9.7261944440000008</v>
          </cell>
          <cell r="G638">
            <v>4.0600277780000003</v>
          </cell>
          <cell r="H638" t="str">
            <v>Esco</v>
          </cell>
          <cell r="I638" t="str">
            <v>P2</v>
          </cell>
          <cell r="J638" t="str">
            <v>2G</v>
          </cell>
          <cell r="K638" t="str">
            <v>Douala</v>
          </cell>
          <cell r="L638" t="str">
            <v>2G 3G 4G</v>
          </cell>
          <cell r="M638" t="str">
            <v>Tier Camtel</v>
          </cell>
          <cell r="N638" t="str">
            <v>Grid Gen</v>
          </cell>
          <cell r="O638" t="str">
            <v>Indoor</v>
          </cell>
          <cell r="P638" t="str">
            <v>H-Teli</v>
          </cell>
        </row>
        <row r="639">
          <cell r="A639" t="str">
            <v>EXN_807</v>
          </cell>
          <cell r="B639" t="str">
            <v>EXN</v>
          </cell>
          <cell r="C639" t="str">
            <v>Dabanga</v>
          </cell>
          <cell r="D639"/>
          <cell r="E639"/>
          <cell r="F639">
            <v>14.64683333</v>
          </cell>
          <cell r="G639">
            <v>11.91830556</v>
          </cell>
          <cell r="H639" t="str">
            <v>Towerco</v>
          </cell>
          <cell r="I639" t="str">
            <v>P2</v>
          </cell>
          <cell r="J639" t="str">
            <v>2G</v>
          </cell>
          <cell r="K639" t="str">
            <v>Dabanga</v>
          </cell>
          <cell r="L639" t="str">
            <v>2G 3G</v>
          </cell>
          <cell r="M639" t="str">
            <v xml:space="preserve">MLL </v>
          </cell>
          <cell r="N639" t="str">
            <v>Grid Gen</v>
          </cell>
          <cell r="O639" t="str">
            <v>Indoor</v>
          </cell>
          <cell r="P639" t="str">
            <v>TELEINFRA</v>
          </cell>
        </row>
        <row r="640">
          <cell r="A640" t="str">
            <v>CTR_255</v>
          </cell>
          <cell r="B640" t="str">
            <v>CTR</v>
          </cell>
          <cell r="C640" t="str">
            <v>Dagobert</v>
          </cell>
          <cell r="D640"/>
          <cell r="E640"/>
          <cell r="F640">
            <v>11.453436999999999</v>
          </cell>
          <cell r="G640">
            <v>3.8883960000000002</v>
          </cell>
          <cell r="H640" t="str">
            <v>Towerco</v>
          </cell>
          <cell r="I640" t="str">
            <v>P4</v>
          </cell>
          <cell r="J640" t="str">
            <v>2G</v>
          </cell>
          <cell r="K640" t="str">
            <v>Yaounde</v>
          </cell>
          <cell r="L640" t="str">
            <v>2G 3G 4G</v>
          </cell>
          <cell r="M640" t="str">
            <v xml:space="preserve">MLL </v>
          </cell>
          <cell r="N640" t="str">
            <v>Grid Gen</v>
          </cell>
          <cell r="O640" t="str">
            <v>Outdoor</v>
          </cell>
          <cell r="P640" t="str">
            <v>TELEINFRA</v>
          </cell>
        </row>
        <row r="641">
          <cell r="A641" t="str">
            <v>EXN_211</v>
          </cell>
          <cell r="B641" t="str">
            <v>EXN</v>
          </cell>
          <cell r="C641" t="str">
            <v>Dakana</v>
          </cell>
          <cell r="D641"/>
          <cell r="E641"/>
          <cell r="F641">
            <v>14.39583</v>
          </cell>
          <cell r="G641">
            <v>10.7875</v>
          </cell>
          <cell r="H641" t="str">
            <v>Towerco</v>
          </cell>
          <cell r="I641" t="str">
            <v>P5</v>
          </cell>
          <cell r="J641" t="str">
            <v>2G</v>
          </cell>
          <cell r="K641" t="str">
            <v>Dakana</v>
          </cell>
          <cell r="L641" t="str">
            <v>2G 3G</v>
          </cell>
          <cell r="M641" t="str">
            <v xml:space="preserve">MLL </v>
          </cell>
          <cell r="N641" t="str">
            <v>Grid Gen</v>
          </cell>
          <cell r="O641" t="str">
            <v>Outdoor</v>
          </cell>
          <cell r="P641" t="str">
            <v>TELEINFRA</v>
          </cell>
        </row>
        <row r="642">
          <cell r="A642" t="str">
            <v>LIT_610</v>
          </cell>
          <cell r="B642" t="str">
            <v>LIT</v>
          </cell>
          <cell r="C642" t="str">
            <v>Bonamoutongo-II</v>
          </cell>
          <cell r="D642"/>
          <cell r="E642"/>
          <cell r="F642">
            <v>9.7929399999999998</v>
          </cell>
          <cell r="G642">
            <v>4.0598400000000003</v>
          </cell>
          <cell r="H642" t="str">
            <v>Esco</v>
          </cell>
          <cell r="I642" t="str">
            <v>P4</v>
          </cell>
          <cell r="J642" t="str">
            <v>3G</v>
          </cell>
          <cell r="K642" t="str">
            <v>Douala</v>
          </cell>
          <cell r="L642" t="str">
            <v>3G 4G</v>
          </cell>
          <cell r="M642" t="str">
            <v xml:space="preserve">MLL </v>
          </cell>
          <cell r="N642" t="str">
            <v>Grid Gen</v>
          </cell>
          <cell r="O642"/>
          <cell r="P642" t="str">
            <v>H-Teli</v>
          </cell>
        </row>
        <row r="643">
          <cell r="A643" t="str">
            <v>LIT_718</v>
          </cell>
          <cell r="B643" t="str">
            <v>LIT</v>
          </cell>
          <cell r="C643" t="str">
            <v>Bonamoutongo-III</v>
          </cell>
          <cell r="D643"/>
          <cell r="E643"/>
          <cell r="F643">
            <v>9.8112399999999997</v>
          </cell>
          <cell r="G643">
            <v>4.0685399999999996</v>
          </cell>
          <cell r="H643" t="str">
            <v>Esco</v>
          </cell>
          <cell r="I643" t="str">
            <v>P4</v>
          </cell>
          <cell r="J643" t="str">
            <v>4G</v>
          </cell>
          <cell r="K643" t="str">
            <v>Douala</v>
          </cell>
          <cell r="L643" t="str">
            <v>3G 4G</v>
          </cell>
          <cell r="M643" t="str">
            <v xml:space="preserve">MLL </v>
          </cell>
          <cell r="N643" t="str">
            <v>Grid Gen</v>
          </cell>
          <cell r="O643"/>
          <cell r="P643" t="str">
            <v>H-Teli</v>
          </cell>
        </row>
        <row r="644">
          <cell r="A644" t="str">
            <v>CTR_074</v>
          </cell>
          <cell r="B644" t="str">
            <v>CTR</v>
          </cell>
          <cell r="C644" t="str">
            <v>Damas</v>
          </cell>
          <cell r="D644"/>
          <cell r="E644"/>
          <cell r="F644">
            <v>11.48831</v>
          </cell>
          <cell r="G644">
            <v>3.8182830000000001</v>
          </cell>
          <cell r="H644" t="str">
            <v>Towerco</v>
          </cell>
          <cell r="I644" t="str">
            <v>P4</v>
          </cell>
          <cell r="J644" t="str">
            <v>2G</v>
          </cell>
          <cell r="K644" t="str">
            <v>Yaounde</v>
          </cell>
          <cell r="L644" t="str">
            <v>2G 3G 4G</v>
          </cell>
          <cell r="M644" t="str">
            <v xml:space="preserve">MLL </v>
          </cell>
          <cell r="N644" t="str">
            <v>Grid Gen</v>
          </cell>
          <cell r="O644" t="str">
            <v>Indoor</v>
          </cell>
          <cell r="P644" t="str">
            <v>TELEINFRA</v>
          </cell>
        </row>
        <row r="645">
          <cell r="A645" t="str">
            <v>CTR_472</v>
          </cell>
          <cell r="B645" t="str">
            <v>CTR</v>
          </cell>
          <cell r="C645" t="str">
            <v>Damas-II</v>
          </cell>
          <cell r="D645"/>
          <cell r="E645"/>
          <cell r="F645">
            <v>11.490055999999999</v>
          </cell>
          <cell r="G645">
            <v>3.8101389999999999</v>
          </cell>
          <cell r="H645" t="str">
            <v>Towerco</v>
          </cell>
          <cell r="I645" t="str">
            <v>P4</v>
          </cell>
          <cell r="J645" t="str">
            <v>2G</v>
          </cell>
          <cell r="K645" t="str">
            <v>Yaounde</v>
          </cell>
          <cell r="L645" t="str">
            <v>2G 3G 4G</v>
          </cell>
          <cell r="M645" t="str">
            <v>Collaboration</v>
          </cell>
          <cell r="N645" t="str">
            <v>Grid Gen</v>
          </cell>
          <cell r="O645" t="str">
            <v>Outdoor</v>
          </cell>
          <cell r="P645" t="str">
            <v>TELEINFRA</v>
          </cell>
        </row>
        <row r="646">
          <cell r="A646" t="str">
            <v>ADM_122</v>
          </cell>
          <cell r="B646" t="str">
            <v>ADM</v>
          </cell>
          <cell r="C646" t="str">
            <v>Danfili-MTN-IHS</v>
          </cell>
          <cell r="D646"/>
          <cell r="E646"/>
          <cell r="F646">
            <v>12.998334016999999</v>
          </cell>
          <cell r="G646">
            <v>6.6059404610000003</v>
          </cell>
          <cell r="H646" t="str">
            <v>Towerco</v>
          </cell>
          <cell r="I646" t="str">
            <v>P4</v>
          </cell>
          <cell r="J646" t="str">
            <v>2G</v>
          </cell>
          <cell r="K646" t="str">
            <v>Danfili</v>
          </cell>
          <cell r="L646" t="str">
            <v>2G 3G</v>
          </cell>
          <cell r="M646" t="str">
            <v>Collaboration</v>
          </cell>
          <cell r="N646" t="str">
            <v>Grid Gen</v>
          </cell>
          <cell r="O646" t="str">
            <v>Outdoor</v>
          </cell>
          <cell r="P646" t="str">
            <v>TELEINFRA</v>
          </cell>
        </row>
        <row r="647">
          <cell r="A647" t="str">
            <v>LIT_641</v>
          </cell>
          <cell r="B647" t="str">
            <v>LIT</v>
          </cell>
          <cell r="C647" t="str">
            <v>Bonendale-II</v>
          </cell>
          <cell r="D647"/>
          <cell r="E647"/>
          <cell r="F647">
            <v>9.670909</v>
          </cell>
          <cell r="G647">
            <v>4.1157269999999997</v>
          </cell>
          <cell r="H647" t="str">
            <v>Esco</v>
          </cell>
          <cell r="I647" t="str">
            <v>P4</v>
          </cell>
          <cell r="J647" t="str">
            <v>3G</v>
          </cell>
          <cell r="K647" t="str">
            <v>Douala</v>
          </cell>
          <cell r="L647" t="str">
            <v>3G 4G</v>
          </cell>
          <cell r="M647" t="str">
            <v xml:space="preserve">MLL </v>
          </cell>
          <cell r="N647" t="str">
            <v>Grid Only</v>
          </cell>
          <cell r="O647"/>
          <cell r="P647" t="str">
            <v>H-Teli</v>
          </cell>
        </row>
        <row r="648">
          <cell r="A648" t="str">
            <v>LIT_615</v>
          </cell>
          <cell r="B648" t="str">
            <v>LIT</v>
          </cell>
          <cell r="C648" t="str">
            <v>Bonewonda-III</v>
          </cell>
          <cell r="D648"/>
          <cell r="E648"/>
          <cell r="F648">
            <v>9.7279199999999992</v>
          </cell>
          <cell r="G648">
            <v>4.0775699999999997</v>
          </cell>
          <cell r="H648" t="str">
            <v>Esco</v>
          </cell>
          <cell r="I648" t="str">
            <v>P4</v>
          </cell>
          <cell r="J648" t="str">
            <v>3G</v>
          </cell>
          <cell r="K648" t="str">
            <v>Douala</v>
          </cell>
          <cell r="L648" t="str">
            <v>3G 4G</v>
          </cell>
          <cell r="M648" t="str">
            <v xml:space="preserve">MLL </v>
          </cell>
          <cell r="N648" t="str">
            <v>Grid Gen</v>
          </cell>
          <cell r="O648"/>
          <cell r="P648" t="str">
            <v>H-Teli</v>
          </cell>
        </row>
        <row r="649">
          <cell r="A649" t="str">
            <v>ADM_153</v>
          </cell>
          <cell r="B649" t="str">
            <v>ADM</v>
          </cell>
          <cell r="C649" t="str">
            <v>Darassalam-IHS</v>
          </cell>
          <cell r="D649"/>
          <cell r="E649"/>
          <cell r="F649">
            <v>12.06114</v>
          </cell>
          <cell r="G649">
            <v>6.65618</v>
          </cell>
          <cell r="H649" t="str">
            <v>Towerco</v>
          </cell>
          <cell r="I649" t="str">
            <v>P5</v>
          </cell>
          <cell r="J649" t="str">
            <v>2G</v>
          </cell>
          <cell r="K649" t="str">
            <v>Darra salam</v>
          </cell>
          <cell r="L649" t="str">
            <v>2G 3G</v>
          </cell>
          <cell r="M649" t="str">
            <v>Collaboration</v>
          </cell>
          <cell r="N649" t="str">
            <v>Grid Gen</v>
          </cell>
          <cell r="O649" t="str">
            <v>Outdoor</v>
          </cell>
          <cell r="P649" t="str">
            <v>TELEINFRA</v>
          </cell>
        </row>
        <row r="650">
          <cell r="A650" t="str">
            <v>EXN_190</v>
          </cell>
          <cell r="B650" t="str">
            <v>EXN</v>
          </cell>
          <cell r="C650" t="str">
            <v>Dargala-New</v>
          </cell>
          <cell r="D650"/>
          <cell r="E650"/>
          <cell r="F650">
            <v>14.605913113</v>
          </cell>
          <cell r="G650">
            <v>10.531115926</v>
          </cell>
          <cell r="H650" t="str">
            <v>Towerco</v>
          </cell>
          <cell r="I650" t="str">
            <v>P3</v>
          </cell>
          <cell r="J650" t="str">
            <v>2G</v>
          </cell>
          <cell r="K650" t="str">
            <v>Dargala</v>
          </cell>
          <cell r="L650" t="str">
            <v>2G 3G 4G</v>
          </cell>
          <cell r="M650" t="str">
            <v>Collaboration</v>
          </cell>
          <cell r="N650" t="str">
            <v>Grid Gen</v>
          </cell>
          <cell r="O650" t="str">
            <v>Outdoor</v>
          </cell>
          <cell r="P650" t="str">
            <v>TELEINFRA</v>
          </cell>
        </row>
        <row r="651">
          <cell r="A651" t="str">
            <v>EXN_133</v>
          </cell>
          <cell r="B651" t="str">
            <v>EXN</v>
          </cell>
          <cell r="C651" t="str">
            <v>Darrack-MTN-IHS</v>
          </cell>
          <cell r="D651"/>
          <cell r="E651"/>
          <cell r="F651">
            <v>14.295430849000001</v>
          </cell>
          <cell r="G651">
            <v>12.879772578000001</v>
          </cell>
          <cell r="H651" t="str">
            <v>Towerco</v>
          </cell>
          <cell r="I651" t="str">
            <v>P4</v>
          </cell>
          <cell r="J651" t="str">
            <v>2G</v>
          </cell>
          <cell r="K651" t="str">
            <v>Darrack</v>
          </cell>
          <cell r="L651" t="str">
            <v>2G 3G</v>
          </cell>
          <cell r="M651" t="str">
            <v>Collaboration</v>
          </cell>
          <cell r="N651" t="str">
            <v>Grid Gen</v>
          </cell>
          <cell r="O651" t="str">
            <v>Outdoor</v>
          </cell>
          <cell r="P651" t="str">
            <v>TELEINFRA</v>
          </cell>
        </row>
        <row r="652">
          <cell r="A652" t="str">
            <v>EXN_075</v>
          </cell>
          <cell r="B652" t="str">
            <v>EXN</v>
          </cell>
          <cell r="C652" t="str">
            <v>Datcheka</v>
          </cell>
          <cell r="D652"/>
          <cell r="E652"/>
          <cell r="F652">
            <v>15.106472220000001</v>
          </cell>
          <cell r="G652">
            <v>10.01202778</v>
          </cell>
          <cell r="H652" t="str">
            <v>Towerco</v>
          </cell>
          <cell r="I652" t="str">
            <v>P3</v>
          </cell>
          <cell r="J652" t="str">
            <v>2G</v>
          </cell>
          <cell r="K652" t="str">
            <v>Datcheka</v>
          </cell>
          <cell r="L652" t="str">
            <v>2G 3G</v>
          </cell>
          <cell r="M652" t="str">
            <v xml:space="preserve">MLL </v>
          </cell>
          <cell r="N652" t="str">
            <v>Grid Gen</v>
          </cell>
          <cell r="O652" t="str">
            <v>Outdoor</v>
          </cell>
          <cell r="P652" t="str">
            <v>TELEINFRA</v>
          </cell>
        </row>
        <row r="653">
          <cell r="A653" t="str">
            <v>CTR_774</v>
          </cell>
          <cell r="B653" t="str">
            <v>CTR</v>
          </cell>
          <cell r="C653" t="str">
            <v>Bong-assi</v>
          </cell>
          <cell r="D653"/>
          <cell r="E653"/>
          <cell r="F653">
            <v>11.41949</v>
          </cell>
          <cell r="G653">
            <v>3.8107099999999998</v>
          </cell>
          <cell r="H653" t="str">
            <v>Esco</v>
          </cell>
          <cell r="I653" t="str">
            <v>P4</v>
          </cell>
          <cell r="J653" t="str">
            <v>3G</v>
          </cell>
          <cell r="K653" t="str">
            <v>Yaounde</v>
          </cell>
          <cell r="L653" t="str">
            <v>3G 4G</v>
          </cell>
          <cell r="M653" t="str">
            <v>Minisite</v>
          </cell>
          <cell r="N653" t="str">
            <v>Grid Gen</v>
          </cell>
          <cell r="O653"/>
          <cell r="P653" t="str">
            <v>TELEINFRA</v>
          </cell>
        </row>
        <row r="654">
          <cell r="A654" t="str">
            <v>SUO_035</v>
          </cell>
          <cell r="B654" t="str">
            <v>SUO</v>
          </cell>
          <cell r="C654" t="str">
            <v>Debunsha-MTN</v>
          </cell>
          <cell r="D654"/>
          <cell r="E654"/>
          <cell r="F654">
            <v>8.9886879999999998</v>
          </cell>
          <cell r="G654">
            <v>4.1024149999999997</v>
          </cell>
          <cell r="H654" t="str">
            <v>Towerco</v>
          </cell>
          <cell r="I654" t="str">
            <v>P4</v>
          </cell>
          <cell r="J654" t="str">
            <v>2G</v>
          </cell>
          <cell r="K654" t="str">
            <v>Debunsha</v>
          </cell>
          <cell r="L654" t="str">
            <v>2G 3G 4G</v>
          </cell>
          <cell r="M654" t="str">
            <v>Collaboration</v>
          </cell>
          <cell r="N654" t="str">
            <v>Grid Gen</v>
          </cell>
          <cell r="O654" t="str">
            <v>Indoor</v>
          </cell>
          <cell r="P654" t="str">
            <v>H-Teli</v>
          </cell>
        </row>
        <row r="655">
          <cell r="A655" t="str">
            <v>ADM_082</v>
          </cell>
          <cell r="B655" t="str">
            <v>ADM</v>
          </cell>
          <cell r="C655" t="str">
            <v>DEENA-IHS</v>
          </cell>
          <cell r="D655"/>
          <cell r="E655"/>
          <cell r="F655">
            <v>13.539250048</v>
          </cell>
          <cell r="G655">
            <v>7.7253197629999999</v>
          </cell>
          <cell r="H655" t="str">
            <v>Towerco</v>
          </cell>
          <cell r="I655" t="str">
            <v>P5</v>
          </cell>
          <cell r="J655" t="str">
            <v>2G</v>
          </cell>
          <cell r="K655" t="str">
            <v>Deena</v>
          </cell>
          <cell r="L655" t="str">
            <v>2G 3G</v>
          </cell>
          <cell r="M655" t="str">
            <v>Collaboration</v>
          </cell>
          <cell r="N655" t="str">
            <v>Grid Gen</v>
          </cell>
          <cell r="O655" t="str">
            <v>Outdoor</v>
          </cell>
          <cell r="P655" t="str">
            <v>TELEINFRA</v>
          </cell>
        </row>
        <row r="656">
          <cell r="A656" t="str">
            <v>LIT_414</v>
          </cell>
          <cell r="B656" t="str">
            <v>LIT</v>
          </cell>
          <cell r="C656" t="str">
            <v>Deido-Bonateki</v>
          </cell>
          <cell r="D656"/>
          <cell r="E656"/>
          <cell r="F656">
            <v>9.7101748850000007</v>
          </cell>
          <cell r="G656">
            <v>4.0637417439999997</v>
          </cell>
          <cell r="H656" t="str">
            <v>Towerco</v>
          </cell>
          <cell r="I656" t="str">
            <v>P3</v>
          </cell>
          <cell r="J656" t="str">
            <v>2G</v>
          </cell>
          <cell r="K656" t="str">
            <v>Douala</v>
          </cell>
          <cell r="L656" t="str">
            <v>2G 3G 4G</v>
          </cell>
          <cell r="M656" t="str">
            <v xml:space="preserve">MLL </v>
          </cell>
          <cell r="N656" t="str">
            <v>Grid Gen</v>
          </cell>
          <cell r="O656" t="str">
            <v>Outdoor</v>
          </cell>
          <cell r="P656" t="str">
            <v>H-Teli</v>
          </cell>
        </row>
        <row r="657">
          <cell r="A657" t="str">
            <v>NRD_167</v>
          </cell>
          <cell r="B657" t="str">
            <v>NRD</v>
          </cell>
          <cell r="C657" t="str">
            <v>Bouba-Ndjida-Park</v>
          </cell>
          <cell r="D657"/>
          <cell r="E657"/>
          <cell r="F657">
            <v>14.508760000000001</v>
          </cell>
          <cell r="G657">
            <v>8.3789800000000003</v>
          </cell>
          <cell r="H657" t="str">
            <v>Esco</v>
          </cell>
          <cell r="I657" t="str">
            <v>P4</v>
          </cell>
          <cell r="J657" t="str">
            <v>2G</v>
          </cell>
          <cell r="K657" t="str">
            <v>Bouba-Ndjida</v>
          </cell>
          <cell r="L657" t="str">
            <v>2G 3G 4G</v>
          </cell>
          <cell r="M657" t="str">
            <v xml:space="preserve">MLL </v>
          </cell>
          <cell r="N657" t="str">
            <v>Grid Gen</v>
          </cell>
          <cell r="O657"/>
          <cell r="P657" t="str">
            <v>TELEINFRA</v>
          </cell>
        </row>
        <row r="658">
          <cell r="A658" t="str">
            <v>LIT_436</v>
          </cell>
          <cell r="B658" t="str">
            <v>LIT</v>
          </cell>
          <cell r="C658" t="str">
            <v>Deido-Pharmarcie-La-Rive</v>
          </cell>
          <cell r="D658"/>
          <cell r="E658"/>
          <cell r="F658">
            <v>9.7126093139999998</v>
          </cell>
          <cell r="G658">
            <v>4.0668966260000001</v>
          </cell>
          <cell r="H658" t="str">
            <v>Towerco</v>
          </cell>
          <cell r="I658" t="str">
            <v>P4</v>
          </cell>
          <cell r="J658" t="str">
            <v>2G</v>
          </cell>
          <cell r="K658" t="str">
            <v>Douala</v>
          </cell>
          <cell r="L658" t="str">
            <v>2G 3G 4G</v>
          </cell>
          <cell r="M658" t="str">
            <v>Collaboration</v>
          </cell>
          <cell r="N658" t="str">
            <v>Grid Gen</v>
          </cell>
          <cell r="O658" t="str">
            <v>Indoor</v>
          </cell>
          <cell r="P658" t="str">
            <v>H-Teli</v>
          </cell>
        </row>
        <row r="659">
          <cell r="A659" t="str">
            <v>LIT_345</v>
          </cell>
          <cell r="B659" t="str">
            <v>LIT</v>
          </cell>
          <cell r="C659" t="str">
            <v>Deido-plage</v>
          </cell>
          <cell r="D659"/>
          <cell r="E659"/>
          <cell r="F659">
            <v>9.7098691919999993</v>
          </cell>
          <cell r="G659">
            <v>4.0679976870000001</v>
          </cell>
          <cell r="H659" t="str">
            <v>Towerco</v>
          </cell>
          <cell r="I659" t="str">
            <v>P2</v>
          </cell>
          <cell r="J659" t="str">
            <v>2G</v>
          </cell>
          <cell r="K659" t="str">
            <v>Douala</v>
          </cell>
          <cell r="L659" t="str">
            <v>2G 3G 4G</v>
          </cell>
          <cell r="M659" t="str">
            <v xml:space="preserve">MLL </v>
          </cell>
          <cell r="N659" t="str">
            <v>Hybrid Gen</v>
          </cell>
          <cell r="O659" t="str">
            <v>Outdoor</v>
          </cell>
          <cell r="P659" t="str">
            <v>H-Teli</v>
          </cell>
        </row>
        <row r="660">
          <cell r="A660" t="str">
            <v>LIT_245</v>
          </cell>
          <cell r="B660" t="str">
            <v>LIT</v>
          </cell>
          <cell r="C660" t="str">
            <v>De-La-Salle</v>
          </cell>
          <cell r="D660"/>
          <cell r="E660"/>
          <cell r="F660">
            <v>9.7043333329999992</v>
          </cell>
          <cell r="G660">
            <v>4.059583333</v>
          </cell>
          <cell r="H660" t="str">
            <v>Towerco</v>
          </cell>
          <cell r="I660" t="str">
            <v>P3</v>
          </cell>
          <cell r="J660" t="str">
            <v>2G</v>
          </cell>
          <cell r="K660" t="str">
            <v>Douala</v>
          </cell>
          <cell r="L660" t="str">
            <v>2G 3G 4G</v>
          </cell>
          <cell r="M660" t="str">
            <v xml:space="preserve">MLL </v>
          </cell>
          <cell r="N660" t="str">
            <v>Grid Gen</v>
          </cell>
          <cell r="O660" t="str">
            <v>Outdoor</v>
          </cell>
          <cell r="P660" t="str">
            <v>H-Teli</v>
          </cell>
        </row>
        <row r="661">
          <cell r="A661" t="str">
            <v>NRD_024</v>
          </cell>
          <cell r="B661" t="str">
            <v>NRD</v>
          </cell>
          <cell r="C661" t="str">
            <v>Dembo</v>
          </cell>
          <cell r="D661"/>
          <cell r="E661"/>
          <cell r="F661">
            <v>13.54797222</v>
          </cell>
          <cell r="G661">
            <v>9.7182499999999994</v>
          </cell>
          <cell r="H661" t="str">
            <v>Towerco</v>
          </cell>
          <cell r="I661" t="str">
            <v>P4</v>
          </cell>
          <cell r="J661" t="str">
            <v>2G</v>
          </cell>
          <cell r="K661" t="str">
            <v>Dembo</v>
          </cell>
          <cell r="L661" t="str">
            <v>2G 3G</v>
          </cell>
          <cell r="M661" t="str">
            <v xml:space="preserve">MLL </v>
          </cell>
          <cell r="N661" t="str">
            <v>Grid Gen</v>
          </cell>
          <cell r="O661" t="str">
            <v>Outdoor</v>
          </cell>
          <cell r="P661" t="str">
            <v>TELEINFRA</v>
          </cell>
        </row>
        <row r="662">
          <cell r="A662" t="str">
            <v>OST_088</v>
          </cell>
          <cell r="B662" t="str">
            <v>OST</v>
          </cell>
          <cell r="C662" t="str">
            <v>Demdeng</v>
          </cell>
          <cell r="D662"/>
          <cell r="E662"/>
          <cell r="F662" t="str">
            <v>10,450095</v>
          </cell>
          <cell r="G662" t="str">
            <v>5,319944444</v>
          </cell>
          <cell r="H662" t="str">
            <v>Towerco</v>
          </cell>
          <cell r="I662" t="str">
            <v>P4</v>
          </cell>
          <cell r="J662"/>
          <cell r="K662" t="str">
            <v>Demdeng</v>
          </cell>
          <cell r="L662" t="str">
            <v>2G 3G 4G</v>
          </cell>
          <cell r="M662"/>
          <cell r="N662" t="str">
            <v>Solar Gen</v>
          </cell>
          <cell r="O662" t="str">
            <v>Outdoor</v>
          </cell>
          <cell r="P662" t="str">
            <v>I-Eng</v>
          </cell>
        </row>
        <row r="663">
          <cell r="A663" t="str">
            <v>EST_093</v>
          </cell>
          <cell r="B663" t="str">
            <v>EST</v>
          </cell>
          <cell r="C663" t="str">
            <v>Deng-Deng-IHS</v>
          </cell>
          <cell r="D663"/>
          <cell r="E663"/>
          <cell r="F663">
            <v>13.525797107000001</v>
          </cell>
          <cell r="G663">
            <v>5.1924613639999997</v>
          </cell>
          <cell r="H663" t="str">
            <v>Towerco</v>
          </cell>
          <cell r="I663" t="str">
            <v>P4</v>
          </cell>
          <cell r="J663" t="str">
            <v>2G</v>
          </cell>
          <cell r="K663" t="str">
            <v>Deng-Deng</v>
          </cell>
          <cell r="L663" t="str">
            <v>2G 3G</v>
          </cell>
          <cell r="M663" t="str">
            <v>Collaboration</v>
          </cell>
          <cell r="N663" t="str">
            <v>Grid Gen</v>
          </cell>
          <cell r="O663" t="str">
            <v>Outdoor</v>
          </cell>
          <cell r="P663" t="str">
            <v>TELEINFRA</v>
          </cell>
        </row>
        <row r="664">
          <cell r="A664" t="str">
            <v>LIT_106</v>
          </cell>
          <cell r="B664" t="str">
            <v>LIT</v>
          </cell>
          <cell r="C664" t="str">
            <v>Denver</v>
          </cell>
          <cell r="D664"/>
          <cell r="E664"/>
          <cell r="F664">
            <v>9.7359839840000006</v>
          </cell>
          <cell r="G664">
            <v>4.0910935520000002</v>
          </cell>
          <cell r="H664" t="str">
            <v>Towerco</v>
          </cell>
          <cell r="I664" t="str">
            <v>P3</v>
          </cell>
          <cell r="J664" t="str">
            <v>2G</v>
          </cell>
          <cell r="K664" t="str">
            <v>Douala</v>
          </cell>
          <cell r="L664" t="str">
            <v>2G 3G 4G</v>
          </cell>
          <cell r="M664" t="str">
            <v xml:space="preserve">MLL </v>
          </cell>
          <cell r="N664" t="str">
            <v>Grid Gen</v>
          </cell>
          <cell r="O664" t="str">
            <v>Indoor</v>
          </cell>
          <cell r="P664" t="str">
            <v>H-Teli</v>
          </cell>
        </row>
        <row r="665">
          <cell r="A665" t="str">
            <v>LIT_486</v>
          </cell>
          <cell r="B665" t="str">
            <v>LIT</v>
          </cell>
          <cell r="C665" t="str">
            <v>Denver2</v>
          </cell>
          <cell r="D665"/>
          <cell r="E665"/>
          <cell r="F665">
            <v>9.72969434</v>
          </cell>
          <cell r="G665">
            <v>4.0919983039999996</v>
          </cell>
          <cell r="H665" t="str">
            <v>Towerco</v>
          </cell>
          <cell r="I665" t="str">
            <v>P4</v>
          </cell>
          <cell r="J665" t="str">
            <v>2G</v>
          </cell>
          <cell r="K665" t="str">
            <v>Douala</v>
          </cell>
          <cell r="L665" t="str">
            <v>2G 3G 4G</v>
          </cell>
          <cell r="M665" t="str">
            <v>Collaboration</v>
          </cell>
          <cell r="N665" t="str">
            <v>Solar Gen</v>
          </cell>
          <cell r="O665" t="str">
            <v>Outdoor</v>
          </cell>
          <cell r="P665" t="str">
            <v>H-Teli</v>
          </cell>
        </row>
        <row r="666">
          <cell r="A666" t="str">
            <v>LIT_588</v>
          </cell>
          <cell r="B666" t="str">
            <v>LIT</v>
          </cell>
          <cell r="C666" t="str">
            <v>Denver-Total-IHS</v>
          </cell>
          <cell r="D666"/>
          <cell r="E666"/>
          <cell r="F666">
            <v>9.7336569970000006</v>
          </cell>
          <cell r="G666">
            <v>4.086691965</v>
          </cell>
          <cell r="H666" t="str">
            <v>Towerco</v>
          </cell>
          <cell r="I666" t="str">
            <v>P4</v>
          </cell>
          <cell r="J666" t="str">
            <v>3G/4G</v>
          </cell>
          <cell r="K666" t="str">
            <v>Douala</v>
          </cell>
          <cell r="L666" t="str">
            <v>3G 4G</v>
          </cell>
          <cell r="M666" t="str">
            <v>Collaboration</v>
          </cell>
          <cell r="N666" t="str">
            <v>Hybrid Gen</v>
          </cell>
          <cell r="O666" t="str">
            <v>Outdoor</v>
          </cell>
          <cell r="P666" t="str">
            <v>H-Teli</v>
          </cell>
        </row>
        <row r="667">
          <cell r="A667" t="str">
            <v>ADM_111</v>
          </cell>
          <cell r="B667" t="str">
            <v>ADM</v>
          </cell>
          <cell r="C667" t="str">
            <v>Deone-IHS</v>
          </cell>
          <cell r="D667"/>
          <cell r="E667"/>
          <cell r="F667">
            <v>13.777139912999999</v>
          </cell>
          <cell r="G667">
            <v>7.5845572729999997</v>
          </cell>
          <cell r="H667" t="str">
            <v>Towerco</v>
          </cell>
          <cell r="I667" t="str">
            <v>P5</v>
          </cell>
          <cell r="J667" t="str">
            <v>2G</v>
          </cell>
          <cell r="K667" t="str">
            <v>Deone</v>
          </cell>
          <cell r="L667" t="str">
            <v>2G 3G</v>
          </cell>
          <cell r="M667" t="str">
            <v>Collaboration</v>
          </cell>
          <cell r="N667" t="str">
            <v>Hybrid Gen</v>
          </cell>
          <cell r="O667" t="str">
            <v>Outdoor</v>
          </cell>
          <cell r="P667" t="str">
            <v>TELEINFRA</v>
          </cell>
        </row>
        <row r="668">
          <cell r="A668" t="str">
            <v>CTR_277</v>
          </cell>
          <cell r="B668" t="str">
            <v>CTR</v>
          </cell>
          <cell r="C668" t="str">
            <v>Deuk</v>
          </cell>
          <cell r="D668"/>
          <cell r="E668"/>
          <cell r="F668">
            <v>11.259444439999999</v>
          </cell>
          <cell r="G668">
            <v>4.9379444440000002</v>
          </cell>
          <cell r="H668" t="str">
            <v>Towerco</v>
          </cell>
          <cell r="I668" t="str">
            <v>P4</v>
          </cell>
          <cell r="J668" t="str">
            <v>2G</v>
          </cell>
          <cell r="K668" t="str">
            <v>Deuk</v>
          </cell>
          <cell r="L668" t="str">
            <v>2G 3G 4G</v>
          </cell>
          <cell r="M668" t="str">
            <v xml:space="preserve">MLL </v>
          </cell>
          <cell r="N668" t="str">
            <v>Solar Gen</v>
          </cell>
          <cell r="O668" t="str">
            <v>Outdoor</v>
          </cell>
          <cell r="P668" t="str">
            <v>I-Eng</v>
          </cell>
        </row>
        <row r="669">
          <cell r="A669" t="str">
            <v>LIT_675</v>
          </cell>
          <cell r="B669" t="str">
            <v>LIT</v>
          </cell>
          <cell r="C669" t="str">
            <v>Bpriso-Croissanterie</v>
          </cell>
          <cell r="D669"/>
          <cell r="E669"/>
          <cell r="F669">
            <v>9.6973800000000008</v>
          </cell>
          <cell r="G669">
            <v>4.0262500000000001</v>
          </cell>
          <cell r="H669" t="str">
            <v>Esco</v>
          </cell>
          <cell r="I669" t="str">
            <v>P4</v>
          </cell>
          <cell r="J669" t="str">
            <v>3G</v>
          </cell>
          <cell r="K669" t="str">
            <v>Douala</v>
          </cell>
          <cell r="L669" t="str">
            <v>3G 4G</v>
          </cell>
          <cell r="M669" t="str">
            <v xml:space="preserve">MLL </v>
          </cell>
          <cell r="N669" t="str">
            <v>Hybrid Gen</v>
          </cell>
          <cell r="O669"/>
          <cell r="P669" t="str">
            <v>H-Teli</v>
          </cell>
        </row>
        <row r="670">
          <cell r="A670" t="str">
            <v>EST_076</v>
          </cell>
          <cell r="B670" t="str">
            <v>EST</v>
          </cell>
          <cell r="C670" t="str">
            <v>Diang-MTN</v>
          </cell>
          <cell r="D670"/>
          <cell r="E670"/>
          <cell r="F670">
            <v>13.348309628999999</v>
          </cell>
          <cell r="G670">
            <v>4.5790919920000004</v>
          </cell>
          <cell r="H670" t="str">
            <v>Towerco</v>
          </cell>
          <cell r="I670" t="str">
            <v>P3</v>
          </cell>
          <cell r="J670" t="str">
            <v>2G</v>
          </cell>
          <cell r="K670" t="str">
            <v>Diang</v>
          </cell>
          <cell r="L670" t="str">
            <v>2G 3G</v>
          </cell>
          <cell r="M670" t="str">
            <v>Collaboration</v>
          </cell>
          <cell r="N670" t="str">
            <v>Solar Gen</v>
          </cell>
          <cell r="O670" t="str">
            <v>Outdoor</v>
          </cell>
          <cell r="P670" t="str">
            <v>TELEINFRA</v>
          </cell>
        </row>
        <row r="671">
          <cell r="A671" t="str">
            <v>LIT_676</v>
          </cell>
          <cell r="B671" t="str">
            <v>LIT</v>
          </cell>
          <cell r="C671" t="str">
            <v>Bpriso-Hydrocarbure</v>
          </cell>
          <cell r="D671"/>
          <cell r="E671"/>
          <cell r="F671">
            <v>9.6945999999999994</v>
          </cell>
          <cell r="G671">
            <v>4.0273899999999996</v>
          </cell>
          <cell r="H671" t="str">
            <v>Esco</v>
          </cell>
          <cell r="I671" t="str">
            <v>P4</v>
          </cell>
          <cell r="J671" t="str">
            <v>3G</v>
          </cell>
          <cell r="K671" t="str">
            <v>Douala</v>
          </cell>
          <cell r="L671" t="str">
            <v>3G 4G</v>
          </cell>
          <cell r="M671" t="str">
            <v xml:space="preserve">MLL </v>
          </cell>
          <cell r="N671" t="str">
            <v>Grid Gen</v>
          </cell>
          <cell r="O671"/>
          <cell r="P671" t="str">
            <v>H-Teli</v>
          </cell>
        </row>
        <row r="672">
          <cell r="A672" t="str">
            <v>LIT_104</v>
          </cell>
          <cell r="B672" t="str">
            <v>LIT</v>
          </cell>
          <cell r="C672" t="str">
            <v>Bpriso-Nodal</v>
          </cell>
          <cell r="D672"/>
          <cell r="E672"/>
          <cell r="F672">
            <v>9.6967444440000001</v>
          </cell>
          <cell r="G672">
            <v>4.0293805559999996</v>
          </cell>
          <cell r="H672" t="str">
            <v>OCM/Stratégique</v>
          </cell>
          <cell r="I672" t="e">
            <v>#N/A</v>
          </cell>
          <cell r="J672" t="str">
            <v>2G</v>
          </cell>
          <cell r="K672" t="str">
            <v>Douala</v>
          </cell>
          <cell r="L672" t="str">
            <v>2G 3G 4G</v>
          </cell>
          <cell r="M672" t="str">
            <v>Stratégique</v>
          </cell>
          <cell r="N672" t="str">
            <v>Grid Gen</v>
          </cell>
          <cell r="O672"/>
          <cell r="P672" t="str">
            <v>H-Teli</v>
          </cell>
        </row>
        <row r="673">
          <cell r="A673" t="str">
            <v>LIT_694</v>
          </cell>
          <cell r="B673" t="str">
            <v>LIT</v>
          </cell>
          <cell r="C673" t="str">
            <v>Brazzaville-II</v>
          </cell>
          <cell r="D673"/>
          <cell r="E673"/>
          <cell r="F673">
            <v>9.7304399999999998</v>
          </cell>
          <cell r="G673">
            <v>4.0231899999999996</v>
          </cell>
          <cell r="H673" t="str">
            <v>Esco</v>
          </cell>
          <cell r="I673" t="str">
            <v>P4</v>
          </cell>
          <cell r="J673" t="str">
            <v>3G</v>
          </cell>
          <cell r="K673" t="str">
            <v>Douala</v>
          </cell>
          <cell r="L673" t="str">
            <v>3G 4G</v>
          </cell>
          <cell r="M673" t="str">
            <v xml:space="preserve">MLL </v>
          </cell>
          <cell r="N673" t="str">
            <v>Grid Gen</v>
          </cell>
          <cell r="O673"/>
          <cell r="P673" t="str">
            <v>H-Teli</v>
          </cell>
        </row>
        <row r="674">
          <cell r="A674" t="str">
            <v>CTR_204</v>
          </cell>
          <cell r="B674" t="str">
            <v>CTR</v>
          </cell>
          <cell r="C674" t="str">
            <v>Dibang</v>
          </cell>
          <cell r="D674"/>
          <cell r="E674"/>
          <cell r="F674">
            <v>10.715905068</v>
          </cell>
          <cell r="G674">
            <v>3.9978846379999999</v>
          </cell>
          <cell r="H674" t="str">
            <v>Towerco</v>
          </cell>
          <cell r="I674" t="str">
            <v>P4</v>
          </cell>
          <cell r="J674" t="str">
            <v>2G</v>
          </cell>
          <cell r="K674" t="str">
            <v>Dibang</v>
          </cell>
          <cell r="L674" t="str">
            <v>2G 3G 4G</v>
          </cell>
          <cell r="M674" t="str">
            <v xml:space="preserve">MLL </v>
          </cell>
          <cell r="N674" t="str">
            <v>Grid Gen</v>
          </cell>
          <cell r="O674" t="str">
            <v>Outdoor</v>
          </cell>
          <cell r="P674" t="str">
            <v>H-Teli</v>
          </cell>
        </row>
        <row r="675">
          <cell r="A675" t="str">
            <v>ADM_032</v>
          </cell>
          <cell r="B675" t="str">
            <v>ADM</v>
          </cell>
          <cell r="C675" t="str">
            <v>Dibi-MTN</v>
          </cell>
          <cell r="D675"/>
          <cell r="E675"/>
          <cell r="F675">
            <v>13.719009966</v>
          </cell>
          <cell r="G675">
            <v>7.1550613040000002</v>
          </cell>
          <cell r="H675" t="str">
            <v>Towerco</v>
          </cell>
          <cell r="I675" t="str">
            <v>P5</v>
          </cell>
          <cell r="J675" t="str">
            <v>2G</v>
          </cell>
          <cell r="K675" t="str">
            <v>Dibi</v>
          </cell>
          <cell r="L675" t="str">
            <v>2G 3G</v>
          </cell>
          <cell r="M675" t="str">
            <v>Collaboration</v>
          </cell>
          <cell r="N675" t="str">
            <v>Grid Gen</v>
          </cell>
          <cell r="O675" t="str">
            <v>Indoor</v>
          </cell>
          <cell r="P675" t="str">
            <v>TELEINFRA</v>
          </cell>
        </row>
        <row r="676">
          <cell r="A676" t="str">
            <v>LIT_187</v>
          </cell>
          <cell r="B676" t="str">
            <v>LIT</v>
          </cell>
          <cell r="C676" t="str">
            <v>Dibombari</v>
          </cell>
          <cell r="D676"/>
          <cell r="E676"/>
          <cell r="F676">
            <v>9.6553900689999992</v>
          </cell>
          <cell r="G676">
            <v>4.1791991929999996</v>
          </cell>
          <cell r="H676" t="str">
            <v>Towerco</v>
          </cell>
          <cell r="I676" t="str">
            <v>P5</v>
          </cell>
          <cell r="J676" t="str">
            <v>2G</v>
          </cell>
          <cell r="K676" t="str">
            <v>Dibombari</v>
          </cell>
          <cell r="L676" t="str">
            <v>2G 3G 4G</v>
          </cell>
          <cell r="M676" t="str">
            <v xml:space="preserve">MLL </v>
          </cell>
          <cell r="N676" t="str">
            <v>Grid Gen</v>
          </cell>
          <cell r="O676" t="str">
            <v>Outdoor</v>
          </cell>
          <cell r="P676" t="str">
            <v>H-Teli</v>
          </cell>
        </row>
        <row r="677">
          <cell r="A677" t="str">
            <v>LIT_686</v>
          </cell>
          <cell r="B677" t="str">
            <v>LIT</v>
          </cell>
          <cell r="C677" t="str">
            <v>Santa-Lucia</v>
          </cell>
          <cell r="D677"/>
          <cell r="E677"/>
          <cell r="F677">
            <v>9.7465600000000006</v>
          </cell>
          <cell r="G677">
            <v>4.0920300000000003</v>
          </cell>
          <cell r="H677" t="str">
            <v>Esco</v>
          </cell>
          <cell r="I677" t="str">
            <v>P4</v>
          </cell>
          <cell r="J677" t="str">
            <v>3G</v>
          </cell>
          <cell r="K677" t="str">
            <v>Douala</v>
          </cell>
          <cell r="L677" t="str">
            <v>3G 4G</v>
          </cell>
          <cell r="M677" t="str">
            <v xml:space="preserve">MLL </v>
          </cell>
          <cell r="N677" t="str">
            <v>Grid Gen</v>
          </cell>
          <cell r="O677"/>
          <cell r="P677" t="str">
            <v>H-Teli</v>
          </cell>
        </row>
        <row r="678">
          <cell r="A678" t="str">
            <v>LIT_643</v>
          </cell>
          <cell r="B678" t="str">
            <v>LIT</v>
          </cell>
          <cell r="C678" t="str">
            <v>Bsadi-Lycee</v>
          </cell>
          <cell r="D678"/>
          <cell r="E678"/>
          <cell r="F678">
            <v>9.7369669999999999</v>
          </cell>
          <cell r="G678">
            <v>4.0946879999999997</v>
          </cell>
          <cell r="H678" t="str">
            <v>Esco</v>
          </cell>
          <cell r="I678" t="str">
            <v>P4</v>
          </cell>
          <cell r="J678" t="str">
            <v>3G</v>
          </cell>
          <cell r="K678" t="str">
            <v>Douala</v>
          </cell>
          <cell r="L678" t="str">
            <v>2G 3G 4G</v>
          </cell>
          <cell r="M678" t="str">
            <v>Tier Camtel</v>
          </cell>
          <cell r="N678" t="str">
            <v>Grid Gen</v>
          </cell>
          <cell r="O678"/>
          <cell r="P678" t="str">
            <v>H-Teli</v>
          </cell>
        </row>
        <row r="679">
          <cell r="A679" t="str">
            <v>EST_019</v>
          </cell>
          <cell r="B679" t="str">
            <v>EST</v>
          </cell>
          <cell r="C679" t="str">
            <v>Dimako</v>
          </cell>
          <cell r="D679"/>
          <cell r="E679"/>
          <cell r="F679">
            <v>13.58666667</v>
          </cell>
          <cell r="G679">
            <v>4.3759638890000003</v>
          </cell>
          <cell r="H679" t="str">
            <v>Towerco</v>
          </cell>
          <cell r="I679" t="str">
            <v>P3</v>
          </cell>
          <cell r="J679" t="str">
            <v>2G</v>
          </cell>
          <cell r="K679" t="e">
            <v>#N/A</v>
          </cell>
          <cell r="L679" t="str">
            <v>2G 3G</v>
          </cell>
          <cell r="M679" t="str">
            <v xml:space="preserve">MLL </v>
          </cell>
          <cell r="N679" t="str">
            <v>Grid Gen</v>
          </cell>
          <cell r="O679" t="str">
            <v>Indoor</v>
          </cell>
          <cell r="P679" t="str">
            <v>TELEINFRA</v>
          </cell>
        </row>
        <row r="680">
          <cell r="A680" t="str">
            <v>SUO_168</v>
          </cell>
          <cell r="B680" t="str">
            <v>SUO</v>
          </cell>
          <cell r="C680" t="str">
            <v>BTS-Mobile-Bachuo-Akagbe</v>
          </cell>
          <cell r="D680"/>
          <cell r="E680"/>
          <cell r="F680">
            <v>9.4384399999999999</v>
          </cell>
          <cell r="G680">
            <v>5.6939299999999999</v>
          </cell>
          <cell r="H680" t="str">
            <v>OCM</v>
          </cell>
          <cell r="I680" t="e">
            <v>#N/A</v>
          </cell>
          <cell r="J680" t="str">
            <v>2G</v>
          </cell>
          <cell r="K680" t="str">
            <v>Bachuo</v>
          </cell>
          <cell r="L680" t="str">
            <v>2G 3G</v>
          </cell>
          <cell r="M680" t="str">
            <v>MLL OCM</v>
          </cell>
          <cell r="N680" t="str">
            <v>Solar Gen</v>
          </cell>
          <cell r="O680"/>
          <cell r="P680" t="str">
            <v>I-Eng</v>
          </cell>
        </row>
        <row r="681">
          <cell r="A681" t="str">
            <v>OST_306</v>
          </cell>
          <cell r="B681" t="str">
            <v>OST</v>
          </cell>
          <cell r="C681" t="str">
            <v>BTS-MOBILE-HOTEL-TADJIDOR</v>
          </cell>
          <cell r="D681"/>
          <cell r="E681"/>
          <cell r="F681">
            <v>10.378988</v>
          </cell>
          <cell r="G681">
            <v>5.188904</v>
          </cell>
          <cell r="H681" t="str">
            <v>Esco</v>
          </cell>
          <cell r="I681" t="str">
            <v>P4</v>
          </cell>
          <cell r="J681" t="str">
            <v>3G</v>
          </cell>
          <cell r="K681" t="str">
            <v>Bafoussam</v>
          </cell>
          <cell r="L681" t="str">
            <v>3G 4G</v>
          </cell>
          <cell r="M681"/>
          <cell r="N681" t="str">
            <v>Gen Only</v>
          </cell>
          <cell r="O681"/>
          <cell r="P681" t="str">
            <v>I-Eng</v>
          </cell>
        </row>
        <row r="682">
          <cell r="A682" t="str">
            <v>LIT_756</v>
          </cell>
          <cell r="B682" t="str">
            <v>LIT</v>
          </cell>
          <cell r="C682" t="str">
            <v>BTS-Mobile-Krystal-Palace</v>
          </cell>
          <cell r="D682"/>
          <cell r="E682"/>
          <cell r="F682">
            <v>9.6995450000000005</v>
          </cell>
          <cell r="G682">
            <v>4.057042</v>
          </cell>
          <cell r="H682" t="str">
            <v>Esco</v>
          </cell>
          <cell r="I682" t="str">
            <v>P4</v>
          </cell>
          <cell r="J682" t="str">
            <v>3G</v>
          </cell>
          <cell r="K682" t="str">
            <v>Douala</v>
          </cell>
          <cell r="L682" t="str">
            <v>3G 4G</v>
          </cell>
          <cell r="M682"/>
          <cell r="N682" t="str">
            <v>Grid Gen</v>
          </cell>
          <cell r="O682"/>
          <cell r="P682" t="str">
            <v>H-Teli</v>
          </cell>
        </row>
        <row r="683">
          <cell r="A683" t="str">
            <v>ADM_021</v>
          </cell>
          <cell r="B683" t="str">
            <v>ADM</v>
          </cell>
          <cell r="C683" t="str">
            <v>Dir</v>
          </cell>
          <cell r="D683"/>
          <cell r="E683"/>
          <cell r="F683">
            <v>13.543873604</v>
          </cell>
          <cell r="G683">
            <v>6.3276364139999997</v>
          </cell>
          <cell r="H683" t="str">
            <v>Towerco</v>
          </cell>
          <cell r="I683" t="str">
            <v>P3</v>
          </cell>
          <cell r="J683" t="str">
            <v>2G</v>
          </cell>
          <cell r="K683" t="str">
            <v>Dir</v>
          </cell>
          <cell r="L683" t="str">
            <v>2G 3G</v>
          </cell>
          <cell r="M683" t="str">
            <v xml:space="preserve">MLL </v>
          </cell>
          <cell r="N683" t="str">
            <v>Grid Gen</v>
          </cell>
          <cell r="O683" t="str">
            <v>Outdoor</v>
          </cell>
          <cell r="P683" t="str">
            <v>TELEINFRA</v>
          </cell>
        </row>
        <row r="684">
          <cell r="A684" t="str">
            <v>LIT_113</v>
          </cell>
          <cell r="B684" t="str">
            <v>LIT</v>
          </cell>
          <cell r="C684" t="str">
            <v>Dizangue</v>
          </cell>
          <cell r="D684"/>
          <cell r="E684"/>
          <cell r="F684">
            <v>10.017749999999999</v>
          </cell>
          <cell r="G684">
            <v>3.7486111110000002</v>
          </cell>
          <cell r="H684" t="str">
            <v>Towerco</v>
          </cell>
          <cell r="I684" t="str">
            <v>P2</v>
          </cell>
          <cell r="J684" t="str">
            <v>2G</v>
          </cell>
          <cell r="K684" t="str">
            <v>Dizangue</v>
          </cell>
          <cell r="L684" t="str">
            <v>2G 3G 4G</v>
          </cell>
          <cell r="M684" t="str">
            <v xml:space="preserve">MLL </v>
          </cell>
          <cell r="N684" t="str">
            <v>Solar Gen</v>
          </cell>
          <cell r="O684" t="str">
            <v>Indoor</v>
          </cell>
          <cell r="P684" t="str">
            <v>H-Teli</v>
          </cell>
        </row>
        <row r="685">
          <cell r="A685" t="str">
            <v>LIT_496</v>
          </cell>
          <cell r="B685" t="str">
            <v>LIT</v>
          </cell>
          <cell r="C685" t="str">
            <v>Dizangue-KM14-IHS</v>
          </cell>
          <cell r="D685"/>
          <cell r="E685"/>
          <cell r="F685">
            <v>9.9668333610000008</v>
          </cell>
          <cell r="G685">
            <v>3.8539444220000001</v>
          </cell>
          <cell r="H685" t="str">
            <v>Towerco</v>
          </cell>
          <cell r="I685" t="str">
            <v>P5</v>
          </cell>
          <cell r="J685" t="str">
            <v>2G</v>
          </cell>
          <cell r="K685" t="str">
            <v>Dizangue</v>
          </cell>
          <cell r="L685" t="str">
            <v>2G 3G 4G</v>
          </cell>
          <cell r="M685" t="str">
            <v>Collaboration</v>
          </cell>
          <cell r="N685" t="str">
            <v>Hybrid Gen</v>
          </cell>
          <cell r="O685" t="str">
            <v>Outdoor</v>
          </cell>
          <cell r="P685" t="str">
            <v>H-Teli</v>
          </cell>
        </row>
        <row r="686">
          <cell r="A686" t="str">
            <v>NRD_128</v>
          </cell>
          <cell r="B686" t="str">
            <v>NRD</v>
          </cell>
          <cell r="C686" t="str">
            <v>Djaba-IHS</v>
          </cell>
          <cell r="D686"/>
          <cell r="E686"/>
          <cell r="F686">
            <v>13.712719999999999</v>
          </cell>
          <cell r="G686">
            <v>8.3913759999999993</v>
          </cell>
          <cell r="H686" t="str">
            <v>Towerco</v>
          </cell>
          <cell r="I686" t="str">
            <v>P4</v>
          </cell>
          <cell r="J686" t="str">
            <v>2G</v>
          </cell>
          <cell r="K686" t="str">
            <v>Djaba</v>
          </cell>
          <cell r="L686" t="str">
            <v>2G 3G</v>
          </cell>
          <cell r="M686" t="str">
            <v>Collaboration</v>
          </cell>
          <cell r="N686" t="str">
            <v>Grid Gen</v>
          </cell>
          <cell r="O686" t="str">
            <v>Outdoor</v>
          </cell>
          <cell r="P686" t="str">
            <v>TELEINFRA</v>
          </cell>
        </row>
        <row r="687">
          <cell r="A687" t="str">
            <v>LIT_763</v>
          </cell>
          <cell r="B687" t="str">
            <v>LIT</v>
          </cell>
          <cell r="C687" t="str">
            <v>BTS-Mobile-Marche-Central</v>
          </cell>
          <cell r="D687"/>
          <cell r="E687"/>
          <cell r="F687">
            <v>9.7026868779999997</v>
          </cell>
          <cell r="G687">
            <v>4.034740341</v>
          </cell>
          <cell r="H687" t="str">
            <v>Esco</v>
          </cell>
          <cell r="I687" t="str">
            <v>P4</v>
          </cell>
          <cell r="J687" t="str">
            <v>3G 4G</v>
          </cell>
          <cell r="K687" t="str">
            <v>Douala</v>
          </cell>
          <cell r="L687" t="str">
            <v>3G 4G</v>
          </cell>
          <cell r="M687"/>
          <cell r="N687" t="str">
            <v>Solar Gen</v>
          </cell>
          <cell r="O687"/>
          <cell r="P687" t="str">
            <v>H-Teli</v>
          </cell>
        </row>
        <row r="688">
          <cell r="A688" t="str">
            <v>NRD_069</v>
          </cell>
          <cell r="B688" t="str">
            <v>NRD</v>
          </cell>
          <cell r="C688" t="str">
            <v>DJABI-IHS</v>
          </cell>
          <cell r="D688"/>
          <cell r="E688"/>
          <cell r="F688">
            <v>13.804220275</v>
          </cell>
          <cell r="G688">
            <v>9.6369083530000008</v>
          </cell>
          <cell r="H688" t="str">
            <v>Towerco</v>
          </cell>
          <cell r="I688" t="str">
            <v>P4</v>
          </cell>
          <cell r="J688" t="str">
            <v>2G</v>
          </cell>
          <cell r="K688" t="str">
            <v>Djabi</v>
          </cell>
          <cell r="L688" t="str">
            <v>2G 3G 4G</v>
          </cell>
          <cell r="M688" t="str">
            <v>Collaboration</v>
          </cell>
          <cell r="N688" t="str">
            <v>Grid Only</v>
          </cell>
          <cell r="O688" t="str">
            <v>Outdoor</v>
          </cell>
          <cell r="P688" t="str">
            <v>TELEINFRA</v>
          </cell>
        </row>
        <row r="689">
          <cell r="A689" t="str">
            <v>CTR_636</v>
          </cell>
          <cell r="B689" t="str">
            <v>CTR</v>
          </cell>
          <cell r="C689" t="str">
            <v>BTS-Mobile-Mbandjock</v>
          </cell>
          <cell r="D689"/>
          <cell r="E689"/>
          <cell r="F689">
            <v>11.942473</v>
          </cell>
          <cell r="G689">
            <v>4.4136839999999999</v>
          </cell>
          <cell r="H689" t="str">
            <v>Esco</v>
          </cell>
          <cell r="I689" t="str">
            <v>P4</v>
          </cell>
          <cell r="J689" t="str">
            <v>2G</v>
          </cell>
          <cell r="K689" t="str">
            <v>Mbandjock</v>
          </cell>
          <cell r="L689" t="str">
            <v>2G 3G 4G</v>
          </cell>
          <cell r="M689" t="str">
            <v xml:space="preserve">MLL </v>
          </cell>
          <cell r="N689" t="str">
            <v>Grid Gen</v>
          </cell>
          <cell r="O689"/>
          <cell r="P689" t="str">
            <v>TELEINFRA</v>
          </cell>
        </row>
        <row r="690">
          <cell r="A690" t="str">
            <v>LIT_616</v>
          </cell>
          <cell r="B690" t="str">
            <v>LIT</v>
          </cell>
          <cell r="C690" t="str">
            <v>Bucavoyage</v>
          </cell>
          <cell r="D690"/>
          <cell r="E690"/>
          <cell r="F690">
            <v>9.7156400000000005</v>
          </cell>
          <cell r="G690">
            <v>4.032</v>
          </cell>
          <cell r="H690" t="str">
            <v>Esco</v>
          </cell>
          <cell r="I690" t="str">
            <v>P4</v>
          </cell>
          <cell r="J690" t="str">
            <v>3G</v>
          </cell>
          <cell r="K690" t="str">
            <v>Douala</v>
          </cell>
          <cell r="L690" t="str">
            <v>3G 4G</v>
          </cell>
          <cell r="M690" t="str">
            <v xml:space="preserve">MLL </v>
          </cell>
          <cell r="N690" t="str">
            <v>Grid Only</v>
          </cell>
          <cell r="O690"/>
          <cell r="P690" t="str">
            <v>H-Teli</v>
          </cell>
        </row>
        <row r="691">
          <cell r="A691" t="str">
            <v>NRD_003</v>
          </cell>
          <cell r="B691" t="str">
            <v>NRD</v>
          </cell>
          <cell r="C691" t="str">
            <v>Djamboutou</v>
          </cell>
          <cell r="D691"/>
          <cell r="E691"/>
          <cell r="F691">
            <v>13.365610051000001</v>
          </cell>
          <cell r="G691">
            <v>9.3165125060000005</v>
          </cell>
          <cell r="H691" t="str">
            <v>Towerco</v>
          </cell>
          <cell r="I691" t="str">
            <v>P3</v>
          </cell>
          <cell r="J691" t="str">
            <v>2G</v>
          </cell>
          <cell r="K691" t="str">
            <v>Garoua</v>
          </cell>
          <cell r="L691" t="str">
            <v>2G 3G 4G</v>
          </cell>
          <cell r="M691" t="str">
            <v xml:space="preserve">MLL </v>
          </cell>
          <cell r="N691" t="str">
            <v>Grid Gen</v>
          </cell>
          <cell r="O691" t="str">
            <v>Indoor</v>
          </cell>
          <cell r="P691" t="str">
            <v>TELEINFRA</v>
          </cell>
        </row>
        <row r="692">
          <cell r="A692" t="str">
            <v>NRD_118</v>
          </cell>
          <cell r="B692" t="str">
            <v>NRD</v>
          </cell>
          <cell r="C692" t="str">
            <v>Djamboutou-MTN-IHS</v>
          </cell>
          <cell r="D692"/>
          <cell r="E692"/>
          <cell r="F692">
            <v>13.36232601</v>
          </cell>
          <cell r="G692">
            <v>9.3053318310000002</v>
          </cell>
          <cell r="H692" t="str">
            <v>Towerco</v>
          </cell>
          <cell r="I692" t="str">
            <v>P4</v>
          </cell>
          <cell r="J692" t="str">
            <v>2G/3G/4G</v>
          </cell>
          <cell r="K692" t="str">
            <v>Garoua</v>
          </cell>
          <cell r="L692" t="str">
            <v>2G 3G 4G</v>
          </cell>
          <cell r="M692" t="str">
            <v>Collaboration</v>
          </cell>
          <cell r="N692" t="str">
            <v>Grid Gen</v>
          </cell>
          <cell r="O692" t="str">
            <v>Outdoor</v>
          </cell>
          <cell r="P692" t="str">
            <v>TELEINFRA</v>
          </cell>
        </row>
        <row r="693">
          <cell r="A693" t="str">
            <v>EST_008</v>
          </cell>
          <cell r="B693" t="str">
            <v>EST</v>
          </cell>
          <cell r="C693" t="str">
            <v>Djangane</v>
          </cell>
          <cell r="D693"/>
          <cell r="E693"/>
          <cell r="F693">
            <v>13.357758329999999</v>
          </cell>
          <cell r="G693">
            <v>4.8370583329999999</v>
          </cell>
          <cell r="H693" t="str">
            <v>Towerco</v>
          </cell>
          <cell r="I693" t="str">
            <v>P2</v>
          </cell>
          <cell r="J693" t="str">
            <v>2G</v>
          </cell>
          <cell r="K693" t="str">
            <v>Djangane</v>
          </cell>
          <cell r="L693" t="str">
            <v>2G 3G</v>
          </cell>
          <cell r="M693" t="str">
            <v xml:space="preserve">MLL </v>
          </cell>
          <cell r="N693" t="str">
            <v>Grid Only</v>
          </cell>
          <cell r="O693" t="str">
            <v>Indoor</v>
          </cell>
          <cell r="P693" t="str">
            <v>TELEINFRA</v>
          </cell>
        </row>
        <row r="694">
          <cell r="A694" t="str">
            <v>NRD_030</v>
          </cell>
          <cell r="B694" t="str">
            <v>NRD</v>
          </cell>
          <cell r="C694" t="str">
            <v>Djarako</v>
          </cell>
          <cell r="D694"/>
          <cell r="E694"/>
          <cell r="F694">
            <v>13.516278</v>
          </cell>
          <cell r="G694">
            <v>8.7860829999999996</v>
          </cell>
          <cell r="H694" t="str">
            <v>Towerco</v>
          </cell>
          <cell r="I694" t="str">
            <v>P2</v>
          </cell>
          <cell r="J694" t="str">
            <v>2G</v>
          </cell>
          <cell r="K694" t="str">
            <v>Djarako</v>
          </cell>
          <cell r="L694" t="str">
            <v>2G 3G 4G</v>
          </cell>
          <cell r="M694" t="str">
            <v xml:space="preserve">MLL </v>
          </cell>
          <cell r="N694" t="str">
            <v>Hybrid Gen</v>
          </cell>
          <cell r="O694" t="str">
            <v>Indoor</v>
          </cell>
          <cell r="P694" t="str">
            <v>TELEINFRA</v>
          </cell>
        </row>
        <row r="695">
          <cell r="A695" t="str">
            <v>NRD_812</v>
          </cell>
          <cell r="B695" t="str">
            <v>NRD</v>
          </cell>
          <cell r="C695" t="str">
            <v>Djarako-MTN</v>
          </cell>
          <cell r="D695"/>
          <cell r="E695"/>
          <cell r="F695">
            <v>13.511950000000001</v>
          </cell>
          <cell r="G695">
            <v>8.8020800000000001</v>
          </cell>
          <cell r="H695" t="str">
            <v>Towerco</v>
          </cell>
          <cell r="I695" t="str">
            <v>P2</v>
          </cell>
          <cell r="J695"/>
          <cell r="K695" t="e">
            <v>#N/A</v>
          </cell>
          <cell r="L695" t="e">
            <v>#N/A</v>
          </cell>
          <cell r="M695" t="str">
            <v>Collaboration</v>
          </cell>
          <cell r="N695" t="str">
            <v>Solar Gen</v>
          </cell>
          <cell r="O695" t="str">
            <v>Outdoor</v>
          </cell>
          <cell r="P695" t="str">
            <v>TELEINFRA</v>
          </cell>
        </row>
        <row r="696">
          <cell r="A696" t="str">
            <v>EXN_101</v>
          </cell>
          <cell r="B696" t="str">
            <v>EXN</v>
          </cell>
          <cell r="C696" t="str">
            <v>Djarengol-Delegue-IHS</v>
          </cell>
          <cell r="D696"/>
          <cell r="E696"/>
          <cell r="F696">
            <v>14.294631141</v>
          </cell>
          <cell r="G696">
            <v>10.587743483000001</v>
          </cell>
          <cell r="H696" t="str">
            <v>Towerco</v>
          </cell>
          <cell r="I696" t="str">
            <v>P3</v>
          </cell>
          <cell r="J696" t="str">
            <v>2G/3G/4G</v>
          </cell>
          <cell r="K696" t="str">
            <v>Maroua</v>
          </cell>
          <cell r="L696" t="str">
            <v>2G 3G 4G</v>
          </cell>
          <cell r="M696" t="str">
            <v>Collaboration</v>
          </cell>
          <cell r="N696" t="str">
            <v>Grid Only</v>
          </cell>
          <cell r="O696" t="str">
            <v>Outdoor</v>
          </cell>
          <cell r="P696" t="str">
            <v>TELEINFRA</v>
          </cell>
        </row>
        <row r="697">
          <cell r="A697" t="str">
            <v>SUO_801</v>
          </cell>
          <cell r="B697" t="str">
            <v>SUO</v>
          </cell>
          <cell r="C697" t="str">
            <v>Buea-Agence</v>
          </cell>
          <cell r="D697"/>
          <cell r="E697"/>
          <cell r="F697">
            <v>9.2931000000000008</v>
          </cell>
          <cell r="G697">
            <v>4.1532999999999998</v>
          </cell>
          <cell r="H697" t="str">
            <v>OCM/Agence</v>
          </cell>
          <cell r="I697" t="e">
            <v>#N/A</v>
          </cell>
          <cell r="J697"/>
          <cell r="K697" t="e">
            <v>#N/A</v>
          </cell>
          <cell r="L697" t="e">
            <v>#REF!</v>
          </cell>
          <cell r="M697" t="str">
            <v xml:space="preserve">AGC/Transpur </v>
          </cell>
          <cell r="N697" t="str">
            <v>Grid Only</v>
          </cell>
          <cell r="O697"/>
          <cell r="P697" t="str">
            <v>H-Teli</v>
          </cell>
        </row>
        <row r="698">
          <cell r="A698" t="str">
            <v>SUO_222</v>
          </cell>
          <cell r="B698" t="str">
            <v>SUO</v>
          </cell>
          <cell r="C698" t="str">
            <v>Buea-Bakwere-Town-MTN</v>
          </cell>
          <cell r="D698"/>
          <cell r="E698"/>
          <cell r="F698">
            <v>9.2548402329999995</v>
          </cell>
          <cell r="G698">
            <v>4.1501215010000001</v>
          </cell>
          <cell r="H698" t="str">
            <v>MTN sharing</v>
          </cell>
          <cell r="I698" t="e">
            <v>#N/A</v>
          </cell>
          <cell r="J698" t="str">
            <v>3G</v>
          </cell>
          <cell r="K698" t="str">
            <v>Buéa</v>
          </cell>
          <cell r="L698" t="str">
            <v>3G 4G</v>
          </cell>
          <cell r="M698" t="str">
            <v>MTN Sharing</v>
          </cell>
          <cell r="N698" t="str">
            <v>Hybrid Gen</v>
          </cell>
          <cell r="O698"/>
          <cell r="P698" t="str">
            <v>H-Teli</v>
          </cell>
        </row>
        <row r="699">
          <cell r="A699" t="str">
            <v>SUO_169</v>
          </cell>
          <cell r="B699" t="str">
            <v>SUO</v>
          </cell>
          <cell r="C699" t="str">
            <v>Buea-Bomaka-III-MTN</v>
          </cell>
          <cell r="D699"/>
          <cell r="E699"/>
          <cell r="F699">
            <v>9.3043560000000003</v>
          </cell>
          <cell r="G699">
            <v>4.1453300000000004</v>
          </cell>
          <cell r="H699" t="str">
            <v>MTN sharing</v>
          </cell>
          <cell r="I699" t="e">
            <v>#N/A</v>
          </cell>
          <cell r="J699" t="str">
            <v>3G</v>
          </cell>
          <cell r="K699" t="str">
            <v>Buea</v>
          </cell>
          <cell r="L699" t="str">
            <v>2G 3G 4G</v>
          </cell>
          <cell r="M699" t="str">
            <v>MTN Sharing</v>
          </cell>
          <cell r="N699" t="str">
            <v>Grid Gen</v>
          </cell>
          <cell r="O699"/>
          <cell r="P699" t="str">
            <v>H-Teli</v>
          </cell>
        </row>
        <row r="700">
          <cell r="A700" t="str">
            <v>ADM_095</v>
          </cell>
          <cell r="B700" t="str">
            <v>ADM</v>
          </cell>
          <cell r="C700" t="str">
            <v>Djerkoka-MTN-IHS</v>
          </cell>
          <cell r="D700"/>
          <cell r="E700"/>
          <cell r="F700">
            <v>14.328447000000001</v>
          </cell>
          <cell r="G700">
            <v>7.1198940000000004</v>
          </cell>
          <cell r="H700" t="str">
            <v>Towerco</v>
          </cell>
          <cell r="I700" t="str">
            <v>P5</v>
          </cell>
          <cell r="J700" t="str">
            <v>2G</v>
          </cell>
          <cell r="K700" t="str">
            <v>Djerkoka</v>
          </cell>
          <cell r="L700" t="str">
            <v>2G 3G</v>
          </cell>
          <cell r="M700" t="str">
            <v>Collaboration</v>
          </cell>
          <cell r="N700" t="str">
            <v>Grid Only</v>
          </cell>
          <cell r="O700" t="str">
            <v>Outdoor</v>
          </cell>
          <cell r="P700" t="str">
            <v>TELEINFRA</v>
          </cell>
        </row>
        <row r="701">
          <cell r="A701" t="str">
            <v>SUO_226</v>
          </cell>
          <cell r="B701" t="str">
            <v>SUO</v>
          </cell>
          <cell r="C701" t="str">
            <v>Buea-Camtel</v>
          </cell>
          <cell r="D701"/>
          <cell r="E701"/>
          <cell r="F701" t="str">
            <v>9,23314</v>
          </cell>
          <cell r="G701" t="str">
            <v>4,15658</v>
          </cell>
          <cell r="H701" t="str">
            <v>Esco</v>
          </cell>
          <cell r="I701" t="str">
            <v>P4</v>
          </cell>
          <cell r="J701" t="str">
            <v>3G 4G</v>
          </cell>
          <cell r="K701" t="str">
            <v>Buea</v>
          </cell>
          <cell r="L701" t="str">
            <v>3G 4G</v>
          </cell>
          <cell r="M701" t="str">
            <v>Tier Camtel</v>
          </cell>
          <cell r="N701" t="str">
            <v>Grid Gen</v>
          </cell>
          <cell r="O701"/>
          <cell r="P701" t="str">
            <v>H-Teli</v>
          </cell>
        </row>
        <row r="702">
          <cell r="A702" t="str">
            <v>ADM_022</v>
          </cell>
          <cell r="B702" t="str">
            <v>ADM</v>
          </cell>
          <cell r="C702" t="str">
            <v>Djohong</v>
          </cell>
          <cell r="D702"/>
          <cell r="E702"/>
          <cell r="F702">
            <v>14.689936055</v>
          </cell>
          <cell r="G702">
            <v>6.8320399939999996</v>
          </cell>
          <cell r="H702" t="str">
            <v>Towerco</v>
          </cell>
          <cell r="I702" t="str">
            <v>P3</v>
          </cell>
          <cell r="J702" t="str">
            <v>2G</v>
          </cell>
          <cell r="K702" t="str">
            <v>Djohong</v>
          </cell>
          <cell r="L702" t="str">
            <v>2G 3G</v>
          </cell>
          <cell r="M702" t="str">
            <v xml:space="preserve">MLL </v>
          </cell>
          <cell r="N702" t="str">
            <v>Grid Gen</v>
          </cell>
          <cell r="O702" t="str">
            <v>Outdoor</v>
          </cell>
          <cell r="P702" t="str">
            <v>TELEINFRA</v>
          </cell>
        </row>
        <row r="703">
          <cell r="A703" t="str">
            <v>NRO_098</v>
          </cell>
          <cell r="B703" t="str">
            <v>NRO</v>
          </cell>
          <cell r="C703" t="str">
            <v>Djottin</v>
          </cell>
          <cell r="D703"/>
          <cell r="E703"/>
          <cell r="F703">
            <v>10.562149</v>
          </cell>
          <cell r="G703">
            <v>6.283061</v>
          </cell>
          <cell r="H703" t="str">
            <v>Towerco</v>
          </cell>
          <cell r="I703" t="str">
            <v>P5</v>
          </cell>
          <cell r="J703" t="str">
            <v>2G</v>
          </cell>
          <cell r="K703" t="e">
            <v>#N/A</v>
          </cell>
          <cell r="L703" t="str">
            <v>2G 3G</v>
          </cell>
          <cell r="M703" t="str">
            <v>Collaboration</v>
          </cell>
          <cell r="N703" t="str">
            <v>Grid Only</v>
          </cell>
          <cell r="O703" t="str">
            <v>Outdoor</v>
          </cell>
          <cell r="P703" t="str">
            <v>I-Eng</v>
          </cell>
        </row>
        <row r="704">
          <cell r="A704" t="str">
            <v>SUO_170</v>
          </cell>
          <cell r="B704" t="str">
            <v>SUO</v>
          </cell>
          <cell r="C704" t="str">
            <v>Buea-Low-Boduma-MTN</v>
          </cell>
          <cell r="D704"/>
          <cell r="E704"/>
          <cell r="F704">
            <v>9.2732779999999995</v>
          </cell>
          <cell r="G704">
            <v>4.1609917000000003</v>
          </cell>
          <cell r="H704" t="str">
            <v>MTN sharing</v>
          </cell>
          <cell r="I704" t="e">
            <v>#N/A</v>
          </cell>
          <cell r="J704" t="str">
            <v>3G</v>
          </cell>
          <cell r="K704" t="str">
            <v>Buea</v>
          </cell>
          <cell r="L704" t="str">
            <v>2G 3G 4G</v>
          </cell>
          <cell r="M704" t="str">
            <v>MTN Sharing</v>
          </cell>
          <cell r="N704" t="str">
            <v>Grid Only</v>
          </cell>
          <cell r="O704"/>
          <cell r="P704" t="str">
            <v>H-Teli</v>
          </cell>
        </row>
        <row r="705">
          <cell r="A705" t="str">
            <v>SUO_023</v>
          </cell>
          <cell r="B705" t="str">
            <v>SUO</v>
          </cell>
          <cell r="C705" t="str">
            <v>Buea-Signal-Hill</v>
          </cell>
          <cell r="D705"/>
          <cell r="E705"/>
          <cell r="F705">
            <v>9.2340138889999999</v>
          </cell>
          <cell r="G705">
            <v>4.138083333</v>
          </cell>
          <cell r="H705" t="str">
            <v>OCM/Stratégique</v>
          </cell>
          <cell r="I705" t="e">
            <v>#N/A</v>
          </cell>
          <cell r="J705" t="str">
            <v>2G</v>
          </cell>
          <cell r="K705" t="str">
            <v>Buea</v>
          </cell>
          <cell r="L705" t="str">
            <v>2G 3G 4G</v>
          </cell>
          <cell r="M705" t="str">
            <v>Stratégique</v>
          </cell>
          <cell r="N705" t="str">
            <v>Grid Only</v>
          </cell>
          <cell r="O705"/>
          <cell r="P705" t="str">
            <v>H-Teli</v>
          </cell>
        </row>
        <row r="706">
          <cell r="A706" t="str">
            <v>SUD_252</v>
          </cell>
          <cell r="B706" t="str">
            <v>SUD</v>
          </cell>
          <cell r="C706" t="str">
            <v>Djoum-CAMINEX</v>
          </cell>
          <cell r="D706"/>
          <cell r="E706"/>
          <cell r="F706">
            <v>12.791396000000001</v>
          </cell>
          <cell r="G706">
            <v>2.5854759999999999</v>
          </cell>
          <cell r="H706" t="str">
            <v>Towerco</v>
          </cell>
          <cell r="I706" t="str">
            <v>P5</v>
          </cell>
          <cell r="J706" t="str">
            <v>2G</v>
          </cell>
          <cell r="K706" t="str">
            <v>Djoum</v>
          </cell>
          <cell r="L706" t="str">
            <v>2G 3G 4G</v>
          </cell>
          <cell r="M706" t="str">
            <v xml:space="preserve">MLL </v>
          </cell>
          <cell r="N706" t="str">
            <v>Grid Gen</v>
          </cell>
          <cell r="O706" t="str">
            <v>Outdoor</v>
          </cell>
          <cell r="P706" t="str">
            <v>TELEINFRA</v>
          </cell>
        </row>
        <row r="707">
          <cell r="A707" t="str">
            <v>SUD_231</v>
          </cell>
          <cell r="B707" t="str">
            <v>SUD</v>
          </cell>
          <cell r="C707" t="str">
            <v>Djoum-CIFAN</v>
          </cell>
          <cell r="D707"/>
          <cell r="E707"/>
          <cell r="F707">
            <v>12.726213</v>
          </cell>
          <cell r="G707">
            <v>2.6604450000000002</v>
          </cell>
          <cell r="H707" t="str">
            <v>Towerco</v>
          </cell>
          <cell r="I707" t="str">
            <v>P2</v>
          </cell>
          <cell r="J707" t="str">
            <v>2G</v>
          </cell>
          <cell r="K707" t="str">
            <v>Djoum</v>
          </cell>
          <cell r="L707" t="str">
            <v>2G 3G 4G</v>
          </cell>
          <cell r="M707" t="str">
            <v>Collaboration</v>
          </cell>
          <cell r="N707" t="str">
            <v>Grid Gen</v>
          </cell>
          <cell r="O707" t="str">
            <v>Outdoor</v>
          </cell>
          <cell r="P707" t="str">
            <v>TELEINFRA</v>
          </cell>
        </row>
        <row r="708">
          <cell r="A708" t="str">
            <v>SUD_064</v>
          </cell>
          <cell r="B708" t="str">
            <v>SUD</v>
          </cell>
          <cell r="C708" t="str">
            <v>Djoum-Ville-IHS</v>
          </cell>
          <cell r="D708"/>
          <cell r="E708"/>
          <cell r="F708">
            <v>12.689621000000001</v>
          </cell>
          <cell r="G708">
            <v>2.6744409999999998</v>
          </cell>
          <cell r="H708" t="str">
            <v>Towerco</v>
          </cell>
          <cell r="I708" t="str">
            <v>P4</v>
          </cell>
          <cell r="J708" t="str">
            <v>2G</v>
          </cell>
          <cell r="K708" t="str">
            <v>Djoum</v>
          </cell>
          <cell r="L708" t="str">
            <v>2G 3G 4G</v>
          </cell>
          <cell r="M708" t="str">
            <v>Collaboration</v>
          </cell>
          <cell r="N708" t="str">
            <v>Grid Only</v>
          </cell>
          <cell r="O708" t="str">
            <v>Outdoor</v>
          </cell>
          <cell r="P708" t="str">
            <v>TELEINFRA</v>
          </cell>
        </row>
        <row r="709">
          <cell r="A709" t="str">
            <v>CTR_029</v>
          </cell>
          <cell r="B709" t="str">
            <v>CTR</v>
          </cell>
          <cell r="C709" t="str">
            <v>Djoungolo</v>
          </cell>
          <cell r="D709"/>
          <cell r="E709"/>
          <cell r="F709">
            <v>11.519784</v>
          </cell>
          <cell r="G709">
            <v>3.878968</v>
          </cell>
          <cell r="H709" t="str">
            <v>Towerco</v>
          </cell>
          <cell r="I709" t="str">
            <v>P3</v>
          </cell>
          <cell r="J709" t="str">
            <v>2G</v>
          </cell>
          <cell r="K709" t="str">
            <v>Yaounde</v>
          </cell>
          <cell r="L709" t="str">
            <v>2G 3G 4G</v>
          </cell>
          <cell r="M709" t="str">
            <v xml:space="preserve">MLL </v>
          </cell>
          <cell r="N709" t="str">
            <v>Grid Gen</v>
          </cell>
          <cell r="O709" t="str">
            <v>Indoor</v>
          </cell>
          <cell r="P709" t="str">
            <v>TELEINFRA</v>
          </cell>
        </row>
        <row r="710">
          <cell r="A710" t="str">
            <v>ADM_045</v>
          </cell>
          <cell r="B710" t="str">
            <v>ADM</v>
          </cell>
          <cell r="C710" t="str">
            <v>Dobiri-MTN</v>
          </cell>
          <cell r="D710"/>
          <cell r="E710"/>
          <cell r="F710">
            <v>13.739169323</v>
          </cell>
          <cell r="G710">
            <v>6.3508996770000001</v>
          </cell>
          <cell r="H710" t="str">
            <v>Towerco</v>
          </cell>
          <cell r="I710" t="str">
            <v>P4</v>
          </cell>
          <cell r="J710" t="str">
            <v>2G</v>
          </cell>
          <cell r="K710" t="str">
            <v>Dobiri</v>
          </cell>
          <cell r="L710" t="str">
            <v>2G 3G</v>
          </cell>
          <cell r="M710" t="str">
            <v>Collaboration</v>
          </cell>
          <cell r="N710" t="str">
            <v>Vandalized</v>
          </cell>
          <cell r="O710" t="str">
            <v>Indoor</v>
          </cell>
          <cell r="P710" t="str">
            <v>TELEINFRA</v>
          </cell>
        </row>
        <row r="711">
          <cell r="A711" t="str">
            <v>EXN_171</v>
          </cell>
          <cell r="B711" t="str">
            <v>EXN</v>
          </cell>
          <cell r="C711" t="str">
            <v>Dogba-IHS</v>
          </cell>
          <cell r="D711"/>
          <cell r="E711"/>
          <cell r="F711">
            <v>14.311170000000001</v>
          </cell>
          <cell r="G711">
            <v>10.794449999999999</v>
          </cell>
          <cell r="H711" t="str">
            <v>Towerco</v>
          </cell>
          <cell r="I711" t="str">
            <v>P4</v>
          </cell>
          <cell r="J711" t="str">
            <v>2G</v>
          </cell>
          <cell r="K711" t="str">
            <v>Dogba</v>
          </cell>
          <cell r="L711" t="str">
            <v>2G 3G</v>
          </cell>
          <cell r="M711" t="str">
            <v>Collaboration</v>
          </cell>
          <cell r="N711" t="str">
            <v>Gen Only</v>
          </cell>
          <cell r="O711" t="str">
            <v>Outdoor</v>
          </cell>
          <cell r="P711" t="str">
            <v>TELEINFRA</v>
          </cell>
        </row>
        <row r="712">
          <cell r="A712" t="str">
            <v>ADM_128</v>
          </cell>
          <cell r="B712" t="str">
            <v>ADM</v>
          </cell>
          <cell r="C712" t="str">
            <v>Dogba-Ngd-IHS</v>
          </cell>
          <cell r="D712"/>
          <cell r="E712"/>
          <cell r="F712">
            <v>12.390398106999999</v>
          </cell>
          <cell r="G712">
            <v>7.6496812759999999</v>
          </cell>
          <cell r="H712" t="str">
            <v>Towerco</v>
          </cell>
          <cell r="I712" t="str">
            <v>P4</v>
          </cell>
          <cell r="J712" t="str">
            <v>2G</v>
          </cell>
          <cell r="K712" t="e">
            <v>#N/A</v>
          </cell>
          <cell r="L712" t="str">
            <v>2G</v>
          </cell>
          <cell r="M712" t="str">
            <v>Collaboration</v>
          </cell>
          <cell r="N712" t="str">
            <v>Grid Gen</v>
          </cell>
          <cell r="O712" t="str">
            <v>Outdoor</v>
          </cell>
          <cell r="P712" t="str">
            <v>TELEINFRA</v>
          </cell>
        </row>
        <row r="713">
          <cell r="A713" t="str">
            <v>EXN_054</v>
          </cell>
          <cell r="B713" t="str">
            <v>EXN</v>
          </cell>
          <cell r="C713" t="str">
            <v>Domayo</v>
          </cell>
          <cell r="D713"/>
          <cell r="E713"/>
          <cell r="F713">
            <v>14.337545665</v>
          </cell>
          <cell r="G713">
            <v>10.593397265</v>
          </cell>
          <cell r="H713" t="str">
            <v>Towerco</v>
          </cell>
          <cell r="I713" t="str">
            <v>P4</v>
          </cell>
          <cell r="J713" t="str">
            <v>2G</v>
          </cell>
          <cell r="K713" t="str">
            <v>Maroua</v>
          </cell>
          <cell r="L713" t="str">
            <v>2G 3G 4G</v>
          </cell>
          <cell r="M713" t="str">
            <v xml:space="preserve">MLL </v>
          </cell>
          <cell r="N713" t="str">
            <v>Grid Only</v>
          </cell>
          <cell r="O713" t="str">
            <v>Outdoor</v>
          </cell>
          <cell r="P713" t="str">
            <v>TELEINFRA</v>
          </cell>
        </row>
        <row r="714">
          <cell r="A714" t="str">
            <v>SUD_085</v>
          </cell>
          <cell r="B714" t="str">
            <v>SUD</v>
          </cell>
          <cell r="C714" t="str">
            <v>Campo-Maan</v>
          </cell>
          <cell r="D714"/>
          <cell r="E714"/>
          <cell r="F714">
            <v>10.32798</v>
          </cell>
          <cell r="G714">
            <v>2.3727</v>
          </cell>
          <cell r="H714" t="str">
            <v>Esco</v>
          </cell>
          <cell r="I714" t="str">
            <v>P4</v>
          </cell>
          <cell r="J714" t="str">
            <v>2G</v>
          </cell>
          <cell r="K714" t="e">
            <v>#N/A</v>
          </cell>
          <cell r="L714" t="str">
            <v>2G 3G</v>
          </cell>
          <cell r="M714" t="str">
            <v xml:space="preserve">MLL </v>
          </cell>
          <cell r="N714" t="str">
            <v>Grid Gen</v>
          </cell>
          <cell r="O714"/>
          <cell r="P714" t="str">
            <v>TELEINFRA</v>
          </cell>
        </row>
        <row r="715">
          <cell r="A715" t="str">
            <v>CTR_166</v>
          </cell>
          <cell r="B715" t="str">
            <v>CTR</v>
          </cell>
          <cell r="C715" t="str">
            <v>Donga-MTN-IHS</v>
          </cell>
          <cell r="D715"/>
          <cell r="E715"/>
          <cell r="F715">
            <v>11.800380000000001</v>
          </cell>
          <cell r="G715">
            <v>4.7733400000000001</v>
          </cell>
          <cell r="H715" t="str">
            <v>Towerco</v>
          </cell>
          <cell r="I715" t="str">
            <v>P4</v>
          </cell>
          <cell r="J715" t="str">
            <v>2G</v>
          </cell>
          <cell r="K715" t="str">
            <v>Donga</v>
          </cell>
          <cell r="L715" t="str">
            <v>2G 3G</v>
          </cell>
          <cell r="M715" t="str">
            <v>Collaboration</v>
          </cell>
          <cell r="N715" t="str">
            <v>Grid Gen</v>
          </cell>
          <cell r="O715" t="str">
            <v>Outdoor</v>
          </cell>
          <cell r="P715" t="str">
            <v>I-Eng</v>
          </cell>
        </row>
        <row r="716">
          <cell r="A716" t="str">
            <v>CTR_167</v>
          </cell>
          <cell r="B716" t="str">
            <v>CTR</v>
          </cell>
          <cell r="C716" t="str">
            <v>Dong-MTN-IHS</v>
          </cell>
          <cell r="D716"/>
          <cell r="E716"/>
          <cell r="F716">
            <v>11.996705</v>
          </cell>
          <cell r="G716">
            <v>4.9100299999999999</v>
          </cell>
          <cell r="H716" t="str">
            <v>Towerco</v>
          </cell>
          <cell r="I716" t="str">
            <v>P4</v>
          </cell>
          <cell r="J716" t="str">
            <v>2G</v>
          </cell>
          <cell r="K716" t="str">
            <v>Dong</v>
          </cell>
          <cell r="L716" t="str">
            <v>2G 3G</v>
          </cell>
          <cell r="M716" t="str">
            <v>Collaboration</v>
          </cell>
          <cell r="N716" t="str">
            <v>Grid Gen</v>
          </cell>
          <cell r="O716" t="str">
            <v>Outdoor</v>
          </cell>
          <cell r="P716" t="str">
            <v>I-Eng</v>
          </cell>
        </row>
        <row r="717">
          <cell r="A717" t="str">
            <v>EXN_118</v>
          </cell>
          <cell r="B717" t="str">
            <v>EXN</v>
          </cell>
          <cell r="C717" t="str">
            <v>Doreissou-IHS</v>
          </cell>
          <cell r="D717"/>
          <cell r="E717"/>
          <cell r="F717">
            <v>15.135102</v>
          </cell>
          <cell r="G717">
            <v>10.567138</v>
          </cell>
          <cell r="H717" t="str">
            <v>Towerco</v>
          </cell>
          <cell r="I717" t="str">
            <v>P4</v>
          </cell>
          <cell r="J717" t="str">
            <v>2G</v>
          </cell>
          <cell r="K717" t="str">
            <v>Doreissou</v>
          </cell>
          <cell r="L717" t="str">
            <v>2G 3G 4G</v>
          </cell>
          <cell r="M717" t="str">
            <v>Collaboration</v>
          </cell>
          <cell r="N717" t="str">
            <v>Grid Gen</v>
          </cell>
          <cell r="O717" t="str">
            <v>Outdoor</v>
          </cell>
          <cell r="P717" t="str">
            <v>TELEINFRA</v>
          </cell>
        </row>
        <row r="718">
          <cell r="A718" t="str">
            <v>CTR_767</v>
          </cell>
          <cell r="B718" t="str">
            <v>CTR</v>
          </cell>
          <cell r="C718" t="str">
            <v>Camp-Sic-Mendong</v>
          </cell>
          <cell r="D718"/>
          <cell r="E718"/>
          <cell r="F718">
            <v>11.468579999999999</v>
          </cell>
          <cell r="G718">
            <v>3.8367900000000001</v>
          </cell>
          <cell r="H718" t="str">
            <v>Esco</v>
          </cell>
          <cell r="I718" t="str">
            <v>P4</v>
          </cell>
          <cell r="J718" t="str">
            <v>3G</v>
          </cell>
          <cell r="K718" t="str">
            <v>Yaounde</v>
          </cell>
          <cell r="L718" t="str">
            <v>2G 3G 4G</v>
          </cell>
          <cell r="M718" t="str">
            <v xml:space="preserve">MLL </v>
          </cell>
          <cell r="N718" t="str">
            <v>Hybrid Gen</v>
          </cell>
          <cell r="O718"/>
          <cell r="P718" t="str">
            <v>TELEINFRA</v>
          </cell>
        </row>
        <row r="719">
          <cell r="A719" t="str">
            <v>CTR_595</v>
          </cell>
          <cell r="B719" t="str">
            <v>CTR</v>
          </cell>
          <cell r="C719" t="str">
            <v>Camp-Sonel</v>
          </cell>
          <cell r="D719"/>
          <cell r="E719"/>
          <cell r="F719">
            <v>11.545785</v>
          </cell>
          <cell r="G719">
            <v>3.8758659999999998</v>
          </cell>
          <cell r="H719" t="str">
            <v>Esco</v>
          </cell>
          <cell r="I719" t="str">
            <v>P4</v>
          </cell>
          <cell r="J719" t="str">
            <v>3G</v>
          </cell>
          <cell r="K719" t="str">
            <v>Yaounde</v>
          </cell>
          <cell r="L719" t="str">
            <v>3G 4G</v>
          </cell>
          <cell r="M719" t="str">
            <v xml:space="preserve">MLL </v>
          </cell>
          <cell r="N719" t="str">
            <v>Grid Only</v>
          </cell>
          <cell r="O719"/>
          <cell r="P719" t="str">
            <v>TELEINFRA</v>
          </cell>
        </row>
        <row r="720">
          <cell r="A720" t="str">
            <v>EXN_030</v>
          </cell>
          <cell r="B720" t="str">
            <v>EXN</v>
          </cell>
          <cell r="C720" t="str">
            <v>Doualare</v>
          </cell>
          <cell r="D720"/>
          <cell r="E720"/>
          <cell r="F720">
            <v>14.324893296999999</v>
          </cell>
          <cell r="G720">
            <v>10.617274836</v>
          </cell>
          <cell r="H720" t="str">
            <v>Towerco</v>
          </cell>
          <cell r="I720" t="str">
            <v>P3</v>
          </cell>
          <cell r="J720" t="str">
            <v>2G</v>
          </cell>
          <cell r="K720" t="str">
            <v>Maroua</v>
          </cell>
          <cell r="L720" t="str">
            <v>2G 3G 4G</v>
          </cell>
          <cell r="M720" t="str">
            <v xml:space="preserve">MLL </v>
          </cell>
          <cell r="N720" t="str">
            <v>Grid Gen</v>
          </cell>
          <cell r="O720" t="str">
            <v>Indoor</v>
          </cell>
          <cell r="P720" t="str">
            <v>TELEINFRA</v>
          </cell>
        </row>
        <row r="721">
          <cell r="A721" t="str">
            <v>LIT_674</v>
          </cell>
          <cell r="B721" t="str">
            <v>LIT</v>
          </cell>
          <cell r="C721" t="str">
            <v>Canal-Olympia-1</v>
          </cell>
          <cell r="D721"/>
          <cell r="E721"/>
          <cell r="F721" t="str">
            <v>9,711831091</v>
          </cell>
          <cell r="G721" t="str">
            <v>4,055383977</v>
          </cell>
          <cell r="H721" t="str">
            <v>Esco</v>
          </cell>
          <cell r="I721" t="str">
            <v>P4</v>
          </cell>
          <cell r="J721" t="str">
            <v>3G 4G</v>
          </cell>
          <cell r="K721" t="str">
            <v>Douala</v>
          </cell>
          <cell r="L721" t="str">
            <v>3G 4G</v>
          </cell>
          <cell r="M721"/>
          <cell r="N721" t="str">
            <v>Grid Gen</v>
          </cell>
          <cell r="O721"/>
          <cell r="P721" t="str">
            <v>H-Teli</v>
          </cell>
        </row>
        <row r="722">
          <cell r="A722" t="str">
            <v>ADM_067</v>
          </cell>
          <cell r="B722" t="str">
            <v>ADM</v>
          </cell>
          <cell r="C722" t="str">
            <v>Doualayel-MTN</v>
          </cell>
          <cell r="D722"/>
          <cell r="E722"/>
          <cell r="F722">
            <v>12.646286599</v>
          </cell>
          <cell r="G722">
            <v>7.0201529349999996</v>
          </cell>
          <cell r="H722" t="str">
            <v>Towerco</v>
          </cell>
          <cell r="I722" t="str">
            <v>P5</v>
          </cell>
          <cell r="J722" t="str">
            <v>2G</v>
          </cell>
          <cell r="K722" t="str">
            <v>Doualayel</v>
          </cell>
          <cell r="L722" t="str">
            <v>2G</v>
          </cell>
          <cell r="M722" t="str">
            <v>Collaboration</v>
          </cell>
          <cell r="N722" t="str">
            <v>Grid Gen</v>
          </cell>
          <cell r="O722" t="str">
            <v>Outdoor</v>
          </cell>
          <cell r="P722" t="str">
            <v>TELEINFRA</v>
          </cell>
        </row>
        <row r="723">
          <cell r="A723" t="str">
            <v>EXN_109</v>
          </cell>
          <cell r="B723" t="str">
            <v>EXN</v>
          </cell>
          <cell r="C723" t="str">
            <v>DOUBLE-IHS</v>
          </cell>
          <cell r="D723"/>
          <cell r="E723"/>
          <cell r="F723" t="str">
            <v>14,29594</v>
          </cell>
          <cell r="G723" t="str">
            <v>11,22405</v>
          </cell>
          <cell r="H723" t="str">
            <v>Towerco</v>
          </cell>
          <cell r="I723" t="str">
            <v>P4</v>
          </cell>
          <cell r="J723"/>
          <cell r="K723" t="str">
            <v>Double(Djakaramani)</v>
          </cell>
          <cell r="L723" t="str">
            <v>2G 3G 4G</v>
          </cell>
          <cell r="M723"/>
          <cell r="N723" t="str">
            <v>Solar Gen</v>
          </cell>
          <cell r="O723" t="str">
            <v>Outdoor</v>
          </cell>
          <cell r="P723" t="str">
            <v>TELEINFRA</v>
          </cell>
        </row>
        <row r="724">
          <cell r="A724" t="str">
            <v>LIT_580</v>
          </cell>
          <cell r="B724" t="str">
            <v>LIT</v>
          </cell>
          <cell r="C724" t="str">
            <v>Douche-New</v>
          </cell>
          <cell r="D724"/>
          <cell r="E724"/>
          <cell r="F724">
            <v>9.7040830000000007</v>
          </cell>
          <cell r="G724">
            <v>4.04244</v>
          </cell>
          <cell r="H724" t="str">
            <v>Towerco</v>
          </cell>
          <cell r="I724" t="str">
            <v>P4</v>
          </cell>
          <cell r="J724" t="str">
            <v>2G</v>
          </cell>
          <cell r="K724" t="str">
            <v>Douala</v>
          </cell>
          <cell r="L724" t="str">
            <v>2G 3G 4G</v>
          </cell>
          <cell r="M724" t="str">
            <v>Collaboration</v>
          </cell>
          <cell r="N724" t="str">
            <v>Grid Gen</v>
          </cell>
          <cell r="O724" t="str">
            <v>Indoor</v>
          </cell>
          <cell r="P724" t="str">
            <v>H-Teli</v>
          </cell>
        </row>
        <row r="725">
          <cell r="A725" t="str">
            <v>EXN_002</v>
          </cell>
          <cell r="B725" t="str">
            <v>EXN</v>
          </cell>
          <cell r="C725" t="str">
            <v>Douggoy</v>
          </cell>
          <cell r="D725"/>
          <cell r="E725"/>
          <cell r="F725">
            <v>14.336992677</v>
          </cell>
          <cell r="G725">
            <v>10.606786068</v>
          </cell>
          <cell r="H725" t="str">
            <v>Towerco</v>
          </cell>
          <cell r="I725" t="str">
            <v>P3</v>
          </cell>
          <cell r="J725" t="str">
            <v>2G</v>
          </cell>
          <cell r="K725" t="str">
            <v>Maroua</v>
          </cell>
          <cell r="L725" t="str">
            <v>2G 3G 4G</v>
          </cell>
          <cell r="M725" t="str">
            <v xml:space="preserve">MLL </v>
          </cell>
          <cell r="N725" t="str">
            <v>Solar Gen</v>
          </cell>
          <cell r="O725" t="str">
            <v>Indoor</v>
          </cell>
          <cell r="P725" t="str">
            <v>TELEINFRA</v>
          </cell>
        </row>
        <row r="726">
          <cell r="A726" t="str">
            <v>CTR_841</v>
          </cell>
          <cell r="B726" t="str">
            <v>CTR</v>
          </cell>
          <cell r="C726" t="str">
            <v>Carrefour-Diderot</v>
          </cell>
          <cell r="D726"/>
          <cell r="E726"/>
          <cell r="F726">
            <v>11.49616</v>
          </cell>
          <cell r="G726">
            <v>3.8021400000000001</v>
          </cell>
          <cell r="H726" t="str">
            <v>Esco</v>
          </cell>
          <cell r="I726" t="str">
            <v>P4</v>
          </cell>
          <cell r="J726" t="str">
            <v>3G</v>
          </cell>
          <cell r="K726" t="str">
            <v>Yaounde</v>
          </cell>
          <cell r="L726" t="str">
            <v>3G 4G</v>
          </cell>
          <cell r="M726" t="str">
            <v xml:space="preserve">MLL </v>
          </cell>
          <cell r="N726" t="str">
            <v>Grid Gen</v>
          </cell>
          <cell r="O726"/>
          <cell r="P726" t="str">
            <v>TELEINFRA</v>
          </cell>
        </row>
        <row r="727">
          <cell r="A727" t="str">
            <v>CTR_835</v>
          </cell>
          <cell r="B727" t="str">
            <v>CTR</v>
          </cell>
          <cell r="C727" t="str">
            <v>Carrefour-Elat</v>
          </cell>
          <cell r="D727"/>
          <cell r="E727"/>
          <cell r="F727" t="str">
            <v>11,723775</v>
          </cell>
          <cell r="G727" t="str">
            <v>3,925496</v>
          </cell>
          <cell r="H727" t="str">
            <v>Esco</v>
          </cell>
          <cell r="I727" t="str">
            <v>P4</v>
          </cell>
          <cell r="J727" t="str">
            <v>2G 3G 4G</v>
          </cell>
          <cell r="K727" t="str">
            <v>Elat</v>
          </cell>
          <cell r="L727" t="str">
            <v>2G 3G 4G</v>
          </cell>
          <cell r="M727"/>
          <cell r="N727" t="str">
            <v>Hybrid Gen</v>
          </cell>
          <cell r="O727"/>
          <cell r="P727" t="str">
            <v>TELEINFRA</v>
          </cell>
        </row>
        <row r="728">
          <cell r="A728" t="str">
            <v>EST_020</v>
          </cell>
          <cell r="B728" t="str">
            <v>EST</v>
          </cell>
          <cell r="C728" t="str">
            <v>Doume</v>
          </cell>
          <cell r="D728"/>
          <cell r="E728"/>
          <cell r="F728">
            <v>13.436558</v>
          </cell>
          <cell r="G728">
            <v>4.2464890000000004</v>
          </cell>
          <cell r="H728" t="str">
            <v>Towerco</v>
          </cell>
          <cell r="I728" t="str">
            <v>P2</v>
          </cell>
          <cell r="J728" t="str">
            <v>2G</v>
          </cell>
          <cell r="K728" t="str">
            <v>Doume</v>
          </cell>
          <cell r="L728" t="str">
            <v>2G 3G 4G</v>
          </cell>
          <cell r="M728" t="str">
            <v xml:space="preserve">MLL </v>
          </cell>
          <cell r="N728" t="str">
            <v>Solar Gen</v>
          </cell>
          <cell r="O728" t="str">
            <v>Indoor</v>
          </cell>
          <cell r="P728" t="str">
            <v>TELEINFRA</v>
          </cell>
        </row>
        <row r="729">
          <cell r="A729" t="str">
            <v>CTR_302</v>
          </cell>
          <cell r="B729" t="str">
            <v>CTR</v>
          </cell>
          <cell r="C729" t="str">
            <v>Doume-Centre</v>
          </cell>
          <cell r="D729"/>
          <cell r="E729"/>
          <cell r="F729">
            <v>12.281280000000001</v>
          </cell>
          <cell r="G729">
            <v>5.8946100000000001</v>
          </cell>
          <cell r="H729" t="str">
            <v>Towerco</v>
          </cell>
          <cell r="I729" t="str">
            <v>P2</v>
          </cell>
          <cell r="J729" t="str">
            <v>2G</v>
          </cell>
          <cell r="K729" t="str">
            <v>Doume</v>
          </cell>
          <cell r="L729" t="str">
            <v>2G 3G</v>
          </cell>
          <cell r="M729" t="str">
            <v xml:space="preserve">MLL </v>
          </cell>
          <cell r="N729" t="str">
            <v>Solar Gen</v>
          </cell>
          <cell r="O729" t="str">
            <v>Outdoor</v>
          </cell>
          <cell r="P729" t="str">
            <v>TELEINFRA</v>
          </cell>
        </row>
        <row r="730">
          <cell r="A730" t="str">
            <v>EST_092</v>
          </cell>
          <cell r="B730" t="str">
            <v>EST</v>
          </cell>
          <cell r="C730" t="str">
            <v>Doume-MTN-IHS</v>
          </cell>
          <cell r="D730"/>
          <cell r="E730"/>
          <cell r="F730">
            <v>13.453967513</v>
          </cell>
          <cell r="G730">
            <v>4.2421874669999999</v>
          </cell>
          <cell r="H730" t="str">
            <v>Towerco</v>
          </cell>
          <cell r="I730" t="str">
            <v>P3</v>
          </cell>
          <cell r="J730" t="str">
            <v>2G</v>
          </cell>
          <cell r="K730" t="str">
            <v>Doume</v>
          </cell>
          <cell r="L730" t="str">
            <v>2G 3G 4G</v>
          </cell>
          <cell r="M730" t="str">
            <v>Collaboration</v>
          </cell>
          <cell r="N730" t="str">
            <v>Solar Grid Gen</v>
          </cell>
          <cell r="O730" t="str">
            <v>Indoor</v>
          </cell>
          <cell r="P730" t="str">
            <v>TELEINFRA</v>
          </cell>
        </row>
        <row r="731">
          <cell r="A731" t="str">
            <v>OST_116</v>
          </cell>
          <cell r="B731" t="str">
            <v>OST</v>
          </cell>
          <cell r="C731" t="str">
            <v>Doumofe-MTN</v>
          </cell>
          <cell r="D731"/>
          <cell r="E731"/>
          <cell r="F731" t="str">
            <v>11,05672</v>
          </cell>
          <cell r="G731" t="str">
            <v>5,84738</v>
          </cell>
          <cell r="H731" t="str">
            <v>Towerco</v>
          </cell>
          <cell r="I731" t="str">
            <v>P4</v>
          </cell>
          <cell r="J731"/>
          <cell r="K731" t="e">
            <v>#N/A</v>
          </cell>
          <cell r="L731" t="str">
            <v>2G</v>
          </cell>
          <cell r="M731"/>
          <cell r="N731" t="str">
            <v>Grid Gen</v>
          </cell>
          <cell r="O731" t="str">
            <v>Outdoor</v>
          </cell>
          <cell r="P731" t="str">
            <v>I-Eng</v>
          </cell>
        </row>
        <row r="732">
          <cell r="A732" t="str">
            <v>EXN_165</v>
          </cell>
          <cell r="B732" t="str">
            <v>EXN</v>
          </cell>
          <cell r="C732" t="str">
            <v>Doumo-IHS</v>
          </cell>
          <cell r="D732"/>
          <cell r="E732"/>
          <cell r="F732">
            <v>13.830394999999999</v>
          </cell>
          <cell r="G732">
            <v>10.292048299999999</v>
          </cell>
          <cell r="H732" t="str">
            <v>Towerco</v>
          </cell>
          <cell r="I732" t="str">
            <v>P4</v>
          </cell>
          <cell r="J732" t="str">
            <v>2G</v>
          </cell>
          <cell r="K732" t="str">
            <v>Doumo</v>
          </cell>
          <cell r="L732" t="str">
            <v>2G 3G</v>
          </cell>
          <cell r="M732" t="str">
            <v>Collaboration</v>
          </cell>
          <cell r="N732" t="str">
            <v>Solar Gen</v>
          </cell>
          <cell r="O732" t="str">
            <v>Outdoor</v>
          </cell>
          <cell r="P732" t="str">
            <v>TELEINFRA</v>
          </cell>
        </row>
        <row r="733">
          <cell r="A733" t="str">
            <v>NRD_152</v>
          </cell>
          <cell r="B733" t="str">
            <v>NRD</v>
          </cell>
          <cell r="C733" t="str">
            <v>Doumo-IHS-VSAT</v>
          </cell>
          <cell r="D733"/>
          <cell r="E733"/>
          <cell r="F733">
            <v>13.311579999999999</v>
          </cell>
          <cell r="G733">
            <v>10.06255</v>
          </cell>
          <cell r="H733" t="str">
            <v>Towerco</v>
          </cell>
          <cell r="I733" t="str">
            <v>P4</v>
          </cell>
          <cell r="J733" t="str">
            <v>2G</v>
          </cell>
          <cell r="K733" t="e">
            <v>#N/A</v>
          </cell>
          <cell r="L733" t="str">
            <v>2G</v>
          </cell>
          <cell r="M733" t="str">
            <v>Collaboration</v>
          </cell>
          <cell r="N733" t="str">
            <v>Grid Gen</v>
          </cell>
          <cell r="O733" t="str">
            <v>Outdoor</v>
          </cell>
          <cell r="P733" t="str">
            <v>TELEINFRA</v>
          </cell>
        </row>
        <row r="734">
          <cell r="A734" t="str">
            <v>NRD_057</v>
          </cell>
          <cell r="B734" t="str">
            <v>NRD</v>
          </cell>
          <cell r="C734" t="str">
            <v>Dourbeye</v>
          </cell>
          <cell r="D734"/>
          <cell r="E734"/>
          <cell r="F734">
            <v>13.51669444</v>
          </cell>
          <cell r="G734">
            <v>9.9864166670000003</v>
          </cell>
          <cell r="H734" t="str">
            <v>Towerco</v>
          </cell>
          <cell r="I734" t="str">
            <v>P4</v>
          </cell>
          <cell r="J734" t="str">
            <v>2G</v>
          </cell>
          <cell r="K734" t="e">
            <v>#N/A</v>
          </cell>
          <cell r="L734" t="str">
            <v>2G</v>
          </cell>
          <cell r="M734" t="str">
            <v xml:space="preserve">MLL </v>
          </cell>
          <cell r="N734" t="str">
            <v>Grid Gen</v>
          </cell>
          <cell r="O734" t="str">
            <v>Outdoor</v>
          </cell>
          <cell r="P734" t="str">
            <v>TELEINFRA</v>
          </cell>
        </row>
        <row r="735">
          <cell r="A735" t="str">
            <v>CTR_720</v>
          </cell>
          <cell r="B735" t="str">
            <v>CTR</v>
          </cell>
          <cell r="C735" t="str">
            <v>Carriere</v>
          </cell>
          <cell r="D735"/>
          <cell r="E735"/>
          <cell r="F735">
            <v>11.488709999999999</v>
          </cell>
          <cell r="G735">
            <v>3.88585</v>
          </cell>
          <cell r="H735" t="str">
            <v>Esco</v>
          </cell>
          <cell r="I735" t="str">
            <v>P4</v>
          </cell>
          <cell r="J735" t="str">
            <v>3G</v>
          </cell>
          <cell r="K735" t="str">
            <v>Yaounde</v>
          </cell>
          <cell r="L735" t="str">
            <v>3G 4G</v>
          </cell>
          <cell r="M735" t="str">
            <v xml:space="preserve">MLL </v>
          </cell>
          <cell r="N735" t="str">
            <v>Gen Only</v>
          </cell>
          <cell r="O735"/>
          <cell r="P735" t="str">
            <v>TELEINFRA</v>
          </cell>
        </row>
        <row r="736">
          <cell r="A736" t="str">
            <v>NRD_122</v>
          </cell>
          <cell r="B736" t="str">
            <v>NRD</v>
          </cell>
          <cell r="C736" t="str">
            <v>Douroum-IHS</v>
          </cell>
          <cell r="D736"/>
          <cell r="E736"/>
          <cell r="F736">
            <v>13.756986436</v>
          </cell>
          <cell r="G736">
            <v>10.097598531999999</v>
          </cell>
          <cell r="H736" t="str">
            <v>Towerco</v>
          </cell>
          <cell r="I736" t="str">
            <v>P4</v>
          </cell>
          <cell r="J736" t="str">
            <v>2G</v>
          </cell>
          <cell r="K736" t="str">
            <v>Douroum</v>
          </cell>
          <cell r="L736" t="str">
            <v>2G 3G</v>
          </cell>
          <cell r="M736" t="str">
            <v>Collaboration</v>
          </cell>
          <cell r="N736" t="str">
            <v>Grid(fault) Gen</v>
          </cell>
          <cell r="O736" t="str">
            <v>Outdoor</v>
          </cell>
          <cell r="P736" t="str">
            <v>TELEINFRA</v>
          </cell>
        </row>
        <row r="737">
          <cell r="A737" t="str">
            <v>SUO_014</v>
          </cell>
          <cell r="B737" t="str">
            <v>SUO</v>
          </cell>
          <cell r="C737" t="str">
            <v>Down-Beach</v>
          </cell>
          <cell r="D737"/>
          <cell r="E737"/>
          <cell r="F737">
            <v>9.2113611110000004</v>
          </cell>
          <cell r="G737">
            <v>4.0079500000000001</v>
          </cell>
          <cell r="H737" t="str">
            <v>Towerco</v>
          </cell>
          <cell r="I737" t="str">
            <v>P4</v>
          </cell>
          <cell r="J737" t="str">
            <v>2G</v>
          </cell>
          <cell r="K737" t="str">
            <v>Limbe</v>
          </cell>
          <cell r="L737" t="str">
            <v>2G 3G 4G</v>
          </cell>
          <cell r="M737" t="str">
            <v xml:space="preserve">MLL </v>
          </cell>
          <cell r="N737" t="str">
            <v>Solar Gen</v>
          </cell>
          <cell r="O737" t="str">
            <v>Indoor</v>
          </cell>
          <cell r="P737" t="str">
            <v>H-Teli</v>
          </cell>
        </row>
        <row r="738">
          <cell r="A738" t="str">
            <v>CTR_344</v>
          </cell>
          <cell r="B738" t="str">
            <v>CTR</v>
          </cell>
          <cell r="C738" t="str">
            <v>Dragage</v>
          </cell>
          <cell r="D738"/>
          <cell r="E738"/>
          <cell r="F738">
            <v>11.516741</v>
          </cell>
          <cell r="G738">
            <v>3.8992969999999998</v>
          </cell>
          <cell r="H738" t="str">
            <v>Towerco</v>
          </cell>
          <cell r="I738" t="str">
            <v>P3</v>
          </cell>
          <cell r="J738" t="str">
            <v>2G</v>
          </cell>
          <cell r="K738" t="str">
            <v>Yaounde</v>
          </cell>
          <cell r="L738" t="str">
            <v>2G 3G 4G</v>
          </cell>
          <cell r="M738" t="str">
            <v xml:space="preserve">MLL </v>
          </cell>
          <cell r="N738" t="str">
            <v>Solar Gen</v>
          </cell>
          <cell r="O738" t="str">
            <v>Outdoor</v>
          </cell>
          <cell r="P738" t="str">
            <v>TELEINFRA</v>
          </cell>
        </row>
        <row r="739">
          <cell r="A739" t="str">
            <v>OST_011</v>
          </cell>
          <cell r="B739" t="str">
            <v>OST</v>
          </cell>
          <cell r="C739" t="str">
            <v>Dschang</v>
          </cell>
          <cell r="D739"/>
          <cell r="E739"/>
          <cell r="F739">
            <v>10.068083</v>
          </cell>
          <cell r="G739">
            <v>5.4388329999999998</v>
          </cell>
          <cell r="H739" t="str">
            <v>Esco</v>
          </cell>
          <cell r="I739" t="str">
            <v>P3</v>
          </cell>
          <cell r="J739" t="str">
            <v>2G</v>
          </cell>
          <cell r="K739" t="str">
            <v>Dschang</v>
          </cell>
          <cell r="L739" t="str">
            <v>2G 3G 4G</v>
          </cell>
          <cell r="M739" t="str">
            <v>Tier Camwater</v>
          </cell>
          <cell r="N739" t="str">
            <v>Grid Gen</v>
          </cell>
          <cell r="O739" t="str">
            <v>Indoor</v>
          </cell>
          <cell r="P739" t="str">
            <v>I-Eng</v>
          </cell>
        </row>
        <row r="740">
          <cell r="A740" t="str">
            <v>OST_122</v>
          </cell>
          <cell r="B740" t="str">
            <v>OST</v>
          </cell>
          <cell r="C740" t="str">
            <v>Dschang-Foreke</v>
          </cell>
          <cell r="D740"/>
          <cell r="E740"/>
          <cell r="F740" t="str">
            <v>10,051314</v>
          </cell>
          <cell r="G740" t="str">
            <v>5,441008</v>
          </cell>
          <cell r="H740" t="str">
            <v>Towerco</v>
          </cell>
          <cell r="I740" t="str">
            <v>P5</v>
          </cell>
          <cell r="J740" t="str">
            <v>2G/3G/4G</v>
          </cell>
          <cell r="K740" t="str">
            <v>Dschang</v>
          </cell>
          <cell r="L740" t="str">
            <v>2G 3G 4G</v>
          </cell>
          <cell r="M740"/>
          <cell r="N740" t="str">
            <v>Grid Gen</v>
          </cell>
          <cell r="O740" t="str">
            <v>Outdoor</v>
          </cell>
          <cell r="P740" t="str">
            <v>I-Eng</v>
          </cell>
        </row>
        <row r="741">
          <cell r="A741" t="str">
            <v>OST_105</v>
          </cell>
          <cell r="B741" t="str">
            <v>OST</v>
          </cell>
          <cell r="C741" t="str">
            <v>Dschang-Foto</v>
          </cell>
          <cell r="D741"/>
          <cell r="E741"/>
          <cell r="F741" t="str">
            <v>10,07354355</v>
          </cell>
          <cell r="G741" t="str">
            <v>5,460849607</v>
          </cell>
          <cell r="H741" t="str">
            <v>Towerco</v>
          </cell>
          <cell r="I741" t="str">
            <v>P4</v>
          </cell>
          <cell r="J741" t="str">
            <v>2G/3G/4G</v>
          </cell>
          <cell r="K741" t="str">
            <v>Dschang</v>
          </cell>
          <cell r="L741" t="str">
            <v>2G 3G 4G</v>
          </cell>
          <cell r="M741"/>
          <cell r="N741" t="str">
            <v>Hybrid Gen</v>
          </cell>
          <cell r="O741" t="str">
            <v>Outdoor</v>
          </cell>
          <cell r="P741" t="str">
            <v>I-Eng</v>
          </cell>
        </row>
        <row r="742">
          <cell r="A742" t="str">
            <v>OST_123</v>
          </cell>
          <cell r="B742" t="str">
            <v>OST</v>
          </cell>
          <cell r="C742" t="str">
            <v>Dschang-Foto-II</v>
          </cell>
          <cell r="D742"/>
          <cell r="E742"/>
          <cell r="F742" t="str">
            <v>10,069552</v>
          </cell>
          <cell r="G742" t="str">
            <v>5,458138889</v>
          </cell>
          <cell r="H742" t="str">
            <v>Towerco</v>
          </cell>
          <cell r="I742" t="str">
            <v>P5</v>
          </cell>
          <cell r="J742"/>
          <cell r="K742" t="str">
            <v>Dschang</v>
          </cell>
          <cell r="L742" t="str">
            <v>2G 3G 4G</v>
          </cell>
          <cell r="M742"/>
          <cell r="N742" t="str">
            <v>Gen Only</v>
          </cell>
          <cell r="O742" t="str">
            <v>Outdoor</v>
          </cell>
          <cell r="P742" t="str">
            <v>I-Eng</v>
          </cell>
        </row>
        <row r="743">
          <cell r="A743" t="str">
            <v>OST_020</v>
          </cell>
          <cell r="B743" t="str">
            <v>OST</v>
          </cell>
          <cell r="C743" t="str">
            <v>Dschang-II</v>
          </cell>
          <cell r="D743"/>
          <cell r="E743"/>
          <cell r="F743">
            <v>10.048863000000001</v>
          </cell>
          <cell r="G743">
            <v>5.4565440000000001</v>
          </cell>
          <cell r="H743" t="str">
            <v>Towerco</v>
          </cell>
          <cell r="I743" t="str">
            <v>P2</v>
          </cell>
          <cell r="J743" t="str">
            <v>2G</v>
          </cell>
          <cell r="K743" t="str">
            <v>Dschang</v>
          </cell>
          <cell r="L743" t="str">
            <v>2G 3G 4G</v>
          </cell>
          <cell r="M743" t="str">
            <v xml:space="preserve">MLL </v>
          </cell>
          <cell r="N743" t="str">
            <v>Hybrid Gen</v>
          </cell>
          <cell r="O743" t="str">
            <v>Indoor</v>
          </cell>
          <cell r="P743" t="str">
            <v>I-Eng</v>
          </cell>
        </row>
        <row r="744">
          <cell r="A744" t="str">
            <v>OST_267</v>
          </cell>
          <cell r="B744" t="str">
            <v>OST</v>
          </cell>
          <cell r="C744" t="str">
            <v>Dschang-Lycee-Technique-IHS</v>
          </cell>
          <cell r="D744"/>
          <cell r="E744"/>
          <cell r="F744">
            <v>10.044180559999999</v>
          </cell>
          <cell r="G744">
            <v>5.4285388890000004</v>
          </cell>
          <cell r="H744" t="str">
            <v>Towerco</v>
          </cell>
          <cell r="I744" t="str">
            <v>P4</v>
          </cell>
          <cell r="J744" t="str">
            <v>3G/4G</v>
          </cell>
          <cell r="K744" t="str">
            <v>Dschang</v>
          </cell>
          <cell r="L744" t="str">
            <v>3G 4G</v>
          </cell>
          <cell r="M744" t="str">
            <v>Collaboration</v>
          </cell>
          <cell r="N744" t="str">
            <v>Gen Only</v>
          </cell>
          <cell r="O744" t="str">
            <v>Outdoor</v>
          </cell>
          <cell r="P744" t="str">
            <v>I-Eng</v>
          </cell>
        </row>
        <row r="745">
          <cell r="A745" t="str">
            <v>OST_074</v>
          </cell>
          <cell r="B745" t="str">
            <v>OST</v>
          </cell>
          <cell r="C745" t="str">
            <v>Dschang-Meka</v>
          </cell>
          <cell r="D745"/>
          <cell r="E745"/>
          <cell r="F745">
            <v>10.042298000000001</v>
          </cell>
          <cell r="G745">
            <v>5.4337439999999999</v>
          </cell>
          <cell r="H745" t="str">
            <v>Towerco</v>
          </cell>
          <cell r="I745" t="str">
            <v>P4</v>
          </cell>
          <cell r="J745" t="str">
            <v>2G</v>
          </cell>
          <cell r="K745" t="str">
            <v>Dschang</v>
          </cell>
          <cell r="L745" t="str">
            <v>2G 3G 4G</v>
          </cell>
          <cell r="M745" t="str">
            <v xml:space="preserve">MLL </v>
          </cell>
          <cell r="N745" t="str">
            <v>Grid(fault) Gen</v>
          </cell>
          <cell r="O745" t="str">
            <v>Outdoor</v>
          </cell>
          <cell r="P745" t="str">
            <v>I-Eng</v>
          </cell>
        </row>
        <row r="746">
          <cell r="A746" t="str">
            <v>OST_112</v>
          </cell>
          <cell r="B746" t="str">
            <v>OST</v>
          </cell>
          <cell r="C746" t="str">
            <v>Dschang-Q-Admin</v>
          </cell>
          <cell r="D746"/>
          <cell r="E746"/>
          <cell r="F746" t="str">
            <v>10,056249</v>
          </cell>
          <cell r="G746" t="str">
            <v>5,45419</v>
          </cell>
          <cell r="H746" t="str">
            <v>Towerco</v>
          </cell>
          <cell r="I746" t="str">
            <v>P5</v>
          </cell>
          <cell r="J746" t="str">
            <v>2G/3G/4G</v>
          </cell>
          <cell r="K746" t="str">
            <v>Dschang</v>
          </cell>
          <cell r="L746" t="str">
            <v>2G 3G 4G</v>
          </cell>
          <cell r="M746"/>
          <cell r="N746" t="str">
            <v>Grid Gen</v>
          </cell>
          <cell r="O746" t="str">
            <v>Outdoor</v>
          </cell>
          <cell r="P746" t="str">
            <v>I-Eng</v>
          </cell>
        </row>
        <row r="747">
          <cell r="A747" t="str">
            <v>OST_097</v>
          </cell>
          <cell r="B747" t="str">
            <v>OST</v>
          </cell>
          <cell r="C747" t="str">
            <v>Dschang-Rectorat-MTN</v>
          </cell>
          <cell r="D747"/>
          <cell r="E747"/>
          <cell r="F747" t="str">
            <v>10,065484</v>
          </cell>
          <cell r="G747" t="str">
            <v>5,452272</v>
          </cell>
          <cell r="H747" t="str">
            <v>Towerco</v>
          </cell>
          <cell r="I747" t="str">
            <v>P5</v>
          </cell>
          <cell r="J747"/>
          <cell r="K747" t="str">
            <v>Dschang</v>
          </cell>
          <cell r="L747" t="str">
            <v>2G 3G 4G</v>
          </cell>
          <cell r="M747"/>
          <cell r="N747" t="str">
            <v>Grid Gen</v>
          </cell>
          <cell r="O747" t="str">
            <v>Indoor</v>
          </cell>
          <cell r="P747" t="str">
            <v>I-Eng</v>
          </cell>
        </row>
        <row r="748">
          <cell r="A748" t="str">
            <v>OST_084</v>
          </cell>
          <cell r="B748" t="str">
            <v>OST</v>
          </cell>
          <cell r="C748" t="str">
            <v>Dschang-St-Augustin</v>
          </cell>
          <cell r="D748"/>
          <cell r="E748"/>
          <cell r="F748" t="str">
            <v>10,052072</v>
          </cell>
          <cell r="G748" t="str">
            <v>5,446948</v>
          </cell>
          <cell r="H748" t="str">
            <v>Towerco</v>
          </cell>
          <cell r="I748" t="str">
            <v>P5</v>
          </cell>
          <cell r="J748"/>
          <cell r="K748" t="str">
            <v>Dschang</v>
          </cell>
          <cell r="L748" t="str">
            <v>2G 3G 4G</v>
          </cell>
          <cell r="M748"/>
          <cell r="N748" t="str">
            <v>Grid Gen</v>
          </cell>
          <cell r="O748" t="str">
            <v>Outdoor</v>
          </cell>
          <cell r="P748" t="str">
            <v>I-Eng</v>
          </cell>
        </row>
        <row r="749">
          <cell r="A749" t="str">
            <v>OST_106</v>
          </cell>
          <cell r="B749" t="str">
            <v>OST</v>
          </cell>
          <cell r="C749" t="str">
            <v>Dschang-Universite</v>
          </cell>
          <cell r="D749"/>
          <cell r="E749"/>
          <cell r="F749" t="str">
            <v>10,06235985</v>
          </cell>
          <cell r="G749" t="str">
            <v>5,4479036</v>
          </cell>
          <cell r="H749" t="str">
            <v>Towerco</v>
          </cell>
          <cell r="I749" t="str">
            <v>P5</v>
          </cell>
          <cell r="J749"/>
          <cell r="K749" t="str">
            <v>Dschang</v>
          </cell>
          <cell r="L749" t="str">
            <v>2G 3G 4G</v>
          </cell>
          <cell r="M749"/>
          <cell r="N749" t="str">
            <v>Hybrid Gen</v>
          </cell>
          <cell r="O749" t="str">
            <v>Outdoor</v>
          </cell>
          <cell r="P749" t="str">
            <v>I-Eng</v>
          </cell>
        </row>
        <row r="750">
          <cell r="A750" t="str">
            <v>OST_096</v>
          </cell>
          <cell r="B750" t="str">
            <v>OST</v>
          </cell>
          <cell r="C750" t="str">
            <v>Dschang-Vallee</v>
          </cell>
          <cell r="D750"/>
          <cell r="E750"/>
          <cell r="F750" t="str">
            <v>10,05778791</v>
          </cell>
          <cell r="G750" t="str">
            <v>5,44174774</v>
          </cell>
          <cell r="H750" t="str">
            <v>Towerco</v>
          </cell>
          <cell r="I750" t="str">
            <v>P5</v>
          </cell>
          <cell r="J750"/>
          <cell r="K750" t="str">
            <v>Dschang</v>
          </cell>
          <cell r="L750" t="str">
            <v>2G 3G 4G</v>
          </cell>
          <cell r="M750"/>
          <cell r="N750" t="str">
            <v>Grid Gen</v>
          </cell>
          <cell r="O750" t="str">
            <v>Outdoor</v>
          </cell>
          <cell r="P750" t="str">
            <v>I-Eng</v>
          </cell>
        </row>
        <row r="751">
          <cell r="A751" t="str">
            <v>CTR_805</v>
          </cell>
          <cell r="B751" t="str">
            <v>CTR</v>
          </cell>
          <cell r="C751" t="str">
            <v>CBC</v>
          </cell>
          <cell r="D751"/>
          <cell r="E751"/>
          <cell r="F751">
            <v>11.520035549999999</v>
          </cell>
          <cell r="G751">
            <v>3.8643768719999998</v>
          </cell>
          <cell r="H751" t="str">
            <v>OCM/Stratégique</v>
          </cell>
          <cell r="I751" t="e">
            <v>#N/A</v>
          </cell>
          <cell r="J751" t="str">
            <v>3G/4G</v>
          </cell>
          <cell r="K751" t="str">
            <v>Yaounde</v>
          </cell>
          <cell r="L751" t="str">
            <v>3G 4G</v>
          </cell>
          <cell r="M751" t="str">
            <v>Stratégique</v>
          </cell>
          <cell r="N751" t="str">
            <v>Grid Gen</v>
          </cell>
          <cell r="O751"/>
          <cell r="P751" t="str">
            <v>TELEINFRA</v>
          </cell>
        </row>
        <row r="752">
          <cell r="A752" t="str">
            <v>LIT_046</v>
          </cell>
          <cell r="B752" t="str">
            <v>LIT</v>
          </cell>
          <cell r="C752" t="str">
            <v>Du-Levant</v>
          </cell>
          <cell r="D752"/>
          <cell r="E752"/>
          <cell r="F752">
            <v>9.6723894700000006</v>
          </cell>
          <cell r="G752">
            <v>4.0864144339999999</v>
          </cell>
          <cell r="H752" t="str">
            <v>Towerco</v>
          </cell>
          <cell r="I752" t="str">
            <v>P4</v>
          </cell>
          <cell r="J752" t="str">
            <v>2G</v>
          </cell>
          <cell r="K752" t="str">
            <v>Douala</v>
          </cell>
          <cell r="L752" t="str">
            <v>2G 3G 4G</v>
          </cell>
          <cell r="M752" t="str">
            <v xml:space="preserve">MLL </v>
          </cell>
          <cell r="N752" t="str">
            <v>Grid Gen</v>
          </cell>
          <cell r="O752" t="str">
            <v>Indoor</v>
          </cell>
          <cell r="P752" t="str">
            <v>H-Teli</v>
          </cell>
        </row>
        <row r="753">
          <cell r="A753" t="str">
            <v>NRO_046</v>
          </cell>
          <cell r="B753" t="str">
            <v>NRO</v>
          </cell>
          <cell r="C753" t="str">
            <v>Dumbu</v>
          </cell>
          <cell r="D753"/>
          <cell r="E753"/>
          <cell r="F753">
            <v>10.507</v>
          </cell>
          <cell r="G753">
            <v>6.7075279999999999</v>
          </cell>
          <cell r="H753" t="str">
            <v>Towerco</v>
          </cell>
          <cell r="I753" t="str">
            <v>P4</v>
          </cell>
          <cell r="J753" t="str">
            <v>2G</v>
          </cell>
          <cell r="K753" t="e">
            <v>#N/A</v>
          </cell>
          <cell r="L753" t="str">
            <v>2G 3G</v>
          </cell>
          <cell r="M753" t="str">
            <v>Collaboration</v>
          </cell>
          <cell r="N753" t="str">
            <v>Solar Gen</v>
          </cell>
          <cell r="O753" t="str">
            <v>Outdoor</v>
          </cell>
          <cell r="P753" t="str">
            <v>I-Eng</v>
          </cell>
        </row>
        <row r="754">
          <cell r="A754" t="str">
            <v>CTR_821</v>
          </cell>
          <cell r="B754" t="str">
            <v>CTR</v>
          </cell>
          <cell r="C754" t="str">
            <v>CBC-Radio-II</v>
          </cell>
          <cell r="D754"/>
          <cell r="E754"/>
          <cell r="F754">
            <v>11.51994</v>
          </cell>
          <cell r="G754">
            <v>3.8636900000000001</v>
          </cell>
          <cell r="H754" t="str">
            <v>Esco</v>
          </cell>
          <cell r="I754" t="str">
            <v>P4</v>
          </cell>
          <cell r="J754" t="str">
            <v>3G</v>
          </cell>
          <cell r="K754" t="str">
            <v>Yaounde</v>
          </cell>
          <cell r="L754" t="str">
            <v>2G 3G 4G</v>
          </cell>
          <cell r="M754" t="str">
            <v xml:space="preserve">MLL </v>
          </cell>
          <cell r="N754" t="str">
            <v>Grid Gen</v>
          </cell>
          <cell r="O754"/>
          <cell r="P754" t="str">
            <v>TELEINFRA</v>
          </cell>
        </row>
        <row r="755">
          <cell r="A755" t="str">
            <v>EXN_074</v>
          </cell>
          <cell r="B755" t="str">
            <v>EXN</v>
          </cell>
          <cell r="C755" t="str">
            <v>Dziguilao</v>
          </cell>
          <cell r="D755"/>
          <cell r="E755"/>
          <cell r="F755">
            <v>14.791138889999999</v>
          </cell>
          <cell r="G755">
            <v>10.01525</v>
          </cell>
          <cell r="H755" t="str">
            <v>Towerco</v>
          </cell>
          <cell r="I755" t="str">
            <v>P2</v>
          </cell>
          <cell r="J755" t="str">
            <v>2G</v>
          </cell>
          <cell r="K755" t="str">
            <v>Dziguilao</v>
          </cell>
          <cell r="L755" t="str">
            <v>2G 3G 4G</v>
          </cell>
          <cell r="M755" t="str">
            <v xml:space="preserve">MLL </v>
          </cell>
          <cell r="N755" t="str">
            <v>Hybrid Gen</v>
          </cell>
          <cell r="O755" t="str">
            <v>Outdoor</v>
          </cell>
          <cell r="P755" t="str">
            <v>TELEINFRA</v>
          </cell>
        </row>
        <row r="756">
          <cell r="A756" t="str">
            <v>NRO_101</v>
          </cell>
          <cell r="B756" t="str">
            <v>NRO</v>
          </cell>
          <cell r="C756" t="str">
            <v>Ebal-IHS</v>
          </cell>
          <cell r="D756"/>
          <cell r="E756"/>
          <cell r="F756">
            <v>10.471090999999999</v>
          </cell>
          <cell r="G756">
            <v>6.1325640000000003</v>
          </cell>
          <cell r="H756" t="str">
            <v>Towerco</v>
          </cell>
          <cell r="I756" t="str">
            <v>P4</v>
          </cell>
          <cell r="J756" t="str">
            <v>2G</v>
          </cell>
          <cell r="K756" t="str">
            <v>Ebal</v>
          </cell>
          <cell r="L756" t="str">
            <v>2G 3G</v>
          </cell>
          <cell r="M756" t="str">
            <v>Collaboration</v>
          </cell>
          <cell r="N756" t="str">
            <v>Hybrid Gen</v>
          </cell>
          <cell r="O756" t="str">
            <v>Outdoor</v>
          </cell>
          <cell r="P756" t="str">
            <v>I-Eng</v>
          </cell>
        </row>
        <row r="757">
          <cell r="A757" t="str">
            <v>OST_307</v>
          </cell>
          <cell r="B757" t="str">
            <v>OST</v>
          </cell>
          <cell r="C757" t="str">
            <v>CHR-Bafoussam</v>
          </cell>
          <cell r="D757"/>
          <cell r="E757"/>
          <cell r="F757" t="str">
            <v>10,53698</v>
          </cell>
          <cell r="G757" t="str">
            <v>5,48576</v>
          </cell>
          <cell r="H757" t="str">
            <v>Esco</v>
          </cell>
          <cell r="I757" t="str">
            <v>P4</v>
          </cell>
          <cell r="J757" t="str">
            <v>2G 3G 4G</v>
          </cell>
          <cell r="K757" t="str">
            <v>Bafoussam</v>
          </cell>
          <cell r="L757" t="str">
            <v>2G 3G 4G</v>
          </cell>
          <cell r="M757"/>
          <cell r="N757" t="str">
            <v>Grid Gen</v>
          </cell>
          <cell r="O757"/>
          <cell r="P757" t="str">
            <v>I-Eng</v>
          </cell>
        </row>
        <row r="758">
          <cell r="A758" t="str">
            <v>LIT_656</v>
          </cell>
          <cell r="B758" t="str">
            <v>LIT</v>
          </cell>
          <cell r="C758" t="str">
            <v>Cite-Berge-EPC</v>
          </cell>
          <cell r="D758"/>
          <cell r="E758"/>
          <cell r="F758">
            <v>9.7499800000000008</v>
          </cell>
          <cell r="G758">
            <v>3.9981900000000001</v>
          </cell>
          <cell r="H758" t="str">
            <v>Esco</v>
          </cell>
          <cell r="I758" t="str">
            <v>P4</v>
          </cell>
          <cell r="J758" t="str">
            <v>3G</v>
          </cell>
          <cell r="K758" t="str">
            <v>Douala</v>
          </cell>
          <cell r="L758" t="str">
            <v>3G 4G</v>
          </cell>
          <cell r="M758" t="str">
            <v xml:space="preserve">MLL </v>
          </cell>
          <cell r="N758" t="str">
            <v>Grid Gen</v>
          </cell>
          <cell r="O758"/>
          <cell r="P758" t="str">
            <v>H-Teli</v>
          </cell>
        </row>
        <row r="759">
          <cell r="A759" t="str">
            <v>CTR_116</v>
          </cell>
          <cell r="B759" t="str">
            <v>CTR</v>
          </cell>
          <cell r="C759" t="str">
            <v>Ebeba</v>
          </cell>
          <cell r="D759"/>
          <cell r="E759"/>
          <cell r="F759">
            <v>11.271722219999999</v>
          </cell>
          <cell r="G759">
            <v>3.7769166670000001</v>
          </cell>
          <cell r="H759" t="str">
            <v>Towerco</v>
          </cell>
          <cell r="I759" t="str">
            <v>P4</v>
          </cell>
          <cell r="J759" t="str">
            <v>2G</v>
          </cell>
          <cell r="K759" t="str">
            <v>Ebeba</v>
          </cell>
          <cell r="L759" t="str">
            <v>2G 3G 4G</v>
          </cell>
          <cell r="M759" t="str">
            <v xml:space="preserve">MLL </v>
          </cell>
          <cell r="N759" t="str">
            <v>Grid Gen</v>
          </cell>
          <cell r="O759" t="str">
            <v>Indoor</v>
          </cell>
          <cell r="P759" t="str">
            <v>TELEINFRA</v>
          </cell>
        </row>
        <row r="760">
          <cell r="A760" t="str">
            <v>CTR_839 </v>
          </cell>
          <cell r="B760" t="str">
            <v>CTR</v>
          </cell>
          <cell r="C760" t="str">
            <v>CNPS-Kennedy</v>
          </cell>
          <cell r="D760"/>
          <cell r="E760"/>
          <cell r="F760" t="str">
            <v xml:space="preserve"> 11.520384</v>
          </cell>
          <cell r="G760" t="str">
            <v xml:space="preserve">  3.863950</v>
          </cell>
          <cell r="H760" t="str">
            <v>Esco</v>
          </cell>
          <cell r="I760" t="str">
            <v>P2</v>
          </cell>
          <cell r="J760" t="e">
            <v>#N/A</v>
          </cell>
          <cell r="K760" t="e">
            <v>#N/A</v>
          </cell>
          <cell r="L760" t="e">
            <v>#N/A</v>
          </cell>
          <cell r="M760" t="str">
            <v>Nodal  CNPS</v>
          </cell>
          <cell r="N760" t="str">
            <v>Grid Only</v>
          </cell>
          <cell r="O760"/>
          <cell r="P760" t="str">
            <v>TELEINFRA</v>
          </cell>
        </row>
        <row r="761">
          <cell r="A761" t="str">
            <v>CTR_313</v>
          </cell>
          <cell r="B761" t="str">
            <v>CTR</v>
          </cell>
          <cell r="C761" t="str">
            <v>Ebogo</v>
          </cell>
          <cell r="D761"/>
          <cell r="E761"/>
          <cell r="F761">
            <v>11.588462</v>
          </cell>
          <cell r="G761">
            <v>3.9486699999999999</v>
          </cell>
          <cell r="H761" t="str">
            <v>Towerco</v>
          </cell>
          <cell r="I761" t="str">
            <v>P4</v>
          </cell>
          <cell r="J761" t="str">
            <v>2G</v>
          </cell>
          <cell r="K761" t="str">
            <v>Yaounde</v>
          </cell>
          <cell r="L761" t="str">
            <v>2G 3G 4G</v>
          </cell>
          <cell r="M761" t="str">
            <v xml:space="preserve">MLL </v>
          </cell>
          <cell r="N761" t="str">
            <v>Hybrid Gen</v>
          </cell>
          <cell r="O761" t="str">
            <v>Outdoor</v>
          </cell>
          <cell r="P761" t="str">
            <v>TELEINFRA</v>
          </cell>
        </row>
        <row r="762">
          <cell r="A762" t="str">
            <v>CTR_579</v>
          </cell>
          <cell r="B762" t="str">
            <v>CTR</v>
          </cell>
          <cell r="C762" t="str">
            <v>Cradat</v>
          </cell>
          <cell r="D762"/>
          <cell r="E762"/>
          <cell r="F762">
            <v>11.501453846</v>
          </cell>
          <cell r="G762">
            <v>3.8526912059999998</v>
          </cell>
          <cell r="H762" t="str">
            <v>Esco</v>
          </cell>
          <cell r="I762" t="str">
            <v>P4</v>
          </cell>
          <cell r="J762" t="str">
            <v>2G</v>
          </cell>
          <cell r="K762" t="str">
            <v>Yaounde</v>
          </cell>
          <cell r="L762" t="str">
            <v>2G 3G 4G</v>
          </cell>
          <cell r="M762" t="str">
            <v xml:space="preserve">MLL </v>
          </cell>
          <cell r="N762" t="str">
            <v>Gen Only</v>
          </cell>
          <cell r="O762"/>
          <cell r="P762" t="str">
            <v>TELEINFRA</v>
          </cell>
        </row>
        <row r="763">
          <cell r="A763" t="str">
            <v>SUD_007</v>
          </cell>
          <cell r="B763" t="str">
            <v>SUD</v>
          </cell>
          <cell r="C763" t="str">
            <v>Ebolowa</v>
          </cell>
          <cell r="D763"/>
          <cell r="E763"/>
          <cell r="F763">
            <v>11.141736999999999</v>
          </cell>
          <cell r="G763">
            <v>2.9250980000000002</v>
          </cell>
          <cell r="H763" t="str">
            <v>OCM/Stratégique</v>
          </cell>
          <cell r="I763" t="e">
            <v>#N/A</v>
          </cell>
          <cell r="J763" t="str">
            <v>2G</v>
          </cell>
          <cell r="K763" t="str">
            <v>Ebolowa</v>
          </cell>
          <cell r="L763" t="str">
            <v>2G 3G 4G</v>
          </cell>
          <cell r="M763" t="str">
            <v xml:space="preserve">Stratégique </v>
          </cell>
          <cell r="N763" t="str">
            <v>Gen Only</v>
          </cell>
          <cell r="O763" t="str">
            <v>Indoor</v>
          </cell>
          <cell r="P763" t="str">
            <v>TELEINFRA</v>
          </cell>
        </row>
        <row r="764">
          <cell r="A764" t="str">
            <v>SUD_264</v>
          </cell>
          <cell r="B764" t="str">
            <v>SUD</v>
          </cell>
          <cell r="C764" t="str">
            <v>Ebolowa-Angale</v>
          </cell>
          <cell r="D764"/>
          <cell r="E764"/>
          <cell r="F764">
            <v>11.162604</v>
          </cell>
          <cell r="G764">
            <v>2.9254980000000002</v>
          </cell>
          <cell r="H764" t="str">
            <v>Towerco</v>
          </cell>
          <cell r="I764" t="str">
            <v>P5</v>
          </cell>
          <cell r="J764" t="str">
            <v>2G</v>
          </cell>
          <cell r="K764" t="str">
            <v>Ebolowa</v>
          </cell>
          <cell r="L764" t="str">
            <v>2G 3G 4G</v>
          </cell>
          <cell r="M764" t="str">
            <v>Collaboration</v>
          </cell>
          <cell r="N764" t="str">
            <v>Gen Only</v>
          </cell>
          <cell r="O764" t="str">
            <v>Outdoor</v>
          </cell>
          <cell r="P764" t="str">
            <v>TELEINFRA</v>
          </cell>
        </row>
        <row r="765">
          <cell r="A765" t="str">
            <v>SUD_217</v>
          </cell>
          <cell r="B765" t="str">
            <v>SUD</v>
          </cell>
          <cell r="C765" t="str">
            <v>Ebolowa-Elat</v>
          </cell>
          <cell r="D765"/>
          <cell r="E765"/>
          <cell r="F765">
            <v>11.16897</v>
          </cell>
          <cell r="G765">
            <v>2.9111099999999999</v>
          </cell>
          <cell r="H765" t="str">
            <v>Towerco</v>
          </cell>
          <cell r="I765" t="str">
            <v>P4</v>
          </cell>
          <cell r="J765" t="str">
            <v>2G</v>
          </cell>
          <cell r="K765" t="str">
            <v>Ebolowa</v>
          </cell>
          <cell r="L765" t="str">
            <v>2G 3G 4G</v>
          </cell>
          <cell r="M765" t="str">
            <v xml:space="preserve">MLL </v>
          </cell>
          <cell r="N765" t="str">
            <v>Grid Gen</v>
          </cell>
          <cell r="O765" t="str">
            <v>Outdoor</v>
          </cell>
          <cell r="P765" t="str">
            <v>TELEINFRA</v>
          </cell>
        </row>
        <row r="766">
          <cell r="A766" t="str">
            <v>LIT_697</v>
          </cell>
          <cell r="B766" t="str">
            <v>LIT</v>
          </cell>
          <cell r="C766" t="str">
            <v>Crf-Patrick-Mboma</v>
          </cell>
          <cell r="D766"/>
          <cell r="E766"/>
          <cell r="F766">
            <v>9.7466623689999992</v>
          </cell>
          <cell r="G766">
            <v>4.0800573660000001</v>
          </cell>
          <cell r="H766" t="str">
            <v>Esco</v>
          </cell>
          <cell r="I766" t="str">
            <v>P4</v>
          </cell>
          <cell r="J766" t="str">
            <v>3G</v>
          </cell>
          <cell r="K766" t="str">
            <v>Douala</v>
          </cell>
          <cell r="L766" t="str">
            <v>3G 4G</v>
          </cell>
          <cell r="M766" t="str">
            <v xml:space="preserve">MLL </v>
          </cell>
          <cell r="N766" t="str">
            <v>Grid Gen</v>
          </cell>
          <cell r="O766"/>
          <cell r="P766" t="str">
            <v>H-Teli</v>
          </cell>
        </row>
        <row r="767">
          <cell r="A767" t="str">
            <v>SUD_082</v>
          </cell>
          <cell r="B767" t="str">
            <v>SUD</v>
          </cell>
          <cell r="C767" t="str">
            <v>Ebolowa-Makalat-IHS</v>
          </cell>
          <cell r="D767"/>
          <cell r="E767"/>
          <cell r="F767">
            <v>11.167070000000001</v>
          </cell>
          <cell r="G767">
            <v>2.9175200000000001</v>
          </cell>
          <cell r="H767" t="str">
            <v>Towerco</v>
          </cell>
          <cell r="I767" t="str">
            <v>P5</v>
          </cell>
          <cell r="J767" t="str">
            <v>3G/4G</v>
          </cell>
          <cell r="K767" t="str">
            <v>Ebolowa</v>
          </cell>
          <cell r="L767" t="str">
            <v>3G 4G</v>
          </cell>
          <cell r="M767" t="str">
            <v>Collaboration</v>
          </cell>
          <cell r="N767" t="str">
            <v>Hybrid Gen</v>
          </cell>
          <cell r="O767" t="str">
            <v>Outdoor</v>
          </cell>
          <cell r="P767" t="str">
            <v>TELEINFRA</v>
          </cell>
        </row>
        <row r="768">
          <cell r="A768" t="str">
            <v>SUD_223</v>
          </cell>
          <cell r="B768" t="str">
            <v>SUD</v>
          </cell>
          <cell r="C768" t="str">
            <v>Ebolowa-Mekalat</v>
          </cell>
          <cell r="D768"/>
          <cell r="E768"/>
          <cell r="F768">
            <v>11.165906</v>
          </cell>
          <cell r="G768">
            <v>2.9344589999999999</v>
          </cell>
          <cell r="H768" t="str">
            <v>Towerco</v>
          </cell>
          <cell r="I768" t="str">
            <v>P5</v>
          </cell>
          <cell r="J768" t="str">
            <v>2G</v>
          </cell>
          <cell r="K768" t="str">
            <v>Ebolowa</v>
          </cell>
          <cell r="L768" t="str">
            <v>2G 3G 4G</v>
          </cell>
          <cell r="M768" t="str">
            <v xml:space="preserve">MLL </v>
          </cell>
          <cell r="N768" t="str">
            <v>Grid Gen</v>
          </cell>
          <cell r="O768" t="str">
            <v>Outdoor</v>
          </cell>
          <cell r="P768" t="str">
            <v>TELEINFRA</v>
          </cell>
        </row>
        <row r="769">
          <cell r="A769" t="str">
            <v>SUD_262</v>
          </cell>
          <cell r="B769" t="str">
            <v>SUD</v>
          </cell>
          <cell r="C769" t="str">
            <v>Ebolowa-NewBell</v>
          </cell>
          <cell r="D769"/>
          <cell r="E769"/>
          <cell r="F769">
            <v>11.145648</v>
          </cell>
          <cell r="G769">
            <v>2.931635</v>
          </cell>
          <cell r="H769" t="str">
            <v>Towerco</v>
          </cell>
          <cell r="I769" t="str">
            <v>P4</v>
          </cell>
          <cell r="J769" t="str">
            <v>2G</v>
          </cell>
          <cell r="K769" t="str">
            <v>Ebolowa</v>
          </cell>
          <cell r="L769" t="str">
            <v>2G 3G 4G</v>
          </cell>
          <cell r="M769" t="str">
            <v xml:space="preserve">MLL </v>
          </cell>
          <cell r="N769" t="str">
            <v>Hybrid Gen</v>
          </cell>
          <cell r="O769" t="str">
            <v>Outdoor</v>
          </cell>
          <cell r="P769" t="str">
            <v>TELEINFRA</v>
          </cell>
        </row>
        <row r="770">
          <cell r="A770" t="str">
            <v>SUD_227</v>
          </cell>
          <cell r="B770" t="str">
            <v>SUD</v>
          </cell>
          <cell r="C770" t="str">
            <v>Ebolowa-Si</v>
          </cell>
          <cell r="D770"/>
          <cell r="E770"/>
          <cell r="F770">
            <v>11.151539</v>
          </cell>
          <cell r="G770">
            <v>2.8997820000000001</v>
          </cell>
          <cell r="H770" t="str">
            <v>Towerco</v>
          </cell>
          <cell r="I770" t="str">
            <v>P3</v>
          </cell>
          <cell r="J770" t="str">
            <v>2G</v>
          </cell>
          <cell r="K770" t="str">
            <v>Ebolowa</v>
          </cell>
          <cell r="L770" t="str">
            <v>2G 3G 4G</v>
          </cell>
          <cell r="M770" t="str">
            <v xml:space="preserve">MLL </v>
          </cell>
          <cell r="N770" t="str">
            <v>Gen Only</v>
          </cell>
          <cell r="O770" t="str">
            <v>Outdoor</v>
          </cell>
          <cell r="P770" t="str">
            <v>TELEINFRA</v>
          </cell>
        </row>
        <row r="771">
          <cell r="A771" t="str">
            <v>CTR_557</v>
          </cell>
          <cell r="B771" t="str">
            <v>CTR</v>
          </cell>
          <cell r="C771" t="str">
            <v>Crfr-Ecole-Maternelle-Carriere</v>
          </cell>
          <cell r="D771"/>
          <cell r="E771"/>
          <cell r="F771">
            <v>11.480086</v>
          </cell>
          <cell r="G771">
            <v>3.8815309999999998</v>
          </cell>
          <cell r="H771" t="str">
            <v>Esco</v>
          </cell>
          <cell r="I771" t="str">
            <v>P4</v>
          </cell>
          <cell r="J771" t="str">
            <v>3G</v>
          </cell>
          <cell r="K771" t="str">
            <v>Yaounde</v>
          </cell>
          <cell r="L771" t="str">
            <v>3G 4G</v>
          </cell>
          <cell r="M771" t="str">
            <v xml:space="preserve">MLL </v>
          </cell>
          <cell r="N771" t="str">
            <v>Grid Gen</v>
          </cell>
          <cell r="O771"/>
          <cell r="P771" t="str">
            <v>TELEINFRA</v>
          </cell>
        </row>
        <row r="772">
          <cell r="A772" t="str">
            <v>SUD_263</v>
          </cell>
          <cell r="B772" t="str">
            <v>SUD</v>
          </cell>
          <cell r="C772" t="str">
            <v>Ebolowa-Si-MTN</v>
          </cell>
          <cell r="D772"/>
          <cell r="E772"/>
          <cell r="F772">
            <v>11.148268</v>
          </cell>
          <cell r="G772">
            <v>2.9102060000000001</v>
          </cell>
          <cell r="H772" t="str">
            <v>Towerco</v>
          </cell>
          <cell r="I772" t="str">
            <v>P5</v>
          </cell>
          <cell r="J772" t="str">
            <v>2G</v>
          </cell>
          <cell r="K772" t="str">
            <v>Ebolowa</v>
          </cell>
          <cell r="L772" t="str">
            <v>2G 3G 4G</v>
          </cell>
          <cell r="M772" t="str">
            <v>Collaboration</v>
          </cell>
          <cell r="N772" t="str">
            <v>Grid Gen</v>
          </cell>
          <cell r="O772" t="str">
            <v>Outdoor</v>
          </cell>
          <cell r="P772" t="str">
            <v>TELEINFRA</v>
          </cell>
        </row>
        <row r="773">
          <cell r="A773" t="str">
            <v>CTR_392</v>
          </cell>
          <cell r="B773" t="str">
            <v>CTR</v>
          </cell>
          <cell r="C773" t="str">
            <v>Ebolowa-Ville</v>
          </cell>
          <cell r="D773"/>
          <cell r="E773"/>
          <cell r="F773">
            <v>11.153933471</v>
          </cell>
          <cell r="G773">
            <v>2.9208871329999999</v>
          </cell>
          <cell r="H773" t="str">
            <v>Towerco</v>
          </cell>
          <cell r="I773" t="str">
            <v>P4</v>
          </cell>
          <cell r="J773" t="str">
            <v>2G</v>
          </cell>
          <cell r="K773" t="str">
            <v>Ebolowa</v>
          </cell>
          <cell r="L773" t="str">
            <v>2G 3G 4G</v>
          </cell>
          <cell r="M773" t="str">
            <v xml:space="preserve">MLL </v>
          </cell>
          <cell r="N773" t="str">
            <v>Grid Gen</v>
          </cell>
          <cell r="O773" t="str">
            <v>Outdoor</v>
          </cell>
          <cell r="P773" t="str">
            <v>TELEINFRA</v>
          </cell>
        </row>
        <row r="774">
          <cell r="A774" t="str">
            <v>CTR_764</v>
          </cell>
          <cell r="B774" t="str">
            <v>CTR</v>
          </cell>
          <cell r="C774" t="str">
            <v>Croix-Rouge</v>
          </cell>
          <cell r="D774"/>
          <cell r="E774"/>
          <cell r="F774">
            <v>11.513166999999999</v>
          </cell>
          <cell r="G774">
            <v>3.8687819999999999</v>
          </cell>
          <cell r="H774" t="str">
            <v>Esco</v>
          </cell>
          <cell r="I774" t="str">
            <v>P4</v>
          </cell>
          <cell r="J774" t="str">
            <v>3G</v>
          </cell>
          <cell r="K774" t="e">
            <v>#N/A</v>
          </cell>
          <cell r="L774" t="e">
            <v>#N/A</v>
          </cell>
          <cell r="M774" t="str">
            <v xml:space="preserve">MLL </v>
          </cell>
          <cell r="N774" t="str">
            <v>Grid Gen</v>
          </cell>
          <cell r="O774"/>
          <cell r="P774" t="str">
            <v>TELEINFRA</v>
          </cell>
        </row>
        <row r="775">
          <cell r="A775" t="str">
            <v>CTR_003</v>
          </cell>
          <cell r="B775" t="str">
            <v>CTR</v>
          </cell>
          <cell r="C775" t="str">
            <v>Ebombe</v>
          </cell>
          <cell r="D775"/>
          <cell r="E775"/>
          <cell r="F775">
            <v>10.362890999999999</v>
          </cell>
          <cell r="G775">
            <v>3.8323209999999999</v>
          </cell>
          <cell r="H775" t="str">
            <v>Towerco</v>
          </cell>
          <cell r="I775" t="str">
            <v>P2</v>
          </cell>
          <cell r="J775" t="str">
            <v>2G</v>
          </cell>
          <cell r="K775" t="str">
            <v>Ebombe</v>
          </cell>
          <cell r="L775" t="str">
            <v>2G 3G 4G</v>
          </cell>
          <cell r="M775" t="str">
            <v xml:space="preserve">MLL </v>
          </cell>
          <cell r="N775" t="str">
            <v>Hybrid Gen</v>
          </cell>
          <cell r="O775" t="str">
            <v>Indoor</v>
          </cell>
          <cell r="P775" t="str">
            <v>H-Teli</v>
          </cell>
        </row>
        <row r="776">
          <cell r="A776" t="str">
            <v>CTR_842</v>
          </cell>
          <cell r="B776" t="str">
            <v>CTR</v>
          </cell>
          <cell r="C776" t="str">
            <v>CRTV_Yaounde_Mballa_II</v>
          </cell>
          <cell r="D776"/>
          <cell r="E776"/>
          <cell r="F776">
            <v>11.52017</v>
          </cell>
          <cell r="G776">
            <v>3.9013900000000001</v>
          </cell>
          <cell r="H776" t="str">
            <v>OCM</v>
          </cell>
          <cell r="I776" t="e">
            <v>#N/A</v>
          </cell>
          <cell r="J776" t="str">
            <v>3G/4G</v>
          </cell>
          <cell r="K776" t="str">
            <v>Yaounde</v>
          </cell>
          <cell r="L776" t="str">
            <v>3G 4G</v>
          </cell>
          <cell r="M776" t="str">
            <v>Minisite</v>
          </cell>
          <cell r="N776" t="str">
            <v>Grid Gen</v>
          </cell>
          <cell r="O776"/>
          <cell r="P776" t="str">
            <v>TELEINFRA</v>
          </cell>
        </row>
        <row r="777">
          <cell r="A777" t="str">
            <v>SUO_101</v>
          </cell>
          <cell r="B777" t="str">
            <v>SUO</v>
          </cell>
          <cell r="C777" t="str">
            <v>Ebonji-IHS</v>
          </cell>
          <cell r="D777"/>
          <cell r="E777"/>
          <cell r="F777">
            <v>9.6269799999999996</v>
          </cell>
          <cell r="G777">
            <v>4.7202911289999996</v>
          </cell>
          <cell r="H777" t="str">
            <v>Towerco</v>
          </cell>
          <cell r="I777" t="str">
            <v>P4</v>
          </cell>
          <cell r="J777" t="str">
            <v>2G</v>
          </cell>
          <cell r="K777" t="e">
            <v>#N/A</v>
          </cell>
          <cell r="L777" t="str">
            <v>2G 3G</v>
          </cell>
          <cell r="M777" t="str">
            <v>Collaboration</v>
          </cell>
          <cell r="N777" t="str">
            <v>Grid Gen</v>
          </cell>
          <cell r="O777" t="str">
            <v>Outdoor</v>
          </cell>
          <cell r="P777" t="str">
            <v>H-Teli</v>
          </cell>
        </row>
        <row r="778">
          <cell r="A778" t="str">
            <v>LIT_186</v>
          </cell>
          <cell r="B778" t="str">
            <v>LIT</v>
          </cell>
          <cell r="C778" t="str">
            <v>Edea-Beon</v>
          </cell>
          <cell r="D778"/>
          <cell r="E778"/>
          <cell r="F778">
            <v>10.123433507</v>
          </cell>
          <cell r="G778">
            <v>3.7624273970000002</v>
          </cell>
          <cell r="H778" t="str">
            <v>Towerco</v>
          </cell>
          <cell r="I778" t="str">
            <v>P5</v>
          </cell>
          <cell r="J778" t="str">
            <v>2G</v>
          </cell>
          <cell r="K778" t="str">
            <v>Edea</v>
          </cell>
          <cell r="L778" t="str">
            <v>2G 3G 4G</v>
          </cell>
          <cell r="M778" t="str">
            <v xml:space="preserve">MLL </v>
          </cell>
          <cell r="N778" t="str">
            <v>Grid Gen</v>
          </cell>
          <cell r="O778" t="str">
            <v>Outdoor</v>
          </cell>
          <cell r="P778" t="str">
            <v>H-Teli</v>
          </cell>
        </row>
        <row r="779">
          <cell r="A779" t="str">
            <v>LIT_313</v>
          </cell>
          <cell r="B779" t="str">
            <v>LIT</v>
          </cell>
          <cell r="C779" t="str">
            <v>Edea-Bisseke</v>
          </cell>
          <cell r="D779"/>
          <cell r="E779"/>
          <cell r="F779">
            <v>10.11943119</v>
          </cell>
          <cell r="G779">
            <v>3.8015808710000001</v>
          </cell>
          <cell r="H779" t="str">
            <v>Towerco</v>
          </cell>
          <cell r="I779" t="str">
            <v>P4</v>
          </cell>
          <cell r="J779" t="str">
            <v>2G</v>
          </cell>
          <cell r="K779" t="str">
            <v>Edea</v>
          </cell>
          <cell r="L779" t="str">
            <v>2G 3G 4G</v>
          </cell>
          <cell r="M779" t="str">
            <v xml:space="preserve">MLL </v>
          </cell>
          <cell r="N779" t="str">
            <v>Grid Gen</v>
          </cell>
          <cell r="O779" t="str">
            <v>Outdoor</v>
          </cell>
          <cell r="P779" t="str">
            <v>H-Teli</v>
          </cell>
        </row>
        <row r="780">
          <cell r="A780" t="str">
            <v>LIT_185</v>
          </cell>
          <cell r="B780" t="str">
            <v>LIT</v>
          </cell>
          <cell r="C780" t="str">
            <v>Edea-Centre</v>
          </cell>
          <cell r="D780"/>
          <cell r="E780"/>
          <cell r="F780">
            <v>10.130082</v>
          </cell>
          <cell r="G780">
            <v>3.799061</v>
          </cell>
          <cell r="H780" t="str">
            <v>Esco</v>
          </cell>
          <cell r="I780" t="str">
            <v>P4</v>
          </cell>
          <cell r="J780" t="str">
            <v>2G</v>
          </cell>
          <cell r="K780" t="str">
            <v>Edea</v>
          </cell>
          <cell r="L780" t="str">
            <v>2G 3G 4G</v>
          </cell>
          <cell r="M780" t="str">
            <v>Tier Camtel</v>
          </cell>
          <cell r="N780" t="str">
            <v>Grid Gen</v>
          </cell>
          <cell r="O780" t="str">
            <v>Outdoor</v>
          </cell>
          <cell r="P780" t="str">
            <v>H-Teli</v>
          </cell>
        </row>
        <row r="781">
          <cell r="A781" t="str">
            <v>LIT_322</v>
          </cell>
          <cell r="B781" t="str">
            <v>LIT</v>
          </cell>
          <cell r="C781" t="str">
            <v>Edea-Ekite</v>
          </cell>
          <cell r="D781"/>
          <cell r="E781"/>
          <cell r="F781">
            <v>10.085861</v>
          </cell>
          <cell r="G781">
            <v>3.8042500000000001</v>
          </cell>
          <cell r="H781" t="str">
            <v>Towerco</v>
          </cell>
          <cell r="I781" t="str">
            <v>P5</v>
          </cell>
          <cell r="J781" t="str">
            <v>2G</v>
          </cell>
          <cell r="K781" t="str">
            <v>Edea</v>
          </cell>
          <cell r="L781" t="str">
            <v>2G 3G 4G</v>
          </cell>
          <cell r="M781" t="str">
            <v xml:space="preserve">MLL </v>
          </cell>
          <cell r="N781" t="str">
            <v>Grid Gen</v>
          </cell>
          <cell r="O781" t="str">
            <v>Outdoor</v>
          </cell>
          <cell r="P781" t="str">
            <v>H-Teli</v>
          </cell>
        </row>
        <row r="782">
          <cell r="A782" t="str">
            <v>LIT_229</v>
          </cell>
          <cell r="B782" t="str">
            <v>LIT</v>
          </cell>
          <cell r="C782" t="str">
            <v>Edea-Entree</v>
          </cell>
          <cell r="D782"/>
          <cell r="E782"/>
          <cell r="F782">
            <v>10.089138889999999</v>
          </cell>
          <cell r="G782">
            <v>3.8410277779999999</v>
          </cell>
          <cell r="H782" t="str">
            <v>Towerco</v>
          </cell>
          <cell r="I782" t="str">
            <v>P4</v>
          </cell>
          <cell r="J782" t="str">
            <v>2G</v>
          </cell>
          <cell r="K782" t="str">
            <v>Edea</v>
          </cell>
          <cell r="L782" t="str">
            <v>2G 3G 4G</v>
          </cell>
          <cell r="M782" t="str">
            <v xml:space="preserve">MLL </v>
          </cell>
          <cell r="N782" t="str">
            <v>Grid Gen</v>
          </cell>
          <cell r="O782" t="str">
            <v>Outdoor</v>
          </cell>
          <cell r="P782" t="str">
            <v>H-Teli</v>
          </cell>
        </row>
        <row r="783">
          <cell r="A783" t="str">
            <v>LIT_321</v>
          </cell>
          <cell r="B783" t="str">
            <v>LIT</v>
          </cell>
          <cell r="C783" t="str">
            <v>Edea-Lom</v>
          </cell>
          <cell r="D783"/>
          <cell r="E783"/>
          <cell r="F783">
            <v>10.089719135353</v>
          </cell>
          <cell r="G783">
            <v>3.7774168379512099</v>
          </cell>
          <cell r="H783" t="str">
            <v>Towerco</v>
          </cell>
          <cell r="I783" t="str">
            <v>P5</v>
          </cell>
          <cell r="J783" t="str">
            <v>2G</v>
          </cell>
          <cell r="K783" t="str">
            <v>Edea</v>
          </cell>
          <cell r="L783" t="str">
            <v>2G 3G 4G</v>
          </cell>
          <cell r="M783" t="str">
            <v xml:space="preserve">MLL </v>
          </cell>
          <cell r="N783" t="str">
            <v>Grid Gen</v>
          </cell>
          <cell r="O783" t="str">
            <v>Outdoor</v>
          </cell>
          <cell r="P783" t="str">
            <v>H-Teli</v>
          </cell>
        </row>
        <row r="784">
          <cell r="A784" t="str">
            <v>LIT_456</v>
          </cell>
          <cell r="B784" t="str">
            <v>LIT</v>
          </cell>
          <cell r="C784" t="str">
            <v>Edea-Mbondanjick</v>
          </cell>
          <cell r="D784"/>
          <cell r="E784"/>
          <cell r="F784">
            <v>10.136938000000001</v>
          </cell>
          <cell r="G784">
            <v>3.7848609999999998</v>
          </cell>
          <cell r="H784" t="str">
            <v>Towerco</v>
          </cell>
          <cell r="I784" t="str">
            <v>P4</v>
          </cell>
          <cell r="J784" t="str">
            <v>2G/3G/4G</v>
          </cell>
          <cell r="K784" t="str">
            <v>Edea</v>
          </cell>
          <cell r="L784" t="str">
            <v>2G 3G 4G</v>
          </cell>
          <cell r="M784" t="str">
            <v>Collaboration</v>
          </cell>
          <cell r="N784" t="str">
            <v>Grid Gen</v>
          </cell>
          <cell r="O784" t="str">
            <v>Outdoor</v>
          </cell>
          <cell r="P784" t="str">
            <v>H-Teli</v>
          </cell>
        </row>
        <row r="785">
          <cell r="A785" t="str">
            <v>LIT_230</v>
          </cell>
          <cell r="B785" t="str">
            <v>LIT</v>
          </cell>
          <cell r="C785" t="str">
            <v>Edea-Ndokok</v>
          </cell>
          <cell r="D785"/>
          <cell r="E785"/>
          <cell r="F785">
            <v>10.215300787</v>
          </cell>
          <cell r="G785">
            <v>3.7939560399999999</v>
          </cell>
          <cell r="H785" t="str">
            <v>Towerco</v>
          </cell>
          <cell r="I785" t="str">
            <v>P5</v>
          </cell>
          <cell r="J785" t="str">
            <v>2G</v>
          </cell>
          <cell r="K785" t="str">
            <v>Edea</v>
          </cell>
          <cell r="L785" t="str">
            <v>2G 3G 4G</v>
          </cell>
          <cell r="M785" t="str">
            <v xml:space="preserve">MLL </v>
          </cell>
          <cell r="N785" t="str">
            <v>Grid Gen</v>
          </cell>
          <cell r="O785" t="str">
            <v>Outdoor</v>
          </cell>
          <cell r="P785" t="str">
            <v>H-Teli</v>
          </cell>
        </row>
        <row r="786">
          <cell r="A786" t="str">
            <v>LIT_314</v>
          </cell>
          <cell r="B786" t="str">
            <v>LIT</v>
          </cell>
          <cell r="C786" t="str">
            <v>Edea-Nkakanzock</v>
          </cell>
          <cell r="D786"/>
          <cell r="E786"/>
          <cell r="F786">
            <v>10.169773965999999</v>
          </cell>
          <cell r="G786">
            <v>3.7652079509999998</v>
          </cell>
          <cell r="H786" t="str">
            <v>Towerco</v>
          </cell>
          <cell r="I786" t="str">
            <v>P4</v>
          </cell>
          <cell r="J786" t="str">
            <v>2G</v>
          </cell>
          <cell r="K786" t="str">
            <v>Edea</v>
          </cell>
          <cell r="L786" t="str">
            <v>2G 3G 4G</v>
          </cell>
          <cell r="M786" t="str">
            <v xml:space="preserve">MLL </v>
          </cell>
          <cell r="N786" t="str">
            <v>Grid Gen</v>
          </cell>
          <cell r="O786" t="str">
            <v>Outdoor</v>
          </cell>
          <cell r="P786" t="str">
            <v>H-Teli</v>
          </cell>
        </row>
        <row r="787">
          <cell r="A787" t="str">
            <v>LIT_749</v>
          </cell>
          <cell r="B787" t="str">
            <v>LIT</v>
          </cell>
          <cell r="C787" t="str">
            <v>Edea-Peage-IHS</v>
          </cell>
          <cell r="D787"/>
          <cell r="E787"/>
          <cell r="F787">
            <v>10.094920999999999</v>
          </cell>
          <cell r="G787">
            <v>3.8239709999999998</v>
          </cell>
          <cell r="H787" t="str">
            <v>Towerco</v>
          </cell>
          <cell r="I787" t="str">
            <v>P4</v>
          </cell>
          <cell r="J787" t="str">
            <v>2G</v>
          </cell>
          <cell r="K787" t="e">
            <v>#N/A</v>
          </cell>
          <cell r="L787" t="str">
            <v>2G 3G 4G</v>
          </cell>
          <cell r="M787" t="str">
            <v>Collaboration</v>
          </cell>
          <cell r="N787" t="str">
            <v>Grid Gen</v>
          </cell>
          <cell r="O787" t="str">
            <v>Indoor</v>
          </cell>
          <cell r="P787" t="str">
            <v>H-Teli</v>
          </cell>
        </row>
        <row r="788">
          <cell r="A788" t="str">
            <v>LIT_000</v>
          </cell>
          <cell r="B788" t="str">
            <v>LIT</v>
          </cell>
          <cell r="C788" t="str">
            <v>Edea-Q-Haoussa</v>
          </cell>
          <cell r="D788"/>
          <cell r="E788"/>
          <cell r="F788">
            <v>10.139937089</v>
          </cell>
          <cell r="G788">
            <v>3.7931032870000001</v>
          </cell>
          <cell r="H788" t="str">
            <v>Towerco</v>
          </cell>
          <cell r="I788" t="str">
            <v>P4</v>
          </cell>
          <cell r="J788" t="str">
            <v>2G</v>
          </cell>
          <cell r="K788" t="str">
            <v>Edea</v>
          </cell>
          <cell r="L788" t="str">
            <v>2G 3G 4G</v>
          </cell>
          <cell r="M788" t="str">
            <v xml:space="preserve">MLL </v>
          </cell>
          <cell r="N788" t="str">
            <v>Grid Gen</v>
          </cell>
          <cell r="O788" t="str">
            <v>Outdoor</v>
          </cell>
          <cell r="P788" t="str">
            <v>H-Teli</v>
          </cell>
        </row>
        <row r="789">
          <cell r="A789" t="str">
            <v>LIT_078</v>
          </cell>
          <cell r="B789" t="str">
            <v>LIT</v>
          </cell>
          <cell r="C789" t="str">
            <v>Edea-Ville</v>
          </cell>
          <cell r="D789"/>
          <cell r="E789"/>
          <cell r="F789">
            <v>10.116603</v>
          </cell>
          <cell r="G789">
            <v>3.783814</v>
          </cell>
          <cell r="H789" t="str">
            <v>Towerco</v>
          </cell>
          <cell r="I789" t="str">
            <v>P4</v>
          </cell>
          <cell r="J789" t="str">
            <v>2G</v>
          </cell>
          <cell r="K789" t="str">
            <v>Edea</v>
          </cell>
          <cell r="L789" t="str">
            <v>2G 3G 4G</v>
          </cell>
          <cell r="M789" t="str">
            <v xml:space="preserve">MLL </v>
          </cell>
          <cell r="N789" t="str">
            <v>Grid Gen</v>
          </cell>
          <cell r="O789" t="str">
            <v>Indoor</v>
          </cell>
          <cell r="P789" t="str">
            <v>H-Teli</v>
          </cell>
        </row>
        <row r="790">
          <cell r="A790" t="str">
            <v>CTR_221</v>
          </cell>
          <cell r="B790" t="str">
            <v>CTR</v>
          </cell>
          <cell r="C790" t="str">
            <v>Efok</v>
          </cell>
          <cell r="D790"/>
          <cell r="E790"/>
          <cell r="F790">
            <v>11.472573000000001</v>
          </cell>
          <cell r="G790">
            <v>4.1773210000000001</v>
          </cell>
          <cell r="H790" t="str">
            <v>Towerco</v>
          </cell>
          <cell r="I790" t="str">
            <v>P4</v>
          </cell>
          <cell r="J790" t="str">
            <v>2G</v>
          </cell>
          <cell r="K790" t="str">
            <v>Efok</v>
          </cell>
          <cell r="L790" t="str">
            <v>2G 3G 4G</v>
          </cell>
          <cell r="M790" t="str">
            <v xml:space="preserve">MLL </v>
          </cell>
          <cell r="N790" t="str">
            <v>Grid Gen</v>
          </cell>
          <cell r="O790" t="str">
            <v>Outdoor</v>
          </cell>
          <cell r="P790" t="str">
            <v>TELEINFRA</v>
          </cell>
        </row>
        <row r="791">
          <cell r="A791" t="str">
            <v>CTR_209</v>
          </cell>
          <cell r="B791" t="str">
            <v>CTR</v>
          </cell>
          <cell r="C791" t="str">
            <v>Efoulan</v>
          </cell>
          <cell r="D791"/>
          <cell r="E791"/>
          <cell r="F791">
            <v>11.505106</v>
          </cell>
          <cell r="G791">
            <v>3.8322150000000001</v>
          </cell>
          <cell r="H791" t="str">
            <v>Towerco</v>
          </cell>
          <cell r="I791" t="str">
            <v>P4</v>
          </cell>
          <cell r="J791" t="str">
            <v>2G</v>
          </cell>
          <cell r="K791" t="str">
            <v>Yaounde</v>
          </cell>
          <cell r="L791" t="str">
            <v>2G 3G 4G</v>
          </cell>
          <cell r="M791" t="str">
            <v xml:space="preserve">MLL </v>
          </cell>
          <cell r="N791" t="str">
            <v>Hybrid Gen</v>
          </cell>
          <cell r="O791" t="str">
            <v>Outdoor</v>
          </cell>
          <cell r="P791" t="str">
            <v>TELEINFRA</v>
          </cell>
        </row>
        <row r="792">
          <cell r="A792" t="str">
            <v>CTR_437</v>
          </cell>
          <cell r="B792" t="str">
            <v>CTR</v>
          </cell>
          <cell r="C792" t="str">
            <v>Ekabita-Essele</v>
          </cell>
          <cell r="D792"/>
          <cell r="E792"/>
          <cell r="F792">
            <v>11.55061111</v>
          </cell>
          <cell r="G792">
            <v>4.0779880000000004</v>
          </cell>
          <cell r="H792" t="str">
            <v>Towerco</v>
          </cell>
          <cell r="I792" t="str">
            <v>P4</v>
          </cell>
          <cell r="J792" t="str">
            <v>2G</v>
          </cell>
          <cell r="K792" t="str">
            <v>Ekabita-Essele</v>
          </cell>
          <cell r="L792" t="str">
            <v>2G 3G 4G</v>
          </cell>
          <cell r="M792" t="str">
            <v>Collaboration</v>
          </cell>
          <cell r="N792" t="str">
            <v>Grid Gen</v>
          </cell>
          <cell r="O792" t="str">
            <v>Outdoor</v>
          </cell>
          <cell r="P792" t="str">
            <v>TELEINFRA</v>
          </cell>
        </row>
        <row r="793">
          <cell r="A793" t="str">
            <v>CTR_309</v>
          </cell>
          <cell r="B793" t="str">
            <v>CTR</v>
          </cell>
          <cell r="C793" t="str">
            <v>Ekali-MTN</v>
          </cell>
          <cell r="D793"/>
          <cell r="E793"/>
          <cell r="F793">
            <v>11.542149999999999</v>
          </cell>
          <cell r="G793">
            <v>3.6192669999999998</v>
          </cell>
          <cell r="H793" t="str">
            <v>Towerco</v>
          </cell>
          <cell r="I793" t="str">
            <v>P4</v>
          </cell>
          <cell r="J793" t="str">
            <v>2G</v>
          </cell>
          <cell r="K793" t="str">
            <v>Ekali</v>
          </cell>
          <cell r="L793" t="str">
            <v>2G 3G 4G</v>
          </cell>
          <cell r="M793" t="str">
            <v>Collaboration</v>
          </cell>
          <cell r="N793" t="str">
            <v>Grid Gen</v>
          </cell>
          <cell r="O793" t="str">
            <v>Outdoor</v>
          </cell>
          <cell r="P793" t="str">
            <v>TELEINFRA</v>
          </cell>
        </row>
        <row r="794">
          <cell r="A794" t="str">
            <v>CTR_694</v>
          </cell>
          <cell r="B794" t="str">
            <v>CTR</v>
          </cell>
          <cell r="C794" t="str">
            <v>Ekekam-MTN-IHS</v>
          </cell>
          <cell r="D794"/>
          <cell r="E794"/>
          <cell r="F794">
            <v>11.352887000000001</v>
          </cell>
          <cell r="G794">
            <v>3.8882949999999998</v>
          </cell>
          <cell r="H794" t="str">
            <v>Towerco</v>
          </cell>
          <cell r="I794" t="str">
            <v>P4</v>
          </cell>
          <cell r="J794" t="str">
            <v>3G</v>
          </cell>
          <cell r="K794" t="str">
            <v>Yaounde</v>
          </cell>
          <cell r="L794" t="str">
            <v>3G 4G</v>
          </cell>
          <cell r="M794" t="str">
            <v>Collaboration</v>
          </cell>
          <cell r="N794" t="str">
            <v>Grid Gen</v>
          </cell>
          <cell r="O794" t="str">
            <v>Outdoor</v>
          </cell>
          <cell r="P794" t="str">
            <v>TELEINFRA</v>
          </cell>
        </row>
        <row r="795">
          <cell r="A795" t="str">
            <v>CTR_285</v>
          </cell>
          <cell r="B795" t="str">
            <v>CTR</v>
          </cell>
          <cell r="C795" t="str">
            <v>Ekie-Elegance</v>
          </cell>
          <cell r="D795"/>
          <cell r="E795"/>
          <cell r="F795">
            <v>11.530386</v>
          </cell>
          <cell r="G795">
            <v>3.8327450000000001</v>
          </cell>
          <cell r="H795" t="str">
            <v>Towerco</v>
          </cell>
          <cell r="I795" t="str">
            <v>P4</v>
          </cell>
          <cell r="J795" t="str">
            <v>2G</v>
          </cell>
          <cell r="K795" t="str">
            <v>Yaounde</v>
          </cell>
          <cell r="L795" t="str">
            <v>2G 3G 4G</v>
          </cell>
          <cell r="M795" t="str">
            <v xml:space="preserve">MLL </v>
          </cell>
          <cell r="N795" t="str">
            <v>Grid Gen</v>
          </cell>
          <cell r="O795" t="str">
            <v>Outdoor</v>
          </cell>
          <cell r="P795" t="str">
            <v>TELEINFRA</v>
          </cell>
        </row>
        <row r="796">
          <cell r="A796" t="str">
            <v>CTR_647</v>
          </cell>
          <cell r="B796" t="str">
            <v>CTR</v>
          </cell>
          <cell r="C796" t="str">
            <v>Ekie-Sud-IHS</v>
          </cell>
          <cell r="D796"/>
          <cell r="E796"/>
          <cell r="F796">
            <v>11.543628</v>
          </cell>
          <cell r="G796">
            <v>3.8289149999999998</v>
          </cell>
          <cell r="H796" t="str">
            <v>Towerco</v>
          </cell>
          <cell r="I796" t="str">
            <v>P3</v>
          </cell>
          <cell r="J796" t="str">
            <v>3G</v>
          </cell>
          <cell r="K796" t="str">
            <v>Yaounde</v>
          </cell>
          <cell r="L796" t="str">
            <v>3G 4G</v>
          </cell>
          <cell r="M796" t="str">
            <v>Collaboration</v>
          </cell>
          <cell r="N796" t="str">
            <v>Gen Only</v>
          </cell>
          <cell r="O796" t="str">
            <v>Outdoor</v>
          </cell>
          <cell r="P796" t="str">
            <v>TELEINFRA</v>
          </cell>
        </row>
        <row r="797">
          <cell r="A797" t="str">
            <v>SUO_045</v>
          </cell>
          <cell r="B797" t="str">
            <v>SUO</v>
          </cell>
          <cell r="C797" t="str">
            <v>Ekindi-MTN</v>
          </cell>
          <cell r="D797"/>
          <cell r="E797"/>
          <cell r="F797">
            <v>9.4647900000000007</v>
          </cell>
          <cell r="G797">
            <v>4.5609500000000001</v>
          </cell>
          <cell r="H797" t="str">
            <v>Towerco</v>
          </cell>
          <cell r="I797" t="str">
            <v>P4</v>
          </cell>
          <cell r="J797" t="str">
            <v>2G</v>
          </cell>
          <cell r="K797" t="e">
            <v>#N/A</v>
          </cell>
          <cell r="L797" t="str">
            <v>2G 3G</v>
          </cell>
          <cell r="M797" t="str">
            <v>Collaboration</v>
          </cell>
          <cell r="N797" t="str">
            <v>Grid Gen</v>
          </cell>
          <cell r="O797" t="str">
            <v>Outdoor</v>
          </cell>
          <cell r="P797" t="str">
            <v>H-Teli</v>
          </cell>
        </row>
        <row r="798">
          <cell r="A798" t="str">
            <v>SUO_015</v>
          </cell>
          <cell r="B798" t="str">
            <v>SUO</v>
          </cell>
          <cell r="C798" t="str">
            <v>Ekok</v>
          </cell>
          <cell r="D798"/>
          <cell r="E798"/>
          <cell r="F798">
            <v>8.8571829999999991</v>
          </cell>
          <cell r="G798">
            <v>5.8099230000000004</v>
          </cell>
          <cell r="H798" t="str">
            <v>Towerco</v>
          </cell>
          <cell r="I798" t="str">
            <v>P4</v>
          </cell>
          <cell r="J798" t="str">
            <v>2G</v>
          </cell>
          <cell r="K798" t="e">
            <v>#N/A</v>
          </cell>
          <cell r="L798" t="str">
            <v>2G 3G</v>
          </cell>
          <cell r="M798" t="str">
            <v xml:space="preserve">MLL </v>
          </cell>
          <cell r="N798" t="str">
            <v>Grid Gen</v>
          </cell>
          <cell r="O798" t="str">
            <v>Indoor</v>
          </cell>
          <cell r="P798" t="str">
            <v>I-Eng</v>
          </cell>
        </row>
        <row r="799">
          <cell r="A799" t="str">
            <v>SUO_091</v>
          </cell>
          <cell r="B799" t="str">
            <v>SUO</v>
          </cell>
          <cell r="C799" t="str">
            <v>Ekombe-Bondji-IHS</v>
          </cell>
          <cell r="D799"/>
          <cell r="E799"/>
          <cell r="F799">
            <v>9.3452800000000007</v>
          </cell>
          <cell r="G799">
            <v>4.5937219999999996</v>
          </cell>
          <cell r="H799" t="str">
            <v>Towerco</v>
          </cell>
          <cell r="I799" t="str">
            <v>P4</v>
          </cell>
          <cell r="J799" t="str">
            <v>2G</v>
          </cell>
          <cell r="K799" t="str">
            <v>Mbongue</v>
          </cell>
          <cell r="L799" t="str">
            <v>2G 3G</v>
          </cell>
          <cell r="M799" t="str">
            <v>Collaboration</v>
          </cell>
          <cell r="N799" t="str">
            <v>Grid Gen</v>
          </cell>
          <cell r="O799" t="str">
            <v>Outdoor</v>
          </cell>
          <cell r="P799" t="str">
            <v>H-Teli</v>
          </cell>
        </row>
        <row r="800">
          <cell r="A800" t="str">
            <v>CTR_387</v>
          </cell>
          <cell r="B800" t="str">
            <v>CTR</v>
          </cell>
          <cell r="C800" t="str">
            <v>Ekombitie</v>
          </cell>
          <cell r="D800"/>
          <cell r="E800"/>
          <cell r="F800">
            <v>11.537156</v>
          </cell>
          <cell r="G800">
            <v>3.9319860000000002</v>
          </cell>
          <cell r="H800" t="str">
            <v>Towerco</v>
          </cell>
          <cell r="I800" t="str">
            <v>P4</v>
          </cell>
          <cell r="J800" t="str">
            <v>2G</v>
          </cell>
          <cell r="K800" t="str">
            <v>Yaounde</v>
          </cell>
          <cell r="L800" t="str">
            <v>2G 3G 4G</v>
          </cell>
          <cell r="M800" t="str">
            <v xml:space="preserve">MLL </v>
          </cell>
          <cell r="N800" t="str">
            <v>Grid Gen</v>
          </cell>
          <cell r="O800" t="str">
            <v>Outdoor</v>
          </cell>
          <cell r="P800" t="str">
            <v>TELEINFRA</v>
          </cell>
        </row>
        <row r="801">
          <cell r="A801" t="str">
            <v>LIT_591</v>
          </cell>
          <cell r="B801" t="str">
            <v>LIT</v>
          </cell>
          <cell r="C801" t="str">
            <v>Dehane-PHP</v>
          </cell>
          <cell r="D801"/>
          <cell r="E801"/>
          <cell r="F801">
            <v>10.075969000000001</v>
          </cell>
          <cell r="G801">
            <v>3.494218</v>
          </cell>
          <cell r="H801" t="str">
            <v>Esco</v>
          </cell>
          <cell r="I801" t="str">
            <v>P4</v>
          </cell>
          <cell r="J801" t="str">
            <v>2G</v>
          </cell>
          <cell r="K801" t="str">
            <v>Dehane</v>
          </cell>
          <cell r="L801" t="str">
            <v>2G 3G 4G</v>
          </cell>
          <cell r="M801" t="str">
            <v xml:space="preserve">MLL </v>
          </cell>
          <cell r="N801" t="str">
            <v>Grid Gen</v>
          </cell>
          <cell r="O801"/>
          <cell r="P801" t="str">
            <v>H-Teli</v>
          </cell>
        </row>
        <row r="802">
          <cell r="A802" t="str">
            <v>SUO_128</v>
          </cell>
          <cell r="B802" t="str">
            <v>SUO</v>
          </cell>
          <cell r="C802" t="str">
            <v>Ekona-II-IHS</v>
          </cell>
          <cell r="D802"/>
          <cell r="E802"/>
          <cell r="F802">
            <v>9.3291629999999994</v>
          </cell>
          <cell r="G802">
            <v>4.2305190000000001</v>
          </cell>
          <cell r="H802" t="str">
            <v>Towerco</v>
          </cell>
          <cell r="I802" t="str">
            <v>P3</v>
          </cell>
          <cell r="J802" t="str">
            <v>2G</v>
          </cell>
          <cell r="K802" t="e">
            <v>#N/A</v>
          </cell>
          <cell r="L802" t="str">
            <v>2G</v>
          </cell>
          <cell r="M802" t="str">
            <v>Collaboration</v>
          </cell>
          <cell r="N802" t="str">
            <v>Grid Gen</v>
          </cell>
          <cell r="O802" t="str">
            <v>Outdoor</v>
          </cell>
          <cell r="P802" t="str">
            <v>H-Teli</v>
          </cell>
        </row>
        <row r="803">
          <cell r="A803" t="str">
            <v>SUO_087</v>
          </cell>
          <cell r="B803" t="str">
            <v>SUO</v>
          </cell>
          <cell r="C803" t="str">
            <v>Ekona-MTN</v>
          </cell>
          <cell r="D803"/>
          <cell r="E803"/>
          <cell r="F803">
            <v>9.3391400000000004</v>
          </cell>
          <cell r="G803">
            <v>4.2267900000000003</v>
          </cell>
          <cell r="H803" t="str">
            <v>Towerco</v>
          </cell>
          <cell r="I803" t="str">
            <v>P4</v>
          </cell>
          <cell r="J803" t="str">
            <v>2G</v>
          </cell>
          <cell r="K803" t="e">
            <v>#N/A</v>
          </cell>
          <cell r="L803" t="str">
            <v>2G</v>
          </cell>
          <cell r="M803" t="str">
            <v>Collaboration</v>
          </cell>
          <cell r="N803" t="str">
            <v>Grid Gen</v>
          </cell>
          <cell r="O803" t="str">
            <v>Outdoor</v>
          </cell>
          <cell r="P803" t="str">
            <v>H-Teli</v>
          </cell>
        </row>
        <row r="804">
          <cell r="A804" t="str">
            <v>SUO_047</v>
          </cell>
          <cell r="B804" t="str">
            <v>SUO</v>
          </cell>
          <cell r="C804" t="str">
            <v>Ekondo-Nege-MTN</v>
          </cell>
          <cell r="D804"/>
          <cell r="E804"/>
          <cell r="F804">
            <v>8.9977199999999993</v>
          </cell>
          <cell r="G804">
            <v>4.6418600000000003</v>
          </cell>
          <cell r="H804" t="str">
            <v>Towerco</v>
          </cell>
          <cell r="I804" t="str">
            <v>P4</v>
          </cell>
          <cell r="J804" t="str">
            <v>2G</v>
          </cell>
          <cell r="K804" t="e">
            <v>#N/A</v>
          </cell>
          <cell r="L804" t="str">
            <v>2G</v>
          </cell>
          <cell r="M804" t="str">
            <v>Collaboration</v>
          </cell>
          <cell r="N804" t="str">
            <v>Grid Gen</v>
          </cell>
          <cell r="O804" t="str">
            <v>Outdoor</v>
          </cell>
          <cell r="P804" t="str">
            <v>H-Teli</v>
          </cell>
        </row>
        <row r="805">
          <cell r="A805" t="str">
            <v>SUO_019</v>
          </cell>
          <cell r="B805" t="str">
            <v>SUO</v>
          </cell>
          <cell r="C805" t="str">
            <v>Ekondo-titi</v>
          </cell>
          <cell r="D805"/>
          <cell r="E805"/>
          <cell r="F805">
            <v>9.0895810000000008</v>
          </cell>
          <cell r="G805">
            <v>4.6096360000000001</v>
          </cell>
          <cell r="H805" t="str">
            <v>Towerco</v>
          </cell>
          <cell r="I805" t="str">
            <v>P3</v>
          </cell>
          <cell r="J805" t="str">
            <v>2G</v>
          </cell>
          <cell r="K805" t="e">
            <v>#N/A</v>
          </cell>
          <cell r="L805" t="str">
            <v>2G</v>
          </cell>
          <cell r="M805" t="str">
            <v xml:space="preserve">MLL </v>
          </cell>
          <cell r="N805" t="str">
            <v>Grid Gen</v>
          </cell>
          <cell r="O805" t="str">
            <v>Outdoor</v>
          </cell>
          <cell r="P805" t="str">
            <v>H-Teli</v>
          </cell>
        </row>
        <row r="806">
          <cell r="A806" t="str">
            <v>CTR_539</v>
          </cell>
          <cell r="B806" t="str">
            <v>CTR</v>
          </cell>
          <cell r="C806" t="str">
            <v>Ekoudou-New</v>
          </cell>
          <cell r="D806"/>
          <cell r="E806"/>
          <cell r="F806">
            <v>11.507</v>
          </cell>
          <cell r="G806">
            <v>3.8952070000000001</v>
          </cell>
          <cell r="H806" t="str">
            <v>Towerco</v>
          </cell>
          <cell r="I806" t="str">
            <v>P4</v>
          </cell>
          <cell r="J806" t="str">
            <v>2G</v>
          </cell>
          <cell r="K806" t="str">
            <v>Yaounde</v>
          </cell>
          <cell r="L806" t="str">
            <v>2G 3G 4G</v>
          </cell>
          <cell r="M806" t="str">
            <v>Collaboration</v>
          </cell>
          <cell r="N806" t="str">
            <v>Grid Gen</v>
          </cell>
          <cell r="O806" t="str">
            <v>Outdoor</v>
          </cell>
          <cell r="P806" t="str">
            <v>TELEINFRA</v>
          </cell>
        </row>
        <row r="807">
          <cell r="A807" t="str">
            <v>CTR_259</v>
          </cell>
          <cell r="B807" t="str">
            <v>CTR</v>
          </cell>
          <cell r="C807" t="str">
            <v>Ekoumdoum</v>
          </cell>
          <cell r="D807"/>
          <cell r="E807"/>
          <cell r="F807">
            <v>11.538449354999999</v>
          </cell>
          <cell r="G807">
            <v>3.8213356859999998</v>
          </cell>
          <cell r="H807" t="str">
            <v>Towerco</v>
          </cell>
          <cell r="I807" t="str">
            <v>P4</v>
          </cell>
          <cell r="J807" t="str">
            <v>2G</v>
          </cell>
          <cell r="K807" t="str">
            <v>Yaounde</v>
          </cell>
          <cell r="L807" t="str">
            <v>2G 3G 4G</v>
          </cell>
          <cell r="M807" t="str">
            <v xml:space="preserve">MLL </v>
          </cell>
          <cell r="N807" t="str">
            <v>Grid Gen</v>
          </cell>
          <cell r="O807" t="str">
            <v>Outdoor</v>
          </cell>
          <cell r="P807" t="str">
            <v>TELEINFRA</v>
          </cell>
        </row>
        <row r="808">
          <cell r="A808" t="str">
            <v>LIT_004</v>
          </cell>
          <cell r="B808" t="str">
            <v>LIT</v>
          </cell>
          <cell r="C808" t="str">
            <v>Deido-Lycee</v>
          </cell>
          <cell r="D808"/>
          <cell r="E808"/>
          <cell r="F808">
            <v>9.7147064759999999</v>
          </cell>
          <cell r="G808">
            <v>4.0644002390000002</v>
          </cell>
          <cell r="H808" t="str">
            <v>OCM/Stratégique</v>
          </cell>
          <cell r="I808" t="e">
            <v>#N/A</v>
          </cell>
          <cell r="J808" t="str">
            <v>2G</v>
          </cell>
          <cell r="K808" t="str">
            <v>Douala</v>
          </cell>
          <cell r="L808" t="str">
            <v>2G 3G 4G</v>
          </cell>
          <cell r="M808" t="str">
            <v>Stratégique</v>
          </cell>
          <cell r="N808" t="str">
            <v>Grid Gen</v>
          </cell>
          <cell r="O808"/>
          <cell r="P808" t="str">
            <v>H-Teli</v>
          </cell>
        </row>
        <row r="809">
          <cell r="A809" t="str">
            <v>LIT_651</v>
          </cell>
          <cell r="B809" t="str">
            <v>LIT</v>
          </cell>
          <cell r="C809" t="str">
            <v>Deido-Marche</v>
          </cell>
          <cell r="D809"/>
          <cell r="E809"/>
          <cell r="F809">
            <v>9.7145499999999991</v>
          </cell>
          <cell r="G809">
            <v>4.0548599999999997</v>
          </cell>
          <cell r="H809" t="str">
            <v>Esco</v>
          </cell>
          <cell r="I809" t="str">
            <v>P4</v>
          </cell>
          <cell r="J809" t="str">
            <v>3G</v>
          </cell>
          <cell r="K809" t="str">
            <v>Douala</v>
          </cell>
          <cell r="L809" t="str">
            <v>3G 4G</v>
          </cell>
          <cell r="M809" t="str">
            <v xml:space="preserve">MLL </v>
          </cell>
          <cell r="N809" t="str">
            <v>Grid Gen</v>
          </cell>
          <cell r="O809"/>
          <cell r="P809" t="str">
            <v>H-Teli</v>
          </cell>
        </row>
        <row r="810">
          <cell r="A810" t="str">
            <v>CTR_465</v>
          </cell>
          <cell r="B810" t="str">
            <v>CTR</v>
          </cell>
          <cell r="C810" t="str">
            <v>Ekoumdoum-MTN-IHS</v>
          </cell>
          <cell r="D810"/>
          <cell r="E810"/>
          <cell r="F810">
            <v>11.534132</v>
          </cell>
          <cell r="G810">
            <v>3.8222689999999999</v>
          </cell>
          <cell r="H810" t="str">
            <v>Towerco</v>
          </cell>
          <cell r="I810" t="str">
            <v>P4</v>
          </cell>
          <cell r="J810" t="str">
            <v>2G/3G/4G</v>
          </cell>
          <cell r="K810" t="str">
            <v>Yaounde</v>
          </cell>
          <cell r="L810" t="str">
            <v>2G 3G 4G</v>
          </cell>
          <cell r="M810" t="str">
            <v>Collaboration</v>
          </cell>
          <cell r="N810" t="str">
            <v>Vandalized</v>
          </cell>
          <cell r="O810" t="str">
            <v>Outdoor</v>
          </cell>
          <cell r="P810" t="str">
            <v>TELEINFRA</v>
          </cell>
        </row>
        <row r="811">
          <cell r="A811" t="str">
            <v>CTR_269</v>
          </cell>
          <cell r="B811" t="str">
            <v>CTR</v>
          </cell>
          <cell r="C811" t="str">
            <v>Ekounou-PJ</v>
          </cell>
          <cell r="D811"/>
          <cell r="E811"/>
          <cell r="F811">
            <v>11.534137382000001</v>
          </cell>
          <cell r="G811">
            <v>3.8422311159999998</v>
          </cell>
          <cell r="H811" t="str">
            <v>Towerco</v>
          </cell>
          <cell r="I811" t="str">
            <v>P4</v>
          </cell>
          <cell r="J811" t="str">
            <v>2G/3G/4G</v>
          </cell>
          <cell r="K811" t="str">
            <v>Yaounde</v>
          </cell>
          <cell r="L811" t="str">
            <v>2G 3G 4G</v>
          </cell>
          <cell r="M811" t="str">
            <v>Collaboration</v>
          </cell>
          <cell r="N811" t="str">
            <v>Hybrid Gen</v>
          </cell>
          <cell r="O811" t="str">
            <v>Outdoor</v>
          </cell>
          <cell r="P811" t="str">
            <v>TELEINFRA</v>
          </cell>
        </row>
        <row r="812">
          <cell r="A812" t="str">
            <v>CTR_254</v>
          </cell>
          <cell r="B812" t="str">
            <v>CTR</v>
          </cell>
          <cell r="C812" t="str">
            <v>Eleveur</v>
          </cell>
          <cell r="D812"/>
          <cell r="E812"/>
          <cell r="F812">
            <v>11.560649</v>
          </cell>
          <cell r="G812">
            <v>3.9029940000000001</v>
          </cell>
          <cell r="H812" t="str">
            <v>Towerco</v>
          </cell>
          <cell r="I812" t="str">
            <v>P4</v>
          </cell>
          <cell r="J812" t="str">
            <v>2G</v>
          </cell>
          <cell r="K812" t="str">
            <v>Yaounde</v>
          </cell>
          <cell r="L812" t="str">
            <v>2G 3G 4G</v>
          </cell>
          <cell r="M812" t="str">
            <v xml:space="preserve">MLL </v>
          </cell>
          <cell r="N812" t="str">
            <v>Solar Gen</v>
          </cell>
          <cell r="O812" t="str">
            <v>Outdoor</v>
          </cell>
          <cell r="P812" t="str">
            <v>TELEINFRA</v>
          </cell>
        </row>
        <row r="813">
          <cell r="A813" t="str">
            <v>CTR_075</v>
          </cell>
          <cell r="B813" t="str">
            <v>CTR</v>
          </cell>
          <cell r="C813" t="str">
            <v>Elig-Edzoa</v>
          </cell>
          <cell r="D813"/>
          <cell r="E813"/>
          <cell r="F813">
            <v>11.529439</v>
          </cell>
          <cell r="G813">
            <v>3.8915359999999999</v>
          </cell>
          <cell r="H813" t="str">
            <v>Towerco</v>
          </cell>
          <cell r="I813" t="str">
            <v>P4</v>
          </cell>
          <cell r="J813" t="str">
            <v>2G/3G/4G</v>
          </cell>
          <cell r="K813" t="str">
            <v>Yaounde</v>
          </cell>
          <cell r="L813" t="str">
            <v>2G 3G 4G</v>
          </cell>
          <cell r="M813" t="str">
            <v xml:space="preserve">MLL </v>
          </cell>
          <cell r="N813" t="str">
            <v>Hybrid Gen</v>
          </cell>
          <cell r="O813" t="str">
            <v>Indoor</v>
          </cell>
          <cell r="P813" t="str">
            <v>TELEINFRA</v>
          </cell>
        </row>
        <row r="814">
          <cell r="A814" t="str">
            <v>CTR_131</v>
          </cell>
          <cell r="B814" t="str">
            <v>CTR</v>
          </cell>
          <cell r="C814" t="str">
            <v>Elig-Edzoa-IHS</v>
          </cell>
          <cell r="D814"/>
          <cell r="E814"/>
          <cell r="F814">
            <v>11.530484</v>
          </cell>
          <cell r="G814">
            <v>3.8816440000000001</v>
          </cell>
          <cell r="H814" t="str">
            <v>Towerco</v>
          </cell>
          <cell r="I814" t="str">
            <v>P5</v>
          </cell>
          <cell r="J814" t="str">
            <v>2G/3G/4G</v>
          </cell>
          <cell r="K814" t="str">
            <v>Yaounde</v>
          </cell>
          <cell r="L814" t="str">
            <v>2G 3G 4G</v>
          </cell>
          <cell r="M814" t="str">
            <v>Collaboration</v>
          </cell>
          <cell r="N814" t="str">
            <v>Grid Only</v>
          </cell>
          <cell r="O814" t="str">
            <v>Outdoor</v>
          </cell>
          <cell r="P814" t="str">
            <v>TELEINFRA</v>
          </cell>
        </row>
        <row r="815">
          <cell r="A815" t="str">
            <v>CTR_047</v>
          </cell>
          <cell r="B815" t="str">
            <v>CTR</v>
          </cell>
          <cell r="C815" t="str">
            <v>Elig-Essono</v>
          </cell>
          <cell r="D815"/>
          <cell r="E815"/>
          <cell r="F815">
            <v>11.522290999999999</v>
          </cell>
          <cell r="G815">
            <v>3.8691529999999998</v>
          </cell>
          <cell r="H815" t="str">
            <v>Towerco</v>
          </cell>
          <cell r="I815" t="str">
            <v>P4</v>
          </cell>
          <cell r="J815" t="str">
            <v>2G</v>
          </cell>
          <cell r="K815" t="str">
            <v>Yaounde</v>
          </cell>
          <cell r="L815" t="str">
            <v>2G 3G 4G</v>
          </cell>
          <cell r="M815" t="str">
            <v xml:space="preserve">MLL </v>
          </cell>
          <cell r="N815" t="str">
            <v>Grid Gen</v>
          </cell>
          <cell r="O815" t="str">
            <v>Indoor</v>
          </cell>
          <cell r="P815" t="str">
            <v>TELEINFRA</v>
          </cell>
        </row>
        <row r="816">
          <cell r="A816" t="str">
            <v>CTR_547</v>
          </cell>
          <cell r="B816" t="str">
            <v>CTR</v>
          </cell>
          <cell r="C816" t="str">
            <v>Elig-Mfomo-New</v>
          </cell>
          <cell r="D816"/>
          <cell r="E816"/>
          <cell r="F816">
            <v>11.351804</v>
          </cell>
          <cell r="G816">
            <v>4.1583230000000002</v>
          </cell>
          <cell r="H816" t="str">
            <v>Towerco</v>
          </cell>
          <cell r="I816" t="str">
            <v>P5</v>
          </cell>
          <cell r="J816" t="str">
            <v>2G</v>
          </cell>
          <cell r="K816" t="str">
            <v>Elig-Mfomo</v>
          </cell>
          <cell r="L816" t="str">
            <v>2G 3G</v>
          </cell>
          <cell r="M816" t="str">
            <v>Collaboration</v>
          </cell>
          <cell r="N816" t="str">
            <v>Grid Only</v>
          </cell>
          <cell r="O816" t="str">
            <v>Outdoor</v>
          </cell>
          <cell r="P816" t="str">
            <v>TELEINFRA</v>
          </cell>
        </row>
        <row r="817">
          <cell r="A817" t="str">
            <v>CTR_470</v>
          </cell>
          <cell r="B817" t="str">
            <v>CTR</v>
          </cell>
          <cell r="C817" t="str">
            <v>Elobi-Mokolo-MTN-IHS</v>
          </cell>
          <cell r="D817"/>
          <cell r="E817"/>
          <cell r="F817">
            <v>11.501071</v>
          </cell>
          <cell r="G817">
            <v>3.8779430000000001</v>
          </cell>
          <cell r="H817" t="str">
            <v>Towerco</v>
          </cell>
          <cell r="I817" t="str">
            <v>P4</v>
          </cell>
          <cell r="J817" t="str">
            <v>2G</v>
          </cell>
          <cell r="K817" t="str">
            <v>Yaounde</v>
          </cell>
          <cell r="L817" t="str">
            <v>2G 3G 4G</v>
          </cell>
          <cell r="M817" t="str">
            <v>Collaboration</v>
          </cell>
          <cell r="N817" t="str">
            <v>Grid Gen</v>
          </cell>
          <cell r="O817" t="str">
            <v>Outdoor</v>
          </cell>
          <cell r="P817" t="str">
            <v>TELEINFRA</v>
          </cell>
        </row>
        <row r="818">
          <cell r="A818" t="str">
            <v>SUO_037</v>
          </cell>
          <cell r="B818" t="str">
            <v>SUO</v>
          </cell>
          <cell r="C818" t="str">
            <v>Elogbatindi</v>
          </cell>
          <cell r="D818"/>
          <cell r="E818"/>
          <cell r="F818">
            <v>10.124472219999999</v>
          </cell>
          <cell r="G818">
            <v>3.4158611109999999</v>
          </cell>
          <cell r="H818" t="str">
            <v>Towerco</v>
          </cell>
          <cell r="I818" t="str">
            <v>P4</v>
          </cell>
          <cell r="J818" t="str">
            <v>2G</v>
          </cell>
          <cell r="K818" t="str">
            <v>Elogbatindi</v>
          </cell>
          <cell r="L818" t="str">
            <v>2G 3G 4G</v>
          </cell>
          <cell r="M818" t="str">
            <v xml:space="preserve">MLL </v>
          </cell>
          <cell r="N818" t="str">
            <v>Grid Gen</v>
          </cell>
          <cell r="O818" t="str">
            <v>Outdoor</v>
          </cell>
          <cell r="P818" t="str">
            <v>H-Teli</v>
          </cell>
        </row>
        <row r="819">
          <cell r="A819" t="str">
            <v>LIT_583</v>
          </cell>
          <cell r="B819" t="str">
            <v>LIT</v>
          </cell>
          <cell r="C819" t="str">
            <v>Dibamba</v>
          </cell>
          <cell r="D819"/>
          <cell r="E819"/>
          <cell r="F819">
            <v>9.8450000000000006</v>
          </cell>
          <cell r="G819">
            <v>3.9995590000000001</v>
          </cell>
          <cell r="H819" t="str">
            <v>Esco</v>
          </cell>
          <cell r="I819" t="str">
            <v>P4</v>
          </cell>
          <cell r="J819" t="str">
            <v>3G/4G</v>
          </cell>
          <cell r="K819" t="str">
            <v>Dibamba</v>
          </cell>
          <cell r="L819" t="str">
            <v>3G 4G</v>
          </cell>
          <cell r="M819" t="str">
            <v xml:space="preserve">MLL </v>
          </cell>
          <cell r="N819" t="str">
            <v>Grid Only</v>
          </cell>
          <cell r="O819"/>
          <cell r="P819" t="str">
            <v>H-Teli</v>
          </cell>
        </row>
        <row r="820">
          <cell r="A820" t="str">
            <v>CTR_623</v>
          </cell>
          <cell r="B820" t="str">
            <v>CTR</v>
          </cell>
          <cell r="C820" t="str">
            <v>Elum-Ndem-IHS</v>
          </cell>
          <cell r="D820"/>
          <cell r="E820"/>
          <cell r="F820">
            <v>11.470928725</v>
          </cell>
          <cell r="G820">
            <v>3.856959045</v>
          </cell>
          <cell r="H820" t="str">
            <v>Towerco</v>
          </cell>
          <cell r="I820" t="str">
            <v>P4</v>
          </cell>
          <cell r="J820" t="str">
            <v>3G</v>
          </cell>
          <cell r="K820" t="str">
            <v>Yaounde</v>
          </cell>
          <cell r="L820" t="str">
            <v>2G 3G 4G</v>
          </cell>
          <cell r="M820" t="str">
            <v>Collaboration</v>
          </cell>
          <cell r="N820" t="str">
            <v>Gen Only</v>
          </cell>
          <cell r="O820" t="str">
            <v>Outdoor</v>
          </cell>
          <cell r="P820" t="str">
            <v>TELEINFRA</v>
          </cell>
        </row>
        <row r="821">
          <cell r="A821" t="str">
            <v>CTR_023</v>
          </cell>
          <cell r="B821" t="str">
            <v>CTR</v>
          </cell>
          <cell r="C821" t="str">
            <v>Emana</v>
          </cell>
          <cell r="D821"/>
          <cell r="E821"/>
          <cell r="F821">
            <v>11.520114</v>
          </cell>
          <cell r="G821">
            <v>3.9189189999999998</v>
          </cell>
          <cell r="H821" t="str">
            <v>Towerco</v>
          </cell>
          <cell r="I821" t="str">
            <v>P4</v>
          </cell>
          <cell r="J821" t="str">
            <v>2G</v>
          </cell>
          <cell r="K821" t="str">
            <v>Yaounde</v>
          </cell>
          <cell r="L821" t="str">
            <v>2G 3G 4G</v>
          </cell>
          <cell r="M821" t="str">
            <v xml:space="preserve">MLL </v>
          </cell>
          <cell r="N821" t="str">
            <v>Grid Gen</v>
          </cell>
          <cell r="O821" t="str">
            <v>Indoor</v>
          </cell>
          <cell r="P821" t="str">
            <v>TELEINFRA</v>
          </cell>
        </row>
        <row r="822">
          <cell r="A822" t="str">
            <v>CTR_160</v>
          </cell>
          <cell r="B822" t="str">
            <v>CTR</v>
          </cell>
          <cell r="C822" t="str">
            <v>Emana-Bilick-IHS</v>
          </cell>
          <cell r="D822"/>
          <cell r="E822"/>
          <cell r="F822">
            <v>11.510467999999999</v>
          </cell>
          <cell r="G822">
            <v>3.9317060000000001</v>
          </cell>
          <cell r="H822" t="str">
            <v>Towerco</v>
          </cell>
          <cell r="I822" t="str">
            <v>P4</v>
          </cell>
          <cell r="J822" t="str">
            <v>2G/3G/4G</v>
          </cell>
          <cell r="K822" t="str">
            <v>Yaounde</v>
          </cell>
          <cell r="L822" t="str">
            <v>2G 3G 4G</v>
          </cell>
          <cell r="M822" t="str">
            <v>Collaboration</v>
          </cell>
          <cell r="N822" t="str">
            <v>Solar Gen</v>
          </cell>
          <cell r="O822" t="str">
            <v>Outdoor</v>
          </cell>
          <cell r="P822" t="str">
            <v>TELEINFRA</v>
          </cell>
        </row>
        <row r="823">
          <cell r="A823" t="str">
            <v>CTR_518</v>
          </cell>
          <cell r="B823" t="str">
            <v>CTR</v>
          </cell>
          <cell r="C823" t="str">
            <v>Emana-Lycee2-MTN-IHS</v>
          </cell>
          <cell r="D823"/>
          <cell r="E823"/>
          <cell r="F823">
            <v>11.511899</v>
          </cell>
          <cell r="G823">
            <v>3.9238529999999998</v>
          </cell>
          <cell r="H823" t="str">
            <v>Towerco</v>
          </cell>
          <cell r="I823" t="str">
            <v>P4</v>
          </cell>
          <cell r="J823" t="str">
            <v>2G/3G/4G</v>
          </cell>
          <cell r="K823" t="str">
            <v>Yaounde</v>
          </cell>
          <cell r="L823" t="str">
            <v>2G 3G 4G</v>
          </cell>
          <cell r="M823" t="str">
            <v>Collaboration</v>
          </cell>
          <cell r="N823" t="str">
            <v>Grid Only</v>
          </cell>
          <cell r="O823" t="str">
            <v>Outdoor</v>
          </cell>
          <cell r="P823" t="str">
            <v>TELEINFRA</v>
          </cell>
        </row>
        <row r="824">
          <cell r="A824" t="str">
            <v>CTR_370</v>
          </cell>
          <cell r="B824" t="str">
            <v>CTR</v>
          </cell>
          <cell r="C824" t="str">
            <v>Emana-MTN</v>
          </cell>
          <cell r="D824"/>
          <cell r="E824"/>
          <cell r="F824">
            <v>11.501763</v>
          </cell>
          <cell r="G824">
            <v>3.924836</v>
          </cell>
          <cell r="H824" t="str">
            <v>Towerco</v>
          </cell>
          <cell r="I824" t="str">
            <v>P4</v>
          </cell>
          <cell r="J824" t="str">
            <v>2G</v>
          </cell>
          <cell r="K824" t="str">
            <v>Yaounde</v>
          </cell>
          <cell r="L824" t="str">
            <v>2G 3G 4G</v>
          </cell>
          <cell r="M824" t="str">
            <v>Collaboration</v>
          </cell>
          <cell r="N824" t="str">
            <v>Grid Gen</v>
          </cell>
          <cell r="O824" t="str">
            <v>Outdoor</v>
          </cell>
          <cell r="P824" t="str">
            <v>TELEINFRA</v>
          </cell>
        </row>
        <row r="825">
          <cell r="A825" t="str">
            <v>CTR_599</v>
          </cell>
          <cell r="B825" t="str">
            <v>CTR</v>
          </cell>
          <cell r="C825" t="str">
            <v>Emana-Pont-IHS</v>
          </cell>
          <cell r="D825"/>
          <cell r="E825"/>
          <cell r="F825">
            <v>11.51721</v>
          </cell>
          <cell r="G825">
            <v>3.9383530000000002</v>
          </cell>
          <cell r="H825" t="str">
            <v>Towerco</v>
          </cell>
          <cell r="I825" t="str">
            <v>P4</v>
          </cell>
          <cell r="J825" t="str">
            <v>3G</v>
          </cell>
          <cell r="K825" t="str">
            <v>Yaounde</v>
          </cell>
          <cell r="L825" t="str">
            <v>2G 3G 4G</v>
          </cell>
          <cell r="M825" t="str">
            <v>Collaboration</v>
          </cell>
          <cell r="N825" t="str">
            <v>Grid Gen</v>
          </cell>
          <cell r="O825" t="str">
            <v>Outdoor</v>
          </cell>
          <cell r="P825" t="str">
            <v>TELEINFRA</v>
          </cell>
        </row>
        <row r="826">
          <cell r="A826" t="str">
            <v>LIT_384</v>
          </cell>
          <cell r="B826" t="str">
            <v>LIT</v>
          </cell>
          <cell r="C826" t="str">
            <v>Emene-City</v>
          </cell>
          <cell r="D826"/>
          <cell r="E826"/>
          <cell r="F826">
            <v>9.7822709999999997</v>
          </cell>
          <cell r="G826">
            <v>4.0704750000000001</v>
          </cell>
          <cell r="H826" t="str">
            <v>Towerco</v>
          </cell>
          <cell r="I826" t="str">
            <v>P3</v>
          </cell>
          <cell r="J826" t="str">
            <v>2G</v>
          </cell>
          <cell r="K826" t="str">
            <v>Douala</v>
          </cell>
          <cell r="L826" t="str">
            <v>2G 3G 4G</v>
          </cell>
          <cell r="M826" t="str">
            <v xml:space="preserve">MLL </v>
          </cell>
          <cell r="N826" t="str">
            <v>Grid Gen</v>
          </cell>
          <cell r="O826" t="str">
            <v>Outdoor</v>
          </cell>
          <cell r="P826" t="str">
            <v>H-Teli</v>
          </cell>
        </row>
        <row r="827">
          <cell r="A827" t="str">
            <v>CTR_323</v>
          </cell>
          <cell r="B827" t="str">
            <v>CTR</v>
          </cell>
          <cell r="C827" t="str">
            <v>Emia</v>
          </cell>
          <cell r="D827"/>
          <cell r="E827"/>
          <cell r="F827">
            <v>11.504308</v>
          </cell>
          <cell r="G827">
            <v>3.859626</v>
          </cell>
          <cell r="H827" t="str">
            <v>Towerco</v>
          </cell>
          <cell r="I827" t="str">
            <v>P3</v>
          </cell>
          <cell r="J827" t="str">
            <v>2G</v>
          </cell>
          <cell r="K827" t="str">
            <v>Yaounde</v>
          </cell>
          <cell r="L827" t="str">
            <v>2G 3G 4G</v>
          </cell>
          <cell r="M827" t="str">
            <v xml:space="preserve">MLL </v>
          </cell>
          <cell r="N827" t="str">
            <v>Grid Gen</v>
          </cell>
          <cell r="O827" t="str">
            <v>Outdoor</v>
          </cell>
          <cell r="P827" t="str">
            <v>TELEINFRA</v>
          </cell>
        </row>
        <row r="828">
          <cell r="A828" t="str">
            <v>SUD_107</v>
          </cell>
          <cell r="B828" t="str">
            <v>SUD</v>
          </cell>
          <cell r="C828" t="str">
            <v>EMINEMVOM-IHS</v>
          </cell>
          <cell r="D828"/>
          <cell r="E828"/>
          <cell r="F828" t="str">
            <v>11,7803</v>
          </cell>
          <cell r="G828" t="str">
            <v>2,9594</v>
          </cell>
          <cell r="H828" t="str">
            <v>Towerco</v>
          </cell>
          <cell r="I828" t="e">
            <v>#REF!</v>
          </cell>
          <cell r="J828"/>
          <cell r="K828" t="str">
            <v>Eminevom</v>
          </cell>
          <cell r="L828" t="str">
            <v>2G 3G 4G</v>
          </cell>
          <cell r="M828"/>
          <cell r="N828" t="str">
            <v>Grid Gen</v>
          </cell>
          <cell r="O828" t="str">
            <v>Outdoor</v>
          </cell>
          <cell r="P828" t="str">
            <v>TELEINFRA</v>
          </cell>
        </row>
        <row r="829">
          <cell r="A829" t="str">
            <v>CTR_212</v>
          </cell>
          <cell r="B829" t="str">
            <v>CTR</v>
          </cell>
          <cell r="C829" t="str">
            <v>Emombo</v>
          </cell>
          <cell r="D829"/>
          <cell r="E829"/>
          <cell r="F829">
            <v>11.553742</v>
          </cell>
          <cell r="G829">
            <v>3.8625919999999998</v>
          </cell>
          <cell r="H829" t="str">
            <v>Towerco</v>
          </cell>
          <cell r="I829" t="str">
            <v>P4</v>
          </cell>
          <cell r="J829" t="str">
            <v>2G</v>
          </cell>
          <cell r="K829" t="str">
            <v>Yaounde</v>
          </cell>
          <cell r="L829" t="str">
            <v>2G 3G 4G</v>
          </cell>
          <cell r="M829" t="str">
            <v xml:space="preserve">MLL </v>
          </cell>
          <cell r="N829" t="str">
            <v>Solar Gen</v>
          </cell>
          <cell r="O829" t="str">
            <v>Indoor</v>
          </cell>
          <cell r="P829" t="str">
            <v>TELEINFRA</v>
          </cell>
        </row>
        <row r="830">
          <cell r="A830" t="str">
            <v>CTR_376</v>
          </cell>
          <cell r="B830" t="str">
            <v>CTR</v>
          </cell>
          <cell r="C830" t="str">
            <v>Emombo-1er-Crf-MTN</v>
          </cell>
          <cell r="D830"/>
          <cell r="E830"/>
          <cell r="F830">
            <v>11.544484000000001</v>
          </cell>
          <cell r="G830">
            <v>3.8625419999999999</v>
          </cell>
          <cell r="H830" t="str">
            <v>Towerco</v>
          </cell>
          <cell r="I830" t="str">
            <v>P4</v>
          </cell>
          <cell r="J830" t="str">
            <v>2G</v>
          </cell>
          <cell r="K830" t="str">
            <v>Yaounde</v>
          </cell>
          <cell r="L830" t="str">
            <v>2G 3G 4G</v>
          </cell>
          <cell r="M830" t="str">
            <v>Collaboration</v>
          </cell>
          <cell r="N830" t="str">
            <v>Hybrid Gen</v>
          </cell>
          <cell r="O830" t="str">
            <v>Indoor</v>
          </cell>
          <cell r="P830" t="str">
            <v>TELEINFRA</v>
          </cell>
        </row>
        <row r="831">
          <cell r="A831" t="str">
            <v>LIT_385</v>
          </cell>
          <cell r="B831" t="str">
            <v>LIT</v>
          </cell>
          <cell r="C831" t="str">
            <v>Dibamba-Camrail</v>
          </cell>
          <cell r="D831"/>
          <cell r="E831"/>
          <cell r="F831">
            <v>9.8315277779999999</v>
          </cell>
          <cell r="G831">
            <v>4.0473611109999998</v>
          </cell>
          <cell r="H831" t="str">
            <v>Esco</v>
          </cell>
          <cell r="I831" t="str">
            <v>P4</v>
          </cell>
          <cell r="J831" t="str">
            <v>2G</v>
          </cell>
          <cell r="K831" t="str">
            <v>Douala</v>
          </cell>
          <cell r="L831" t="str">
            <v>2G 3G 4G</v>
          </cell>
          <cell r="M831" t="str">
            <v>Tier Camrail</v>
          </cell>
          <cell r="N831" t="str">
            <v>Hybrid Gen</v>
          </cell>
          <cell r="O831"/>
          <cell r="P831" t="str">
            <v>H-Teli</v>
          </cell>
        </row>
        <row r="832">
          <cell r="A832" t="str">
            <v>CTR_417</v>
          </cell>
          <cell r="B832" t="str">
            <v>CTR</v>
          </cell>
          <cell r="C832" t="str">
            <v>Emombo-Tchad</v>
          </cell>
          <cell r="D832"/>
          <cell r="E832"/>
          <cell r="F832">
            <v>11.547782</v>
          </cell>
          <cell r="G832">
            <v>3.8598029999999999</v>
          </cell>
          <cell r="H832" t="str">
            <v>Towerco</v>
          </cell>
          <cell r="I832" t="str">
            <v>P4</v>
          </cell>
          <cell r="J832" t="str">
            <v>2G/3G/4G</v>
          </cell>
          <cell r="K832" t="str">
            <v>Yaounde</v>
          </cell>
          <cell r="L832" t="str">
            <v>2G 3G 4G</v>
          </cell>
          <cell r="M832" t="str">
            <v>Collaboration</v>
          </cell>
          <cell r="N832" t="str">
            <v>Grid Gen</v>
          </cell>
          <cell r="O832" t="str">
            <v>Outdoor</v>
          </cell>
          <cell r="P832" t="str">
            <v>TELEINFRA</v>
          </cell>
        </row>
        <row r="833">
          <cell r="A833" t="str">
            <v>CTR_127</v>
          </cell>
          <cell r="B833" t="str">
            <v>CTR</v>
          </cell>
          <cell r="C833" t="str">
            <v>Enam-IHS</v>
          </cell>
          <cell r="D833"/>
          <cell r="E833"/>
          <cell r="F833">
            <v>11.511122041</v>
          </cell>
          <cell r="G833">
            <v>3.8611303870000002</v>
          </cell>
          <cell r="H833" t="str">
            <v>Towerco</v>
          </cell>
          <cell r="I833" t="str">
            <v>P4</v>
          </cell>
          <cell r="J833" t="str">
            <v>2G/3G/4G</v>
          </cell>
          <cell r="K833" t="str">
            <v>Yaounde</v>
          </cell>
          <cell r="L833" t="str">
            <v>2G 3G 4G</v>
          </cell>
          <cell r="M833" t="str">
            <v>Collaboration</v>
          </cell>
          <cell r="N833" t="str">
            <v>Grid Gen</v>
          </cell>
          <cell r="O833" t="str">
            <v>Outdoor</v>
          </cell>
          <cell r="P833" t="str">
            <v>TELEINFRA</v>
          </cell>
        </row>
        <row r="834">
          <cell r="A834" t="str">
            <v>CTR_225</v>
          </cell>
          <cell r="B834" t="str">
            <v>CTR</v>
          </cell>
          <cell r="C834" t="str">
            <v>Endom</v>
          </cell>
          <cell r="D834"/>
          <cell r="E834"/>
          <cell r="F834">
            <v>12.099024924</v>
          </cell>
          <cell r="G834">
            <v>3.50585097</v>
          </cell>
          <cell r="H834" t="str">
            <v>Towerco</v>
          </cell>
          <cell r="I834" t="str">
            <v>P5</v>
          </cell>
          <cell r="J834" t="str">
            <v>2G</v>
          </cell>
          <cell r="K834" t="str">
            <v>Endom</v>
          </cell>
          <cell r="L834" t="str">
            <v>2G 3G 4G</v>
          </cell>
          <cell r="M834" t="str">
            <v xml:space="preserve">MLL </v>
          </cell>
          <cell r="N834" t="str">
            <v>Grid Only</v>
          </cell>
          <cell r="O834" t="str">
            <v>Outdoor</v>
          </cell>
          <cell r="P834" t="str">
            <v>TELEINFRA</v>
          </cell>
        </row>
        <row r="835">
          <cell r="A835" t="str">
            <v>LIT_617</v>
          </cell>
          <cell r="B835" t="str">
            <v>LIT</v>
          </cell>
          <cell r="C835" t="str">
            <v>Dibamba-Centrale-Electrique</v>
          </cell>
          <cell r="D835"/>
          <cell r="E835"/>
          <cell r="F835">
            <v>9.8141716809999995</v>
          </cell>
          <cell r="G835">
            <v>3.9793101910000002</v>
          </cell>
          <cell r="H835" t="str">
            <v>Esco</v>
          </cell>
          <cell r="I835" t="str">
            <v>P4</v>
          </cell>
          <cell r="J835" t="str">
            <v>3G</v>
          </cell>
          <cell r="K835" t="str">
            <v>Dibamba</v>
          </cell>
          <cell r="L835" t="str">
            <v>3G 4G</v>
          </cell>
          <cell r="M835" t="str">
            <v xml:space="preserve">MLL </v>
          </cell>
          <cell r="N835" t="str">
            <v>Grid Gen</v>
          </cell>
          <cell r="O835"/>
          <cell r="P835" t="str">
            <v>H-Teli</v>
          </cell>
        </row>
        <row r="836">
          <cell r="A836" t="str">
            <v>SUD_098</v>
          </cell>
          <cell r="B836" t="str">
            <v>SUD</v>
          </cell>
          <cell r="C836" t="str">
            <v>Dikoum-Camtel</v>
          </cell>
          <cell r="D836"/>
          <cell r="E836"/>
          <cell r="F836">
            <v>12.416114</v>
          </cell>
          <cell r="G836">
            <v>3.0671520000000001</v>
          </cell>
          <cell r="H836" t="str">
            <v>Esco</v>
          </cell>
          <cell r="I836" t="str">
            <v>P4</v>
          </cell>
          <cell r="J836" t="str">
            <v>2G</v>
          </cell>
          <cell r="K836" t="str">
            <v>Dikoum</v>
          </cell>
          <cell r="L836" t="str">
            <v>2G 3G 4G</v>
          </cell>
          <cell r="M836" t="str">
            <v>Tier Camtel</v>
          </cell>
          <cell r="N836" t="str">
            <v>Grid Only</v>
          </cell>
          <cell r="O836"/>
          <cell r="P836" t="str">
            <v>TELEINFRA</v>
          </cell>
        </row>
        <row r="837">
          <cell r="A837" t="str">
            <v>CTR_143</v>
          </cell>
          <cell r="B837" t="str">
            <v>CTR</v>
          </cell>
          <cell r="C837" t="str">
            <v>Enganme-IHS</v>
          </cell>
          <cell r="D837"/>
          <cell r="E837"/>
          <cell r="F837">
            <v>12.305478623999999</v>
          </cell>
          <cell r="G837">
            <v>4.6353183600000003</v>
          </cell>
          <cell r="H837" t="str">
            <v>Towerco</v>
          </cell>
          <cell r="I837" t="str">
            <v>P4</v>
          </cell>
          <cell r="J837" t="str">
            <v>2G</v>
          </cell>
          <cell r="K837" t="str">
            <v>Enganme</v>
          </cell>
          <cell r="L837" t="str">
            <v>2G 3G</v>
          </cell>
          <cell r="M837" t="str">
            <v>Collaboration</v>
          </cell>
          <cell r="N837" t="str">
            <v>Grid Gen</v>
          </cell>
          <cell r="O837" t="str">
            <v>Outdoor</v>
          </cell>
          <cell r="P837" t="str">
            <v>TELEINFRA</v>
          </cell>
        </row>
        <row r="838">
          <cell r="A838" t="str">
            <v>CTR_519</v>
          </cell>
          <cell r="B838" t="str">
            <v>CTR</v>
          </cell>
          <cell r="C838" t="str">
            <v>Entree-Cite-Verte-IHS</v>
          </cell>
          <cell r="D838"/>
          <cell r="E838"/>
          <cell r="F838">
            <v>11.493415000000001</v>
          </cell>
          <cell r="G838">
            <v>3.8725640000000001</v>
          </cell>
          <cell r="H838" t="str">
            <v>Towerco</v>
          </cell>
          <cell r="I838" t="str">
            <v>P3</v>
          </cell>
          <cell r="J838" t="str">
            <v>2G/3G/4G</v>
          </cell>
          <cell r="K838" t="str">
            <v>Yaounde</v>
          </cell>
          <cell r="L838" t="str">
            <v>2G 3G 4G</v>
          </cell>
          <cell r="M838" t="str">
            <v>Collaboration</v>
          </cell>
          <cell r="N838" t="str">
            <v>Grid Gen</v>
          </cell>
          <cell r="O838" t="str">
            <v>Outdoor</v>
          </cell>
          <cell r="P838" t="str">
            <v>TELEINFRA</v>
          </cell>
        </row>
        <row r="839">
          <cell r="A839" t="str">
            <v>CTR_076</v>
          </cell>
          <cell r="B839" t="str">
            <v>CTR</v>
          </cell>
          <cell r="C839" t="str">
            <v>E-Police</v>
          </cell>
          <cell r="D839"/>
          <cell r="E839"/>
          <cell r="F839">
            <v>11.511620000000001</v>
          </cell>
          <cell r="G839">
            <v>3.8770790000000002</v>
          </cell>
          <cell r="H839" t="str">
            <v>Towerco</v>
          </cell>
          <cell r="I839" t="str">
            <v>P4</v>
          </cell>
          <cell r="J839" t="str">
            <v>2G</v>
          </cell>
          <cell r="K839" t="str">
            <v>Yaounde</v>
          </cell>
          <cell r="L839" t="str">
            <v>2G 3G 4G</v>
          </cell>
          <cell r="M839" t="str">
            <v xml:space="preserve">MLL </v>
          </cell>
          <cell r="N839" t="str">
            <v>Grid Gen</v>
          </cell>
          <cell r="O839" t="str">
            <v>Indoor</v>
          </cell>
          <cell r="P839" t="str">
            <v>TELEINFRA</v>
          </cell>
        </row>
        <row r="840">
          <cell r="A840" t="str">
            <v>CTR_242</v>
          </cell>
          <cell r="B840" t="str">
            <v>CTR</v>
          </cell>
          <cell r="C840" t="str">
            <v>E-Poste</v>
          </cell>
          <cell r="D840"/>
          <cell r="E840"/>
          <cell r="F840">
            <v>11.500903213999999</v>
          </cell>
          <cell r="G840">
            <v>3.8502134030000001</v>
          </cell>
          <cell r="H840" t="str">
            <v>Towerco</v>
          </cell>
          <cell r="I840" t="str">
            <v>P3</v>
          </cell>
          <cell r="J840" t="str">
            <v>2G</v>
          </cell>
          <cell r="K840" t="str">
            <v>Yaounde</v>
          </cell>
          <cell r="L840" t="str">
            <v>2G 3G 4G</v>
          </cell>
          <cell r="M840" t="str">
            <v xml:space="preserve">MLL </v>
          </cell>
          <cell r="N840" t="str">
            <v>Grid Gen</v>
          </cell>
          <cell r="O840" t="str">
            <v>Indoor</v>
          </cell>
          <cell r="P840" t="str">
            <v>TELEINFRA</v>
          </cell>
        </row>
        <row r="841">
          <cell r="A841" t="str">
            <v>CTR_067</v>
          </cell>
          <cell r="B841" t="str">
            <v>CTR</v>
          </cell>
          <cell r="C841" t="str">
            <v>Eseka</v>
          </cell>
          <cell r="D841"/>
          <cell r="E841"/>
          <cell r="F841">
            <v>10.81461111</v>
          </cell>
          <cell r="G841">
            <v>3.621502778</v>
          </cell>
          <cell r="H841" t="str">
            <v>Towerco</v>
          </cell>
          <cell r="I841" t="str">
            <v>P3</v>
          </cell>
          <cell r="J841" t="str">
            <v>2G</v>
          </cell>
          <cell r="K841" t="str">
            <v>Eseka</v>
          </cell>
          <cell r="L841" t="str">
            <v>2G 3G 4G</v>
          </cell>
          <cell r="M841" t="str">
            <v xml:space="preserve">MLL </v>
          </cell>
          <cell r="N841" t="str">
            <v>Grid Gen</v>
          </cell>
          <cell r="O841" t="str">
            <v>Indoor</v>
          </cell>
          <cell r="P841" t="str">
            <v>TELEINFRA</v>
          </cell>
        </row>
        <row r="842">
          <cell r="A842" t="str">
            <v>CTR_185</v>
          </cell>
          <cell r="B842" t="str">
            <v>CTR</v>
          </cell>
          <cell r="C842" t="str">
            <v>Eseka-Town-MTN-IHS</v>
          </cell>
          <cell r="D842"/>
          <cell r="E842"/>
          <cell r="F842">
            <v>10.782666669999999</v>
          </cell>
          <cell r="G842">
            <v>3.6532499999999999</v>
          </cell>
          <cell r="H842" t="str">
            <v>Towerco</v>
          </cell>
          <cell r="I842" t="str">
            <v>P4</v>
          </cell>
          <cell r="J842" t="str">
            <v>2G/3G/4G</v>
          </cell>
          <cell r="K842" t="str">
            <v>Eseka</v>
          </cell>
          <cell r="L842" t="str">
            <v>2G 3G 4G</v>
          </cell>
          <cell r="M842" t="str">
            <v>Collaboration</v>
          </cell>
          <cell r="N842" t="str">
            <v>Grid Gen</v>
          </cell>
          <cell r="O842" t="str">
            <v>Outdoor</v>
          </cell>
          <cell r="P842" t="str">
            <v>TELEINFRA</v>
          </cell>
        </row>
        <row r="843">
          <cell r="A843" t="str">
            <v>CTR_147</v>
          </cell>
          <cell r="B843" t="str">
            <v>CTR</v>
          </cell>
          <cell r="C843" t="str">
            <v>Essa-Mintsang-IHS</v>
          </cell>
          <cell r="D843"/>
          <cell r="E843"/>
          <cell r="F843">
            <v>11.775416999999999</v>
          </cell>
          <cell r="G843">
            <v>3.9291390000000002</v>
          </cell>
          <cell r="H843" t="str">
            <v>Towerco</v>
          </cell>
          <cell r="I843" t="str">
            <v>P5</v>
          </cell>
          <cell r="J843" t="str">
            <v>2G</v>
          </cell>
          <cell r="K843" t="str">
            <v>Essa-Mintsang</v>
          </cell>
          <cell r="L843" t="str">
            <v>2G 3G 4G</v>
          </cell>
          <cell r="M843" t="str">
            <v>Collaboration</v>
          </cell>
          <cell r="N843" t="str">
            <v>Grid Gen</v>
          </cell>
          <cell r="O843" t="str">
            <v>Outdoor</v>
          </cell>
          <cell r="P843" t="str">
            <v>TELEINFRA</v>
          </cell>
        </row>
        <row r="844">
          <cell r="A844" t="str">
            <v>SUD_251</v>
          </cell>
          <cell r="B844" t="str">
            <v>SUD</v>
          </cell>
          <cell r="C844" t="str">
            <v>EssangMvout</v>
          </cell>
          <cell r="D844"/>
          <cell r="E844"/>
          <cell r="F844">
            <v>12.25363889</v>
          </cell>
          <cell r="G844">
            <v>2.8239444439999999</v>
          </cell>
          <cell r="H844" t="str">
            <v>Towerco</v>
          </cell>
          <cell r="I844" t="str">
            <v>P2</v>
          </cell>
          <cell r="J844"/>
          <cell r="K844" t="e">
            <v>#N/A</v>
          </cell>
          <cell r="L844" t="e">
            <v>#REF!</v>
          </cell>
          <cell r="M844" t="str">
            <v xml:space="preserve">Collaboration/Transpur </v>
          </cell>
          <cell r="N844" t="str">
            <v>Hybrid Gen</v>
          </cell>
          <cell r="O844" t="str">
            <v>Outdoor</v>
          </cell>
          <cell r="P844" t="str">
            <v>TELEINFRA</v>
          </cell>
        </row>
        <row r="845">
          <cell r="A845" t="str">
            <v>CTR_134</v>
          </cell>
          <cell r="B845" t="str">
            <v>CTR</v>
          </cell>
          <cell r="C845" t="str">
            <v>Esse-IHS</v>
          </cell>
          <cell r="D845"/>
          <cell r="E845"/>
          <cell r="F845">
            <v>11.883385000000001</v>
          </cell>
          <cell r="G845">
            <v>4.0935839999999999</v>
          </cell>
          <cell r="H845" t="str">
            <v>Towerco</v>
          </cell>
          <cell r="I845" t="str">
            <v>P4</v>
          </cell>
          <cell r="J845" t="str">
            <v>2G</v>
          </cell>
          <cell r="K845" t="str">
            <v>Esse</v>
          </cell>
          <cell r="L845" t="str">
            <v>2G 3G 4G</v>
          </cell>
          <cell r="M845" t="str">
            <v>Collaboration</v>
          </cell>
          <cell r="N845" t="str">
            <v>Grid Gen</v>
          </cell>
          <cell r="O845" t="str">
            <v>Indoor</v>
          </cell>
          <cell r="P845" t="str">
            <v>TELEINFRA</v>
          </cell>
        </row>
        <row r="846">
          <cell r="A846" t="str">
            <v>CTR_348</v>
          </cell>
          <cell r="B846" t="str">
            <v>CTR</v>
          </cell>
          <cell r="C846" t="str">
            <v>Essiezik</v>
          </cell>
          <cell r="D846"/>
          <cell r="E846"/>
          <cell r="F846">
            <v>11.888480641999999</v>
          </cell>
          <cell r="G846">
            <v>3.8691402639999999</v>
          </cell>
          <cell r="H846" t="str">
            <v>Towerco</v>
          </cell>
          <cell r="I846" t="str">
            <v>P4</v>
          </cell>
          <cell r="J846" t="str">
            <v>2G</v>
          </cell>
          <cell r="K846" t="str">
            <v>Essiezik</v>
          </cell>
          <cell r="L846" t="str">
            <v>2G 3G 4G</v>
          </cell>
          <cell r="M846" t="str">
            <v xml:space="preserve">MLL </v>
          </cell>
          <cell r="N846" t="str">
            <v>Grid Gen</v>
          </cell>
          <cell r="O846" t="str">
            <v>Outdoor</v>
          </cell>
          <cell r="P846" t="str">
            <v>TELEINFRA</v>
          </cell>
        </row>
        <row r="847">
          <cell r="A847" t="str">
            <v>CTR_266</v>
          </cell>
          <cell r="B847" t="str">
            <v>CTR</v>
          </cell>
          <cell r="C847" t="str">
            <v>Essomba</v>
          </cell>
          <cell r="D847"/>
          <cell r="E847"/>
          <cell r="F847">
            <v>11.549132999999999</v>
          </cell>
          <cell r="G847">
            <v>3.8543349999999998</v>
          </cell>
          <cell r="H847" t="str">
            <v>Towerco</v>
          </cell>
          <cell r="I847" t="str">
            <v>P4</v>
          </cell>
          <cell r="J847" t="str">
            <v>2G</v>
          </cell>
          <cell r="K847" t="str">
            <v>Yaounde</v>
          </cell>
          <cell r="L847" t="str">
            <v>2G 3G 4G</v>
          </cell>
          <cell r="M847" t="str">
            <v xml:space="preserve">MLL </v>
          </cell>
          <cell r="N847" t="str">
            <v>Grid Gen</v>
          </cell>
          <cell r="O847" t="str">
            <v>Outdoor</v>
          </cell>
          <cell r="P847" t="str">
            <v>TELEINFRA</v>
          </cell>
        </row>
        <row r="848">
          <cell r="A848" t="str">
            <v>NRO_234</v>
          </cell>
          <cell r="B848" t="str">
            <v>NRO</v>
          </cell>
          <cell r="C848" t="str">
            <v>Essu</v>
          </cell>
          <cell r="D848"/>
          <cell r="E848"/>
          <cell r="F848">
            <v>10.08675</v>
          </cell>
          <cell r="G848">
            <v>6.5622999999999996</v>
          </cell>
          <cell r="H848" t="str">
            <v>Towerco</v>
          </cell>
          <cell r="I848" t="str">
            <v>P4</v>
          </cell>
          <cell r="J848" t="str">
            <v>2G</v>
          </cell>
          <cell r="K848" t="e">
            <v>#N/A</v>
          </cell>
          <cell r="L848" t="str">
            <v>2G 3G</v>
          </cell>
          <cell r="M848" t="str">
            <v xml:space="preserve">MLL </v>
          </cell>
          <cell r="N848" t="str">
            <v>Grid Gen</v>
          </cell>
          <cell r="O848" t="str">
            <v>Outdoor</v>
          </cell>
          <cell r="P848" t="str">
            <v>I-Eng</v>
          </cell>
        </row>
        <row r="849">
          <cell r="A849" t="str">
            <v>CTR_086</v>
          </cell>
          <cell r="B849" t="str">
            <v>CTR</v>
          </cell>
          <cell r="C849" t="str">
            <v>Etoudi</v>
          </cell>
          <cell r="D849"/>
          <cell r="E849"/>
          <cell r="F849">
            <v>11.527512</v>
          </cell>
          <cell r="G849">
            <v>3.9105720000000002</v>
          </cell>
          <cell r="H849" t="str">
            <v>Towerco</v>
          </cell>
          <cell r="I849" t="str">
            <v>P4</v>
          </cell>
          <cell r="J849" t="str">
            <v>2G</v>
          </cell>
          <cell r="K849" t="str">
            <v>Yaounde</v>
          </cell>
          <cell r="L849" t="str">
            <v>2G 3G 4G</v>
          </cell>
          <cell r="M849" t="str">
            <v xml:space="preserve">MLL </v>
          </cell>
          <cell r="N849" t="str">
            <v>Grid Gen</v>
          </cell>
          <cell r="O849" t="str">
            <v>Indoor</v>
          </cell>
          <cell r="P849" t="str">
            <v>TELEINFRA</v>
          </cell>
        </row>
        <row r="850">
          <cell r="A850" t="str">
            <v>CTR_520</v>
          </cell>
          <cell r="B850" t="str">
            <v>CTR</v>
          </cell>
          <cell r="C850" t="str">
            <v>Etoudi-Chapelle-IHS</v>
          </cell>
          <cell r="D850"/>
          <cell r="E850"/>
          <cell r="F850">
            <v>11.525809000000001</v>
          </cell>
          <cell r="G850">
            <v>3.9198300000000001</v>
          </cell>
          <cell r="H850" t="str">
            <v>Towerco</v>
          </cell>
          <cell r="I850" t="str">
            <v>P4</v>
          </cell>
          <cell r="J850" t="str">
            <v>2G/3G/4G</v>
          </cell>
          <cell r="K850" t="str">
            <v>Yaounde</v>
          </cell>
          <cell r="L850" t="str">
            <v>2G 3G 4G</v>
          </cell>
          <cell r="M850" t="str">
            <v>Collaboration</v>
          </cell>
          <cell r="N850" t="str">
            <v>Grid Gen</v>
          </cell>
          <cell r="O850" t="str">
            <v>Outdoor</v>
          </cell>
          <cell r="P850" t="str">
            <v>TELEINFRA</v>
          </cell>
        </row>
        <row r="851">
          <cell r="A851" t="str">
            <v>CTR_633</v>
          </cell>
          <cell r="B851" t="str">
            <v>CTR</v>
          </cell>
          <cell r="C851" t="str">
            <v>Etoudi-II-IHS</v>
          </cell>
          <cell r="D851"/>
          <cell r="E851"/>
          <cell r="F851">
            <v>11.525084</v>
          </cell>
          <cell r="G851">
            <v>3.9143080000000001</v>
          </cell>
          <cell r="H851" t="str">
            <v>Towerco</v>
          </cell>
          <cell r="I851" t="str">
            <v>P4</v>
          </cell>
          <cell r="J851" t="str">
            <v>3G</v>
          </cell>
          <cell r="K851" t="str">
            <v>Yaounde</v>
          </cell>
          <cell r="L851" t="str">
            <v>3G 4G</v>
          </cell>
          <cell r="M851" t="str">
            <v>Collaboration</v>
          </cell>
          <cell r="N851" t="str">
            <v>Grid Gen</v>
          </cell>
          <cell r="O851" t="str">
            <v>Indoor</v>
          </cell>
          <cell r="P851" t="str">
            <v>TELEINFRA</v>
          </cell>
        </row>
        <row r="852">
          <cell r="A852" t="str">
            <v>SUD_014</v>
          </cell>
          <cell r="B852" t="str">
            <v>SUD</v>
          </cell>
          <cell r="C852" t="str">
            <v>Djoum</v>
          </cell>
          <cell r="D852"/>
          <cell r="E852"/>
          <cell r="F852">
            <v>12.67788889</v>
          </cell>
          <cell r="G852">
            <v>2.670597222</v>
          </cell>
          <cell r="H852" t="str">
            <v>Esco</v>
          </cell>
          <cell r="I852" t="str">
            <v>P4</v>
          </cell>
          <cell r="J852" t="str">
            <v>2G</v>
          </cell>
          <cell r="K852" t="str">
            <v>Djoum</v>
          </cell>
          <cell r="L852" t="str">
            <v>2G 3G 4G</v>
          </cell>
          <cell r="M852" t="str">
            <v>Tier Camtel</v>
          </cell>
          <cell r="N852" t="str">
            <v>Grid Gen</v>
          </cell>
          <cell r="O852"/>
          <cell r="P852" t="str">
            <v>TELEINFRA</v>
          </cell>
        </row>
        <row r="853">
          <cell r="A853" t="str">
            <v>CTR_419</v>
          </cell>
          <cell r="B853" t="str">
            <v>CTR</v>
          </cell>
          <cell r="C853" t="str">
            <v>Etougebe-Lycee-MTN</v>
          </cell>
          <cell r="D853"/>
          <cell r="E853"/>
          <cell r="F853">
            <v>11.479153907000001</v>
          </cell>
          <cell r="G853">
            <v>3.854154651</v>
          </cell>
          <cell r="H853" t="str">
            <v>Towerco</v>
          </cell>
          <cell r="I853" t="str">
            <v>P4</v>
          </cell>
          <cell r="J853" t="str">
            <v>2G</v>
          </cell>
          <cell r="K853" t="str">
            <v>Yaounde</v>
          </cell>
          <cell r="L853" t="str">
            <v>2G 3G 4G</v>
          </cell>
          <cell r="M853" t="str">
            <v>Collaboration</v>
          </cell>
          <cell r="N853" t="str">
            <v>Grid Gen</v>
          </cell>
          <cell r="O853" t="str">
            <v>Indoor</v>
          </cell>
          <cell r="P853" t="str">
            <v>TELEINFRA</v>
          </cell>
        </row>
        <row r="854">
          <cell r="A854" t="str">
            <v>NRO_123</v>
          </cell>
          <cell r="B854" t="str">
            <v>NRO</v>
          </cell>
          <cell r="C854" t="str">
            <v>Evidence-building-IHS</v>
          </cell>
          <cell r="D854"/>
          <cell r="E854"/>
          <cell r="F854">
            <v>10.151759999999999</v>
          </cell>
          <cell r="G854">
            <v>5.9619400000000002</v>
          </cell>
          <cell r="H854" t="str">
            <v>Towerco</v>
          </cell>
          <cell r="I854" t="str">
            <v>P4</v>
          </cell>
          <cell r="J854" t="str">
            <v>3G</v>
          </cell>
          <cell r="K854" t="str">
            <v>Bamenda</v>
          </cell>
          <cell r="L854" t="str">
            <v>2G 3G 4G</v>
          </cell>
          <cell r="M854" t="str">
            <v>Collaboration</v>
          </cell>
          <cell r="N854" t="str">
            <v>Solar Grid Gen</v>
          </cell>
          <cell r="O854" t="str">
            <v>Outdoor</v>
          </cell>
          <cell r="P854" t="str">
            <v>I-Eng</v>
          </cell>
        </row>
        <row r="855">
          <cell r="A855" t="str">
            <v>CTR_228</v>
          </cell>
          <cell r="B855" t="str">
            <v>CTR</v>
          </cell>
          <cell r="C855" t="str">
            <v>Evodoula</v>
          </cell>
          <cell r="D855"/>
          <cell r="E855"/>
          <cell r="F855">
            <v>11.19563889</v>
          </cell>
          <cell r="G855">
            <v>4.0974722220000004</v>
          </cell>
          <cell r="H855" t="str">
            <v>Towerco</v>
          </cell>
          <cell r="I855" t="str">
            <v>P5</v>
          </cell>
          <cell r="J855" t="str">
            <v>2G</v>
          </cell>
          <cell r="K855" t="str">
            <v>Evodoula</v>
          </cell>
          <cell r="L855" t="str">
            <v>2G 3G 4G</v>
          </cell>
          <cell r="M855" t="str">
            <v xml:space="preserve">MLL </v>
          </cell>
          <cell r="N855" t="str">
            <v>Solar Gen</v>
          </cell>
          <cell r="O855" t="str">
            <v>Outdoor</v>
          </cell>
          <cell r="P855" t="str">
            <v>TELEINFRA</v>
          </cell>
        </row>
        <row r="856">
          <cell r="A856" t="str">
            <v>SUO_016</v>
          </cell>
          <cell r="B856" t="str">
            <v>SUO</v>
          </cell>
          <cell r="C856" t="str">
            <v>Eyumojock</v>
          </cell>
          <cell r="D856"/>
          <cell r="E856"/>
          <cell r="F856">
            <v>8.9949239999999993</v>
          </cell>
          <cell r="G856">
            <v>5.7735630000000002</v>
          </cell>
          <cell r="H856" t="str">
            <v>Towerco</v>
          </cell>
          <cell r="I856" t="str">
            <v>P4</v>
          </cell>
          <cell r="J856" t="str">
            <v>2G</v>
          </cell>
          <cell r="K856" t="str">
            <v>Eyumojock</v>
          </cell>
          <cell r="L856" t="str">
            <v>2G 3G</v>
          </cell>
          <cell r="M856" t="str">
            <v xml:space="preserve">MLL </v>
          </cell>
          <cell r="N856" t="str">
            <v>Grid Gen</v>
          </cell>
          <cell r="O856" t="str">
            <v>Indoor</v>
          </cell>
          <cell r="P856" t="str">
            <v>I-Eng</v>
          </cell>
        </row>
        <row r="857">
          <cell r="A857" t="str">
            <v>CTR_230</v>
          </cell>
          <cell r="B857" t="str">
            <v>CTR</v>
          </cell>
          <cell r="C857" t="str">
            <v>Ezezang-MTN</v>
          </cell>
          <cell r="D857"/>
          <cell r="E857"/>
          <cell r="F857">
            <v>11.367357999999999</v>
          </cell>
          <cell r="G857">
            <v>4.2738519999999998</v>
          </cell>
          <cell r="H857" t="str">
            <v>Towerco</v>
          </cell>
          <cell r="I857" t="str">
            <v>P3</v>
          </cell>
          <cell r="J857" t="str">
            <v>2G</v>
          </cell>
          <cell r="K857" t="str">
            <v>Ezezang</v>
          </cell>
          <cell r="L857" t="str">
            <v>2G 3G</v>
          </cell>
          <cell r="M857" t="str">
            <v>Collaboration</v>
          </cell>
          <cell r="N857" t="str">
            <v>Grid Gen</v>
          </cell>
          <cell r="O857" t="str">
            <v>Indoor</v>
          </cell>
          <cell r="P857" t="str">
            <v>I-Eng</v>
          </cell>
        </row>
        <row r="858">
          <cell r="A858" t="str">
            <v>EXN_247</v>
          </cell>
          <cell r="B858" t="str">
            <v>EXN</v>
          </cell>
          <cell r="C858" t="str">
            <v>Domayo-II</v>
          </cell>
          <cell r="D858"/>
          <cell r="E858"/>
          <cell r="F858">
            <v>14.342599999999999</v>
          </cell>
          <cell r="G858">
            <v>10.596939000000001</v>
          </cell>
          <cell r="H858" t="str">
            <v>Esco</v>
          </cell>
          <cell r="I858" t="str">
            <v>P4</v>
          </cell>
          <cell r="J858" t="str">
            <v>3G</v>
          </cell>
          <cell r="K858" t="str">
            <v>Maroua</v>
          </cell>
          <cell r="L858" t="str">
            <v>3G 4G</v>
          </cell>
          <cell r="M858" t="str">
            <v xml:space="preserve">MLL </v>
          </cell>
          <cell r="N858" t="str">
            <v>Grid Gen</v>
          </cell>
          <cell r="O858"/>
          <cell r="P858" t="str">
            <v>TELEINFRA</v>
          </cell>
        </row>
        <row r="859">
          <cell r="A859" t="str">
            <v>SUO_053</v>
          </cell>
          <cell r="B859" t="str">
            <v>SUO</v>
          </cell>
          <cell r="C859" t="str">
            <v>Fainchang</v>
          </cell>
          <cell r="D859"/>
          <cell r="E859"/>
          <cell r="F859">
            <v>9.5170277779999992</v>
          </cell>
          <cell r="G859">
            <v>5.6143888889999998</v>
          </cell>
          <cell r="H859" t="str">
            <v>Towerco</v>
          </cell>
          <cell r="I859" t="str">
            <v>P4</v>
          </cell>
          <cell r="J859"/>
          <cell r="K859" t="e">
            <v>#N/A</v>
          </cell>
          <cell r="L859" t="e">
            <v>#REF!</v>
          </cell>
          <cell r="M859" t="str">
            <v xml:space="preserve">Collaboration/Transpur </v>
          </cell>
          <cell r="N859" t="str">
            <v>Grid Gen</v>
          </cell>
          <cell r="O859" t="str">
            <v>Outdoor</v>
          </cell>
          <cell r="P859" t="str">
            <v>I-Eng</v>
          </cell>
        </row>
        <row r="860">
          <cell r="A860" t="str">
            <v>LIT_746</v>
          </cell>
          <cell r="B860" t="str">
            <v>LIT</v>
          </cell>
          <cell r="C860" t="str">
            <v>Douala-Bali-III-MTN</v>
          </cell>
          <cell r="D860"/>
          <cell r="E860"/>
          <cell r="F860">
            <v>9.6962174319999992</v>
          </cell>
          <cell r="G860">
            <v>4.0337908909999998</v>
          </cell>
          <cell r="H860" t="str">
            <v>MTN sharing</v>
          </cell>
          <cell r="I860" t="e">
            <v>#N/A</v>
          </cell>
          <cell r="J860" t="str">
            <v>3G</v>
          </cell>
          <cell r="K860" t="str">
            <v>Douala</v>
          </cell>
          <cell r="L860" t="str">
            <v>3G 4G</v>
          </cell>
          <cell r="M860" t="str">
            <v>MTN Sharing</v>
          </cell>
          <cell r="N860" t="str">
            <v>Grid Gen</v>
          </cell>
          <cell r="O860"/>
          <cell r="P860" t="str">
            <v>H-Teli</v>
          </cell>
        </row>
        <row r="861">
          <cell r="A861" t="str">
            <v>LIT_745</v>
          </cell>
          <cell r="B861" t="str">
            <v>LIT</v>
          </cell>
          <cell r="C861" t="str">
            <v>Douala-Grand-Mall-FZ</v>
          </cell>
          <cell r="D861"/>
          <cell r="E861"/>
          <cell r="F861">
            <v>9.7197800000000001</v>
          </cell>
          <cell r="G861">
            <v>4.0229499999999998</v>
          </cell>
          <cell r="H861" t="str">
            <v>OCM</v>
          </cell>
          <cell r="I861" t="e">
            <v>#N/A</v>
          </cell>
          <cell r="J861" t="str">
            <v>3G</v>
          </cell>
          <cell r="K861" t="e">
            <v>#N/A</v>
          </cell>
          <cell r="L861" t="str">
            <v>3G 4G</v>
          </cell>
          <cell r="M861" t="str">
            <v>Minisite</v>
          </cell>
          <cell r="N861" t="str">
            <v>Grid Gen</v>
          </cell>
          <cell r="O861"/>
          <cell r="P861" t="str">
            <v>H-Teli</v>
          </cell>
        </row>
        <row r="862">
          <cell r="A862" t="str">
            <v>EXN_197</v>
          </cell>
          <cell r="B862" t="str">
            <v>EXN</v>
          </cell>
          <cell r="C862" t="str">
            <v>Doualare-II</v>
          </cell>
          <cell r="D862"/>
          <cell r="E862"/>
          <cell r="F862">
            <v>14.323838903</v>
          </cell>
          <cell r="G862">
            <v>10.621365862999999</v>
          </cell>
          <cell r="H862" t="str">
            <v>Esco</v>
          </cell>
          <cell r="I862" t="str">
            <v>P4</v>
          </cell>
          <cell r="J862" t="str">
            <v>2G</v>
          </cell>
          <cell r="K862" t="str">
            <v>Maroua</v>
          </cell>
          <cell r="L862" t="str">
            <v>2G 3G 4G</v>
          </cell>
          <cell r="M862" t="str">
            <v xml:space="preserve">MLL </v>
          </cell>
          <cell r="N862" t="str">
            <v>Grid Gen</v>
          </cell>
          <cell r="O862"/>
          <cell r="P862" t="str">
            <v>TELEINFRA</v>
          </cell>
        </row>
        <row r="863">
          <cell r="A863" t="str">
            <v>ADM_063</v>
          </cell>
          <cell r="B863" t="str">
            <v>ADM</v>
          </cell>
          <cell r="C863" t="str">
            <v>Febadi-MTN</v>
          </cell>
          <cell r="D863"/>
          <cell r="E863"/>
          <cell r="F863">
            <v>13.105193245000001</v>
          </cell>
          <cell r="G863">
            <v>6.5978713649999996</v>
          </cell>
          <cell r="H863" t="str">
            <v>Towerco</v>
          </cell>
          <cell r="I863" t="str">
            <v>P5</v>
          </cell>
          <cell r="J863" t="str">
            <v>2G</v>
          </cell>
          <cell r="K863" t="str">
            <v>Febadi</v>
          </cell>
          <cell r="L863" t="str">
            <v>2G 3G</v>
          </cell>
          <cell r="M863" t="str">
            <v>Collaboration</v>
          </cell>
          <cell r="N863" t="str">
            <v>Grid Gen</v>
          </cell>
          <cell r="O863" t="str">
            <v>Indoor</v>
          </cell>
          <cell r="P863" t="str">
            <v>TELEINFRA</v>
          </cell>
        </row>
        <row r="864">
          <cell r="A864" t="str">
            <v>CTR_692</v>
          </cell>
          <cell r="B864" t="str">
            <v>CTR</v>
          </cell>
          <cell r="C864" t="str">
            <v>Febe-Village-IHS</v>
          </cell>
          <cell r="D864"/>
          <cell r="E864"/>
          <cell r="F864">
            <v>11.475661000000001</v>
          </cell>
          <cell r="G864">
            <v>3.9136899999999999</v>
          </cell>
          <cell r="H864" t="str">
            <v>Towerco</v>
          </cell>
          <cell r="I864" t="str">
            <v>P4</v>
          </cell>
          <cell r="J864" t="str">
            <v>3G/4G</v>
          </cell>
          <cell r="K864" t="str">
            <v>Yaounde</v>
          </cell>
          <cell r="L864" t="str">
            <v>3G 4G</v>
          </cell>
          <cell r="M864" t="str">
            <v>Collaboration</v>
          </cell>
          <cell r="N864" t="str">
            <v>Solar Gen</v>
          </cell>
          <cell r="O864" t="str">
            <v>Outdoor</v>
          </cell>
          <cell r="P864" t="str">
            <v>TELEINFRA</v>
          </cell>
        </row>
        <row r="865">
          <cell r="A865" t="str">
            <v>LIT_006</v>
          </cell>
          <cell r="B865" t="str">
            <v>LIT</v>
          </cell>
          <cell r="C865" t="str">
            <v>Ferme-Suisse</v>
          </cell>
          <cell r="D865"/>
          <cell r="E865"/>
          <cell r="F865">
            <v>10.101207</v>
          </cell>
          <cell r="G865">
            <v>3.5781610000000001</v>
          </cell>
          <cell r="H865" t="str">
            <v>Towerco</v>
          </cell>
          <cell r="I865" t="str">
            <v>P2</v>
          </cell>
          <cell r="J865" t="str">
            <v>2G</v>
          </cell>
          <cell r="K865" t="str">
            <v>Ferme-Suisse</v>
          </cell>
          <cell r="L865" t="str">
            <v>2G 3G 4G</v>
          </cell>
          <cell r="M865" t="str">
            <v xml:space="preserve">MLL </v>
          </cell>
          <cell r="N865" t="str">
            <v>Gen Only</v>
          </cell>
          <cell r="O865" t="str">
            <v>Indoor</v>
          </cell>
          <cell r="P865" t="str">
            <v>H-Teli</v>
          </cell>
        </row>
        <row r="866">
          <cell r="A866" t="str">
            <v>LIT_417</v>
          </cell>
          <cell r="B866" t="str">
            <v>LIT</v>
          </cell>
          <cell r="C866" t="str">
            <v>Feu-Rouge-Bessengue</v>
          </cell>
          <cell r="D866"/>
          <cell r="E866"/>
          <cell r="F866">
            <v>9.7116291419999996</v>
          </cell>
          <cell r="G866">
            <v>4.0591375320000003</v>
          </cell>
          <cell r="H866" t="str">
            <v>Towerco</v>
          </cell>
          <cell r="I866" t="str">
            <v>P3</v>
          </cell>
          <cell r="J866" t="str">
            <v>2G</v>
          </cell>
          <cell r="K866" t="str">
            <v>Douala</v>
          </cell>
          <cell r="L866" t="str">
            <v>2G 3G 4G</v>
          </cell>
          <cell r="M866" t="str">
            <v xml:space="preserve">MLL </v>
          </cell>
          <cell r="N866" t="str">
            <v>Grid Gen</v>
          </cell>
          <cell r="O866" t="str">
            <v>Outdoor</v>
          </cell>
          <cell r="P866" t="str">
            <v>H-Teli</v>
          </cell>
        </row>
        <row r="867">
          <cell r="A867" t="str">
            <v>SUD_215</v>
          </cell>
          <cell r="B867" t="str">
            <v>SUD</v>
          </cell>
          <cell r="C867" t="str">
            <v>Fifinda-MTN</v>
          </cell>
          <cell r="D867"/>
          <cell r="E867"/>
          <cell r="F867">
            <v>10.0258</v>
          </cell>
          <cell r="G867">
            <v>3.20106</v>
          </cell>
          <cell r="H867" t="str">
            <v>Towerco</v>
          </cell>
          <cell r="I867" t="str">
            <v>P5</v>
          </cell>
          <cell r="J867" t="str">
            <v>2G</v>
          </cell>
          <cell r="K867" t="str">
            <v>Fifinda</v>
          </cell>
          <cell r="L867" t="str">
            <v>2G 3G 4G</v>
          </cell>
          <cell r="M867" t="str">
            <v>Collaboration</v>
          </cell>
          <cell r="N867" t="str">
            <v>Grid Gen</v>
          </cell>
          <cell r="O867" t="str">
            <v>Indoor</v>
          </cell>
          <cell r="P867" t="str">
            <v>H-Teli</v>
          </cell>
        </row>
        <row r="868">
          <cell r="A868" t="str">
            <v>NRD_005</v>
          </cell>
          <cell r="B868" t="str">
            <v>NRD</v>
          </cell>
          <cell r="C868" t="str">
            <v>Figuil</v>
          </cell>
          <cell r="D868"/>
          <cell r="E868"/>
          <cell r="F868">
            <v>13.964767433</v>
          </cell>
          <cell r="G868">
            <v>9.7751579450000001</v>
          </cell>
          <cell r="H868" t="str">
            <v>Towerco</v>
          </cell>
          <cell r="I868" t="str">
            <v>P3</v>
          </cell>
          <cell r="J868" t="str">
            <v>2G</v>
          </cell>
          <cell r="K868" t="str">
            <v>Figuil</v>
          </cell>
          <cell r="L868" t="str">
            <v>2G 3G 4G</v>
          </cell>
          <cell r="M868" t="str">
            <v xml:space="preserve">MLL </v>
          </cell>
          <cell r="N868" t="str">
            <v>Grid Gen</v>
          </cell>
          <cell r="O868" t="str">
            <v>Indoor</v>
          </cell>
          <cell r="P868" t="str">
            <v>TELEINFRA</v>
          </cell>
        </row>
        <row r="869">
          <cell r="A869" t="str">
            <v>LIT_160</v>
          </cell>
          <cell r="B869" t="str">
            <v>LIT</v>
          </cell>
          <cell r="C869" t="str">
            <v>Fin-Goudron-Mt-ESSEC</v>
          </cell>
          <cell r="D869"/>
          <cell r="E869"/>
          <cell r="F869">
            <v>9.7387546020000002</v>
          </cell>
          <cell r="G869">
            <v>4.05815093</v>
          </cell>
          <cell r="H869" t="str">
            <v>Towerco</v>
          </cell>
          <cell r="I869" t="str">
            <v>P4</v>
          </cell>
          <cell r="J869" t="str">
            <v>2G</v>
          </cell>
          <cell r="K869" t="str">
            <v>Douala</v>
          </cell>
          <cell r="L869" t="str">
            <v>2G 3G 4G</v>
          </cell>
          <cell r="M869" t="str">
            <v>Collaboration</v>
          </cell>
          <cell r="N869" t="str">
            <v>Grid Gen</v>
          </cell>
          <cell r="O869" t="str">
            <v>Outdoor</v>
          </cell>
          <cell r="P869" t="str">
            <v>H-Teli</v>
          </cell>
        </row>
        <row r="870">
          <cell r="A870" t="str">
            <v>EST_084</v>
          </cell>
          <cell r="B870" t="str">
            <v>EST</v>
          </cell>
          <cell r="C870" t="str">
            <v>Fio-MTN</v>
          </cell>
          <cell r="D870"/>
          <cell r="E870"/>
          <cell r="F870">
            <v>13.977270264</v>
          </cell>
          <cell r="G870">
            <v>4.5048683809999996</v>
          </cell>
          <cell r="H870" t="str">
            <v>Towerco</v>
          </cell>
          <cell r="I870" t="str">
            <v>P5</v>
          </cell>
          <cell r="J870" t="str">
            <v>2G</v>
          </cell>
          <cell r="K870" t="str">
            <v>Fio</v>
          </cell>
          <cell r="L870" t="str">
            <v>2G 3G</v>
          </cell>
          <cell r="M870" t="str">
            <v>Collaboration</v>
          </cell>
          <cell r="N870" t="str">
            <v>Grid Gen</v>
          </cell>
          <cell r="O870" t="str">
            <v>Outdoor</v>
          </cell>
          <cell r="P870" t="str">
            <v>TELEINFRA</v>
          </cell>
        </row>
        <row r="871">
          <cell r="A871" t="str">
            <v>OST_059</v>
          </cell>
          <cell r="B871" t="str">
            <v>OST</v>
          </cell>
          <cell r="C871" t="str">
            <v>Fokoue</v>
          </cell>
          <cell r="D871"/>
          <cell r="E871"/>
          <cell r="F871">
            <v>10.138277779999999</v>
          </cell>
          <cell r="G871">
            <v>5.3911777780000003</v>
          </cell>
          <cell r="H871" t="str">
            <v>Towerco</v>
          </cell>
          <cell r="I871" t="str">
            <v>P4</v>
          </cell>
          <cell r="J871" t="str">
            <v>2G</v>
          </cell>
          <cell r="K871" t="str">
            <v>Fokoue</v>
          </cell>
          <cell r="L871" t="str">
            <v>2G 3G 4G</v>
          </cell>
          <cell r="M871" t="str">
            <v xml:space="preserve">MLL </v>
          </cell>
          <cell r="N871" t="str">
            <v>Hybrid Gen</v>
          </cell>
          <cell r="O871" t="str">
            <v>Outdoor</v>
          </cell>
          <cell r="P871" t="str">
            <v>I-Eng</v>
          </cell>
        </row>
        <row r="872">
          <cell r="A872" t="str">
            <v>OST_139</v>
          </cell>
          <cell r="B872" t="str">
            <v>OST</v>
          </cell>
          <cell r="C872" t="str">
            <v>Fokoue-IHS</v>
          </cell>
          <cell r="D872"/>
          <cell r="E872"/>
          <cell r="F872" t="str">
            <v>10,1206283</v>
          </cell>
          <cell r="G872" t="str">
            <v>5,36439</v>
          </cell>
          <cell r="H872" t="str">
            <v>Towerco</v>
          </cell>
          <cell r="I872" t="str">
            <v>P4</v>
          </cell>
          <cell r="J872"/>
          <cell r="K872" t="str">
            <v>Fokoue</v>
          </cell>
          <cell r="L872" t="str">
            <v>2G 3G 4G</v>
          </cell>
          <cell r="M872"/>
          <cell r="N872" t="str">
            <v>Grid Gen</v>
          </cell>
          <cell r="O872" t="str">
            <v>Outdoor</v>
          </cell>
          <cell r="P872" t="str">
            <v>I-Eng</v>
          </cell>
        </row>
        <row r="873">
          <cell r="A873" t="str">
            <v>OST_158</v>
          </cell>
          <cell r="B873" t="str">
            <v>OST</v>
          </cell>
          <cell r="C873" t="str">
            <v>Fondjanti</v>
          </cell>
          <cell r="D873"/>
          <cell r="E873"/>
          <cell r="F873">
            <v>10.189159999999999</v>
          </cell>
          <cell r="G873">
            <v>5.0656100000000004</v>
          </cell>
          <cell r="H873" t="str">
            <v>Towerco</v>
          </cell>
          <cell r="I873" t="str">
            <v>P4</v>
          </cell>
          <cell r="J873" t="str">
            <v>2G</v>
          </cell>
          <cell r="K873" t="str">
            <v>Fondjanti</v>
          </cell>
          <cell r="L873" t="str">
            <v>2G 3G</v>
          </cell>
          <cell r="M873" t="str">
            <v>Collaboration</v>
          </cell>
          <cell r="N873" t="str">
            <v>Grid Only</v>
          </cell>
          <cell r="O873" t="str">
            <v>Outdoor</v>
          </cell>
          <cell r="P873" t="str">
            <v>I-Eng</v>
          </cell>
        </row>
        <row r="874">
          <cell r="A874" t="str">
            <v>OST_208</v>
          </cell>
          <cell r="B874" t="str">
            <v>OST</v>
          </cell>
          <cell r="C874" t="str">
            <v>Fondjomekwet-IHS</v>
          </cell>
          <cell r="D874"/>
          <cell r="E874"/>
          <cell r="F874">
            <v>10.165513000000001</v>
          </cell>
          <cell r="G874">
            <v>5.2756600000000002</v>
          </cell>
          <cell r="H874" t="str">
            <v>Towerco</v>
          </cell>
          <cell r="I874" t="str">
            <v>P5</v>
          </cell>
          <cell r="J874" t="str">
            <v>2G</v>
          </cell>
          <cell r="K874" t="str">
            <v>Fondjomekwet</v>
          </cell>
          <cell r="L874" t="str">
            <v>2G 3G</v>
          </cell>
          <cell r="M874" t="str">
            <v>Collaboration</v>
          </cell>
          <cell r="N874" t="str">
            <v>Hybrid Gen</v>
          </cell>
          <cell r="O874" t="str">
            <v>Outdoor</v>
          </cell>
          <cell r="P874" t="str">
            <v>I-Eng</v>
          </cell>
        </row>
        <row r="875">
          <cell r="A875" t="str">
            <v>OST_263</v>
          </cell>
          <cell r="B875" t="str">
            <v>OST</v>
          </cell>
          <cell r="C875" t="str">
            <v>Fondonera-IHS</v>
          </cell>
          <cell r="D875"/>
          <cell r="E875"/>
          <cell r="F875">
            <v>9.9417069999999992</v>
          </cell>
          <cell r="G875">
            <v>5.3853280000000003</v>
          </cell>
          <cell r="H875" t="str">
            <v>Towerco</v>
          </cell>
          <cell r="I875" t="str">
            <v>P5</v>
          </cell>
          <cell r="J875" t="str">
            <v>2G</v>
          </cell>
          <cell r="K875" t="str">
            <v>Santchou</v>
          </cell>
          <cell r="L875" t="str">
            <v>2G 3G</v>
          </cell>
          <cell r="M875" t="str">
            <v>Collaboration</v>
          </cell>
          <cell r="N875" t="str">
            <v>Solar Gen</v>
          </cell>
          <cell r="O875" t="str">
            <v>Outdoor</v>
          </cell>
          <cell r="P875" t="str">
            <v>I-Eng</v>
          </cell>
        </row>
        <row r="876">
          <cell r="A876" t="str">
            <v>NRO_043</v>
          </cell>
          <cell r="B876" t="str">
            <v>NRO</v>
          </cell>
          <cell r="C876" t="str">
            <v>Fonfuka</v>
          </cell>
          <cell r="D876"/>
          <cell r="E876"/>
          <cell r="F876">
            <v>10.478120000000001</v>
          </cell>
          <cell r="G876">
            <v>6.5344899999999999</v>
          </cell>
          <cell r="H876" t="str">
            <v>Towerco</v>
          </cell>
          <cell r="I876" t="str">
            <v>P4</v>
          </cell>
          <cell r="J876" t="str">
            <v>2G</v>
          </cell>
          <cell r="K876" t="e">
            <v>#N/A</v>
          </cell>
          <cell r="L876" t="str">
            <v>2G 3G</v>
          </cell>
          <cell r="M876" t="str">
            <v>Collaboration</v>
          </cell>
          <cell r="N876" t="str">
            <v>Grid Only</v>
          </cell>
          <cell r="O876" t="str">
            <v>Outdoor</v>
          </cell>
          <cell r="P876" t="str">
            <v>I-Eng</v>
          </cell>
        </row>
        <row r="877">
          <cell r="A877" t="str">
            <v>SUO_136</v>
          </cell>
          <cell r="B877" t="str">
            <v>SUO</v>
          </cell>
          <cell r="C877" t="str">
            <v>Fongo-Tongo</v>
          </cell>
          <cell r="D877"/>
          <cell r="E877"/>
          <cell r="F877">
            <v>9.9698600000000006</v>
          </cell>
          <cell r="G877">
            <v>5.51159</v>
          </cell>
          <cell r="H877" t="str">
            <v>Towerco</v>
          </cell>
          <cell r="I877" t="str">
            <v>P4</v>
          </cell>
          <cell r="J877" t="str">
            <v>2G</v>
          </cell>
          <cell r="K877" t="e">
            <v>#N/A</v>
          </cell>
          <cell r="L877" t="str">
            <v>2G 3G</v>
          </cell>
          <cell r="M877" t="str">
            <v>Collaboration</v>
          </cell>
          <cell r="N877" t="str">
            <v>Hybrid Gen</v>
          </cell>
          <cell r="O877" t="str">
            <v>Indoor</v>
          </cell>
          <cell r="P877" t="str">
            <v>I-Eng</v>
          </cell>
        </row>
        <row r="878">
          <cell r="A878" t="str">
            <v>SUO_017</v>
          </cell>
          <cell r="B878" t="str">
            <v>SUO</v>
          </cell>
          <cell r="C878" t="str">
            <v>Fontem</v>
          </cell>
          <cell r="D878"/>
          <cell r="E878"/>
          <cell r="F878">
            <v>9.8782289520000006</v>
          </cell>
          <cell r="G878">
            <v>5.4910520270000003</v>
          </cell>
          <cell r="H878" t="str">
            <v>Towerco</v>
          </cell>
          <cell r="I878" t="str">
            <v>P2</v>
          </cell>
          <cell r="J878" t="str">
            <v>2G</v>
          </cell>
          <cell r="K878" t="e">
            <v>#N/A</v>
          </cell>
          <cell r="L878" t="str">
            <v>2G 3G</v>
          </cell>
          <cell r="M878" t="str">
            <v xml:space="preserve">MLL </v>
          </cell>
          <cell r="N878" t="str">
            <v>Grid Gen</v>
          </cell>
          <cell r="O878" t="str">
            <v>Indoor</v>
          </cell>
          <cell r="P878" t="str">
            <v>I-Eng</v>
          </cell>
        </row>
        <row r="879">
          <cell r="A879" t="str">
            <v>EXN_217</v>
          </cell>
          <cell r="B879" t="str">
            <v>EXN</v>
          </cell>
          <cell r="C879" t="str">
            <v>Douggoy-Lopere-II</v>
          </cell>
          <cell r="D879"/>
          <cell r="E879"/>
          <cell r="F879">
            <v>14.342685903</v>
          </cell>
          <cell r="G879">
            <v>10.614196253999999</v>
          </cell>
          <cell r="H879" t="str">
            <v>Esco</v>
          </cell>
          <cell r="I879" t="str">
            <v>P4</v>
          </cell>
          <cell r="J879" t="str">
            <v>2G</v>
          </cell>
          <cell r="K879" t="str">
            <v>Maroua</v>
          </cell>
          <cell r="L879" t="str">
            <v>2G 3G 4G</v>
          </cell>
          <cell r="M879" t="str">
            <v xml:space="preserve">MLL </v>
          </cell>
          <cell r="N879" t="str">
            <v>Gen Only</v>
          </cell>
          <cell r="O879"/>
          <cell r="P879" t="str">
            <v>TELEINFRA</v>
          </cell>
        </row>
        <row r="880">
          <cell r="A880" t="str">
            <v>LIT_360</v>
          </cell>
          <cell r="B880" t="str">
            <v>LIT</v>
          </cell>
          <cell r="C880" t="str">
            <v>Foret-Bar-Mabanda-IHS</v>
          </cell>
          <cell r="D880"/>
          <cell r="E880"/>
          <cell r="F880">
            <v>9.6631599589999997</v>
          </cell>
          <cell r="G880">
            <v>4.0754900430000003</v>
          </cell>
          <cell r="H880" t="str">
            <v>Towerco</v>
          </cell>
          <cell r="I880" t="str">
            <v>P4</v>
          </cell>
          <cell r="J880" t="str">
            <v>2G/3G/4G</v>
          </cell>
          <cell r="K880" t="str">
            <v>Douala</v>
          </cell>
          <cell r="L880" t="str">
            <v>2G 3G 4G</v>
          </cell>
          <cell r="M880" t="str">
            <v>Collaboration</v>
          </cell>
          <cell r="N880" t="str">
            <v>Hybrid Gen</v>
          </cell>
          <cell r="O880" t="str">
            <v>Outdoor</v>
          </cell>
          <cell r="P880" t="str">
            <v>H-Teli</v>
          </cell>
        </row>
        <row r="881">
          <cell r="A881" t="str">
            <v>OST_264</v>
          </cell>
          <cell r="B881" t="str">
            <v>OST</v>
          </cell>
          <cell r="C881" t="str">
            <v>Fosset</v>
          </cell>
          <cell r="D881"/>
          <cell r="E881"/>
          <cell r="F881">
            <v>10.6676</v>
          </cell>
          <cell r="G881">
            <v>5.5187299999999997</v>
          </cell>
          <cell r="H881" t="str">
            <v>Towerco</v>
          </cell>
          <cell r="I881" t="str">
            <v>P5</v>
          </cell>
          <cell r="J881" t="str">
            <v>2G/3G/4G</v>
          </cell>
          <cell r="K881" t="str">
            <v>Foumbot</v>
          </cell>
          <cell r="L881" t="str">
            <v>2G 3G 4G</v>
          </cell>
          <cell r="M881" t="str">
            <v>Collaboration</v>
          </cell>
          <cell r="N881" t="str">
            <v>Grid Only</v>
          </cell>
          <cell r="O881" t="str">
            <v>Indoor</v>
          </cell>
          <cell r="P881" t="str">
            <v>I-Eng</v>
          </cell>
        </row>
        <row r="882">
          <cell r="A882" t="str">
            <v>EXN_013</v>
          </cell>
          <cell r="B882" t="str">
            <v>EXN</v>
          </cell>
          <cell r="C882" t="str">
            <v>Fotokol</v>
          </cell>
          <cell r="D882"/>
          <cell r="E882"/>
          <cell r="F882">
            <v>14.228629</v>
          </cell>
          <cell r="G882">
            <v>12.383844</v>
          </cell>
          <cell r="H882" t="str">
            <v>Towerco</v>
          </cell>
          <cell r="I882" t="str">
            <v>P5</v>
          </cell>
          <cell r="J882" t="str">
            <v>2G</v>
          </cell>
          <cell r="K882" t="str">
            <v>Fotokol</v>
          </cell>
          <cell r="L882" t="str">
            <v>2G 3G 4G</v>
          </cell>
          <cell r="M882" t="str">
            <v xml:space="preserve">MLL </v>
          </cell>
          <cell r="N882" t="str">
            <v>Grid Only</v>
          </cell>
          <cell r="O882" t="str">
            <v>Outdoor</v>
          </cell>
          <cell r="P882" t="str">
            <v>TELEINFRA</v>
          </cell>
        </row>
        <row r="883">
          <cell r="A883" t="str">
            <v>EXN_259</v>
          </cell>
          <cell r="B883" t="str">
            <v>EXN</v>
          </cell>
          <cell r="C883" t="str">
            <v>Fotokol-Town-IHS</v>
          </cell>
          <cell r="D883"/>
          <cell r="E883"/>
          <cell r="F883" t="str">
            <v>14,22471</v>
          </cell>
          <cell r="G883" t="str">
            <v>12,37622</v>
          </cell>
          <cell r="H883" t="str">
            <v>Towerco</v>
          </cell>
          <cell r="I883" t="e">
            <v>#REF!</v>
          </cell>
          <cell r="J883" t="str">
            <v>2G/3G/4G</v>
          </cell>
          <cell r="K883" t="str">
            <v>Fotokol</v>
          </cell>
          <cell r="L883" t="str">
            <v>2G 3G 4G</v>
          </cell>
          <cell r="M883"/>
          <cell r="N883" t="str">
            <v>Grid Gen</v>
          </cell>
          <cell r="O883" t="str">
            <v>Outdoor</v>
          </cell>
          <cell r="P883" t="str">
            <v>TELEINFRA</v>
          </cell>
        </row>
        <row r="884">
          <cell r="A884" t="str">
            <v>OST_153</v>
          </cell>
          <cell r="B884" t="str">
            <v>OST</v>
          </cell>
          <cell r="C884" t="str">
            <v>Fotouni-IHS</v>
          </cell>
          <cell r="D884"/>
          <cell r="E884"/>
          <cell r="F884">
            <v>10.231991000000001</v>
          </cell>
          <cell r="G884">
            <v>5.3258770000000002</v>
          </cell>
          <cell r="H884" t="str">
            <v>Towerco</v>
          </cell>
          <cell r="I884" t="str">
            <v>P5</v>
          </cell>
          <cell r="J884" t="str">
            <v>2G</v>
          </cell>
          <cell r="K884" t="str">
            <v>Fotouni</v>
          </cell>
          <cell r="L884" t="str">
            <v>2G 3G 4G</v>
          </cell>
          <cell r="M884" t="str">
            <v>Collaboration</v>
          </cell>
          <cell r="N884" t="str">
            <v>Solar Gen</v>
          </cell>
          <cell r="O884" t="str">
            <v>Outdoor</v>
          </cell>
          <cell r="P884" t="str">
            <v>I-Eng</v>
          </cell>
        </row>
        <row r="885">
          <cell r="A885" t="str">
            <v>CTR_327</v>
          </cell>
          <cell r="B885" t="str">
            <v>CTR</v>
          </cell>
          <cell r="C885" t="str">
            <v>Fouda-New</v>
          </cell>
          <cell r="D885"/>
          <cell r="E885"/>
          <cell r="F885">
            <v>11.531596</v>
          </cell>
          <cell r="G885">
            <v>3.8760340000000002</v>
          </cell>
          <cell r="H885" t="str">
            <v>Towerco</v>
          </cell>
          <cell r="I885" t="str">
            <v>P3</v>
          </cell>
          <cell r="J885" t="str">
            <v>2G</v>
          </cell>
          <cell r="K885" t="str">
            <v>Yaounde</v>
          </cell>
          <cell r="L885" t="str">
            <v>2G 3G 4G</v>
          </cell>
          <cell r="M885" t="str">
            <v xml:space="preserve">MLL </v>
          </cell>
          <cell r="N885" t="str">
            <v>Grid Gen</v>
          </cell>
          <cell r="O885" t="str">
            <v>Outdoor</v>
          </cell>
          <cell r="P885" t="str">
            <v>TELEINFRA</v>
          </cell>
        </row>
        <row r="886">
          <cell r="A886" t="str">
            <v>CTR_473</v>
          </cell>
          <cell r="B886" t="str">
            <v>CTR</v>
          </cell>
          <cell r="C886" t="str">
            <v>Fougerole-MTN-IHS</v>
          </cell>
          <cell r="D886"/>
          <cell r="E886"/>
          <cell r="F886">
            <v>11.570966</v>
          </cell>
          <cell r="G886">
            <v>3.9077449999999998</v>
          </cell>
          <cell r="H886" t="str">
            <v>Towerco</v>
          </cell>
          <cell r="I886" t="str">
            <v>P4</v>
          </cell>
          <cell r="J886" t="str">
            <v>2G</v>
          </cell>
          <cell r="K886" t="str">
            <v>Yaounde</v>
          </cell>
          <cell r="L886" t="str">
            <v>2G 3G 4G</v>
          </cell>
          <cell r="M886" t="str">
            <v>Collaboration</v>
          </cell>
          <cell r="N886" t="str">
            <v>Grid Only</v>
          </cell>
          <cell r="O886" t="str">
            <v>Outdoor</v>
          </cell>
          <cell r="P886" t="str">
            <v>TELEINFRA</v>
          </cell>
        </row>
        <row r="887">
          <cell r="A887" t="str">
            <v>OST_004</v>
          </cell>
          <cell r="B887" t="str">
            <v>OST</v>
          </cell>
          <cell r="C887" t="str">
            <v>Foumban</v>
          </cell>
          <cell r="D887"/>
          <cell r="E887"/>
          <cell r="F887">
            <v>10.89080556</v>
          </cell>
          <cell r="G887">
            <v>5.7293333329999996</v>
          </cell>
          <cell r="H887" t="str">
            <v>Towerco</v>
          </cell>
          <cell r="I887" t="str">
            <v>P4</v>
          </cell>
          <cell r="J887" t="str">
            <v>2G</v>
          </cell>
          <cell r="K887" t="str">
            <v>Foumban</v>
          </cell>
          <cell r="L887" t="str">
            <v>2G 3G 4G</v>
          </cell>
          <cell r="M887" t="str">
            <v xml:space="preserve">MLL </v>
          </cell>
          <cell r="N887" t="str">
            <v>Grid Gen</v>
          </cell>
          <cell r="O887" t="str">
            <v>Indoor</v>
          </cell>
          <cell r="P887" t="str">
            <v>I-Eng</v>
          </cell>
        </row>
        <row r="888">
          <cell r="A888" t="str">
            <v>OST_047</v>
          </cell>
          <cell r="B888" t="str">
            <v>OST</v>
          </cell>
          <cell r="C888" t="str">
            <v>Foumban-CAMTEL</v>
          </cell>
          <cell r="D888"/>
          <cell r="E888"/>
          <cell r="F888">
            <v>10.899015</v>
          </cell>
          <cell r="G888">
            <v>5.729666667</v>
          </cell>
          <cell r="H888" t="str">
            <v>Esco</v>
          </cell>
          <cell r="I888" t="str">
            <v>P4</v>
          </cell>
          <cell r="J888" t="str">
            <v>2G</v>
          </cell>
          <cell r="K888" t="str">
            <v>Foumban</v>
          </cell>
          <cell r="L888" t="str">
            <v>2G 3G 4G</v>
          </cell>
          <cell r="M888" t="str">
            <v>Tier Camtel</v>
          </cell>
          <cell r="N888" t="str">
            <v>Grid Gen</v>
          </cell>
          <cell r="O888" t="str">
            <v>Outdoor</v>
          </cell>
          <cell r="P888" t="str">
            <v>I-Eng</v>
          </cell>
        </row>
        <row r="889">
          <cell r="A889" t="str">
            <v>OST_028</v>
          </cell>
          <cell r="B889" t="str">
            <v>OST</v>
          </cell>
          <cell r="C889" t="str">
            <v>Foumban-Kounga</v>
          </cell>
          <cell r="D889"/>
          <cell r="E889"/>
          <cell r="F889">
            <v>10.880699999999999</v>
          </cell>
          <cell r="G889">
            <v>5.7306299999999997</v>
          </cell>
          <cell r="H889" t="str">
            <v>Towerco</v>
          </cell>
          <cell r="I889" t="str">
            <v>P2</v>
          </cell>
          <cell r="J889" t="str">
            <v>2G</v>
          </cell>
          <cell r="K889" t="str">
            <v>Foumban</v>
          </cell>
          <cell r="L889" t="str">
            <v>2G 3G 4G</v>
          </cell>
          <cell r="M889" t="str">
            <v xml:space="preserve">MLL </v>
          </cell>
          <cell r="N889" t="str">
            <v>Grid Only</v>
          </cell>
          <cell r="O889" t="str">
            <v>Indoor</v>
          </cell>
          <cell r="P889" t="str">
            <v>I-Eng</v>
          </cell>
        </row>
        <row r="890">
          <cell r="A890" t="str">
            <v>OST_233</v>
          </cell>
          <cell r="B890" t="str">
            <v>OST</v>
          </cell>
          <cell r="C890" t="str">
            <v>Foumban-Kounga-II</v>
          </cell>
          <cell r="D890"/>
          <cell r="E890"/>
          <cell r="F890">
            <v>10.8879</v>
          </cell>
          <cell r="G890">
            <v>5.7349800000000002</v>
          </cell>
          <cell r="H890" t="str">
            <v>Esco</v>
          </cell>
          <cell r="I890" t="str">
            <v>P4</v>
          </cell>
          <cell r="J890" t="str">
            <v>2G</v>
          </cell>
          <cell r="K890" t="str">
            <v>Foumban</v>
          </cell>
          <cell r="L890" t="str">
            <v>2G 3G 4G</v>
          </cell>
          <cell r="M890" t="str">
            <v xml:space="preserve">MLL </v>
          </cell>
          <cell r="N890" t="str">
            <v>Grid Gen</v>
          </cell>
          <cell r="O890" t="str">
            <v>Outdoor</v>
          </cell>
          <cell r="P890" t="str">
            <v>I-Eng</v>
          </cell>
        </row>
        <row r="891">
          <cell r="A891" t="str">
            <v>OST_128</v>
          </cell>
          <cell r="B891" t="str">
            <v>OST</v>
          </cell>
          <cell r="C891" t="str">
            <v>Foumban-Lycee-MTN</v>
          </cell>
          <cell r="D891"/>
          <cell r="E891"/>
          <cell r="F891" t="str">
            <v>10,87211</v>
          </cell>
          <cell r="G891" t="str">
            <v>5,7246</v>
          </cell>
          <cell r="H891" t="str">
            <v>Towerco</v>
          </cell>
          <cell r="I891" t="str">
            <v>P4</v>
          </cell>
          <cell r="J891" t="str">
            <v>2G/3G/4G</v>
          </cell>
          <cell r="K891" t="str">
            <v>Foumban</v>
          </cell>
          <cell r="L891" t="str">
            <v>2G 3G 4G</v>
          </cell>
          <cell r="M891"/>
          <cell r="N891" t="str">
            <v>Grid Only</v>
          </cell>
          <cell r="O891" t="str">
            <v>Indoor</v>
          </cell>
          <cell r="P891" t="str">
            <v>I-Eng</v>
          </cell>
        </row>
        <row r="892">
          <cell r="A892" t="str">
            <v>OST_042</v>
          </cell>
          <cell r="B892" t="str">
            <v>OST</v>
          </cell>
          <cell r="C892" t="str">
            <v>Foumban-Manka-IHS</v>
          </cell>
          <cell r="D892"/>
          <cell r="E892"/>
          <cell r="F892">
            <v>10.911051</v>
          </cell>
          <cell r="G892">
            <v>5.7353709999999998</v>
          </cell>
          <cell r="H892" t="str">
            <v>Towerco</v>
          </cell>
          <cell r="I892" t="str">
            <v>P5</v>
          </cell>
          <cell r="J892" t="str">
            <v>2G/3G/4G</v>
          </cell>
          <cell r="K892" t="str">
            <v>Foumban</v>
          </cell>
          <cell r="L892" t="str">
            <v>2G 3G 4G</v>
          </cell>
          <cell r="M892" t="str">
            <v>Collaboration</v>
          </cell>
          <cell r="N892" t="str">
            <v>Grid Gen</v>
          </cell>
          <cell r="O892" t="str">
            <v>Outdoor</v>
          </cell>
          <cell r="P892" t="str">
            <v>I-Eng</v>
          </cell>
        </row>
        <row r="893">
          <cell r="A893" t="str">
            <v>OST_087</v>
          </cell>
          <cell r="B893" t="str">
            <v>OST</v>
          </cell>
          <cell r="C893" t="str">
            <v>Foumban-Ndjidare</v>
          </cell>
          <cell r="D893"/>
          <cell r="E893"/>
          <cell r="F893" t="str">
            <v>10,915458</v>
          </cell>
          <cell r="G893" t="str">
            <v>5,728598</v>
          </cell>
          <cell r="H893" t="str">
            <v>Towerco</v>
          </cell>
          <cell r="I893" t="str">
            <v>P4</v>
          </cell>
          <cell r="J893" t="str">
            <v>2G/3G/4G</v>
          </cell>
          <cell r="K893" t="str">
            <v>Foumban</v>
          </cell>
          <cell r="L893" t="str">
            <v>2G 3G 4G</v>
          </cell>
          <cell r="M893"/>
          <cell r="N893" t="str">
            <v>Grid Gen</v>
          </cell>
          <cell r="O893" t="str">
            <v>Outdoor</v>
          </cell>
          <cell r="P893" t="str">
            <v>I-Eng</v>
          </cell>
        </row>
        <row r="894">
          <cell r="A894" t="str">
            <v>OST_175</v>
          </cell>
          <cell r="B894" t="str">
            <v>OST</v>
          </cell>
          <cell r="C894" t="str">
            <v>Foumban-Ndjidare-II</v>
          </cell>
          <cell r="D894"/>
          <cell r="E894"/>
          <cell r="F894">
            <v>10.920590000000001</v>
          </cell>
          <cell r="G894">
            <v>5.7333800000000004</v>
          </cell>
          <cell r="H894" t="str">
            <v>Towerco</v>
          </cell>
          <cell r="I894" t="str">
            <v>P5</v>
          </cell>
          <cell r="J894" t="str">
            <v>2G</v>
          </cell>
          <cell r="K894" t="str">
            <v>Foumban</v>
          </cell>
          <cell r="L894" t="str">
            <v>2G 3G 4G</v>
          </cell>
          <cell r="M894" t="str">
            <v>Collaboration</v>
          </cell>
          <cell r="N894" t="str">
            <v>Gen Only</v>
          </cell>
          <cell r="O894" t="str">
            <v>Outdoor</v>
          </cell>
          <cell r="P894" t="str">
            <v>I-Eng</v>
          </cell>
        </row>
        <row r="895">
          <cell r="A895" t="str">
            <v>OST_083</v>
          </cell>
          <cell r="B895" t="str">
            <v>OST</v>
          </cell>
          <cell r="C895" t="str">
            <v>Foumban-Ndjisse</v>
          </cell>
          <cell r="D895"/>
          <cell r="E895"/>
          <cell r="F895" t="str">
            <v>10,89129167</v>
          </cell>
          <cell r="G895" t="str">
            <v>5,7221</v>
          </cell>
          <cell r="H895" t="str">
            <v>Towerco</v>
          </cell>
          <cell r="I895" t="str">
            <v>P4</v>
          </cell>
          <cell r="J895" t="str">
            <v>2G/3G/4G</v>
          </cell>
          <cell r="K895" t="str">
            <v>Foumban</v>
          </cell>
          <cell r="L895" t="str">
            <v>2G 3G 4G</v>
          </cell>
          <cell r="M895"/>
          <cell r="N895" t="str">
            <v>Grid Gen</v>
          </cell>
          <cell r="O895" t="str">
            <v>Outdoor</v>
          </cell>
          <cell r="P895" t="str">
            <v>I-Eng</v>
          </cell>
        </row>
        <row r="896">
          <cell r="A896" t="str">
            <v>SUD_009</v>
          </cell>
          <cell r="B896" t="str">
            <v>SUD</v>
          </cell>
          <cell r="C896" t="str">
            <v>Ebanga-Ngoulou</v>
          </cell>
          <cell r="D896"/>
          <cell r="E896"/>
          <cell r="F896">
            <v>11.040800000000001</v>
          </cell>
          <cell r="G896">
            <v>3.1232000000000002</v>
          </cell>
          <cell r="H896" t="str">
            <v>Esco</v>
          </cell>
          <cell r="I896" t="str">
            <v>P4</v>
          </cell>
          <cell r="J896">
            <v>0</v>
          </cell>
          <cell r="K896" t="e">
            <v>#N/A</v>
          </cell>
          <cell r="L896" t="e">
            <v>#REF!</v>
          </cell>
          <cell r="M896"/>
          <cell r="N896" t="str">
            <v>Grid Gen</v>
          </cell>
          <cell r="O896"/>
          <cell r="P896" t="str">
            <v>TELEINFRA</v>
          </cell>
        </row>
        <row r="897">
          <cell r="A897" t="str">
            <v>OST_177</v>
          </cell>
          <cell r="B897" t="str">
            <v>OST</v>
          </cell>
          <cell r="C897" t="str">
            <v>Foumban-Njibam</v>
          </cell>
          <cell r="D897"/>
          <cell r="E897"/>
          <cell r="F897">
            <v>10.905661</v>
          </cell>
          <cell r="G897">
            <v>5.7161</v>
          </cell>
          <cell r="H897" t="str">
            <v>Towerco</v>
          </cell>
          <cell r="I897" t="str">
            <v>P5</v>
          </cell>
          <cell r="J897" t="str">
            <v>2G/3G/4G</v>
          </cell>
          <cell r="K897" t="str">
            <v>Foumban</v>
          </cell>
          <cell r="L897" t="str">
            <v>2G 3G 4G</v>
          </cell>
          <cell r="M897" t="str">
            <v>Collaboration</v>
          </cell>
          <cell r="N897" t="str">
            <v>Grid Gen</v>
          </cell>
          <cell r="O897" t="str">
            <v>Outdoor</v>
          </cell>
          <cell r="P897" t="str">
            <v>I-Eng</v>
          </cell>
        </row>
        <row r="898">
          <cell r="A898" t="str">
            <v>OST_101</v>
          </cell>
          <cell r="B898" t="str">
            <v>OST</v>
          </cell>
          <cell r="C898" t="str">
            <v>Foumban-Njinka</v>
          </cell>
          <cell r="D898"/>
          <cell r="E898"/>
          <cell r="F898" t="str">
            <v>10,89542778</v>
          </cell>
          <cell r="G898" t="str">
            <v>5,738305556</v>
          </cell>
          <cell r="H898" t="str">
            <v>Towerco</v>
          </cell>
          <cell r="I898" t="str">
            <v>P3</v>
          </cell>
          <cell r="J898" t="str">
            <v>2G/3G/4G</v>
          </cell>
          <cell r="K898" t="str">
            <v>Foumban</v>
          </cell>
          <cell r="L898" t="str">
            <v>2G 3G 4G</v>
          </cell>
          <cell r="M898"/>
          <cell r="N898" t="str">
            <v>Grid Gen</v>
          </cell>
          <cell r="O898" t="str">
            <v>Outdoor</v>
          </cell>
          <cell r="P898" t="str">
            <v>I-Eng</v>
          </cell>
        </row>
        <row r="899">
          <cell r="A899" t="str">
            <v>OST_176</v>
          </cell>
          <cell r="B899" t="str">
            <v>OST</v>
          </cell>
          <cell r="C899" t="str">
            <v>Foumban-Njintout</v>
          </cell>
          <cell r="D899"/>
          <cell r="E899"/>
          <cell r="F899">
            <v>10.875457000000001</v>
          </cell>
          <cell r="G899">
            <v>5.7328859999999997</v>
          </cell>
          <cell r="H899" t="str">
            <v>Towerco</v>
          </cell>
          <cell r="I899" t="str">
            <v>P4</v>
          </cell>
          <cell r="J899" t="str">
            <v>2G/3G/4G</v>
          </cell>
          <cell r="K899" t="str">
            <v>Foumban</v>
          </cell>
          <cell r="L899" t="str">
            <v>2G 3G 4G</v>
          </cell>
          <cell r="M899" t="str">
            <v>Collaboration</v>
          </cell>
          <cell r="N899" t="str">
            <v>Grid Gen</v>
          </cell>
          <cell r="O899" t="str">
            <v>Outdoor</v>
          </cell>
          <cell r="P899" t="str">
            <v>I-Eng</v>
          </cell>
        </row>
        <row r="900">
          <cell r="A900" t="str">
            <v>OST_178</v>
          </cell>
          <cell r="B900" t="str">
            <v>OST</v>
          </cell>
          <cell r="C900" t="str">
            <v>Foumban-Njintout-II</v>
          </cell>
          <cell r="D900"/>
          <cell r="E900"/>
          <cell r="F900">
            <v>10.883953999999999</v>
          </cell>
          <cell r="G900">
            <v>5.7378410000000004</v>
          </cell>
          <cell r="H900" t="str">
            <v>Towerco</v>
          </cell>
          <cell r="I900" t="str">
            <v>P5</v>
          </cell>
          <cell r="J900" t="str">
            <v>2G/3G/4G</v>
          </cell>
          <cell r="K900" t="str">
            <v>foumban</v>
          </cell>
          <cell r="L900" t="str">
            <v>2G 3G 4G</v>
          </cell>
          <cell r="M900" t="str">
            <v>Collaboration</v>
          </cell>
          <cell r="N900" t="str">
            <v>Grid(fault) Gen</v>
          </cell>
          <cell r="O900" t="str">
            <v>Outdoor</v>
          </cell>
          <cell r="P900" t="str">
            <v>I-Eng</v>
          </cell>
        </row>
        <row r="901">
          <cell r="A901" t="str">
            <v>OST_137</v>
          </cell>
          <cell r="B901" t="str">
            <v>OST</v>
          </cell>
          <cell r="C901" t="str">
            <v>Foumban-Njiyouom</v>
          </cell>
          <cell r="D901"/>
          <cell r="E901"/>
          <cell r="F901" t="str">
            <v>10,89963889</v>
          </cell>
          <cell r="G901" t="str">
            <v>5,724611111</v>
          </cell>
          <cell r="H901" t="str">
            <v>Towerco</v>
          </cell>
          <cell r="I901" t="str">
            <v>P4</v>
          </cell>
          <cell r="J901" t="str">
            <v>2G/3G/4G</v>
          </cell>
          <cell r="K901" t="str">
            <v>Foumban</v>
          </cell>
          <cell r="L901" t="str">
            <v>2G 3G 4G</v>
          </cell>
          <cell r="M901"/>
          <cell r="N901" t="str">
            <v>Vandalized</v>
          </cell>
          <cell r="O901" t="str">
            <v>Outdoor</v>
          </cell>
          <cell r="P901" t="str">
            <v>I-Eng</v>
          </cell>
        </row>
        <row r="902">
          <cell r="A902" t="str">
            <v>OST_082</v>
          </cell>
          <cell r="B902" t="str">
            <v>OST</v>
          </cell>
          <cell r="C902" t="str">
            <v>Foumban-Nkoungougnet</v>
          </cell>
          <cell r="D902"/>
          <cell r="E902"/>
          <cell r="F902" t="str">
            <v>10,906758</v>
          </cell>
          <cell r="G902" t="str">
            <v>5,723933</v>
          </cell>
          <cell r="H902" t="str">
            <v>Towerco</v>
          </cell>
          <cell r="I902" t="str">
            <v>P5</v>
          </cell>
          <cell r="J902" t="str">
            <v>2G/3G/4G</v>
          </cell>
          <cell r="K902" t="str">
            <v>Foumban</v>
          </cell>
          <cell r="L902" t="str">
            <v>2G 3G 4G</v>
          </cell>
          <cell r="M902"/>
          <cell r="N902" t="str">
            <v>Solar Gen</v>
          </cell>
          <cell r="O902" t="str">
            <v>Outdoor</v>
          </cell>
          <cell r="P902" t="str">
            <v>I-Eng</v>
          </cell>
        </row>
        <row r="903">
          <cell r="A903" t="str">
            <v>OST_005</v>
          </cell>
          <cell r="B903" t="str">
            <v>OST</v>
          </cell>
          <cell r="C903" t="str">
            <v>Foumbot</v>
          </cell>
          <cell r="D903"/>
          <cell r="E903"/>
          <cell r="F903">
            <v>10.640889</v>
          </cell>
          <cell r="G903">
            <v>5.5256759999999998</v>
          </cell>
          <cell r="H903" t="str">
            <v>Towerco</v>
          </cell>
          <cell r="I903" t="str">
            <v>P2</v>
          </cell>
          <cell r="J903" t="str">
            <v>2G</v>
          </cell>
          <cell r="K903" t="str">
            <v>Foumbot</v>
          </cell>
          <cell r="L903" t="str">
            <v>2G 3G 4G</v>
          </cell>
          <cell r="M903" t="str">
            <v xml:space="preserve">MLL </v>
          </cell>
          <cell r="N903" t="str">
            <v>Gen Only</v>
          </cell>
          <cell r="O903" t="str">
            <v>Indoor</v>
          </cell>
          <cell r="P903" t="str">
            <v>I-Eng</v>
          </cell>
        </row>
        <row r="904">
          <cell r="A904" t="str">
            <v>OST_125</v>
          </cell>
          <cell r="B904" t="str">
            <v>OST</v>
          </cell>
          <cell r="C904" t="str">
            <v>Foumbot-Centre-Ville</v>
          </cell>
          <cell r="D904"/>
          <cell r="E904"/>
          <cell r="F904" t="str">
            <v>10,63602778</v>
          </cell>
          <cell r="G904" t="str">
            <v>5,51175</v>
          </cell>
          <cell r="H904" t="str">
            <v>Towerco</v>
          </cell>
          <cell r="I904" t="str">
            <v>P5</v>
          </cell>
          <cell r="J904"/>
          <cell r="K904" t="str">
            <v>Foumbot</v>
          </cell>
          <cell r="L904" t="str">
            <v>2G 3G 4G</v>
          </cell>
          <cell r="M904"/>
          <cell r="N904" t="str">
            <v>Grid Gen</v>
          </cell>
          <cell r="O904" t="str">
            <v>Outdoor</v>
          </cell>
          <cell r="P904" t="str">
            <v>I-Eng</v>
          </cell>
        </row>
        <row r="905">
          <cell r="A905" t="str">
            <v>SUD_019</v>
          </cell>
          <cell r="B905" t="str">
            <v>SUD</v>
          </cell>
          <cell r="C905" t="str">
            <v>Ebanga-Ngoulou-New</v>
          </cell>
          <cell r="D905"/>
          <cell r="E905"/>
          <cell r="F905">
            <v>11.407472797</v>
          </cell>
          <cell r="G905">
            <v>3.1231473140000001</v>
          </cell>
          <cell r="H905" t="str">
            <v>Esco</v>
          </cell>
          <cell r="I905" t="str">
            <v>P2</v>
          </cell>
          <cell r="J905" t="str">
            <v>2G</v>
          </cell>
          <cell r="K905" t="str">
            <v>Ebanga-Ngoulou</v>
          </cell>
          <cell r="L905" t="str">
            <v>2G 3G 4G</v>
          </cell>
          <cell r="M905" t="str">
            <v>Tier Camtel</v>
          </cell>
          <cell r="N905" t="str">
            <v>Grid Gen</v>
          </cell>
          <cell r="O905"/>
          <cell r="P905" t="str">
            <v>TELEINFRA</v>
          </cell>
        </row>
        <row r="906">
          <cell r="A906" t="str">
            <v>OST_136</v>
          </cell>
          <cell r="B906" t="str">
            <v>OST</v>
          </cell>
          <cell r="C906" t="str">
            <v>Foumbot-Mangoum</v>
          </cell>
          <cell r="D906"/>
          <cell r="E906"/>
          <cell r="F906">
            <v>10.601877</v>
          </cell>
          <cell r="G906">
            <v>5.4846349999999999</v>
          </cell>
          <cell r="H906" t="str">
            <v>Towerco</v>
          </cell>
          <cell r="I906" t="str">
            <v>P5</v>
          </cell>
          <cell r="J906" t="str">
            <v>2G</v>
          </cell>
          <cell r="K906" t="str">
            <v>Foumbot</v>
          </cell>
          <cell r="L906" t="str">
            <v>2G 3G 4G</v>
          </cell>
          <cell r="M906" t="str">
            <v>Collaboration</v>
          </cell>
          <cell r="N906" t="str">
            <v>Hybrid Gen</v>
          </cell>
          <cell r="O906" t="str">
            <v>Outdoor</v>
          </cell>
          <cell r="P906" t="str">
            <v>I-Eng</v>
          </cell>
        </row>
        <row r="907">
          <cell r="A907" t="str">
            <v>OST_043</v>
          </cell>
          <cell r="B907" t="str">
            <v>OST</v>
          </cell>
          <cell r="C907" t="str">
            <v>Foumbot-MTN</v>
          </cell>
          <cell r="D907"/>
          <cell r="E907"/>
          <cell r="F907">
            <v>10.62366667</v>
          </cell>
          <cell r="G907">
            <v>5.5059722219999996</v>
          </cell>
          <cell r="H907" t="str">
            <v>Towerco</v>
          </cell>
          <cell r="I907" t="str">
            <v>P4</v>
          </cell>
          <cell r="J907" t="str">
            <v>2G</v>
          </cell>
          <cell r="K907" t="str">
            <v>Foumbot</v>
          </cell>
          <cell r="L907" t="str">
            <v>2G 3G 4G</v>
          </cell>
          <cell r="M907" t="str">
            <v>Collaboration</v>
          </cell>
          <cell r="N907" t="str">
            <v>Hybrid Gen</v>
          </cell>
          <cell r="O907" t="str">
            <v>Indoor</v>
          </cell>
          <cell r="P907" t="str">
            <v>I-Eng</v>
          </cell>
        </row>
        <row r="908">
          <cell r="A908" t="str">
            <v>CTR_822</v>
          </cell>
          <cell r="B908" t="str">
            <v>CTR</v>
          </cell>
          <cell r="C908" t="str">
            <v>Ebebda-MTN</v>
          </cell>
          <cell r="D908"/>
          <cell r="E908"/>
          <cell r="F908" t="str">
            <v>11,27705</v>
          </cell>
          <cell r="G908" t="str">
            <v>4,35308</v>
          </cell>
          <cell r="H908" t="str">
            <v>Esco</v>
          </cell>
          <cell r="I908" t="str">
            <v>P4</v>
          </cell>
          <cell r="J908" t="str">
            <v>2G 3G 4G</v>
          </cell>
          <cell r="K908" t="str">
            <v>Ebebda</v>
          </cell>
          <cell r="L908" t="str">
            <v>2G 3G 4G</v>
          </cell>
          <cell r="M908"/>
          <cell r="N908" t="str">
            <v>Grid Gen</v>
          </cell>
          <cell r="O908"/>
          <cell r="P908" t="str">
            <v>I-Eng</v>
          </cell>
        </row>
        <row r="909">
          <cell r="A909" t="str">
            <v>OST_156</v>
          </cell>
          <cell r="B909" t="str">
            <v>OST</v>
          </cell>
          <cell r="C909" t="str">
            <v>Foyemtcha</v>
          </cell>
          <cell r="D909"/>
          <cell r="E909"/>
          <cell r="F909">
            <v>10.074222191</v>
          </cell>
          <cell r="G909">
            <v>5.2085462710000003</v>
          </cell>
          <cell r="H909" t="str">
            <v>Towerco</v>
          </cell>
          <cell r="I909" t="str">
            <v>P5</v>
          </cell>
          <cell r="J909" t="str">
            <v>2G</v>
          </cell>
          <cell r="K909" t="str">
            <v>Foyemtcha</v>
          </cell>
          <cell r="L909" t="str">
            <v>2G 3G</v>
          </cell>
          <cell r="M909" t="str">
            <v>Collaboration</v>
          </cell>
          <cell r="N909" t="str">
            <v>Solar Grid Gen</v>
          </cell>
          <cell r="O909" t="str">
            <v>Outdoor</v>
          </cell>
          <cell r="P909" t="str">
            <v>H-Teli</v>
          </cell>
        </row>
        <row r="910">
          <cell r="A910" t="str">
            <v>CTR_867</v>
          </cell>
          <cell r="B910" t="str">
            <v>CTR</v>
          </cell>
          <cell r="C910" t="str">
            <v>Ebogo-II</v>
          </cell>
          <cell r="D910"/>
          <cell r="E910"/>
          <cell r="F910" t="str">
            <v>11.60921</v>
          </cell>
          <cell r="G910" t="str">
            <v>3.94041</v>
          </cell>
          <cell r="H910" t="str">
            <v>Esco</v>
          </cell>
          <cell r="I910" t="str">
            <v>P4</v>
          </cell>
          <cell r="J910" t="str">
            <v>2G 3G 4G</v>
          </cell>
          <cell r="K910" t="str">
            <v>Ebogo</v>
          </cell>
          <cell r="L910" t="str">
            <v>2G 3G 4G</v>
          </cell>
          <cell r="M910"/>
          <cell r="N910" t="str">
            <v>Grid Gen</v>
          </cell>
          <cell r="O910"/>
          <cell r="P910" t="str">
            <v>TELEINFRA</v>
          </cell>
        </row>
        <row r="911">
          <cell r="A911" t="str">
            <v>SUD_083</v>
          </cell>
          <cell r="B911" t="str">
            <v>SUD</v>
          </cell>
          <cell r="C911" t="str">
            <v>Ebolowa-Agence-New</v>
          </cell>
          <cell r="D911"/>
          <cell r="E911"/>
          <cell r="F911">
            <v>11.147550000000001</v>
          </cell>
          <cell r="G911">
            <v>2.9174199999999999</v>
          </cell>
          <cell r="H911" t="str">
            <v>Esco</v>
          </cell>
          <cell r="I911" t="str">
            <v>P3</v>
          </cell>
          <cell r="J911" t="str">
            <v>2G</v>
          </cell>
          <cell r="K911" t="str">
            <v>Ebolowa</v>
          </cell>
          <cell r="L911" t="str">
            <v>2G 3G 4G</v>
          </cell>
          <cell r="M911" t="str">
            <v xml:space="preserve">MLL </v>
          </cell>
          <cell r="N911" t="str">
            <v>Grid Gen</v>
          </cell>
          <cell r="O911"/>
          <cell r="P911" t="str">
            <v>TELEINFRA</v>
          </cell>
        </row>
        <row r="912">
          <cell r="A912" t="str">
            <v>NRO_015</v>
          </cell>
          <cell r="B912" t="str">
            <v>NRO</v>
          </cell>
          <cell r="C912" t="str">
            <v>Fundong</v>
          </cell>
          <cell r="D912"/>
          <cell r="E912"/>
          <cell r="F912">
            <v>10.268388890000001</v>
          </cell>
          <cell r="G912">
            <v>6.2943611109999997</v>
          </cell>
          <cell r="H912" t="str">
            <v>Towerco</v>
          </cell>
          <cell r="I912" t="str">
            <v>P3</v>
          </cell>
          <cell r="J912" t="str">
            <v>2G</v>
          </cell>
          <cell r="K912" t="str">
            <v>Fundong</v>
          </cell>
          <cell r="L912" t="str">
            <v>2G 3G</v>
          </cell>
          <cell r="M912" t="str">
            <v xml:space="preserve">MLL </v>
          </cell>
          <cell r="N912" t="str">
            <v>Grid Gen</v>
          </cell>
          <cell r="O912" t="str">
            <v>Indoor</v>
          </cell>
          <cell r="P912" t="str">
            <v>I-Eng</v>
          </cell>
        </row>
        <row r="913">
          <cell r="A913" t="str">
            <v>NRO_092</v>
          </cell>
          <cell r="B913" t="str">
            <v>NRO</v>
          </cell>
          <cell r="C913" t="str">
            <v>Fundong-FM</v>
          </cell>
          <cell r="D913"/>
          <cell r="E913"/>
          <cell r="F913">
            <v>10.294694440000001</v>
          </cell>
          <cell r="G913">
            <v>6.271361111</v>
          </cell>
          <cell r="H913" t="str">
            <v>Towerco</v>
          </cell>
          <cell r="I913" t="str">
            <v>P4</v>
          </cell>
          <cell r="J913" t="str">
            <v>2G</v>
          </cell>
          <cell r="K913" t="str">
            <v>Fundong</v>
          </cell>
          <cell r="L913" t="str">
            <v>2G 3G</v>
          </cell>
          <cell r="M913" t="str">
            <v>Collaboration</v>
          </cell>
          <cell r="N913" t="str">
            <v>Grid Gen</v>
          </cell>
          <cell r="O913" t="str">
            <v>Outdoor</v>
          </cell>
          <cell r="P913" t="str">
            <v>I-Eng</v>
          </cell>
        </row>
        <row r="914">
          <cell r="A914" t="str">
            <v>SUD_097</v>
          </cell>
          <cell r="B914" t="str">
            <v>SUD</v>
          </cell>
          <cell r="C914" t="str">
            <v>Ebolowa-SIM</v>
          </cell>
          <cell r="D914"/>
          <cell r="E914"/>
          <cell r="F914">
            <v>11.155720000000001</v>
          </cell>
          <cell r="G914">
            <v>2.9389599999999998</v>
          </cell>
          <cell r="H914" t="str">
            <v>Esco</v>
          </cell>
          <cell r="I914" t="str">
            <v>P4</v>
          </cell>
          <cell r="J914" t="str">
            <v>3G</v>
          </cell>
          <cell r="K914" t="str">
            <v>Ebolowa</v>
          </cell>
          <cell r="L914" t="str">
            <v>3G 4G</v>
          </cell>
          <cell r="M914" t="str">
            <v xml:space="preserve">MLL </v>
          </cell>
          <cell r="N914" t="str">
            <v>Grid Gen</v>
          </cell>
          <cell r="O914"/>
          <cell r="P914" t="str">
            <v>TELEINFRA</v>
          </cell>
        </row>
        <row r="915">
          <cell r="A915" t="str">
            <v>EXN_210</v>
          </cell>
          <cell r="B915" t="str">
            <v>EXN</v>
          </cell>
          <cell r="C915" t="str">
            <v>Gabarairou</v>
          </cell>
          <cell r="D915"/>
          <cell r="E915"/>
          <cell r="F915">
            <v>14.82916</v>
          </cell>
          <cell r="G915">
            <v>10.57916</v>
          </cell>
          <cell r="H915" t="str">
            <v>Towerco</v>
          </cell>
          <cell r="I915" t="str">
            <v>P4</v>
          </cell>
          <cell r="J915" t="str">
            <v>2G</v>
          </cell>
          <cell r="K915" t="str">
            <v>Moulvoudaye</v>
          </cell>
          <cell r="L915" t="str">
            <v>2G 3G</v>
          </cell>
          <cell r="M915" t="str">
            <v xml:space="preserve">MLL </v>
          </cell>
          <cell r="N915" t="str">
            <v>Solar Gen</v>
          </cell>
          <cell r="O915" t="str">
            <v>Outdoor</v>
          </cell>
          <cell r="P915" t="str">
            <v>TELEINFRA</v>
          </cell>
        </row>
        <row r="916">
          <cell r="A916" t="str">
            <v>EST_055</v>
          </cell>
          <cell r="B916" t="str">
            <v>EST</v>
          </cell>
          <cell r="C916" t="str">
            <v>Gado-Badzere</v>
          </cell>
          <cell r="D916"/>
          <cell r="E916"/>
          <cell r="F916">
            <v>14.441453492000001</v>
          </cell>
          <cell r="G916">
            <v>5.7456877239999997</v>
          </cell>
          <cell r="H916" t="str">
            <v>Towerco</v>
          </cell>
          <cell r="I916" t="str">
            <v>P2</v>
          </cell>
          <cell r="J916" t="str">
            <v>2G</v>
          </cell>
          <cell r="K916" t="str">
            <v>Gado-Badzere</v>
          </cell>
          <cell r="L916" t="str">
            <v>2G 3G</v>
          </cell>
          <cell r="M916" t="str">
            <v xml:space="preserve">MLL </v>
          </cell>
          <cell r="N916" t="str">
            <v>Hybrid Gen</v>
          </cell>
          <cell r="O916" t="str">
            <v>Indoor</v>
          </cell>
          <cell r="P916" t="str">
            <v>TELEINFRA</v>
          </cell>
        </row>
        <row r="917">
          <cell r="A917" t="str">
            <v>LIT_005</v>
          </cell>
          <cell r="B917" t="str">
            <v>LIT</v>
          </cell>
          <cell r="C917" t="str">
            <v>Edea</v>
          </cell>
          <cell r="D917"/>
          <cell r="E917"/>
          <cell r="F917">
            <v>10.149671717</v>
          </cell>
          <cell r="G917">
            <v>3.7826096200000001</v>
          </cell>
          <cell r="H917" t="str">
            <v>OCM/Stratégique</v>
          </cell>
          <cell r="I917" t="e">
            <v>#N/A</v>
          </cell>
          <cell r="J917" t="str">
            <v>2G/3G/4G</v>
          </cell>
          <cell r="K917" t="str">
            <v>Edea</v>
          </cell>
          <cell r="L917" t="str">
            <v>2G 3G 4G</v>
          </cell>
          <cell r="M917" t="str">
            <v>Stratégique</v>
          </cell>
          <cell r="N917" t="str">
            <v>Grid Gen</v>
          </cell>
          <cell r="O917"/>
          <cell r="P917" t="str">
            <v>H-Teli</v>
          </cell>
        </row>
        <row r="918">
          <cell r="A918" t="str">
            <v>CTR_730</v>
          </cell>
          <cell r="B918" t="str">
            <v>CTR</v>
          </cell>
          <cell r="C918" t="str">
            <v>Edenville-Stade</v>
          </cell>
          <cell r="D918"/>
          <cell r="E918"/>
          <cell r="F918">
            <v>11.547840000000001</v>
          </cell>
          <cell r="G918">
            <v>3.7342</v>
          </cell>
          <cell r="H918" t="str">
            <v>Esco</v>
          </cell>
          <cell r="I918" t="str">
            <v>P4</v>
          </cell>
          <cell r="J918" t="str">
            <v>4G</v>
          </cell>
          <cell r="K918" t="str">
            <v>Yaounde</v>
          </cell>
          <cell r="L918" t="str">
            <v>2G 3G 4G</v>
          </cell>
          <cell r="M918" t="str">
            <v xml:space="preserve">MLL </v>
          </cell>
          <cell r="N918" t="str">
            <v>Grid Gen</v>
          </cell>
          <cell r="O918"/>
          <cell r="P918" t="str">
            <v>TELEINFRA</v>
          </cell>
        </row>
        <row r="919">
          <cell r="A919" t="str">
            <v>CTR_795</v>
          </cell>
          <cell r="B919" t="str">
            <v>CTR</v>
          </cell>
          <cell r="C919" t="str">
            <v>EDZENDOUAN</v>
          </cell>
          <cell r="D919"/>
          <cell r="E919"/>
          <cell r="F919" t="str">
            <v>11,75019</v>
          </cell>
          <cell r="G919" t="str">
            <v>4,19379</v>
          </cell>
          <cell r="H919" t="str">
            <v>Esco</v>
          </cell>
          <cell r="I919" t="str">
            <v>P4</v>
          </cell>
          <cell r="J919" t="str">
            <v>2G 3G 4G</v>
          </cell>
          <cell r="K919" t="str">
            <v>Edzendouan</v>
          </cell>
          <cell r="L919" t="str">
            <v>2G 3G 4G</v>
          </cell>
          <cell r="M919"/>
          <cell r="N919" t="str">
            <v>Grid Gen</v>
          </cell>
          <cell r="O919"/>
          <cell r="P919" t="str">
            <v>TELEINFRA</v>
          </cell>
        </row>
        <row r="920">
          <cell r="A920" t="str">
            <v>ADM_031</v>
          </cell>
          <cell r="B920" t="str">
            <v>ADM</v>
          </cell>
          <cell r="C920" t="str">
            <v>Galdi</v>
          </cell>
          <cell r="D920"/>
          <cell r="E920"/>
          <cell r="F920">
            <v>13.849861110000001</v>
          </cell>
          <cell r="G920">
            <v>7.0960277779999998</v>
          </cell>
          <cell r="H920" t="str">
            <v>Towerco</v>
          </cell>
          <cell r="I920" t="str">
            <v>P3</v>
          </cell>
          <cell r="J920" t="str">
            <v>2G</v>
          </cell>
          <cell r="K920" t="str">
            <v>Galdi</v>
          </cell>
          <cell r="L920" t="str">
            <v>2G 3G</v>
          </cell>
          <cell r="M920" t="str">
            <v xml:space="preserve">MLL </v>
          </cell>
          <cell r="N920" t="str">
            <v>Grid Gen</v>
          </cell>
          <cell r="O920" t="str">
            <v>Indoor</v>
          </cell>
          <cell r="P920" t="str">
            <v>TELEINFRA</v>
          </cell>
        </row>
        <row r="921">
          <cell r="A921" t="str">
            <v>OST_026</v>
          </cell>
          <cell r="B921" t="str">
            <v>OST</v>
          </cell>
          <cell r="C921" t="str">
            <v>Galim</v>
          </cell>
          <cell r="D921"/>
          <cell r="E921"/>
          <cell r="F921">
            <v>10.36611111</v>
          </cell>
          <cell r="G921">
            <v>5.6907500000000004</v>
          </cell>
          <cell r="H921" t="str">
            <v>Towerco</v>
          </cell>
          <cell r="I921" t="str">
            <v>P5</v>
          </cell>
          <cell r="J921" t="str">
            <v>2G</v>
          </cell>
          <cell r="K921" t="str">
            <v>Galim</v>
          </cell>
          <cell r="L921" t="str">
            <v>2G 3G</v>
          </cell>
          <cell r="M921" t="str">
            <v>Collaboration</v>
          </cell>
          <cell r="N921" t="str">
            <v>Grid Only</v>
          </cell>
          <cell r="O921" t="str">
            <v>Outdoor</v>
          </cell>
          <cell r="P921" t="str">
            <v>I-Eng</v>
          </cell>
        </row>
        <row r="922">
          <cell r="A922" t="str">
            <v>ADM_024</v>
          </cell>
          <cell r="B922" t="str">
            <v>ADM</v>
          </cell>
          <cell r="C922" t="str">
            <v>Galim-Tignere</v>
          </cell>
          <cell r="D922"/>
          <cell r="E922"/>
          <cell r="F922">
            <v>12.476777780000001</v>
          </cell>
          <cell r="G922">
            <v>7.0910000000000002</v>
          </cell>
          <cell r="H922" t="str">
            <v>Towerco</v>
          </cell>
          <cell r="I922" t="str">
            <v>P5</v>
          </cell>
          <cell r="J922" t="str">
            <v>2G</v>
          </cell>
          <cell r="K922" t="str">
            <v>Galim-Tignere</v>
          </cell>
          <cell r="L922" t="str">
            <v>2G 3G</v>
          </cell>
          <cell r="M922" t="str">
            <v xml:space="preserve">MLL </v>
          </cell>
          <cell r="N922" t="str">
            <v>Grid Gen</v>
          </cell>
          <cell r="O922" t="str">
            <v>Outdoor</v>
          </cell>
          <cell r="P922" t="str">
            <v>TELEINFRA</v>
          </cell>
        </row>
        <row r="923">
          <cell r="A923" t="str">
            <v>ADM_028</v>
          </cell>
          <cell r="B923" t="str">
            <v>ADM</v>
          </cell>
          <cell r="C923" t="str">
            <v>Galle</v>
          </cell>
          <cell r="D923"/>
          <cell r="E923"/>
          <cell r="F923">
            <v>14.257841071</v>
          </cell>
          <cell r="G923">
            <v>6.5586133269999998</v>
          </cell>
          <cell r="H923" t="str">
            <v>Towerco</v>
          </cell>
          <cell r="I923" t="str">
            <v>P2</v>
          </cell>
          <cell r="J923" t="str">
            <v>2G</v>
          </cell>
          <cell r="K923" t="str">
            <v>Galle</v>
          </cell>
          <cell r="L923" t="str">
            <v>2G 3G</v>
          </cell>
          <cell r="M923" t="str">
            <v xml:space="preserve">MLL </v>
          </cell>
          <cell r="N923" t="str">
            <v>Solar Gen</v>
          </cell>
          <cell r="O923" t="str">
            <v>Indoor</v>
          </cell>
          <cell r="P923" t="str">
            <v>TELEINFRA</v>
          </cell>
        </row>
        <row r="924">
          <cell r="A924" t="str">
            <v>NRD_059</v>
          </cell>
          <cell r="B924" t="str">
            <v>NRD</v>
          </cell>
          <cell r="C924" t="str">
            <v>Gamba-MTN</v>
          </cell>
          <cell r="D924"/>
          <cell r="E924"/>
          <cell r="F924">
            <v>13.590870111999999</v>
          </cell>
          <cell r="G924">
            <v>8.0853801040000004</v>
          </cell>
          <cell r="H924" t="str">
            <v>Towerco</v>
          </cell>
          <cell r="I924" t="str">
            <v>P5</v>
          </cell>
          <cell r="J924" t="str">
            <v>2G</v>
          </cell>
          <cell r="K924" t="str">
            <v>Gamba</v>
          </cell>
          <cell r="L924" t="str">
            <v>2G 3G</v>
          </cell>
          <cell r="M924" t="str">
            <v>Collaboration</v>
          </cell>
          <cell r="N924" t="str">
            <v>Grid Gen</v>
          </cell>
          <cell r="O924" t="str">
            <v>Outdoor</v>
          </cell>
          <cell r="P924" t="str">
            <v>TELEINFRA</v>
          </cell>
        </row>
        <row r="925">
          <cell r="A925" t="str">
            <v>CTR_773</v>
          </cell>
          <cell r="B925" t="str">
            <v>CTR</v>
          </cell>
          <cell r="C925" t="str">
            <v>Efoulan-Pont</v>
          </cell>
          <cell r="D925"/>
          <cell r="E925"/>
          <cell r="F925">
            <v>11.499459999999999</v>
          </cell>
          <cell r="G925">
            <v>3.82829</v>
          </cell>
          <cell r="H925" t="str">
            <v>Esco</v>
          </cell>
          <cell r="I925" t="str">
            <v>P4</v>
          </cell>
          <cell r="J925" t="str">
            <v>3G</v>
          </cell>
          <cell r="K925" t="str">
            <v>Yaounde</v>
          </cell>
          <cell r="L925" t="str">
            <v>3G 4G</v>
          </cell>
          <cell r="M925" t="str">
            <v xml:space="preserve">MLL </v>
          </cell>
          <cell r="N925" t="str">
            <v>Grid Gen</v>
          </cell>
          <cell r="O925"/>
          <cell r="P925" t="str">
            <v>TELEINFRA</v>
          </cell>
        </row>
        <row r="926">
          <cell r="A926" t="str">
            <v>EXN_163</v>
          </cell>
          <cell r="B926" t="str">
            <v>EXN</v>
          </cell>
          <cell r="C926" t="str">
            <v>Gamdougoum-IHS</v>
          </cell>
          <cell r="D926"/>
          <cell r="E926"/>
          <cell r="F926">
            <v>13.752709635</v>
          </cell>
          <cell r="G926">
            <v>10.295830852</v>
          </cell>
          <cell r="H926" t="str">
            <v>Towerco</v>
          </cell>
          <cell r="I926" t="str">
            <v>P4</v>
          </cell>
          <cell r="J926" t="str">
            <v>2G</v>
          </cell>
          <cell r="K926" t="str">
            <v>Gamdougoum</v>
          </cell>
          <cell r="L926" t="str">
            <v>2G 3G</v>
          </cell>
          <cell r="M926" t="str">
            <v>Collaboration</v>
          </cell>
          <cell r="N926" t="str">
            <v>Grid Gen</v>
          </cell>
          <cell r="O926" t="str">
            <v>Outdoor</v>
          </cell>
          <cell r="P926" t="str">
            <v>TELEINFRA</v>
          </cell>
        </row>
        <row r="927">
          <cell r="A927" t="str">
            <v>SUO_097</v>
          </cell>
          <cell r="B927" t="str">
            <v>SUO</v>
          </cell>
          <cell r="C927" t="str">
            <v>Gamoko-Hill-IHS</v>
          </cell>
          <cell r="D927"/>
          <cell r="E927"/>
          <cell r="F927">
            <v>9.2823890000000002</v>
          </cell>
          <cell r="G927">
            <v>4.5496309999999998</v>
          </cell>
          <cell r="H927" t="str">
            <v>Towerco</v>
          </cell>
          <cell r="I927" t="str">
            <v>P2</v>
          </cell>
          <cell r="J927" t="str">
            <v>2G</v>
          </cell>
          <cell r="K927" t="e">
            <v>#N/A</v>
          </cell>
          <cell r="L927" t="str">
            <v>2G 3G</v>
          </cell>
          <cell r="M927" t="str">
            <v>Collaboration</v>
          </cell>
          <cell r="N927" t="str">
            <v>Grid Gen</v>
          </cell>
          <cell r="O927" t="str">
            <v>Outdoor</v>
          </cell>
          <cell r="P927" t="str">
            <v>H-Teli</v>
          </cell>
        </row>
        <row r="928">
          <cell r="A928" t="str">
            <v>CTR_717</v>
          </cell>
          <cell r="B928" t="str">
            <v>CTR</v>
          </cell>
          <cell r="C928" t="str">
            <v>Ekang-I</v>
          </cell>
          <cell r="D928"/>
          <cell r="E928"/>
          <cell r="F928">
            <v>11.444621</v>
          </cell>
          <cell r="G928">
            <v>3.9106000000000001</v>
          </cell>
          <cell r="H928" t="str">
            <v>Esco</v>
          </cell>
          <cell r="I928" t="str">
            <v>P4</v>
          </cell>
          <cell r="J928" t="str">
            <v>3G</v>
          </cell>
          <cell r="K928" t="str">
            <v>Ekang</v>
          </cell>
          <cell r="L928" t="str">
            <v>3G 4G</v>
          </cell>
          <cell r="M928" t="str">
            <v xml:space="preserve">MLL </v>
          </cell>
          <cell r="N928" t="str">
            <v>Grid Gen</v>
          </cell>
          <cell r="O928"/>
          <cell r="P928" t="str">
            <v>TELEINFRA</v>
          </cell>
        </row>
        <row r="929">
          <cell r="A929" t="str">
            <v>CTR_723</v>
          </cell>
          <cell r="B929" t="str">
            <v>CTR</v>
          </cell>
          <cell r="C929" t="str">
            <v>Ekombitie-II</v>
          </cell>
          <cell r="D929"/>
          <cell r="E929"/>
          <cell r="F929">
            <v>11.549239999999999</v>
          </cell>
          <cell r="G929">
            <v>3.9400200000000001</v>
          </cell>
          <cell r="H929" t="str">
            <v>Esco</v>
          </cell>
          <cell r="I929" t="str">
            <v>P4</v>
          </cell>
          <cell r="J929" t="str">
            <v>3G</v>
          </cell>
          <cell r="K929" t="str">
            <v>Yaounde</v>
          </cell>
          <cell r="L929" t="str">
            <v>3G 4G</v>
          </cell>
          <cell r="M929" t="str">
            <v xml:space="preserve">MLL </v>
          </cell>
          <cell r="N929" t="str">
            <v>Grid Gen</v>
          </cell>
          <cell r="O929"/>
          <cell r="P929" t="str">
            <v>TELEINFRA</v>
          </cell>
        </row>
        <row r="930">
          <cell r="A930" t="str">
            <v>CTR_762</v>
          </cell>
          <cell r="B930" t="str">
            <v>CTR</v>
          </cell>
          <cell r="C930" t="str">
            <v>Ekoumdoum-Chatel</v>
          </cell>
          <cell r="D930"/>
          <cell r="E930"/>
          <cell r="F930">
            <v>11.530943000000001</v>
          </cell>
          <cell r="G930">
            <v>3.8189679999999999</v>
          </cell>
          <cell r="H930" t="str">
            <v>Esco</v>
          </cell>
          <cell r="I930" t="str">
            <v>P4</v>
          </cell>
          <cell r="J930" t="str">
            <v>3G</v>
          </cell>
          <cell r="K930" t="str">
            <v>Yaounde</v>
          </cell>
          <cell r="L930" t="str">
            <v>3G 4G</v>
          </cell>
          <cell r="M930" t="str">
            <v xml:space="preserve">MLL </v>
          </cell>
          <cell r="N930" t="str">
            <v>Solar Gen</v>
          </cell>
          <cell r="O930"/>
          <cell r="P930" t="str">
            <v>TELEINFRA</v>
          </cell>
        </row>
        <row r="931">
          <cell r="A931" t="str">
            <v>NRD_115</v>
          </cell>
          <cell r="B931" t="str">
            <v>NRD</v>
          </cell>
          <cell r="C931" t="str">
            <v>Gara-Guider-IHS</v>
          </cell>
          <cell r="D931"/>
          <cell r="E931"/>
          <cell r="F931">
            <v>13.829818195</v>
          </cell>
          <cell r="G931">
            <v>9.8282745469999995</v>
          </cell>
          <cell r="H931" t="str">
            <v>Towerco</v>
          </cell>
          <cell r="I931" t="str">
            <v>P4</v>
          </cell>
          <cell r="J931" t="str">
            <v>2G</v>
          </cell>
          <cell r="K931" t="str">
            <v>Guider</v>
          </cell>
          <cell r="L931" t="str">
            <v>2G 3G 4G</v>
          </cell>
          <cell r="M931" t="str">
            <v>Collaboration</v>
          </cell>
          <cell r="N931" t="str">
            <v>Grid Only</v>
          </cell>
          <cell r="O931" t="str">
            <v>Outdoor</v>
          </cell>
          <cell r="P931" t="str">
            <v>TELEINFRA</v>
          </cell>
        </row>
        <row r="932">
          <cell r="A932" t="str">
            <v>CTR_665</v>
          </cell>
          <cell r="B932" t="str">
            <v>CTR</v>
          </cell>
          <cell r="C932" t="str">
            <v>Ekoumdoum-II</v>
          </cell>
          <cell r="D932"/>
          <cell r="E932"/>
          <cell r="F932">
            <v>11.536384</v>
          </cell>
          <cell r="G932">
            <v>3.8157399999999999</v>
          </cell>
          <cell r="H932" t="str">
            <v>Esco</v>
          </cell>
          <cell r="I932" t="str">
            <v>P4</v>
          </cell>
          <cell r="J932" t="str">
            <v>3G</v>
          </cell>
          <cell r="K932" t="str">
            <v>Yaounde</v>
          </cell>
          <cell r="L932" t="str">
            <v>3G 4G</v>
          </cell>
          <cell r="M932" t="str">
            <v xml:space="preserve">MLL </v>
          </cell>
          <cell r="N932" t="str">
            <v>Grid Gen</v>
          </cell>
          <cell r="O932"/>
          <cell r="P932" t="str">
            <v>TELEINFRA</v>
          </cell>
        </row>
        <row r="933">
          <cell r="A933" t="str">
            <v>EST_064</v>
          </cell>
          <cell r="B933" t="str">
            <v>EST</v>
          </cell>
          <cell r="C933" t="str">
            <v>Garga-Salari-MTN</v>
          </cell>
          <cell r="D933"/>
          <cell r="E933"/>
          <cell r="F933">
            <v>14.026692087000001</v>
          </cell>
          <cell r="G933">
            <v>5.2986530399999996</v>
          </cell>
          <cell r="H933" t="str">
            <v>Towerco</v>
          </cell>
          <cell r="I933" t="str">
            <v>P3</v>
          </cell>
          <cell r="J933" t="str">
            <v>2G</v>
          </cell>
          <cell r="K933" t="str">
            <v>Garga-Salari</v>
          </cell>
          <cell r="L933" t="str">
            <v>2G 3G</v>
          </cell>
          <cell r="M933" t="str">
            <v>Collaboration</v>
          </cell>
          <cell r="N933" t="str">
            <v>Grid Gen</v>
          </cell>
          <cell r="O933" t="str">
            <v>Outdoor</v>
          </cell>
          <cell r="P933" t="str">
            <v>TELEINFRA</v>
          </cell>
        </row>
        <row r="934">
          <cell r="A934" t="str">
            <v>EST_048</v>
          </cell>
          <cell r="B934" t="str">
            <v>EST</v>
          </cell>
          <cell r="C934" t="str">
            <v>Gari-Gombo</v>
          </cell>
          <cell r="D934"/>
          <cell r="E934"/>
          <cell r="F934">
            <v>15.114790129999999</v>
          </cell>
          <cell r="G934">
            <v>3.9268130000000001</v>
          </cell>
          <cell r="H934" t="str">
            <v>Towerco</v>
          </cell>
          <cell r="I934" t="str">
            <v>P4</v>
          </cell>
          <cell r="J934" t="str">
            <v>2G</v>
          </cell>
          <cell r="K934" t="str">
            <v>Gari-Gombo</v>
          </cell>
          <cell r="L934" t="str">
            <v>2G 3G</v>
          </cell>
          <cell r="M934" t="str">
            <v xml:space="preserve">MLL </v>
          </cell>
          <cell r="N934" t="str">
            <v>Grid Gen</v>
          </cell>
          <cell r="O934" t="str">
            <v>Outdoor</v>
          </cell>
          <cell r="P934" t="str">
            <v>TELEINFRA</v>
          </cell>
        </row>
        <row r="935">
          <cell r="A935" t="str">
            <v>NRD_094</v>
          </cell>
          <cell r="B935" t="str">
            <v>NRD</v>
          </cell>
          <cell r="C935" t="str">
            <v>Garoua-Bockle-IHS</v>
          </cell>
          <cell r="D935"/>
          <cell r="E935"/>
          <cell r="F935">
            <v>13.461723607</v>
          </cell>
          <cell r="G935">
            <v>9.2792725110000003</v>
          </cell>
          <cell r="H935" t="str">
            <v>Towerco</v>
          </cell>
          <cell r="I935" t="str">
            <v>P4</v>
          </cell>
          <cell r="J935" t="str">
            <v>2G</v>
          </cell>
          <cell r="K935" t="str">
            <v>Garoua</v>
          </cell>
          <cell r="L935" t="str">
            <v>2G 3G 4G</v>
          </cell>
          <cell r="M935" t="str">
            <v>Collaboration</v>
          </cell>
          <cell r="N935" t="str">
            <v>Grid Only</v>
          </cell>
          <cell r="O935" t="str">
            <v>Outdoor</v>
          </cell>
          <cell r="P935" t="str">
            <v>TELEINFRA</v>
          </cell>
        </row>
        <row r="936">
          <cell r="A936" t="str">
            <v>CTR_719</v>
          </cell>
          <cell r="B936" t="str">
            <v>CTR</v>
          </cell>
          <cell r="C936" t="str">
            <v>Ekounou-II</v>
          </cell>
          <cell r="D936"/>
          <cell r="E936"/>
          <cell r="F936">
            <v>11.543106999999999</v>
          </cell>
          <cell r="G936">
            <v>3.8487179999999999</v>
          </cell>
          <cell r="H936" t="str">
            <v>Esco</v>
          </cell>
          <cell r="I936" t="str">
            <v>P4</v>
          </cell>
          <cell r="J936" t="str">
            <v>3G</v>
          </cell>
          <cell r="K936" t="str">
            <v>Yaounde</v>
          </cell>
          <cell r="L936" t="str">
            <v>2G 3G 4G</v>
          </cell>
          <cell r="M936" t="str">
            <v xml:space="preserve">MLL </v>
          </cell>
          <cell r="N936" t="str">
            <v>Grid Gen</v>
          </cell>
          <cell r="O936"/>
          <cell r="P936" t="str">
            <v>TELEINFRA</v>
          </cell>
        </row>
        <row r="937">
          <cell r="A937" t="str">
            <v>CTR_726</v>
          </cell>
          <cell r="B937" t="str">
            <v>CTR</v>
          </cell>
          <cell r="C937" t="str">
            <v>Ekounou-Lycee-MTN</v>
          </cell>
          <cell r="D937"/>
          <cell r="E937"/>
          <cell r="F937">
            <v>11.539099999999999</v>
          </cell>
          <cell r="G937">
            <v>3.8410899999999999</v>
          </cell>
          <cell r="H937" t="str">
            <v>MTN sharing</v>
          </cell>
          <cell r="I937" t="e">
            <v>#N/A</v>
          </cell>
          <cell r="J937" t="str">
            <v>2G/3G/4G</v>
          </cell>
          <cell r="K937" t="str">
            <v>Yaounde</v>
          </cell>
          <cell r="L937" t="str">
            <v>2G 3G 4G</v>
          </cell>
          <cell r="M937" t="str">
            <v>MTN Sharing</v>
          </cell>
          <cell r="N937" t="str">
            <v>Grid Gen</v>
          </cell>
          <cell r="O937"/>
          <cell r="P937" t="str">
            <v>TELEINFRA</v>
          </cell>
        </row>
        <row r="938">
          <cell r="A938" t="str">
            <v>EST_080</v>
          </cell>
          <cell r="B938" t="str">
            <v>EST</v>
          </cell>
          <cell r="C938" t="str">
            <v>Garoua-Boulai-Frontiere</v>
          </cell>
          <cell r="D938"/>
          <cell r="E938"/>
          <cell r="F938">
            <v>14.549194440000001</v>
          </cell>
          <cell r="G938">
            <v>5.8949444440000001</v>
          </cell>
          <cell r="H938" t="str">
            <v>Towerco</v>
          </cell>
          <cell r="I938" t="str">
            <v>P4</v>
          </cell>
          <cell r="J938" t="str">
            <v>2G</v>
          </cell>
          <cell r="K938" t="str">
            <v>Garoua-Boulai</v>
          </cell>
          <cell r="L938" t="str">
            <v>2G 3G 4G</v>
          </cell>
          <cell r="M938" t="str">
            <v xml:space="preserve">MLL </v>
          </cell>
          <cell r="N938" t="str">
            <v>Grid Gen</v>
          </cell>
          <cell r="O938" t="str">
            <v>Outdoor</v>
          </cell>
          <cell r="P938" t="str">
            <v>TELEINFRA</v>
          </cell>
        </row>
        <row r="939">
          <cell r="A939" t="str">
            <v>ADM_156</v>
          </cell>
          <cell r="B939" t="str">
            <v>ADM</v>
          </cell>
          <cell r="C939" t="str">
            <v>GAROUA-BOULAI-II-IHS</v>
          </cell>
          <cell r="D939"/>
          <cell r="E939"/>
          <cell r="F939">
            <v>14.557494837</v>
          </cell>
          <cell r="G939">
            <v>5.8920055619999996</v>
          </cell>
          <cell r="H939" t="str">
            <v>Towerco</v>
          </cell>
          <cell r="I939" t="str">
            <v>P5</v>
          </cell>
          <cell r="J939" t="str">
            <v>3G</v>
          </cell>
          <cell r="K939" t="str">
            <v>Garoua Boulai</v>
          </cell>
          <cell r="L939" t="str">
            <v>3G 4G</v>
          </cell>
          <cell r="M939" t="str">
            <v>Collaboration</v>
          </cell>
          <cell r="N939" t="str">
            <v>Grid Gen</v>
          </cell>
          <cell r="O939" t="str">
            <v>Outdoor</v>
          </cell>
          <cell r="P939" t="str">
            <v>TELEINFRA</v>
          </cell>
        </row>
        <row r="940">
          <cell r="A940" t="str">
            <v>EST_118</v>
          </cell>
          <cell r="B940" t="str">
            <v>EST</v>
          </cell>
          <cell r="C940" t="str">
            <v>Garoua-Boulai-New</v>
          </cell>
          <cell r="D940"/>
          <cell r="E940"/>
          <cell r="F940">
            <v>14.547140000000001</v>
          </cell>
          <cell r="G940">
            <v>5.88368</v>
          </cell>
          <cell r="H940" t="str">
            <v>Towerco</v>
          </cell>
          <cell r="I940" t="str">
            <v>P4</v>
          </cell>
          <cell r="J940" t="str">
            <v>2G</v>
          </cell>
          <cell r="K940" t="str">
            <v>Garoua-Boulai</v>
          </cell>
          <cell r="L940" t="str">
            <v>2G 3G 4G</v>
          </cell>
          <cell r="M940" t="str">
            <v>Collaboration</v>
          </cell>
          <cell r="N940" t="str">
            <v>Grid Gen</v>
          </cell>
          <cell r="O940" t="str">
            <v>Indoor</v>
          </cell>
          <cell r="P940" t="str">
            <v>TELEINFRA</v>
          </cell>
        </row>
        <row r="941">
          <cell r="A941" t="str">
            <v>NRD_073</v>
          </cell>
          <cell r="B941" t="str">
            <v>NRD</v>
          </cell>
          <cell r="C941" t="str">
            <v>Garoua-Camp-Chinois-IHS</v>
          </cell>
          <cell r="D941"/>
          <cell r="E941"/>
          <cell r="F941">
            <v>13.380113257</v>
          </cell>
          <cell r="G941">
            <v>9.2867670820000008</v>
          </cell>
          <cell r="H941" t="str">
            <v>Towerco</v>
          </cell>
          <cell r="I941" t="str">
            <v>P4</v>
          </cell>
          <cell r="J941" t="str">
            <v>2G/3G/4G</v>
          </cell>
          <cell r="K941" t="str">
            <v>Garoua</v>
          </cell>
          <cell r="L941" t="str">
            <v>2G 3G 4G</v>
          </cell>
          <cell r="M941" t="str">
            <v>Collaboration</v>
          </cell>
          <cell r="N941" t="str">
            <v>Grid Gen</v>
          </cell>
          <cell r="O941" t="str">
            <v>Outdoor</v>
          </cell>
          <cell r="P941" t="str">
            <v>TELEINFRA</v>
          </cell>
        </row>
        <row r="942">
          <cell r="A942" t="str">
            <v>NRD_018</v>
          </cell>
          <cell r="B942" t="str">
            <v>NRD</v>
          </cell>
          <cell r="C942" t="str">
            <v>Garoua-Chateau</v>
          </cell>
          <cell r="D942"/>
          <cell r="E942"/>
          <cell r="F942">
            <v>13.368768871</v>
          </cell>
          <cell r="G942">
            <v>9.2957002729999996</v>
          </cell>
          <cell r="H942" t="str">
            <v>Esco</v>
          </cell>
          <cell r="I942" t="str">
            <v>P3</v>
          </cell>
          <cell r="J942" t="str">
            <v>2G</v>
          </cell>
          <cell r="K942" t="str">
            <v>Garoua</v>
          </cell>
          <cell r="L942" t="str">
            <v>2G 3G 4G</v>
          </cell>
          <cell r="M942" t="str">
            <v>Tier Camwater</v>
          </cell>
          <cell r="N942" t="str">
            <v>Grid Gen</v>
          </cell>
          <cell r="O942" t="str">
            <v>Indoor</v>
          </cell>
          <cell r="P942" t="str">
            <v>TELEINFRA</v>
          </cell>
        </row>
        <row r="943">
          <cell r="A943" t="str">
            <v>NRD_095</v>
          </cell>
          <cell r="B943" t="str">
            <v>NRD</v>
          </cell>
          <cell r="C943" t="str">
            <v>Garoua-Djalingo-IHS</v>
          </cell>
          <cell r="D943"/>
          <cell r="E943"/>
          <cell r="F943">
            <v>13.444633298999999</v>
          </cell>
          <cell r="G943">
            <v>9.2296348619999993</v>
          </cell>
          <cell r="H943" t="str">
            <v>Towerco</v>
          </cell>
          <cell r="I943" t="str">
            <v>P4</v>
          </cell>
          <cell r="J943" t="str">
            <v>2G</v>
          </cell>
          <cell r="K943" t="str">
            <v>Garoua</v>
          </cell>
          <cell r="L943" t="str">
            <v>2G 3G 4G</v>
          </cell>
          <cell r="M943" t="str">
            <v>Collaboration</v>
          </cell>
          <cell r="N943" t="str">
            <v>Hybrid Gen</v>
          </cell>
          <cell r="O943" t="str">
            <v>Outdoor</v>
          </cell>
          <cell r="P943" t="str">
            <v>TELEINFRA</v>
          </cell>
        </row>
        <row r="944">
          <cell r="A944" t="str">
            <v>NRD_047</v>
          </cell>
          <cell r="B944" t="str">
            <v>NRD</v>
          </cell>
          <cell r="C944" t="str">
            <v>Garoua-Djamboutou-CICAM</v>
          </cell>
          <cell r="D944"/>
          <cell r="E944"/>
          <cell r="F944">
            <v>13.356632594000001</v>
          </cell>
          <cell r="G944">
            <v>9.3007439919999992</v>
          </cell>
          <cell r="H944" t="str">
            <v>Towerco</v>
          </cell>
          <cell r="I944" t="str">
            <v>P3</v>
          </cell>
          <cell r="J944" t="str">
            <v>2G</v>
          </cell>
          <cell r="K944" t="str">
            <v>Garoua</v>
          </cell>
          <cell r="L944" t="str">
            <v>2G 3G 4G</v>
          </cell>
          <cell r="M944" t="str">
            <v xml:space="preserve">MLL </v>
          </cell>
          <cell r="N944" t="str">
            <v>Grid Gen</v>
          </cell>
          <cell r="O944" t="str">
            <v>Outdoor</v>
          </cell>
          <cell r="P944" t="str">
            <v>TELEINFRA</v>
          </cell>
        </row>
        <row r="945">
          <cell r="A945" t="str">
            <v>CTR_630</v>
          </cell>
          <cell r="B945" t="str">
            <v>CTR</v>
          </cell>
          <cell r="C945" t="str">
            <v>Eloumdem</v>
          </cell>
          <cell r="D945"/>
          <cell r="E945"/>
          <cell r="F945">
            <v>11.432776</v>
          </cell>
          <cell r="G945">
            <v>3.809469</v>
          </cell>
          <cell r="H945" t="str">
            <v>Esco</v>
          </cell>
          <cell r="I945" t="str">
            <v>P4</v>
          </cell>
          <cell r="J945" t="str">
            <v>2G</v>
          </cell>
          <cell r="K945" t="str">
            <v>Yaounde</v>
          </cell>
          <cell r="L945" t="str">
            <v>2G 3G 4G</v>
          </cell>
          <cell r="M945" t="str">
            <v xml:space="preserve">MLL </v>
          </cell>
          <cell r="N945" t="str">
            <v>Grid Gen</v>
          </cell>
          <cell r="O945"/>
          <cell r="P945" t="str">
            <v>TELEINFRA</v>
          </cell>
        </row>
        <row r="946">
          <cell r="A946" t="str">
            <v>NRD_060</v>
          </cell>
          <cell r="B946" t="str">
            <v>NRD</v>
          </cell>
          <cell r="C946" t="str">
            <v>Garoua-Djamboutou-Village</v>
          </cell>
          <cell r="D946"/>
          <cell r="E946"/>
          <cell r="F946">
            <v>13.34980556</v>
          </cell>
          <cell r="G946">
            <v>9.3156388890000006</v>
          </cell>
          <cell r="H946" t="str">
            <v>Towerco</v>
          </cell>
          <cell r="I946" t="str">
            <v>P4</v>
          </cell>
          <cell r="J946" t="str">
            <v>2G</v>
          </cell>
          <cell r="K946" t="str">
            <v>Garoua</v>
          </cell>
          <cell r="L946" t="str">
            <v>2G 3G 4G</v>
          </cell>
          <cell r="M946" t="str">
            <v xml:space="preserve">MLL </v>
          </cell>
          <cell r="N946" t="str">
            <v>Grid Gen</v>
          </cell>
          <cell r="O946" t="str">
            <v>Outdoor</v>
          </cell>
          <cell r="P946" t="str">
            <v>TELEINFRA</v>
          </cell>
        </row>
        <row r="947">
          <cell r="A947" t="str">
            <v>NRD_086</v>
          </cell>
          <cell r="B947" t="str">
            <v>NRD</v>
          </cell>
          <cell r="C947" t="str">
            <v>Garoua-Djamboutou-Village-IHS</v>
          </cell>
          <cell r="D947"/>
          <cell r="E947"/>
          <cell r="F947">
            <v>13.347526255</v>
          </cell>
          <cell r="G947">
            <v>9.3049947460000002</v>
          </cell>
          <cell r="H947" t="str">
            <v>Towerco</v>
          </cell>
          <cell r="I947" t="str">
            <v>P4</v>
          </cell>
          <cell r="J947" t="str">
            <v>2G/3G/4G</v>
          </cell>
          <cell r="K947" t="str">
            <v>Garoua</v>
          </cell>
          <cell r="L947" t="str">
            <v>2G 3G 4G</v>
          </cell>
          <cell r="M947" t="str">
            <v>Collaboration</v>
          </cell>
          <cell r="N947" t="str">
            <v>Solar Gen</v>
          </cell>
          <cell r="O947" t="str">
            <v>Outdoor</v>
          </cell>
          <cell r="P947" t="str">
            <v>TELEINFRA</v>
          </cell>
        </row>
        <row r="948">
          <cell r="A948" t="str">
            <v>NRD_045</v>
          </cell>
          <cell r="B948" t="str">
            <v>NRD</v>
          </cell>
          <cell r="C948" t="str">
            <v>Garoua-Foulbere</v>
          </cell>
          <cell r="D948"/>
          <cell r="E948"/>
          <cell r="F948">
            <v>13.399875983999999</v>
          </cell>
          <cell r="G948">
            <v>9.2967548739999994</v>
          </cell>
          <cell r="H948" t="str">
            <v>Towerco</v>
          </cell>
          <cell r="I948" t="str">
            <v>P4</v>
          </cell>
          <cell r="J948" t="str">
            <v>2G</v>
          </cell>
          <cell r="K948" t="str">
            <v>Garoua</v>
          </cell>
          <cell r="L948" t="str">
            <v>2G 3G 4G</v>
          </cell>
          <cell r="M948" t="str">
            <v xml:space="preserve">MLL </v>
          </cell>
          <cell r="N948" t="str">
            <v>Grid Only</v>
          </cell>
          <cell r="O948" t="str">
            <v>Outdoor</v>
          </cell>
          <cell r="P948" t="str">
            <v>TELEINFRA</v>
          </cell>
        </row>
        <row r="949">
          <cell r="A949" t="str">
            <v>NRD_067</v>
          </cell>
          <cell r="B949" t="str">
            <v>NRD</v>
          </cell>
          <cell r="C949" t="str">
            <v>Garoua-Foulbere-IV</v>
          </cell>
          <cell r="D949"/>
          <cell r="E949"/>
          <cell r="F949">
            <v>13.401751808</v>
          </cell>
          <cell r="G949">
            <v>9.3137122510000001</v>
          </cell>
          <cell r="H949" t="str">
            <v>Towerco</v>
          </cell>
          <cell r="I949" t="str">
            <v>P4</v>
          </cell>
          <cell r="J949" t="str">
            <v>2G</v>
          </cell>
          <cell r="K949" t="str">
            <v>Garoua</v>
          </cell>
          <cell r="L949" t="str">
            <v>2G 3G 4G</v>
          </cell>
          <cell r="M949" t="str">
            <v xml:space="preserve">MLL </v>
          </cell>
          <cell r="N949" t="str">
            <v>Gen Only</v>
          </cell>
          <cell r="O949" t="str">
            <v>Outdoor</v>
          </cell>
          <cell r="P949" t="str">
            <v>TELEINFRA</v>
          </cell>
        </row>
        <row r="950">
          <cell r="A950" t="str">
            <v>CTR_749</v>
          </cell>
          <cell r="B950" t="str">
            <v>CTR</v>
          </cell>
          <cell r="C950" t="str">
            <v>Essazok</v>
          </cell>
          <cell r="D950"/>
          <cell r="E950"/>
          <cell r="F950">
            <v>11.537380000000001</v>
          </cell>
          <cell r="G950">
            <v>3.6837200000000001</v>
          </cell>
          <cell r="H950" t="str">
            <v>Esco</v>
          </cell>
          <cell r="I950" t="str">
            <v>P4</v>
          </cell>
          <cell r="J950" t="str">
            <v>3G</v>
          </cell>
          <cell r="K950" t="str">
            <v>Essazok</v>
          </cell>
          <cell r="L950" t="str">
            <v>3G 4G</v>
          </cell>
          <cell r="M950" t="str">
            <v xml:space="preserve">MLL </v>
          </cell>
          <cell r="N950" t="str">
            <v>Hybrid Gen</v>
          </cell>
          <cell r="O950"/>
          <cell r="P950" t="str">
            <v>TELEINFRA</v>
          </cell>
        </row>
        <row r="951">
          <cell r="A951" t="str">
            <v>NRD_116</v>
          </cell>
          <cell r="B951" t="str">
            <v>NRD</v>
          </cell>
          <cell r="C951" t="str">
            <v>Garoua-Katasko-MTN-IHS</v>
          </cell>
          <cell r="D951"/>
          <cell r="E951"/>
          <cell r="F951">
            <v>13.407999536</v>
          </cell>
          <cell r="G951">
            <v>9.3627390409999993</v>
          </cell>
          <cell r="H951" t="str">
            <v>Towerco</v>
          </cell>
          <cell r="I951" t="str">
            <v>P4</v>
          </cell>
          <cell r="J951" t="str">
            <v>2G/3G/4G</v>
          </cell>
          <cell r="K951" t="str">
            <v>Garoua</v>
          </cell>
          <cell r="L951" t="str">
            <v>2G 3G 4G</v>
          </cell>
          <cell r="M951"/>
          <cell r="N951" t="str">
            <v>Gen Only</v>
          </cell>
          <cell r="O951" t="str">
            <v>Outdoor</v>
          </cell>
          <cell r="P951" t="str">
            <v>TELEINFRA</v>
          </cell>
        </row>
        <row r="952">
          <cell r="A952" t="str">
            <v>NRD_049</v>
          </cell>
          <cell r="B952" t="str">
            <v>NRD</v>
          </cell>
          <cell r="C952" t="str">
            <v>Garoua-Kolbives</v>
          </cell>
          <cell r="D952"/>
          <cell r="E952"/>
          <cell r="F952">
            <v>13.378443017</v>
          </cell>
          <cell r="G952">
            <v>9.3057176570000006</v>
          </cell>
          <cell r="H952" t="str">
            <v>Towerco</v>
          </cell>
          <cell r="I952" t="str">
            <v>P4</v>
          </cell>
          <cell r="J952" t="str">
            <v>2G</v>
          </cell>
          <cell r="K952" t="str">
            <v>Garoua</v>
          </cell>
          <cell r="L952" t="str">
            <v>2G 3G 4G</v>
          </cell>
          <cell r="M952" t="str">
            <v xml:space="preserve">MLL </v>
          </cell>
          <cell r="N952" t="str">
            <v>Hybrid Gen</v>
          </cell>
          <cell r="O952" t="str">
            <v>Outdoor</v>
          </cell>
          <cell r="P952" t="str">
            <v>TELEINFRA</v>
          </cell>
        </row>
        <row r="953">
          <cell r="A953" t="str">
            <v>NRD_009</v>
          </cell>
          <cell r="B953" t="str">
            <v>NRD</v>
          </cell>
          <cell r="C953" t="str">
            <v>Garoua-Lainde</v>
          </cell>
          <cell r="D953"/>
          <cell r="E953"/>
          <cell r="F953">
            <v>13.412625310999999</v>
          </cell>
          <cell r="G953">
            <v>9.3414236440000007</v>
          </cell>
          <cell r="H953" t="str">
            <v>Towerco</v>
          </cell>
          <cell r="I953" t="str">
            <v>P2</v>
          </cell>
          <cell r="J953" t="str">
            <v>2G</v>
          </cell>
          <cell r="K953" t="str">
            <v>Garoua</v>
          </cell>
          <cell r="L953" t="str">
            <v>2G 3G 4G</v>
          </cell>
          <cell r="M953" t="str">
            <v xml:space="preserve">MLL </v>
          </cell>
          <cell r="N953" t="str">
            <v>Hybrid Gen</v>
          </cell>
          <cell r="O953" t="str">
            <v>Indoor</v>
          </cell>
          <cell r="P953" t="str">
            <v>TELEINFRA</v>
          </cell>
        </row>
        <row r="954">
          <cell r="A954" t="str">
            <v>CTR_721</v>
          </cell>
          <cell r="B954" t="str">
            <v>CTR</v>
          </cell>
          <cell r="C954" t="str">
            <v>Etam-Bafia</v>
          </cell>
          <cell r="D954"/>
          <cell r="E954"/>
          <cell r="F954">
            <v>11.526859999999999</v>
          </cell>
          <cell r="G954">
            <v>3.8523200000000002</v>
          </cell>
          <cell r="H954" t="str">
            <v>Esco</v>
          </cell>
          <cell r="I954" t="str">
            <v>P4</v>
          </cell>
          <cell r="J954" t="str">
            <v>3G</v>
          </cell>
          <cell r="K954" t="str">
            <v>Yaounde</v>
          </cell>
          <cell r="L954" t="str">
            <v>3G 4G</v>
          </cell>
          <cell r="M954" t="str">
            <v xml:space="preserve">MLL </v>
          </cell>
          <cell r="N954" t="str">
            <v>Solar Gen</v>
          </cell>
          <cell r="O954"/>
          <cell r="P954" t="str">
            <v>TELEINFRA</v>
          </cell>
        </row>
        <row r="955">
          <cell r="A955" t="str">
            <v>NRD_075</v>
          </cell>
          <cell r="B955" t="str">
            <v>NRD</v>
          </cell>
          <cell r="C955" t="str">
            <v>Garoua-Lidire</v>
          </cell>
          <cell r="D955"/>
          <cell r="E955"/>
          <cell r="F955">
            <v>13.399494122</v>
          </cell>
          <cell r="G955">
            <v>9.3026958969999995</v>
          </cell>
          <cell r="H955" t="str">
            <v>Towerco</v>
          </cell>
          <cell r="I955" t="str">
            <v>P3</v>
          </cell>
          <cell r="J955" t="str">
            <v>2G/3G/4G</v>
          </cell>
          <cell r="K955" t="str">
            <v>Garoua</v>
          </cell>
          <cell r="L955" t="str">
            <v>2G 3G 4G</v>
          </cell>
          <cell r="M955" t="str">
            <v>Collaboration</v>
          </cell>
          <cell r="N955" t="str">
            <v>Grid Gen</v>
          </cell>
          <cell r="O955" t="str">
            <v>Outdoor</v>
          </cell>
          <cell r="P955" t="str">
            <v>TELEINFRA</v>
          </cell>
        </row>
        <row r="956">
          <cell r="A956" t="str">
            <v>NRD_063</v>
          </cell>
          <cell r="B956" t="str">
            <v>NRD</v>
          </cell>
          <cell r="C956" t="str">
            <v>Garoua-Lycee-Technique-MTN</v>
          </cell>
          <cell r="D956"/>
          <cell r="E956"/>
          <cell r="F956">
            <v>13.405840359999999</v>
          </cell>
          <cell r="G956">
            <v>9.3194719369999994</v>
          </cell>
          <cell r="H956" t="str">
            <v>Towerco</v>
          </cell>
          <cell r="I956" t="str">
            <v>P4</v>
          </cell>
          <cell r="J956" t="str">
            <v>2G/3G/4G</v>
          </cell>
          <cell r="K956" t="str">
            <v>Garoua</v>
          </cell>
          <cell r="L956" t="str">
            <v>2G 3G 4G</v>
          </cell>
          <cell r="M956"/>
          <cell r="N956" t="str">
            <v>Solar Gen</v>
          </cell>
          <cell r="O956" t="str">
            <v>Indoor</v>
          </cell>
          <cell r="P956" t="str">
            <v>TELEINFRA</v>
          </cell>
        </row>
        <row r="957">
          <cell r="A957" t="str">
            <v>CTR_715</v>
          </cell>
          <cell r="B957" t="str">
            <v>CTR</v>
          </cell>
          <cell r="C957" t="str">
            <v>Etoa-Dispensaire</v>
          </cell>
          <cell r="D957"/>
          <cell r="E957"/>
          <cell r="F957">
            <v>11.481978</v>
          </cell>
          <cell r="G957">
            <v>3.7801</v>
          </cell>
          <cell r="H957" t="str">
            <v>Esco</v>
          </cell>
          <cell r="I957" t="str">
            <v>P4</v>
          </cell>
          <cell r="J957" t="str">
            <v>3G</v>
          </cell>
          <cell r="K957" t="str">
            <v>Yaounde</v>
          </cell>
          <cell r="L957" t="str">
            <v>2G 3G 4G</v>
          </cell>
          <cell r="M957" t="str">
            <v xml:space="preserve">MLL </v>
          </cell>
          <cell r="N957" t="str">
            <v>Solar Only</v>
          </cell>
          <cell r="O957"/>
          <cell r="P957" t="str">
            <v>TELEINFRA</v>
          </cell>
        </row>
        <row r="958">
          <cell r="A958" t="str">
            <v>NRD_085</v>
          </cell>
          <cell r="B958" t="str">
            <v>NRD</v>
          </cell>
          <cell r="C958" t="str">
            <v>Garoua-Ngalbidje-IHS</v>
          </cell>
          <cell r="D958"/>
          <cell r="E958"/>
          <cell r="F958">
            <v>13.397200542</v>
          </cell>
          <cell r="G958">
            <v>9.3468707230000003</v>
          </cell>
          <cell r="H958" t="str">
            <v>Towerco</v>
          </cell>
          <cell r="I958" t="str">
            <v>P4</v>
          </cell>
          <cell r="J958" t="str">
            <v>2G/3G/4G</v>
          </cell>
          <cell r="K958" t="str">
            <v>Garoua</v>
          </cell>
          <cell r="L958" t="str">
            <v>2G 3G 4G</v>
          </cell>
          <cell r="M958"/>
          <cell r="N958" t="str">
            <v>Gen Only</v>
          </cell>
          <cell r="O958" t="str">
            <v>Outdoor</v>
          </cell>
          <cell r="P958" t="str">
            <v>TELEINFRA</v>
          </cell>
        </row>
        <row r="959">
          <cell r="A959" t="str">
            <v>CTR_682</v>
          </cell>
          <cell r="B959" t="str">
            <v>CTR</v>
          </cell>
          <cell r="C959" t="str">
            <v>Etoa-Meki-II</v>
          </cell>
          <cell r="D959"/>
          <cell r="E959"/>
          <cell r="F959">
            <v>11.52703</v>
          </cell>
          <cell r="G959">
            <v>3.8798400000000002</v>
          </cell>
          <cell r="H959" t="str">
            <v>Esco</v>
          </cell>
          <cell r="I959" t="str">
            <v>P4</v>
          </cell>
          <cell r="J959" t="str">
            <v>3G</v>
          </cell>
          <cell r="K959" t="str">
            <v>Yaounde</v>
          </cell>
          <cell r="L959" t="str">
            <v>3G 4G</v>
          </cell>
          <cell r="M959" t="str">
            <v xml:space="preserve">MLL </v>
          </cell>
          <cell r="N959" t="str">
            <v>Grid Gen</v>
          </cell>
          <cell r="O959"/>
          <cell r="P959" t="str">
            <v>TELEINFRA</v>
          </cell>
        </row>
        <row r="960">
          <cell r="A960" t="str">
            <v>CTR_740</v>
          </cell>
          <cell r="B960" t="str">
            <v>CTR</v>
          </cell>
          <cell r="C960" t="str">
            <v>Etoug-Ebe-II</v>
          </cell>
          <cell r="D960"/>
          <cell r="E960"/>
          <cell r="F960">
            <v>11.465529999999999</v>
          </cell>
          <cell r="G960">
            <v>3.8506999999999998</v>
          </cell>
          <cell r="H960" t="str">
            <v>Esco</v>
          </cell>
          <cell r="I960" t="str">
            <v>P4</v>
          </cell>
          <cell r="J960" t="str">
            <v>4G</v>
          </cell>
          <cell r="K960" t="str">
            <v>Yaounde</v>
          </cell>
          <cell r="L960" t="str">
            <v>3G 4G</v>
          </cell>
          <cell r="M960" t="str">
            <v xml:space="preserve">MLL </v>
          </cell>
          <cell r="N960" t="str">
            <v>Hybrid Gen</v>
          </cell>
          <cell r="O960"/>
          <cell r="P960" t="str">
            <v>TELEINFRA</v>
          </cell>
        </row>
        <row r="961">
          <cell r="A961" t="str">
            <v>NRD_054</v>
          </cell>
          <cell r="B961" t="str">
            <v>NRD</v>
          </cell>
          <cell r="C961" t="str">
            <v>Garoua-Ouro-Lawan</v>
          </cell>
          <cell r="D961"/>
          <cell r="E961"/>
          <cell r="F961">
            <v>13.42005823</v>
          </cell>
          <cell r="G961">
            <v>9.3559697069999999</v>
          </cell>
          <cell r="H961" t="str">
            <v>Towerco</v>
          </cell>
          <cell r="I961" t="str">
            <v>P3</v>
          </cell>
          <cell r="J961" t="str">
            <v>2G</v>
          </cell>
          <cell r="K961" t="str">
            <v>Garoua</v>
          </cell>
          <cell r="L961" t="str">
            <v>2G 3G 4G</v>
          </cell>
          <cell r="M961" t="str">
            <v xml:space="preserve">MLL </v>
          </cell>
          <cell r="N961" t="str">
            <v>Solar Gen</v>
          </cell>
          <cell r="O961" t="str">
            <v>Outdoor</v>
          </cell>
          <cell r="P961" t="str">
            <v>TELEINFRA</v>
          </cell>
        </row>
        <row r="962">
          <cell r="A962" t="str">
            <v>NRD_053</v>
          </cell>
          <cell r="B962" t="str">
            <v>NRD</v>
          </cell>
          <cell r="C962" t="str">
            <v>Garoua-Plage</v>
          </cell>
          <cell r="D962"/>
          <cell r="E962"/>
          <cell r="F962">
            <v>13.403376092</v>
          </cell>
          <cell r="G962">
            <v>9.3056517109999994</v>
          </cell>
          <cell r="H962" t="str">
            <v>Towerco</v>
          </cell>
          <cell r="I962" t="str">
            <v>P3</v>
          </cell>
          <cell r="J962" t="str">
            <v>2G</v>
          </cell>
          <cell r="K962" t="str">
            <v>Garoua</v>
          </cell>
          <cell r="L962" t="str">
            <v>2G 3G 4G</v>
          </cell>
          <cell r="M962" t="str">
            <v xml:space="preserve">MLL </v>
          </cell>
          <cell r="N962" t="str">
            <v>Grid Gen</v>
          </cell>
          <cell r="O962" t="str">
            <v>Outdoor</v>
          </cell>
          <cell r="P962" t="str">
            <v>TELEINFRA</v>
          </cell>
        </row>
        <row r="963">
          <cell r="A963" t="str">
            <v>NRD_062</v>
          </cell>
          <cell r="B963" t="str">
            <v>NRD</v>
          </cell>
          <cell r="C963" t="str">
            <v>Garoua-Ray-Re</v>
          </cell>
          <cell r="D963"/>
          <cell r="E963"/>
          <cell r="F963">
            <v>13.394626092999999</v>
          </cell>
          <cell r="G963">
            <v>9.3129407719999993</v>
          </cell>
          <cell r="H963" t="str">
            <v>Towerco</v>
          </cell>
          <cell r="I963" t="str">
            <v>P3</v>
          </cell>
          <cell r="J963" t="str">
            <v>2G</v>
          </cell>
          <cell r="K963" t="str">
            <v>Garoua</v>
          </cell>
          <cell r="L963" t="str">
            <v>2G 3G 4G</v>
          </cell>
          <cell r="M963" t="str">
            <v xml:space="preserve">MLL </v>
          </cell>
          <cell r="N963" t="str">
            <v>Grid Gen</v>
          </cell>
          <cell r="O963" t="str">
            <v>Outdoor</v>
          </cell>
          <cell r="P963" t="str">
            <v>TELEINFRA</v>
          </cell>
        </row>
        <row r="964">
          <cell r="A964" t="str">
            <v>NRD_084</v>
          </cell>
          <cell r="B964" t="str">
            <v>NRD</v>
          </cell>
          <cell r="C964" t="str">
            <v>Garoua-Roum-Adja-Camp-Sic</v>
          </cell>
          <cell r="D964"/>
          <cell r="E964"/>
          <cell r="F964">
            <v>13.391682308</v>
          </cell>
          <cell r="G964">
            <v>9.3228679329999995</v>
          </cell>
          <cell r="H964" t="str">
            <v>Towerco</v>
          </cell>
          <cell r="I964" t="str">
            <v>P4</v>
          </cell>
          <cell r="J964" t="str">
            <v>2G</v>
          </cell>
          <cell r="K964" t="str">
            <v>Garoua</v>
          </cell>
          <cell r="L964" t="str">
            <v>2G 3G 4G</v>
          </cell>
          <cell r="M964" t="str">
            <v>Collaboration</v>
          </cell>
          <cell r="N964" t="str">
            <v>Grid Gen</v>
          </cell>
          <cell r="O964" t="str">
            <v>Outdoor</v>
          </cell>
          <cell r="P964" t="str">
            <v>TELEINFRA</v>
          </cell>
        </row>
        <row r="965">
          <cell r="A965" t="str">
            <v>NRD_065</v>
          </cell>
          <cell r="B965" t="str">
            <v>NRD</v>
          </cell>
          <cell r="C965" t="str">
            <v>Garoua-Roumde-Adja</v>
          </cell>
          <cell r="D965"/>
          <cell r="E965"/>
          <cell r="F965">
            <v>13.399694439999999</v>
          </cell>
          <cell r="G965">
            <v>9.3226944439999997</v>
          </cell>
          <cell r="H965" t="str">
            <v>Towerco</v>
          </cell>
          <cell r="I965" t="str">
            <v>P3</v>
          </cell>
          <cell r="J965" t="str">
            <v>2G</v>
          </cell>
          <cell r="K965" t="str">
            <v>Garoua</v>
          </cell>
          <cell r="L965" t="str">
            <v>2G 3G 4G</v>
          </cell>
          <cell r="M965" t="str">
            <v xml:space="preserve">MLL </v>
          </cell>
          <cell r="N965" t="str">
            <v>Hybrid Gen</v>
          </cell>
          <cell r="O965" t="str">
            <v>Outdoor</v>
          </cell>
          <cell r="P965" t="str">
            <v>TELEINFRA</v>
          </cell>
        </row>
        <row r="966">
          <cell r="A966" t="str">
            <v>LIT_689</v>
          </cell>
          <cell r="B966" t="str">
            <v>LIT</v>
          </cell>
          <cell r="C966" t="str">
            <v>Fayador-Akwa</v>
          </cell>
          <cell r="D966"/>
          <cell r="E966"/>
          <cell r="F966">
            <v>9.7045499999999993</v>
          </cell>
          <cell r="G966">
            <v>4.0542299999999996</v>
          </cell>
          <cell r="H966" t="str">
            <v>Esco</v>
          </cell>
          <cell r="I966" t="str">
            <v>P4</v>
          </cell>
          <cell r="J966" t="str">
            <v>4G</v>
          </cell>
          <cell r="K966" t="str">
            <v>Douala</v>
          </cell>
          <cell r="L966" t="str">
            <v>3G 4G</v>
          </cell>
          <cell r="M966" t="str">
            <v xml:space="preserve">MLL </v>
          </cell>
          <cell r="N966" t="str">
            <v>Solar Gen</v>
          </cell>
          <cell r="O966"/>
          <cell r="P966" t="str">
            <v>H-Teli</v>
          </cell>
        </row>
        <row r="967">
          <cell r="A967" t="str">
            <v>NRD_083</v>
          </cell>
          <cell r="B967" t="str">
            <v>NRD</v>
          </cell>
          <cell r="C967" t="str">
            <v>Garoua-Sabongari-Lainde-IHS</v>
          </cell>
          <cell r="D967"/>
          <cell r="E967"/>
          <cell r="F967">
            <v>13.424605716</v>
          </cell>
          <cell r="G967">
            <v>9.3475912109999992</v>
          </cell>
          <cell r="H967" t="str">
            <v>Towerco</v>
          </cell>
          <cell r="I967" t="str">
            <v>P4</v>
          </cell>
          <cell r="J967" t="str">
            <v>2G/3G/4G</v>
          </cell>
          <cell r="K967" t="str">
            <v>Garoua</v>
          </cell>
          <cell r="L967" t="str">
            <v>2G 3G 4G</v>
          </cell>
          <cell r="M967" t="str">
            <v>Collaboration</v>
          </cell>
          <cell r="N967" t="str">
            <v>Solar Gen</v>
          </cell>
          <cell r="O967" t="str">
            <v>Outdoor</v>
          </cell>
          <cell r="P967" t="str">
            <v>TELEINFRA</v>
          </cell>
        </row>
        <row r="968">
          <cell r="A968" t="str">
            <v>OST_251</v>
          </cell>
          <cell r="B968" t="str">
            <v>OST</v>
          </cell>
          <cell r="C968" t="str">
            <v>Foreke</v>
          </cell>
          <cell r="D968"/>
          <cell r="E968"/>
          <cell r="F968">
            <v>10.054582999999999</v>
          </cell>
          <cell r="G968">
            <v>5.3873090000000001</v>
          </cell>
          <cell r="H968" t="str">
            <v>Esco</v>
          </cell>
          <cell r="I968" t="str">
            <v>P4</v>
          </cell>
          <cell r="J968" t="str">
            <v>2G</v>
          </cell>
          <cell r="K968" t="str">
            <v>Dschang</v>
          </cell>
          <cell r="L968" t="str">
            <v>2G 3G 4G</v>
          </cell>
          <cell r="M968" t="str">
            <v xml:space="preserve">MLL </v>
          </cell>
          <cell r="N968" t="str">
            <v>Grid Gen</v>
          </cell>
          <cell r="O968"/>
          <cell r="P968" t="str">
            <v>I-Eng</v>
          </cell>
        </row>
        <row r="969">
          <cell r="A969" t="str">
            <v>NRD_153</v>
          </cell>
          <cell r="B969" t="str">
            <v>NRD</v>
          </cell>
          <cell r="C969" t="str">
            <v>Foubarka</v>
          </cell>
          <cell r="D969"/>
          <cell r="E969"/>
          <cell r="F969">
            <v>13.031952093999999</v>
          </cell>
          <cell r="G969">
            <v>8.5546887179999995</v>
          </cell>
          <cell r="H969" t="str">
            <v>Esco</v>
          </cell>
          <cell r="I969" t="str">
            <v>P4</v>
          </cell>
          <cell r="J969" t="str">
            <v>2G</v>
          </cell>
          <cell r="K969" t="e">
            <v>#N/A</v>
          </cell>
          <cell r="L969" t="str">
            <v>2G</v>
          </cell>
          <cell r="M969" t="str">
            <v xml:space="preserve">MLL </v>
          </cell>
          <cell r="N969" t="str">
            <v>Grid Gen</v>
          </cell>
          <cell r="O969"/>
          <cell r="P969" t="str">
            <v>TELEINFRA</v>
          </cell>
        </row>
        <row r="970">
          <cell r="A970" t="str">
            <v>NRD_082</v>
          </cell>
          <cell r="B970" t="str">
            <v>NRD</v>
          </cell>
          <cell r="C970" t="str">
            <v>Garoua-Yelwa-Orange-IHS</v>
          </cell>
          <cell r="D970"/>
          <cell r="E970"/>
          <cell r="F970">
            <v>13.395539364999999</v>
          </cell>
          <cell r="G970">
            <v>9.2983955260000002</v>
          </cell>
          <cell r="H970" t="str">
            <v>Towerco</v>
          </cell>
          <cell r="I970" t="str">
            <v>P3</v>
          </cell>
          <cell r="J970" t="str">
            <v>2G</v>
          </cell>
          <cell r="K970" t="str">
            <v>Garoua</v>
          </cell>
          <cell r="L970" t="str">
            <v>2G 3G 4G</v>
          </cell>
          <cell r="M970" t="str">
            <v>Collaboration</v>
          </cell>
          <cell r="N970" t="str">
            <v>Grid Gen</v>
          </cell>
          <cell r="O970" t="str">
            <v>Outdoor</v>
          </cell>
          <cell r="P970" t="str">
            <v>TELEINFRA</v>
          </cell>
        </row>
        <row r="971">
          <cell r="A971" t="str">
            <v>NRD_022</v>
          </cell>
          <cell r="B971" t="str">
            <v>NRD</v>
          </cell>
          <cell r="C971" t="str">
            <v>Gashiga</v>
          </cell>
          <cell r="D971"/>
          <cell r="E971"/>
          <cell r="F971">
            <v>13.365399999999999</v>
          </cell>
          <cell r="G971">
            <v>9.4324200000000005</v>
          </cell>
          <cell r="H971" t="str">
            <v>Towerco</v>
          </cell>
          <cell r="I971" t="str">
            <v>P3</v>
          </cell>
          <cell r="J971" t="str">
            <v>2G</v>
          </cell>
          <cell r="K971" t="str">
            <v>Gashiga</v>
          </cell>
          <cell r="L971" t="str">
            <v>2G 3G 4G</v>
          </cell>
          <cell r="M971" t="str">
            <v xml:space="preserve">MLL </v>
          </cell>
          <cell r="N971" t="str">
            <v>Hybrid Gen</v>
          </cell>
          <cell r="O971" t="str">
            <v>Outdoor</v>
          </cell>
          <cell r="P971" t="str">
            <v>TELEINFRA</v>
          </cell>
        </row>
        <row r="972">
          <cell r="A972" t="str">
            <v>OST_235</v>
          </cell>
          <cell r="B972" t="str">
            <v>OST</v>
          </cell>
          <cell r="C972" t="str">
            <v>Foumban-Camtel-II</v>
          </cell>
          <cell r="D972"/>
          <cell r="E972"/>
          <cell r="F972">
            <v>10.89955</v>
          </cell>
          <cell r="G972">
            <v>5.7295340000000001</v>
          </cell>
          <cell r="H972" t="str">
            <v>Esco</v>
          </cell>
          <cell r="I972" t="str">
            <v>P4</v>
          </cell>
          <cell r="J972" t="str">
            <v>2G</v>
          </cell>
          <cell r="K972" t="str">
            <v>Foumban</v>
          </cell>
          <cell r="L972" t="str">
            <v>2G 3G 4G</v>
          </cell>
          <cell r="M972" t="str">
            <v xml:space="preserve">MLL </v>
          </cell>
          <cell r="N972" t="str">
            <v>Grid Gen</v>
          </cell>
          <cell r="O972"/>
          <cell r="P972" t="str">
            <v>I-Eng</v>
          </cell>
        </row>
        <row r="973">
          <cell r="A973" t="str">
            <v>OST_229</v>
          </cell>
          <cell r="B973" t="str">
            <v>OST</v>
          </cell>
          <cell r="C973" t="str">
            <v>Foumban-Ndjisse-III</v>
          </cell>
          <cell r="D973"/>
          <cell r="E973"/>
          <cell r="F973">
            <v>10.89039</v>
          </cell>
          <cell r="G973">
            <v>5.7172780000000003</v>
          </cell>
          <cell r="H973" t="str">
            <v>Esco</v>
          </cell>
          <cell r="I973" t="str">
            <v>P4</v>
          </cell>
          <cell r="J973" t="str">
            <v>2G</v>
          </cell>
          <cell r="K973" t="str">
            <v>Foumban</v>
          </cell>
          <cell r="L973" t="str">
            <v>2G 3G 4G</v>
          </cell>
          <cell r="M973" t="str">
            <v xml:space="preserve">MLL </v>
          </cell>
          <cell r="N973" t="str">
            <v>Grid Gen</v>
          </cell>
          <cell r="O973"/>
          <cell r="P973" t="str">
            <v>I-Eng</v>
          </cell>
        </row>
        <row r="974">
          <cell r="A974" t="str">
            <v>EXN_130</v>
          </cell>
          <cell r="B974" t="str">
            <v>EXN</v>
          </cell>
          <cell r="C974" t="str">
            <v>Gazawa-MTN-IHS</v>
          </cell>
          <cell r="D974"/>
          <cell r="E974"/>
          <cell r="F974">
            <v>14.136710000000001</v>
          </cell>
          <cell r="G974">
            <v>10.5383</v>
          </cell>
          <cell r="H974" t="str">
            <v>Towerco</v>
          </cell>
          <cell r="I974" t="str">
            <v>P4</v>
          </cell>
          <cell r="J974" t="str">
            <v>2G/3G/4G</v>
          </cell>
          <cell r="K974" t="str">
            <v>Gazawa</v>
          </cell>
          <cell r="L974" t="str">
            <v>2G 3G 4G</v>
          </cell>
          <cell r="M974" t="str">
            <v>Collaboration</v>
          </cell>
          <cell r="N974" t="str">
            <v>Grid Gen</v>
          </cell>
          <cell r="O974" t="str">
            <v>Outdoor</v>
          </cell>
          <cell r="P974" t="str">
            <v>TELEINFRA</v>
          </cell>
        </row>
        <row r="975">
          <cell r="A975" t="str">
            <v>EST_101</v>
          </cell>
          <cell r="B975" t="str">
            <v>EST</v>
          </cell>
          <cell r="C975" t="str">
            <v>Gbiti-IHS</v>
          </cell>
          <cell r="D975"/>
          <cell r="E975"/>
          <cell r="F975">
            <v>14.708956073</v>
          </cell>
          <cell r="G975">
            <v>4.6995185050000003</v>
          </cell>
          <cell r="H975" t="str">
            <v>Towerco</v>
          </cell>
          <cell r="I975" t="str">
            <v>P5</v>
          </cell>
          <cell r="J975" t="str">
            <v>2G</v>
          </cell>
          <cell r="K975" t="str">
            <v>Gbiti</v>
          </cell>
          <cell r="L975" t="str">
            <v>2G 3G 4G</v>
          </cell>
          <cell r="M975" t="str">
            <v>Collaboration</v>
          </cell>
          <cell r="N975" t="str">
            <v>Grid Gen</v>
          </cell>
          <cell r="O975" t="str">
            <v>Outdoor</v>
          </cell>
          <cell r="P975" t="str">
            <v>TELEINFRA</v>
          </cell>
        </row>
        <row r="976">
          <cell r="A976" t="str">
            <v>LIT_054</v>
          </cell>
          <cell r="B976" t="str">
            <v>LIT</v>
          </cell>
          <cell r="C976" t="str">
            <v>Gd-Moulin</v>
          </cell>
          <cell r="D976"/>
          <cell r="E976"/>
          <cell r="F976">
            <v>9.7193538900000007</v>
          </cell>
          <cell r="G976">
            <v>4.0617233720000003</v>
          </cell>
          <cell r="H976" t="str">
            <v>Towerco</v>
          </cell>
          <cell r="I976" t="str">
            <v>P4</v>
          </cell>
          <cell r="J976" t="str">
            <v>2G</v>
          </cell>
          <cell r="K976" t="str">
            <v>Douala</v>
          </cell>
          <cell r="L976" t="str">
            <v>2G 3G 4G</v>
          </cell>
          <cell r="M976" t="str">
            <v xml:space="preserve">MLL </v>
          </cell>
          <cell r="N976" t="str">
            <v>Solar Gen</v>
          </cell>
          <cell r="O976" t="str">
            <v>Indoor</v>
          </cell>
          <cell r="P976" t="str">
            <v>H-Teli</v>
          </cell>
        </row>
        <row r="977">
          <cell r="A977" t="str">
            <v>LIT_447</v>
          </cell>
          <cell r="B977" t="str">
            <v>LIT</v>
          </cell>
          <cell r="C977" t="str">
            <v>PK10-Genie-Militaire</v>
          </cell>
          <cell r="D977"/>
          <cell r="E977"/>
          <cell r="F977">
            <v>9.7792207990000009</v>
          </cell>
          <cell r="G977">
            <v>4.0430801990000003</v>
          </cell>
          <cell r="H977" t="str">
            <v>Towerco</v>
          </cell>
          <cell r="I977" t="str">
            <v>P4</v>
          </cell>
          <cell r="J977" t="str">
            <v>2G</v>
          </cell>
          <cell r="K977" t="str">
            <v>Douala</v>
          </cell>
          <cell r="L977" t="str">
            <v>2G 3G 4G</v>
          </cell>
          <cell r="M977" t="str">
            <v>Collaboration</v>
          </cell>
          <cell r="N977" t="str">
            <v>Grid Gen</v>
          </cell>
          <cell r="O977" t="str">
            <v>Outdoor</v>
          </cell>
          <cell r="P977" t="str">
            <v>H-Teli</v>
          </cell>
        </row>
        <row r="978">
          <cell r="A978" t="str">
            <v>EXN_048</v>
          </cell>
          <cell r="B978" t="str">
            <v>EXN</v>
          </cell>
          <cell r="C978" t="str">
            <v>Gobo</v>
          </cell>
          <cell r="D978"/>
          <cell r="E978"/>
          <cell r="F978">
            <v>15.426</v>
          </cell>
          <cell r="G978">
            <v>10.006167</v>
          </cell>
          <cell r="H978" t="str">
            <v>Towerco</v>
          </cell>
          <cell r="I978" t="str">
            <v>P4</v>
          </cell>
          <cell r="J978" t="str">
            <v>2G</v>
          </cell>
          <cell r="K978" t="str">
            <v>Gobo</v>
          </cell>
          <cell r="L978" t="str">
            <v>2G 3G 4G</v>
          </cell>
          <cell r="M978" t="str">
            <v xml:space="preserve">MLL </v>
          </cell>
          <cell r="N978" t="str">
            <v>Solar Gen</v>
          </cell>
          <cell r="O978" t="str">
            <v>Outdoor</v>
          </cell>
          <cell r="P978" t="str">
            <v>TELEINFRA</v>
          </cell>
        </row>
        <row r="979">
          <cell r="A979" t="str">
            <v>OST_227</v>
          </cell>
          <cell r="B979" t="str">
            <v>OST</v>
          </cell>
          <cell r="C979" t="str">
            <v>Foumbot-Centre-Ville-II</v>
          </cell>
          <cell r="D979"/>
          <cell r="E979"/>
          <cell r="F979">
            <v>10.645837999999999</v>
          </cell>
          <cell r="G979">
            <v>5.5048700000000004</v>
          </cell>
          <cell r="H979" t="str">
            <v>Esco</v>
          </cell>
          <cell r="I979" t="str">
            <v>P4</v>
          </cell>
          <cell r="J979" t="str">
            <v>2G</v>
          </cell>
          <cell r="K979" t="str">
            <v>Foumbot</v>
          </cell>
          <cell r="L979" t="str">
            <v>2G 3G 4G</v>
          </cell>
          <cell r="M979" t="str">
            <v xml:space="preserve">MLL </v>
          </cell>
          <cell r="N979" t="str">
            <v>Solar Only</v>
          </cell>
          <cell r="O979"/>
          <cell r="P979" t="str">
            <v>I-Eng</v>
          </cell>
        </row>
        <row r="980">
          <cell r="A980" t="str">
            <v>EXN_028</v>
          </cell>
          <cell r="B980" t="str">
            <v>EXN</v>
          </cell>
          <cell r="C980" t="str">
            <v>Godola-MTN</v>
          </cell>
          <cell r="D980"/>
          <cell r="E980"/>
          <cell r="F980">
            <v>14.278529853</v>
          </cell>
          <cell r="G980">
            <v>10.684959695</v>
          </cell>
          <cell r="H980" t="str">
            <v>Towerco</v>
          </cell>
          <cell r="I980" t="str">
            <v>P2</v>
          </cell>
          <cell r="J980" t="str">
            <v>2G</v>
          </cell>
          <cell r="K980" t="str">
            <v>Godola</v>
          </cell>
          <cell r="L980" t="str">
            <v>2G 3G 4G</v>
          </cell>
          <cell r="M980" t="str">
            <v>Collaboration</v>
          </cell>
          <cell r="N980" t="str">
            <v>Gen Only</v>
          </cell>
          <cell r="O980" t="str">
            <v>Indoor</v>
          </cell>
          <cell r="P980" t="str">
            <v>TELEINFRA</v>
          </cell>
        </row>
        <row r="981">
          <cell r="A981" t="str">
            <v>OST_228</v>
          </cell>
          <cell r="B981" t="str">
            <v>OST</v>
          </cell>
          <cell r="C981" t="str">
            <v>Foumbot-Ndoumbem</v>
          </cell>
          <cell r="D981"/>
          <cell r="E981"/>
          <cell r="F981">
            <v>10.622356999999999</v>
          </cell>
          <cell r="G981">
            <v>5.5156530000000004</v>
          </cell>
          <cell r="H981" t="str">
            <v>Esco</v>
          </cell>
          <cell r="I981" t="str">
            <v>P4</v>
          </cell>
          <cell r="J981" t="str">
            <v>2G</v>
          </cell>
          <cell r="K981" t="str">
            <v>Foumbot</v>
          </cell>
          <cell r="L981" t="str">
            <v>2G 3G 4G</v>
          </cell>
          <cell r="M981" t="str">
            <v xml:space="preserve">MLL </v>
          </cell>
          <cell r="N981" t="str">
            <v>Grid Gen</v>
          </cell>
          <cell r="O981"/>
          <cell r="P981" t="str">
            <v>I-Eng</v>
          </cell>
        </row>
        <row r="982">
          <cell r="A982" t="str">
            <v>CTR_834</v>
          </cell>
          <cell r="B982" t="str">
            <v>CTR</v>
          </cell>
          <cell r="C982" t="str">
            <v>Golf-Quater-IHS</v>
          </cell>
          <cell r="D982"/>
          <cell r="E982"/>
          <cell r="F982">
            <v>11.498556000000001</v>
          </cell>
          <cell r="G982">
            <v>3.8979720000000002</v>
          </cell>
          <cell r="H982" t="str">
            <v>Towerco</v>
          </cell>
          <cell r="I982" t="str">
            <v>P3</v>
          </cell>
          <cell r="J982" t="str">
            <v>2G</v>
          </cell>
          <cell r="K982" t="e">
            <v>#N/A</v>
          </cell>
          <cell r="L982" t="str">
            <v>2G 3G 4G</v>
          </cell>
          <cell r="M982" t="str">
            <v>Collaboration</v>
          </cell>
          <cell r="N982" t="str">
            <v>Grid Gen</v>
          </cell>
          <cell r="O982" t="str">
            <v>Outdoor</v>
          </cell>
          <cell r="P982" t="str">
            <v>TELEINFRA</v>
          </cell>
        </row>
        <row r="983">
          <cell r="A983" t="str">
            <v>LIT_596</v>
          </cell>
          <cell r="B983" t="str">
            <v>LIT</v>
          </cell>
          <cell r="C983" t="str">
            <v>Franqueville-New</v>
          </cell>
          <cell r="D983"/>
          <cell r="E983"/>
          <cell r="F983">
            <v>9.6978500000000007</v>
          </cell>
          <cell r="G983">
            <v>4.0524399999999998</v>
          </cell>
          <cell r="H983" t="str">
            <v>Esco</v>
          </cell>
          <cell r="I983" t="str">
            <v>P4</v>
          </cell>
          <cell r="J983" t="str">
            <v>2G</v>
          </cell>
          <cell r="K983" t="str">
            <v>Douala</v>
          </cell>
          <cell r="L983" t="str">
            <v>2G 3G 4G</v>
          </cell>
          <cell r="M983" t="str">
            <v xml:space="preserve">MLL </v>
          </cell>
          <cell r="N983" t="str">
            <v>Grid Gen</v>
          </cell>
          <cell r="O983"/>
          <cell r="P983" t="str">
            <v>H-Teli</v>
          </cell>
        </row>
        <row r="984">
          <cell r="A984" t="str">
            <v>CTR_849</v>
          </cell>
          <cell r="B984" t="str">
            <v>CTR</v>
          </cell>
          <cell r="C984" t="str">
            <v>Fraternite-Adama</v>
          </cell>
          <cell r="D984"/>
          <cell r="E984"/>
          <cell r="F984">
            <v>11.55799</v>
          </cell>
          <cell r="G984">
            <v>3.9279700000000002</v>
          </cell>
          <cell r="H984" t="str">
            <v>Esco</v>
          </cell>
          <cell r="I984" t="str">
            <v>P4</v>
          </cell>
          <cell r="J984" t="str">
            <v>3G</v>
          </cell>
          <cell r="K984" t="str">
            <v>Yaounde</v>
          </cell>
          <cell r="L984" t="str">
            <v>3G 4G</v>
          </cell>
          <cell r="M984" t="str">
            <v xml:space="preserve">MLL </v>
          </cell>
          <cell r="N984" t="str">
            <v>Gen Only</v>
          </cell>
          <cell r="O984"/>
          <cell r="P984" t="str">
            <v>TELEINFRA</v>
          </cell>
        </row>
        <row r="985">
          <cell r="A985" t="str">
            <v>EST_126</v>
          </cell>
          <cell r="B985" t="str">
            <v>EST</v>
          </cell>
          <cell r="C985" t="str">
            <v>Gomala-IHS</v>
          </cell>
          <cell r="D985"/>
          <cell r="E985"/>
          <cell r="F985" t="str">
            <v>14,83356859</v>
          </cell>
          <cell r="G985" t="str">
            <v>4,330308336</v>
          </cell>
          <cell r="H985" t="str">
            <v>Towerco</v>
          </cell>
          <cell r="I985" t="str">
            <v>P4</v>
          </cell>
          <cell r="J985"/>
          <cell r="K985" t="str">
            <v>Gomala</v>
          </cell>
          <cell r="L985" t="str">
            <v>2G 3G 4G</v>
          </cell>
          <cell r="M985"/>
          <cell r="N985" t="str">
            <v>Solar Gen</v>
          </cell>
          <cell r="O985" t="str">
            <v>Outdoor</v>
          </cell>
          <cell r="P985" t="str">
            <v>TELEINFRA</v>
          </cell>
        </row>
        <row r="986">
          <cell r="A986" t="str">
            <v>NRD_091</v>
          </cell>
          <cell r="B986" t="str">
            <v>NRD</v>
          </cell>
          <cell r="C986" t="str">
            <v>Gor-IHS</v>
          </cell>
          <cell r="D986"/>
          <cell r="E986"/>
          <cell r="F986">
            <v>14.988060000000001</v>
          </cell>
          <cell r="G986">
            <v>8.6511300000000002</v>
          </cell>
          <cell r="H986" t="str">
            <v>Towerco</v>
          </cell>
          <cell r="I986" t="str">
            <v>P4</v>
          </cell>
          <cell r="J986" t="str">
            <v>2G</v>
          </cell>
          <cell r="K986" t="str">
            <v>Gor</v>
          </cell>
          <cell r="L986" t="str">
            <v>2G 3G 4G</v>
          </cell>
          <cell r="M986" t="str">
            <v>Collaboration</v>
          </cell>
          <cell r="N986" t="str">
            <v>Grid Gen</v>
          </cell>
          <cell r="O986" t="str">
            <v>Outdoor</v>
          </cell>
          <cell r="P986" t="str">
            <v>TELEINFRA</v>
          </cell>
        </row>
        <row r="987">
          <cell r="A987" t="str">
            <v>ADM_138</v>
          </cell>
          <cell r="B987" t="str">
            <v>ADM</v>
          </cell>
          <cell r="C987" t="str">
            <v>Goro-IHS</v>
          </cell>
          <cell r="D987"/>
          <cell r="E987"/>
          <cell r="F987">
            <v>13.878584999999999</v>
          </cell>
          <cell r="G987">
            <v>6.4128080000000001</v>
          </cell>
          <cell r="H987" t="str">
            <v>Towerco</v>
          </cell>
          <cell r="I987" t="str">
            <v>P5</v>
          </cell>
          <cell r="J987" t="str">
            <v>2G</v>
          </cell>
          <cell r="K987" t="str">
            <v>Goro</v>
          </cell>
          <cell r="L987" t="str">
            <v>2G 3G</v>
          </cell>
          <cell r="M987" t="str">
            <v>Collaboration</v>
          </cell>
          <cell r="N987" t="str">
            <v>Grid Gen</v>
          </cell>
          <cell r="O987" t="str">
            <v>Outdoor</v>
          </cell>
          <cell r="P987" t="str">
            <v>TELEINFRA</v>
          </cell>
        </row>
        <row r="988">
          <cell r="A988" t="str">
            <v>NRO_126</v>
          </cell>
          <cell r="B988" t="str">
            <v>NRO</v>
          </cell>
          <cell r="C988" t="str">
            <v>Gospel-Radio-IHS</v>
          </cell>
          <cell r="D988"/>
          <cell r="E988"/>
          <cell r="F988">
            <v>10.14494</v>
          </cell>
          <cell r="G988">
            <v>5.9593400000000001</v>
          </cell>
          <cell r="H988" t="str">
            <v>Towerco</v>
          </cell>
          <cell r="I988" t="str">
            <v>P4</v>
          </cell>
          <cell r="J988" t="str">
            <v>3G</v>
          </cell>
          <cell r="K988" t="str">
            <v>Bamenda</v>
          </cell>
          <cell r="L988" t="str">
            <v>2G 3G 4G</v>
          </cell>
          <cell r="M988" t="str">
            <v>Collaboration</v>
          </cell>
          <cell r="N988" t="str">
            <v>Hybrid Gen</v>
          </cell>
          <cell r="O988" t="str">
            <v>Outdoor</v>
          </cell>
          <cell r="P988" t="str">
            <v>I-Eng</v>
          </cell>
        </row>
        <row r="989">
          <cell r="A989" t="str">
            <v>NRD_155</v>
          </cell>
          <cell r="B989" t="str">
            <v>NRD</v>
          </cell>
          <cell r="C989" t="str">
            <v>Gaba</v>
          </cell>
          <cell r="D989"/>
          <cell r="E989"/>
          <cell r="F989">
            <v>14.394781059</v>
          </cell>
          <cell r="G989">
            <v>8.3652298649999999</v>
          </cell>
          <cell r="H989" t="str">
            <v>Esco</v>
          </cell>
          <cell r="I989" t="str">
            <v>P4</v>
          </cell>
          <cell r="J989" t="str">
            <v>2G</v>
          </cell>
          <cell r="K989" t="str">
            <v>Gaba</v>
          </cell>
          <cell r="L989" t="str">
            <v>2G 3G</v>
          </cell>
          <cell r="M989" t="str">
            <v xml:space="preserve">MLL </v>
          </cell>
          <cell r="N989" t="str">
            <v>Solar Gen</v>
          </cell>
          <cell r="O989"/>
          <cell r="P989" t="str">
            <v>TELEINFRA</v>
          </cell>
        </row>
        <row r="990">
          <cell r="A990" t="str">
            <v>EST_147</v>
          </cell>
          <cell r="B990" t="str">
            <v>EST</v>
          </cell>
          <cell r="C990" t="str">
            <v>GADJI</v>
          </cell>
          <cell r="D990"/>
          <cell r="E990"/>
          <cell r="F990" t="str">
            <v>14,052723</v>
          </cell>
          <cell r="G990" t="str">
            <v>4,485096</v>
          </cell>
          <cell r="H990" t="str">
            <v>Esco</v>
          </cell>
          <cell r="I990" t="str">
            <v>P4</v>
          </cell>
          <cell r="J990" t="str">
            <v>2G 3G 4G</v>
          </cell>
          <cell r="K990" t="str">
            <v>Gadji</v>
          </cell>
          <cell r="L990" t="str">
            <v>2G 3G 4G</v>
          </cell>
          <cell r="M990"/>
          <cell r="N990" t="str">
            <v>Hybrid Gen</v>
          </cell>
          <cell r="O990"/>
          <cell r="P990" t="str">
            <v>TELEINFRA</v>
          </cell>
        </row>
        <row r="991">
          <cell r="A991" t="str">
            <v>CTR_231</v>
          </cell>
          <cell r="B991" t="str">
            <v>CTR</v>
          </cell>
          <cell r="C991" t="str">
            <v>Goufan</v>
          </cell>
          <cell r="D991"/>
          <cell r="E991"/>
          <cell r="F991">
            <v>11.252893</v>
          </cell>
          <cell r="G991">
            <v>4.6633170000000002</v>
          </cell>
          <cell r="H991" t="str">
            <v>Towerco</v>
          </cell>
          <cell r="I991" t="str">
            <v>P3</v>
          </cell>
          <cell r="J991" t="str">
            <v>2G</v>
          </cell>
          <cell r="K991" t="str">
            <v>Goufan</v>
          </cell>
          <cell r="L991" t="str">
            <v>2G 3G 4G</v>
          </cell>
          <cell r="M991" t="str">
            <v xml:space="preserve">MLL </v>
          </cell>
          <cell r="N991" t="str">
            <v>Grid Gen</v>
          </cell>
          <cell r="O991" t="str">
            <v>Outdoor</v>
          </cell>
          <cell r="P991" t="str">
            <v>I-Eng</v>
          </cell>
        </row>
        <row r="992">
          <cell r="A992" t="str">
            <v>EXN_021</v>
          </cell>
          <cell r="B992" t="str">
            <v>EXN</v>
          </cell>
          <cell r="C992" t="str">
            <v>Goulfey</v>
          </cell>
          <cell r="D992"/>
          <cell r="E992"/>
          <cell r="F992">
            <v>14.902416669999999</v>
          </cell>
          <cell r="G992">
            <v>12.37763889</v>
          </cell>
          <cell r="H992" t="str">
            <v>Towerco</v>
          </cell>
          <cell r="I992" t="str">
            <v>P2</v>
          </cell>
          <cell r="J992" t="str">
            <v>2G</v>
          </cell>
          <cell r="K992" t="str">
            <v>Goulfey</v>
          </cell>
          <cell r="L992" t="str">
            <v>2G 3G</v>
          </cell>
          <cell r="M992" t="str">
            <v xml:space="preserve">MLL </v>
          </cell>
          <cell r="N992" t="str">
            <v>Grid Gen</v>
          </cell>
          <cell r="O992" t="str">
            <v>Indoor</v>
          </cell>
          <cell r="P992" t="str">
            <v>TELEINFRA</v>
          </cell>
        </row>
        <row r="993">
          <cell r="A993" t="str">
            <v>EXN_200</v>
          </cell>
          <cell r="B993" t="str">
            <v>EXN</v>
          </cell>
          <cell r="C993" t="str">
            <v>Goulourgou</v>
          </cell>
          <cell r="D993"/>
          <cell r="E993"/>
          <cell r="F993">
            <v>15.063769669999999</v>
          </cell>
          <cell r="G993">
            <v>10.14433039</v>
          </cell>
          <cell r="H993" t="str">
            <v>Towerco</v>
          </cell>
          <cell r="I993" t="str">
            <v>P5</v>
          </cell>
          <cell r="J993" t="str">
            <v>2G</v>
          </cell>
          <cell r="K993" t="str">
            <v>Kalfou</v>
          </cell>
          <cell r="L993" t="str">
            <v>2G 3G</v>
          </cell>
          <cell r="M993" t="str">
            <v xml:space="preserve">MLL </v>
          </cell>
          <cell r="N993" t="str">
            <v>Gen Only</v>
          </cell>
          <cell r="O993" t="str">
            <v>Outdoor</v>
          </cell>
          <cell r="P993" t="str">
            <v>TELEINFRA</v>
          </cell>
        </row>
        <row r="994">
          <cell r="A994" t="str">
            <v>NRD_031</v>
          </cell>
          <cell r="B994" t="str">
            <v>NRD</v>
          </cell>
          <cell r="C994" t="str">
            <v>Gouna</v>
          </cell>
          <cell r="D994"/>
          <cell r="E994"/>
          <cell r="F994">
            <v>13.570167</v>
          </cell>
          <cell r="G994">
            <v>8.5237780000000001</v>
          </cell>
          <cell r="H994" t="str">
            <v>Towerco</v>
          </cell>
          <cell r="I994" t="str">
            <v>P2</v>
          </cell>
          <cell r="J994" t="str">
            <v>2G</v>
          </cell>
          <cell r="K994" t="str">
            <v>Gouna</v>
          </cell>
          <cell r="L994" t="str">
            <v>2G 3G 4G</v>
          </cell>
          <cell r="M994" t="str">
            <v xml:space="preserve">MLL </v>
          </cell>
          <cell r="N994" t="str">
            <v>Grid Gen</v>
          </cell>
          <cell r="O994" t="str">
            <v>Indoor</v>
          </cell>
          <cell r="P994" t="str">
            <v>TELEINFRA</v>
          </cell>
        </row>
        <row r="995">
          <cell r="A995" t="str">
            <v>EXN_100</v>
          </cell>
          <cell r="B995" t="str">
            <v>EXN</v>
          </cell>
          <cell r="C995" t="str">
            <v>Gouzougoui-IHS</v>
          </cell>
          <cell r="D995"/>
          <cell r="E995"/>
          <cell r="F995">
            <v>14.42675</v>
          </cell>
          <cell r="G995">
            <v>10.09527778</v>
          </cell>
          <cell r="H995" t="str">
            <v>Towerco</v>
          </cell>
          <cell r="I995" t="str">
            <v>P5</v>
          </cell>
          <cell r="J995" t="str">
            <v>2G</v>
          </cell>
          <cell r="K995" t="str">
            <v>Kaele</v>
          </cell>
          <cell r="L995" t="str">
            <v>2G 3G</v>
          </cell>
          <cell r="M995" t="str">
            <v>Collaboration</v>
          </cell>
          <cell r="N995" t="str">
            <v>Grid Gen</v>
          </cell>
          <cell r="O995" t="str">
            <v>Outdoor</v>
          </cell>
          <cell r="P995" t="str">
            <v>TELEINFRA</v>
          </cell>
        </row>
        <row r="996">
          <cell r="A996" t="str">
            <v>EST_023</v>
          </cell>
          <cell r="B996" t="str">
            <v>EST</v>
          </cell>
          <cell r="C996" t="str">
            <v>Goyoum</v>
          </cell>
          <cell r="D996"/>
          <cell r="E996"/>
          <cell r="F996">
            <v>13.377527032</v>
          </cell>
          <cell r="G996">
            <v>5.2169685159999997</v>
          </cell>
          <cell r="H996" t="str">
            <v>Esco</v>
          </cell>
          <cell r="I996" t="str">
            <v>P2</v>
          </cell>
          <cell r="J996" t="str">
            <v>2G</v>
          </cell>
          <cell r="K996" t="str">
            <v>Goyoum</v>
          </cell>
          <cell r="L996" t="str">
            <v>2G 3G</v>
          </cell>
          <cell r="M996" t="str">
            <v>Tier Camrail</v>
          </cell>
          <cell r="N996" t="str">
            <v>Grid Gen</v>
          </cell>
          <cell r="O996" t="str">
            <v>Outdoor</v>
          </cell>
          <cell r="P996" t="str">
            <v>TELEINFRA</v>
          </cell>
        </row>
        <row r="997">
          <cell r="A997" t="str">
            <v>EXN_209</v>
          </cell>
          <cell r="B997" t="str">
            <v>EXN</v>
          </cell>
          <cell r="C997" t="str">
            <v>Gagadje</v>
          </cell>
          <cell r="D997"/>
          <cell r="E997"/>
          <cell r="F997">
            <v>14.572030377000001</v>
          </cell>
          <cell r="G997">
            <v>10.389787605</v>
          </cell>
          <cell r="H997" t="str">
            <v>Esco</v>
          </cell>
          <cell r="I997" t="str">
            <v>P4</v>
          </cell>
          <cell r="J997" t="str">
            <v>2G</v>
          </cell>
          <cell r="K997" t="str">
            <v>Mindif</v>
          </cell>
          <cell r="L997" t="str">
            <v>2G 3G 4G</v>
          </cell>
          <cell r="M997" t="str">
            <v xml:space="preserve">MLL </v>
          </cell>
          <cell r="N997" t="str">
            <v>Grid Gen</v>
          </cell>
          <cell r="O997"/>
          <cell r="P997" t="str">
            <v>TELEINFRA</v>
          </cell>
        </row>
        <row r="998">
          <cell r="A998" t="str">
            <v>NRD_101</v>
          </cell>
          <cell r="B998" t="str">
            <v>NRD</v>
          </cell>
          <cell r="C998" t="str">
            <v>Gra-Foulbere-Moussa-yaya</v>
          </cell>
          <cell r="D998"/>
          <cell r="E998"/>
          <cell r="F998">
            <v>13.405530000000001</v>
          </cell>
          <cell r="G998">
            <v>9.3103499999999997</v>
          </cell>
          <cell r="H998" t="str">
            <v>Towerco</v>
          </cell>
          <cell r="I998" t="str">
            <v>P4</v>
          </cell>
          <cell r="J998" t="str">
            <v>2G/3G/4G</v>
          </cell>
          <cell r="K998" t="str">
            <v>Garoua</v>
          </cell>
          <cell r="L998" t="str">
            <v>2G 3G 4G</v>
          </cell>
          <cell r="M998" t="str">
            <v>Collaboration</v>
          </cell>
          <cell r="N998" t="str">
            <v>Grid Gen</v>
          </cell>
          <cell r="O998" t="str">
            <v>Outdoor</v>
          </cell>
          <cell r="P998" t="str">
            <v>TELEINFRA</v>
          </cell>
        </row>
        <row r="999">
          <cell r="A999" t="str">
            <v>LIT_291</v>
          </cell>
          <cell r="B999" t="str">
            <v>LIT</v>
          </cell>
          <cell r="C999" t="str">
            <v>Grand-Hangar</v>
          </cell>
          <cell r="D999"/>
          <cell r="E999"/>
          <cell r="F999">
            <v>9.6593889999999991</v>
          </cell>
          <cell r="G999">
            <v>4.0809439999999997</v>
          </cell>
          <cell r="H999" t="str">
            <v>Towerco</v>
          </cell>
          <cell r="I999" t="str">
            <v>P4</v>
          </cell>
          <cell r="J999" t="str">
            <v>2G</v>
          </cell>
          <cell r="K999" t="str">
            <v>Douala</v>
          </cell>
          <cell r="L999" t="str">
            <v>2G 3G 4G</v>
          </cell>
          <cell r="M999" t="str">
            <v xml:space="preserve">MLL </v>
          </cell>
          <cell r="N999" t="str">
            <v>Grid Gen</v>
          </cell>
          <cell r="O999" t="str">
            <v>Outdoor</v>
          </cell>
          <cell r="P999" t="str">
            <v>H-Teli</v>
          </cell>
        </row>
        <row r="1000">
          <cell r="A1000" t="str">
            <v>LIT_361</v>
          </cell>
          <cell r="B1000" t="str">
            <v>LIT</v>
          </cell>
          <cell r="C1000" t="str">
            <v>Grand-Hangar-II</v>
          </cell>
          <cell r="D1000"/>
          <cell r="E1000"/>
          <cell r="F1000">
            <v>9.6495744390000002</v>
          </cell>
          <cell r="G1000">
            <v>4.0790985380000002</v>
          </cell>
          <cell r="H1000" t="str">
            <v>Towerco</v>
          </cell>
          <cell r="I1000" t="str">
            <v>P4</v>
          </cell>
          <cell r="J1000" t="str">
            <v>2G</v>
          </cell>
          <cell r="K1000" t="str">
            <v>Douala</v>
          </cell>
          <cell r="L1000" t="str">
            <v>2G 3G 4G</v>
          </cell>
          <cell r="M1000" t="str">
            <v xml:space="preserve">MLL </v>
          </cell>
          <cell r="N1000" t="str">
            <v>Grid Gen</v>
          </cell>
          <cell r="O1000" t="str">
            <v>Outdoor</v>
          </cell>
          <cell r="P1000" t="str">
            <v>H-Teli</v>
          </cell>
        </row>
        <row r="1001">
          <cell r="A1001" t="str">
            <v>NRD_035</v>
          </cell>
          <cell r="B1001" t="str">
            <v>NRD</v>
          </cell>
          <cell r="C1001" t="str">
            <v>Gra-Plateau-MTN</v>
          </cell>
          <cell r="D1001"/>
          <cell r="E1001"/>
          <cell r="F1001">
            <v>13.384755706</v>
          </cell>
          <cell r="G1001">
            <v>9.3272808929999993</v>
          </cell>
          <cell r="H1001" t="str">
            <v>Towerco</v>
          </cell>
          <cell r="I1001" t="str">
            <v>P2</v>
          </cell>
          <cell r="J1001" t="str">
            <v>2G</v>
          </cell>
          <cell r="K1001" t="str">
            <v>Garoua</v>
          </cell>
          <cell r="L1001" t="str">
            <v>2G 3G 4G</v>
          </cell>
          <cell r="M1001" t="str">
            <v>Collaboration</v>
          </cell>
          <cell r="N1001" t="str">
            <v>Grid Gen</v>
          </cell>
          <cell r="O1001" t="str">
            <v>Indoor</v>
          </cell>
          <cell r="P1001" t="str">
            <v>TELEINFRA</v>
          </cell>
        </row>
        <row r="1002">
          <cell r="A1002" t="str">
            <v>NRD_072</v>
          </cell>
          <cell r="B1002" t="str">
            <v>NRD</v>
          </cell>
          <cell r="C1002" t="str">
            <v>Gra-Yelwa-II</v>
          </cell>
          <cell r="D1002"/>
          <cell r="E1002"/>
          <cell r="F1002">
            <v>13.37758333</v>
          </cell>
          <cell r="G1002">
            <v>9.2956944440000004</v>
          </cell>
          <cell r="H1002" t="str">
            <v>Towerco</v>
          </cell>
          <cell r="I1002" t="str">
            <v>P3</v>
          </cell>
          <cell r="J1002" t="str">
            <v>2G/3G/4G</v>
          </cell>
          <cell r="K1002" t="str">
            <v>Garoua</v>
          </cell>
          <cell r="L1002" t="str">
            <v>2G 3G 4G</v>
          </cell>
          <cell r="M1002" t="str">
            <v>Collaboration</v>
          </cell>
          <cell r="N1002" t="str">
            <v>Gen Only</v>
          </cell>
          <cell r="O1002" t="str">
            <v>Outdoor</v>
          </cell>
          <cell r="P1002" t="str">
            <v>TELEINFRA</v>
          </cell>
        </row>
        <row r="1003">
          <cell r="A1003" t="str">
            <v>SUO_181</v>
          </cell>
          <cell r="B1003" t="str">
            <v>SUO</v>
          </cell>
          <cell r="C1003" t="str">
            <v>Great-Soppo-IHS</v>
          </cell>
          <cell r="D1003"/>
          <cell r="E1003"/>
          <cell r="F1003">
            <v>9.2539125999999996</v>
          </cell>
          <cell r="G1003">
            <v>4.1565310000000002</v>
          </cell>
          <cell r="H1003" t="str">
            <v>Towerco</v>
          </cell>
          <cell r="I1003" t="str">
            <v>P4</v>
          </cell>
          <cell r="J1003" t="str">
            <v>3G</v>
          </cell>
          <cell r="K1003" t="str">
            <v>Buea</v>
          </cell>
          <cell r="L1003" t="str">
            <v>2G 3G 4G</v>
          </cell>
          <cell r="M1003" t="str">
            <v>Collaboration</v>
          </cell>
          <cell r="N1003" t="str">
            <v>Grid Gen</v>
          </cell>
          <cell r="O1003" t="str">
            <v>Indoor</v>
          </cell>
          <cell r="P1003" t="str">
            <v>H-Teli</v>
          </cell>
        </row>
        <row r="1004">
          <cell r="A1004" t="str">
            <v>CTR_389</v>
          </cell>
          <cell r="B1004" t="str">
            <v>CTR</v>
          </cell>
          <cell r="C1004" t="str">
            <v>GSO</v>
          </cell>
          <cell r="D1004"/>
          <cell r="E1004"/>
          <cell r="F1004">
            <v>11.523033</v>
          </cell>
          <cell r="G1004">
            <v>3.8430300000000002</v>
          </cell>
          <cell r="H1004" t="str">
            <v>Towerco</v>
          </cell>
          <cell r="I1004" t="str">
            <v>P3</v>
          </cell>
          <cell r="J1004" t="str">
            <v>2G</v>
          </cell>
          <cell r="K1004" t="str">
            <v>Yaounde</v>
          </cell>
          <cell r="L1004" t="str">
            <v>2G 3G 4G</v>
          </cell>
          <cell r="M1004" t="str">
            <v xml:space="preserve">MLL </v>
          </cell>
          <cell r="N1004" t="str">
            <v>Grid Gen</v>
          </cell>
          <cell r="O1004" t="str">
            <v>Outdoor</v>
          </cell>
          <cell r="P1004" t="str">
            <v>TELEINFRA</v>
          </cell>
        </row>
        <row r="1005">
          <cell r="A1005" t="str">
            <v>SUO_184</v>
          </cell>
          <cell r="B1005" t="str">
            <v>SUO</v>
          </cell>
          <cell r="C1005" t="str">
            <v>GSS-BUEA-TOWN-IHS</v>
          </cell>
          <cell r="D1005"/>
          <cell r="E1005"/>
          <cell r="F1005">
            <v>9.2375833299999996</v>
          </cell>
          <cell r="G1005">
            <v>4.1626388900000002</v>
          </cell>
          <cell r="H1005" t="str">
            <v>Towerco</v>
          </cell>
          <cell r="I1005" t="str">
            <v>P4</v>
          </cell>
          <cell r="J1005" t="str">
            <v>4G</v>
          </cell>
          <cell r="K1005" t="str">
            <v>Buea</v>
          </cell>
          <cell r="L1005" t="str">
            <v>2G 3G 4G</v>
          </cell>
          <cell r="M1005" t="str">
            <v>Collaboration</v>
          </cell>
          <cell r="N1005" t="str">
            <v>Grid Gen</v>
          </cell>
          <cell r="O1005" t="str">
            <v>Outdoor</v>
          </cell>
          <cell r="P1005" t="str">
            <v>H-Teli</v>
          </cell>
        </row>
        <row r="1006">
          <cell r="A1006" t="str">
            <v>EXN_049</v>
          </cell>
          <cell r="B1006" t="str">
            <v>EXN</v>
          </cell>
          <cell r="C1006" t="str">
            <v>Gueme</v>
          </cell>
          <cell r="D1006"/>
          <cell r="E1006"/>
          <cell r="F1006">
            <v>15.197018999999999</v>
          </cell>
          <cell r="G1006">
            <v>10.494185</v>
          </cell>
          <cell r="H1006" t="str">
            <v>Towerco</v>
          </cell>
          <cell r="I1006" t="str">
            <v>P4</v>
          </cell>
          <cell r="J1006" t="str">
            <v>2G</v>
          </cell>
          <cell r="K1006" t="str">
            <v>Gueme</v>
          </cell>
          <cell r="L1006" t="str">
            <v>2G 3G</v>
          </cell>
          <cell r="M1006" t="str">
            <v xml:space="preserve">MLL </v>
          </cell>
          <cell r="N1006" t="str">
            <v>Grid Gen</v>
          </cell>
          <cell r="O1006" t="str">
            <v>Outdoor</v>
          </cell>
          <cell r="P1006" t="str">
            <v>TELEINFRA</v>
          </cell>
        </row>
        <row r="1007">
          <cell r="A1007" t="str">
            <v>EXN_205</v>
          </cell>
          <cell r="B1007" t="str">
            <v>EXN</v>
          </cell>
          <cell r="C1007" t="str">
            <v>Guendjen</v>
          </cell>
          <cell r="D1007"/>
          <cell r="E1007"/>
          <cell r="F1007">
            <v>15.279267000000001</v>
          </cell>
          <cell r="G1007">
            <v>10.215508</v>
          </cell>
          <cell r="H1007" t="str">
            <v>Esco</v>
          </cell>
          <cell r="I1007" t="str">
            <v>P4</v>
          </cell>
          <cell r="J1007" t="str">
            <v>2G</v>
          </cell>
          <cell r="K1007" t="str">
            <v>Kalfou</v>
          </cell>
          <cell r="L1007" t="str">
            <v>2G 3G 4G</v>
          </cell>
          <cell r="M1007" t="str">
            <v xml:space="preserve">MLL </v>
          </cell>
          <cell r="N1007" t="str">
            <v>Grid Gen</v>
          </cell>
          <cell r="O1007" t="str">
            <v>Outdoor</v>
          </cell>
          <cell r="P1007" t="str">
            <v>TELEINFRA</v>
          </cell>
        </row>
        <row r="1008">
          <cell r="A1008" t="str">
            <v>EXN_126</v>
          </cell>
          <cell r="B1008" t="str">
            <v>EXN</v>
          </cell>
          <cell r="C1008" t="str">
            <v>Guere-IHS</v>
          </cell>
          <cell r="D1008"/>
          <cell r="E1008"/>
          <cell r="F1008">
            <v>15.252560000000001</v>
          </cell>
          <cell r="G1008">
            <v>10.023899999999999</v>
          </cell>
          <cell r="H1008" t="str">
            <v>Towerco</v>
          </cell>
          <cell r="I1008" t="str">
            <v>P4</v>
          </cell>
          <cell r="J1008" t="str">
            <v>2G</v>
          </cell>
          <cell r="K1008" t="str">
            <v>Guere</v>
          </cell>
          <cell r="L1008" t="str">
            <v>2G 3G 4G</v>
          </cell>
          <cell r="M1008" t="str">
            <v>Collaboration</v>
          </cell>
          <cell r="N1008" t="str">
            <v>Grid Gen</v>
          </cell>
          <cell r="O1008" t="str">
            <v>Outdoor</v>
          </cell>
          <cell r="P1008" t="str">
            <v>TELEINFRA</v>
          </cell>
        </row>
        <row r="1009">
          <cell r="A1009" t="str">
            <v>NRD_006</v>
          </cell>
          <cell r="B1009" t="str">
            <v>NRD</v>
          </cell>
          <cell r="C1009" t="str">
            <v>Guider</v>
          </cell>
          <cell r="D1009"/>
          <cell r="E1009"/>
          <cell r="F1009">
            <v>13.942259</v>
          </cell>
          <cell r="G1009">
            <v>9.9136959999999998</v>
          </cell>
          <cell r="H1009" t="str">
            <v>Esco</v>
          </cell>
          <cell r="I1009" t="str">
            <v>P3</v>
          </cell>
          <cell r="J1009" t="str">
            <v>2G</v>
          </cell>
          <cell r="K1009" t="str">
            <v>Guider</v>
          </cell>
          <cell r="L1009" t="str">
            <v>2G 3G 4G</v>
          </cell>
          <cell r="M1009" t="str">
            <v>Tier Camwater</v>
          </cell>
          <cell r="N1009" t="str">
            <v>Grid Gen</v>
          </cell>
          <cell r="O1009" t="str">
            <v>Indoor</v>
          </cell>
          <cell r="P1009" t="str">
            <v>TELEINFRA</v>
          </cell>
        </row>
        <row r="1010">
          <cell r="A1010" t="str">
            <v>NRD_100</v>
          </cell>
          <cell r="B1010" t="str">
            <v>NRD</v>
          </cell>
          <cell r="C1010" t="str">
            <v>Guider-CRTV</v>
          </cell>
          <cell r="D1010"/>
          <cell r="E1010"/>
          <cell r="F1010">
            <v>13.960272870000001</v>
          </cell>
          <cell r="G1010">
            <v>9.9312749260000004</v>
          </cell>
          <cell r="H1010" t="str">
            <v>Esco</v>
          </cell>
          <cell r="I1010" t="str">
            <v>P4</v>
          </cell>
          <cell r="J1010" t="str">
            <v>2G</v>
          </cell>
          <cell r="K1010" t="str">
            <v>Guider</v>
          </cell>
          <cell r="L1010" t="str">
            <v>2G 3G 4G</v>
          </cell>
          <cell r="M1010" t="str">
            <v>Tier Crtv</v>
          </cell>
          <cell r="N1010" t="str">
            <v>Hybrid Gen</v>
          </cell>
          <cell r="O1010" t="str">
            <v>Outdoor</v>
          </cell>
          <cell r="P1010" t="str">
            <v>TELEINFRA</v>
          </cell>
        </row>
        <row r="1011">
          <cell r="A1011" t="str">
            <v>CTR_583</v>
          </cell>
          <cell r="B1011" t="str">
            <v>CTR</v>
          </cell>
          <cell r="C1011" t="str">
            <v>Garage-Japonais</v>
          </cell>
          <cell r="D1011"/>
          <cell r="E1011"/>
          <cell r="F1011">
            <v>11.543483999999999</v>
          </cell>
          <cell r="G1011">
            <v>3.8595269999999999</v>
          </cell>
          <cell r="H1011" t="str">
            <v>Esco</v>
          </cell>
          <cell r="I1011" t="str">
            <v>P4</v>
          </cell>
          <cell r="J1011" t="str">
            <v>2G</v>
          </cell>
          <cell r="K1011" t="str">
            <v>Yaounde</v>
          </cell>
          <cell r="L1011" t="str">
            <v>2G 3G 4G</v>
          </cell>
          <cell r="M1011" t="str">
            <v xml:space="preserve">MLL </v>
          </cell>
          <cell r="N1011" t="str">
            <v>Hybrid Gen</v>
          </cell>
          <cell r="O1011"/>
          <cell r="P1011" t="str">
            <v>TELEINFRA</v>
          </cell>
        </row>
        <row r="1012">
          <cell r="A1012" t="str">
            <v>NRD_076</v>
          </cell>
          <cell r="B1012" t="str">
            <v>NRD</v>
          </cell>
          <cell r="C1012" t="str">
            <v>Guider-Ville</v>
          </cell>
          <cell r="D1012"/>
          <cell r="E1012"/>
          <cell r="F1012">
            <v>13.943297048</v>
          </cell>
          <cell r="G1012">
            <v>9.9317821330000005</v>
          </cell>
          <cell r="H1012" t="str">
            <v>Towerco</v>
          </cell>
          <cell r="I1012" t="str">
            <v>P5</v>
          </cell>
          <cell r="J1012" t="str">
            <v>2G/3G/4G</v>
          </cell>
          <cell r="K1012" t="str">
            <v>Guider</v>
          </cell>
          <cell r="L1012" t="str">
            <v>2G 3G 4G</v>
          </cell>
          <cell r="M1012" t="str">
            <v>Collaboration</v>
          </cell>
          <cell r="N1012" t="str">
            <v>Grid Gen</v>
          </cell>
          <cell r="O1012" t="str">
            <v>Outdoor</v>
          </cell>
          <cell r="P1012" t="str">
            <v>TELEINFRA</v>
          </cell>
        </row>
        <row r="1013">
          <cell r="A1013" t="str">
            <v>EXN_018</v>
          </cell>
          <cell r="B1013" t="str">
            <v>EXN</v>
          </cell>
          <cell r="C1013" t="str">
            <v>Guidiguis</v>
          </cell>
          <cell r="D1013"/>
          <cell r="E1013"/>
          <cell r="F1013">
            <v>14.703294738</v>
          </cell>
          <cell r="G1013">
            <v>10.142009163000001</v>
          </cell>
          <cell r="H1013" t="str">
            <v>Towerco</v>
          </cell>
          <cell r="I1013" t="str">
            <v>P2</v>
          </cell>
          <cell r="J1013" t="str">
            <v>2G</v>
          </cell>
          <cell r="K1013" t="str">
            <v>Guidiguis</v>
          </cell>
          <cell r="L1013" t="str">
            <v>2G 3G 4G</v>
          </cell>
          <cell r="M1013" t="str">
            <v xml:space="preserve">MLL </v>
          </cell>
          <cell r="N1013" t="str">
            <v>Grid Gen</v>
          </cell>
          <cell r="O1013" t="str">
            <v>Indoor</v>
          </cell>
          <cell r="P1013" t="str">
            <v>TELEINFRA</v>
          </cell>
        </row>
        <row r="1014">
          <cell r="A1014" t="str">
            <v>NRD_058</v>
          </cell>
          <cell r="B1014" t="str">
            <v>NRD</v>
          </cell>
          <cell r="C1014" t="str">
            <v>Guidjiba-MTN</v>
          </cell>
          <cell r="D1014"/>
          <cell r="E1014"/>
          <cell r="F1014">
            <v>13.73305556</v>
          </cell>
          <cell r="G1014">
            <v>8.4763888890000008</v>
          </cell>
          <cell r="H1014" t="str">
            <v>Towerco</v>
          </cell>
          <cell r="I1014" t="str">
            <v>P4</v>
          </cell>
          <cell r="J1014" t="str">
            <v>2G</v>
          </cell>
          <cell r="K1014" t="str">
            <v>Guidjiba</v>
          </cell>
          <cell r="L1014" t="str">
            <v>2G 3G</v>
          </cell>
          <cell r="M1014" t="str">
            <v>Collaboration</v>
          </cell>
          <cell r="N1014" t="str">
            <v>Grid Gen</v>
          </cell>
          <cell r="O1014" t="str">
            <v>Outdoor</v>
          </cell>
          <cell r="P1014" t="str">
            <v>TELEINFRA</v>
          </cell>
        </row>
        <row r="1015">
          <cell r="A1015" t="str">
            <v>EXN_173</v>
          </cell>
          <cell r="B1015" t="str">
            <v>EXN</v>
          </cell>
          <cell r="C1015" t="str">
            <v>Guili-Centre-IHS</v>
          </cell>
          <cell r="D1015"/>
          <cell r="E1015"/>
          <cell r="F1015">
            <v>13.5503</v>
          </cell>
          <cell r="G1015">
            <v>10.339729999999999</v>
          </cell>
          <cell r="H1015" t="str">
            <v>Towerco</v>
          </cell>
          <cell r="I1015" t="str">
            <v>P3</v>
          </cell>
          <cell r="J1015" t="str">
            <v>2G</v>
          </cell>
          <cell r="K1015" t="str">
            <v>Guili</v>
          </cell>
          <cell r="L1015" t="str">
            <v>2G 3G</v>
          </cell>
          <cell r="M1015" t="str">
            <v>Collaboration</v>
          </cell>
          <cell r="N1015" t="str">
            <v>Grid Gen</v>
          </cell>
          <cell r="O1015" t="str">
            <v>Outdoor</v>
          </cell>
          <cell r="P1015" t="str">
            <v>TELEINFRA</v>
          </cell>
        </row>
        <row r="1016">
          <cell r="A1016" t="str">
            <v>NRD_186</v>
          </cell>
          <cell r="B1016" t="str">
            <v>NRD</v>
          </cell>
          <cell r="C1016" t="str">
            <v>Garoua-Bockle-II</v>
          </cell>
          <cell r="D1016"/>
          <cell r="E1016"/>
          <cell r="F1016" t="str">
            <v>13,43897722</v>
          </cell>
          <cell r="G1016" t="str">
            <v>9,297048908</v>
          </cell>
          <cell r="H1016" t="str">
            <v>Esco</v>
          </cell>
          <cell r="I1016" t="str">
            <v>P4</v>
          </cell>
          <cell r="J1016" t="str">
            <v>2G 3G 4G</v>
          </cell>
          <cell r="K1016" t="str">
            <v>Garoua</v>
          </cell>
          <cell r="L1016" t="str">
            <v>2G 3G 4G</v>
          </cell>
          <cell r="M1016"/>
          <cell r="N1016" t="str">
            <v>Gen Only</v>
          </cell>
          <cell r="O1016"/>
          <cell r="P1016" t="str">
            <v>TELEINFRA</v>
          </cell>
        </row>
        <row r="1017">
          <cell r="A1017" t="str">
            <v>EST_144</v>
          </cell>
          <cell r="B1017" t="str">
            <v>EST</v>
          </cell>
          <cell r="C1017" t="str">
            <v>Garoua-Boulai-Entrance</v>
          </cell>
          <cell r="D1017"/>
          <cell r="E1017"/>
          <cell r="F1017">
            <v>14.561</v>
          </cell>
          <cell r="G1017">
            <v>5.8662000000000001</v>
          </cell>
          <cell r="H1017" t="str">
            <v>Esco</v>
          </cell>
          <cell r="I1017" t="str">
            <v>P4</v>
          </cell>
          <cell r="J1017" t="str">
            <v>2G 3G 4G</v>
          </cell>
          <cell r="K1017" t="str">
            <v>Garoua-Boulai</v>
          </cell>
          <cell r="L1017" t="str">
            <v>2G 3G 4G</v>
          </cell>
          <cell r="M1017" t="str">
            <v xml:space="preserve">MLL </v>
          </cell>
          <cell r="N1017" t="str">
            <v>Gen Only</v>
          </cell>
          <cell r="O1017"/>
          <cell r="P1017" t="str">
            <v>TELEINFRA</v>
          </cell>
        </row>
        <row r="1018">
          <cell r="A1018" t="str">
            <v>NRD_163</v>
          </cell>
          <cell r="B1018" t="str">
            <v>NRD</v>
          </cell>
          <cell r="C1018" t="str">
            <v>Garoua-Camp-Chinois-II</v>
          </cell>
          <cell r="D1018"/>
          <cell r="E1018"/>
          <cell r="F1018">
            <v>13.374180000000001</v>
          </cell>
          <cell r="G1018">
            <v>9.2906399999999998</v>
          </cell>
          <cell r="H1018" t="str">
            <v>Esco</v>
          </cell>
          <cell r="I1018" t="str">
            <v>P4</v>
          </cell>
          <cell r="J1018" t="str">
            <v>2G</v>
          </cell>
          <cell r="K1018" t="str">
            <v>Garoua</v>
          </cell>
          <cell r="L1018" t="str">
            <v>2G 3G 4G</v>
          </cell>
          <cell r="M1018" t="str">
            <v xml:space="preserve">MLL </v>
          </cell>
          <cell r="N1018" t="str">
            <v>Grid Gen</v>
          </cell>
          <cell r="O1018"/>
          <cell r="P1018" t="str">
            <v>TELEINFRA</v>
          </cell>
        </row>
        <row r="1019">
          <cell r="A1019" t="str">
            <v>NRD_149</v>
          </cell>
          <cell r="B1019" t="str">
            <v>NRD</v>
          </cell>
          <cell r="C1019" t="str">
            <v>Garoua-Djamboutou-II</v>
          </cell>
          <cell r="D1019"/>
          <cell r="E1019"/>
          <cell r="F1019">
            <v>13.353164509000001</v>
          </cell>
          <cell r="G1019">
            <v>9.3201755169999991</v>
          </cell>
          <cell r="H1019" t="str">
            <v>Esco</v>
          </cell>
          <cell r="I1019" t="str">
            <v>P4</v>
          </cell>
          <cell r="J1019" t="str">
            <v>2G</v>
          </cell>
          <cell r="K1019" t="str">
            <v>Garoua</v>
          </cell>
          <cell r="L1019" t="str">
            <v>2G 3G 4G</v>
          </cell>
          <cell r="M1019" t="str">
            <v xml:space="preserve">MLL </v>
          </cell>
          <cell r="N1019" t="str">
            <v>Grid Only</v>
          </cell>
          <cell r="O1019"/>
          <cell r="P1019" t="str">
            <v>TELEINFRA</v>
          </cell>
        </row>
        <row r="1020">
          <cell r="A1020" t="str">
            <v>EXN_098</v>
          </cell>
          <cell r="B1020" t="str">
            <v>EXN</v>
          </cell>
          <cell r="C1020" t="str">
            <v>Guirvidig</v>
          </cell>
          <cell r="D1020"/>
          <cell r="E1020"/>
          <cell r="F1020">
            <v>14.830423569000001</v>
          </cell>
          <cell r="G1020">
            <v>10.882624864</v>
          </cell>
          <cell r="H1020" t="str">
            <v>Towerco</v>
          </cell>
          <cell r="I1020" t="str">
            <v>P3</v>
          </cell>
          <cell r="J1020" t="str">
            <v>2G</v>
          </cell>
          <cell r="K1020" t="str">
            <v>Guirvidig</v>
          </cell>
          <cell r="L1020" t="str">
            <v>2G 3G 4G</v>
          </cell>
          <cell r="M1020" t="str">
            <v>Collaboration</v>
          </cell>
          <cell r="N1020" t="str">
            <v>Grid Gen</v>
          </cell>
          <cell r="O1020" t="str">
            <v>Outdoor</v>
          </cell>
          <cell r="P1020" t="str">
            <v>TELEINFRA</v>
          </cell>
        </row>
        <row r="1021">
          <cell r="A1021" t="str">
            <v>NRD_139</v>
          </cell>
          <cell r="B1021" t="str">
            <v>NRD</v>
          </cell>
          <cell r="C1021" t="str">
            <v>Garoua-Foulbere-II</v>
          </cell>
          <cell r="D1021"/>
          <cell r="E1021"/>
          <cell r="F1021">
            <v>13.39434</v>
          </cell>
          <cell r="G1021">
            <v>9.2953200000000002</v>
          </cell>
          <cell r="H1021" t="str">
            <v>Esco</v>
          </cell>
          <cell r="I1021" t="str">
            <v>P4</v>
          </cell>
          <cell r="J1021" t="str">
            <v>2G 3G 4G</v>
          </cell>
          <cell r="K1021" t="str">
            <v>Garoua</v>
          </cell>
          <cell r="L1021" t="str">
            <v>2G 3G 4G</v>
          </cell>
          <cell r="M1021"/>
          <cell r="N1021" t="str">
            <v>Hybrid Gen</v>
          </cell>
          <cell r="O1021"/>
          <cell r="P1021" t="str">
            <v>TELEINFRA</v>
          </cell>
        </row>
        <row r="1022">
          <cell r="A1022" t="str">
            <v>NRD_160</v>
          </cell>
          <cell r="B1022" t="str">
            <v>NRD</v>
          </cell>
          <cell r="C1022" t="str">
            <v>Garoua-Hodango</v>
          </cell>
          <cell r="D1022"/>
          <cell r="E1022"/>
          <cell r="F1022">
            <v>13.352379529</v>
          </cell>
          <cell r="G1022">
            <v>9.3657563029999995</v>
          </cell>
          <cell r="H1022" t="str">
            <v>Esco</v>
          </cell>
          <cell r="I1022" t="str">
            <v>P4</v>
          </cell>
          <cell r="J1022" t="str">
            <v>2G 3G 4G</v>
          </cell>
          <cell r="K1022" t="str">
            <v>Garoua</v>
          </cell>
          <cell r="L1022" t="str">
            <v>2G 3G 4G</v>
          </cell>
          <cell r="M1022"/>
          <cell r="N1022" t="str">
            <v>Grid Only</v>
          </cell>
          <cell r="O1022"/>
          <cell r="P1022" t="str">
            <v>TELEINFRA</v>
          </cell>
        </row>
        <row r="1023">
          <cell r="A1023" t="str">
            <v>NRD_111</v>
          </cell>
          <cell r="B1023" t="str">
            <v>NRD</v>
          </cell>
          <cell r="C1023" t="str">
            <v>Hamalade-IHS</v>
          </cell>
          <cell r="D1023"/>
          <cell r="E1023"/>
          <cell r="F1023">
            <v>14.14958</v>
          </cell>
          <cell r="G1023">
            <v>9.4623200000000001</v>
          </cell>
          <cell r="H1023" t="str">
            <v>Towerco</v>
          </cell>
          <cell r="I1023" t="str">
            <v>P3</v>
          </cell>
          <cell r="J1023" t="str">
            <v>2G</v>
          </cell>
          <cell r="K1023" t="str">
            <v>Hamalade</v>
          </cell>
          <cell r="L1023" t="str">
            <v>2G 3G</v>
          </cell>
          <cell r="M1023" t="str">
            <v>Collaboration</v>
          </cell>
          <cell r="N1023" t="str">
            <v>Solar Gen</v>
          </cell>
          <cell r="O1023" t="str">
            <v>Outdoor</v>
          </cell>
          <cell r="P1023" t="str">
            <v>TELEINFRA</v>
          </cell>
        </row>
        <row r="1024">
          <cell r="A1024" t="str">
            <v>LIT_244</v>
          </cell>
          <cell r="B1024" t="str">
            <v>LIT</v>
          </cell>
          <cell r="C1024" t="str">
            <v>H-Astoria</v>
          </cell>
          <cell r="D1024"/>
          <cell r="E1024"/>
          <cell r="F1024">
            <v>9.6983333330000008</v>
          </cell>
          <cell r="G1024">
            <v>4.0495555559999996</v>
          </cell>
          <cell r="H1024" t="str">
            <v>Towerco</v>
          </cell>
          <cell r="I1024" t="str">
            <v>P4</v>
          </cell>
          <cell r="J1024" t="str">
            <v>2G</v>
          </cell>
          <cell r="K1024" t="str">
            <v>Douala</v>
          </cell>
          <cell r="L1024" t="str">
            <v>2G 3G 4G</v>
          </cell>
          <cell r="M1024" t="str">
            <v xml:space="preserve">MLL </v>
          </cell>
          <cell r="N1024" t="str">
            <v>Hybrid Gen</v>
          </cell>
          <cell r="O1024" t="str">
            <v>Outdoor</v>
          </cell>
          <cell r="P1024" t="str">
            <v>H-Teli</v>
          </cell>
        </row>
        <row r="1025">
          <cell r="A1025" t="str">
            <v>CTR_110</v>
          </cell>
          <cell r="B1025" t="str">
            <v>CTR</v>
          </cell>
          <cell r="C1025" t="str">
            <v>H-Central</v>
          </cell>
          <cell r="D1025"/>
          <cell r="E1025"/>
          <cell r="F1025">
            <v>11.509499</v>
          </cell>
          <cell r="G1025">
            <v>3.8710840000000002</v>
          </cell>
          <cell r="H1025" t="str">
            <v>Towerco</v>
          </cell>
          <cell r="I1025" t="str">
            <v>P3</v>
          </cell>
          <cell r="J1025" t="str">
            <v>2G</v>
          </cell>
          <cell r="K1025" t="str">
            <v>Yaounde</v>
          </cell>
          <cell r="L1025" t="str">
            <v>2G 3G 4G</v>
          </cell>
          <cell r="M1025" t="str">
            <v xml:space="preserve">MLL </v>
          </cell>
          <cell r="N1025" t="str">
            <v>Grid Gen</v>
          </cell>
          <cell r="O1025" t="str">
            <v>Indoor</v>
          </cell>
          <cell r="P1025" t="str">
            <v>TELEINFRA</v>
          </cell>
        </row>
        <row r="1026">
          <cell r="A1026" t="str">
            <v>CTR_578</v>
          </cell>
          <cell r="B1026" t="str">
            <v>CTR</v>
          </cell>
          <cell r="C1026" t="str">
            <v>H-Deputes</v>
          </cell>
          <cell r="D1026"/>
          <cell r="E1026"/>
          <cell r="F1026">
            <v>11.512232461</v>
          </cell>
          <cell r="G1026">
            <v>3.8645170310000001</v>
          </cell>
          <cell r="H1026" t="str">
            <v>Towerco</v>
          </cell>
          <cell r="I1026" t="str">
            <v>P4</v>
          </cell>
          <cell r="J1026" t="str">
            <v>2G</v>
          </cell>
          <cell r="K1026" t="str">
            <v>Yaounde</v>
          </cell>
          <cell r="L1026" t="str">
            <v>2G 3G 4G</v>
          </cell>
          <cell r="M1026" t="str">
            <v xml:space="preserve">MLL </v>
          </cell>
          <cell r="N1026" t="str">
            <v>Grid Gen</v>
          </cell>
          <cell r="O1026" t="str">
            <v>Indoor</v>
          </cell>
          <cell r="P1026" t="str">
            <v>TELEINFRA</v>
          </cell>
        </row>
        <row r="1027">
          <cell r="A1027" t="str">
            <v>NRD_175</v>
          </cell>
          <cell r="B1027" t="str">
            <v>NRD</v>
          </cell>
          <cell r="C1027" t="str">
            <v>Garoua-H-Plateau</v>
          </cell>
          <cell r="D1027"/>
          <cell r="E1027"/>
          <cell r="F1027">
            <v>13.373889999999999</v>
          </cell>
          <cell r="G1027">
            <v>9.3150600000000008</v>
          </cell>
          <cell r="H1027" t="str">
            <v>Esco</v>
          </cell>
          <cell r="I1027" t="str">
            <v>P4</v>
          </cell>
          <cell r="J1027" t="str">
            <v>3G</v>
          </cell>
          <cell r="K1027" t="str">
            <v>Garoua</v>
          </cell>
          <cell r="L1027" t="str">
            <v>3G 4G</v>
          </cell>
          <cell r="M1027" t="str">
            <v xml:space="preserve">MLL </v>
          </cell>
          <cell r="N1027" t="str">
            <v>Grid Gen</v>
          </cell>
          <cell r="O1027"/>
          <cell r="P1027" t="str">
            <v>TELEINFRA</v>
          </cell>
        </row>
        <row r="1028">
          <cell r="A1028" t="str">
            <v>CTR_102</v>
          </cell>
          <cell r="B1028" t="str">
            <v>CTR</v>
          </cell>
          <cell r="C1028" t="str">
            <v>H-Franco</v>
          </cell>
          <cell r="D1028"/>
          <cell r="E1028"/>
          <cell r="F1028">
            <v>11.519819</v>
          </cell>
          <cell r="G1028">
            <v>3.8824679999999998</v>
          </cell>
          <cell r="H1028" t="str">
            <v>Towerco</v>
          </cell>
          <cell r="I1028" t="str">
            <v>P4</v>
          </cell>
          <cell r="J1028" t="str">
            <v>2G</v>
          </cell>
          <cell r="K1028" t="str">
            <v>Yaounde</v>
          </cell>
          <cell r="L1028" t="str">
            <v>2G 3G 4G</v>
          </cell>
          <cell r="M1028" t="str">
            <v>Collaboration</v>
          </cell>
          <cell r="N1028" t="str">
            <v>Grid Gen</v>
          </cell>
          <cell r="O1028" t="str">
            <v>Outdoor</v>
          </cell>
          <cell r="P1028" t="str">
            <v>TELEINFRA</v>
          </cell>
        </row>
        <row r="1029">
          <cell r="A1029" t="str">
            <v>CTR_336</v>
          </cell>
          <cell r="B1029" t="str">
            <v>CTR</v>
          </cell>
          <cell r="C1029" t="str">
            <v>H-General-Yde</v>
          </cell>
          <cell r="D1029"/>
          <cell r="E1029"/>
          <cell r="F1029">
            <v>11.543184</v>
          </cell>
          <cell r="G1029">
            <v>3.908512</v>
          </cell>
          <cell r="H1029" t="str">
            <v>Towerco</v>
          </cell>
          <cell r="I1029" t="str">
            <v>P4</v>
          </cell>
          <cell r="J1029" t="str">
            <v>2G</v>
          </cell>
          <cell r="K1029" t="str">
            <v>Yaounde</v>
          </cell>
          <cell r="L1029" t="str">
            <v>2G 3G 4G</v>
          </cell>
          <cell r="M1029" t="str">
            <v xml:space="preserve">MLL </v>
          </cell>
          <cell r="N1029" t="str">
            <v>Solar Gen</v>
          </cell>
          <cell r="O1029" t="str">
            <v>Outdoor</v>
          </cell>
          <cell r="P1029" t="str">
            <v>TELEINFRA</v>
          </cell>
        </row>
        <row r="1030">
          <cell r="A1030" t="str">
            <v>NRD_141</v>
          </cell>
          <cell r="B1030" t="str">
            <v>NRD</v>
          </cell>
          <cell r="C1030" t="str">
            <v>Garoua-Kolbives-II</v>
          </cell>
          <cell r="D1030"/>
          <cell r="E1030"/>
          <cell r="F1030">
            <v>13.379505347</v>
          </cell>
          <cell r="G1030">
            <v>9.3017587450000008</v>
          </cell>
          <cell r="H1030" t="str">
            <v>Esco</v>
          </cell>
          <cell r="I1030" t="str">
            <v>P4</v>
          </cell>
          <cell r="J1030" t="str">
            <v>2G 3G 4G</v>
          </cell>
          <cell r="K1030" t="str">
            <v>Garoua</v>
          </cell>
          <cell r="L1030" t="str">
            <v>2G 3G 4G</v>
          </cell>
          <cell r="M1030"/>
          <cell r="N1030" t="str">
            <v>Grid Gen</v>
          </cell>
          <cell r="O1030"/>
          <cell r="P1030" t="str">
            <v>TELEINFRA</v>
          </cell>
        </row>
        <row r="1031">
          <cell r="A1031" t="str">
            <v>LIT_008</v>
          </cell>
          <cell r="B1031" t="str">
            <v>LIT</v>
          </cell>
          <cell r="C1031" t="str">
            <v>Hila</v>
          </cell>
          <cell r="D1031"/>
          <cell r="E1031"/>
          <cell r="F1031">
            <v>9.7078948700000005</v>
          </cell>
          <cell r="G1031">
            <v>4.0433141539999999</v>
          </cell>
          <cell r="H1031" t="str">
            <v>Towerco</v>
          </cell>
          <cell r="I1031" t="str">
            <v>P3</v>
          </cell>
          <cell r="J1031" t="str">
            <v>2G</v>
          </cell>
          <cell r="K1031" t="str">
            <v>Douala</v>
          </cell>
          <cell r="L1031" t="str">
            <v>2G 3G 4G</v>
          </cell>
          <cell r="M1031" t="str">
            <v xml:space="preserve">MLL </v>
          </cell>
          <cell r="N1031" t="str">
            <v>Grid Gen</v>
          </cell>
          <cell r="O1031" t="str">
            <v>Indoor</v>
          </cell>
          <cell r="P1031" t="str">
            <v>H-Teli</v>
          </cell>
        </row>
        <row r="1032">
          <cell r="A1032" t="str">
            <v>EXN_224</v>
          </cell>
          <cell r="B1032" t="str">
            <v>EXN</v>
          </cell>
          <cell r="C1032" t="str">
            <v>Hile-Alifa-IHS</v>
          </cell>
          <cell r="D1032"/>
          <cell r="E1032"/>
          <cell r="F1032">
            <v>14.313919034</v>
          </cell>
          <cell r="G1032">
            <v>12.692421004</v>
          </cell>
          <cell r="H1032" t="str">
            <v>Towerco</v>
          </cell>
          <cell r="I1032" t="str">
            <v>P4</v>
          </cell>
          <cell r="J1032" t="str">
            <v>2G</v>
          </cell>
          <cell r="K1032" t="str">
            <v>Hile-Alifa</v>
          </cell>
          <cell r="L1032" t="str">
            <v>2G 3G</v>
          </cell>
          <cell r="M1032" t="str">
            <v>Collaboration</v>
          </cell>
          <cell r="N1032" t="str">
            <v>Gen Only</v>
          </cell>
          <cell r="O1032" t="str">
            <v>Outdoor</v>
          </cell>
          <cell r="P1032" t="str">
            <v>TELEINFRA</v>
          </cell>
        </row>
        <row r="1033">
          <cell r="A1033" t="str">
            <v>NRD_145</v>
          </cell>
          <cell r="B1033" t="str">
            <v>NRD</v>
          </cell>
          <cell r="C1033" t="str">
            <v>Garoua-Lainde-II</v>
          </cell>
          <cell r="D1033"/>
          <cell r="E1033"/>
          <cell r="F1033">
            <v>13.416726717</v>
          </cell>
          <cell r="G1033">
            <v>9.3464188999999998</v>
          </cell>
          <cell r="H1033" t="str">
            <v>Esco</v>
          </cell>
          <cell r="I1033" t="str">
            <v>P4</v>
          </cell>
          <cell r="J1033" t="str">
            <v>2G 3G 4G</v>
          </cell>
          <cell r="K1033" t="str">
            <v>Garoua</v>
          </cell>
          <cell r="L1033" t="str">
            <v>2G 3G 4G</v>
          </cell>
          <cell r="M1033"/>
          <cell r="N1033" t="str">
            <v>Grid Gen</v>
          </cell>
          <cell r="O1033"/>
          <cell r="P1033" t="str">
            <v>TELEINFRA</v>
          </cell>
        </row>
        <row r="1034">
          <cell r="A1034" t="str">
            <v>NRD_142</v>
          </cell>
          <cell r="B1034" t="str">
            <v>NRD</v>
          </cell>
          <cell r="C1034" t="str">
            <v>Garoua-Mairie</v>
          </cell>
          <cell r="D1034"/>
          <cell r="E1034"/>
          <cell r="F1034">
            <v>13.399527974</v>
          </cell>
          <cell r="G1034">
            <v>9.3074981319999992</v>
          </cell>
          <cell r="H1034" t="str">
            <v>Esco</v>
          </cell>
          <cell r="I1034" t="str">
            <v>P4</v>
          </cell>
          <cell r="J1034" t="str">
            <v>2G</v>
          </cell>
          <cell r="K1034" t="str">
            <v>Garoua</v>
          </cell>
          <cell r="L1034" t="str">
            <v>2G 3G 4G</v>
          </cell>
          <cell r="M1034" t="str">
            <v xml:space="preserve">MLL </v>
          </cell>
          <cell r="N1034" t="str">
            <v>Grid Gen</v>
          </cell>
          <cell r="O1034"/>
          <cell r="P1034" t="str">
            <v>TELEINFRA</v>
          </cell>
        </row>
        <row r="1035">
          <cell r="A1035" t="str">
            <v>EXN_047</v>
          </cell>
          <cell r="B1035" t="str">
            <v>EXN</v>
          </cell>
          <cell r="C1035" t="str">
            <v>Hina</v>
          </cell>
          <cell r="D1035"/>
          <cell r="E1035"/>
          <cell r="F1035">
            <v>13.858111109999999</v>
          </cell>
          <cell r="G1035">
            <v>10.37686111</v>
          </cell>
          <cell r="H1035" t="str">
            <v>Towerco</v>
          </cell>
          <cell r="I1035" t="str">
            <v>P2</v>
          </cell>
          <cell r="J1035" t="str">
            <v>2G</v>
          </cell>
          <cell r="K1035" t="str">
            <v>Hina</v>
          </cell>
          <cell r="L1035" t="str">
            <v>2G 3G 4G</v>
          </cell>
          <cell r="M1035" t="str">
            <v xml:space="preserve">MLL </v>
          </cell>
          <cell r="N1035" t="str">
            <v>Grid Gen</v>
          </cell>
          <cell r="O1035" t="str">
            <v>Outdoor</v>
          </cell>
          <cell r="P1035" t="str">
            <v>TELEINFRA</v>
          </cell>
        </row>
        <row r="1036">
          <cell r="A1036" t="str">
            <v>LIT_065</v>
          </cell>
          <cell r="B1036" t="str">
            <v>LIT</v>
          </cell>
          <cell r="C1036" t="str">
            <v>H-Lumiere</v>
          </cell>
          <cell r="D1036"/>
          <cell r="E1036"/>
          <cell r="F1036">
            <v>9.7024330820000007</v>
          </cell>
          <cell r="G1036">
            <v>4.0524582599999999</v>
          </cell>
          <cell r="H1036" t="str">
            <v>Towerco</v>
          </cell>
          <cell r="I1036" t="str">
            <v>P3</v>
          </cell>
          <cell r="J1036" t="str">
            <v>2G</v>
          </cell>
          <cell r="K1036" t="str">
            <v>Douala</v>
          </cell>
          <cell r="L1036" t="str">
            <v>2G 3G 4G</v>
          </cell>
          <cell r="M1036" t="str">
            <v xml:space="preserve">MLL </v>
          </cell>
          <cell r="N1036" t="str">
            <v>Grid Gen</v>
          </cell>
          <cell r="O1036" t="str">
            <v>Indoor</v>
          </cell>
          <cell r="P1036" t="str">
            <v>H-Teli</v>
          </cell>
        </row>
        <row r="1037">
          <cell r="A1037" t="str">
            <v>LIT_325</v>
          </cell>
          <cell r="B1037" t="str">
            <v>LIT</v>
          </cell>
          <cell r="C1037" t="str">
            <v>Hogmeni</v>
          </cell>
          <cell r="D1037"/>
          <cell r="E1037"/>
          <cell r="F1037">
            <v>9.6940682959999993</v>
          </cell>
          <cell r="G1037">
            <v>4.0414936240000001</v>
          </cell>
          <cell r="H1037" t="str">
            <v>Towerco</v>
          </cell>
          <cell r="I1037" t="str">
            <v>P4</v>
          </cell>
          <cell r="J1037" t="str">
            <v>2G</v>
          </cell>
          <cell r="K1037" t="str">
            <v>Douala</v>
          </cell>
          <cell r="L1037" t="str">
            <v>2G 3G 4G</v>
          </cell>
          <cell r="M1037" t="str">
            <v xml:space="preserve">MLL </v>
          </cell>
          <cell r="N1037" t="str">
            <v>Grid Gen</v>
          </cell>
          <cell r="O1037" t="str">
            <v>Outdoor</v>
          </cell>
          <cell r="P1037" t="str">
            <v>H-Teli</v>
          </cell>
        </row>
        <row r="1038">
          <cell r="A1038" t="str">
            <v>ADM_112</v>
          </cell>
          <cell r="B1038" t="str">
            <v>ADM</v>
          </cell>
          <cell r="C1038" t="str">
            <v>Home-IHS</v>
          </cell>
          <cell r="D1038"/>
          <cell r="E1038"/>
          <cell r="F1038">
            <v>14.64402778</v>
          </cell>
          <cell r="G1038">
            <v>7.7269722219999997</v>
          </cell>
          <cell r="H1038" t="str">
            <v>Towerco</v>
          </cell>
          <cell r="I1038" t="str">
            <v>P5</v>
          </cell>
          <cell r="J1038" t="str">
            <v>2G</v>
          </cell>
          <cell r="K1038" t="str">
            <v>Home</v>
          </cell>
          <cell r="L1038" t="str">
            <v>2G 3G</v>
          </cell>
          <cell r="M1038" t="str">
            <v>Collaboration</v>
          </cell>
          <cell r="N1038" t="str">
            <v>Grid Gen</v>
          </cell>
          <cell r="O1038" t="str">
            <v>Outdoor</v>
          </cell>
          <cell r="P1038" t="str">
            <v>TELEINFRA</v>
          </cell>
        </row>
        <row r="1039">
          <cell r="A1039" t="str">
            <v>NRD_158</v>
          </cell>
          <cell r="B1039" t="str">
            <v>NRD</v>
          </cell>
          <cell r="C1039" t="str">
            <v>Garoua-Ngalbidje-II</v>
          </cell>
          <cell r="D1039"/>
          <cell r="E1039"/>
          <cell r="F1039">
            <v>13.402994232999999</v>
          </cell>
          <cell r="G1039">
            <v>9.3415408709999994</v>
          </cell>
          <cell r="H1039" t="str">
            <v>Esco</v>
          </cell>
          <cell r="I1039" t="str">
            <v>P4</v>
          </cell>
          <cell r="J1039" t="str">
            <v>2G</v>
          </cell>
          <cell r="K1039" t="str">
            <v>Garoua</v>
          </cell>
          <cell r="L1039" t="str">
            <v>2G 3G 4G</v>
          </cell>
          <cell r="M1039" t="str">
            <v xml:space="preserve">MLL </v>
          </cell>
          <cell r="N1039" t="str">
            <v>Solar Gen</v>
          </cell>
          <cell r="O1039"/>
          <cell r="P1039" t="str">
            <v>TELEINFRA</v>
          </cell>
        </row>
        <row r="1040">
          <cell r="A1040" t="str">
            <v>LIT_248</v>
          </cell>
          <cell r="B1040" t="str">
            <v>LIT</v>
          </cell>
          <cell r="C1040" t="str">
            <v>Hopital-General</v>
          </cell>
          <cell r="D1040"/>
          <cell r="E1040"/>
          <cell r="F1040">
            <v>9.7592470589999998</v>
          </cell>
          <cell r="G1040">
            <v>4.0668504390000004</v>
          </cell>
          <cell r="H1040" t="str">
            <v>Towerco</v>
          </cell>
          <cell r="I1040" t="str">
            <v>P4</v>
          </cell>
          <cell r="J1040" t="str">
            <v>2G</v>
          </cell>
          <cell r="K1040" t="str">
            <v>Douala</v>
          </cell>
          <cell r="L1040" t="str">
            <v>2G 3G 4G</v>
          </cell>
          <cell r="M1040" t="str">
            <v xml:space="preserve">MLL </v>
          </cell>
          <cell r="N1040" t="str">
            <v>Grid Gen</v>
          </cell>
          <cell r="O1040" t="str">
            <v>Outdoor</v>
          </cell>
          <cell r="P1040" t="str">
            <v>H-Teli</v>
          </cell>
        </row>
        <row r="1041">
          <cell r="A1041" t="str">
            <v>NRD_140</v>
          </cell>
          <cell r="B1041" t="str">
            <v>NRD</v>
          </cell>
          <cell r="C1041" t="str">
            <v>Garoua-Nigeriare-II</v>
          </cell>
          <cell r="D1041"/>
          <cell r="E1041"/>
          <cell r="F1041">
            <v>13.411248703</v>
          </cell>
          <cell r="G1041">
            <v>9.317623695</v>
          </cell>
          <cell r="H1041" t="str">
            <v>Esco</v>
          </cell>
          <cell r="I1041" t="str">
            <v>P4</v>
          </cell>
          <cell r="J1041" t="str">
            <v>2G 3G 4G</v>
          </cell>
          <cell r="K1041" t="str">
            <v>Garoua</v>
          </cell>
          <cell r="L1041" t="str">
            <v>2G 3G 4G</v>
          </cell>
          <cell r="M1041"/>
          <cell r="N1041" t="str">
            <v>Grid Gen</v>
          </cell>
          <cell r="O1041"/>
          <cell r="P1041" t="str">
            <v>TELEINFRA</v>
          </cell>
        </row>
        <row r="1042">
          <cell r="A1042" t="str">
            <v>NRD_001</v>
          </cell>
          <cell r="B1042" t="str">
            <v>NRD</v>
          </cell>
          <cell r="C1042" t="str">
            <v>Garoua-Orange</v>
          </cell>
          <cell r="D1042"/>
          <cell r="E1042"/>
          <cell r="F1042">
            <v>13.394249233</v>
          </cell>
          <cell r="G1042">
            <v>9.3049089639999991</v>
          </cell>
          <cell r="H1042" t="str">
            <v>OCM/Datacenter</v>
          </cell>
          <cell r="I1042" t="e">
            <v>#N/A</v>
          </cell>
          <cell r="J1042" t="str">
            <v>2G</v>
          </cell>
          <cell r="K1042" t="str">
            <v>Garoua</v>
          </cell>
          <cell r="L1042" t="str">
            <v>2G 3G 4G</v>
          </cell>
          <cell r="M1042" t="str">
            <v>MLL OCM</v>
          </cell>
          <cell r="N1042" t="str">
            <v>Grid Gen</v>
          </cell>
          <cell r="O1042"/>
          <cell r="P1042" t="str">
            <v>TELEINFRA</v>
          </cell>
        </row>
        <row r="1043">
          <cell r="A1043" t="str">
            <v>NRD_146</v>
          </cell>
          <cell r="B1043" t="str">
            <v>NRD</v>
          </cell>
          <cell r="C1043" t="str">
            <v>Garoua-Ouro-Lawan-II</v>
          </cell>
          <cell r="D1043"/>
          <cell r="E1043"/>
          <cell r="F1043">
            <v>13.427906555</v>
          </cell>
          <cell r="G1043">
            <v>9.3563769479999994</v>
          </cell>
          <cell r="H1043" t="str">
            <v>Esco</v>
          </cell>
          <cell r="I1043" t="str">
            <v>P4</v>
          </cell>
          <cell r="J1043" t="str">
            <v>2G</v>
          </cell>
          <cell r="K1043" t="str">
            <v>Garoua</v>
          </cell>
          <cell r="L1043" t="str">
            <v>2G 3G 4G</v>
          </cell>
          <cell r="M1043" t="str">
            <v xml:space="preserve">MLL </v>
          </cell>
          <cell r="N1043" t="str">
            <v>Grid Gen</v>
          </cell>
          <cell r="O1043"/>
          <cell r="P1043" t="str">
            <v>TELEINFRA</v>
          </cell>
        </row>
        <row r="1044">
          <cell r="A1044" t="str">
            <v>NRD_138</v>
          </cell>
          <cell r="B1044" t="str">
            <v>NRD</v>
          </cell>
          <cell r="C1044" t="str">
            <v>Garoua-Roumde-Adja-II</v>
          </cell>
          <cell r="D1044"/>
          <cell r="E1044"/>
          <cell r="F1044">
            <v>13.393343025</v>
          </cell>
          <cell r="G1044">
            <v>9.3197559999999999</v>
          </cell>
          <cell r="H1044" t="str">
            <v>Esco</v>
          </cell>
          <cell r="I1044" t="str">
            <v>P4</v>
          </cell>
          <cell r="J1044" t="str">
            <v>2G</v>
          </cell>
          <cell r="K1044" t="str">
            <v>Garoua</v>
          </cell>
          <cell r="L1044" t="str">
            <v>2G 3G 4G</v>
          </cell>
          <cell r="M1044" t="str">
            <v xml:space="preserve">MLL </v>
          </cell>
          <cell r="N1044" t="str">
            <v>Grid Gen</v>
          </cell>
          <cell r="O1044"/>
          <cell r="P1044" t="str">
            <v>TELEINFRA</v>
          </cell>
        </row>
        <row r="1045">
          <cell r="A1045" t="str">
            <v>NRD_159</v>
          </cell>
          <cell r="B1045" t="str">
            <v>NRD</v>
          </cell>
          <cell r="C1045" t="str">
            <v>Garoua-Rte-Gashiga</v>
          </cell>
          <cell r="D1045"/>
          <cell r="E1045"/>
          <cell r="F1045">
            <v>13.36252</v>
          </cell>
          <cell r="G1045">
            <v>9.4224300000000003</v>
          </cell>
          <cell r="H1045" t="str">
            <v>Esco</v>
          </cell>
          <cell r="I1045" t="str">
            <v>P4</v>
          </cell>
          <cell r="J1045" t="str">
            <v>2G</v>
          </cell>
          <cell r="K1045" t="str">
            <v>Garoua</v>
          </cell>
          <cell r="L1045" t="str">
            <v>2G 3G 4G</v>
          </cell>
          <cell r="M1045" t="str">
            <v xml:space="preserve">MLL </v>
          </cell>
          <cell r="N1045" t="str">
            <v>Grid Gen</v>
          </cell>
          <cell r="O1045"/>
          <cell r="P1045" t="str">
            <v>TELEINFRA</v>
          </cell>
        </row>
        <row r="1046">
          <cell r="A1046" t="str">
            <v>CTR_093</v>
          </cell>
          <cell r="B1046" t="str">
            <v>CTR</v>
          </cell>
          <cell r="C1046" t="str">
            <v>H-Paradis</v>
          </cell>
          <cell r="D1046"/>
          <cell r="E1046"/>
          <cell r="F1046">
            <v>11.541961000000001</v>
          </cell>
          <cell r="G1046">
            <v>3.8976639999999998</v>
          </cell>
          <cell r="H1046" t="str">
            <v>Towerco</v>
          </cell>
          <cell r="I1046" t="str">
            <v>P3</v>
          </cell>
          <cell r="J1046" t="str">
            <v>2G</v>
          </cell>
          <cell r="K1046" t="str">
            <v>Yaounde</v>
          </cell>
          <cell r="L1046" t="str">
            <v>2G 3G 4G</v>
          </cell>
          <cell r="M1046" t="str">
            <v xml:space="preserve">MLL </v>
          </cell>
          <cell r="N1046" t="str">
            <v>Solar Gen</v>
          </cell>
          <cell r="O1046" t="str">
            <v>Outdoor</v>
          </cell>
          <cell r="P1046" t="str">
            <v>TELEINFRA</v>
          </cell>
        </row>
        <row r="1047">
          <cell r="A1047" t="str">
            <v>CTR_484</v>
          </cell>
          <cell r="B1047" t="str">
            <v>CTR</v>
          </cell>
          <cell r="C1047" t="str">
            <v>H-Plateau-New</v>
          </cell>
          <cell r="D1047"/>
          <cell r="E1047"/>
          <cell r="F1047">
            <v>11.549262000000001</v>
          </cell>
          <cell r="G1047">
            <v>3.8788070000000001</v>
          </cell>
          <cell r="H1047" t="str">
            <v>Towerco</v>
          </cell>
          <cell r="I1047" t="str">
            <v>P4</v>
          </cell>
          <cell r="J1047" t="str">
            <v>2G</v>
          </cell>
          <cell r="K1047" t="str">
            <v>Yaounde</v>
          </cell>
          <cell r="L1047" t="str">
            <v>2G 3G 4G</v>
          </cell>
          <cell r="M1047" t="str">
            <v>Collaboration</v>
          </cell>
          <cell r="N1047" t="str">
            <v>Grid Gen</v>
          </cell>
          <cell r="O1047" t="str">
            <v>Outdoor</v>
          </cell>
          <cell r="P1047" t="str">
            <v>TELEINFRA</v>
          </cell>
        </row>
        <row r="1048">
          <cell r="A1048" t="str">
            <v>CTR_044</v>
          </cell>
          <cell r="B1048" t="str">
            <v>CTR</v>
          </cell>
          <cell r="C1048" t="str">
            <v>H-Princes</v>
          </cell>
          <cell r="D1048"/>
          <cell r="E1048"/>
          <cell r="F1048">
            <v>11.502414999999999</v>
          </cell>
          <cell r="G1048">
            <v>3.8812850000000001</v>
          </cell>
          <cell r="H1048" t="str">
            <v>Towerco</v>
          </cell>
          <cell r="I1048" t="str">
            <v>P4</v>
          </cell>
          <cell r="J1048" t="str">
            <v>2G</v>
          </cell>
          <cell r="K1048" t="str">
            <v>Yaounde</v>
          </cell>
          <cell r="L1048" t="str">
            <v>2G 3G 4G</v>
          </cell>
          <cell r="M1048" t="str">
            <v xml:space="preserve">MLL </v>
          </cell>
          <cell r="N1048" t="str">
            <v>Solar Gen</v>
          </cell>
          <cell r="O1048" t="str">
            <v>Indoor</v>
          </cell>
          <cell r="P1048" t="str">
            <v>TELEINFRA</v>
          </cell>
        </row>
        <row r="1049">
          <cell r="A1049" t="str">
            <v>CTR_017</v>
          </cell>
          <cell r="B1049" t="str">
            <v>CTR</v>
          </cell>
          <cell r="C1049" t="str">
            <v>H-Progres</v>
          </cell>
          <cell r="D1049"/>
          <cell r="E1049"/>
          <cell r="F1049">
            <v>11.501203</v>
          </cell>
          <cell r="G1049">
            <v>3.8735019999999998</v>
          </cell>
          <cell r="H1049" t="str">
            <v>Towerco</v>
          </cell>
          <cell r="I1049" t="str">
            <v>P4</v>
          </cell>
          <cell r="J1049" t="str">
            <v>2G</v>
          </cell>
          <cell r="K1049" t="str">
            <v>Yaounde</v>
          </cell>
          <cell r="L1049" t="str">
            <v>2G 3G 4G</v>
          </cell>
          <cell r="M1049" t="str">
            <v xml:space="preserve">MLL </v>
          </cell>
          <cell r="N1049" t="str">
            <v>Gen Only</v>
          </cell>
          <cell r="O1049" t="str">
            <v>Indoor</v>
          </cell>
          <cell r="P1049" t="str">
            <v>TELEINFRA</v>
          </cell>
        </row>
        <row r="1050">
          <cell r="A1050" t="str">
            <v>LIT_099</v>
          </cell>
          <cell r="B1050" t="str">
            <v>LIT</v>
          </cell>
          <cell r="C1050" t="str">
            <v>H-Sawa</v>
          </cell>
          <cell r="D1050"/>
          <cell r="E1050"/>
          <cell r="F1050">
            <v>9.6838833330000007</v>
          </cell>
          <cell r="G1050">
            <v>4.0338861110000002</v>
          </cell>
          <cell r="H1050" t="str">
            <v>Towerco</v>
          </cell>
          <cell r="I1050" t="str">
            <v>P3</v>
          </cell>
          <cell r="J1050" t="str">
            <v>2G</v>
          </cell>
          <cell r="K1050" t="str">
            <v>Douala</v>
          </cell>
          <cell r="L1050" t="str">
            <v>2G 3G 4G</v>
          </cell>
          <cell r="M1050" t="str">
            <v xml:space="preserve">MLL </v>
          </cell>
          <cell r="N1050" t="str">
            <v>Grid Only</v>
          </cell>
          <cell r="O1050" t="str">
            <v>Indoor</v>
          </cell>
          <cell r="P1050" t="str">
            <v>H-Teli</v>
          </cell>
        </row>
        <row r="1051">
          <cell r="A1051" t="str">
            <v>CTR_077</v>
          </cell>
          <cell r="B1051" t="str">
            <v>CTR</v>
          </cell>
          <cell r="C1051" t="str">
            <v>H-ville</v>
          </cell>
          <cell r="D1051"/>
          <cell r="E1051"/>
          <cell r="F1051">
            <v>11.517609999999999</v>
          </cell>
          <cell r="G1051">
            <v>3.8721100000000002</v>
          </cell>
          <cell r="H1051" t="str">
            <v>Towerco</v>
          </cell>
          <cell r="I1051" t="str">
            <v>P3</v>
          </cell>
          <cell r="J1051" t="str">
            <v>2G</v>
          </cell>
          <cell r="K1051" t="str">
            <v>Yaounde</v>
          </cell>
          <cell r="L1051" t="str">
            <v>2G 3G 4G</v>
          </cell>
          <cell r="M1051" t="str">
            <v xml:space="preserve">MLL </v>
          </cell>
          <cell r="N1051" t="str">
            <v>Grid Gen</v>
          </cell>
          <cell r="O1051" t="str">
            <v>Indoor</v>
          </cell>
          <cell r="P1051" t="str">
            <v>TELEINFRA</v>
          </cell>
        </row>
        <row r="1052">
          <cell r="A1052" t="str">
            <v>CTR_369</v>
          </cell>
          <cell r="B1052" t="str">
            <v>CTR</v>
          </cell>
          <cell r="C1052" t="str">
            <v>H-ville-MTN</v>
          </cell>
          <cell r="D1052"/>
          <cell r="E1052"/>
          <cell r="F1052">
            <v>11.51652</v>
          </cell>
          <cell r="G1052">
            <v>3.8761700000000001</v>
          </cell>
          <cell r="H1052" t="str">
            <v>Towerco</v>
          </cell>
          <cell r="I1052" t="str">
            <v>P4</v>
          </cell>
          <cell r="J1052" t="str">
            <v>2G</v>
          </cell>
          <cell r="K1052" t="str">
            <v>Yaounde</v>
          </cell>
          <cell r="L1052" t="str">
            <v>2G 3G 4G</v>
          </cell>
          <cell r="M1052" t="str">
            <v>Collaboration</v>
          </cell>
          <cell r="N1052" t="str">
            <v>Hybrid Gen</v>
          </cell>
          <cell r="O1052" t="str">
            <v>Outdoor</v>
          </cell>
          <cell r="P1052" t="str">
            <v>TELEINFRA</v>
          </cell>
        </row>
        <row r="1053">
          <cell r="A1053" t="str">
            <v>SUO_036</v>
          </cell>
          <cell r="B1053" t="str">
            <v>SUO</v>
          </cell>
          <cell r="C1053" t="str">
            <v>Idenau-MTN</v>
          </cell>
          <cell r="D1053"/>
          <cell r="E1053"/>
          <cell r="F1053">
            <v>8.9893000000000001</v>
          </cell>
          <cell r="G1053">
            <v>4.2116199999999999</v>
          </cell>
          <cell r="H1053" t="str">
            <v>Towerco</v>
          </cell>
          <cell r="I1053" t="str">
            <v>P4</v>
          </cell>
          <cell r="J1053" t="str">
            <v>2G</v>
          </cell>
          <cell r="K1053" t="str">
            <v>Idenau</v>
          </cell>
          <cell r="L1053" t="str">
            <v>2G 3G 4G</v>
          </cell>
          <cell r="M1053" t="str">
            <v>Collaboration</v>
          </cell>
          <cell r="N1053" t="str">
            <v>Grid Gen</v>
          </cell>
          <cell r="O1053" t="str">
            <v>Indoor</v>
          </cell>
          <cell r="P1053" t="str">
            <v>H-Teli</v>
          </cell>
        </row>
        <row r="1054">
          <cell r="A1054" t="str">
            <v>CTR_874</v>
          </cell>
          <cell r="B1054" t="str">
            <v>CTR</v>
          </cell>
          <cell r="C1054" t="str">
            <v>IHS- china embassy yde</v>
          </cell>
          <cell r="D1054"/>
          <cell r="E1054"/>
          <cell r="F1054">
            <v>11.508820999999999</v>
          </cell>
          <cell r="G1054">
            <v>3.8977919999999999</v>
          </cell>
          <cell r="H1054" t="str">
            <v>Towerco</v>
          </cell>
          <cell r="I1054" t="e">
            <v>#REF!</v>
          </cell>
          <cell r="J1054"/>
          <cell r="K1054" t="str">
            <v>Yaounde</v>
          </cell>
          <cell r="L1054" t="str">
            <v>2G 3G 4G</v>
          </cell>
          <cell r="M1054"/>
          <cell r="N1054" t="str">
            <v>Grid Gen</v>
          </cell>
          <cell r="O1054" t="str">
            <v>Outdoor</v>
          </cell>
          <cell r="P1054" t="str">
            <v>TELEINFRA</v>
          </cell>
        </row>
        <row r="1055">
          <cell r="A1055" t="str">
            <v>NRO_133</v>
          </cell>
          <cell r="B1055" t="str">
            <v>NRO</v>
          </cell>
          <cell r="C1055" t="str">
            <v>IHS-Bamenda Bujong</v>
          </cell>
          <cell r="D1055"/>
          <cell r="E1055"/>
          <cell r="F1055">
            <v>10.197214647999999</v>
          </cell>
          <cell r="G1055">
            <v>5.9401656259999998</v>
          </cell>
          <cell r="H1055" t="str">
            <v>Towerco</v>
          </cell>
          <cell r="I1055" t="e">
            <v>#REF!</v>
          </cell>
          <cell r="J1055"/>
          <cell r="K1055" t="str">
            <v>Bamenda</v>
          </cell>
          <cell r="L1055" t="str">
            <v>2G 3G 4G</v>
          </cell>
          <cell r="M1055"/>
          <cell r="N1055" t="str">
            <v>Grid Gen</v>
          </cell>
          <cell r="O1055" t="str">
            <v>Outdoor</v>
          </cell>
          <cell r="P1055" t="str">
            <v>I-Eng</v>
          </cell>
        </row>
        <row r="1056">
          <cell r="A1056" t="str">
            <v>LIT_482</v>
          </cell>
          <cell r="B1056" t="str">
            <v>LIT</v>
          </cell>
          <cell r="C1056" t="str">
            <v>Yatchika-MTN-IHS</v>
          </cell>
          <cell r="D1056"/>
          <cell r="E1056"/>
          <cell r="F1056">
            <v>9.7919099999999997</v>
          </cell>
          <cell r="G1056">
            <v>3.9765259999999998</v>
          </cell>
          <cell r="H1056" t="str">
            <v>Towerco</v>
          </cell>
          <cell r="I1056" t="str">
            <v>P5</v>
          </cell>
          <cell r="J1056" t="str">
            <v>2G</v>
          </cell>
          <cell r="K1056" t="str">
            <v>Douala</v>
          </cell>
          <cell r="L1056" t="str">
            <v>2G 3G 4G</v>
          </cell>
          <cell r="M1056" t="str">
            <v>Collaboration</v>
          </cell>
          <cell r="N1056" t="str">
            <v>Hybrid Gen</v>
          </cell>
          <cell r="O1056" t="str">
            <v>Outdoor</v>
          </cell>
          <cell r="P1056" t="str">
            <v>H-Teli</v>
          </cell>
        </row>
        <row r="1057">
          <cell r="A1057" t="str">
            <v>SUO_048</v>
          </cell>
          <cell r="B1057" t="str">
            <v>SUO</v>
          </cell>
          <cell r="C1057" t="str">
            <v>Ikiliwindi-MTN</v>
          </cell>
          <cell r="D1057"/>
          <cell r="E1057"/>
          <cell r="F1057">
            <v>9.4880600000000008</v>
          </cell>
          <cell r="G1057">
            <v>4.7261600000000001</v>
          </cell>
          <cell r="H1057" t="str">
            <v>Towerco</v>
          </cell>
          <cell r="I1057" t="str">
            <v>P4</v>
          </cell>
          <cell r="J1057" t="str">
            <v>2G</v>
          </cell>
          <cell r="K1057" t="e">
            <v>#N/A</v>
          </cell>
          <cell r="L1057" t="str">
            <v>2G</v>
          </cell>
          <cell r="M1057" t="str">
            <v>Collaboration</v>
          </cell>
          <cell r="N1057" t="str">
            <v>Solar Gen</v>
          </cell>
          <cell r="O1057" t="str">
            <v>Outdoor</v>
          </cell>
          <cell r="P1057" t="str">
            <v>H-Teli</v>
          </cell>
        </row>
        <row r="1058">
          <cell r="A1058" t="str">
            <v>SUO_046</v>
          </cell>
          <cell r="B1058" t="str">
            <v>SUO</v>
          </cell>
          <cell r="C1058" t="str">
            <v>Ilor-MTN</v>
          </cell>
          <cell r="D1058"/>
          <cell r="E1058"/>
          <cell r="F1058">
            <v>8.9055411150000001</v>
          </cell>
          <cell r="G1058">
            <v>4.8193653750000003</v>
          </cell>
          <cell r="H1058" t="str">
            <v>Towerco</v>
          </cell>
          <cell r="I1058" t="str">
            <v>P4</v>
          </cell>
          <cell r="J1058" t="str">
            <v>2G</v>
          </cell>
          <cell r="K1058" t="e">
            <v>#N/A</v>
          </cell>
          <cell r="L1058" t="str">
            <v>2G</v>
          </cell>
          <cell r="M1058" t="str">
            <v>Collaboration</v>
          </cell>
          <cell r="N1058" t="str">
            <v>Solar Gen</v>
          </cell>
          <cell r="O1058" t="str">
            <v>Outdoor</v>
          </cell>
          <cell r="P1058" t="str">
            <v>H-Teli</v>
          </cell>
        </row>
        <row r="1059">
          <cell r="A1059" t="str">
            <v>CTR_377</v>
          </cell>
          <cell r="B1059" t="str">
            <v>CTR</v>
          </cell>
          <cell r="C1059" t="str">
            <v>Imm-Olympique</v>
          </cell>
          <cell r="D1059"/>
          <cell r="E1059"/>
          <cell r="F1059">
            <v>11.52237882</v>
          </cell>
          <cell r="G1059">
            <v>3.8653385139999998</v>
          </cell>
          <cell r="H1059" t="str">
            <v>Towerco</v>
          </cell>
          <cell r="I1059" t="str">
            <v>P4</v>
          </cell>
          <cell r="J1059" t="str">
            <v>2G</v>
          </cell>
          <cell r="K1059" t="str">
            <v>Yaounde</v>
          </cell>
          <cell r="L1059" t="str">
            <v>2G 3G 4G</v>
          </cell>
          <cell r="M1059" t="str">
            <v xml:space="preserve">MLL </v>
          </cell>
          <cell r="N1059" t="str">
            <v>Grid Gen</v>
          </cell>
          <cell r="O1059" t="str">
            <v>Outdoor</v>
          </cell>
          <cell r="P1059" t="str">
            <v>TELEINFRA</v>
          </cell>
        </row>
        <row r="1060">
          <cell r="A1060" t="str">
            <v>NRD_162</v>
          </cell>
          <cell r="B1060" t="str">
            <v>NRD</v>
          </cell>
          <cell r="C1060" t="str">
            <v>Garoua-Sonayo</v>
          </cell>
          <cell r="D1060"/>
          <cell r="E1060"/>
          <cell r="F1060">
            <v>13.442704764</v>
          </cell>
          <cell r="G1060">
            <v>9.3785864839999995</v>
          </cell>
          <cell r="H1060" t="str">
            <v>Esco</v>
          </cell>
          <cell r="I1060" t="str">
            <v>P4</v>
          </cell>
          <cell r="J1060" t="str">
            <v>2G</v>
          </cell>
          <cell r="K1060" t="str">
            <v>Garoua</v>
          </cell>
          <cell r="L1060" t="str">
            <v>2G 3G 4G</v>
          </cell>
          <cell r="M1060" t="str">
            <v xml:space="preserve">MLL </v>
          </cell>
          <cell r="N1060" t="str">
            <v>Grid Only</v>
          </cell>
          <cell r="O1060"/>
          <cell r="P1060" t="str">
            <v>TELEINFRA</v>
          </cell>
        </row>
        <row r="1061">
          <cell r="A1061" t="str">
            <v>NRD_143</v>
          </cell>
          <cell r="B1061" t="str">
            <v>NRD</v>
          </cell>
          <cell r="C1061" t="str">
            <v>Garoua-Stade</v>
          </cell>
          <cell r="D1061"/>
          <cell r="E1061"/>
          <cell r="F1061">
            <v>13.39301</v>
          </cell>
          <cell r="G1061">
            <v>9.3290400000000009</v>
          </cell>
          <cell r="H1061" t="str">
            <v>Esco</v>
          </cell>
          <cell r="I1061" t="str">
            <v>P4</v>
          </cell>
          <cell r="J1061" t="str">
            <v>2G</v>
          </cell>
          <cell r="K1061" t="str">
            <v>Garoua</v>
          </cell>
          <cell r="L1061" t="str">
            <v>2G 3G 4G</v>
          </cell>
          <cell r="M1061" t="str">
            <v xml:space="preserve">MLL </v>
          </cell>
          <cell r="N1061" t="str">
            <v>Gen Only</v>
          </cell>
          <cell r="O1061"/>
          <cell r="P1061" t="str">
            <v>TELEINFRA</v>
          </cell>
        </row>
        <row r="1062">
          <cell r="A1062" t="str">
            <v>LIT_125</v>
          </cell>
          <cell r="B1062" t="str">
            <v>LIT</v>
          </cell>
          <cell r="C1062" t="str">
            <v>International-Airport-IHS</v>
          </cell>
          <cell r="D1062"/>
          <cell r="E1062"/>
          <cell r="F1062">
            <v>9.7169159999999994</v>
          </cell>
          <cell r="G1062">
            <v>4.0134129999999999</v>
          </cell>
          <cell r="H1062" t="str">
            <v>Towerco</v>
          </cell>
          <cell r="I1062" t="str">
            <v>P4</v>
          </cell>
          <cell r="J1062" t="str">
            <v>2G</v>
          </cell>
          <cell r="K1062" t="str">
            <v>Douala</v>
          </cell>
          <cell r="L1062" t="str">
            <v>2G 3G 4G</v>
          </cell>
          <cell r="M1062" t="str">
            <v>Collaboration</v>
          </cell>
          <cell r="N1062" t="str">
            <v>Hybrid Gen</v>
          </cell>
          <cell r="O1062" t="str">
            <v>Indoor</v>
          </cell>
          <cell r="P1062" t="str">
            <v>H-Teli</v>
          </cell>
        </row>
        <row r="1063">
          <cell r="A1063" t="str">
            <v>NRO_019</v>
          </cell>
          <cell r="B1063" t="str">
            <v>NRO</v>
          </cell>
          <cell r="C1063" t="str">
            <v>Jakiri</v>
          </cell>
          <cell r="D1063"/>
          <cell r="E1063"/>
          <cell r="F1063">
            <v>10.608499999999999</v>
          </cell>
          <cell r="G1063">
            <v>6.0838055559999997</v>
          </cell>
          <cell r="H1063" t="str">
            <v>Towerco</v>
          </cell>
          <cell r="I1063" t="str">
            <v>P2</v>
          </cell>
          <cell r="J1063" t="str">
            <v>2G</v>
          </cell>
          <cell r="K1063" t="str">
            <v>Jakiri</v>
          </cell>
          <cell r="L1063" t="str">
            <v>2G 3G 4G</v>
          </cell>
          <cell r="M1063" t="str">
            <v xml:space="preserve">MLL </v>
          </cell>
          <cell r="N1063" t="str">
            <v>Grid Only</v>
          </cell>
          <cell r="O1063" t="str">
            <v>Indoor</v>
          </cell>
          <cell r="P1063" t="str">
            <v>I-Eng</v>
          </cell>
        </row>
        <row r="1064">
          <cell r="A1064" t="str">
            <v>NRO_138</v>
          </cell>
          <cell r="B1064" t="str">
            <v>NRO</v>
          </cell>
          <cell r="C1064" t="str">
            <v>Jakiri Church</v>
          </cell>
          <cell r="D1064"/>
          <cell r="E1064"/>
          <cell r="F1064" t="str">
            <v>10.640361942</v>
          </cell>
          <cell r="G1064" t="str">
            <v>6.078694542</v>
          </cell>
          <cell r="H1064" t="str">
            <v>Towerco</v>
          </cell>
          <cell r="I1064" t="e">
            <v>#REF!</v>
          </cell>
          <cell r="J1064"/>
          <cell r="K1064" t="e">
            <v>#N/A</v>
          </cell>
          <cell r="L1064" t="str">
            <v>2G 3G 4G</v>
          </cell>
          <cell r="M1064"/>
          <cell r="N1064" t="str">
            <v>Solar Gen</v>
          </cell>
          <cell r="O1064" t="str">
            <v>Outdoor</v>
          </cell>
          <cell r="P1064" t="str">
            <v>I-Eng</v>
          </cell>
        </row>
        <row r="1065">
          <cell r="A1065" t="str">
            <v>LIT_254</v>
          </cell>
          <cell r="B1065" t="str">
            <v>LIT</v>
          </cell>
          <cell r="C1065" t="str">
            <v>Japoma-Village</v>
          </cell>
          <cell r="D1065"/>
          <cell r="E1065"/>
          <cell r="F1065">
            <v>9.7986111109999996</v>
          </cell>
          <cell r="G1065">
            <v>4.0321111109999999</v>
          </cell>
          <cell r="H1065" t="str">
            <v>Towerco</v>
          </cell>
          <cell r="I1065" t="str">
            <v>P3</v>
          </cell>
          <cell r="J1065" t="str">
            <v>2G</v>
          </cell>
          <cell r="K1065" t="str">
            <v>Douala</v>
          </cell>
          <cell r="L1065" t="str">
            <v>2G 3G 4G</v>
          </cell>
          <cell r="M1065" t="str">
            <v xml:space="preserve">MLL </v>
          </cell>
          <cell r="N1065" t="str">
            <v>Solar Gen</v>
          </cell>
          <cell r="O1065" t="str">
            <v>Outdoor</v>
          </cell>
          <cell r="P1065" t="str">
            <v>H-Teli</v>
          </cell>
        </row>
        <row r="1066">
          <cell r="A1066" t="str">
            <v>CTR_525</v>
          </cell>
          <cell r="B1066" t="str">
            <v>CTR</v>
          </cell>
          <cell r="C1066" t="str">
            <v>Jean-Vespa2-MTN-IHS</v>
          </cell>
          <cell r="D1066"/>
          <cell r="E1066"/>
          <cell r="F1066">
            <v>11.492224</v>
          </cell>
          <cell r="G1066">
            <v>3.8928199999999999</v>
          </cell>
          <cell r="H1066" t="str">
            <v>Towerco</v>
          </cell>
          <cell r="I1066" t="str">
            <v>P4</v>
          </cell>
          <cell r="J1066" t="str">
            <v>2G</v>
          </cell>
          <cell r="K1066" t="str">
            <v>Yaounde</v>
          </cell>
          <cell r="L1066" t="str">
            <v>2G 3G 4G</v>
          </cell>
          <cell r="M1066" t="str">
            <v>Collaboration</v>
          </cell>
          <cell r="N1066" t="str">
            <v>Grid Gen</v>
          </cell>
          <cell r="O1066" t="str">
            <v>Outdoor</v>
          </cell>
          <cell r="P1066" t="str">
            <v>TELEINFRA</v>
          </cell>
        </row>
        <row r="1067">
          <cell r="A1067" t="str">
            <v>NRO_071</v>
          </cell>
          <cell r="B1067" t="str">
            <v>NRO</v>
          </cell>
          <cell r="C1067" t="str">
            <v>Jikejem</v>
          </cell>
          <cell r="D1067"/>
          <cell r="E1067"/>
          <cell r="F1067">
            <v>10.465515999999999</v>
          </cell>
          <cell r="G1067">
            <v>6.2407300000000001</v>
          </cell>
          <cell r="H1067" t="str">
            <v>Towerco</v>
          </cell>
          <cell r="I1067" t="str">
            <v>P4</v>
          </cell>
          <cell r="J1067" t="str">
            <v>2G</v>
          </cell>
          <cell r="K1067" t="e">
            <v>#N/A</v>
          </cell>
          <cell r="L1067" t="str">
            <v>2G 3G</v>
          </cell>
          <cell r="M1067" t="str">
            <v>Collaboration</v>
          </cell>
          <cell r="N1067" t="str">
            <v>Grid Gen</v>
          </cell>
          <cell r="O1067" t="str">
            <v>Outdoor</v>
          </cell>
          <cell r="P1067" t="str">
            <v>I-Eng</v>
          </cell>
        </row>
        <row r="1068">
          <cell r="A1068" t="str">
            <v>EXN_232</v>
          </cell>
          <cell r="B1068" t="str">
            <v>EXN</v>
          </cell>
          <cell r="C1068" t="str">
            <v>Gossi-IHS</v>
          </cell>
          <cell r="D1068"/>
          <cell r="E1068"/>
          <cell r="F1068">
            <v>13.722075112000001</v>
          </cell>
          <cell r="G1068">
            <v>10.945534608999999</v>
          </cell>
          <cell r="H1068" t="str">
            <v>Esco</v>
          </cell>
          <cell r="I1068" t="str">
            <v>P4</v>
          </cell>
          <cell r="J1068" t="str">
            <v>2G</v>
          </cell>
          <cell r="K1068" t="e">
            <v>#N/A</v>
          </cell>
          <cell r="L1068" t="str">
            <v>2G</v>
          </cell>
          <cell r="M1068" t="str">
            <v xml:space="preserve">MLL </v>
          </cell>
          <cell r="N1068" t="str">
            <v>Grid Gen</v>
          </cell>
          <cell r="O1068"/>
          <cell r="P1068" t="str">
            <v>TELEINFRA</v>
          </cell>
        </row>
        <row r="1069">
          <cell r="A1069" t="str">
            <v>CTR_088</v>
          </cell>
          <cell r="B1069" t="str">
            <v>CTR</v>
          </cell>
          <cell r="C1069" t="str">
            <v>J-Vespa</v>
          </cell>
          <cell r="D1069"/>
          <cell r="E1069"/>
          <cell r="F1069">
            <v>11.492765</v>
          </cell>
          <cell r="G1069">
            <v>3.8891499999999999</v>
          </cell>
          <cell r="H1069" t="str">
            <v>Towerco</v>
          </cell>
          <cell r="I1069" t="str">
            <v>P3</v>
          </cell>
          <cell r="J1069" t="str">
            <v>2G</v>
          </cell>
          <cell r="K1069" t="str">
            <v>Yaounde</v>
          </cell>
          <cell r="L1069" t="str">
            <v>2G 3G 4G</v>
          </cell>
          <cell r="M1069" t="str">
            <v xml:space="preserve">MLL </v>
          </cell>
          <cell r="N1069" t="str">
            <v>Solar Gen</v>
          </cell>
          <cell r="O1069" t="str">
            <v>Indoor</v>
          </cell>
          <cell r="P1069" t="str">
            <v>TELEINFRA</v>
          </cell>
        </row>
        <row r="1070">
          <cell r="A1070" t="str">
            <v>EXN_011</v>
          </cell>
          <cell r="B1070" t="str">
            <v>EXN</v>
          </cell>
          <cell r="C1070" t="str">
            <v>Kaele</v>
          </cell>
          <cell r="D1070"/>
          <cell r="E1070"/>
          <cell r="F1070">
            <v>14.453820459999999</v>
          </cell>
          <cell r="G1070">
            <v>10.100129042000001</v>
          </cell>
          <cell r="H1070" t="str">
            <v>Towerco</v>
          </cell>
          <cell r="I1070" t="str">
            <v>P2</v>
          </cell>
          <cell r="J1070" t="str">
            <v>2G</v>
          </cell>
          <cell r="K1070" t="str">
            <v>Kaele</v>
          </cell>
          <cell r="L1070" t="str">
            <v>2G 3G 4G</v>
          </cell>
          <cell r="M1070" t="str">
            <v xml:space="preserve">MLL </v>
          </cell>
          <cell r="N1070" t="str">
            <v>Grid Gen</v>
          </cell>
          <cell r="O1070" t="str">
            <v>Indoor</v>
          </cell>
          <cell r="P1070" t="str">
            <v>TELEINFRA</v>
          </cell>
        </row>
        <row r="1071">
          <cell r="A1071" t="str">
            <v>EXN_095</v>
          </cell>
          <cell r="B1071" t="str">
            <v>EXN</v>
          </cell>
          <cell r="C1071" t="str">
            <v>Kaele-Guiedame</v>
          </cell>
          <cell r="D1071"/>
          <cell r="E1071"/>
          <cell r="F1071">
            <v>14.445527780000001</v>
          </cell>
          <cell r="G1071">
            <v>10.114694439999999</v>
          </cell>
          <cell r="H1071" t="str">
            <v>Towerco</v>
          </cell>
          <cell r="I1071" t="str">
            <v>P4</v>
          </cell>
          <cell r="J1071" t="str">
            <v>2G</v>
          </cell>
          <cell r="K1071" t="str">
            <v>Kaele</v>
          </cell>
          <cell r="L1071" t="str">
            <v>2G 3G 4G</v>
          </cell>
          <cell r="M1071" t="str">
            <v xml:space="preserve">MLL </v>
          </cell>
          <cell r="N1071" t="str">
            <v>Grid Only</v>
          </cell>
          <cell r="O1071" t="str">
            <v>Outdoor</v>
          </cell>
          <cell r="P1071" t="str">
            <v>TELEINFRA</v>
          </cell>
        </row>
        <row r="1072">
          <cell r="A1072" t="str">
            <v>EXN_160</v>
          </cell>
          <cell r="B1072" t="str">
            <v>EXN</v>
          </cell>
          <cell r="C1072" t="str">
            <v>Kaele-MTN-IHS</v>
          </cell>
          <cell r="D1072"/>
          <cell r="E1072"/>
          <cell r="F1072">
            <v>14.460805088000001</v>
          </cell>
          <cell r="G1072">
            <v>10.107897798</v>
          </cell>
          <cell r="H1072" t="str">
            <v>Towerco</v>
          </cell>
          <cell r="I1072" t="str">
            <v>P2</v>
          </cell>
          <cell r="J1072" t="str">
            <v>2G/3G/4G</v>
          </cell>
          <cell r="K1072" t="str">
            <v>kaele</v>
          </cell>
          <cell r="L1072" t="str">
            <v>2G 3G 4G</v>
          </cell>
          <cell r="M1072" t="str">
            <v>Collaboration</v>
          </cell>
          <cell r="N1072" t="str">
            <v>Grid Gen</v>
          </cell>
          <cell r="O1072" t="str">
            <v>Indoor</v>
          </cell>
          <cell r="P1072" t="str">
            <v>TELEINFRA</v>
          </cell>
        </row>
        <row r="1073">
          <cell r="A1073" t="str">
            <v>CTR_735</v>
          </cell>
          <cell r="B1073" t="str">
            <v>CTR</v>
          </cell>
          <cell r="C1073" t="str">
            <v>GP-Etoudi</v>
          </cell>
          <cell r="D1073"/>
          <cell r="E1073"/>
          <cell r="F1073">
            <v>11.503786</v>
          </cell>
          <cell r="G1073">
            <v>3.915975</v>
          </cell>
          <cell r="H1073" t="str">
            <v>Esco</v>
          </cell>
          <cell r="I1073" t="str">
            <v>P4</v>
          </cell>
          <cell r="J1073" t="str">
            <v>3G</v>
          </cell>
          <cell r="K1073" t="str">
            <v>Yaounde</v>
          </cell>
          <cell r="L1073" t="str">
            <v>2G 3G 4G</v>
          </cell>
          <cell r="M1073" t="str">
            <v>Tiers</v>
          </cell>
          <cell r="N1073" t="str">
            <v>Grid Gen</v>
          </cell>
          <cell r="O1073"/>
          <cell r="P1073" t="str">
            <v>TELEINFRA</v>
          </cell>
        </row>
        <row r="1074">
          <cell r="A1074" t="str">
            <v>ADM_100</v>
          </cell>
          <cell r="B1074" t="str">
            <v>ADM</v>
          </cell>
          <cell r="C1074" t="str">
            <v>Kaladi-MTN-IHS</v>
          </cell>
          <cell r="D1074"/>
          <cell r="E1074"/>
          <cell r="F1074">
            <v>14.066409088</v>
          </cell>
          <cell r="G1074">
            <v>6.501430654</v>
          </cell>
          <cell r="H1074" t="str">
            <v>Towerco</v>
          </cell>
          <cell r="I1074" t="str">
            <v>P5</v>
          </cell>
          <cell r="J1074" t="str">
            <v>2G</v>
          </cell>
          <cell r="K1074" t="str">
            <v>Kaladi</v>
          </cell>
          <cell r="L1074" t="str">
            <v>2G 3G</v>
          </cell>
          <cell r="M1074" t="str">
            <v>Collaboration</v>
          </cell>
          <cell r="N1074" t="str">
            <v>Grid Gen</v>
          </cell>
          <cell r="O1074" t="str">
            <v>Indoor</v>
          </cell>
          <cell r="P1074" t="str">
            <v>TELEINFRA</v>
          </cell>
        </row>
        <row r="1075">
          <cell r="A1075" t="str">
            <v>EXN_058</v>
          </cell>
          <cell r="B1075" t="str">
            <v>EXN</v>
          </cell>
          <cell r="C1075" t="str">
            <v>Kalfou</v>
          </cell>
          <cell r="D1075"/>
          <cell r="E1075"/>
          <cell r="F1075">
            <v>14.929562177999999</v>
          </cell>
          <cell r="G1075">
            <v>10.290917736999999</v>
          </cell>
          <cell r="H1075" t="str">
            <v>Towerco</v>
          </cell>
          <cell r="I1075" t="str">
            <v>P2</v>
          </cell>
          <cell r="J1075" t="str">
            <v>2G</v>
          </cell>
          <cell r="K1075" t="str">
            <v>Kalfou</v>
          </cell>
          <cell r="L1075" t="str">
            <v>2G 3G 4G</v>
          </cell>
          <cell r="M1075" t="str">
            <v xml:space="preserve">MLL </v>
          </cell>
          <cell r="N1075" t="str">
            <v>Grid Gen</v>
          </cell>
          <cell r="O1075" t="str">
            <v>Outdoor</v>
          </cell>
          <cell r="P1075" t="str">
            <v>TELEINFRA</v>
          </cell>
        </row>
        <row r="1076">
          <cell r="A1076" t="str">
            <v>EST_028</v>
          </cell>
          <cell r="B1076" t="str">
            <v>EST</v>
          </cell>
          <cell r="C1076" t="str">
            <v>Kambolepi-IHS</v>
          </cell>
          <cell r="D1076"/>
          <cell r="E1076"/>
          <cell r="F1076">
            <v>14.46194</v>
          </cell>
          <cell r="G1076">
            <v>4.4560399999999998</v>
          </cell>
          <cell r="H1076" t="str">
            <v>Towerco</v>
          </cell>
          <cell r="I1076" t="str">
            <v>P5</v>
          </cell>
          <cell r="J1076" t="str">
            <v>2G</v>
          </cell>
          <cell r="K1076" t="str">
            <v>Kambolepi</v>
          </cell>
          <cell r="L1076" t="str">
            <v>2G 3G</v>
          </cell>
          <cell r="M1076" t="str">
            <v>Collaboration</v>
          </cell>
          <cell r="N1076" t="str">
            <v>Grid Gen</v>
          </cell>
          <cell r="O1076" t="str">
            <v>Outdoor</v>
          </cell>
          <cell r="P1076" t="str">
            <v>TELEINFRA</v>
          </cell>
        </row>
        <row r="1077">
          <cell r="A1077" t="str">
            <v>OST_146</v>
          </cell>
          <cell r="B1077" t="str">
            <v>OST</v>
          </cell>
          <cell r="C1077" t="str">
            <v>Kamkop-IHS</v>
          </cell>
          <cell r="D1077"/>
          <cell r="E1077"/>
          <cell r="F1077">
            <v>10.34564</v>
          </cell>
          <cell r="G1077">
            <v>5.5338000000000003</v>
          </cell>
          <cell r="H1077" t="str">
            <v>Towerco</v>
          </cell>
          <cell r="I1077" t="str">
            <v>P4</v>
          </cell>
          <cell r="J1077" t="str">
            <v>2G/3G/4G</v>
          </cell>
          <cell r="K1077" t="str">
            <v>Kamkop</v>
          </cell>
          <cell r="L1077" t="str">
            <v>2G 3G 4G</v>
          </cell>
          <cell r="M1077" t="str">
            <v>Collaboration</v>
          </cell>
          <cell r="N1077" t="str">
            <v>Grid Gen</v>
          </cell>
          <cell r="O1077" t="str">
            <v>Outdoor</v>
          </cell>
          <cell r="P1077" t="str">
            <v>I-Eng</v>
          </cell>
        </row>
        <row r="1078">
          <cell r="A1078" t="str">
            <v>LIT_510</v>
          </cell>
          <cell r="B1078" t="str">
            <v>LIT</v>
          </cell>
          <cell r="C1078" t="str">
            <v>Kanga</v>
          </cell>
          <cell r="D1078"/>
          <cell r="E1078"/>
          <cell r="F1078">
            <v>10.480359999999999</v>
          </cell>
          <cell r="G1078">
            <v>4.1411300000000004</v>
          </cell>
          <cell r="H1078" t="str">
            <v>Towerco</v>
          </cell>
          <cell r="I1078" t="str">
            <v>P5</v>
          </cell>
          <cell r="J1078" t="str">
            <v>2G</v>
          </cell>
          <cell r="K1078" t="str">
            <v>Massock-Songloulou</v>
          </cell>
          <cell r="L1078" t="str">
            <v>2G 3G</v>
          </cell>
          <cell r="M1078" t="str">
            <v>Collaboration</v>
          </cell>
          <cell r="N1078" t="str">
            <v>Grid Gen</v>
          </cell>
          <cell r="O1078" t="str">
            <v>Outdoor</v>
          </cell>
          <cell r="P1078" t="str">
            <v>H-Teli</v>
          </cell>
        </row>
        <row r="1079">
          <cell r="A1079" t="str">
            <v>ADM_041</v>
          </cell>
          <cell r="B1079" t="str">
            <v>ADM</v>
          </cell>
          <cell r="C1079" t="str">
            <v>Kanje-I</v>
          </cell>
          <cell r="D1079"/>
          <cell r="E1079"/>
          <cell r="F1079">
            <v>12.880921631</v>
          </cell>
          <cell r="G1079">
            <v>6.5980344759999996</v>
          </cell>
          <cell r="H1079" t="str">
            <v>Towerco</v>
          </cell>
          <cell r="I1079" t="str">
            <v>P2</v>
          </cell>
          <cell r="J1079" t="str">
            <v>2G</v>
          </cell>
          <cell r="K1079" t="str">
            <v>Kanje-I</v>
          </cell>
          <cell r="L1079" t="str">
            <v>2G 3G</v>
          </cell>
          <cell r="M1079" t="str">
            <v xml:space="preserve">MLL </v>
          </cell>
          <cell r="N1079" t="str">
            <v>Grid Gen</v>
          </cell>
          <cell r="O1079" t="str">
            <v>Indoor</v>
          </cell>
          <cell r="P1079" t="str">
            <v>TELEINFRA</v>
          </cell>
        </row>
        <row r="1080">
          <cell r="A1080" t="str">
            <v>NRD_109</v>
          </cell>
          <cell r="B1080" t="str">
            <v>NRD</v>
          </cell>
          <cell r="C1080" t="str">
            <v>Kapanyaye-IHS</v>
          </cell>
          <cell r="D1080"/>
          <cell r="E1080"/>
          <cell r="F1080">
            <v>14.214949907999999</v>
          </cell>
          <cell r="G1080">
            <v>9.3400127200000007</v>
          </cell>
          <cell r="H1080" t="str">
            <v>Towerco</v>
          </cell>
          <cell r="I1080" t="str">
            <v>P4</v>
          </cell>
          <cell r="J1080" t="str">
            <v>2G</v>
          </cell>
          <cell r="K1080" t="str">
            <v>Kapanyaye</v>
          </cell>
          <cell r="L1080" t="str">
            <v>2G 3G</v>
          </cell>
          <cell r="M1080" t="str">
            <v>Collaboration</v>
          </cell>
          <cell r="N1080" t="str">
            <v>Grid Gen</v>
          </cell>
          <cell r="O1080" t="str">
            <v>Outdoor</v>
          </cell>
          <cell r="P1080" t="str">
            <v>TELEINFRA</v>
          </cell>
        </row>
        <row r="1081">
          <cell r="A1081" t="str">
            <v>EXN_022</v>
          </cell>
          <cell r="B1081" t="str">
            <v>EXN</v>
          </cell>
          <cell r="C1081" t="str">
            <v>Kar-Hay</v>
          </cell>
          <cell r="D1081"/>
          <cell r="E1081"/>
          <cell r="F1081">
            <v>14.968666750000001</v>
          </cell>
          <cell r="G1081">
            <v>10.10511105</v>
          </cell>
          <cell r="H1081" t="str">
            <v>Towerco</v>
          </cell>
          <cell r="I1081" t="str">
            <v>P3</v>
          </cell>
          <cell r="J1081" t="str">
            <v>2G</v>
          </cell>
          <cell r="K1081" t="str">
            <v>Kar-Hay</v>
          </cell>
          <cell r="L1081" t="str">
            <v>2G 3G 4G</v>
          </cell>
          <cell r="M1081" t="str">
            <v xml:space="preserve">MLL </v>
          </cell>
          <cell r="N1081" t="str">
            <v>Solar Gen</v>
          </cell>
          <cell r="O1081" t="str">
            <v>Outdoor</v>
          </cell>
          <cell r="P1081" t="str">
            <v>TELEINFRA</v>
          </cell>
        </row>
        <row r="1082">
          <cell r="A1082" t="str">
            <v>NRD_178</v>
          </cell>
          <cell r="B1082" t="str">
            <v>NRD</v>
          </cell>
          <cell r="C1082" t="str">
            <v>Guider-Djamboutou</v>
          </cell>
          <cell r="D1082"/>
          <cell r="E1082"/>
          <cell r="F1082">
            <v>13.91157439</v>
          </cell>
          <cell r="G1082">
            <v>9.8510495720000009</v>
          </cell>
          <cell r="H1082" t="str">
            <v>Esco</v>
          </cell>
          <cell r="I1082" t="str">
            <v>P4</v>
          </cell>
          <cell r="J1082" t="str">
            <v>2G</v>
          </cell>
          <cell r="K1082" t="str">
            <v>Guider</v>
          </cell>
          <cell r="L1082" t="str">
            <v>2G 3G 4G</v>
          </cell>
          <cell r="M1082" t="str">
            <v xml:space="preserve">MLL </v>
          </cell>
          <cell r="N1082" t="str">
            <v>Solar Gen</v>
          </cell>
          <cell r="O1082"/>
          <cell r="P1082" t="str">
            <v>TELEINFRA</v>
          </cell>
        </row>
        <row r="1083">
          <cell r="A1083" t="str">
            <v>NRD_134</v>
          </cell>
          <cell r="B1083" t="str">
            <v>NRD</v>
          </cell>
          <cell r="C1083" t="str">
            <v>Guider-Sanguere</v>
          </cell>
          <cell r="D1083"/>
          <cell r="E1083"/>
          <cell r="F1083">
            <v>13.93837809</v>
          </cell>
          <cell r="G1083">
            <v>9.922418102</v>
          </cell>
          <cell r="H1083" t="str">
            <v>Esco</v>
          </cell>
          <cell r="I1083" t="str">
            <v>P4</v>
          </cell>
          <cell r="J1083" t="str">
            <v>2G</v>
          </cell>
          <cell r="K1083" t="str">
            <v>Guider</v>
          </cell>
          <cell r="L1083" t="str">
            <v>2G 3G 4G</v>
          </cell>
          <cell r="M1083" t="str">
            <v xml:space="preserve">MLL </v>
          </cell>
          <cell r="N1083" t="str">
            <v>Grid Gen</v>
          </cell>
          <cell r="O1083"/>
          <cell r="P1083" t="str">
            <v>TELEINFRA</v>
          </cell>
        </row>
        <row r="1084">
          <cell r="A1084" t="str">
            <v>EXN_026</v>
          </cell>
          <cell r="B1084" t="str">
            <v>EXN</v>
          </cell>
          <cell r="C1084" t="str">
            <v>Katoual-MTN</v>
          </cell>
          <cell r="D1084"/>
          <cell r="E1084"/>
          <cell r="F1084">
            <v>14.206725323000001</v>
          </cell>
          <cell r="G1084">
            <v>10.522908288</v>
          </cell>
          <cell r="H1084" t="str">
            <v>Towerco</v>
          </cell>
          <cell r="I1084" t="str">
            <v>P2</v>
          </cell>
          <cell r="J1084" t="str">
            <v>2G</v>
          </cell>
          <cell r="K1084" t="e">
            <v>#N/A</v>
          </cell>
          <cell r="L1084" t="str">
            <v>2G 4G</v>
          </cell>
          <cell r="M1084" t="str">
            <v>Collaboration</v>
          </cell>
          <cell r="N1084" t="str">
            <v>Grid Only</v>
          </cell>
          <cell r="O1084" t="str">
            <v>Indoor</v>
          </cell>
          <cell r="P1084" t="str">
            <v>TELEINFRA</v>
          </cell>
        </row>
        <row r="1085">
          <cell r="A1085" t="str">
            <v>EXN_050</v>
          </cell>
          <cell r="B1085" t="str">
            <v>EXN</v>
          </cell>
          <cell r="C1085" t="str">
            <v>Kay-Kay</v>
          </cell>
          <cell r="D1085"/>
          <cell r="E1085"/>
          <cell r="F1085">
            <v>15.022875000000001</v>
          </cell>
          <cell r="G1085">
            <v>10.66751</v>
          </cell>
          <cell r="H1085" t="str">
            <v>Towerco</v>
          </cell>
          <cell r="I1085" t="str">
            <v>P5</v>
          </cell>
          <cell r="J1085" t="str">
            <v>2G</v>
          </cell>
          <cell r="K1085" t="str">
            <v>Kay-Kay</v>
          </cell>
          <cell r="L1085" t="str">
            <v>2G 3G 4G</v>
          </cell>
          <cell r="M1085" t="str">
            <v xml:space="preserve">MLL </v>
          </cell>
          <cell r="N1085" t="str">
            <v>Hybrid Gen</v>
          </cell>
          <cell r="O1085" t="str">
            <v>Outdoor</v>
          </cell>
          <cell r="P1085" t="str">
            <v>TELEINFRA</v>
          </cell>
        </row>
        <row r="1086">
          <cell r="A1086" t="str">
            <v>LIT_047</v>
          </cell>
          <cell r="B1086" t="str">
            <v>LIT</v>
          </cell>
          <cell r="C1086" t="str">
            <v>Kayo-Elie</v>
          </cell>
          <cell r="D1086"/>
          <cell r="E1086"/>
          <cell r="F1086">
            <v>9.6960922650000008</v>
          </cell>
          <cell r="G1086">
            <v>4.0371671859999996</v>
          </cell>
          <cell r="H1086" t="str">
            <v>Towerco</v>
          </cell>
          <cell r="I1086" t="str">
            <v>P3</v>
          </cell>
          <cell r="J1086" t="str">
            <v>2G</v>
          </cell>
          <cell r="K1086" t="str">
            <v>Douala</v>
          </cell>
          <cell r="L1086" t="str">
            <v>2G 3G 4G</v>
          </cell>
          <cell r="M1086" t="str">
            <v xml:space="preserve">MLL </v>
          </cell>
          <cell r="N1086" t="str">
            <v>Grid Gen</v>
          </cell>
          <cell r="O1086" t="str">
            <v>Indoor</v>
          </cell>
          <cell r="P1086" t="str">
            <v>H-Teli</v>
          </cell>
        </row>
        <row r="1087">
          <cell r="A1087" t="str">
            <v>SUD_255</v>
          </cell>
          <cell r="B1087" t="str">
            <v>SUD</v>
          </cell>
          <cell r="C1087" t="str">
            <v>Ke-Eke-MTN</v>
          </cell>
          <cell r="D1087"/>
          <cell r="E1087"/>
          <cell r="F1087">
            <v>11.273583329999999</v>
          </cell>
          <cell r="G1087">
            <v>2.9039166669999998</v>
          </cell>
          <cell r="H1087" t="str">
            <v>Towerco</v>
          </cell>
          <cell r="I1087" t="str">
            <v>P5</v>
          </cell>
          <cell r="J1087" t="str">
            <v>2G</v>
          </cell>
          <cell r="K1087" t="e">
            <v>#N/A</v>
          </cell>
          <cell r="L1087" t="str">
            <v>2G</v>
          </cell>
          <cell r="M1087" t="str">
            <v>Collaboration</v>
          </cell>
          <cell r="N1087" t="str">
            <v>Solar Gen</v>
          </cell>
          <cell r="O1087" t="str">
            <v>Outdoor</v>
          </cell>
          <cell r="P1087" t="str">
            <v>TELEINFRA</v>
          </cell>
        </row>
        <row r="1088">
          <cell r="A1088" t="str">
            <v>OST_103</v>
          </cell>
          <cell r="B1088" t="str">
            <v>OST</v>
          </cell>
          <cell r="C1088" t="str">
            <v>Kekem</v>
          </cell>
          <cell r="D1088"/>
          <cell r="E1088"/>
          <cell r="F1088" t="str">
            <v>10,01934716</v>
          </cell>
          <cell r="G1088" t="str">
            <v>5,142887907</v>
          </cell>
          <cell r="H1088" t="str">
            <v>Towerco</v>
          </cell>
          <cell r="I1088" t="str">
            <v>P5</v>
          </cell>
          <cell r="J1088" t="str">
            <v>2G/3G/4G</v>
          </cell>
          <cell r="K1088" t="str">
            <v>Kekem</v>
          </cell>
          <cell r="L1088" t="str">
            <v>2G 3G 4G</v>
          </cell>
          <cell r="M1088"/>
          <cell r="N1088" t="str">
            <v>Grid Gen</v>
          </cell>
          <cell r="O1088" t="str">
            <v>Outdoor</v>
          </cell>
          <cell r="P1088" t="str">
            <v>H-Teli</v>
          </cell>
        </row>
        <row r="1089">
          <cell r="A1089" t="str">
            <v>NRO_026</v>
          </cell>
          <cell r="B1089" t="str">
            <v>NRO</v>
          </cell>
          <cell r="C1089" t="str">
            <v>Kembong</v>
          </cell>
          <cell r="D1089"/>
          <cell r="E1089"/>
          <cell r="F1089">
            <v>9.2497100000000003</v>
          </cell>
          <cell r="G1089">
            <v>5.6207500000000001</v>
          </cell>
          <cell r="H1089" t="str">
            <v>Towerco</v>
          </cell>
          <cell r="I1089" t="str">
            <v>P4</v>
          </cell>
          <cell r="J1089" t="str">
            <v>2G</v>
          </cell>
          <cell r="K1089" t="e">
            <v>#N/A</v>
          </cell>
          <cell r="L1089" t="str">
            <v>2G 3G</v>
          </cell>
          <cell r="M1089" t="str">
            <v>Collaboration</v>
          </cell>
          <cell r="N1089" t="str">
            <v>Grid Gen</v>
          </cell>
          <cell r="O1089" t="str">
            <v>Outdoor</v>
          </cell>
          <cell r="P1089" t="str">
            <v>I-Eng</v>
          </cell>
        </row>
        <row r="1090">
          <cell r="A1090" t="str">
            <v>NRD_144</v>
          </cell>
          <cell r="B1090" t="str">
            <v>NRD</v>
          </cell>
          <cell r="C1090" t="str">
            <v>Guidiguis-Ville</v>
          </cell>
          <cell r="D1090"/>
          <cell r="E1090"/>
          <cell r="F1090">
            <v>14.71246</v>
          </cell>
          <cell r="G1090">
            <v>10.13251</v>
          </cell>
          <cell r="H1090" t="str">
            <v>Esco</v>
          </cell>
          <cell r="I1090" t="str">
            <v>P4</v>
          </cell>
          <cell r="J1090" t="str">
            <v>2G</v>
          </cell>
          <cell r="K1090" t="str">
            <v>Guidiguis</v>
          </cell>
          <cell r="L1090" t="str">
            <v>2G 3G 4G</v>
          </cell>
          <cell r="M1090" t="str">
            <v xml:space="preserve">MLL </v>
          </cell>
          <cell r="N1090" t="str">
            <v>Grid Gen</v>
          </cell>
          <cell r="O1090"/>
          <cell r="P1090" t="str">
            <v>TELEINFRA</v>
          </cell>
        </row>
        <row r="1091">
          <cell r="A1091" t="str">
            <v>EST_016</v>
          </cell>
          <cell r="B1091" t="str">
            <v>EST</v>
          </cell>
          <cell r="C1091" t="str">
            <v>Kenzou</v>
          </cell>
          <cell r="D1091"/>
          <cell r="E1091"/>
          <cell r="F1091">
            <v>15.032590945000001</v>
          </cell>
          <cell r="G1091">
            <v>4.1771788680000004</v>
          </cell>
          <cell r="H1091" t="str">
            <v>Towerco</v>
          </cell>
          <cell r="I1091" t="str">
            <v>P4</v>
          </cell>
          <cell r="J1091" t="str">
            <v>2G</v>
          </cell>
          <cell r="K1091" t="str">
            <v>Kenzou</v>
          </cell>
          <cell r="L1091" t="str">
            <v>2G 3G 4G</v>
          </cell>
          <cell r="M1091" t="str">
            <v xml:space="preserve">MLL </v>
          </cell>
          <cell r="N1091" t="str">
            <v>Grid Gen</v>
          </cell>
          <cell r="O1091" t="str">
            <v>Indoor</v>
          </cell>
          <cell r="P1091" t="str">
            <v>TELEINFRA</v>
          </cell>
        </row>
        <row r="1092">
          <cell r="A1092" t="str">
            <v>EST_123</v>
          </cell>
          <cell r="B1092" t="str">
            <v>EST</v>
          </cell>
          <cell r="C1092" t="str">
            <v>Guiwa-Yangamo</v>
          </cell>
          <cell r="D1092"/>
          <cell r="E1092"/>
          <cell r="F1092">
            <v>14.042628000000001</v>
          </cell>
          <cell r="G1092">
            <v>4.9797940000000001</v>
          </cell>
          <cell r="H1092" t="str">
            <v>Esco</v>
          </cell>
          <cell r="I1092" t="str">
            <v>P4</v>
          </cell>
          <cell r="J1092" t="str">
            <v>2G</v>
          </cell>
          <cell r="K1092" t="str">
            <v>Guiwa-Yangamo</v>
          </cell>
          <cell r="L1092" t="str">
            <v>2G 3G</v>
          </cell>
          <cell r="M1092" t="str">
            <v xml:space="preserve">MLL </v>
          </cell>
          <cell r="N1092" t="str">
            <v>Gen Only</v>
          </cell>
          <cell r="O1092"/>
          <cell r="P1092" t="str">
            <v>TELEINFRA</v>
          </cell>
        </row>
        <row r="1093">
          <cell r="A1093" t="str">
            <v>LIT_402</v>
          </cell>
          <cell r="B1093" t="str">
            <v>LIT</v>
          </cell>
          <cell r="C1093" t="str">
            <v>Hikoa-Malep-Camrail</v>
          </cell>
          <cell r="D1093"/>
          <cell r="E1093"/>
          <cell r="F1093">
            <v>10.61905556</v>
          </cell>
          <cell r="G1093">
            <v>3.6764999999999999</v>
          </cell>
          <cell r="H1093" t="str">
            <v>Esco</v>
          </cell>
          <cell r="I1093" t="str">
            <v>P4</v>
          </cell>
          <cell r="J1093" t="str">
            <v>2G</v>
          </cell>
          <cell r="K1093" t="str">
            <v>Messondo</v>
          </cell>
          <cell r="L1093" t="str">
            <v>2G 3G</v>
          </cell>
          <cell r="M1093" t="str">
            <v>Tier Camrail</v>
          </cell>
          <cell r="N1093" t="str">
            <v>Grid Gen</v>
          </cell>
          <cell r="O1093"/>
          <cell r="P1093" t="str">
            <v>TELEINFRA</v>
          </cell>
        </row>
        <row r="1094">
          <cell r="A1094" t="str">
            <v>EST_045</v>
          </cell>
          <cell r="B1094" t="str">
            <v>EST</v>
          </cell>
          <cell r="C1094" t="str">
            <v>Kette</v>
          </cell>
          <cell r="D1094"/>
          <cell r="E1094"/>
          <cell r="F1094">
            <v>14.54405556</v>
          </cell>
          <cell r="G1094">
            <v>4.8880555560000003</v>
          </cell>
          <cell r="H1094" t="str">
            <v>Towerco</v>
          </cell>
          <cell r="I1094" t="str">
            <v>P4</v>
          </cell>
          <cell r="J1094" t="str">
            <v>2G/3G/4G</v>
          </cell>
          <cell r="K1094" t="str">
            <v>Kette</v>
          </cell>
          <cell r="L1094" t="str">
            <v>2G 3G 4G</v>
          </cell>
          <cell r="M1094"/>
          <cell r="N1094" t="str">
            <v>Vandalized</v>
          </cell>
          <cell r="O1094" t="str">
            <v>Outdoor</v>
          </cell>
          <cell r="P1094" t="str">
            <v>TELEINFRA</v>
          </cell>
        </row>
        <row r="1095">
          <cell r="A1095" t="str">
            <v>CTR_702</v>
          </cell>
          <cell r="B1095" t="str">
            <v>CTR</v>
          </cell>
          <cell r="C1095" t="str">
            <v>Hilton-Micro (indoor)</v>
          </cell>
          <cell r="D1095"/>
          <cell r="E1095"/>
          <cell r="F1095" t="str">
            <v>-</v>
          </cell>
          <cell r="G1095" t="str">
            <v>-</v>
          </cell>
          <cell r="H1095" t="str">
            <v>Esco</v>
          </cell>
          <cell r="I1095" t="str">
            <v>P4</v>
          </cell>
          <cell r="J1095" t="e">
            <v>#N/A</v>
          </cell>
          <cell r="K1095" t="str">
            <v>Yaounde</v>
          </cell>
          <cell r="L1095" t="e">
            <v>#N/A</v>
          </cell>
          <cell r="M1095"/>
          <cell r="N1095" t="str">
            <v>Vandalized</v>
          </cell>
          <cell r="O1095"/>
          <cell r="P1095" t="str">
            <v>TELEINFRA</v>
          </cell>
        </row>
        <row r="1096">
          <cell r="A1096" t="str">
            <v>LIT_195</v>
          </cell>
          <cell r="B1096" t="str">
            <v>LIT</v>
          </cell>
          <cell r="C1096" t="str">
            <v>Kienke</v>
          </cell>
          <cell r="D1096"/>
          <cell r="E1096"/>
          <cell r="F1096">
            <v>9.9721580000000003</v>
          </cell>
          <cell r="G1096">
            <v>2.8559559999999999</v>
          </cell>
          <cell r="H1096" t="str">
            <v>Towerco</v>
          </cell>
          <cell r="I1096" t="str">
            <v>P4</v>
          </cell>
          <cell r="J1096">
            <v>39417</v>
          </cell>
          <cell r="K1096" t="str">
            <v>Kienke</v>
          </cell>
          <cell r="L1096" t="str">
            <v>2G 3G 4G</v>
          </cell>
          <cell r="M1096"/>
          <cell r="N1096" t="str">
            <v>Vandalized</v>
          </cell>
          <cell r="O1096" t="str">
            <v>Outdoor</v>
          </cell>
          <cell r="P1096" t="str">
            <v>H-Teli</v>
          </cell>
        </row>
        <row r="1097">
          <cell r="A1097" t="str">
            <v>CTR_190</v>
          </cell>
          <cell r="B1097" t="str">
            <v>CTR</v>
          </cell>
          <cell r="C1097" t="str">
            <v>Kiiki</v>
          </cell>
          <cell r="D1097"/>
          <cell r="E1097"/>
          <cell r="F1097">
            <v>11.171894</v>
          </cell>
          <cell r="G1097">
            <v>4.6678420000000003</v>
          </cell>
          <cell r="H1097" t="str">
            <v>Towerco</v>
          </cell>
          <cell r="I1097" t="str">
            <v>P4</v>
          </cell>
          <cell r="J1097">
            <v>41974</v>
          </cell>
          <cell r="K1097" t="str">
            <v>Kiiki</v>
          </cell>
          <cell r="L1097" t="str">
            <v>2G 3G</v>
          </cell>
          <cell r="M1097"/>
          <cell r="N1097" t="str">
            <v>Grid Gen</v>
          </cell>
          <cell r="O1097" t="str">
            <v>Outdoor</v>
          </cell>
          <cell r="P1097" t="str">
            <v>I-Eng</v>
          </cell>
        </row>
        <row r="1098">
          <cell r="A1098" t="str">
            <v>CTR_702</v>
          </cell>
          <cell r="B1098" t="str">
            <v>CTR</v>
          </cell>
          <cell r="C1098" t="str">
            <v>Hilton-Outdoor</v>
          </cell>
          <cell r="D1098"/>
          <cell r="E1098"/>
          <cell r="F1098">
            <v>11.515812</v>
          </cell>
          <cell r="G1098">
            <v>3.864576</v>
          </cell>
          <cell r="H1098" t="str">
            <v>Esco</v>
          </cell>
          <cell r="I1098" t="str">
            <v>P4</v>
          </cell>
          <cell r="J1098" t="str">
            <v>3G</v>
          </cell>
          <cell r="K1098" t="str">
            <v>Yaounde</v>
          </cell>
          <cell r="L1098" t="str">
            <v>2G 3G 4G</v>
          </cell>
          <cell r="M1098" t="str">
            <v xml:space="preserve">MLL </v>
          </cell>
          <cell r="N1098" t="str">
            <v>Grid(fault) Gen</v>
          </cell>
          <cell r="O1098"/>
          <cell r="P1098" t="str">
            <v>TELEINFRA</v>
          </cell>
        </row>
        <row r="1099">
          <cell r="A1099" t="str">
            <v>CTR_652</v>
          </cell>
          <cell r="B1099" t="str">
            <v>CTR</v>
          </cell>
          <cell r="C1099" t="str">
            <v>Hopital-de-La-Cass</v>
          </cell>
          <cell r="D1099"/>
          <cell r="E1099"/>
          <cell r="F1099">
            <v>11.535496999999999</v>
          </cell>
          <cell r="G1099">
            <v>3.8591139999999999</v>
          </cell>
          <cell r="H1099" t="str">
            <v>Esco</v>
          </cell>
          <cell r="I1099" t="str">
            <v>P4</v>
          </cell>
          <cell r="J1099" t="str">
            <v>3G</v>
          </cell>
          <cell r="K1099" t="str">
            <v>Yaounde</v>
          </cell>
          <cell r="L1099" t="str">
            <v>2G 3G 4G</v>
          </cell>
          <cell r="M1099" t="str">
            <v xml:space="preserve">MLL </v>
          </cell>
          <cell r="N1099" t="str">
            <v>Grid Gen</v>
          </cell>
          <cell r="O1099"/>
          <cell r="P1099" t="str">
            <v>TELEINFRA</v>
          </cell>
        </row>
        <row r="1100">
          <cell r="A1100" t="str">
            <v>EST_115</v>
          </cell>
          <cell r="B1100" t="str">
            <v>EST</v>
          </cell>
          <cell r="C1100" t="str">
            <v>Kika-IHS</v>
          </cell>
          <cell r="D1100"/>
          <cell r="E1100"/>
          <cell r="F1100">
            <v>15.348837</v>
          </cell>
          <cell r="G1100">
            <v>2.271064</v>
          </cell>
          <cell r="H1100" t="str">
            <v>Towerco</v>
          </cell>
          <cell r="I1100" t="str">
            <v>P4</v>
          </cell>
          <cell r="J1100" t="str">
            <v>01/05/2016</v>
          </cell>
          <cell r="K1100" t="e">
            <v>#N/A</v>
          </cell>
          <cell r="L1100" t="str">
            <v>2G</v>
          </cell>
          <cell r="M1100"/>
          <cell r="N1100" t="str">
            <v>Grid Gen</v>
          </cell>
          <cell r="O1100" t="str">
            <v>Outdoor</v>
          </cell>
          <cell r="P1100" t="str">
            <v>TELEINFRA</v>
          </cell>
        </row>
        <row r="1101">
          <cell r="A1101" t="str">
            <v>NRO_053</v>
          </cell>
          <cell r="B1101" t="str">
            <v>NRO</v>
          </cell>
          <cell r="C1101" t="str">
            <v>Kikai-IHS</v>
          </cell>
          <cell r="D1101"/>
          <cell r="E1101"/>
          <cell r="F1101">
            <v>10.694989881</v>
          </cell>
          <cell r="G1101">
            <v>6.2409620180000003</v>
          </cell>
          <cell r="H1101" t="str">
            <v>Towerco</v>
          </cell>
          <cell r="I1101" t="str">
            <v>P4</v>
          </cell>
          <cell r="J1101" t="str">
            <v>01/09/2014</v>
          </cell>
          <cell r="K1101" t="e">
            <v>#N/A</v>
          </cell>
          <cell r="L1101" t="str">
            <v>2G 3G 4G</v>
          </cell>
          <cell r="M1101"/>
          <cell r="N1101" t="str">
            <v>Grid Gen</v>
          </cell>
          <cell r="O1101" t="str">
            <v>Outdoor</v>
          </cell>
          <cell r="P1101" t="str">
            <v>I-Eng</v>
          </cell>
        </row>
        <row r="1102">
          <cell r="A1102" t="str">
            <v>EXN_168</v>
          </cell>
          <cell r="B1102" t="str">
            <v>EXN</v>
          </cell>
          <cell r="C1102" t="str">
            <v>Kinguin-IHS</v>
          </cell>
          <cell r="D1102"/>
          <cell r="E1102"/>
          <cell r="F1102">
            <v>13.663097751</v>
          </cell>
          <cell r="G1102">
            <v>10.568921075</v>
          </cell>
          <cell r="H1102" t="str">
            <v>Towerco</v>
          </cell>
          <cell r="I1102" t="str">
            <v>P2</v>
          </cell>
          <cell r="J1102" t="str">
            <v>01/02/2016</v>
          </cell>
          <cell r="K1102" t="str">
            <v>Kingui</v>
          </cell>
          <cell r="L1102" t="str">
            <v>2G 3G 4G</v>
          </cell>
          <cell r="M1102"/>
          <cell r="N1102" t="str">
            <v>Grid Only</v>
          </cell>
          <cell r="O1102" t="str">
            <v>Outdoor</v>
          </cell>
          <cell r="P1102" t="str">
            <v>TELEINFRA</v>
          </cell>
        </row>
        <row r="1103">
          <cell r="A1103" t="str">
            <v>OST_296</v>
          </cell>
          <cell r="B1103" t="str">
            <v>OST</v>
          </cell>
          <cell r="C1103" t="str">
            <v>Hopital-Mbouo</v>
          </cell>
          <cell r="D1103"/>
          <cell r="E1103"/>
          <cell r="F1103">
            <v>10.418086926000001</v>
          </cell>
          <cell r="G1103">
            <v>5.4339776730000002</v>
          </cell>
          <cell r="H1103" t="str">
            <v>Esco</v>
          </cell>
          <cell r="I1103" t="str">
            <v>P4</v>
          </cell>
          <cell r="J1103" t="str">
            <v>4G</v>
          </cell>
          <cell r="K1103" t="str">
            <v>Bafoussam</v>
          </cell>
          <cell r="L1103" t="str">
            <v>3G 4G</v>
          </cell>
          <cell r="M1103" t="str">
            <v xml:space="preserve">MLL </v>
          </cell>
          <cell r="N1103" t="str">
            <v>Grid Gen</v>
          </cell>
          <cell r="O1103"/>
          <cell r="P1103" t="str">
            <v>I-Eng</v>
          </cell>
        </row>
        <row r="1104">
          <cell r="A1104" t="str">
            <v>ADM_064</v>
          </cell>
          <cell r="B1104" t="str">
            <v>ADM</v>
          </cell>
          <cell r="C1104" t="str">
            <v>Koba-MTN</v>
          </cell>
          <cell r="D1104"/>
          <cell r="E1104"/>
          <cell r="F1104">
            <v>12.569949836999999</v>
          </cell>
          <cell r="G1104">
            <v>6.6571112179999998</v>
          </cell>
          <cell r="H1104" t="str">
            <v>Towerco</v>
          </cell>
          <cell r="I1104" t="str">
            <v>P5</v>
          </cell>
          <cell r="J1104">
            <v>41244</v>
          </cell>
          <cell r="K1104" t="str">
            <v>Koba</v>
          </cell>
          <cell r="L1104" t="str">
            <v>2G</v>
          </cell>
          <cell r="M1104"/>
          <cell r="N1104" t="str">
            <v>Grid Gen</v>
          </cell>
          <cell r="O1104" t="str">
            <v>Outdoor</v>
          </cell>
          <cell r="P1104" t="str">
            <v>TELEINFRA</v>
          </cell>
        </row>
        <row r="1105">
          <cell r="A1105" t="str">
            <v>EST_057</v>
          </cell>
          <cell r="B1105" t="str">
            <v>EST</v>
          </cell>
          <cell r="C1105" t="str">
            <v>Kobdombo</v>
          </cell>
          <cell r="D1105"/>
          <cell r="E1105"/>
          <cell r="F1105">
            <v>12.74194443</v>
          </cell>
          <cell r="G1105">
            <v>4.0450833700000004</v>
          </cell>
          <cell r="H1105" t="str">
            <v>Towerco</v>
          </cell>
          <cell r="I1105" t="str">
            <v>P5</v>
          </cell>
          <cell r="J1105" t="str">
            <v>01/09/2010</v>
          </cell>
          <cell r="K1105" t="str">
            <v>Kobdombo</v>
          </cell>
          <cell r="L1105" t="str">
            <v>2G 3G 4G</v>
          </cell>
          <cell r="M1105"/>
          <cell r="N1105" t="str">
            <v>Grid Gen</v>
          </cell>
          <cell r="O1105" t="str">
            <v>Outdoor</v>
          </cell>
          <cell r="P1105" t="str">
            <v>TELEINFRA</v>
          </cell>
        </row>
        <row r="1106">
          <cell r="A1106" t="str">
            <v>EXN_053</v>
          </cell>
          <cell r="B1106" t="str">
            <v>EXN</v>
          </cell>
          <cell r="C1106" t="str">
            <v>Kodek-Djarengol</v>
          </cell>
          <cell r="D1106"/>
          <cell r="E1106"/>
          <cell r="F1106">
            <v>14.373493192</v>
          </cell>
          <cell r="G1106">
            <v>10.623865771</v>
          </cell>
          <cell r="H1106" t="str">
            <v>Towerco</v>
          </cell>
          <cell r="I1106" t="str">
            <v>P3</v>
          </cell>
          <cell r="J1106" t="str">
            <v>2G/3G/4G</v>
          </cell>
          <cell r="K1106" t="str">
            <v>Maroua</v>
          </cell>
          <cell r="L1106" t="str">
            <v>2G 3G 4G</v>
          </cell>
          <cell r="M1106"/>
          <cell r="N1106" t="str">
            <v>Grid Only</v>
          </cell>
          <cell r="O1106" t="str">
            <v>Outdoor</v>
          </cell>
          <cell r="P1106" t="str">
            <v>TELEINFRA</v>
          </cell>
        </row>
        <row r="1107">
          <cell r="A1107" t="str">
            <v>NRO_028</v>
          </cell>
          <cell r="B1107" t="str">
            <v>NRO</v>
          </cell>
          <cell r="C1107" t="str">
            <v>Hot-Spot</v>
          </cell>
          <cell r="D1107"/>
          <cell r="E1107"/>
          <cell r="F1107">
            <v>10.183187</v>
          </cell>
          <cell r="G1107">
            <v>5.9502888890000003</v>
          </cell>
          <cell r="H1107" t="str">
            <v>OCM/Stratégique</v>
          </cell>
          <cell r="I1107" t="e">
            <v>#N/A</v>
          </cell>
          <cell r="J1107" t="str">
            <v>2G</v>
          </cell>
          <cell r="K1107" t="str">
            <v>Bamenda</v>
          </cell>
          <cell r="L1107" t="str">
            <v>2G 3G 4G</v>
          </cell>
          <cell r="M1107" t="str">
            <v>Stratégique</v>
          </cell>
          <cell r="N1107" t="str">
            <v>Hybrid Gen</v>
          </cell>
          <cell r="O1107"/>
          <cell r="P1107" t="str">
            <v>I-Eng</v>
          </cell>
        </row>
        <row r="1108">
          <cell r="A1108" t="str">
            <v>EXN_245</v>
          </cell>
          <cell r="B1108" t="str">
            <v>EXN</v>
          </cell>
          <cell r="C1108" t="str">
            <v>Hougno</v>
          </cell>
          <cell r="D1108"/>
          <cell r="E1108"/>
          <cell r="F1108">
            <v>15.170017</v>
          </cell>
          <cell r="G1108">
            <v>10.048408</v>
          </cell>
          <cell r="H1108" t="str">
            <v>Esco</v>
          </cell>
          <cell r="I1108" t="str">
            <v>P4</v>
          </cell>
          <cell r="J1108" t="str">
            <v>2G</v>
          </cell>
          <cell r="K1108" t="str">
            <v>Hougno</v>
          </cell>
          <cell r="L1108" t="str">
            <v>2G 3G 4G</v>
          </cell>
          <cell r="M1108" t="str">
            <v xml:space="preserve">MLL </v>
          </cell>
          <cell r="N1108" t="str">
            <v>Grid Gen</v>
          </cell>
          <cell r="O1108"/>
          <cell r="P1108" t="str">
            <v>TELEINFRA</v>
          </cell>
        </row>
        <row r="1109">
          <cell r="A1109" t="str">
            <v>EXN_104</v>
          </cell>
          <cell r="B1109" t="str">
            <v>EXN</v>
          </cell>
          <cell r="C1109" t="str">
            <v>Kolofata</v>
          </cell>
          <cell r="D1109"/>
          <cell r="E1109"/>
          <cell r="F1109">
            <v>14.021816944999999</v>
          </cell>
          <cell r="G1109">
            <v>11.163907557</v>
          </cell>
          <cell r="H1109" t="str">
            <v>Towerco</v>
          </cell>
          <cell r="I1109" t="str">
            <v>P4</v>
          </cell>
          <cell r="J1109">
            <v>41548</v>
          </cell>
          <cell r="K1109" t="str">
            <v>Kolofata</v>
          </cell>
          <cell r="L1109" t="str">
            <v>2G 3G</v>
          </cell>
          <cell r="M1109"/>
          <cell r="N1109" t="str">
            <v>Solar Gen</v>
          </cell>
          <cell r="O1109" t="str">
            <v>Indoor</v>
          </cell>
          <cell r="P1109" t="str">
            <v>TELEINFRA</v>
          </cell>
        </row>
        <row r="1110">
          <cell r="A1110" t="str">
            <v>LIT_079</v>
          </cell>
          <cell r="B1110" t="str">
            <v>LIT</v>
          </cell>
          <cell r="C1110" t="str">
            <v>Koloko</v>
          </cell>
          <cell r="D1110"/>
          <cell r="E1110"/>
          <cell r="F1110">
            <v>9.7019444440000004</v>
          </cell>
          <cell r="G1110">
            <v>4.029083333</v>
          </cell>
          <cell r="H1110" t="str">
            <v>Towerco</v>
          </cell>
          <cell r="I1110" t="str">
            <v>P3</v>
          </cell>
          <cell r="J1110" t="str">
            <v>01/01/2005</v>
          </cell>
          <cell r="K1110" t="str">
            <v>Douala</v>
          </cell>
          <cell r="L1110" t="str">
            <v>2G 3G 4G</v>
          </cell>
          <cell r="M1110"/>
          <cell r="N1110" t="str">
            <v>Grid Gen</v>
          </cell>
          <cell r="O1110" t="str">
            <v>Indoor</v>
          </cell>
          <cell r="P1110" t="str">
            <v>H-Teli</v>
          </cell>
        </row>
        <row r="1111">
          <cell r="A1111" t="str">
            <v>EST_125</v>
          </cell>
          <cell r="B1111" t="str">
            <v>EST</v>
          </cell>
          <cell r="C1111" t="str">
            <v>Kolomine-IHS</v>
          </cell>
          <cell r="D1111"/>
          <cell r="E1111"/>
          <cell r="F1111">
            <v>14.381159737999999</v>
          </cell>
          <cell r="G1111">
            <v>4.9976735190000001</v>
          </cell>
          <cell r="H1111" t="str">
            <v>Towerco</v>
          </cell>
          <cell r="I1111" t="str">
            <v>P4</v>
          </cell>
          <cell r="J1111" t="str">
            <v>01/02/2019</v>
          </cell>
          <cell r="K1111" t="str">
            <v>Kolomine</v>
          </cell>
          <cell r="L1111" t="str">
            <v>2G 3G 4G</v>
          </cell>
          <cell r="M1111"/>
          <cell r="N1111" t="str">
            <v>Grid Gen</v>
          </cell>
          <cell r="O1111" t="str">
            <v>Outdoor</v>
          </cell>
          <cell r="P1111" t="str">
            <v>TELEINFRA</v>
          </cell>
        </row>
        <row r="1112">
          <cell r="A1112" t="str">
            <v>CTR_882</v>
          </cell>
          <cell r="B1112" t="str">
            <v>CTR</v>
          </cell>
          <cell r="C1112" t="str">
            <v>Indoor-Orange-shop-PlaYce</v>
          </cell>
          <cell r="D1112"/>
          <cell r="E1112"/>
          <cell r="F1112" t="str">
            <v>11,523216</v>
          </cell>
          <cell r="G1112" t="str">
            <v>3,867952</v>
          </cell>
          <cell r="H1112" t="str">
            <v>OCM/Agence</v>
          </cell>
          <cell r="I1112" t="e">
            <v>#N/A</v>
          </cell>
          <cell r="J1112"/>
          <cell r="K1112" t="str">
            <v>Yaounde</v>
          </cell>
          <cell r="L1112" t="str">
            <v>3G 4G</v>
          </cell>
          <cell r="M1112"/>
          <cell r="N1112" t="str">
            <v>Vandalized</v>
          </cell>
          <cell r="O1112"/>
          <cell r="P1112" t="str">
            <v>TELEINFRA</v>
          </cell>
        </row>
        <row r="1113">
          <cell r="A1113" t="str">
            <v>OST_265</v>
          </cell>
          <cell r="B1113" t="str">
            <v>OST</v>
          </cell>
          <cell r="C1113" t="str">
            <v>Kombou-IHS</v>
          </cell>
          <cell r="D1113"/>
          <cell r="E1113"/>
          <cell r="F1113">
            <v>10.147864482999999</v>
          </cell>
          <cell r="G1113">
            <v>5.7368316559999997</v>
          </cell>
          <cell r="H1113" t="str">
            <v>Towerco</v>
          </cell>
          <cell r="I1113" t="str">
            <v>P5</v>
          </cell>
          <cell r="J1113" t="str">
            <v>01/01/2019</v>
          </cell>
          <cell r="K1113" t="str">
            <v>Kombou</v>
          </cell>
          <cell r="L1113" t="str">
            <v>2G 3G</v>
          </cell>
          <cell r="M1113"/>
          <cell r="N1113" t="str">
            <v>Solar Gen</v>
          </cell>
          <cell r="O1113" t="str">
            <v>Outdoor</v>
          </cell>
          <cell r="P1113" t="str">
            <v>I-Eng</v>
          </cell>
        </row>
        <row r="1114">
          <cell r="A1114" t="str">
            <v>LIT_111</v>
          </cell>
          <cell r="B1114" t="str">
            <v>LIT</v>
          </cell>
          <cell r="C1114" t="str">
            <v>Kompigna</v>
          </cell>
          <cell r="D1114"/>
          <cell r="E1114"/>
          <cell r="F1114">
            <v>9.5816099999999995</v>
          </cell>
          <cell r="G1114">
            <v>4.3446189999999998</v>
          </cell>
          <cell r="H1114" t="str">
            <v>Towerco</v>
          </cell>
          <cell r="I1114" t="str">
            <v>P4</v>
          </cell>
          <cell r="J1114" t="str">
            <v>01/09/2006</v>
          </cell>
          <cell r="K1114" t="str">
            <v>Kompigna</v>
          </cell>
          <cell r="L1114" t="str">
            <v>2G 3G 4G</v>
          </cell>
          <cell r="M1114"/>
          <cell r="N1114" t="str">
            <v>Solar Gen</v>
          </cell>
          <cell r="O1114" t="str">
            <v>Indoor</v>
          </cell>
          <cell r="P1114" t="str">
            <v>H-Teli</v>
          </cell>
        </row>
        <row r="1115">
          <cell r="A1115" t="str">
            <v>CTR_868</v>
          </cell>
          <cell r="B1115" t="str">
            <v>CTR</v>
          </cell>
          <cell r="C1115" t="str">
            <v>Institute-Samba-New</v>
          </cell>
          <cell r="D1115"/>
          <cell r="E1115"/>
          <cell r="F1115" t="str">
            <v>11,5298</v>
          </cell>
          <cell r="G1115" t="str">
            <v>3,86728</v>
          </cell>
          <cell r="H1115" t="str">
            <v>Esco</v>
          </cell>
          <cell r="I1115" t="str">
            <v>P4</v>
          </cell>
          <cell r="J1115" t="str">
            <v>3G 4G</v>
          </cell>
          <cell r="K1115" t="str">
            <v>Yaounde</v>
          </cell>
          <cell r="L1115" t="str">
            <v>3G 4G</v>
          </cell>
          <cell r="M1115"/>
          <cell r="N1115" t="str">
            <v>Grid Gen</v>
          </cell>
          <cell r="O1115"/>
          <cell r="P1115" t="str">
            <v>TELEINFRA</v>
          </cell>
        </row>
        <row r="1116">
          <cell r="A1116" t="str">
            <v>CTR_040</v>
          </cell>
          <cell r="B1116" t="str">
            <v>CTR</v>
          </cell>
          <cell r="C1116" t="str">
            <v>Kondengui</v>
          </cell>
          <cell r="D1116"/>
          <cell r="E1116"/>
          <cell r="F1116">
            <v>11.541721559999999</v>
          </cell>
          <cell r="G1116">
            <v>3.8558871959999999</v>
          </cell>
          <cell r="H1116" t="str">
            <v>Towerco</v>
          </cell>
          <cell r="I1116" t="str">
            <v>P4</v>
          </cell>
          <cell r="J1116" t="str">
            <v>2G/3G/4G</v>
          </cell>
          <cell r="K1116" t="str">
            <v>Yaounde</v>
          </cell>
          <cell r="L1116" t="str">
            <v>2G 3G 4G</v>
          </cell>
          <cell r="M1116"/>
          <cell r="N1116" t="str">
            <v>Grid Gen</v>
          </cell>
          <cell r="O1116" t="str">
            <v>Indoor</v>
          </cell>
          <cell r="P1116" t="str">
            <v>TELEINFRA</v>
          </cell>
        </row>
        <row r="1117">
          <cell r="A1117" t="str">
            <v>LIT_100</v>
          </cell>
          <cell r="B1117" t="str">
            <v>LIT</v>
          </cell>
          <cell r="C1117" t="str">
            <v>IPD</v>
          </cell>
          <cell r="D1117"/>
          <cell r="E1117"/>
          <cell r="F1117">
            <v>9.7330277780000003</v>
          </cell>
          <cell r="G1117">
            <v>4.0408194440000003</v>
          </cell>
          <cell r="H1117" t="str">
            <v>OCM/Stratégique</v>
          </cell>
          <cell r="I1117" t="e">
            <v>#N/A</v>
          </cell>
          <cell r="J1117" t="str">
            <v>2G</v>
          </cell>
          <cell r="K1117" t="str">
            <v>Douala</v>
          </cell>
          <cell r="L1117" t="str">
            <v>2G 3G 4G</v>
          </cell>
          <cell r="M1117" t="str">
            <v>Stratégique</v>
          </cell>
          <cell r="N1117" t="str">
            <v>Grid Gen</v>
          </cell>
          <cell r="O1117"/>
          <cell r="P1117" t="str">
            <v>H-Teli</v>
          </cell>
        </row>
        <row r="1118">
          <cell r="A1118" t="str">
            <v>LIT_725</v>
          </cell>
          <cell r="B1118" t="str">
            <v>LIT</v>
          </cell>
          <cell r="C1118" t="str">
            <v>Japoma-I</v>
          </cell>
          <cell r="D1118"/>
          <cell r="E1118"/>
          <cell r="F1118">
            <v>9.8233246659999995</v>
          </cell>
          <cell r="G1118">
            <v>4.0254625969999998</v>
          </cell>
          <cell r="H1118" t="str">
            <v>Esco</v>
          </cell>
          <cell r="I1118" t="str">
            <v>P4</v>
          </cell>
          <cell r="J1118" t="str">
            <v>3G</v>
          </cell>
          <cell r="K1118" t="str">
            <v>Douala</v>
          </cell>
          <cell r="L1118" t="e">
            <v>#N/A</v>
          </cell>
          <cell r="M1118" t="str">
            <v xml:space="preserve">MLL </v>
          </cell>
          <cell r="N1118" t="str">
            <v>Grid Gen</v>
          </cell>
          <cell r="O1118"/>
          <cell r="P1118" t="str">
            <v>H-Teli</v>
          </cell>
        </row>
        <row r="1119">
          <cell r="A1119" t="str">
            <v>NRD_070</v>
          </cell>
          <cell r="B1119" t="str">
            <v>NRD</v>
          </cell>
          <cell r="C1119" t="str">
            <v>Kong-Kong-IHS</v>
          </cell>
          <cell r="D1119"/>
          <cell r="E1119"/>
          <cell r="F1119">
            <v>14.17719063</v>
          </cell>
          <cell r="G1119">
            <v>10.042467739999999</v>
          </cell>
          <cell r="H1119" t="str">
            <v>Towerco</v>
          </cell>
          <cell r="I1119" t="str">
            <v>P3</v>
          </cell>
          <cell r="J1119">
            <v>41579</v>
          </cell>
          <cell r="K1119" t="str">
            <v>Kongkong</v>
          </cell>
          <cell r="L1119" t="str">
            <v>2G 3G</v>
          </cell>
          <cell r="M1119"/>
          <cell r="N1119" t="str">
            <v>Grid Gen</v>
          </cell>
          <cell r="O1119" t="str">
            <v>Outdoor</v>
          </cell>
          <cell r="P1119" t="str">
            <v>TELEINFRA</v>
          </cell>
        </row>
        <row r="1120">
          <cell r="A1120" t="str">
            <v>EXN_113</v>
          </cell>
          <cell r="B1120" t="str">
            <v>EXN</v>
          </cell>
          <cell r="C1120" t="str">
            <v>Kongola-IHS</v>
          </cell>
          <cell r="D1120"/>
          <cell r="E1120"/>
          <cell r="F1120">
            <v>14.382978798</v>
          </cell>
          <cell r="G1120">
            <v>10.620499690000001</v>
          </cell>
          <cell r="H1120" t="str">
            <v>Towerco</v>
          </cell>
          <cell r="I1120" t="str">
            <v>P2</v>
          </cell>
          <cell r="J1120">
            <v>41609</v>
          </cell>
          <cell r="K1120" t="str">
            <v>Maroua</v>
          </cell>
          <cell r="L1120" t="str">
            <v>2G 3G 4G</v>
          </cell>
          <cell r="M1120"/>
          <cell r="N1120" t="str">
            <v>Grid Gen</v>
          </cell>
          <cell r="O1120" t="str">
            <v>Outdoor</v>
          </cell>
          <cell r="P1120" t="str">
            <v>TELEINFRA</v>
          </cell>
        </row>
        <row r="1121">
          <cell r="A1121" t="str">
            <v>LIT_646</v>
          </cell>
          <cell r="B1121" t="str">
            <v>LIT</v>
          </cell>
          <cell r="C1121" t="str">
            <v>Japoma-II</v>
          </cell>
          <cell r="D1121"/>
          <cell r="E1121"/>
          <cell r="F1121" t="str">
            <v>9,81654  </v>
          </cell>
          <cell r="G1121">
            <v>4.0369000000000002</v>
          </cell>
          <cell r="H1121" t="str">
            <v>MTN sharing</v>
          </cell>
          <cell r="I1121" t="e">
            <v>#N/A</v>
          </cell>
          <cell r="J1121" t="str">
            <v>3G</v>
          </cell>
          <cell r="K1121" t="str">
            <v>Douala</v>
          </cell>
          <cell r="L1121" t="str">
            <v>3G 4G</v>
          </cell>
          <cell r="M1121" t="str">
            <v>MTN Sharing</v>
          </cell>
          <cell r="N1121" t="str">
            <v>Grid Gen</v>
          </cell>
          <cell r="O1121"/>
          <cell r="P1121" t="str">
            <v>H-Teli</v>
          </cell>
        </row>
        <row r="1122">
          <cell r="A1122" t="str">
            <v>SUO_032</v>
          </cell>
          <cell r="B1122" t="str">
            <v>SUO</v>
          </cell>
          <cell r="C1122" t="str">
            <v>Konye</v>
          </cell>
          <cell r="D1122"/>
          <cell r="E1122"/>
          <cell r="F1122">
            <v>9.4775559999999999</v>
          </cell>
          <cell r="G1122">
            <v>4.9344440000000001</v>
          </cell>
          <cell r="H1122" t="str">
            <v>Towerco</v>
          </cell>
          <cell r="I1122" t="str">
            <v>P5</v>
          </cell>
          <cell r="J1122" t="str">
            <v>01/04/2009</v>
          </cell>
          <cell r="K1122" t="e">
            <v>#N/A</v>
          </cell>
          <cell r="L1122" t="str">
            <v>2G 3G</v>
          </cell>
          <cell r="M1122"/>
          <cell r="N1122" t="str">
            <v>Grid Gen</v>
          </cell>
          <cell r="O1122" t="str">
            <v>Outdoor</v>
          </cell>
          <cell r="P1122" t="str">
            <v>H-Teli</v>
          </cell>
        </row>
        <row r="1123">
          <cell r="A1123" t="str">
            <v>LIT_509</v>
          </cell>
          <cell r="B1123" t="str">
            <v>LIT</v>
          </cell>
          <cell r="C1123" t="str">
            <v>Kopongo</v>
          </cell>
          <cell r="D1123"/>
          <cell r="E1123"/>
          <cell r="F1123">
            <v>10.11505</v>
          </cell>
          <cell r="G1123">
            <v>3.9529899999999998</v>
          </cell>
          <cell r="H1123" t="str">
            <v>Towerco</v>
          </cell>
          <cell r="I1123" t="str">
            <v>P5</v>
          </cell>
          <cell r="J1123" t="str">
            <v>01/01/2016</v>
          </cell>
          <cell r="K1123" t="str">
            <v>Kopongo</v>
          </cell>
          <cell r="L1123" t="str">
            <v>2G 3G 4G</v>
          </cell>
          <cell r="M1123"/>
          <cell r="N1123" t="str">
            <v>Grid Only</v>
          </cell>
          <cell r="O1123" t="str">
            <v>Outdoor</v>
          </cell>
          <cell r="P1123" t="str">
            <v>H-Teli</v>
          </cell>
        </row>
        <row r="1124">
          <cell r="A1124" t="str">
            <v>NRO_111</v>
          </cell>
          <cell r="B1124" t="str">
            <v>NRO</v>
          </cell>
          <cell r="C1124" t="str">
            <v>Jikejem-II</v>
          </cell>
          <cell r="D1124"/>
          <cell r="E1124"/>
          <cell r="F1124">
            <v>10.464290999999999</v>
          </cell>
          <cell r="G1124">
            <v>6.2776310000000004</v>
          </cell>
          <cell r="H1124" t="str">
            <v>Esco</v>
          </cell>
          <cell r="I1124" t="e">
            <v>#N/A</v>
          </cell>
          <cell r="J1124" t="str">
            <v>2G</v>
          </cell>
          <cell r="K1124" t="str">
            <v>Jikejem</v>
          </cell>
          <cell r="L1124" t="str">
            <v>2G 3G</v>
          </cell>
          <cell r="M1124" t="str">
            <v>MLL OCM</v>
          </cell>
          <cell r="N1124" t="str">
            <v>Grid Gen</v>
          </cell>
          <cell r="O1124"/>
          <cell r="P1124" t="str">
            <v>I-Eng</v>
          </cell>
        </row>
        <row r="1125">
          <cell r="A1125" t="str">
            <v>LIT_303</v>
          </cell>
          <cell r="B1125" t="str">
            <v>LIT</v>
          </cell>
          <cell r="C1125" t="str">
            <v>Kotto-Antenne</v>
          </cell>
          <cell r="D1125"/>
          <cell r="E1125"/>
          <cell r="F1125">
            <v>9.7515459290000006</v>
          </cell>
          <cell r="G1125">
            <v>4.0931712210000004</v>
          </cell>
          <cell r="H1125" t="str">
            <v>Towerco</v>
          </cell>
          <cell r="I1125" t="str">
            <v>P3</v>
          </cell>
          <cell r="J1125" t="str">
            <v>01/07/2010</v>
          </cell>
          <cell r="K1125" t="str">
            <v>Douala</v>
          </cell>
          <cell r="L1125" t="str">
            <v>2G 3G 4G</v>
          </cell>
          <cell r="M1125"/>
          <cell r="N1125" t="str">
            <v>Grid Gen</v>
          </cell>
          <cell r="O1125" t="str">
            <v>Outdoor</v>
          </cell>
          <cell r="P1125" t="str">
            <v>H-Teli</v>
          </cell>
        </row>
        <row r="1126">
          <cell r="A1126" t="str">
            <v>LIT_246</v>
          </cell>
          <cell r="B1126" t="str">
            <v>LIT</v>
          </cell>
          <cell r="C1126" t="str">
            <v>Kotto-Bloc</v>
          </cell>
          <cell r="D1126"/>
          <cell r="E1126"/>
          <cell r="F1126">
            <v>9.7535279999999993</v>
          </cell>
          <cell r="G1126">
            <v>4.1004779999999998</v>
          </cell>
          <cell r="H1126" t="str">
            <v>Towerco</v>
          </cell>
          <cell r="I1126" t="str">
            <v>P4</v>
          </cell>
          <cell r="J1126">
            <v>40087</v>
          </cell>
          <cell r="K1126" t="str">
            <v>Douala</v>
          </cell>
          <cell r="L1126" t="str">
            <v>2G 3G 4G</v>
          </cell>
          <cell r="M1126"/>
          <cell r="N1126" t="str">
            <v>Grid Gen</v>
          </cell>
          <cell r="O1126" t="str">
            <v>Outdoor</v>
          </cell>
          <cell r="P1126" t="str">
            <v>H-Teli</v>
          </cell>
        </row>
        <row r="1127">
          <cell r="A1127" t="str">
            <v>LIT_454</v>
          </cell>
          <cell r="B1127" t="str">
            <v>LIT</v>
          </cell>
          <cell r="C1127" t="str">
            <v>Kotto-Eglise-EPC</v>
          </cell>
          <cell r="D1127"/>
          <cell r="E1127"/>
          <cell r="F1127">
            <v>9.7575010829999993</v>
          </cell>
          <cell r="G1127">
            <v>4.0912867019999997</v>
          </cell>
          <cell r="H1127" t="str">
            <v>Towerco</v>
          </cell>
          <cell r="I1127" t="str">
            <v>P4</v>
          </cell>
          <cell r="J1127" t="str">
            <v>01/02/2016</v>
          </cell>
          <cell r="K1127" t="str">
            <v>Douala</v>
          </cell>
          <cell r="L1127" t="str">
            <v>2G 3G 4G</v>
          </cell>
          <cell r="M1127"/>
          <cell r="N1127" t="str">
            <v>Grid Gen</v>
          </cell>
          <cell r="O1127" t="str">
            <v>Outdoor</v>
          </cell>
          <cell r="P1127" t="str">
            <v>H-Teli</v>
          </cell>
        </row>
        <row r="1128">
          <cell r="A1128" t="str">
            <v>LIT_202</v>
          </cell>
          <cell r="B1128" t="str">
            <v>LIT</v>
          </cell>
          <cell r="C1128" t="str">
            <v>Kotto-Mbangue</v>
          </cell>
          <cell r="D1128"/>
          <cell r="E1128"/>
          <cell r="F1128">
            <v>9.7489347819999992</v>
          </cell>
          <cell r="G1128">
            <v>4.0979704300000002</v>
          </cell>
          <cell r="H1128" t="str">
            <v>Towerco</v>
          </cell>
          <cell r="I1128" t="str">
            <v>P4</v>
          </cell>
          <cell r="J1128" t="str">
            <v>2G/3G/4G</v>
          </cell>
          <cell r="K1128" t="str">
            <v>Douala</v>
          </cell>
          <cell r="L1128" t="str">
            <v>2G 3G 4G</v>
          </cell>
          <cell r="M1128"/>
          <cell r="N1128" t="str">
            <v>Grid Gen</v>
          </cell>
          <cell r="O1128" t="str">
            <v>Outdoor</v>
          </cell>
          <cell r="P1128" t="str">
            <v>H-Teli</v>
          </cell>
        </row>
        <row r="1129">
          <cell r="A1129" t="str">
            <v>EXN_192</v>
          </cell>
          <cell r="B1129" t="str">
            <v>EXN</v>
          </cell>
          <cell r="C1129" t="str">
            <v>Kar-Hay-Ville</v>
          </cell>
          <cell r="D1129"/>
          <cell r="E1129"/>
          <cell r="F1129">
            <v>14.9712</v>
          </cell>
          <cell r="G1129">
            <v>10.118969999999999</v>
          </cell>
          <cell r="H1129" t="str">
            <v>Esco</v>
          </cell>
          <cell r="I1129" t="str">
            <v>P4</v>
          </cell>
          <cell r="J1129" t="str">
            <v>2G</v>
          </cell>
          <cell r="K1129" t="str">
            <v>Kar-Hay</v>
          </cell>
          <cell r="L1129" t="str">
            <v>2G 3G 4G</v>
          </cell>
          <cell r="M1129" t="str">
            <v xml:space="preserve">MLL </v>
          </cell>
          <cell r="N1129" t="str">
            <v>Grid Gen</v>
          </cell>
          <cell r="O1129"/>
          <cell r="P1129" t="str">
            <v>TELEINFRA</v>
          </cell>
        </row>
        <row r="1130">
          <cell r="A1130" t="str">
            <v>EST_094</v>
          </cell>
          <cell r="B1130" t="str">
            <v>EST</v>
          </cell>
          <cell r="C1130" t="str">
            <v>Kouba-MTN-IHS</v>
          </cell>
          <cell r="D1130"/>
          <cell r="E1130"/>
          <cell r="F1130">
            <v>13.778370347999999</v>
          </cell>
          <cell r="G1130">
            <v>4.6362497500000002</v>
          </cell>
          <cell r="H1130" t="str">
            <v>Towerco</v>
          </cell>
          <cell r="I1130" t="str">
            <v>P5</v>
          </cell>
          <cell r="J1130" t="str">
            <v>01/06/2014</v>
          </cell>
          <cell r="K1130" t="str">
            <v>Kouba</v>
          </cell>
          <cell r="L1130" t="str">
            <v>2G 3G</v>
          </cell>
          <cell r="M1130"/>
          <cell r="N1130" t="str">
            <v>Solar Only</v>
          </cell>
          <cell r="O1130" t="str">
            <v>Outdoor</v>
          </cell>
          <cell r="P1130" t="str">
            <v>TELEINFRA</v>
          </cell>
        </row>
        <row r="1131">
          <cell r="A1131" t="str">
            <v>LIT_502</v>
          </cell>
          <cell r="B1131" t="str">
            <v>LIT</v>
          </cell>
          <cell r="C1131" t="str">
            <v>Kouedjou-IHS</v>
          </cell>
          <cell r="D1131"/>
          <cell r="E1131"/>
          <cell r="F1131">
            <v>10.292336475999999</v>
          </cell>
          <cell r="G1131">
            <v>4.7744956639999998</v>
          </cell>
          <cell r="H1131" t="str">
            <v>Towerco</v>
          </cell>
          <cell r="I1131" t="str">
            <v>P4</v>
          </cell>
          <cell r="J1131">
            <v>42309</v>
          </cell>
          <cell r="K1131" t="str">
            <v>Kouedjou</v>
          </cell>
          <cell r="L1131" t="str">
            <v>2G 3G</v>
          </cell>
          <cell r="M1131"/>
          <cell r="N1131" t="str">
            <v>Grid Gen</v>
          </cell>
          <cell r="O1131" t="str">
            <v>Outdoor</v>
          </cell>
          <cell r="P1131" t="str">
            <v>H-Teli</v>
          </cell>
        </row>
        <row r="1132">
          <cell r="A1132" t="str">
            <v>EST_071</v>
          </cell>
          <cell r="B1132" t="str">
            <v>EST</v>
          </cell>
          <cell r="C1132" t="str">
            <v>Kouen</v>
          </cell>
          <cell r="D1132"/>
          <cell r="E1132"/>
          <cell r="F1132">
            <v>13.507347706999999</v>
          </cell>
          <cell r="G1132">
            <v>4.3122656519999998</v>
          </cell>
          <cell r="H1132" t="str">
            <v>Towerco</v>
          </cell>
          <cell r="I1132" t="str">
            <v>P4</v>
          </cell>
          <cell r="J1132" t="str">
            <v>01/01/2012</v>
          </cell>
          <cell r="K1132" t="str">
            <v>Kouen</v>
          </cell>
          <cell r="L1132" t="str">
            <v>2G 3G</v>
          </cell>
          <cell r="M1132"/>
          <cell r="N1132" t="str">
            <v>Grid Gen</v>
          </cell>
          <cell r="O1132" t="str">
            <v>Outdoor</v>
          </cell>
          <cell r="P1132" t="str">
            <v>TELEINFRA</v>
          </cell>
        </row>
        <row r="1133">
          <cell r="A1133" t="str">
            <v>OST_252</v>
          </cell>
          <cell r="B1133" t="str">
            <v>OST</v>
          </cell>
          <cell r="C1133" t="str">
            <v>Koundoum</v>
          </cell>
          <cell r="D1133"/>
          <cell r="E1133"/>
          <cell r="F1133">
            <v>10.803623</v>
          </cell>
          <cell r="G1133">
            <v>5.6515930000000001</v>
          </cell>
          <cell r="H1133" t="str">
            <v>Towerco</v>
          </cell>
          <cell r="I1133" t="str">
            <v>P5</v>
          </cell>
          <cell r="J1133" t="str">
            <v>2G</v>
          </cell>
          <cell r="K1133" t="str">
            <v>Koundoum</v>
          </cell>
          <cell r="L1133" t="str">
            <v>2G 3G 4G</v>
          </cell>
          <cell r="M1133" t="str">
            <v xml:space="preserve">MLL </v>
          </cell>
          <cell r="N1133" t="str">
            <v>Grid Gen</v>
          </cell>
          <cell r="O1133" t="str">
            <v>Outdoor</v>
          </cell>
          <cell r="P1133" t="str">
            <v>I-Eng</v>
          </cell>
        </row>
        <row r="1134">
          <cell r="A1134" t="str">
            <v>SUD_248</v>
          </cell>
          <cell r="B1134" t="str">
            <v>SUD</v>
          </cell>
          <cell r="C1134" t="str">
            <v>Koungoulou-MTN</v>
          </cell>
          <cell r="D1134"/>
          <cell r="E1134"/>
          <cell r="F1134">
            <v>13.185634</v>
          </cell>
          <cell r="G1134">
            <v>2.689308</v>
          </cell>
          <cell r="H1134" t="str">
            <v>Towerco</v>
          </cell>
          <cell r="I1134" t="str">
            <v>P4</v>
          </cell>
          <cell r="J1134" t="str">
            <v>2G</v>
          </cell>
          <cell r="K1134" t="str">
            <v>Koungoulou</v>
          </cell>
          <cell r="L1134" t="str">
            <v>2G 3G</v>
          </cell>
          <cell r="M1134" t="str">
            <v>Collaboration</v>
          </cell>
          <cell r="N1134" t="str">
            <v>Grid Gen</v>
          </cell>
          <cell r="O1134" t="str">
            <v>Outdoor</v>
          </cell>
          <cell r="P1134" t="str">
            <v>TELEINFRA</v>
          </cell>
        </row>
        <row r="1135">
          <cell r="A1135" t="str">
            <v>OST_058</v>
          </cell>
          <cell r="B1135" t="str">
            <v>OST</v>
          </cell>
          <cell r="C1135" t="str">
            <v>Kouoptamo</v>
          </cell>
          <cell r="D1135"/>
          <cell r="E1135"/>
          <cell r="F1135">
            <v>10.614302</v>
          </cell>
          <cell r="G1135">
            <v>5.648746</v>
          </cell>
          <cell r="H1135" t="str">
            <v>Towerco</v>
          </cell>
          <cell r="I1135" t="str">
            <v>P4</v>
          </cell>
          <cell r="J1135" t="str">
            <v>2G</v>
          </cell>
          <cell r="K1135" t="str">
            <v>Kouoptamo</v>
          </cell>
          <cell r="L1135" t="str">
            <v>2G 3G 4G</v>
          </cell>
          <cell r="M1135" t="str">
            <v xml:space="preserve">MLL </v>
          </cell>
          <cell r="N1135" t="str">
            <v>Grid Gen</v>
          </cell>
          <cell r="O1135" t="str">
            <v>Outdoor</v>
          </cell>
          <cell r="P1135" t="str">
            <v>I-Eng</v>
          </cell>
        </row>
        <row r="1136">
          <cell r="A1136" t="str">
            <v>OST_114</v>
          </cell>
          <cell r="B1136" t="str">
            <v>OST</v>
          </cell>
          <cell r="C1136" t="str">
            <v>Koupa-Kagnam</v>
          </cell>
          <cell r="D1136"/>
          <cell r="E1136"/>
          <cell r="F1136" t="str">
            <v>10,762173</v>
          </cell>
          <cell r="G1136" t="str">
            <v>5,732928</v>
          </cell>
          <cell r="H1136" t="str">
            <v>Towerco</v>
          </cell>
          <cell r="I1136" t="str">
            <v>P5</v>
          </cell>
          <cell r="J1136" t="str">
            <v>2G/3G/4G</v>
          </cell>
          <cell r="K1136" t="str">
            <v>Koupa-Kagnam</v>
          </cell>
          <cell r="L1136" t="str">
            <v>2G 3G 4G</v>
          </cell>
          <cell r="M1136"/>
          <cell r="N1136" t="str">
            <v>Grid Gen</v>
          </cell>
          <cell r="O1136" t="str">
            <v>Outdoor</v>
          </cell>
          <cell r="P1136" t="str">
            <v>I-Eng</v>
          </cell>
        </row>
        <row r="1137">
          <cell r="A1137" t="str">
            <v>OST_209</v>
          </cell>
          <cell r="B1137" t="str">
            <v>OST</v>
          </cell>
          <cell r="C1137" t="str">
            <v>Koupa-Matapit-IHS</v>
          </cell>
          <cell r="D1137"/>
          <cell r="E1137"/>
          <cell r="F1137">
            <v>10.791734</v>
          </cell>
          <cell r="G1137">
            <v>5.7724390000000003</v>
          </cell>
          <cell r="H1137" t="str">
            <v>Towerco</v>
          </cell>
          <cell r="I1137" t="str">
            <v>P5</v>
          </cell>
          <cell r="J1137" t="str">
            <v>2G/3G/4G</v>
          </cell>
          <cell r="K1137" t="str">
            <v>Koupa-Matapit</v>
          </cell>
          <cell r="L1137" t="str">
            <v>2G 3G 4G</v>
          </cell>
          <cell r="M1137" t="str">
            <v>Collaboration</v>
          </cell>
          <cell r="N1137" t="str">
            <v>Grid Gen</v>
          </cell>
          <cell r="O1137" t="str">
            <v>Outdoor</v>
          </cell>
          <cell r="P1137" t="str">
            <v>I-Eng</v>
          </cell>
        </row>
        <row r="1138">
          <cell r="A1138" t="str">
            <v>EXN_003</v>
          </cell>
          <cell r="B1138" t="str">
            <v>EXN</v>
          </cell>
          <cell r="C1138" t="str">
            <v>Kousseri</v>
          </cell>
          <cell r="D1138"/>
          <cell r="E1138"/>
          <cell r="F1138">
            <v>15.028568</v>
          </cell>
          <cell r="G1138">
            <v>12.084027000000001</v>
          </cell>
          <cell r="H1138" t="str">
            <v>Towerco</v>
          </cell>
          <cell r="I1138" t="str">
            <v>P2</v>
          </cell>
          <cell r="J1138" t="str">
            <v>2G</v>
          </cell>
          <cell r="K1138" t="str">
            <v>Kousseri</v>
          </cell>
          <cell r="L1138" t="str">
            <v>2G 3G 4G</v>
          </cell>
          <cell r="M1138" t="str">
            <v xml:space="preserve">MLL </v>
          </cell>
          <cell r="N1138" t="str">
            <v>Hybrid Gen</v>
          </cell>
          <cell r="O1138" t="str">
            <v>Indoor</v>
          </cell>
          <cell r="P1138" t="str">
            <v>TELEINFRA</v>
          </cell>
        </row>
        <row r="1139">
          <cell r="A1139" t="str">
            <v>EXN_181</v>
          </cell>
          <cell r="B1139" t="str">
            <v>EXN</v>
          </cell>
          <cell r="C1139" t="str">
            <v>Kousseri-Arazai-MTN-IHS</v>
          </cell>
          <cell r="D1139"/>
          <cell r="E1139"/>
          <cell r="F1139">
            <v>14.997598652000001</v>
          </cell>
          <cell r="G1139">
            <v>12.085933536000001</v>
          </cell>
          <cell r="H1139" t="str">
            <v>Towerco</v>
          </cell>
          <cell r="I1139" t="str">
            <v>P4</v>
          </cell>
          <cell r="J1139" t="str">
            <v>2G</v>
          </cell>
          <cell r="K1139" t="str">
            <v>Kousseri</v>
          </cell>
          <cell r="L1139" t="str">
            <v>2G 3G 4G</v>
          </cell>
          <cell r="M1139" t="str">
            <v>Collaboration</v>
          </cell>
          <cell r="N1139" t="str">
            <v>Hybrid Gen</v>
          </cell>
          <cell r="O1139" t="str">
            <v>Outdoor</v>
          </cell>
          <cell r="P1139" t="str">
            <v>TELEINFRA</v>
          </cell>
        </row>
        <row r="1140">
          <cell r="A1140" t="str">
            <v>EXN_031</v>
          </cell>
          <cell r="B1140" t="str">
            <v>EXN</v>
          </cell>
          <cell r="C1140" t="str">
            <v>Kousseri-Crtv</v>
          </cell>
          <cell r="D1140"/>
          <cell r="E1140"/>
          <cell r="F1140">
            <v>15.035971999999999</v>
          </cell>
          <cell r="G1140">
            <v>12.057988</v>
          </cell>
          <cell r="H1140" t="str">
            <v>Esco</v>
          </cell>
          <cell r="I1140" t="str">
            <v>P4</v>
          </cell>
          <cell r="J1140" t="str">
            <v>2G</v>
          </cell>
          <cell r="K1140" t="str">
            <v>Kousseri</v>
          </cell>
          <cell r="L1140" t="str">
            <v>2G 3G 4G</v>
          </cell>
          <cell r="M1140" t="str">
            <v>Tier Crtv</v>
          </cell>
          <cell r="N1140" t="str">
            <v>Grid Gen</v>
          </cell>
          <cell r="O1140" t="str">
            <v>Outdoor</v>
          </cell>
          <cell r="P1140" t="str">
            <v>TELEINFRA</v>
          </cell>
        </row>
        <row r="1141">
          <cell r="A1141" t="str">
            <v>EXN_094</v>
          </cell>
          <cell r="B1141" t="str">
            <v>EXN</v>
          </cell>
          <cell r="C1141" t="str">
            <v>Kousseri-Lacka</v>
          </cell>
          <cell r="D1141"/>
          <cell r="E1141"/>
          <cell r="F1141">
            <v>15.036423578999999</v>
          </cell>
          <cell r="G1141">
            <v>12.071121267000001</v>
          </cell>
          <cell r="H1141" t="str">
            <v>Towerco</v>
          </cell>
          <cell r="I1141" t="str">
            <v>P4</v>
          </cell>
          <cell r="J1141" t="str">
            <v>2G</v>
          </cell>
          <cell r="K1141" t="str">
            <v>Kousseri</v>
          </cell>
          <cell r="L1141" t="str">
            <v>2G 3G 4G</v>
          </cell>
          <cell r="M1141" t="str">
            <v xml:space="preserve">MLL </v>
          </cell>
          <cell r="N1141" t="str">
            <v>Hybrid Gen</v>
          </cell>
          <cell r="O1141" t="str">
            <v>Outdoor</v>
          </cell>
          <cell r="P1141" t="str">
            <v>TELEINFRA</v>
          </cell>
        </row>
        <row r="1142">
          <cell r="A1142" t="str">
            <v>EXN_180</v>
          </cell>
          <cell r="B1142" t="str">
            <v>EXN</v>
          </cell>
          <cell r="C1142" t="str">
            <v>Kousseri-Market-MTN-IHS</v>
          </cell>
          <cell r="D1142"/>
          <cell r="E1142"/>
          <cell r="F1142">
            <v>15.024654699999999</v>
          </cell>
          <cell r="G1142">
            <v>12.0862047</v>
          </cell>
          <cell r="H1142" t="str">
            <v>Towerco</v>
          </cell>
          <cell r="I1142" t="str">
            <v>P4</v>
          </cell>
          <cell r="J1142" t="str">
            <v>2G/3G/4G</v>
          </cell>
          <cell r="K1142" t="str">
            <v>Kousseri</v>
          </cell>
          <cell r="L1142" t="str">
            <v>2G 3G 4G</v>
          </cell>
          <cell r="M1142" t="str">
            <v>Collaboration</v>
          </cell>
          <cell r="N1142" t="str">
            <v>Grid Only</v>
          </cell>
          <cell r="O1142" t="str">
            <v>Outdoor</v>
          </cell>
          <cell r="P1142" t="str">
            <v>TELEINFRA</v>
          </cell>
        </row>
        <row r="1143">
          <cell r="A1143" t="str">
            <v>EXN_182</v>
          </cell>
          <cell r="B1143" t="str">
            <v>EXN</v>
          </cell>
          <cell r="C1143" t="str">
            <v>Kousseri-Michedire-MTN-IHS</v>
          </cell>
          <cell r="D1143"/>
          <cell r="E1143"/>
          <cell r="F1143">
            <v>15.016107999999999</v>
          </cell>
          <cell r="G1143">
            <v>12.072015</v>
          </cell>
          <cell r="H1143" t="str">
            <v>Towerco</v>
          </cell>
          <cell r="I1143" t="str">
            <v>P4</v>
          </cell>
          <cell r="J1143" t="str">
            <v>2G/3G/4G</v>
          </cell>
          <cell r="K1143" t="str">
            <v>Kousseri</v>
          </cell>
          <cell r="L1143" t="str">
            <v>2G 3G 4G</v>
          </cell>
          <cell r="M1143" t="str">
            <v>Collaboration</v>
          </cell>
          <cell r="N1143" t="str">
            <v>Grid Gen</v>
          </cell>
          <cell r="O1143" t="str">
            <v>Outdoor</v>
          </cell>
          <cell r="P1143" t="str">
            <v>TELEINFRA</v>
          </cell>
        </row>
        <row r="1144">
          <cell r="A1144" t="str">
            <v>EXN_138</v>
          </cell>
          <cell r="B1144" t="str">
            <v>EXN</v>
          </cell>
          <cell r="C1144" t="str">
            <v>Kousseri-MTN-IHS</v>
          </cell>
          <cell r="D1144"/>
          <cell r="E1144"/>
          <cell r="F1144">
            <v>15.012909914</v>
          </cell>
          <cell r="G1144">
            <v>12.089725344</v>
          </cell>
          <cell r="H1144" t="str">
            <v>Towerco</v>
          </cell>
          <cell r="I1144" t="str">
            <v>P4</v>
          </cell>
          <cell r="J1144" t="str">
            <v>2G/3G/4G</v>
          </cell>
          <cell r="K1144" t="str">
            <v>Kousseri</v>
          </cell>
          <cell r="L1144" t="str">
            <v>2G 3G 4G</v>
          </cell>
          <cell r="M1144" t="str">
            <v>Collaboration</v>
          </cell>
          <cell r="N1144" t="str">
            <v>Gen Only</v>
          </cell>
          <cell r="O1144" t="str">
            <v>Outdoor</v>
          </cell>
          <cell r="P1144" t="str">
            <v>TELEINFRA</v>
          </cell>
        </row>
        <row r="1145">
          <cell r="A1145" t="str">
            <v>EXN_141</v>
          </cell>
          <cell r="B1145" t="str">
            <v>EXN</v>
          </cell>
          <cell r="C1145" t="str">
            <v>Kousseri-Ngueli-MTN-IHS</v>
          </cell>
          <cell r="D1145"/>
          <cell r="E1145"/>
          <cell r="F1145">
            <v>15.046993117</v>
          </cell>
          <cell r="G1145">
            <v>12.067719163</v>
          </cell>
          <cell r="H1145" t="str">
            <v>Towerco</v>
          </cell>
          <cell r="I1145" t="str">
            <v>P4</v>
          </cell>
          <cell r="J1145" t="str">
            <v>2G</v>
          </cell>
          <cell r="K1145" t="str">
            <v>Kousseri</v>
          </cell>
          <cell r="L1145" t="str">
            <v>2G 3G 4G</v>
          </cell>
          <cell r="M1145" t="str">
            <v>Collaboration</v>
          </cell>
          <cell r="N1145" t="str">
            <v>Grid Gen</v>
          </cell>
          <cell r="O1145" t="str">
            <v>Outdoor</v>
          </cell>
          <cell r="P1145" t="str">
            <v>TELEINFRA</v>
          </cell>
        </row>
        <row r="1146">
          <cell r="A1146" t="str">
            <v>EXN_188</v>
          </cell>
          <cell r="B1146" t="str">
            <v>EXN</v>
          </cell>
          <cell r="C1146" t="str">
            <v>Kousseri-Papar-IHS</v>
          </cell>
          <cell r="D1146"/>
          <cell r="E1146"/>
          <cell r="F1146">
            <v>15.021150943</v>
          </cell>
          <cell r="G1146">
            <v>12.077497838999999</v>
          </cell>
          <cell r="H1146" t="str">
            <v>Towerco</v>
          </cell>
          <cell r="I1146" t="str">
            <v>P4</v>
          </cell>
          <cell r="J1146" t="str">
            <v>2G/3G/4G</v>
          </cell>
          <cell r="K1146" t="str">
            <v>Kousseri</v>
          </cell>
          <cell r="L1146" t="str">
            <v>2G 3G 4G</v>
          </cell>
          <cell r="M1146" t="str">
            <v>Collaboration</v>
          </cell>
          <cell r="N1146" t="str">
            <v>Grid Only</v>
          </cell>
          <cell r="O1146" t="str">
            <v>Outdoor</v>
          </cell>
          <cell r="P1146" t="str">
            <v>TELEINFRA</v>
          </cell>
        </row>
        <row r="1147">
          <cell r="A1147" t="str">
            <v>EXN_010</v>
          </cell>
          <cell r="B1147" t="str">
            <v>EXN</v>
          </cell>
          <cell r="C1147" t="str">
            <v>Kousseri-Sarra</v>
          </cell>
          <cell r="D1147"/>
          <cell r="E1147"/>
          <cell r="F1147">
            <v>15.02815522</v>
          </cell>
          <cell r="G1147">
            <v>12.103549109999999</v>
          </cell>
          <cell r="H1147" t="str">
            <v>Towerco</v>
          </cell>
          <cell r="I1147" t="str">
            <v>P4</v>
          </cell>
          <cell r="J1147" t="str">
            <v>2G</v>
          </cell>
          <cell r="K1147" t="str">
            <v>Kousseri</v>
          </cell>
          <cell r="L1147" t="str">
            <v>2G 3G 4G</v>
          </cell>
          <cell r="M1147" t="str">
            <v xml:space="preserve">MLL </v>
          </cell>
          <cell r="N1147" t="str">
            <v>Grid Only</v>
          </cell>
          <cell r="O1147" t="str">
            <v>Indoor</v>
          </cell>
          <cell r="P1147" t="str">
            <v>TELEINFRA</v>
          </cell>
        </row>
        <row r="1148">
          <cell r="A1148" t="str">
            <v>EXN_064</v>
          </cell>
          <cell r="B1148" t="str">
            <v>EXN</v>
          </cell>
          <cell r="C1148" t="str">
            <v>Kousseri-Ville</v>
          </cell>
          <cell r="D1148"/>
          <cell r="E1148"/>
          <cell r="F1148">
            <v>15.017997813999999</v>
          </cell>
          <cell r="G1148">
            <v>12.067745636</v>
          </cell>
          <cell r="H1148" t="str">
            <v>Towerco</v>
          </cell>
          <cell r="I1148" t="str">
            <v>P4</v>
          </cell>
          <cell r="J1148" t="str">
            <v>2G</v>
          </cell>
          <cell r="K1148" t="str">
            <v>Kousseri</v>
          </cell>
          <cell r="L1148" t="str">
            <v>2G 3G 4G</v>
          </cell>
          <cell r="M1148" t="str">
            <v xml:space="preserve">MLL </v>
          </cell>
          <cell r="N1148" t="str">
            <v>Grid Only</v>
          </cell>
          <cell r="O1148" t="str">
            <v>Outdoor</v>
          </cell>
          <cell r="P1148" t="str">
            <v>TELEINFRA</v>
          </cell>
        </row>
        <row r="1149">
          <cell r="A1149" t="str">
            <v>OST_138</v>
          </cell>
          <cell r="B1149" t="str">
            <v>OST</v>
          </cell>
          <cell r="C1149" t="str">
            <v>Koutaba-IHS</v>
          </cell>
          <cell r="D1149"/>
          <cell r="E1149"/>
          <cell r="F1149">
            <v>10.74681</v>
          </cell>
          <cell r="G1149">
            <v>5.64154</v>
          </cell>
          <cell r="H1149" t="str">
            <v>Towerco</v>
          </cell>
          <cell r="I1149" t="str">
            <v>P4</v>
          </cell>
          <cell r="J1149" t="str">
            <v>2G/3G/4G</v>
          </cell>
          <cell r="K1149" t="str">
            <v>Koutaba</v>
          </cell>
          <cell r="L1149" t="str">
            <v>2G 3G 4G</v>
          </cell>
          <cell r="M1149" t="str">
            <v>Collaboration</v>
          </cell>
          <cell r="N1149" t="str">
            <v>Grid Gen</v>
          </cell>
          <cell r="O1149" t="str">
            <v>Indoor</v>
          </cell>
          <cell r="P1149" t="str">
            <v>I-Eng</v>
          </cell>
        </row>
        <row r="1150">
          <cell r="A1150" t="str">
            <v>CTR_604</v>
          </cell>
          <cell r="B1150" t="str">
            <v>CTR</v>
          </cell>
          <cell r="C1150" t="str">
            <v>Koweit-City-II-IHS</v>
          </cell>
          <cell r="D1150"/>
          <cell r="E1150"/>
          <cell r="F1150">
            <v>11.524141999999999</v>
          </cell>
          <cell r="G1150">
            <v>3.8027470000000001</v>
          </cell>
          <cell r="H1150" t="str">
            <v>Towerco</v>
          </cell>
          <cell r="I1150" t="str">
            <v>P4</v>
          </cell>
          <cell r="J1150" t="str">
            <v>3G</v>
          </cell>
          <cell r="K1150" t="str">
            <v>Yaounde</v>
          </cell>
          <cell r="L1150" t="str">
            <v>2G 3G 4G</v>
          </cell>
          <cell r="M1150" t="str">
            <v>Collaboration</v>
          </cell>
          <cell r="N1150" t="str">
            <v>Hybrid Gen</v>
          </cell>
          <cell r="O1150" t="str">
            <v>Outdoor</v>
          </cell>
          <cell r="P1150" t="str">
            <v>TELEINFRA</v>
          </cell>
        </row>
        <row r="1151">
          <cell r="A1151" t="str">
            <v>EXN_043</v>
          </cell>
          <cell r="B1151" t="str">
            <v>EXN</v>
          </cell>
          <cell r="C1151" t="str">
            <v>Koza-MTN</v>
          </cell>
          <cell r="D1151"/>
          <cell r="E1151"/>
          <cell r="F1151">
            <v>13.883476602</v>
          </cell>
          <cell r="G1151">
            <v>10.872877192000001</v>
          </cell>
          <cell r="H1151" t="str">
            <v>Towerco</v>
          </cell>
          <cell r="I1151" t="str">
            <v>P4</v>
          </cell>
          <cell r="J1151" t="str">
            <v>2G</v>
          </cell>
          <cell r="K1151" t="str">
            <v>Koza</v>
          </cell>
          <cell r="L1151" t="str">
            <v>2G 3G</v>
          </cell>
          <cell r="M1151" t="str">
            <v>Collaboration</v>
          </cell>
          <cell r="N1151" t="str">
            <v>Grid Gen</v>
          </cell>
          <cell r="O1151" t="str">
            <v>Indoor</v>
          </cell>
          <cell r="P1151" t="str">
            <v>TELEINFRA</v>
          </cell>
        </row>
        <row r="1152">
          <cell r="A1152" t="str">
            <v>SUD_239</v>
          </cell>
          <cell r="B1152" t="str">
            <v>SUD</v>
          </cell>
          <cell r="C1152" t="str">
            <v>Kpwang-MTN</v>
          </cell>
          <cell r="D1152"/>
          <cell r="E1152"/>
          <cell r="F1152">
            <v>11.96011</v>
          </cell>
          <cell r="G1152">
            <v>3.0377999999999998</v>
          </cell>
          <cell r="H1152" t="str">
            <v>Towerco</v>
          </cell>
          <cell r="I1152" t="str">
            <v>P5</v>
          </cell>
          <cell r="J1152" t="str">
            <v>2G</v>
          </cell>
          <cell r="K1152" t="str">
            <v>Kpwang</v>
          </cell>
          <cell r="L1152" t="str">
            <v>2G 3G 4G</v>
          </cell>
          <cell r="M1152" t="str">
            <v>Collaboration</v>
          </cell>
          <cell r="N1152" t="str">
            <v>Hybrid Gen</v>
          </cell>
          <cell r="O1152" t="str">
            <v>Outdoor</v>
          </cell>
          <cell r="P1152" t="str">
            <v>TELEINFRA</v>
          </cell>
        </row>
        <row r="1153">
          <cell r="A1153" t="str">
            <v>SUD_241</v>
          </cell>
          <cell r="B1153" t="str">
            <v>SUD</v>
          </cell>
          <cell r="C1153" t="str">
            <v>Kribi-Afanmabe</v>
          </cell>
          <cell r="D1153"/>
          <cell r="E1153"/>
          <cell r="F1153">
            <v>9.917166667</v>
          </cell>
          <cell r="G1153">
            <v>2.9531944440000002</v>
          </cell>
          <cell r="H1153" t="str">
            <v>Towerco</v>
          </cell>
          <cell r="I1153" t="str">
            <v>P4</v>
          </cell>
          <cell r="J1153" t="str">
            <v>2G</v>
          </cell>
          <cell r="K1153" t="str">
            <v>Kribi</v>
          </cell>
          <cell r="L1153" t="str">
            <v>2G 3G 4G</v>
          </cell>
          <cell r="M1153" t="str">
            <v xml:space="preserve">MLL </v>
          </cell>
          <cell r="N1153" t="str">
            <v>Gen Only</v>
          </cell>
          <cell r="O1153" t="str">
            <v>Outdoor</v>
          </cell>
          <cell r="P1153" t="str">
            <v>H-Teli</v>
          </cell>
        </row>
        <row r="1154">
          <cell r="A1154" t="str">
            <v>SUD_240</v>
          </cell>
          <cell r="B1154" t="str">
            <v>SUD</v>
          </cell>
          <cell r="C1154" t="str">
            <v>Kribi-Bwambe</v>
          </cell>
          <cell r="D1154"/>
          <cell r="E1154"/>
          <cell r="F1154">
            <v>9.9018409999999992</v>
          </cell>
          <cell r="G1154">
            <v>2.888555556</v>
          </cell>
          <cell r="H1154" t="str">
            <v>Towerco</v>
          </cell>
          <cell r="I1154" t="str">
            <v>P3</v>
          </cell>
          <cell r="J1154" t="str">
            <v>2G</v>
          </cell>
          <cell r="K1154" t="str">
            <v>Kribi</v>
          </cell>
          <cell r="L1154" t="str">
            <v>2G 3G 4G</v>
          </cell>
          <cell r="M1154" t="str">
            <v xml:space="preserve">MLL </v>
          </cell>
          <cell r="N1154" t="str">
            <v>Solar Gen</v>
          </cell>
          <cell r="O1154" t="str">
            <v>Outdoor</v>
          </cell>
          <cell r="P1154" t="str">
            <v>H-Teli</v>
          </cell>
        </row>
        <row r="1155">
          <cell r="A1155" t="str">
            <v>SUD_077</v>
          </cell>
          <cell r="B1155" t="str">
            <v>SUD</v>
          </cell>
          <cell r="C1155" t="str">
            <v>Kribi-Ebouyie</v>
          </cell>
          <cell r="D1155"/>
          <cell r="E1155"/>
          <cell r="F1155">
            <v>9.9404939999999993</v>
          </cell>
          <cell r="G1155">
            <v>2.9946809999999999</v>
          </cell>
          <cell r="H1155" t="str">
            <v>Towerco</v>
          </cell>
          <cell r="I1155" t="str">
            <v>P4</v>
          </cell>
          <cell r="J1155" t="str">
            <v>3G</v>
          </cell>
          <cell r="K1155" t="str">
            <v>Kribi</v>
          </cell>
          <cell r="L1155" t="str">
            <v>3G 4G</v>
          </cell>
          <cell r="M1155" t="str">
            <v>Collaboration</v>
          </cell>
          <cell r="N1155" t="str">
            <v>Grid Gen</v>
          </cell>
          <cell r="O1155" t="str">
            <v>Indoor</v>
          </cell>
          <cell r="P1155" t="str">
            <v>H-Teli</v>
          </cell>
        </row>
        <row r="1156">
          <cell r="A1156" t="str">
            <v>LIT_107</v>
          </cell>
          <cell r="B1156" t="str">
            <v>LIT</v>
          </cell>
          <cell r="C1156" t="str">
            <v>Kribi-gd-batanga</v>
          </cell>
          <cell r="D1156"/>
          <cell r="E1156"/>
          <cell r="F1156">
            <v>9.8885833329999997</v>
          </cell>
          <cell r="G1156">
            <v>2.8532777779999998</v>
          </cell>
          <cell r="H1156" t="str">
            <v>Towerco</v>
          </cell>
          <cell r="I1156" t="str">
            <v>P2</v>
          </cell>
          <cell r="J1156" t="str">
            <v>2G</v>
          </cell>
          <cell r="K1156" t="str">
            <v>Kribi</v>
          </cell>
          <cell r="L1156" t="str">
            <v>2G 3G 4G</v>
          </cell>
          <cell r="M1156" t="str">
            <v xml:space="preserve">MLL </v>
          </cell>
          <cell r="N1156" t="str">
            <v>Grid Gen</v>
          </cell>
          <cell r="O1156" t="str">
            <v>Indoor</v>
          </cell>
          <cell r="P1156" t="str">
            <v>H-Teli</v>
          </cell>
        </row>
        <row r="1157">
          <cell r="A1157" t="str">
            <v>ADM_130</v>
          </cell>
          <cell r="B1157" t="str">
            <v>ADM</v>
          </cell>
          <cell r="C1157" t="str">
            <v>Kontcha</v>
          </cell>
          <cell r="D1157"/>
          <cell r="E1157"/>
          <cell r="F1157">
            <v>12.229383839</v>
          </cell>
          <cell r="G1157">
            <v>7.9647298810000002</v>
          </cell>
          <cell r="H1157" t="str">
            <v>Esco</v>
          </cell>
          <cell r="I1157" t="str">
            <v>P4</v>
          </cell>
          <cell r="J1157" t="str">
            <v>2G</v>
          </cell>
          <cell r="K1157" t="e">
            <v>#N/A</v>
          </cell>
          <cell r="L1157" t="str">
            <v>2G</v>
          </cell>
          <cell r="M1157"/>
          <cell r="N1157" t="str">
            <v>Hybrid Gen</v>
          </cell>
          <cell r="O1157"/>
          <cell r="P1157" t="str">
            <v>TELEINFRA</v>
          </cell>
        </row>
        <row r="1158">
          <cell r="A1158" t="str">
            <v>SUD_080</v>
          </cell>
          <cell r="B1158" t="str">
            <v>SUD</v>
          </cell>
          <cell r="C1158" t="str">
            <v>Kribi-Hotel-Paradis-IHS</v>
          </cell>
          <cell r="D1158"/>
          <cell r="E1158"/>
          <cell r="F1158">
            <v>9.9148750000000003</v>
          </cell>
          <cell r="G1158">
            <v>2.9685169999999999</v>
          </cell>
          <cell r="H1158" t="str">
            <v>Towerco</v>
          </cell>
          <cell r="I1158" t="str">
            <v>P5</v>
          </cell>
          <cell r="J1158" t="str">
            <v>3G/4G</v>
          </cell>
          <cell r="K1158" t="str">
            <v>Kribi</v>
          </cell>
          <cell r="L1158" t="str">
            <v>3G 4G</v>
          </cell>
          <cell r="M1158" t="str">
            <v>Collaboration</v>
          </cell>
          <cell r="N1158" t="str">
            <v>Grid Gen</v>
          </cell>
          <cell r="O1158" t="str">
            <v>Outdoor</v>
          </cell>
          <cell r="P1158" t="str">
            <v>H-Teli</v>
          </cell>
        </row>
        <row r="1159">
          <cell r="A1159" t="str">
            <v>SUD_042</v>
          </cell>
          <cell r="B1159" t="str">
            <v>SUD</v>
          </cell>
          <cell r="C1159" t="str">
            <v>Kribi-Kienke-Bridge-IHS</v>
          </cell>
          <cell r="D1159"/>
          <cell r="E1159"/>
          <cell r="F1159">
            <v>9.9110700000000005</v>
          </cell>
          <cell r="G1159">
            <v>2.938612</v>
          </cell>
          <cell r="H1159" t="str">
            <v>Towerco</v>
          </cell>
          <cell r="I1159" t="str">
            <v>P4</v>
          </cell>
          <cell r="J1159" t="str">
            <v>2G/3G/4G</v>
          </cell>
          <cell r="K1159" t="str">
            <v>Kribi</v>
          </cell>
          <cell r="L1159" t="str">
            <v>2G 3G 4G</v>
          </cell>
          <cell r="M1159" t="str">
            <v>Collaboration</v>
          </cell>
          <cell r="N1159" t="str">
            <v>Grid Gen</v>
          </cell>
          <cell r="O1159" t="str">
            <v>Outdoor</v>
          </cell>
          <cell r="P1159" t="str">
            <v>H-Teli</v>
          </cell>
        </row>
        <row r="1160">
          <cell r="A1160" t="str">
            <v>SUD_057</v>
          </cell>
          <cell r="B1160" t="str">
            <v>SUD</v>
          </cell>
          <cell r="C1160" t="str">
            <v>Kribi-Lycee-Technique</v>
          </cell>
          <cell r="D1160"/>
          <cell r="E1160"/>
          <cell r="F1160">
            <v>9.9191199999999995</v>
          </cell>
          <cell r="G1160">
            <v>2.9650699999999999</v>
          </cell>
          <cell r="H1160" t="str">
            <v>Towerco</v>
          </cell>
          <cell r="I1160" t="str">
            <v>P4</v>
          </cell>
          <cell r="J1160" t="str">
            <v>2G/3G/4G</v>
          </cell>
          <cell r="K1160" t="str">
            <v>Kribi</v>
          </cell>
          <cell r="L1160" t="str">
            <v>2G 3G 4G</v>
          </cell>
          <cell r="M1160" t="str">
            <v>Collaboration</v>
          </cell>
          <cell r="N1160" t="str">
            <v>Grid Gen</v>
          </cell>
          <cell r="O1160" t="str">
            <v>Outdoor</v>
          </cell>
          <cell r="P1160" t="str">
            <v>H-Teli</v>
          </cell>
        </row>
        <row r="1161">
          <cell r="A1161" t="str">
            <v>SUD_053</v>
          </cell>
          <cell r="B1161" t="str">
            <v>SUD</v>
          </cell>
          <cell r="C1161" t="str">
            <v>Kribi-Mpala</v>
          </cell>
          <cell r="D1161"/>
          <cell r="E1161"/>
          <cell r="F1161">
            <v>9.9549199999999995</v>
          </cell>
          <cell r="G1161">
            <v>3.0100899999999999</v>
          </cell>
          <cell r="H1161" t="str">
            <v>Towerco</v>
          </cell>
          <cell r="I1161" t="str">
            <v>P5</v>
          </cell>
          <cell r="J1161" t="str">
            <v>2G</v>
          </cell>
          <cell r="K1161" t="str">
            <v>Kribi</v>
          </cell>
          <cell r="L1161" t="str">
            <v>2G 3G 4G</v>
          </cell>
          <cell r="M1161" t="str">
            <v>Collaboration</v>
          </cell>
          <cell r="N1161" t="str">
            <v>Grid Gen</v>
          </cell>
          <cell r="O1161" t="str">
            <v>Outdoor</v>
          </cell>
          <cell r="P1161" t="str">
            <v>H-Teli</v>
          </cell>
        </row>
        <row r="1162">
          <cell r="A1162" t="str">
            <v>SUD_043</v>
          </cell>
          <cell r="B1162" t="str">
            <v>SUD</v>
          </cell>
          <cell r="C1162" t="str">
            <v>Kribi-Ndombe-IHS</v>
          </cell>
          <cell r="D1162"/>
          <cell r="E1162"/>
          <cell r="F1162">
            <v>9.9236749999999994</v>
          </cell>
          <cell r="G1162">
            <v>2.9515440000000002</v>
          </cell>
          <cell r="H1162" t="str">
            <v>Towerco</v>
          </cell>
          <cell r="I1162" t="str">
            <v>P5</v>
          </cell>
          <cell r="J1162" t="str">
            <v>2G/3G/4G</v>
          </cell>
          <cell r="K1162" t="str">
            <v>Kribi</v>
          </cell>
          <cell r="L1162" t="str">
            <v>2G 3G 4G</v>
          </cell>
          <cell r="M1162" t="str">
            <v>Collaboration</v>
          </cell>
          <cell r="N1162" t="str">
            <v>Grid Gen</v>
          </cell>
          <cell r="O1162" t="str">
            <v>Outdoor</v>
          </cell>
          <cell r="P1162" t="str">
            <v>H-Teli</v>
          </cell>
        </row>
        <row r="1163">
          <cell r="A1163" t="str">
            <v>SUD_006</v>
          </cell>
          <cell r="B1163" t="str">
            <v>SUD</v>
          </cell>
          <cell r="C1163" t="str">
            <v>Kribi-Ocean</v>
          </cell>
          <cell r="D1163"/>
          <cell r="E1163"/>
          <cell r="F1163">
            <v>9.9046640000000004</v>
          </cell>
          <cell r="G1163">
            <v>2.932887</v>
          </cell>
          <cell r="H1163" t="str">
            <v>Towerco</v>
          </cell>
          <cell r="I1163" t="str">
            <v>P4</v>
          </cell>
          <cell r="J1163" t="str">
            <v>2G</v>
          </cell>
          <cell r="K1163" t="str">
            <v>Kribi</v>
          </cell>
          <cell r="L1163" t="str">
            <v>2G 3G 4G</v>
          </cell>
          <cell r="M1163" t="str">
            <v xml:space="preserve">MLL </v>
          </cell>
          <cell r="N1163" t="str">
            <v>Grid Gen</v>
          </cell>
          <cell r="O1163" t="str">
            <v>Indoor</v>
          </cell>
          <cell r="P1163" t="str">
            <v>H-Teli</v>
          </cell>
        </row>
        <row r="1164">
          <cell r="A1164" t="str">
            <v>SUD_076</v>
          </cell>
          <cell r="B1164" t="str">
            <v>SUD</v>
          </cell>
          <cell r="C1164" t="str">
            <v>Kribi-Port-Eau-Profonde-IHS</v>
          </cell>
          <cell r="D1164"/>
          <cell r="E1164"/>
          <cell r="F1164">
            <v>9.8707521190000005</v>
          </cell>
          <cell r="G1164">
            <v>2.7223981180000001</v>
          </cell>
          <cell r="H1164" t="str">
            <v>Towerco</v>
          </cell>
          <cell r="I1164" t="str">
            <v>P2</v>
          </cell>
          <cell r="J1164" t="str">
            <v>2G/3G/4G</v>
          </cell>
          <cell r="K1164" t="str">
            <v>Kribi</v>
          </cell>
          <cell r="L1164" t="str">
            <v>2G 3G 4G</v>
          </cell>
          <cell r="M1164" t="str">
            <v>Collaboration</v>
          </cell>
          <cell r="N1164" t="str">
            <v>Grid Only</v>
          </cell>
          <cell r="O1164" t="str">
            <v>Outdoor</v>
          </cell>
          <cell r="P1164" t="str">
            <v>H-Teli</v>
          </cell>
        </row>
        <row r="1165">
          <cell r="A1165" t="str">
            <v>SUO_006</v>
          </cell>
          <cell r="B1165" t="str">
            <v>SUO</v>
          </cell>
          <cell r="C1165" t="str">
            <v>Kumba</v>
          </cell>
          <cell r="D1165"/>
          <cell r="E1165"/>
          <cell r="F1165">
            <v>9.4430555559999991</v>
          </cell>
          <cell r="G1165">
            <v>4.6394916669999997</v>
          </cell>
          <cell r="H1165" t="str">
            <v>Towerco</v>
          </cell>
          <cell r="I1165" t="str">
            <v>P2</v>
          </cell>
          <cell r="J1165" t="str">
            <v>2G</v>
          </cell>
          <cell r="K1165" t="str">
            <v>Kumba</v>
          </cell>
          <cell r="L1165" t="str">
            <v>2G 3G 4G</v>
          </cell>
          <cell r="M1165" t="str">
            <v xml:space="preserve">MLL </v>
          </cell>
          <cell r="N1165" t="str">
            <v>Grid Gen</v>
          </cell>
          <cell r="O1165" t="str">
            <v>Indoor</v>
          </cell>
          <cell r="P1165" t="str">
            <v>H-Teli</v>
          </cell>
        </row>
        <row r="1166">
          <cell r="A1166" t="str">
            <v>SUO_238</v>
          </cell>
          <cell r="B1166" t="str">
            <v>SUO</v>
          </cell>
          <cell r="C1166" t="str">
            <v>Kumba Gare Ntam</v>
          </cell>
          <cell r="D1166"/>
          <cell r="E1166"/>
          <cell r="F1166">
            <v>9.4641999999999999</v>
          </cell>
          <cell r="G1166">
            <v>4.6326000000000001</v>
          </cell>
          <cell r="H1166" t="str">
            <v>Towerco</v>
          </cell>
          <cell r="I1166" t="e">
            <v>#REF!</v>
          </cell>
          <cell r="J1166"/>
          <cell r="K1166" t="str">
            <v>Kumba</v>
          </cell>
          <cell r="L1166" t="str">
            <v>2G 3G 4G</v>
          </cell>
          <cell r="M1166"/>
          <cell r="N1166" t="str">
            <v>Grid Gen</v>
          </cell>
          <cell r="O1166" t="str">
            <v>Outdoor</v>
          </cell>
          <cell r="P1166" t="str">
            <v>H-Teli</v>
          </cell>
        </row>
        <row r="1167">
          <cell r="A1167" t="str">
            <v>SUO_230</v>
          </cell>
          <cell r="B1167" t="str">
            <v>SUO</v>
          </cell>
          <cell r="C1167" t="str">
            <v>Kumba-Alaska-Street-IHS</v>
          </cell>
          <cell r="D1167"/>
          <cell r="E1167"/>
          <cell r="F1167">
            <v>9.4533529999999999</v>
          </cell>
          <cell r="G1167">
            <v>4.6272900000000003</v>
          </cell>
          <cell r="H1167" t="str">
            <v>Towerco</v>
          </cell>
          <cell r="I1167" t="str">
            <v>P4</v>
          </cell>
          <cell r="J1167" t="str">
            <v>3G</v>
          </cell>
          <cell r="K1167" t="str">
            <v>Kumba</v>
          </cell>
          <cell r="L1167" t="str">
            <v>3G 4G</v>
          </cell>
          <cell r="M1167" t="str">
            <v>Collaboration</v>
          </cell>
          <cell r="N1167" t="str">
            <v>Grid Gen</v>
          </cell>
          <cell r="O1167" t="str">
            <v>Outdoor</v>
          </cell>
          <cell r="P1167" t="str">
            <v>H-Teli</v>
          </cell>
        </row>
        <row r="1168">
          <cell r="A1168" t="str">
            <v>SUO_108</v>
          </cell>
          <cell r="B1168" t="str">
            <v>SUO</v>
          </cell>
          <cell r="C1168" t="str">
            <v>Kumba-Barombi-Kang-II-IHS</v>
          </cell>
          <cell r="D1168"/>
          <cell r="E1168"/>
          <cell r="F1168">
            <v>9.4671839999999996</v>
          </cell>
          <cell r="G1168">
            <v>4.5953239999999997</v>
          </cell>
          <cell r="H1168" t="str">
            <v>Towerco</v>
          </cell>
          <cell r="I1168" t="str">
            <v>P5</v>
          </cell>
          <cell r="J1168" t="str">
            <v>2G</v>
          </cell>
          <cell r="K1168" t="str">
            <v>Kumba</v>
          </cell>
          <cell r="L1168" t="str">
            <v>2G 3G 4G</v>
          </cell>
          <cell r="M1168" t="str">
            <v>Collaboration</v>
          </cell>
          <cell r="N1168" t="str">
            <v>Grid Gen</v>
          </cell>
          <cell r="O1168" t="str">
            <v>Outdoor</v>
          </cell>
          <cell r="P1168" t="str">
            <v>H-Teli</v>
          </cell>
        </row>
        <row r="1169">
          <cell r="A1169" t="str">
            <v>SUO_218</v>
          </cell>
          <cell r="B1169" t="str">
            <v>SUO</v>
          </cell>
          <cell r="C1169" t="str">
            <v>Kumba-Bonakama</v>
          </cell>
          <cell r="D1169"/>
          <cell r="E1169"/>
          <cell r="F1169">
            <v>9.4454780409999994</v>
          </cell>
          <cell r="G1169">
            <v>4.6208197499999999</v>
          </cell>
          <cell r="H1169" t="str">
            <v>Towerco</v>
          </cell>
          <cell r="I1169" t="str">
            <v>P4</v>
          </cell>
          <cell r="J1169" t="str">
            <v>3G</v>
          </cell>
          <cell r="K1169" t="str">
            <v>Kumba</v>
          </cell>
          <cell r="L1169" t="str">
            <v>2G 3G 4G</v>
          </cell>
          <cell r="M1169" t="str">
            <v>Collaboration</v>
          </cell>
          <cell r="N1169" t="str">
            <v>Grid Gen</v>
          </cell>
          <cell r="O1169" t="str">
            <v>Outdoor</v>
          </cell>
          <cell r="P1169" t="str">
            <v>H-Teli</v>
          </cell>
        </row>
        <row r="1170">
          <cell r="A1170" t="str">
            <v>SUO_231</v>
          </cell>
          <cell r="B1170" t="str">
            <v>SUO</v>
          </cell>
          <cell r="C1170" t="str">
            <v>Kumba-Bonakama2-IHS</v>
          </cell>
          <cell r="D1170"/>
          <cell r="E1170"/>
          <cell r="F1170">
            <v>9.4450269999999996</v>
          </cell>
          <cell r="G1170">
            <v>4.6258290000000004</v>
          </cell>
          <cell r="H1170" t="str">
            <v>Towerco</v>
          </cell>
          <cell r="I1170" t="str">
            <v>P4</v>
          </cell>
          <cell r="J1170" t="str">
            <v>3G</v>
          </cell>
          <cell r="K1170" t="str">
            <v>Kumba</v>
          </cell>
          <cell r="L1170" t="str">
            <v>3G 4G</v>
          </cell>
          <cell r="M1170" t="str">
            <v>Collaboration</v>
          </cell>
          <cell r="N1170" t="str">
            <v>Grid Gen</v>
          </cell>
          <cell r="O1170" t="str">
            <v>Outdoor</v>
          </cell>
          <cell r="P1170" t="str">
            <v>H-Teli</v>
          </cell>
        </row>
        <row r="1171">
          <cell r="A1171" t="str">
            <v>SUO_109</v>
          </cell>
          <cell r="B1171" t="str">
            <v>SUO</v>
          </cell>
          <cell r="C1171" t="str">
            <v>Kumba-CCAS-IHS</v>
          </cell>
          <cell r="D1171"/>
          <cell r="E1171"/>
          <cell r="F1171">
            <v>9.4560833330000005</v>
          </cell>
          <cell r="G1171">
            <v>4.6160833329999997</v>
          </cell>
          <cell r="H1171" t="str">
            <v>Towerco</v>
          </cell>
          <cell r="I1171" t="str">
            <v>P4</v>
          </cell>
          <cell r="J1171" t="str">
            <v>2G</v>
          </cell>
          <cell r="K1171" t="str">
            <v>Kumba</v>
          </cell>
          <cell r="L1171" t="str">
            <v>2G 3G 4G</v>
          </cell>
          <cell r="M1171" t="str">
            <v>Collaboration</v>
          </cell>
          <cell r="N1171" t="str">
            <v>Grid Gen</v>
          </cell>
          <cell r="O1171" t="str">
            <v>Outdoor</v>
          </cell>
          <cell r="P1171" t="str">
            <v>H-Teli</v>
          </cell>
        </row>
        <row r="1172">
          <cell r="A1172" t="str">
            <v>SUO_071</v>
          </cell>
          <cell r="B1172" t="str">
            <v>SUO</v>
          </cell>
          <cell r="C1172" t="str">
            <v>Kumba-Centre</v>
          </cell>
          <cell r="D1172"/>
          <cell r="E1172"/>
          <cell r="F1172">
            <v>9.4584229999999998</v>
          </cell>
          <cell r="G1172">
            <v>4.6381079999999999</v>
          </cell>
          <cell r="H1172" t="str">
            <v>Towerco</v>
          </cell>
          <cell r="I1172" t="str">
            <v>P4</v>
          </cell>
          <cell r="J1172" t="str">
            <v>2G</v>
          </cell>
          <cell r="K1172" t="str">
            <v>Kumba</v>
          </cell>
          <cell r="L1172" t="str">
            <v>2G 3G 4G</v>
          </cell>
          <cell r="M1172" t="str">
            <v xml:space="preserve">MLL </v>
          </cell>
          <cell r="N1172" t="str">
            <v>Grid Gen</v>
          </cell>
          <cell r="O1172" t="str">
            <v>Outdoor</v>
          </cell>
          <cell r="P1172" t="str">
            <v>H-Teli</v>
          </cell>
        </row>
        <row r="1173">
          <cell r="A1173" t="str">
            <v>SUO_110</v>
          </cell>
          <cell r="B1173" t="str">
            <v>SUO</v>
          </cell>
          <cell r="C1173" t="str">
            <v>Kumba-Fiango-IHS</v>
          </cell>
          <cell r="D1173"/>
          <cell r="E1173"/>
          <cell r="F1173">
            <v>9.4691388889999999</v>
          </cell>
          <cell r="G1173">
            <v>4.6388611109999998</v>
          </cell>
          <cell r="H1173" t="str">
            <v>Towerco</v>
          </cell>
          <cell r="I1173" t="str">
            <v>P3</v>
          </cell>
          <cell r="J1173" t="str">
            <v>2G</v>
          </cell>
          <cell r="K1173" t="str">
            <v>Kumba</v>
          </cell>
          <cell r="L1173" t="str">
            <v>2G 3G 4G</v>
          </cell>
          <cell r="M1173" t="str">
            <v>Collaboration</v>
          </cell>
          <cell r="N1173" t="str">
            <v>Grid Gen</v>
          </cell>
          <cell r="O1173" t="str">
            <v>Outdoor</v>
          </cell>
          <cell r="P1173" t="str">
            <v>H-Teli</v>
          </cell>
        </row>
        <row r="1174">
          <cell r="A1174" t="str">
            <v>SUO_052</v>
          </cell>
          <cell r="B1174" t="str">
            <v>SUO</v>
          </cell>
          <cell r="C1174" t="str">
            <v>Kumba-Kake</v>
          </cell>
          <cell r="D1174"/>
          <cell r="E1174"/>
          <cell r="F1174">
            <v>9.4232390000000006</v>
          </cell>
          <cell r="G1174">
            <v>4.6248300000000002</v>
          </cell>
          <cell r="H1174" t="str">
            <v>Towerco</v>
          </cell>
          <cell r="I1174" t="str">
            <v>P3</v>
          </cell>
          <cell r="J1174" t="str">
            <v>2G</v>
          </cell>
          <cell r="K1174" t="str">
            <v>Kumba</v>
          </cell>
          <cell r="L1174" t="str">
            <v>2G 3G 4G</v>
          </cell>
          <cell r="M1174" t="str">
            <v xml:space="preserve">MLL </v>
          </cell>
          <cell r="N1174" t="str">
            <v>Grid Gen</v>
          </cell>
          <cell r="O1174" t="str">
            <v>Outdoor</v>
          </cell>
          <cell r="P1174" t="str">
            <v>H-Teli</v>
          </cell>
        </row>
        <row r="1175">
          <cell r="A1175" t="str">
            <v>SUO_114</v>
          </cell>
          <cell r="B1175" t="str">
            <v>SUO</v>
          </cell>
          <cell r="C1175" t="str">
            <v>Kumba-Kossala2-IHS</v>
          </cell>
          <cell r="D1175"/>
          <cell r="E1175"/>
          <cell r="F1175">
            <v>9.4514166670000002</v>
          </cell>
          <cell r="G1175">
            <v>4.6439444439999997</v>
          </cell>
          <cell r="H1175" t="str">
            <v>Towerco</v>
          </cell>
          <cell r="I1175" t="str">
            <v>P5</v>
          </cell>
          <cell r="J1175" t="str">
            <v>2G</v>
          </cell>
          <cell r="K1175" t="str">
            <v>Kumba</v>
          </cell>
          <cell r="L1175" t="str">
            <v>2G 3G 4G</v>
          </cell>
          <cell r="M1175" t="str">
            <v>Collaboration</v>
          </cell>
          <cell r="N1175" t="str">
            <v>Grid Gen</v>
          </cell>
          <cell r="O1175" t="str">
            <v>Outdoor</v>
          </cell>
          <cell r="P1175" t="str">
            <v>H-Teli</v>
          </cell>
        </row>
        <row r="1176">
          <cell r="A1176" t="str">
            <v>SUO_113</v>
          </cell>
          <cell r="B1176" t="str">
            <v>SUO</v>
          </cell>
          <cell r="C1176" t="str">
            <v>Kumba-Kossala-IHS</v>
          </cell>
          <cell r="D1176"/>
          <cell r="E1176"/>
          <cell r="F1176">
            <v>9.4501388889999998</v>
          </cell>
          <cell r="G1176">
            <v>4.654555556</v>
          </cell>
          <cell r="H1176" t="str">
            <v>Towerco</v>
          </cell>
          <cell r="I1176" t="str">
            <v>P5</v>
          </cell>
          <cell r="J1176" t="str">
            <v>2G</v>
          </cell>
          <cell r="K1176" t="str">
            <v>Kumba</v>
          </cell>
          <cell r="L1176" t="str">
            <v>2G 3G 4G</v>
          </cell>
          <cell r="M1176" t="str">
            <v>Collaboration</v>
          </cell>
          <cell r="N1176" t="str">
            <v>Grid Only</v>
          </cell>
          <cell r="O1176" t="str">
            <v>Outdoor</v>
          </cell>
          <cell r="P1176" t="str">
            <v>H-Teli</v>
          </cell>
        </row>
        <row r="1177">
          <cell r="A1177" t="str">
            <v>SUO_125</v>
          </cell>
          <cell r="B1177" t="str">
            <v>SUO</v>
          </cell>
          <cell r="C1177" t="str">
            <v>Kumba-Krama-IHS</v>
          </cell>
          <cell r="D1177"/>
          <cell r="E1177"/>
          <cell r="F1177">
            <v>9.438701</v>
          </cell>
          <cell r="G1177">
            <v>4.6297610000000002</v>
          </cell>
          <cell r="H1177" t="str">
            <v>Towerco</v>
          </cell>
          <cell r="I1177" t="str">
            <v>P4</v>
          </cell>
          <cell r="J1177" t="str">
            <v>2G</v>
          </cell>
          <cell r="K1177" t="str">
            <v>Kumba</v>
          </cell>
          <cell r="L1177" t="str">
            <v>2G 3G 4G</v>
          </cell>
          <cell r="M1177" t="str">
            <v>Collaboration</v>
          </cell>
          <cell r="N1177" t="str">
            <v>Grid Gen</v>
          </cell>
          <cell r="O1177" t="str">
            <v>Outdoor</v>
          </cell>
          <cell r="P1177" t="str">
            <v>H-Teli</v>
          </cell>
        </row>
        <row r="1178">
          <cell r="A1178" t="str">
            <v>SUO_054</v>
          </cell>
          <cell r="B1178" t="str">
            <v>SUO</v>
          </cell>
          <cell r="C1178" t="str">
            <v>Kumba-Lutherian-Church-MTN</v>
          </cell>
          <cell r="D1178"/>
          <cell r="E1178"/>
          <cell r="F1178">
            <v>9.4585519999999992</v>
          </cell>
          <cell r="G1178">
            <v>4.6008100000000001</v>
          </cell>
          <cell r="H1178" t="str">
            <v>Towerco</v>
          </cell>
          <cell r="I1178" t="str">
            <v>P4</v>
          </cell>
          <cell r="J1178" t="str">
            <v>2G</v>
          </cell>
          <cell r="K1178" t="str">
            <v>Kumba</v>
          </cell>
          <cell r="L1178" t="str">
            <v>2G 3G 4G</v>
          </cell>
          <cell r="M1178" t="str">
            <v>Collaboration</v>
          </cell>
          <cell r="N1178" t="str">
            <v>Grid Gen</v>
          </cell>
          <cell r="O1178" t="str">
            <v>Outdoor</v>
          </cell>
          <cell r="P1178" t="str">
            <v>H-Teli</v>
          </cell>
        </row>
        <row r="1179">
          <cell r="A1179" t="str">
            <v>SUO_027</v>
          </cell>
          <cell r="B1179" t="str">
            <v>SUO</v>
          </cell>
          <cell r="C1179" t="str">
            <v>Kumba-Mabanda</v>
          </cell>
          <cell r="D1179"/>
          <cell r="E1179"/>
          <cell r="F1179">
            <v>9.4849166670000002</v>
          </cell>
          <cell r="G1179">
            <v>4.6400555560000001</v>
          </cell>
          <cell r="H1179" t="str">
            <v>Towerco</v>
          </cell>
          <cell r="I1179" t="str">
            <v>P2</v>
          </cell>
          <cell r="J1179" t="str">
            <v>2G</v>
          </cell>
          <cell r="K1179" t="str">
            <v>Kumba</v>
          </cell>
          <cell r="L1179" t="str">
            <v>2G 3G 4G</v>
          </cell>
          <cell r="M1179" t="str">
            <v xml:space="preserve">MLL </v>
          </cell>
          <cell r="N1179" t="str">
            <v>Grid Gen</v>
          </cell>
          <cell r="O1179" t="str">
            <v>Outdoor</v>
          </cell>
          <cell r="P1179" t="str">
            <v>H-Teli</v>
          </cell>
        </row>
        <row r="1180">
          <cell r="A1180" t="str">
            <v>SUO_111</v>
          </cell>
          <cell r="B1180" t="str">
            <v>SUO</v>
          </cell>
          <cell r="C1180" t="str">
            <v>Kumba-Makata-IHS</v>
          </cell>
          <cell r="D1180"/>
          <cell r="E1180"/>
          <cell r="F1180">
            <v>9.4361388890000004</v>
          </cell>
          <cell r="G1180">
            <v>4.6207222200000002</v>
          </cell>
          <cell r="H1180" t="str">
            <v>Towerco</v>
          </cell>
          <cell r="I1180" t="str">
            <v>P5</v>
          </cell>
          <cell r="J1180" t="str">
            <v>2G</v>
          </cell>
          <cell r="K1180" t="str">
            <v>Kumba</v>
          </cell>
          <cell r="L1180" t="str">
            <v>2G 3G 4G</v>
          </cell>
          <cell r="M1180" t="str">
            <v>Collaboration</v>
          </cell>
          <cell r="N1180" t="str">
            <v>Grid Gen</v>
          </cell>
          <cell r="O1180" t="str">
            <v>Outdoor</v>
          </cell>
          <cell r="P1180" t="str">
            <v>H-Teli</v>
          </cell>
        </row>
        <row r="1181">
          <cell r="A1181" t="str">
            <v>SUO_112</v>
          </cell>
          <cell r="B1181" t="str">
            <v>SUO</v>
          </cell>
          <cell r="C1181" t="str">
            <v>Kumba-Market</v>
          </cell>
          <cell r="D1181"/>
          <cell r="E1181"/>
          <cell r="F1181">
            <v>9.4360555559999995</v>
          </cell>
          <cell r="G1181">
            <v>4.6351111109999996</v>
          </cell>
          <cell r="H1181" t="str">
            <v>Towerco</v>
          </cell>
          <cell r="I1181" t="str">
            <v>P4</v>
          </cell>
          <cell r="J1181" t="str">
            <v>2G</v>
          </cell>
          <cell r="K1181" t="str">
            <v>Kumba</v>
          </cell>
          <cell r="L1181" t="str">
            <v>2G 3G 4G</v>
          </cell>
          <cell r="M1181" t="str">
            <v>Collaboration</v>
          </cell>
          <cell r="N1181" t="str">
            <v>Grid Gen</v>
          </cell>
          <cell r="O1181" t="str">
            <v>Indoor</v>
          </cell>
          <cell r="P1181" t="str">
            <v>H-Teli</v>
          </cell>
        </row>
        <row r="1182">
          <cell r="A1182" t="str">
            <v>SUO_237</v>
          </cell>
          <cell r="B1182" t="str">
            <v>SUO</v>
          </cell>
          <cell r="C1182" t="str">
            <v>Kumba-Mbongue-Road</v>
          </cell>
          <cell r="D1182"/>
          <cell r="E1182"/>
          <cell r="F1182">
            <v>9.428110663</v>
          </cell>
          <cell r="G1182">
            <v>4.6375565769999998</v>
          </cell>
          <cell r="H1182" t="str">
            <v>Towerco</v>
          </cell>
          <cell r="I1182" t="e">
            <v>#REF!</v>
          </cell>
          <cell r="J1182"/>
          <cell r="K1182" t="str">
            <v>Kumba</v>
          </cell>
          <cell r="L1182" t="str">
            <v>2G 3G 4G</v>
          </cell>
          <cell r="M1182"/>
          <cell r="N1182" t="str">
            <v>Grid Only</v>
          </cell>
          <cell r="O1182" t="str">
            <v>Outdoor</v>
          </cell>
          <cell r="P1182" t="str">
            <v>H-Teli</v>
          </cell>
        </row>
        <row r="1183">
          <cell r="A1183" t="str">
            <v>SUO_116</v>
          </cell>
          <cell r="B1183" t="str">
            <v>SUO</v>
          </cell>
          <cell r="C1183" t="str">
            <v>Kumba-Mbo-Street-IHS</v>
          </cell>
          <cell r="D1183"/>
          <cell r="E1183"/>
          <cell r="F1183">
            <v>9.4540277780000004</v>
          </cell>
          <cell r="G1183">
            <v>4.6373899999999999</v>
          </cell>
          <cell r="H1183" t="str">
            <v>Towerco</v>
          </cell>
          <cell r="I1183" t="str">
            <v>P5</v>
          </cell>
          <cell r="J1183" t="str">
            <v>2G</v>
          </cell>
          <cell r="K1183" t="str">
            <v>Kumba</v>
          </cell>
          <cell r="L1183" t="str">
            <v>2G 3G 4G</v>
          </cell>
          <cell r="M1183" t="str">
            <v>Collaboration</v>
          </cell>
          <cell r="N1183" t="str">
            <v>Grid Gen</v>
          </cell>
          <cell r="O1183" t="str">
            <v>Outdoor</v>
          </cell>
          <cell r="P1183" t="str">
            <v>H-Teli</v>
          </cell>
        </row>
        <row r="1184">
          <cell r="A1184" t="str">
            <v>SUO_217</v>
          </cell>
          <cell r="B1184" t="str">
            <v>SUO</v>
          </cell>
          <cell r="C1184" t="str">
            <v>Kumba-Nkamlikum</v>
          </cell>
          <cell r="D1184"/>
          <cell r="E1184"/>
          <cell r="F1184">
            <v>9.4315711619999991</v>
          </cell>
          <cell r="G1184">
            <v>4.627730809</v>
          </cell>
          <cell r="H1184" t="str">
            <v>Towerco</v>
          </cell>
          <cell r="I1184" t="str">
            <v>P4</v>
          </cell>
          <cell r="J1184" t="str">
            <v>3G</v>
          </cell>
          <cell r="K1184" t="str">
            <v>Kumba</v>
          </cell>
          <cell r="L1184" t="str">
            <v>2G 3G 4G</v>
          </cell>
          <cell r="M1184" t="str">
            <v>Collaboration</v>
          </cell>
          <cell r="N1184" t="str">
            <v>Grid Gen</v>
          </cell>
          <cell r="O1184" t="str">
            <v>Outdoor</v>
          </cell>
          <cell r="P1184" t="str">
            <v>H-Teli</v>
          </cell>
        </row>
        <row r="1185">
          <cell r="A1185" t="str">
            <v>SUO_216</v>
          </cell>
          <cell r="B1185" t="str">
            <v>SUO</v>
          </cell>
          <cell r="C1185" t="str">
            <v>Kumba-Preventive</v>
          </cell>
          <cell r="D1185"/>
          <cell r="E1185"/>
          <cell r="F1185">
            <v>9.4460344050000007</v>
          </cell>
          <cell r="G1185">
            <v>4.6310690279999998</v>
          </cell>
          <cell r="H1185" t="str">
            <v>Towerco</v>
          </cell>
          <cell r="I1185" t="str">
            <v>P4</v>
          </cell>
          <cell r="J1185" t="str">
            <v>3G</v>
          </cell>
          <cell r="K1185" t="str">
            <v>Kumba</v>
          </cell>
          <cell r="L1185" t="str">
            <v>2G 3G 4G</v>
          </cell>
          <cell r="M1185" t="str">
            <v>Collaboration</v>
          </cell>
          <cell r="N1185" t="str">
            <v>Grid Only</v>
          </cell>
          <cell r="O1185" t="str">
            <v>Outdoor</v>
          </cell>
          <cell r="P1185" t="str">
            <v>H-Teli</v>
          </cell>
        </row>
        <row r="1186">
          <cell r="A1186" t="str">
            <v>SUO_115</v>
          </cell>
          <cell r="B1186" t="str">
            <v>SUO</v>
          </cell>
          <cell r="C1186" t="str">
            <v>Kumba-Pulletin-IHS</v>
          </cell>
          <cell r="D1186"/>
          <cell r="E1186"/>
          <cell r="F1186">
            <v>9.4389299999999992</v>
          </cell>
          <cell r="G1186">
            <v>4.6486580000000002</v>
          </cell>
          <cell r="H1186" t="str">
            <v>Towerco</v>
          </cell>
          <cell r="I1186" t="str">
            <v>P4</v>
          </cell>
          <cell r="J1186" t="str">
            <v>2G</v>
          </cell>
          <cell r="K1186" t="str">
            <v>Kumba</v>
          </cell>
          <cell r="L1186" t="str">
            <v>2G 3G 4G</v>
          </cell>
          <cell r="M1186" t="str">
            <v>Collaboration</v>
          </cell>
          <cell r="N1186" t="str">
            <v>Grid Gen</v>
          </cell>
          <cell r="O1186" t="str">
            <v>Outdoor</v>
          </cell>
          <cell r="P1186" t="str">
            <v>H-Teli</v>
          </cell>
        </row>
        <row r="1187">
          <cell r="A1187" t="str">
            <v>SUO_126</v>
          </cell>
          <cell r="B1187" t="str">
            <v>SUO</v>
          </cell>
          <cell r="C1187" t="str">
            <v>Kumba-Station-IHS</v>
          </cell>
          <cell r="D1187"/>
          <cell r="E1187"/>
          <cell r="F1187">
            <v>9.4242777780000004</v>
          </cell>
          <cell r="G1187">
            <v>4.6446944439999998</v>
          </cell>
          <cell r="H1187" t="str">
            <v>Towerco</v>
          </cell>
          <cell r="I1187" t="str">
            <v>P4</v>
          </cell>
          <cell r="J1187" t="str">
            <v>2G</v>
          </cell>
          <cell r="K1187" t="str">
            <v>Kumba</v>
          </cell>
          <cell r="L1187" t="str">
            <v>2G 3G 4G</v>
          </cell>
          <cell r="M1187" t="str">
            <v>Collaboration</v>
          </cell>
          <cell r="N1187" t="str">
            <v>Grid Gen</v>
          </cell>
          <cell r="O1187" t="str">
            <v>Outdoor</v>
          </cell>
          <cell r="P1187" t="str">
            <v>H-Teli</v>
          </cell>
        </row>
        <row r="1188">
          <cell r="A1188" t="str">
            <v>SUO_088</v>
          </cell>
          <cell r="B1188" t="str">
            <v>SUO</v>
          </cell>
          <cell r="C1188" t="str">
            <v>Kumbe-MTN</v>
          </cell>
          <cell r="D1188"/>
          <cell r="E1188"/>
          <cell r="F1188">
            <v>9.4148999999999994</v>
          </cell>
          <cell r="G1188">
            <v>5.0364300000000002</v>
          </cell>
          <cell r="H1188" t="str">
            <v>Towerco</v>
          </cell>
          <cell r="I1188" t="str">
            <v>P4</v>
          </cell>
          <cell r="J1188" t="str">
            <v>2G</v>
          </cell>
          <cell r="K1188" t="e">
            <v>#N/A</v>
          </cell>
          <cell r="L1188" t="str">
            <v>2G</v>
          </cell>
          <cell r="M1188" t="str">
            <v>Collaboration</v>
          </cell>
          <cell r="N1188" t="str">
            <v>Hybrid Gen</v>
          </cell>
          <cell r="O1188" t="str">
            <v>Outdoor</v>
          </cell>
          <cell r="P1188" t="str">
            <v>H-Teli</v>
          </cell>
        </row>
        <row r="1189">
          <cell r="A1189" t="str">
            <v>NRO_037</v>
          </cell>
          <cell r="B1189" t="str">
            <v>NRO</v>
          </cell>
          <cell r="C1189" t="str">
            <v>Kumbo</v>
          </cell>
          <cell r="D1189"/>
          <cell r="E1189"/>
          <cell r="F1189">
            <v>10.675121316972</v>
          </cell>
          <cell r="G1189">
            <v>6.2058616645850604</v>
          </cell>
          <cell r="H1189" t="str">
            <v>Esco</v>
          </cell>
          <cell r="I1189" t="str">
            <v>P4</v>
          </cell>
          <cell r="J1189" t="str">
            <v>2G</v>
          </cell>
          <cell r="K1189" t="str">
            <v>Kumbo</v>
          </cell>
          <cell r="L1189" t="str">
            <v>2G 3G 4G</v>
          </cell>
          <cell r="M1189" t="str">
            <v>Tier Crtv</v>
          </cell>
          <cell r="N1189" t="str">
            <v>Solar Gen</v>
          </cell>
          <cell r="O1189" t="str">
            <v>Indoor</v>
          </cell>
          <cell r="P1189" t="str">
            <v>I-Eng</v>
          </cell>
        </row>
        <row r="1190">
          <cell r="A1190" t="str">
            <v>NRO_052</v>
          </cell>
          <cell r="B1190" t="str">
            <v>NRO</v>
          </cell>
          <cell r="C1190" t="str">
            <v>Kumbo-Bangam-IHS</v>
          </cell>
          <cell r="D1190"/>
          <cell r="E1190"/>
          <cell r="F1190">
            <v>10.673120000000001</v>
          </cell>
          <cell r="G1190">
            <v>6.1699400000000004</v>
          </cell>
          <cell r="H1190" t="str">
            <v>Towerco</v>
          </cell>
          <cell r="I1190" t="str">
            <v>P4</v>
          </cell>
          <cell r="J1190" t="str">
            <v>2G</v>
          </cell>
          <cell r="K1190" t="e">
            <v>#N/A</v>
          </cell>
          <cell r="L1190" t="str">
            <v>2G 3G 4G</v>
          </cell>
          <cell r="M1190" t="str">
            <v>Collaboration</v>
          </cell>
          <cell r="N1190" t="str">
            <v>Grid Gen</v>
          </cell>
          <cell r="O1190" t="str">
            <v>Outdoor</v>
          </cell>
          <cell r="P1190" t="str">
            <v>I-Eng</v>
          </cell>
        </row>
        <row r="1191">
          <cell r="A1191" t="str">
            <v>NRO_020</v>
          </cell>
          <cell r="B1191" t="str">
            <v>NRO</v>
          </cell>
          <cell r="C1191" t="str">
            <v>Kumbo-II</v>
          </cell>
          <cell r="D1191"/>
          <cell r="E1191"/>
          <cell r="F1191">
            <v>10.7036</v>
          </cell>
          <cell r="G1191">
            <v>6.2024166669999996</v>
          </cell>
          <cell r="H1191" t="str">
            <v>Towerco</v>
          </cell>
          <cell r="I1191" t="str">
            <v>P2</v>
          </cell>
          <cell r="J1191" t="str">
            <v>2G</v>
          </cell>
          <cell r="K1191" t="str">
            <v>Kumbo</v>
          </cell>
          <cell r="L1191" t="str">
            <v>2G 3G 4G</v>
          </cell>
          <cell r="M1191" t="str">
            <v xml:space="preserve">MLL </v>
          </cell>
          <cell r="N1191" t="str">
            <v>Gen Only</v>
          </cell>
          <cell r="O1191" t="str">
            <v>Indoor</v>
          </cell>
          <cell r="P1191" t="str">
            <v>I-Eng</v>
          </cell>
        </row>
        <row r="1192">
          <cell r="A1192" t="str">
            <v>EXN_208</v>
          </cell>
          <cell r="B1192" t="str">
            <v>EXN</v>
          </cell>
          <cell r="C1192" t="str">
            <v>Kuruda</v>
          </cell>
          <cell r="D1192"/>
          <cell r="E1192"/>
          <cell r="F1192">
            <v>15.089278999999999</v>
          </cell>
          <cell r="G1192">
            <v>10.480892000000001</v>
          </cell>
          <cell r="H1192" t="str">
            <v>Towerco</v>
          </cell>
          <cell r="I1192" t="str">
            <v>P3</v>
          </cell>
          <cell r="J1192" t="str">
            <v>2G</v>
          </cell>
          <cell r="K1192" t="str">
            <v>Kuruda</v>
          </cell>
          <cell r="L1192" t="str">
            <v>2G 3G</v>
          </cell>
          <cell r="M1192" t="str">
            <v xml:space="preserve">MLL </v>
          </cell>
          <cell r="N1192" t="str">
            <v>Grid Gen</v>
          </cell>
          <cell r="O1192" t="str">
            <v>Outdoor</v>
          </cell>
          <cell r="P1192" t="str">
            <v>TELEINFRA</v>
          </cell>
        </row>
        <row r="1193">
          <cell r="A1193" t="str">
            <v>SUO_034</v>
          </cell>
          <cell r="B1193" t="str">
            <v>SUO</v>
          </cell>
          <cell r="C1193" t="str">
            <v>Kurume</v>
          </cell>
          <cell r="D1193"/>
          <cell r="E1193"/>
          <cell r="F1193">
            <v>9.4446390000000005</v>
          </cell>
          <cell r="G1193">
            <v>4.9075800000000003</v>
          </cell>
          <cell r="H1193" t="str">
            <v>Esco</v>
          </cell>
          <cell r="I1193" t="str">
            <v>P4</v>
          </cell>
          <cell r="J1193" t="str">
            <v>2G/3G</v>
          </cell>
          <cell r="K1193" t="e">
            <v>#N/A</v>
          </cell>
          <cell r="L1193" t="str">
            <v>2G 3G</v>
          </cell>
          <cell r="M1193" t="str">
            <v>Tier Camtel</v>
          </cell>
          <cell r="N1193" t="str">
            <v>Grid Gen</v>
          </cell>
          <cell r="O1193" t="str">
            <v>Indoor</v>
          </cell>
          <cell r="P1193" t="str">
            <v>H-Teli</v>
          </cell>
        </row>
        <row r="1194">
          <cell r="A1194" t="str">
            <v>NRO_096</v>
          </cell>
          <cell r="B1194" t="str">
            <v>NRO</v>
          </cell>
          <cell r="C1194" t="str">
            <v>Kwaja</v>
          </cell>
          <cell r="D1194"/>
          <cell r="E1194"/>
          <cell r="F1194">
            <v>11.04256</v>
          </cell>
          <cell r="G1194">
            <v>6.6481199999999996</v>
          </cell>
          <cell r="H1194" t="str">
            <v>Towerco</v>
          </cell>
          <cell r="I1194" t="str">
            <v>P4</v>
          </cell>
          <cell r="J1194" t="str">
            <v>2G</v>
          </cell>
          <cell r="K1194" t="e">
            <v>#N/A</v>
          </cell>
          <cell r="L1194" t="str">
            <v>2G</v>
          </cell>
          <cell r="M1194" t="str">
            <v>Collaboration</v>
          </cell>
          <cell r="N1194" t="str">
            <v>Grid Gen</v>
          </cell>
          <cell r="O1194" t="str">
            <v>Outdoor</v>
          </cell>
          <cell r="P1194" t="str">
            <v>I-Eng</v>
          </cell>
        </row>
        <row r="1195">
          <cell r="A1195" t="str">
            <v>SUD_015</v>
          </cell>
          <cell r="B1195" t="str">
            <v>SUD</v>
          </cell>
          <cell r="C1195" t="str">
            <v>Kye-Ossi</v>
          </cell>
          <cell r="D1195"/>
          <cell r="E1195"/>
          <cell r="F1195">
            <v>11.33516667</v>
          </cell>
          <cell r="G1195">
            <v>2.1808000000000001</v>
          </cell>
          <cell r="H1195" t="str">
            <v>Towerco</v>
          </cell>
          <cell r="I1195" t="str">
            <v>P3</v>
          </cell>
          <cell r="J1195" t="str">
            <v>2G</v>
          </cell>
          <cell r="K1195" t="str">
            <v>Kye-Ossi</v>
          </cell>
          <cell r="L1195" t="str">
            <v>2G 3G 4G</v>
          </cell>
          <cell r="M1195" t="str">
            <v xml:space="preserve">MLL </v>
          </cell>
          <cell r="N1195" t="str">
            <v>Grid Gen</v>
          </cell>
          <cell r="O1195" t="str">
            <v>Indoor</v>
          </cell>
          <cell r="P1195" t="str">
            <v>TELEINFRA</v>
          </cell>
        </row>
        <row r="1196">
          <cell r="A1196" t="str">
            <v>CTR_823</v>
          </cell>
          <cell r="B1196" t="str">
            <v>CTR</v>
          </cell>
          <cell r="C1196" t="str">
            <v>Koundou-MTN</v>
          </cell>
          <cell r="D1196"/>
          <cell r="E1196"/>
          <cell r="F1196" t="str">
            <v>12,11733</v>
          </cell>
          <cell r="G1196" t="str">
            <v>3,90518</v>
          </cell>
          <cell r="H1196" t="str">
            <v>Esco</v>
          </cell>
          <cell r="I1196" t="str">
            <v>P4</v>
          </cell>
          <cell r="J1196" t="str">
            <v>2G 3G 4G</v>
          </cell>
          <cell r="K1196" t="str">
            <v>Koundou</v>
          </cell>
          <cell r="L1196" t="str">
            <v>2G 3G 4G</v>
          </cell>
          <cell r="M1196"/>
          <cell r="N1196" t="str">
            <v>Grid Gen</v>
          </cell>
          <cell r="O1196"/>
          <cell r="P1196" t="str">
            <v>TELEINFRA</v>
          </cell>
        </row>
        <row r="1197">
          <cell r="A1197" t="str">
            <v>SUD_026</v>
          </cell>
          <cell r="B1197" t="str">
            <v>SUD</v>
          </cell>
          <cell r="C1197" t="str">
            <v>Kye-Ossi-MTN-IHS</v>
          </cell>
          <cell r="D1197"/>
          <cell r="E1197"/>
          <cell r="F1197">
            <v>11.339472219999999</v>
          </cell>
          <cell r="G1197">
            <v>2.1936388889999998</v>
          </cell>
          <cell r="H1197" t="str">
            <v>Towerco</v>
          </cell>
          <cell r="I1197" t="str">
            <v>P5</v>
          </cell>
          <cell r="J1197" t="str">
            <v>2G/3G/4G</v>
          </cell>
          <cell r="K1197" t="str">
            <v>Kye-Ossi</v>
          </cell>
          <cell r="L1197" t="str">
            <v>2G 3G 4G</v>
          </cell>
          <cell r="M1197" t="str">
            <v>Collaboration</v>
          </cell>
          <cell r="N1197" t="str">
            <v>Grid Gen</v>
          </cell>
          <cell r="O1197" t="str">
            <v>Outdoor</v>
          </cell>
          <cell r="P1197" t="str">
            <v>TELEINFRA</v>
          </cell>
        </row>
        <row r="1198">
          <cell r="A1198" t="str">
            <v>CTR_015</v>
          </cell>
          <cell r="B1198" t="str">
            <v>CTR</v>
          </cell>
          <cell r="C1198" t="str">
            <v>Labogenie</v>
          </cell>
          <cell r="D1198"/>
          <cell r="E1198"/>
          <cell r="F1198">
            <v>11.541307</v>
          </cell>
          <cell r="G1198">
            <v>3.8438829999999999</v>
          </cell>
          <cell r="H1198" t="str">
            <v>Towerco</v>
          </cell>
          <cell r="I1198" t="str">
            <v>P4</v>
          </cell>
          <cell r="J1198" t="str">
            <v>2G</v>
          </cell>
          <cell r="K1198" t="str">
            <v>Yaounde</v>
          </cell>
          <cell r="L1198" t="str">
            <v>2G 3G 4G</v>
          </cell>
          <cell r="M1198" t="str">
            <v xml:space="preserve">MLL </v>
          </cell>
          <cell r="N1198" t="str">
            <v>Grid Gen</v>
          </cell>
          <cell r="O1198" t="str">
            <v>Indoor</v>
          </cell>
          <cell r="P1198" t="str">
            <v>TELEINFRA</v>
          </cell>
        </row>
        <row r="1199">
          <cell r="A1199" t="str">
            <v>CTR_548</v>
          </cell>
          <cell r="B1199" t="str">
            <v>CTR</v>
          </cell>
          <cell r="C1199" t="str">
            <v>LAC-New-New</v>
          </cell>
          <cell r="D1199"/>
          <cell r="E1199"/>
          <cell r="F1199">
            <v>11.504474999999999</v>
          </cell>
          <cell r="G1199">
            <v>3.8677229999999998</v>
          </cell>
          <cell r="H1199" t="str">
            <v>Towerco</v>
          </cell>
          <cell r="I1199" t="str">
            <v>P4</v>
          </cell>
          <cell r="J1199" t="str">
            <v>2G</v>
          </cell>
          <cell r="K1199" t="str">
            <v>Yaounde</v>
          </cell>
          <cell r="L1199" t="str">
            <v>2G 3G 4G</v>
          </cell>
          <cell r="M1199" t="str">
            <v>Collaboration</v>
          </cell>
          <cell r="N1199" t="str">
            <v>Hybrid Gen</v>
          </cell>
          <cell r="O1199" t="str">
            <v>Indoor</v>
          </cell>
          <cell r="P1199" t="str">
            <v>TELEINFRA</v>
          </cell>
        </row>
        <row r="1200">
          <cell r="A1200" t="str">
            <v>EXN_812</v>
          </cell>
          <cell r="B1200" t="str">
            <v>EXN</v>
          </cell>
          <cell r="C1200" t="str">
            <v>Kousseri-Agence</v>
          </cell>
          <cell r="D1200"/>
          <cell r="E1200"/>
          <cell r="F1200">
            <v>15.02380556</v>
          </cell>
          <cell r="G1200">
            <v>12.08438889</v>
          </cell>
          <cell r="H1200" t="str">
            <v>OCM/Agence</v>
          </cell>
          <cell r="I1200" t="e">
            <v>#N/A</v>
          </cell>
          <cell r="J1200"/>
          <cell r="K1200" t="e">
            <v>#N/A</v>
          </cell>
          <cell r="L1200" t="e">
            <v>#REF!</v>
          </cell>
          <cell r="M1200" t="str">
            <v>AGC/ Transpur</v>
          </cell>
          <cell r="N1200" t="str">
            <v>Hybrid Gen</v>
          </cell>
          <cell r="O1200"/>
          <cell r="P1200" t="str">
            <v>TELEINFRA</v>
          </cell>
        </row>
        <row r="1201">
          <cell r="A1201" t="str">
            <v>LIT_041</v>
          </cell>
          <cell r="B1201" t="str">
            <v>LIT</v>
          </cell>
          <cell r="C1201" t="str">
            <v>La-Falaise</v>
          </cell>
          <cell r="D1201"/>
          <cell r="E1201"/>
          <cell r="F1201">
            <v>9.6881944440000005</v>
          </cell>
          <cell r="G1201">
            <v>4.0462499999999997</v>
          </cell>
          <cell r="H1201" t="str">
            <v>Towerco</v>
          </cell>
          <cell r="I1201" t="str">
            <v>P4</v>
          </cell>
          <cell r="J1201" t="str">
            <v>2G</v>
          </cell>
          <cell r="K1201" t="str">
            <v>Douala</v>
          </cell>
          <cell r="L1201" t="str">
            <v>2G 3G 4G</v>
          </cell>
          <cell r="M1201" t="str">
            <v xml:space="preserve">MLL </v>
          </cell>
          <cell r="N1201" t="str">
            <v>Hybrid Gen</v>
          </cell>
          <cell r="O1201" t="str">
            <v>Indoor</v>
          </cell>
          <cell r="P1201" t="str">
            <v>H-Teli</v>
          </cell>
        </row>
        <row r="1202">
          <cell r="A1202" t="str">
            <v>EXN_107</v>
          </cell>
          <cell r="B1202" t="str">
            <v>EXN</v>
          </cell>
          <cell r="C1202" t="str">
            <v>LAF-CAMTEL</v>
          </cell>
          <cell r="D1202"/>
          <cell r="E1202"/>
          <cell r="F1202">
            <v>14.22869444</v>
          </cell>
          <cell r="G1202">
            <v>10.269472220000001</v>
          </cell>
          <cell r="H1202" t="str">
            <v>Esco</v>
          </cell>
          <cell r="I1202" t="str">
            <v>P4</v>
          </cell>
          <cell r="J1202" t="str">
            <v>2G</v>
          </cell>
          <cell r="K1202" t="str">
            <v>Laf</v>
          </cell>
          <cell r="L1202" t="str">
            <v>2G 3G</v>
          </cell>
          <cell r="M1202" t="str">
            <v>Tier Camtel</v>
          </cell>
          <cell r="N1202" t="str">
            <v>Grid Gen</v>
          </cell>
          <cell r="O1202" t="str">
            <v>Outdoor</v>
          </cell>
          <cell r="P1202" t="str">
            <v>TELEINFRA</v>
          </cell>
        </row>
        <row r="1203">
          <cell r="A1203" t="str">
            <v>CTR_019</v>
          </cell>
          <cell r="B1203" t="str">
            <v>CTR</v>
          </cell>
          <cell r="C1203" t="str">
            <v>La-Gare</v>
          </cell>
          <cell r="D1203"/>
          <cell r="E1203"/>
          <cell r="F1203">
            <v>11.525703362414101</v>
          </cell>
          <cell r="G1203">
            <v>3.8707275834811901</v>
          </cell>
          <cell r="H1203" t="str">
            <v>Esco</v>
          </cell>
          <cell r="I1203" t="str">
            <v>P4</v>
          </cell>
          <cell r="J1203" t="str">
            <v>2G</v>
          </cell>
          <cell r="K1203" t="str">
            <v>Yaounde</v>
          </cell>
          <cell r="L1203" t="str">
            <v>2G 3G 4G</v>
          </cell>
          <cell r="M1203" t="str">
            <v>Tier Camrail</v>
          </cell>
          <cell r="N1203" t="str">
            <v>Gen Only</v>
          </cell>
          <cell r="O1203" t="str">
            <v>Indoor</v>
          </cell>
          <cell r="P1203" t="str">
            <v>TELEINFRA</v>
          </cell>
        </row>
        <row r="1204">
          <cell r="A1204" t="str">
            <v>NRD_012</v>
          </cell>
          <cell r="B1204" t="str">
            <v>NRD</v>
          </cell>
          <cell r="C1204" t="str">
            <v>Lagdo</v>
          </cell>
          <cell r="D1204"/>
          <cell r="E1204"/>
          <cell r="F1204">
            <v>13.6617503</v>
          </cell>
          <cell r="G1204">
            <v>9.0611305299999998</v>
          </cell>
          <cell r="H1204" t="str">
            <v>Towerco</v>
          </cell>
          <cell r="I1204" t="str">
            <v>P3</v>
          </cell>
          <cell r="J1204" t="str">
            <v>2G</v>
          </cell>
          <cell r="K1204" t="str">
            <v>Lagdo</v>
          </cell>
          <cell r="L1204" t="str">
            <v>2G 3G 4G</v>
          </cell>
          <cell r="M1204" t="str">
            <v xml:space="preserve">MLL </v>
          </cell>
          <cell r="N1204" t="str">
            <v>Solar Gen</v>
          </cell>
          <cell r="O1204" t="str">
            <v>Indoor</v>
          </cell>
          <cell r="P1204" t="str">
            <v>TELEINFRA</v>
          </cell>
        </row>
        <row r="1205">
          <cell r="A1205" t="str">
            <v>NRD_077</v>
          </cell>
          <cell r="B1205" t="str">
            <v>NRD</v>
          </cell>
          <cell r="C1205" t="str">
            <v>Lagdo-Marche</v>
          </cell>
          <cell r="D1205"/>
          <cell r="E1205"/>
          <cell r="F1205">
            <v>13.667155364999999</v>
          </cell>
          <cell r="G1205">
            <v>9.0507661739999996</v>
          </cell>
          <cell r="H1205" t="str">
            <v>Towerco</v>
          </cell>
          <cell r="I1205" t="str">
            <v>P4</v>
          </cell>
          <cell r="J1205" t="str">
            <v>2G/3G/4G</v>
          </cell>
          <cell r="K1205" t="str">
            <v>Lagdo</v>
          </cell>
          <cell r="L1205" t="str">
            <v>2G 3G 4G</v>
          </cell>
          <cell r="M1205" t="str">
            <v>Collaboration</v>
          </cell>
          <cell r="N1205"/>
          <cell r="O1205" t="str">
            <v>Outdoor</v>
          </cell>
          <cell r="P1205" t="str">
            <v>TELEINFRA</v>
          </cell>
        </row>
        <row r="1206">
          <cell r="A1206" t="str">
            <v>NRD_090</v>
          </cell>
          <cell r="B1206" t="str">
            <v>NRD</v>
          </cell>
          <cell r="C1206" t="str">
            <v>Lagdo-MTN-IHS</v>
          </cell>
          <cell r="D1206"/>
          <cell r="E1206"/>
          <cell r="F1206">
            <v>13.677430040999999</v>
          </cell>
          <cell r="G1206">
            <v>9.0595998259999995</v>
          </cell>
          <cell r="H1206" t="str">
            <v>Towerco</v>
          </cell>
          <cell r="I1206" t="str">
            <v>P5</v>
          </cell>
          <cell r="J1206" t="str">
            <v>2G</v>
          </cell>
          <cell r="K1206" t="str">
            <v>Lagdo</v>
          </cell>
          <cell r="L1206" t="str">
            <v>2G 3G 4G</v>
          </cell>
          <cell r="M1206" t="str">
            <v>Collaboration</v>
          </cell>
          <cell r="N1206" t="str">
            <v>Grid Gen</v>
          </cell>
          <cell r="O1206" t="str">
            <v>Outdoor</v>
          </cell>
          <cell r="P1206" t="str">
            <v>TELEINFRA</v>
          </cell>
        </row>
        <row r="1207">
          <cell r="A1207" t="str">
            <v>EXN_246</v>
          </cell>
          <cell r="B1207" t="str">
            <v>EXN</v>
          </cell>
          <cell r="C1207" t="str">
            <v>Kousseri-Douane-MTN</v>
          </cell>
          <cell r="D1207"/>
          <cell r="E1207"/>
          <cell r="F1207" t="str">
            <v>15,004425</v>
          </cell>
          <cell r="G1207" t="str">
            <v>12,08703</v>
          </cell>
          <cell r="H1207" t="str">
            <v>MTN sharing</v>
          </cell>
          <cell r="I1207" t="e">
            <v>#N/A</v>
          </cell>
          <cell r="J1207" t="str">
            <v>3G/4G</v>
          </cell>
          <cell r="K1207" t="str">
            <v>Kousseri</v>
          </cell>
          <cell r="L1207" t="str">
            <v>3G 4G</v>
          </cell>
          <cell r="M1207"/>
          <cell r="N1207" t="str">
            <v>Gen Only</v>
          </cell>
          <cell r="O1207"/>
          <cell r="P1207" t="str">
            <v>TELEINFRA</v>
          </cell>
        </row>
        <row r="1208">
          <cell r="A1208" t="str">
            <v>EXN_194</v>
          </cell>
          <cell r="B1208" t="str">
            <v>EXN</v>
          </cell>
          <cell r="C1208" t="str">
            <v>Kousseri-II</v>
          </cell>
          <cell r="D1208"/>
          <cell r="E1208"/>
          <cell r="F1208">
            <v>15.026923</v>
          </cell>
          <cell r="G1208">
            <v>12.074465999999999</v>
          </cell>
          <cell r="H1208" t="str">
            <v>Esco</v>
          </cell>
          <cell r="I1208" t="str">
            <v>P4</v>
          </cell>
          <cell r="J1208" t="str">
            <v>2G</v>
          </cell>
          <cell r="K1208" t="str">
            <v>Kousseri</v>
          </cell>
          <cell r="L1208" t="str">
            <v>2G 3G 4G</v>
          </cell>
          <cell r="M1208" t="str">
            <v xml:space="preserve">MLL </v>
          </cell>
          <cell r="N1208" t="str">
            <v>Grid Only</v>
          </cell>
          <cell r="O1208"/>
          <cell r="P1208" t="str">
            <v>TELEINFRA</v>
          </cell>
        </row>
        <row r="1209">
          <cell r="A1209" t="str">
            <v>NRO_044</v>
          </cell>
          <cell r="B1209" t="str">
            <v>NRO</v>
          </cell>
          <cell r="C1209" t="str">
            <v>Laising</v>
          </cell>
          <cell r="D1209"/>
          <cell r="E1209"/>
          <cell r="F1209">
            <v>10.627523999999999</v>
          </cell>
          <cell r="G1209">
            <v>6.4448699999999999</v>
          </cell>
          <cell r="H1209" t="str">
            <v>Towerco</v>
          </cell>
          <cell r="I1209" t="str">
            <v>P4</v>
          </cell>
          <cell r="J1209" t="str">
            <v>2G</v>
          </cell>
          <cell r="K1209" t="str">
            <v>Laising</v>
          </cell>
          <cell r="L1209" t="str">
            <v>2G 3G</v>
          </cell>
          <cell r="M1209" t="str">
            <v>Collaboration</v>
          </cell>
          <cell r="N1209" t="str">
            <v>Grid Only</v>
          </cell>
          <cell r="O1209" t="str">
            <v>Outdoor</v>
          </cell>
          <cell r="P1209" t="str">
            <v>I-Eng</v>
          </cell>
        </row>
        <row r="1210">
          <cell r="A1210" t="str">
            <v>OST_027</v>
          </cell>
          <cell r="B1210" t="str">
            <v>OST</v>
          </cell>
          <cell r="C1210" t="str">
            <v>Lamape</v>
          </cell>
          <cell r="D1210"/>
          <cell r="E1210"/>
          <cell r="F1210">
            <v>11.29461</v>
          </cell>
          <cell r="G1210">
            <v>6.0490700000000004</v>
          </cell>
          <cell r="H1210" t="str">
            <v>Towerco</v>
          </cell>
          <cell r="I1210" t="str">
            <v>P4</v>
          </cell>
          <cell r="J1210" t="str">
            <v>2G/3G/4G</v>
          </cell>
          <cell r="K1210" t="str">
            <v>Lamape</v>
          </cell>
          <cell r="L1210" t="str">
            <v>2G 3G 4G</v>
          </cell>
          <cell r="M1210" t="str">
            <v>Collaboration</v>
          </cell>
          <cell r="N1210" t="str">
            <v>Grid Gen</v>
          </cell>
          <cell r="O1210" t="str">
            <v>Outdoor</v>
          </cell>
          <cell r="P1210" t="str">
            <v>I-Eng</v>
          </cell>
        </row>
        <row r="1211">
          <cell r="A1211" t="str">
            <v>CTR_258</v>
          </cell>
          <cell r="B1211" t="str">
            <v>CTR</v>
          </cell>
          <cell r="C1211" t="str">
            <v>Koweit-City</v>
          </cell>
          <cell r="D1211"/>
          <cell r="E1211"/>
          <cell r="F1211">
            <v>11.5284</v>
          </cell>
          <cell r="G1211">
            <v>3.8014000000000001</v>
          </cell>
          <cell r="H1211" t="str">
            <v>Esco</v>
          </cell>
          <cell r="I1211" t="str">
            <v>P4</v>
          </cell>
          <cell r="J1211" t="str">
            <v>2G</v>
          </cell>
          <cell r="K1211" t="str">
            <v>Yaounde</v>
          </cell>
          <cell r="L1211" t="str">
            <v>2G 3G 4G</v>
          </cell>
          <cell r="M1211" t="str">
            <v xml:space="preserve">MLL </v>
          </cell>
          <cell r="N1211" t="str">
            <v>Grid(fault) Gen</v>
          </cell>
          <cell r="O1211"/>
          <cell r="P1211" t="str">
            <v>TELEINFRA</v>
          </cell>
        </row>
        <row r="1212">
          <cell r="A1212" t="str">
            <v>SUD_071</v>
          </cell>
          <cell r="B1212" t="str">
            <v>SUD</v>
          </cell>
          <cell r="C1212" t="str">
            <v>Kribi-Bassiki</v>
          </cell>
          <cell r="D1212"/>
          <cell r="E1212"/>
          <cell r="F1212">
            <v>9.9156099999999991</v>
          </cell>
          <cell r="G1212">
            <v>2.9492400000000001</v>
          </cell>
          <cell r="H1212" t="str">
            <v>Esco</v>
          </cell>
          <cell r="I1212" t="str">
            <v>P4</v>
          </cell>
          <cell r="J1212" t="str">
            <v>2G</v>
          </cell>
          <cell r="K1212" t="str">
            <v>Kribi</v>
          </cell>
          <cell r="L1212" t="str">
            <v>2G 3G 4G</v>
          </cell>
          <cell r="M1212" t="str">
            <v xml:space="preserve">MLL </v>
          </cell>
          <cell r="N1212" t="str">
            <v>Gen Only</v>
          </cell>
          <cell r="O1212"/>
          <cell r="P1212" t="str">
            <v>H-Teli</v>
          </cell>
        </row>
        <row r="1213">
          <cell r="A1213" t="str">
            <v>SUD_093</v>
          </cell>
          <cell r="B1213" t="str">
            <v>SUD</v>
          </cell>
          <cell r="C1213" t="str">
            <v>Kribi-Bwambe-II</v>
          </cell>
          <cell r="D1213"/>
          <cell r="E1213"/>
          <cell r="F1213">
            <v>9.9034800000000001</v>
          </cell>
          <cell r="G1213">
            <v>2.9102100000000002</v>
          </cell>
          <cell r="H1213" t="str">
            <v>Esco</v>
          </cell>
          <cell r="I1213" t="str">
            <v>P4</v>
          </cell>
          <cell r="J1213" t="str">
            <v>3G</v>
          </cell>
          <cell r="K1213" t="str">
            <v>Kribi</v>
          </cell>
          <cell r="L1213" t="str">
            <v>3G 4G</v>
          </cell>
          <cell r="M1213" t="str">
            <v xml:space="preserve">MLL </v>
          </cell>
          <cell r="N1213" t="str">
            <v>Grid Gen</v>
          </cell>
          <cell r="O1213"/>
          <cell r="P1213" t="str">
            <v>H-Teli</v>
          </cell>
        </row>
        <row r="1214">
          <cell r="A1214" t="str">
            <v>SUD_010</v>
          </cell>
          <cell r="B1214" t="str">
            <v>SUD</v>
          </cell>
          <cell r="C1214" t="str">
            <v>Kribi-CRTV</v>
          </cell>
          <cell r="D1214"/>
          <cell r="E1214"/>
          <cell r="F1214">
            <v>9.9104166669999998</v>
          </cell>
          <cell r="G1214">
            <v>2.9276944440000001</v>
          </cell>
          <cell r="H1214" t="str">
            <v>Esco</v>
          </cell>
          <cell r="I1214" t="str">
            <v>P3</v>
          </cell>
          <cell r="J1214" t="str">
            <v>2G</v>
          </cell>
          <cell r="K1214" t="str">
            <v>Kribi</v>
          </cell>
          <cell r="L1214" t="str">
            <v>2G 3G 4G</v>
          </cell>
          <cell r="M1214" t="str">
            <v>Tier Crtv</v>
          </cell>
          <cell r="N1214" t="str">
            <v>Solar Gen</v>
          </cell>
          <cell r="O1214"/>
          <cell r="P1214" t="str">
            <v>H-Teli</v>
          </cell>
        </row>
        <row r="1215">
          <cell r="A1215" t="str">
            <v>ADM_093</v>
          </cell>
          <cell r="B1215" t="str">
            <v>ADM</v>
          </cell>
          <cell r="C1215" t="str">
            <v>Laore-MTN-IHS</v>
          </cell>
          <cell r="D1215"/>
          <cell r="E1215"/>
          <cell r="F1215">
            <v>13.776166814</v>
          </cell>
          <cell r="G1215">
            <v>7.276614264</v>
          </cell>
          <cell r="H1215" t="str">
            <v>Towerco</v>
          </cell>
          <cell r="I1215" t="str">
            <v>P5</v>
          </cell>
          <cell r="J1215" t="str">
            <v>2G</v>
          </cell>
          <cell r="K1215" t="str">
            <v>Laore</v>
          </cell>
          <cell r="L1215" t="str">
            <v>2G 3G</v>
          </cell>
          <cell r="M1215" t="str">
            <v>Collaboration</v>
          </cell>
          <cell r="N1215" t="str">
            <v>Solar Gen</v>
          </cell>
          <cell r="O1215" t="str">
            <v>Outdoor</v>
          </cell>
          <cell r="P1215" t="str">
            <v>TELEINFRA</v>
          </cell>
        </row>
        <row r="1216">
          <cell r="A1216" t="str">
            <v>LIT_082</v>
          </cell>
          <cell r="B1216" t="str">
            <v>LIT</v>
          </cell>
          <cell r="C1216" t="str">
            <v>Laquintinie</v>
          </cell>
          <cell r="D1216"/>
          <cell r="E1216"/>
          <cell r="F1216">
            <v>9.7045491399999992</v>
          </cell>
          <cell r="G1216">
            <v>4.0478001819999996</v>
          </cell>
          <cell r="H1216" t="str">
            <v>Towerco</v>
          </cell>
          <cell r="I1216" t="str">
            <v>P4</v>
          </cell>
          <cell r="J1216" t="str">
            <v>2G</v>
          </cell>
          <cell r="K1216" t="str">
            <v>Douala</v>
          </cell>
          <cell r="L1216" t="str">
            <v>2G 3G 4G</v>
          </cell>
          <cell r="M1216" t="str">
            <v xml:space="preserve">MLL </v>
          </cell>
          <cell r="N1216" t="str">
            <v>Grid Gen</v>
          </cell>
          <cell r="O1216" t="str">
            <v>Indoor</v>
          </cell>
          <cell r="P1216" t="str">
            <v>H-Teli</v>
          </cell>
        </row>
        <row r="1217">
          <cell r="A1217" t="str">
            <v>SUD_094</v>
          </cell>
          <cell r="B1217" t="str">
            <v>SUD</v>
          </cell>
          <cell r="C1217" t="str">
            <v>Kribi-Gd-Batanga-II</v>
          </cell>
          <cell r="D1217"/>
          <cell r="E1217"/>
          <cell r="F1217">
            <v>9.8909500000000001</v>
          </cell>
          <cell r="G1217">
            <v>2.86985</v>
          </cell>
          <cell r="H1217" t="str">
            <v>Esco</v>
          </cell>
          <cell r="I1217" t="str">
            <v>P4</v>
          </cell>
          <cell r="J1217" t="str">
            <v>3G</v>
          </cell>
          <cell r="K1217" t="str">
            <v>Kribi</v>
          </cell>
          <cell r="L1217" t="str">
            <v>3G 4G</v>
          </cell>
          <cell r="M1217" t="str">
            <v xml:space="preserve">MLL </v>
          </cell>
          <cell r="N1217" t="str">
            <v>Grid Gen</v>
          </cell>
          <cell r="O1217"/>
          <cell r="P1217" t="str">
            <v>H-Teli</v>
          </cell>
        </row>
        <row r="1218">
          <cell r="A1218" t="str">
            <v>EXN_102</v>
          </cell>
          <cell r="B1218" t="str">
            <v>EXN</v>
          </cell>
          <cell r="C1218" t="str">
            <v>Lara</v>
          </cell>
          <cell r="D1218"/>
          <cell r="E1218"/>
          <cell r="F1218">
            <v>14.511316973</v>
          </cell>
          <cell r="G1218">
            <v>10.17712972</v>
          </cell>
          <cell r="H1218" t="str">
            <v>Towerco</v>
          </cell>
          <cell r="I1218" t="str">
            <v>P4</v>
          </cell>
          <cell r="J1218" t="str">
            <v>2G</v>
          </cell>
          <cell r="K1218" t="str">
            <v>Lara</v>
          </cell>
          <cell r="L1218" t="str">
            <v>2G 3G 4G</v>
          </cell>
          <cell r="M1218" t="str">
            <v>Collaboration</v>
          </cell>
          <cell r="N1218" t="str">
            <v>Grid Gen</v>
          </cell>
          <cell r="O1218" t="str">
            <v>Outdoor</v>
          </cell>
          <cell r="P1218" t="str">
            <v>TELEINFRA</v>
          </cell>
        </row>
        <row r="1219">
          <cell r="A1219" t="str">
            <v>LIT_009</v>
          </cell>
          <cell r="B1219" t="str">
            <v>LIT</v>
          </cell>
          <cell r="C1219" t="str">
            <v>La-Rose</v>
          </cell>
          <cell r="D1219"/>
          <cell r="E1219"/>
          <cell r="F1219">
            <v>9.6866119160000004</v>
          </cell>
          <cell r="G1219">
            <v>4.0415117409999999</v>
          </cell>
          <cell r="H1219" t="str">
            <v>Towerco</v>
          </cell>
          <cell r="I1219" t="str">
            <v>P2</v>
          </cell>
          <cell r="J1219" t="str">
            <v>2G</v>
          </cell>
          <cell r="K1219" t="str">
            <v>Douala</v>
          </cell>
          <cell r="L1219" t="str">
            <v>2G 3G 4G</v>
          </cell>
          <cell r="M1219" t="str">
            <v xml:space="preserve">MLL </v>
          </cell>
          <cell r="N1219" t="str">
            <v>Grid Gen</v>
          </cell>
          <cell r="O1219" t="str">
            <v>Indoor</v>
          </cell>
          <cell r="P1219" t="str">
            <v>H-Teli</v>
          </cell>
        </row>
        <row r="1220">
          <cell r="A1220" t="str">
            <v>SUD_095</v>
          </cell>
          <cell r="B1220" t="str">
            <v>SUD</v>
          </cell>
          <cell r="C1220" t="str">
            <v>Kribi-Makao</v>
          </cell>
          <cell r="D1220"/>
          <cell r="E1220"/>
          <cell r="F1220">
            <v>9.9386299999999999</v>
          </cell>
          <cell r="G1220">
            <v>2.9628009999999998</v>
          </cell>
          <cell r="H1220" t="str">
            <v>Esco</v>
          </cell>
          <cell r="I1220" t="str">
            <v>P4</v>
          </cell>
          <cell r="J1220" t="str">
            <v>3G</v>
          </cell>
          <cell r="K1220" t="str">
            <v>Kribi</v>
          </cell>
          <cell r="L1220" t="str">
            <v>3G 4G</v>
          </cell>
          <cell r="M1220" t="str">
            <v xml:space="preserve">MLL </v>
          </cell>
          <cell r="N1220" t="str">
            <v>Grid Only</v>
          </cell>
          <cell r="O1220"/>
          <cell r="P1220" t="str">
            <v>H-Teli</v>
          </cell>
        </row>
        <row r="1221">
          <cell r="A1221" t="str">
            <v>SUD_081</v>
          </cell>
          <cell r="B1221" t="str">
            <v>SUD</v>
          </cell>
          <cell r="C1221" t="str">
            <v>Kribi-Ndjibo</v>
          </cell>
          <cell r="D1221"/>
          <cell r="E1221"/>
          <cell r="F1221">
            <v>9.9296799999999994</v>
          </cell>
          <cell r="G1221">
            <v>2.9873500000000002</v>
          </cell>
          <cell r="H1221" t="str">
            <v>Esco</v>
          </cell>
          <cell r="I1221" t="str">
            <v>P4</v>
          </cell>
          <cell r="J1221" t="str">
            <v>3G</v>
          </cell>
          <cell r="K1221" t="str">
            <v>Kribi</v>
          </cell>
          <cell r="L1221" t="str">
            <v>3G 4G</v>
          </cell>
          <cell r="M1221" t="str">
            <v xml:space="preserve">MLL </v>
          </cell>
          <cell r="N1221" t="str">
            <v>Grid Gen</v>
          </cell>
          <cell r="O1221"/>
          <cell r="P1221" t="str">
            <v>H-Teli</v>
          </cell>
        </row>
        <row r="1222">
          <cell r="A1222" t="str">
            <v>CTR_593</v>
          </cell>
          <cell r="B1222" t="str">
            <v>CTR</v>
          </cell>
          <cell r="C1222" t="str">
            <v>Leboudi</v>
          </cell>
          <cell r="D1222"/>
          <cell r="E1222"/>
          <cell r="F1222" t="str">
            <v>11,45316</v>
          </cell>
          <cell r="G1222" t="str">
            <v>3,92279</v>
          </cell>
          <cell r="H1222" t="str">
            <v>Towerco</v>
          </cell>
          <cell r="I1222" t="str">
            <v>P4</v>
          </cell>
          <cell r="J1222" t="str">
            <v>2G/3G/4G</v>
          </cell>
          <cell r="K1222" t="str">
            <v>Leboudi</v>
          </cell>
          <cell r="L1222" t="str">
            <v>2G 3G 4G</v>
          </cell>
          <cell r="M1222"/>
          <cell r="N1222" t="str">
            <v>Grid Gen</v>
          </cell>
          <cell r="O1222" t="str">
            <v>Outdoor</v>
          </cell>
          <cell r="P1222" t="str">
            <v>TELEINFRA</v>
          </cell>
        </row>
        <row r="1223">
          <cell r="A1223" t="str">
            <v>SUD_096</v>
          </cell>
          <cell r="B1223" t="str">
            <v>SUD</v>
          </cell>
          <cell r="C1223" t="str">
            <v>Kribi-Ndombe-II</v>
          </cell>
          <cell r="D1223"/>
          <cell r="E1223"/>
          <cell r="F1223">
            <v>9.92807</v>
          </cell>
          <cell r="G1223">
            <v>2.9576099999999999</v>
          </cell>
          <cell r="H1223" t="str">
            <v>Esco</v>
          </cell>
          <cell r="I1223" t="str">
            <v>P4</v>
          </cell>
          <cell r="J1223" t="str">
            <v>3G</v>
          </cell>
          <cell r="K1223" t="str">
            <v>Kribi</v>
          </cell>
          <cell r="L1223" t="str">
            <v>3G 4G</v>
          </cell>
          <cell r="M1223" t="str">
            <v xml:space="preserve">MLL </v>
          </cell>
          <cell r="N1223"/>
          <cell r="O1223"/>
          <cell r="P1223" t="str">
            <v>H-Teli</v>
          </cell>
        </row>
        <row r="1224">
          <cell r="A1224" t="str">
            <v>SUD_002</v>
          </cell>
          <cell r="B1224" t="str">
            <v>SUD</v>
          </cell>
          <cell r="C1224" t="str">
            <v>Kribi-Orange</v>
          </cell>
          <cell r="D1224"/>
          <cell r="E1224"/>
          <cell r="F1224">
            <v>9.9261111110000009</v>
          </cell>
          <cell r="G1224">
            <v>2.971333333</v>
          </cell>
          <cell r="H1224" t="str">
            <v>OCM/Stratégique</v>
          </cell>
          <cell r="I1224" t="e">
            <v>#N/A</v>
          </cell>
          <cell r="J1224" t="str">
            <v>2G</v>
          </cell>
          <cell r="K1224" t="str">
            <v>Kribi</v>
          </cell>
          <cell r="L1224" t="str">
            <v>2G 3G 4G</v>
          </cell>
          <cell r="M1224" t="str">
            <v>MLL OCM</v>
          </cell>
          <cell r="N1224" t="str">
            <v>Grid Gen</v>
          </cell>
          <cell r="O1224"/>
          <cell r="P1224" t="str">
            <v>H-Teli</v>
          </cell>
        </row>
        <row r="1225">
          <cell r="A1225" t="str">
            <v>SUD_073</v>
          </cell>
          <cell r="B1225" t="str">
            <v>SUD</v>
          </cell>
          <cell r="C1225" t="str">
            <v>Kye-Ossi-II</v>
          </cell>
          <cell r="D1225"/>
          <cell r="E1225"/>
          <cell r="F1225">
            <v>11.3380682754335</v>
          </cell>
          <cell r="G1225">
            <v>2.18537003399639</v>
          </cell>
          <cell r="H1225" t="str">
            <v>Esco</v>
          </cell>
          <cell r="I1225" t="str">
            <v>P4</v>
          </cell>
          <cell r="J1225" t="str">
            <v>2G</v>
          </cell>
          <cell r="K1225" t="str">
            <v>Kye-Ossi</v>
          </cell>
          <cell r="L1225" t="str">
            <v>2G 3G 4G</v>
          </cell>
          <cell r="M1225" t="str">
            <v xml:space="preserve">MLL </v>
          </cell>
          <cell r="N1225" t="str">
            <v>Grid Gen</v>
          </cell>
          <cell r="O1225"/>
          <cell r="P1225" t="str">
            <v>TELEINFRA</v>
          </cell>
        </row>
        <row r="1226">
          <cell r="A1226" t="str">
            <v>CTR_667</v>
          </cell>
          <cell r="B1226" t="str">
            <v>CTR</v>
          </cell>
          <cell r="C1226" t="str">
            <v>Lada</v>
          </cell>
          <cell r="D1226"/>
          <cell r="E1226"/>
          <cell r="F1226">
            <v>11.596235999999999</v>
          </cell>
          <cell r="G1226">
            <v>3.83609</v>
          </cell>
          <cell r="H1226" t="str">
            <v>Esco</v>
          </cell>
          <cell r="I1226" t="str">
            <v>P4</v>
          </cell>
          <cell r="J1226" t="str">
            <v>3G</v>
          </cell>
          <cell r="K1226" t="str">
            <v>Lada</v>
          </cell>
          <cell r="L1226" t="str">
            <v>2G 3G 4G</v>
          </cell>
          <cell r="M1226" t="str">
            <v xml:space="preserve">MLL </v>
          </cell>
          <cell r="N1226" t="str">
            <v>Gen Only</v>
          </cell>
          <cell r="O1226"/>
          <cell r="P1226" t="str">
            <v>TELEINFRA</v>
          </cell>
        </row>
        <row r="1227">
          <cell r="A1227" t="str">
            <v>NRD_131</v>
          </cell>
          <cell r="B1227" t="str">
            <v>NRD</v>
          </cell>
          <cell r="C1227" t="str">
            <v>Lagdo-Ville</v>
          </cell>
          <cell r="D1227"/>
          <cell r="E1227"/>
          <cell r="F1227">
            <v>13.668233274</v>
          </cell>
          <cell r="G1227">
            <v>9.0673391649999999</v>
          </cell>
          <cell r="H1227" t="str">
            <v>Esco</v>
          </cell>
          <cell r="I1227" t="str">
            <v>P4</v>
          </cell>
          <cell r="J1227" t="str">
            <v>2G</v>
          </cell>
          <cell r="K1227" t="str">
            <v>Lagdo</v>
          </cell>
          <cell r="L1227" t="str">
            <v>2G 3G 4G</v>
          </cell>
          <cell r="M1227" t="str">
            <v xml:space="preserve">MLL </v>
          </cell>
          <cell r="N1227" t="str">
            <v>Grid Gen</v>
          </cell>
          <cell r="O1227"/>
          <cell r="P1227" t="str">
            <v>TELEINFRA</v>
          </cell>
        </row>
        <row r="1228">
          <cell r="A1228" t="str">
            <v>LIT_297</v>
          </cell>
          <cell r="B1228" t="str">
            <v>LIT</v>
          </cell>
          <cell r="C1228" t="str">
            <v>Lendi-Entree</v>
          </cell>
          <cell r="D1228"/>
          <cell r="E1228"/>
          <cell r="F1228">
            <v>9.7704094739999992</v>
          </cell>
          <cell r="G1228">
            <v>4.110025372</v>
          </cell>
          <cell r="H1228" t="str">
            <v>Towerco</v>
          </cell>
          <cell r="I1228" t="str">
            <v>P2</v>
          </cell>
          <cell r="J1228" t="str">
            <v>2G</v>
          </cell>
          <cell r="K1228" t="str">
            <v>Douala</v>
          </cell>
          <cell r="L1228" t="str">
            <v>2G 3G 4G</v>
          </cell>
          <cell r="M1228" t="str">
            <v xml:space="preserve">MLL </v>
          </cell>
          <cell r="N1228" t="str">
            <v>Grid Gen</v>
          </cell>
          <cell r="O1228" t="str">
            <v>Outdoor</v>
          </cell>
          <cell r="P1228" t="str">
            <v>H-Teli</v>
          </cell>
        </row>
        <row r="1229">
          <cell r="A1229" t="str">
            <v>CTR_533</v>
          </cell>
          <cell r="B1229" t="str">
            <v>CTR</v>
          </cell>
          <cell r="C1229" t="str">
            <v>Lengom-IHS</v>
          </cell>
          <cell r="D1229"/>
          <cell r="E1229"/>
          <cell r="F1229">
            <v>11.485788131</v>
          </cell>
          <cell r="G1229">
            <v>4.0890786800000001</v>
          </cell>
          <cell r="H1229" t="str">
            <v>Towerco</v>
          </cell>
          <cell r="I1229" t="str">
            <v>P5</v>
          </cell>
          <cell r="J1229" t="str">
            <v>2G</v>
          </cell>
          <cell r="K1229" t="str">
            <v>Yaounde</v>
          </cell>
          <cell r="L1229" t="str">
            <v>2G 3G 4G</v>
          </cell>
          <cell r="M1229" t="str">
            <v>Collaboration</v>
          </cell>
          <cell r="N1229" t="str">
            <v>Grid Gen</v>
          </cell>
          <cell r="O1229" t="str">
            <v>Outdoor</v>
          </cell>
          <cell r="P1229" t="str">
            <v>TELEINFRA</v>
          </cell>
        </row>
        <row r="1230">
          <cell r="A1230" t="str">
            <v>EST_063</v>
          </cell>
          <cell r="B1230" t="str">
            <v>EST</v>
          </cell>
          <cell r="C1230" t="str">
            <v>Letta-MTN</v>
          </cell>
          <cell r="D1230"/>
          <cell r="E1230"/>
          <cell r="F1230">
            <v>13.83816667</v>
          </cell>
          <cell r="G1230">
            <v>4.9221111110000004</v>
          </cell>
          <cell r="H1230" t="str">
            <v>Towerco</v>
          </cell>
          <cell r="I1230" t="str">
            <v>P5</v>
          </cell>
          <cell r="J1230" t="str">
            <v>2G</v>
          </cell>
          <cell r="K1230" t="str">
            <v>Letta</v>
          </cell>
          <cell r="L1230" t="str">
            <v>2G 3G</v>
          </cell>
          <cell r="M1230" t="str">
            <v>Collaboration</v>
          </cell>
          <cell r="N1230" t="str">
            <v>Hybrid Gen</v>
          </cell>
          <cell r="O1230" t="str">
            <v>Outdoor</v>
          </cell>
          <cell r="P1230" t="str">
            <v>TELEINFRA</v>
          </cell>
        </row>
        <row r="1231">
          <cell r="A1231" t="str">
            <v>ADM_066</v>
          </cell>
          <cell r="B1231" t="str">
            <v>ADM</v>
          </cell>
          <cell r="C1231" t="str">
            <v>Lewa-MTN</v>
          </cell>
          <cell r="D1231"/>
          <cell r="E1231"/>
          <cell r="F1231">
            <v>13.143861809000001</v>
          </cell>
          <cell r="G1231">
            <v>7.0053915340000001</v>
          </cell>
          <cell r="H1231" t="str">
            <v>Towerco</v>
          </cell>
          <cell r="I1231" t="str">
            <v>P3</v>
          </cell>
          <cell r="J1231" t="str">
            <v>2G</v>
          </cell>
          <cell r="K1231" t="str">
            <v>Lewa</v>
          </cell>
          <cell r="L1231" t="str">
            <v>2G 3G</v>
          </cell>
          <cell r="M1231" t="str">
            <v>Collaboration</v>
          </cell>
          <cell r="N1231" t="str">
            <v>Grid Gen</v>
          </cell>
          <cell r="O1231" t="str">
            <v>Outdoor</v>
          </cell>
          <cell r="P1231" t="str">
            <v>TELEINFRA</v>
          </cell>
        </row>
        <row r="1232">
          <cell r="A1232" t="str">
            <v>LIT_644</v>
          </cell>
          <cell r="B1232" t="str">
            <v>LIT</v>
          </cell>
          <cell r="C1232" t="str">
            <v>Laquintinie-Camtel</v>
          </cell>
          <cell r="D1232"/>
          <cell r="E1232"/>
          <cell r="F1232">
            <v>9.7020579999999992</v>
          </cell>
          <cell r="G1232">
            <v>4.0493040000000002</v>
          </cell>
          <cell r="H1232" t="str">
            <v>Esco</v>
          </cell>
          <cell r="I1232" t="str">
            <v>P4</v>
          </cell>
          <cell r="J1232" t="str">
            <v>3G</v>
          </cell>
          <cell r="K1232" t="str">
            <v>Douala</v>
          </cell>
          <cell r="L1232" t="str">
            <v>3G 4G</v>
          </cell>
          <cell r="M1232" t="str">
            <v>Tier Camtel</v>
          </cell>
          <cell r="N1232" t="str">
            <v>Grid Gen</v>
          </cell>
          <cell r="O1232"/>
          <cell r="P1232" t="str">
            <v>H-Teli</v>
          </cell>
        </row>
        <row r="1233">
          <cell r="A1233" t="str">
            <v>ADM_065</v>
          </cell>
          <cell r="B1233" t="str">
            <v>ADM</v>
          </cell>
          <cell r="C1233" t="str">
            <v>Likok-MTN</v>
          </cell>
          <cell r="D1233"/>
          <cell r="E1233"/>
          <cell r="F1233">
            <v>13.27238889</v>
          </cell>
          <cell r="G1233">
            <v>7.2763888889999997</v>
          </cell>
          <cell r="H1233" t="str">
            <v>Towerco</v>
          </cell>
          <cell r="I1233" t="str">
            <v>P2</v>
          </cell>
          <cell r="J1233" t="str">
            <v>2G</v>
          </cell>
          <cell r="K1233" t="e">
            <v>#N/A</v>
          </cell>
          <cell r="L1233" t="str">
            <v>2G</v>
          </cell>
          <cell r="M1233" t="str">
            <v>Collaboration</v>
          </cell>
          <cell r="N1233"/>
          <cell r="O1233" t="str">
            <v>Outdoor</v>
          </cell>
          <cell r="P1233" t="str">
            <v>TELEINFRA</v>
          </cell>
        </row>
        <row r="1234">
          <cell r="A1234" t="str">
            <v>SUO_208</v>
          </cell>
          <cell r="B1234" t="str">
            <v>SUO</v>
          </cell>
          <cell r="C1234" t="str">
            <v>LIMBE-ALPHA-CLUB-TOWE-IHS</v>
          </cell>
          <cell r="D1234"/>
          <cell r="E1234"/>
          <cell r="F1234">
            <v>9.2177500000000006</v>
          </cell>
          <cell r="G1234">
            <v>4.02666667</v>
          </cell>
          <cell r="H1234" t="str">
            <v>Towerco</v>
          </cell>
          <cell r="I1234" t="str">
            <v>P4</v>
          </cell>
          <cell r="J1234" t="str">
            <v>3G/4G</v>
          </cell>
          <cell r="K1234" t="e">
            <v>#N/A</v>
          </cell>
          <cell r="L1234" t="e">
            <v>#N/A</v>
          </cell>
          <cell r="M1234" t="str">
            <v>Collaboration</v>
          </cell>
          <cell r="N1234" t="str">
            <v>Grid(fault) Gen</v>
          </cell>
          <cell r="O1234" t="str">
            <v>Outdoor</v>
          </cell>
          <cell r="P1234" t="str">
            <v>H-Teli</v>
          </cell>
        </row>
        <row r="1235">
          <cell r="A1235" t="str">
            <v>SUO_081</v>
          </cell>
          <cell r="B1235" t="str">
            <v>SUO</v>
          </cell>
          <cell r="C1235" t="str">
            <v>Limbe-Bimbia-CRTV</v>
          </cell>
          <cell r="D1235"/>
          <cell r="E1235"/>
          <cell r="F1235">
            <v>9.2418611110000004</v>
          </cell>
          <cell r="G1235">
            <v>3.9622777779999998</v>
          </cell>
          <cell r="H1235" t="str">
            <v>Esco</v>
          </cell>
          <cell r="I1235" t="str">
            <v>P4</v>
          </cell>
          <cell r="J1235" t="str">
            <v>2G</v>
          </cell>
          <cell r="K1235" t="str">
            <v>Limbe</v>
          </cell>
          <cell r="L1235" t="str">
            <v>2G 3G 4G</v>
          </cell>
          <cell r="M1235" t="str">
            <v>Tier Crtv</v>
          </cell>
          <cell r="N1235" t="str">
            <v>Grid Gen</v>
          </cell>
          <cell r="O1235" t="str">
            <v>Outdoor</v>
          </cell>
          <cell r="P1235" t="str">
            <v>H-Teli</v>
          </cell>
        </row>
        <row r="1236">
          <cell r="A1236" t="str">
            <v>SUO_207</v>
          </cell>
          <cell r="B1236" t="str">
            <v>SUO</v>
          </cell>
          <cell r="C1236" t="str">
            <v>Limbe-Bota-IHS</v>
          </cell>
          <cell r="D1236"/>
          <cell r="E1236"/>
          <cell r="F1236">
            <v>9.1944199809999994</v>
          </cell>
          <cell r="G1236">
            <v>4.0293031409999998</v>
          </cell>
          <cell r="H1236" t="str">
            <v>Towerco</v>
          </cell>
          <cell r="I1236" t="str">
            <v>P4</v>
          </cell>
          <cell r="J1236" t="str">
            <v>3G</v>
          </cell>
          <cell r="K1236" t="str">
            <v>Limbe</v>
          </cell>
          <cell r="L1236" t="str">
            <v>2G 3G 4G</v>
          </cell>
          <cell r="M1236" t="str">
            <v>Collaboration</v>
          </cell>
          <cell r="N1236" t="str">
            <v>Grid Gen</v>
          </cell>
          <cell r="O1236" t="str">
            <v>Outdoor</v>
          </cell>
          <cell r="P1236" t="str">
            <v>H-Teli</v>
          </cell>
        </row>
        <row r="1237">
          <cell r="A1237" t="str">
            <v>SUO_188</v>
          </cell>
          <cell r="B1237" t="str">
            <v>SUO</v>
          </cell>
          <cell r="C1237" t="str">
            <v>Limbe-Church-Street-IHS</v>
          </cell>
          <cell r="D1237"/>
          <cell r="E1237"/>
          <cell r="F1237">
            <v>9.21035</v>
          </cell>
          <cell r="G1237">
            <v>4.0152099999999997</v>
          </cell>
          <cell r="H1237" t="str">
            <v>Towerco</v>
          </cell>
          <cell r="I1237" t="str">
            <v>P4</v>
          </cell>
          <cell r="J1237" t="str">
            <v>3G</v>
          </cell>
          <cell r="K1237" t="str">
            <v>Limbe</v>
          </cell>
          <cell r="L1237" t="str">
            <v>2G 3G 4G</v>
          </cell>
          <cell r="M1237" t="str">
            <v>Collaboration</v>
          </cell>
          <cell r="N1237" t="str">
            <v>Grid Gen</v>
          </cell>
          <cell r="O1237" t="str">
            <v>Outdoor</v>
          </cell>
          <cell r="P1237" t="str">
            <v>H-Teli</v>
          </cell>
        </row>
        <row r="1238">
          <cell r="A1238" t="str">
            <v>SUO_151</v>
          </cell>
          <cell r="B1238" t="str">
            <v>SUO</v>
          </cell>
          <cell r="C1238" t="str">
            <v>Limbe-College-Excellence-IHS</v>
          </cell>
          <cell r="D1238"/>
          <cell r="E1238"/>
          <cell r="F1238">
            <v>9.2051800000000004</v>
          </cell>
          <cell r="G1238">
            <v>4.034294</v>
          </cell>
          <cell r="H1238" t="str">
            <v>Towerco</v>
          </cell>
          <cell r="I1238" t="str">
            <v>P4</v>
          </cell>
          <cell r="J1238" t="str">
            <v>2G</v>
          </cell>
          <cell r="K1238" t="str">
            <v>Limbe</v>
          </cell>
          <cell r="L1238" t="str">
            <v>2G 3G 4G</v>
          </cell>
          <cell r="M1238" t="str">
            <v>Collaboration</v>
          </cell>
          <cell r="N1238" t="str">
            <v>Grid Gen</v>
          </cell>
          <cell r="O1238" t="str">
            <v>Outdoor</v>
          </cell>
          <cell r="P1238" t="str">
            <v>H-Teli</v>
          </cell>
        </row>
        <row r="1239">
          <cell r="A1239" t="str">
            <v>SUO_050</v>
          </cell>
          <cell r="B1239" t="str">
            <v>SUO</v>
          </cell>
          <cell r="C1239" t="str">
            <v>Limbe-Down-Beach-II</v>
          </cell>
          <cell r="D1239"/>
          <cell r="E1239"/>
          <cell r="F1239">
            <v>9.2069933718275507</v>
          </cell>
          <cell r="G1239">
            <v>4.0119784789767099</v>
          </cell>
          <cell r="H1239" t="str">
            <v>Towerco</v>
          </cell>
          <cell r="I1239" t="str">
            <v>P3</v>
          </cell>
          <cell r="J1239" t="str">
            <v>2G</v>
          </cell>
          <cell r="K1239" t="str">
            <v>Limbe</v>
          </cell>
          <cell r="L1239" t="str">
            <v>2G 3G 4G</v>
          </cell>
          <cell r="M1239" t="str">
            <v xml:space="preserve">MLL </v>
          </cell>
          <cell r="N1239" t="str">
            <v>Grid Gen</v>
          </cell>
          <cell r="O1239" t="str">
            <v>Outdoor</v>
          </cell>
          <cell r="P1239" t="str">
            <v>H-Teli</v>
          </cell>
        </row>
        <row r="1240">
          <cell r="A1240" t="str">
            <v>SUO_065</v>
          </cell>
          <cell r="B1240" t="str">
            <v>SUO</v>
          </cell>
          <cell r="C1240" t="str">
            <v>Limbe-Federal-Qter</v>
          </cell>
          <cell r="D1240"/>
          <cell r="E1240"/>
          <cell r="F1240">
            <v>9.1959900000000001</v>
          </cell>
          <cell r="G1240">
            <v>4.0171609999999998</v>
          </cell>
          <cell r="H1240" t="str">
            <v>Towerco</v>
          </cell>
          <cell r="I1240" t="str">
            <v>P4</v>
          </cell>
          <cell r="J1240" t="str">
            <v>2G</v>
          </cell>
          <cell r="K1240" t="str">
            <v>Limbe</v>
          </cell>
          <cell r="L1240" t="str">
            <v>2G 3G 4G</v>
          </cell>
          <cell r="M1240" t="str">
            <v xml:space="preserve">MLL </v>
          </cell>
          <cell r="N1240" t="str">
            <v>Grid Gen</v>
          </cell>
          <cell r="O1240" t="str">
            <v>Outdoor</v>
          </cell>
          <cell r="P1240" t="str">
            <v>H-Teli</v>
          </cell>
        </row>
        <row r="1241">
          <cell r="A1241" t="str">
            <v>SUO_078</v>
          </cell>
          <cell r="B1241" t="str">
            <v>SUO</v>
          </cell>
          <cell r="C1241" t="str">
            <v>Limbe-Fini-Hotel</v>
          </cell>
          <cell r="D1241"/>
          <cell r="E1241"/>
          <cell r="F1241">
            <v>9.144388889</v>
          </cell>
          <cell r="G1241">
            <v>4.0170000000000003</v>
          </cell>
          <cell r="H1241" t="str">
            <v>Towerco</v>
          </cell>
          <cell r="I1241" t="str">
            <v>P4</v>
          </cell>
          <cell r="J1241" t="str">
            <v>2G</v>
          </cell>
          <cell r="K1241" t="str">
            <v>Limbe</v>
          </cell>
          <cell r="L1241" t="str">
            <v>2G 3G 4G</v>
          </cell>
          <cell r="M1241" t="str">
            <v xml:space="preserve">MLL </v>
          </cell>
          <cell r="N1241" t="str">
            <v>Grid Gen</v>
          </cell>
          <cell r="O1241" t="str">
            <v>Outdoor</v>
          </cell>
          <cell r="P1241" t="str">
            <v>H-Teli</v>
          </cell>
        </row>
        <row r="1242">
          <cell r="A1242" t="str">
            <v>SUO_192</v>
          </cell>
          <cell r="B1242" t="str">
            <v>SUO</v>
          </cell>
          <cell r="C1242" t="str">
            <v>Limbe-GRA-IHS</v>
          </cell>
          <cell r="D1242"/>
          <cell r="E1242"/>
          <cell r="F1242">
            <v>9.1909700000000001</v>
          </cell>
          <cell r="G1242">
            <v>4.0170669999999999</v>
          </cell>
          <cell r="H1242" t="str">
            <v>Towerco</v>
          </cell>
          <cell r="I1242" t="str">
            <v>P4</v>
          </cell>
          <cell r="J1242" t="str">
            <v>4G</v>
          </cell>
          <cell r="K1242" t="str">
            <v>Limbe</v>
          </cell>
          <cell r="L1242" t="str">
            <v>2G 3G 4G</v>
          </cell>
          <cell r="M1242" t="str">
            <v>Collaboration</v>
          </cell>
          <cell r="N1242" t="str">
            <v>Grid Gen</v>
          </cell>
          <cell r="O1242" t="str">
            <v>Outdoor</v>
          </cell>
          <cell r="P1242" t="str">
            <v>H-Teli</v>
          </cell>
        </row>
        <row r="1243">
          <cell r="A1243" t="str">
            <v>SUO_204</v>
          </cell>
          <cell r="B1243" t="str">
            <v>SUO</v>
          </cell>
          <cell r="C1243" t="str">
            <v>LIMBE-ISSOKOLO-IHS</v>
          </cell>
          <cell r="D1243"/>
          <cell r="E1243"/>
          <cell r="F1243">
            <v>9.1693055000000001</v>
          </cell>
          <cell r="G1243">
            <v>4.0128333300000003</v>
          </cell>
          <cell r="H1243" t="str">
            <v>Towerco</v>
          </cell>
          <cell r="I1243" t="str">
            <v>P4</v>
          </cell>
          <cell r="J1243" t="str">
            <v>3G</v>
          </cell>
          <cell r="K1243" t="e">
            <v>#N/A</v>
          </cell>
          <cell r="L1243" t="str">
            <v>2G 3G 4G</v>
          </cell>
          <cell r="M1243" t="str">
            <v>Collaboration</v>
          </cell>
          <cell r="N1243" t="str">
            <v>Grid Gen</v>
          </cell>
          <cell r="O1243" t="str">
            <v>Outdoor</v>
          </cell>
          <cell r="P1243" t="str">
            <v>H-Teli</v>
          </cell>
        </row>
        <row r="1244">
          <cell r="A1244" t="str">
            <v>SUO_002</v>
          </cell>
          <cell r="B1244" t="str">
            <v>SUO</v>
          </cell>
          <cell r="C1244" t="str">
            <v>Limbe-Kie</v>
          </cell>
          <cell r="D1244"/>
          <cell r="E1244"/>
          <cell r="F1244">
            <v>9.1787290000000006</v>
          </cell>
          <cell r="G1244">
            <v>4.0162611110000004</v>
          </cell>
          <cell r="H1244" t="str">
            <v>Towerco</v>
          </cell>
          <cell r="I1244" t="str">
            <v>P4</v>
          </cell>
          <cell r="J1244" t="str">
            <v>2G</v>
          </cell>
          <cell r="K1244" t="str">
            <v>Limbe</v>
          </cell>
          <cell r="L1244" t="str">
            <v>2G 3G 4G</v>
          </cell>
          <cell r="M1244" t="str">
            <v xml:space="preserve">MLL </v>
          </cell>
          <cell r="N1244" t="str">
            <v>Grid Gen</v>
          </cell>
          <cell r="O1244" t="str">
            <v>Indoor</v>
          </cell>
          <cell r="P1244" t="str">
            <v>H-Teli</v>
          </cell>
        </row>
        <row r="1245">
          <cell r="A1245" t="str">
            <v>SUO_212</v>
          </cell>
          <cell r="B1245" t="str">
            <v>SUO</v>
          </cell>
          <cell r="C1245" t="str">
            <v>Limbe-Mile4-IHS</v>
          </cell>
          <cell r="D1245"/>
          <cell r="E1245"/>
          <cell r="F1245">
            <v>9.2251388900000002</v>
          </cell>
          <cell r="G1245">
            <v>4.0628611100000001</v>
          </cell>
          <cell r="H1245" t="str">
            <v>Towerco</v>
          </cell>
          <cell r="I1245" t="str">
            <v>P4</v>
          </cell>
          <cell r="J1245" t="str">
            <v>3G</v>
          </cell>
          <cell r="K1245" t="str">
            <v>Limbe</v>
          </cell>
          <cell r="L1245" t="str">
            <v>2G 3G 4G</v>
          </cell>
          <cell r="M1245" t="str">
            <v>Collaboration</v>
          </cell>
          <cell r="N1245" t="str">
            <v>Grid Gen</v>
          </cell>
          <cell r="O1245" t="str">
            <v>Outdoor</v>
          </cell>
          <cell r="P1245" t="str">
            <v>H-Teli</v>
          </cell>
        </row>
        <row r="1246">
          <cell r="A1246" t="str">
            <v>SUO_154</v>
          </cell>
          <cell r="B1246" t="str">
            <v>SUO</v>
          </cell>
          <cell r="C1246" t="str">
            <v>Limbe-Mokindi-MTN-IHS</v>
          </cell>
          <cell r="D1246"/>
          <cell r="E1246"/>
          <cell r="F1246">
            <v>9.1684028000000009</v>
          </cell>
          <cell r="G1246">
            <v>4.0212133999999997</v>
          </cell>
          <cell r="H1246" t="str">
            <v>Towerco</v>
          </cell>
          <cell r="I1246" t="str">
            <v>P4</v>
          </cell>
          <cell r="J1246" t="str">
            <v>2G</v>
          </cell>
          <cell r="K1246" t="str">
            <v>Limbe</v>
          </cell>
          <cell r="L1246" t="str">
            <v>2G 3G 4G</v>
          </cell>
          <cell r="M1246" t="str">
            <v>Collaboration</v>
          </cell>
          <cell r="N1246" t="str">
            <v>Grid Gen</v>
          </cell>
          <cell r="O1246" t="str">
            <v>Outdoor</v>
          </cell>
          <cell r="P1246" t="str">
            <v>H-Teli</v>
          </cell>
        </row>
        <row r="1247">
          <cell r="A1247" t="str">
            <v>OST_261</v>
          </cell>
          <cell r="B1247" t="str">
            <v>OST</v>
          </cell>
          <cell r="C1247" t="str">
            <v>Lemla</v>
          </cell>
          <cell r="D1247"/>
          <cell r="E1247"/>
          <cell r="F1247" t="str">
            <v>10,42902</v>
          </cell>
          <cell r="G1247" t="str">
            <v>5,41369</v>
          </cell>
          <cell r="H1247" t="str">
            <v>Esco</v>
          </cell>
          <cell r="I1247" t="str">
            <v>P4</v>
          </cell>
          <cell r="J1247" t="str">
            <v>2G 3G 4G</v>
          </cell>
          <cell r="K1247" t="str">
            <v>Lemla</v>
          </cell>
          <cell r="L1247" t="str">
            <v>2G 3G 4G</v>
          </cell>
          <cell r="M1247"/>
          <cell r="N1247" t="str">
            <v>Grid Only</v>
          </cell>
          <cell r="O1247"/>
          <cell r="P1247" t="str">
            <v>I-Eng</v>
          </cell>
        </row>
        <row r="1248">
          <cell r="A1248" t="str">
            <v>SUO_187</v>
          </cell>
          <cell r="B1248" t="str">
            <v>SUO</v>
          </cell>
          <cell r="C1248" t="str">
            <v>Limbe-New-Town-IHS</v>
          </cell>
          <cell r="D1248"/>
          <cell r="E1248"/>
          <cell r="F1248">
            <v>9.2159720000000007</v>
          </cell>
          <cell r="G1248">
            <v>4.0113729999999999</v>
          </cell>
          <cell r="H1248" t="str">
            <v>Towerco</v>
          </cell>
          <cell r="I1248" t="str">
            <v>P4</v>
          </cell>
          <cell r="J1248" t="str">
            <v>3G</v>
          </cell>
          <cell r="K1248" t="str">
            <v>Limbe</v>
          </cell>
          <cell r="L1248" t="str">
            <v>3G 4G</v>
          </cell>
          <cell r="M1248" t="str">
            <v>Collaboration</v>
          </cell>
          <cell r="N1248" t="str">
            <v>Grid Gen</v>
          </cell>
          <cell r="O1248" t="str">
            <v>Indoor</v>
          </cell>
          <cell r="P1248" t="str">
            <v>H-Teli</v>
          </cell>
        </row>
        <row r="1249">
          <cell r="A1249" t="str">
            <v>SUO_082</v>
          </cell>
          <cell r="B1249" t="str">
            <v>SUO</v>
          </cell>
          <cell r="C1249" t="str">
            <v>Limbe-Semme-Beach-MTN</v>
          </cell>
          <cell r="D1249"/>
          <cell r="E1249"/>
          <cell r="F1249">
            <v>9.0419444440000003</v>
          </cell>
          <cell r="G1249">
            <v>4.0619166670000002</v>
          </cell>
          <cell r="H1249" t="str">
            <v>Towerco</v>
          </cell>
          <cell r="I1249" t="str">
            <v>P3</v>
          </cell>
          <cell r="J1249" t="str">
            <v>2G</v>
          </cell>
          <cell r="K1249" t="str">
            <v>Limbe</v>
          </cell>
          <cell r="L1249" t="str">
            <v>2G 3G 4G</v>
          </cell>
          <cell r="M1249" t="str">
            <v>Collaboration</v>
          </cell>
          <cell r="N1249" t="str">
            <v>Grid Gen</v>
          </cell>
          <cell r="O1249" t="str">
            <v>Outdoor</v>
          </cell>
          <cell r="P1249" t="str">
            <v>H-Teli</v>
          </cell>
        </row>
        <row r="1250">
          <cell r="A1250" t="str">
            <v>SUO_080</v>
          </cell>
          <cell r="B1250" t="str">
            <v>SUO</v>
          </cell>
          <cell r="C1250" t="str">
            <v>Limbe-Sonara-MTN</v>
          </cell>
          <cell r="D1250"/>
          <cell r="E1250"/>
          <cell r="F1250">
            <v>9.1265555559999996</v>
          </cell>
          <cell r="G1250">
            <v>4.027305556</v>
          </cell>
          <cell r="H1250" t="str">
            <v>Towerco</v>
          </cell>
          <cell r="I1250" t="str">
            <v>P3</v>
          </cell>
          <cell r="J1250" t="str">
            <v>2G</v>
          </cell>
          <cell r="K1250" t="str">
            <v>Limbe</v>
          </cell>
          <cell r="L1250" t="str">
            <v>2G 3G 4G</v>
          </cell>
          <cell r="M1250" t="str">
            <v>Collaboration</v>
          </cell>
          <cell r="N1250" t="str">
            <v>Grid Gen</v>
          </cell>
          <cell r="O1250" t="str">
            <v>Outdoor</v>
          </cell>
          <cell r="P1250" t="str">
            <v>H-Teli</v>
          </cell>
        </row>
        <row r="1251">
          <cell r="A1251" t="str">
            <v>SUO_003</v>
          </cell>
          <cell r="B1251" t="str">
            <v>SUO</v>
          </cell>
          <cell r="C1251" t="str">
            <v>Limbe-UQ</v>
          </cell>
          <cell r="D1251"/>
          <cell r="E1251"/>
          <cell r="F1251">
            <v>9.2035269999999993</v>
          </cell>
          <cell r="G1251">
            <v>4.0206</v>
          </cell>
          <cell r="H1251" t="str">
            <v>Towerco</v>
          </cell>
          <cell r="I1251" t="str">
            <v>P2</v>
          </cell>
          <cell r="J1251" t="str">
            <v>2G</v>
          </cell>
          <cell r="K1251" t="str">
            <v>Limbe</v>
          </cell>
          <cell r="L1251" t="str">
            <v>2G 3G 4G</v>
          </cell>
          <cell r="M1251" t="str">
            <v xml:space="preserve">MLL </v>
          </cell>
          <cell r="N1251" t="str">
            <v>Hybrid Gen</v>
          </cell>
          <cell r="O1251" t="str">
            <v>Indoor</v>
          </cell>
          <cell r="P1251" t="str">
            <v>H-Teli</v>
          </cell>
        </row>
        <row r="1252">
          <cell r="A1252" t="str">
            <v>ADM_080</v>
          </cell>
          <cell r="B1252" t="str">
            <v>ADM</v>
          </cell>
          <cell r="C1252" t="str">
            <v>Limbon-IHS</v>
          </cell>
          <cell r="D1252"/>
          <cell r="E1252"/>
          <cell r="F1252">
            <v>14.20536111</v>
          </cell>
          <cell r="G1252">
            <v>6.7103333330000003</v>
          </cell>
          <cell r="H1252" t="str">
            <v>Towerco</v>
          </cell>
          <cell r="I1252" t="str">
            <v>P5</v>
          </cell>
          <cell r="J1252" t="str">
            <v>2G</v>
          </cell>
          <cell r="K1252" t="str">
            <v>Limbon</v>
          </cell>
          <cell r="L1252" t="str">
            <v>2G 3G</v>
          </cell>
          <cell r="M1252" t="str">
            <v>Collaboration</v>
          </cell>
          <cell r="N1252" t="str">
            <v>Grid Gen</v>
          </cell>
          <cell r="O1252" t="str">
            <v>Outdoor</v>
          </cell>
          <cell r="P1252" t="str">
            <v>TELEINFRA</v>
          </cell>
        </row>
        <row r="1253">
          <cell r="A1253" t="str">
            <v>SUD_086</v>
          </cell>
          <cell r="B1253" t="str">
            <v>SUD</v>
          </cell>
          <cell r="C1253" t="str">
            <v>Lende-Kribi</v>
          </cell>
          <cell r="D1253"/>
          <cell r="E1253"/>
          <cell r="F1253">
            <v>9.9488099999999999</v>
          </cell>
          <cell r="G1253">
            <v>2.9327299999999998</v>
          </cell>
          <cell r="H1253" t="str">
            <v>Esco</v>
          </cell>
          <cell r="I1253" t="str">
            <v>P4</v>
          </cell>
          <cell r="J1253" t="str">
            <v>4G</v>
          </cell>
          <cell r="K1253" t="e">
            <v>#N/A</v>
          </cell>
          <cell r="L1253" t="str">
            <v>2G 4G</v>
          </cell>
          <cell r="M1253" t="str">
            <v xml:space="preserve">MLL </v>
          </cell>
          <cell r="N1253" t="str">
            <v>Grid Gen</v>
          </cell>
          <cell r="O1253"/>
          <cell r="P1253" t="str">
            <v>H-Teli</v>
          </cell>
        </row>
        <row r="1254">
          <cell r="A1254" t="str">
            <v>LIT_582</v>
          </cell>
          <cell r="B1254" t="str">
            <v>LIT</v>
          </cell>
          <cell r="C1254" t="str">
            <v>Lendi-II</v>
          </cell>
          <cell r="D1254"/>
          <cell r="E1254"/>
          <cell r="F1254">
            <v>9.777246323</v>
          </cell>
          <cell r="G1254">
            <v>4.1293543120000002</v>
          </cell>
          <cell r="H1254" t="str">
            <v>Esco</v>
          </cell>
          <cell r="I1254" t="str">
            <v>P4</v>
          </cell>
          <cell r="J1254" t="str">
            <v>3G</v>
          </cell>
          <cell r="K1254" t="str">
            <v>Douala</v>
          </cell>
          <cell r="L1254" t="str">
            <v>3G 4G</v>
          </cell>
          <cell r="M1254" t="str">
            <v xml:space="preserve">MLL </v>
          </cell>
          <cell r="N1254" t="str">
            <v>Grid Gen</v>
          </cell>
          <cell r="O1254"/>
          <cell r="P1254" t="str">
            <v>H-Teli</v>
          </cell>
        </row>
        <row r="1255">
          <cell r="A1255" t="str">
            <v>CTR_227</v>
          </cell>
          <cell r="B1255" t="str">
            <v>CTR</v>
          </cell>
          <cell r="C1255" t="str">
            <v>Lobo</v>
          </cell>
          <cell r="D1255"/>
          <cell r="E1255"/>
          <cell r="F1255">
            <v>11.22727776</v>
          </cell>
          <cell r="G1255">
            <v>3.8938333310000002</v>
          </cell>
          <cell r="H1255" t="str">
            <v>Towerco</v>
          </cell>
          <cell r="I1255" t="str">
            <v>P4</v>
          </cell>
          <cell r="J1255" t="str">
            <v>2G</v>
          </cell>
          <cell r="K1255" t="str">
            <v>Lobo</v>
          </cell>
          <cell r="L1255" t="str">
            <v>2G 3G 4G</v>
          </cell>
          <cell r="M1255" t="str">
            <v xml:space="preserve">MLL </v>
          </cell>
          <cell r="N1255" t="str">
            <v>Grid Gen</v>
          </cell>
          <cell r="O1255" t="str">
            <v>Outdoor</v>
          </cell>
          <cell r="P1255" t="str">
            <v>TELEINFRA</v>
          </cell>
        </row>
        <row r="1256">
          <cell r="A1256" t="str">
            <v>SUO_043</v>
          </cell>
          <cell r="B1256" t="str">
            <v>SUO</v>
          </cell>
          <cell r="C1256" t="str">
            <v>Loe-MTN</v>
          </cell>
          <cell r="D1256"/>
          <cell r="E1256"/>
          <cell r="F1256">
            <v>8.9362499999999994</v>
          </cell>
          <cell r="G1256">
            <v>4.7162222219999999</v>
          </cell>
          <cell r="H1256" t="str">
            <v>Towerco</v>
          </cell>
          <cell r="I1256" t="str">
            <v>P4</v>
          </cell>
          <cell r="J1256" t="str">
            <v>2G</v>
          </cell>
          <cell r="K1256" t="e">
            <v>#N/A</v>
          </cell>
          <cell r="L1256" t="str">
            <v>2G</v>
          </cell>
          <cell r="M1256" t="str">
            <v>Collaboration</v>
          </cell>
          <cell r="N1256" t="str">
            <v>Grid Gen</v>
          </cell>
          <cell r="O1256" t="str">
            <v>Outdoor</v>
          </cell>
          <cell r="P1256" t="str">
            <v>H-Teli</v>
          </cell>
        </row>
        <row r="1257">
          <cell r="A1257" t="str">
            <v>LIT_058</v>
          </cell>
          <cell r="B1257" t="str">
            <v>LIT</v>
          </cell>
          <cell r="C1257" t="str">
            <v>Logbaba</v>
          </cell>
          <cell r="D1257"/>
          <cell r="E1257"/>
          <cell r="F1257">
            <v>9.762055556</v>
          </cell>
          <cell r="G1257">
            <v>4.0387500000000003</v>
          </cell>
          <cell r="H1257" t="str">
            <v>Towerco</v>
          </cell>
          <cell r="I1257" t="str">
            <v>P3</v>
          </cell>
          <cell r="J1257" t="str">
            <v>2G</v>
          </cell>
          <cell r="K1257" t="str">
            <v>Douala</v>
          </cell>
          <cell r="L1257" t="str">
            <v>2G 3G 4G</v>
          </cell>
          <cell r="M1257" t="str">
            <v xml:space="preserve">MLL </v>
          </cell>
          <cell r="N1257" t="str">
            <v>Grid Only</v>
          </cell>
          <cell r="O1257" t="str">
            <v>Indoor</v>
          </cell>
          <cell r="P1257" t="str">
            <v>H-Teli</v>
          </cell>
        </row>
        <row r="1258">
          <cell r="A1258" t="str">
            <v>LIT_253</v>
          </cell>
          <cell r="B1258" t="str">
            <v>LIT</v>
          </cell>
          <cell r="C1258" t="str">
            <v>Logbaba-CAMTEL</v>
          </cell>
          <cell r="D1258"/>
          <cell r="E1258"/>
          <cell r="F1258">
            <v>9.7551666669999992</v>
          </cell>
          <cell r="G1258">
            <v>4.0373611110000001</v>
          </cell>
          <cell r="H1258" t="str">
            <v>Esco</v>
          </cell>
          <cell r="I1258" t="str">
            <v>P4</v>
          </cell>
          <cell r="J1258" t="str">
            <v>2G</v>
          </cell>
          <cell r="K1258" t="str">
            <v>Douala</v>
          </cell>
          <cell r="L1258" t="str">
            <v>2G 3G 4G</v>
          </cell>
          <cell r="M1258" t="str">
            <v>Tier Camtel</v>
          </cell>
          <cell r="N1258" t="str">
            <v>Grid Gen</v>
          </cell>
          <cell r="O1258" t="str">
            <v>Outdoor</v>
          </cell>
          <cell r="P1258" t="str">
            <v>H-Teli</v>
          </cell>
        </row>
        <row r="1259">
          <cell r="A1259" t="str">
            <v>LIT_342</v>
          </cell>
          <cell r="B1259" t="str">
            <v>LIT</v>
          </cell>
          <cell r="C1259" t="str">
            <v>Logbaba-SONEL</v>
          </cell>
          <cell r="D1259"/>
          <cell r="E1259"/>
          <cell r="F1259">
            <v>9.7599166670000006</v>
          </cell>
          <cell r="G1259">
            <v>4.0325277780000004</v>
          </cell>
          <cell r="H1259" t="str">
            <v>Towerco</v>
          </cell>
          <cell r="I1259" t="str">
            <v>P4</v>
          </cell>
          <cell r="J1259" t="str">
            <v>2G</v>
          </cell>
          <cell r="K1259" t="str">
            <v>Douala</v>
          </cell>
          <cell r="L1259" t="str">
            <v>2G 3G 4G</v>
          </cell>
          <cell r="M1259" t="str">
            <v xml:space="preserve">MLL </v>
          </cell>
          <cell r="N1259" t="str">
            <v>Grid Gen</v>
          </cell>
          <cell r="O1259" t="str">
            <v>Outdoor</v>
          </cell>
          <cell r="P1259" t="str">
            <v>H-Teli</v>
          </cell>
        </row>
        <row r="1260">
          <cell r="A1260" t="str">
            <v>LIT_503</v>
          </cell>
          <cell r="B1260" t="str">
            <v>LIT</v>
          </cell>
          <cell r="C1260" t="str">
            <v>Logbadjeck-IHS</v>
          </cell>
          <cell r="D1260"/>
          <cell r="E1260"/>
          <cell r="F1260">
            <v>10.106470701999999</v>
          </cell>
          <cell r="G1260">
            <v>3.9788042809999999</v>
          </cell>
          <cell r="H1260" t="str">
            <v>Towerco</v>
          </cell>
          <cell r="I1260" t="str">
            <v>P5</v>
          </cell>
          <cell r="J1260" t="str">
            <v>2G</v>
          </cell>
          <cell r="K1260" t="str">
            <v>Logbadjeck</v>
          </cell>
          <cell r="L1260" t="str">
            <v>2G 3G 4G</v>
          </cell>
          <cell r="M1260" t="str">
            <v>Collaboration</v>
          </cell>
          <cell r="N1260" t="str">
            <v>Grid Gen</v>
          </cell>
          <cell r="O1260" t="str">
            <v>Outdoor</v>
          </cell>
          <cell r="P1260" t="str">
            <v>H-Teli</v>
          </cell>
        </row>
        <row r="1261">
          <cell r="A1261" t="str">
            <v>ADM_149</v>
          </cell>
          <cell r="B1261" t="str">
            <v>ADM</v>
          </cell>
          <cell r="C1261" t="str">
            <v>Libong</v>
          </cell>
          <cell r="D1261"/>
          <cell r="E1261"/>
          <cell r="F1261">
            <v>12.99938</v>
          </cell>
          <cell r="G1261">
            <v>7.3825799999999999</v>
          </cell>
          <cell r="H1261" t="str">
            <v>Esco</v>
          </cell>
          <cell r="I1261" t="str">
            <v>P4</v>
          </cell>
          <cell r="J1261" t="str">
            <v>2G</v>
          </cell>
          <cell r="K1261" t="str">
            <v>Libong</v>
          </cell>
          <cell r="L1261" t="str">
            <v>2G 3G</v>
          </cell>
          <cell r="M1261" t="str">
            <v xml:space="preserve">MLL </v>
          </cell>
          <cell r="N1261" t="str">
            <v>Grid Gen</v>
          </cell>
          <cell r="O1261"/>
          <cell r="P1261" t="str">
            <v>TELEINFRA</v>
          </cell>
        </row>
        <row r="1262">
          <cell r="A1262" t="str">
            <v>LIT_235</v>
          </cell>
          <cell r="B1262" t="str">
            <v>LIT</v>
          </cell>
          <cell r="C1262" t="str">
            <v>Logbessou-PK21-IHS</v>
          </cell>
          <cell r="D1262"/>
          <cell r="E1262"/>
          <cell r="F1262">
            <v>9.8291000000000004</v>
          </cell>
          <cell r="G1262">
            <v>4.12155</v>
          </cell>
          <cell r="H1262" t="str">
            <v>Towerco</v>
          </cell>
          <cell r="I1262" t="str">
            <v>P4</v>
          </cell>
          <cell r="J1262" t="str">
            <v>2G</v>
          </cell>
          <cell r="K1262" t="str">
            <v>Douala</v>
          </cell>
          <cell r="L1262" t="str">
            <v>2G 3G 4G</v>
          </cell>
          <cell r="M1262" t="str">
            <v>Collaboration</v>
          </cell>
          <cell r="N1262" t="str">
            <v>Grid Gen</v>
          </cell>
          <cell r="O1262" t="str">
            <v>Outdoor</v>
          </cell>
          <cell r="P1262" t="str">
            <v>H-Teli</v>
          </cell>
        </row>
        <row r="1263">
          <cell r="A1263" t="str">
            <v>LIT_508</v>
          </cell>
          <cell r="B1263" t="str">
            <v>LIT</v>
          </cell>
          <cell r="C1263" t="str">
            <v>Logbong</v>
          </cell>
          <cell r="D1263"/>
          <cell r="E1263"/>
          <cell r="F1263">
            <v>10.551838</v>
          </cell>
          <cell r="G1263">
            <v>3.9563540000000001</v>
          </cell>
          <cell r="H1263" t="str">
            <v>Towerco</v>
          </cell>
          <cell r="I1263" t="str">
            <v>P4</v>
          </cell>
          <cell r="J1263" t="str">
            <v>2G</v>
          </cell>
          <cell r="K1263" t="str">
            <v>Logbong</v>
          </cell>
          <cell r="L1263" t="str">
            <v>2G 3G</v>
          </cell>
          <cell r="M1263" t="str">
            <v>Collaboration</v>
          </cell>
          <cell r="N1263" t="str">
            <v>Hybrid Gen</v>
          </cell>
          <cell r="O1263" t="str">
            <v>Outdoor</v>
          </cell>
          <cell r="P1263" t="str">
            <v>H-Teli</v>
          </cell>
        </row>
        <row r="1264">
          <cell r="A1264" t="str">
            <v>EXN_051</v>
          </cell>
          <cell r="B1264" t="str">
            <v>EXN</v>
          </cell>
          <cell r="C1264" t="str">
            <v>Logone-Birni</v>
          </cell>
          <cell r="D1264"/>
          <cell r="E1264"/>
          <cell r="F1264">
            <v>15.094942</v>
          </cell>
          <cell r="G1264">
            <v>11.780098000000001</v>
          </cell>
          <cell r="H1264" t="str">
            <v>Towerco</v>
          </cell>
          <cell r="I1264" t="str">
            <v>P4</v>
          </cell>
          <cell r="J1264" t="str">
            <v>2G</v>
          </cell>
          <cell r="K1264" t="str">
            <v>Logone-Birni</v>
          </cell>
          <cell r="L1264" t="str">
            <v>2G 3G 4G</v>
          </cell>
          <cell r="M1264" t="str">
            <v xml:space="preserve">MLL </v>
          </cell>
          <cell r="N1264" t="str">
            <v>Grid Gen</v>
          </cell>
          <cell r="O1264" t="str">
            <v>Outdoor</v>
          </cell>
          <cell r="P1264" t="str">
            <v>TELEINFRA</v>
          </cell>
        </row>
        <row r="1265">
          <cell r="A1265" t="str">
            <v>LIT_140</v>
          </cell>
          <cell r="B1265" t="str">
            <v>LIT</v>
          </cell>
          <cell r="C1265" t="str">
            <v>Logpom-Andem-IHS</v>
          </cell>
          <cell r="D1265"/>
          <cell r="E1265"/>
          <cell r="F1265">
            <v>9.7660099999999996</v>
          </cell>
          <cell r="G1265">
            <v>4.0866300000000004</v>
          </cell>
          <cell r="H1265" t="str">
            <v>Towerco</v>
          </cell>
          <cell r="I1265" t="str">
            <v>P3</v>
          </cell>
          <cell r="J1265" t="str">
            <v>2G</v>
          </cell>
          <cell r="K1265" t="str">
            <v>Douala</v>
          </cell>
          <cell r="L1265" t="str">
            <v>2G 3G 4G</v>
          </cell>
          <cell r="M1265" t="str">
            <v>Collaboration</v>
          </cell>
          <cell r="N1265" t="str">
            <v>Grid Gen</v>
          </cell>
          <cell r="O1265" t="str">
            <v>Outdoor</v>
          </cell>
          <cell r="P1265" t="str">
            <v>H-Teli</v>
          </cell>
        </row>
        <row r="1266">
          <cell r="A1266" t="str">
            <v>LIT_440</v>
          </cell>
          <cell r="B1266" t="str">
            <v>LIT</v>
          </cell>
          <cell r="C1266" t="str">
            <v>Logpom-Denver-City</v>
          </cell>
          <cell r="D1266"/>
          <cell r="E1266"/>
          <cell r="F1266">
            <v>9.7783497209999997</v>
          </cell>
          <cell r="G1266">
            <v>4.0845684520000001</v>
          </cell>
          <cell r="H1266" t="str">
            <v>Towerco</v>
          </cell>
          <cell r="I1266" t="str">
            <v>P5</v>
          </cell>
          <cell r="J1266" t="str">
            <v>2G/3G/4G</v>
          </cell>
          <cell r="K1266" t="str">
            <v>Douala</v>
          </cell>
          <cell r="L1266" t="str">
            <v>2G 3G 4G</v>
          </cell>
          <cell r="M1266" t="str">
            <v>Collaboration</v>
          </cell>
          <cell r="N1266" t="str">
            <v>Solar Gen</v>
          </cell>
          <cell r="O1266" t="str">
            <v>Outdoor</v>
          </cell>
          <cell r="P1266" t="str">
            <v>H-Teli</v>
          </cell>
        </row>
        <row r="1267">
          <cell r="A1267" t="str">
            <v>LIT_210</v>
          </cell>
          <cell r="B1267" t="str">
            <v>LIT</v>
          </cell>
          <cell r="C1267" t="str">
            <v>Logpom-H-Soeurs</v>
          </cell>
          <cell r="D1267"/>
          <cell r="E1267"/>
          <cell r="F1267">
            <v>9.7661372960000001</v>
          </cell>
          <cell r="G1267">
            <v>4.0813450429999998</v>
          </cell>
          <cell r="H1267" t="str">
            <v>Towerco</v>
          </cell>
          <cell r="I1267" t="str">
            <v>P4</v>
          </cell>
          <cell r="J1267" t="str">
            <v>2G/3G/4G</v>
          </cell>
          <cell r="K1267" t="str">
            <v>Douala</v>
          </cell>
          <cell r="L1267" t="str">
            <v>2G 3G 4G</v>
          </cell>
          <cell r="M1267" t="str">
            <v>Collaboration</v>
          </cell>
          <cell r="N1267" t="str">
            <v>Grid Gen</v>
          </cell>
          <cell r="O1267" t="str">
            <v>Outdoor</v>
          </cell>
          <cell r="P1267" t="str">
            <v>H-Teli</v>
          </cell>
        </row>
        <row r="1268">
          <cell r="A1268" t="str">
            <v>LIT_376</v>
          </cell>
          <cell r="B1268" t="str">
            <v>LIT</v>
          </cell>
          <cell r="C1268" t="str">
            <v>Logpom-IHS</v>
          </cell>
          <cell r="D1268"/>
          <cell r="E1268"/>
          <cell r="F1268">
            <v>9.7696799999999993</v>
          </cell>
          <cell r="G1268">
            <v>4.0724400000000003</v>
          </cell>
          <cell r="H1268" t="str">
            <v>Towerco</v>
          </cell>
          <cell r="I1268" t="str">
            <v>P4</v>
          </cell>
          <cell r="J1268" t="str">
            <v>2G</v>
          </cell>
          <cell r="K1268" t="str">
            <v>Douala</v>
          </cell>
          <cell r="L1268" t="str">
            <v>2G 3G 4G</v>
          </cell>
          <cell r="M1268" t="str">
            <v>Collaboration</v>
          </cell>
          <cell r="N1268" t="str">
            <v>Solar Gen</v>
          </cell>
          <cell r="O1268" t="str">
            <v>Indoor</v>
          </cell>
          <cell r="P1268" t="str">
            <v>H-Teli</v>
          </cell>
        </row>
        <row r="1269">
          <cell r="A1269" t="str">
            <v>LIT_274</v>
          </cell>
          <cell r="B1269" t="str">
            <v>LIT</v>
          </cell>
          <cell r="C1269" t="str">
            <v>Logpom-II</v>
          </cell>
          <cell r="D1269"/>
          <cell r="E1269"/>
          <cell r="F1269">
            <v>9.7642511229999993</v>
          </cell>
          <cell r="G1269">
            <v>4.0945566830000004</v>
          </cell>
          <cell r="H1269" t="str">
            <v>Towerco</v>
          </cell>
          <cell r="I1269" t="str">
            <v>P4</v>
          </cell>
          <cell r="J1269" t="str">
            <v>2G</v>
          </cell>
          <cell r="K1269" t="str">
            <v>Douala</v>
          </cell>
          <cell r="L1269" t="str">
            <v>2G 3G 4G</v>
          </cell>
          <cell r="M1269" t="str">
            <v xml:space="preserve">MLL </v>
          </cell>
          <cell r="N1269" t="str">
            <v>Grid Gen</v>
          </cell>
          <cell r="O1269" t="str">
            <v>Outdoor</v>
          </cell>
          <cell r="P1269" t="str">
            <v>H-Teli</v>
          </cell>
        </row>
        <row r="1270">
          <cell r="A1270" t="str">
            <v>LIT_276</v>
          </cell>
          <cell r="B1270" t="str">
            <v>LIT</v>
          </cell>
          <cell r="C1270" t="str">
            <v>Logpom-Kosovo</v>
          </cell>
          <cell r="D1270"/>
          <cell r="E1270"/>
          <cell r="F1270">
            <v>9.7739220059999994</v>
          </cell>
          <cell r="G1270">
            <v>4.0735797409999996</v>
          </cell>
          <cell r="H1270" t="str">
            <v>Towerco</v>
          </cell>
          <cell r="I1270" t="str">
            <v>P4</v>
          </cell>
          <cell r="J1270" t="str">
            <v>2G</v>
          </cell>
          <cell r="K1270" t="str">
            <v>Douala</v>
          </cell>
          <cell r="L1270" t="str">
            <v>2G 3G 4G</v>
          </cell>
          <cell r="M1270" t="str">
            <v xml:space="preserve">MLL </v>
          </cell>
          <cell r="N1270" t="str">
            <v>Grid Gen</v>
          </cell>
          <cell r="O1270" t="str">
            <v>Outdoor</v>
          </cell>
          <cell r="P1270" t="str">
            <v>H-Teli</v>
          </cell>
        </row>
        <row r="1271">
          <cell r="A1271" t="str">
            <v>SUO_227</v>
          </cell>
          <cell r="B1271" t="str">
            <v>SUO</v>
          </cell>
          <cell r="C1271" t="str">
            <v>Limbe-Batoke-Camtel</v>
          </cell>
          <cell r="D1271"/>
          <cell r="E1271"/>
          <cell r="F1271" t="str">
            <v>9,095849</v>
          </cell>
          <cell r="G1271" t="str">
            <v>4,031551</v>
          </cell>
          <cell r="H1271" t="str">
            <v>Esco</v>
          </cell>
          <cell r="I1271" t="str">
            <v>P4</v>
          </cell>
          <cell r="J1271" t="e">
            <v>#N/A</v>
          </cell>
          <cell r="K1271" t="str">
            <v>Limbe</v>
          </cell>
          <cell r="L1271" t="str">
            <v>2G 3G 4G</v>
          </cell>
          <cell r="M1271" t="str">
            <v>Tier Camtel</v>
          </cell>
          <cell r="N1271" t="str">
            <v>Grid Gen</v>
          </cell>
          <cell r="O1271"/>
          <cell r="P1271" t="str">
            <v>H-Teli</v>
          </cell>
        </row>
        <row r="1272">
          <cell r="A1272" t="str">
            <v>LIT_275</v>
          </cell>
          <cell r="B1272" t="str">
            <v>LIT</v>
          </cell>
          <cell r="C1272" t="str">
            <v>Logpom-Sodikombo</v>
          </cell>
          <cell r="D1272"/>
          <cell r="E1272"/>
          <cell r="F1272">
            <v>9.7860510119999997</v>
          </cell>
          <cell r="G1272">
            <v>4.0819906650000002</v>
          </cell>
          <cell r="H1272" t="str">
            <v>Towerco</v>
          </cell>
          <cell r="I1272" t="e">
            <v>#REF!</v>
          </cell>
          <cell r="J1272" t="str">
            <v>2G</v>
          </cell>
          <cell r="K1272" t="str">
            <v>Douala</v>
          </cell>
          <cell r="L1272" t="str">
            <v>2G 3G 4G</v>
          </cell>
          <cell r="M1272" t="str">
            <v xml:space="preserve">MLL </v>
          </cell>
          <cell r="N1272" t="str">
            <v>Grid Gen</v>
          </cell>
          <cell r="O1272" t="str">
            <v>Outdoor</v>
          </cell>
          <cell r="P1272" t="str">
            <v>H-Teli</v>
          </cell>
        </row>
        <row r="1273">
          <cell r="A1273" t="str">
            <v>EST_042</v>
          </cell>
          <cell r="B1273" t="str">
            <v>EST</v>
          </cell>
          <cell r="C1273" t="str">
            <v>Lokomo-MTN</v>
          </cell>
          <cell r="D1273"/>
          <cell r="E1273"/>
          <cell r="F1273">
            <v>15.460399367999999</v>
          </cell>
          <cell r="G1273">
            <v>2.6892310130000001</v>
          </cell>
          <cell r="H1273" t="str">
            <v>Towerco</v>
          </cell>
          <cell r="I1273" t="str">
            <v>P5</v>
          </cell>
          <cell r="J1273" t="str">
            <v>2G</v>
          </cell>
          <cell r="K1273" t="e">
            <v>#N/A</v>
          </cell>
          <cell r="L1273" t="str">
            <v>2G</v>
          </cell>
          <cell r="M1273" t="str">
            <v>Collaboration</v>
          </cell>
          <cell r="N1273" t="str">
            <v>Grid Gen</v>
          </cell>
          <cell r="O1273" t="str">
            <v>Indoor</v>
          </cell>
          <cell r="P1273" t="str">
            <v>TELEINFRA</v>
          </cell>
        </row>
        <row r="1274">
          <cell r="A1274" t="str">
            <v>ADM_051</v>
          </cell>
          <cell r="B1274" t="str">
            <v>ADM</v>
          </cell>
          <cell r="C1274" t="str">
            <v>Lokoti</v>
          </cell>
          <cell r="D1274"/>
          <cell r="E1274"/>
          <cell r="F1274">
            <v>14.316777780000001</v>
          </cell>
          <cell r="G1274">
            <v>6.3798888890000001</v>
          </cell>
          <cell r="H1274" t="str">
            <v>Towerco</v>
          </cell>
          <cell r="I1274" t="str">
            <v>P4</v>
          </cell>
          <cell r="J1274" t="str">
            <v>2G</v>
          </cell>
          <cell r="K1274" t="str">
            <v>Lokoti</v>
          </cell>
          <cell r="L1274" t="str">
            <v>2G 3G</v>
          </cell>
          <cell r="M1274" t="str">
            <v xml:space="preserve">MLL </v>
          </cell>
          <cell r="N1274" t="str">
            <v>Grid Gen</v>
          </cell>
          <cell r="O1274" t="str">
            <v>Outdoor</v>
          </cell>
          <cell r="P1274" t="str">
            <v>TELEINFRA</v>
          </cell>
        </row>
        <row r="1275">
          <cell r="A1275" t="str">
            <v>SUO_219</v>
          </cell>
          <cell r="B1275" t="str">
            <v>SUO</v>
          </cell>
          <cell r="C1275" t="str">
            <v>Limbe-Coconut-Island-MTN</v>
          </cell>
          <cell r="D1275"/>
          <cell r="E1275"/>
          <cell r="F1275">
            <v>9.2047756369999991</v>
          </cell>
          <cell r="G1275">
            <v>4.0153491150000002</v>
          </cell>
          <cell r="H1275" t="str">
            <v>MTN sharing</v>
          </cell>
          <cell r="I1275" t="e">
            <v>#N/A</v>
          </cell>
          <cell r="J1275" t="str">
            <v>3G</v>
          </cell>
          <cell r="K1275" t="str">
            <v>Limbe</v>
          </cell>
          <cell r="L1275" t="str">
            <v>2G 3G 4G</v>
          </cell>
          <cell r="M1275" t="str">
            <v>MTN Sharing</v>
          </cell>
          <cell r="N1275" t="str">
            <v>Grid Gen</v>
          </cell>
          <cell r="O1275"/>
          <cell r="P1275" t="str">
            <v>H-Teli</v>
          </cell>
        </row>
        <row r="1276">
          <cell r="A1276" t="str">
            <v>SUD_024</v>
          </cell>
          <cell r="B1276" t="str">
            <v>SUD</v>
          </cell>
          <cell r="C1276" t="str">
            <v>Lolodorf</v>
          </cell>
          <cell r="D1276"/>
          <cell r="E1276"/>
          <cell r="F1276">
            <v>10.721746</v>
          </cell>
          <cell r="G1276">
            <v>3.2354750000000001</v>
          </cell>
          <cell r="H1276" t="str">
            <v>Towerco</v>
          </cell>
          <cell r="I1276" t="str">
            <v>P3</v>
          </cell>
          <cell r="J1276" t="str">
            <v>2G</v>
          </cell>
          <cell r="K1276" t="str">
            <v>Lolodorf</v>
          </cell>
          <cell r="L1276" t="str">
            <v>2G 3G 4G</v>
          </cell>
          <cell r="M1276" t="str">
            <v xml:space="preserve">MLL </v>
          </cell>
          <cell r="N1276" t="str">
            <v>Grid Gen</v>
          </cell>
          <cell r="O1276" t="str">
            <v>Outdoor</v>
          </cell>
          <cell r="P1276" t="str">
            <v>TELEINFRA</v>
          </cell>
        </row>
        <row r="1277">
          <cell r="A1277" t="str">
            <v>SUD_800</v>
          </cell>
          <cell r="B1277" t="str">
            <v>SUD</v>
          </cell>
          <cell r="C1277" t="str">
            <v>Lolodorf-CRTV</v>
          </cell>
          <cell r="D1277"/>
          <cell r="E1277"/>
          <cell r="F1277">
            <v>10.727</v>
          </cell>
          <cell r="G1277">
            <v>3.2391000000000001</v>
          </cell>
          <cell r="H1277" t="str">
            <v>Esco</v>
          </cell>
          <cell r="I1277" t="str">
            <v>P4</v>
          </cell>
          <cell r="J1277">
            <v>0</v>
          </cell>
          <cell r="K1277" t="e">
            <v>#N/A</v>
          </cell>
          <cell r="L1277" t="e">
            <v>#REF!</v>
          </cell>
          <cell r="M1277" t="str">
            <v>Tier Crtv/Transpur</v>
          </cell>
          <cell r="N1277" t="str">
            <v>Grid Gen</v>
          </cell>
          <cell r="O1277" t="str">
            <v>Indoor</v>
          </cell>
          <cell r="P1277" t="str">
            <v>TELEINFRA</v>
          </cell>
        </row>
        <row r="1278">
          <cell r="A1278" t="str">
            <v>EST_010</v>
          </cell>
          <cell r="B1278" t="str">
            <v>EST</v>
          </cell>
          <cell r="C1278" t="str">
            <v>Lomie</v>
          </cell>
          <cell r="D1278"/>
          <cell r="E1278"/>
          <cell r="F1278">
            <v>13.620466786</v>
          </cell>
          <cell r="G1278">
            <v>3.1625380070000002</v>
          </cell>
          <cell r="H1278" t="str">
            <v>Towerco</v>
          </cell>
          <cell r="I1278" t="str">
            <v>P4</v>
          </cell>
          <cell r="J1278" t="str">
            <v>2G</v>
          </cell>
          <cell r="K1278" t="str">
            <v>Lomie</v>
          </cell>
          <cell r="L1278" t="str">
            <v>2G 3G</v>
          </cell>
          <cell r="M1278" t="str">
            <v xml:space="preserve">MLL </v>
          </cell>
          <cell r="N1278" t="str">
            <v>Grid Gen</v>
          </cell>
          <cell r="O1278" t="str">
            <v>Indoor</v>
          </cell>
          <cell r="P1278" t="str">
            <v>TELEINFRA</v>
          </cell>
        </row>
        <row r="1279">
          <cell r="A1279" t="str">
            <v>SUO_224</v>
          </cell>
          <cell r="B1279" t="str">
            <v>SUO</v>
          </cell>
          <cell r="C1279" t="str">
            <v>LIMBE-MOTOWOH-MTN</v>
          </cell>
          <cell r="D1279"/>
          <cell r="E1279"/>
          <cell r="F1279">
            <v>9.2211029999999994</v>
          </cell>
          <cell r="G1279">
            <v>4.0059649999999998</v>
          </cell>
          <cell r="H1279" t="str">
            <v>MTN sharing</v>
          </cell>
          <cell r="I1279" t="e">
            <v>#N/A</v>
          </cell>
          <cell r="J1279" t="str">
            <v>3G</v>
          </cell>
          <cell r="K1279" t="str">
            <v>Limbe</v>
          </cell>
          <cell r="L1279" t="str">
            <v>3G 4G</v>
          </cell>
          <cell r="M1279" t="str">
            <v>MTN Sharing</v>
          </cell>
          <cell r="N1279" t="str">
            <v>Gen Only</v>
          </cell>
          <cell r="O1279"/>
          <cell r="P1279" t="str">
            <v>H-Teli</v>
          </cell>
        </row>
        <row r="1280">
          <cell r="A1280" t="str">
            <v>EST_083</v>
          </cell>
          <cell r="B1280" t="str">
            <v>EST</v>
          </cell>
          <cell r="C1280" t="str">
            <v>Lom-Pangar-MTN</v>
          </cell>
          <cell r="D1280"/>
          <cell r="E1280"/>
          <cell r="F1280">
            <v>13.490000838</v>
          </cell>
          <cell r="G1280">
            <v>5.3717004340000001</v>
          </cell>
          <cell r="H1280" t="str">
            <v>Towerco</v>
          </cell>
          <cell r="I1280" t="str">
            <v>P4</v>
          </cell>
          <cell r="J1280" t="str">
            <v>2G</v>
          </cell>
          <cell r="K1280" t="str">
            <v>Lom-Pangar</v>
          </cell>
          <cell r="L1280" t="str">
            <v>2G 3G 4G</v>
          </cell>
          <cell r="M1280" t="str">
            <v>Collaboration</v>
          </cell>
          <cell r="N1280" t="str">
            <v>Grid Gen</v>
          </cell>
          <cell r="O1280" t="str">
            <v>Outdoor</v>
          </cell>
          <cell r="P1280" t="str">
            <v>TELEINFRA</v>
          </cell>
        </row>
        <row r="1281">
          <cell r="A1281" t="str">
            <v>EST_072</v>
          </cell>
          <cell r="B1281" t="str">
            <v>EST</v>
          </cell>
          <cell r="C1281" t="str">
            <v>Longtimbi</v>
          </cell>
          <cell r="D1281"/>
          <cell r="E1281"/>
          <cell r="F1281">
            <v>13.621184026</v>
          </cell>
          <cell r="G1281">
            <v>4.472683279</v>
          </cell>
          <cell r="H1281" t="str">
            <v>Towerco</v>
          </cell>
          <cell r="I1281" t="str">
            <v>P5</v>
          </cell>
          <cell r="J1281" t="str">
            <v>2G</v>
          </cell>
          <cell r="K1281" t="str">
            <v>Longtimbi</v>
          </cell>
          <cell r="L1281" t="str">
            <v>2G 3G</v>
          </cell>
          <cell r="M1281" t="str">
            <v xml:space="preserve">MLL </v>
          </cell>
          <cell r="N1281" t="str">
            <v>Grid Only</v>
          </cell>
          <cell r="O1281" t="str">
            <v>Outdoor</v>
          </cell>
          <cell r="P1281" t="str">
            <v>TELEINFRA</v>
          </cell>
        </row>
        <row r="1282">
          <cell r="A1282" t="str">
            <v>LIT_029</v>
          </cell>
          <cell r="B1282" t="str">
            <v>LIT</v>
          </cell>
          <cell r="C1282" t="str">
            <v>Loum</v>
          </cell>
          <cell r="D1282"/>
          <cell r="E1282"/>
          <cell r="F1282">
            <v>9.6966540000000006</v>
          </cell>
          <cell r="G1282">
            <v>4.6847430000000001</v>
          </cell>
          <cell r="H1282" t="str">
            <v>Towerco</v>
          </cell>
          <cell r="I1282" t="str">
            <v>P2</v>
          </cell>
          <cell r="J1282" t="str">
            <v>2G</v>
          </cell>
          <cell r="K1282" t="str">
            <v>Loum</v>
          </cell>
          <cell r="L1282" t="str">
            <v>2G 3G 4G</v>
          </cell>
          <cell r="M1282" t="str">
            <v xml:space="preserve">MLL </v>
          </cell>
          <cell r="N1282" t="str">
            <v>Grid Only</v>
          </cell>
          <cell r="O1282" t="str">
            <v>Indoor</v>
          </cell>
          <cell r="P1282" t="str">
            <v>H-Teli</v>
          </cell>
        </row>
        <row r="1283">
          <cell r="A1283" t="str">
            <v>LIT_086</v>
          </cell>
          <cell r="B1283" t="str">
            <v>LIT</v>
          </cell>
          <cell r="C1283" t="str">
            <v>Loum-Camtel</v>
          </cell>
          <cell r="D1283"/>
          <cell r="E1283"/>
          <cell r="F1283">
            <v>9.74221</v>
          </cell>
          <cell r="G1283">
            <v>4.7416900000000002</v>
          </cell>
          <cell r="H1283" t="str">
            <v>Esco</v>
          </cell>
          <cell r="I1283" t="str">
            <v>P4</v>
          </cell>
          <cell r="J1283" t="str">
            <v>2G</v>
          </cell>
          <cell r="K1283" t="str">
            <v>Loum</v>
          </cell>
          <cell r="L1283" t="str">
            <v>2G 3G 4G</v>
          </cell>
          <cell r="M1283" t="str">
            <v>Tier Camtel</v>
          </cell>
          <cell r="N1283" t="str">
            <v>Grid Gen</v>
          </cell>
          <cell r="O1283" t="str">
            <v>Indoor</v>
          </cell>
          <cell r="P1283" t="str">
            <v>H-Teli</v>
          </cell>
        </row>
        <row r="1284">
          <cell r="A1284" t="str">
            <v>LIT_521</v>
          </cell>
          <cell r="B1284" t="str">
            <v>LIT</v>
          </cell>
          <cell r="C1284" t="str">
            <v>Loum-Joli-IHS</v>
          </cell>
          <cell r="D1284"/>
          <cell r="E1284"/>
          <cell r="F1284">
            <v>9.7282499999999992</v>
          </cell>
          <cell r="G1284">
            <v>4.7167300000000001</v>
          </cell>
          <cell r="H1284" t="str">
            <v>Towerco</v>
          </cell>
          <cell r="I1284" t="str">
            <v>P4</v>
          </cell>
          <cell r="J1284" t="str">
            <v>2G/3G/4G</v>
          </cell>
          <cell r="K1284" t="str">
            <v>Loum</v>
          </cell>
          <cell r="L1284" t="str">
            <v>2G 3G 4G</v>
          </cell>
          <cell r="M1284" t="str">
            <v>Collaboration</v>
          </cell>
          <cell r="N1284" t="str">
            <v>Grid Gen</v>
          </cell>
          <cell r="O1284" t="str">
            <v>Outdoor</v>
          </cell>
          <cell r="P1284" t="str">
            <v>H-Teli</v>
          </cell>
        </row>
        <row r="1285">
          <cell r="A1285" t="str">
            <v>LIT_520</v>
          </cell>
          <cell r="B1285" t="str">
            <v>LIT</v>
          </cell>
          <cell r="C1285" t="str">
            <v>Loum-Nkombi-II-IHS</v>
          </cell>
          <cell r="D1285"/>
          <cell r="E1285"/>
          <cell r="F1285">
            <v>9.73777778</v>
          </cell>
          <cell r="G1285">
            <v>4.7126700000000001</v>
          </cell>
          <cell r="H1285" t="str">
            <v>Towerco</v>
          </cell>
          <cell r="I1285" t="str">
            <v>P4</v>
          </cell>
          <cell r="J1285" t="str">
            <v>2G</v>
          </cell>
          <cell r="K1285" t="str">
            <v>Loum</v>
          </cell>
          <cell r="L1285" t="str">
            <v>2G 3G 4G</v>
          </cell>
          <cell r="M1285" t="str">
            <v>Collaboration</v>
          </cell>
          <cell r="N1285" t="str">
            <v>Grid Gen</v>
          </cell>
          <cell r="O1285" t="str">
            <v>Outdoor</v>
          </cell>
          <cell r="P1285" t="str">
            <v>H-Teli</v>
          </cell>
        </row>
        <row r="1286">
          <cell r="A1286" t="str">
            <v>LIT_669</v>
          </cell>
          <cell r="B1286" t="str">
            <v>LIT</v>
          </cell>
          <cell r="C1286" t="str">
            <v>Logbessou-II</v>
          </cell>
          <cell r="D1286"/>
          <cell r="E1286"/>
          <cell r="F1286">
            <v>9.7737780000000001</v>
          </cell>
          <cell r="G1286">
            <v>4.0877499999999998</v>
          </cell>
          <cell r="H1286" t="str">
            <v>Esco</v>
          </cell>
          <cell r="I1286" t="str">
            <v>P4</v>
          </cell>
          <cell r="J1286" t="str">
            <v>3G</v>
          </cell>
          <cell r="K1286" t="str">
            <v>Douala</v>
          </cell>
          <cell r="L1286" t="str">
            <v>3G 4G</v>
          </cell>
          <cell r="M1286" t="str">
            <v xml:space="preserve">MLL </v>
          </cell>
          <cell r="N1286" t="str">
            <v>Grid Gen</v>
          </cell>
          <cell r="O1286"/>
          <cell r="P1286" t="str">
            <v>H-Teli</v>
          </cell>
        </row>
        <row r="1287">
          <cell r="A1287" t="str">
            <v>LIT_680</v>
          </cell>
          <cell r="B1287" t="str">
            <v>LIT</v>
          </cell>
          <cell r="C1287" t="str">
            <v>Logbessou-OCM</v>
          </cell>
          <cell r="D1287"/>
          <cell r="E1287"/>
          <cell r="F1287">
            <v>9.77651</v>
          </cell>
          <cell r="G1287">
            <v>4.0968999999999998</v>
          </cell>
          <cell r="H1287" t="str">
            <v>Esco</v>
          </cell>
          <cell r="I1287" t="str">
            <v>P4</v>
          </cell>
          <cell r="J1287" t="str">
            <v>3G</v>
          </cell>
          <cell r="K1287" t="str">
            <v>Douala</v>
          </cell>
          <cell r="L1287" t="str">
            <v>3G 4G</v>
          </cell>
          <cell r="M1287" t="str">
            <v xml:space="preserve">MLL </v>
          </cell>
          <cell r="N1287" t="str">
            <v>Hybrid Gen</v>
          </cell>
          <cell r="O1287"/>
          <cell r="P1287" t="str">
            <v>H-Teli</v>
          </cell>
        </row>
        <row r="1288">
          <cell r="A1288" t="str">
            <v>LIT_427</v>
          </cell>
          <cell r="B1288" t="str">
            <v>LIT</v>
          </cell>
          <cell r="C1288" t="str">
            <v>Lycee-Koumassi-IHS</v>
          </cell>
          <cell r="D1288"/>
          <cell r="E1288"/>
          <cell r="F1288">
            <v>9.6921209009999991</v>
          </cell>
          <cell r="G1288">
            <v>4.0353811039999998</v>
          </cell>
          <cell r="H1288" t="str">
            <v>Towerco</v>
          </cell>
          <cell r="I1288" t="str">
            <v>P3</v>
          </cell>
          <cell r="J1288" t="str">
            <v>2G</v>
          </cell>
          <cell r="K1288" t="str">
            <v>Douala</v>
          </cell>
          <cell r="L1288" t="str">
            <v>2G 3G 4G</v>
          </cell>
          <cell r="M1288" t="str">
            <v>Collaboration</v>
          </cell>
          <cell r="N1288" t="str">
            <v>Grid Gen</v>
          </cell>
          <cell r="O1288" t="str">
            <v>Indoor</v>
          </cell>
          <cell r="P1288" t="str">
            <v>H-Teli</v>
          </cell>
        </row>
        <row r="1289">
          <cell r="A1289" t="str">
            <v>CTR_401</v>
          </cell>
          <cell r="B1289" t="str">
            <v>CTR</v>
          </cell>
          <cell r="C1289" t="str">
            <v>Lycee-Leclerc-MTN</v>
          </cell>
          <cell r="D1289"/>
          <cell r="E1289"/>
          <cell r="F1289">
            <v>11.508117</v>
          </cell>
          <cell r="G1289">
            <v>3.8552240000000002</v>
          </cell>
          <cell r="H1289" t="str">
            <v>Towerco</v>
          </cell>
          <cell r="I1289" t="str">
            <v>P4</v>
          </cell>
          <cell r="J1289" t="str">
            <v>2G/3G/4G</v>
          </cell>
          <cell r="K1289" t="str">
            <v>Yaounde</v>
          </cell>
          <cell r="L1289" t="str">
            <v>2G 3G 4G</v>
          </cell>
          <cell r="M1289" t="str">
            <v>Collaboration</v>
          </cell>
          <cell r="N1289" t="str">
            <v>Gen Only</v>
          </cell>
          <cell r="O1289" t="str">
            <v>Indoor</v>
          </cell>
          <cell r="P1289" t="str">
            <v>TELEINFRA</v>
          </cell>
        </row>
        <row r="1290">
          <cell r="A1290" t="str">
            <v>NRO_021</v>
          </cell>
          <cell r="B1290" t="str">
            <v>NRO</v>
          </cell>
          <cell r="C1290" t="str">
            <v>Ma</v>
          </cell>
          <cell r="D1290"/>
          <cell r="E1290"/>
          <cell r="F1290">
            <v>10.726894261</v>
          </cell>
          <cell r="G1290">
            <v>6.3109595140000003</v>
          </cell>
          <cell r="H1290" t="str">
            <v>Towerco</v>
          </cell>
          <cell r="I1290" t="str">
            <v>P4</v>
          </cell>
          <cell r="J1290" t="str">
            <v>2G</v>
          </cell>
          <cell r="K1290" t="e">
            <v>#N/A</v>
          </cell>
          <cell r="L1290" t="str">
            <v>2G 3G</v>
          </cell>
          <cell r="M1290" t="str">
            <v xml:space="preserve">MLL </v>
          </cell>
          <cell r="N1290" t="str">
            <v>Grid Gen</v>
          </cell>
          <cell r="O1290" t="str">
            <v>Indoor</v>
          </cell>
          <cell r="P1290" t="str">
            <v>I-Eng</v>
          </cell>
        </row>
        <row r="1291">
          <cell r="A1291" t="str">
            <v>ADM_098</v>
          </cell>
          <cell r="B1291" t="str">
            <v>ADM</v>
          </cell>
          <cell r="C1291" t="str">
            <v>Maakola-MTN-IHS</v>
          </cell>
          <cell r="D1291"/>
          <cell r="E1291"/>
          <cell r="F1291">
            <v>12.740609207</v>
          </cell>
          <cell r="G1291">
            <v>6.5777114389999998</v>
          </cell>
          <cell r="H1291" t="str">
            <v>Towerco</v>
          </cell>
          <cell r="I1291" t="str">
            <v>P5</v>
          </cell>
          <cell r="J1291" t="str">
            <v>2G</v>
          </cell>
          <cell r="K1291" t="str">
            <v>Maakola</v>
          </cell>
          <cell r="L1291" t="str">
            <v>2G 3G</v>
          </cell>
          <cell r="M1291" t="str">
            <v>Collaboration</v>
          </cell>
          <cell r="N1291" t="str">
            <v>Solar Gen</v>
          </cell>
          <cell r="O1291" t="str">
            <v>Outdoor</v>
          </cell>
          <cell r="P1291" t="str">
            <v>TELEINFRA</v>
          </cell>
        </row>
        <row r="1292">
          <cell r="A1292" t="str">
            <v>SUD_037</v>
          </cell>
          <cell r="B1292" t="str">
            <v>SUD</v>
          </cell>
          <cell r="C1292" t="str">
            <v>Maan-IHS</v>
          </cell>
          <cell r="D1292"/>
          <cell r="E1292"/>
          <cell r="F1292">
            <v>10.628916670000001</v>
          </cell>
          <cell r="G1292">
            <v>2.369583333</v>
          </cell>
          <cell r="H1292" t="str">
            <v>Towerco</v>
          </cell>
          <cell r="I1292" t="str">
            <v>P5</v>
          </cell>
          <cell r="J1292" t="str">
            <v>2G</v>
          </cell>
          <cell r="K1292" t="str">
            <v>Maan</v>
          </cell>
          <cell r="L1292" t="str">
            <v>2G 3G</v>
          </cell>
          <cell r="M1292" t="str">
            <v>Collaboration</v>
          </cell>
          <cell r="N1292" t="str">
            <v>Grid Gen</v>
          </cell>
          <cell r="O1292" t="str">
            <v>Outdoor</v>
          </cell>
          <cell r="P1292" t="str">
            <v>TELEINFRA</v>
          </cell>
        </row>
        <row r="1293">
          <cell r="A1293" t="str">
            <v>LIT_094</v>
          </cell>
          <cell r="B1293" t="str">
            <v>LIT</v>
          </cell>
          <cell r="C1293" t="str">
            <v>Mabanda</v>
          </cell>
          <cell r="D1293"/>
          <cell r="E1293"/>
          <cell r="F1293">
            <v>9.6656495699999994</v>
          </cell>
          <cell r="G1293">
            <v>4.071230635</v>
          </cell>
          <cell r="H1293" t="str">
            <v>Towerco</v>
          </cell>
          <cell r="I1293" t="str">
            <v>P4</v>
          </cell>
          <cell r="J1293" t="str">
            <v>2G</v>
          </cell>
          <cell r="K1293" t="str">
            <v>Douala</v>
          </cell>
          <cell r="L1293" t="str">
            <v>2G 3G 4G</v>
          </cell>
          <cell r="M1293" t="str">
            <v xml:space="preserve">MLL </v>
          </cell>
          <cell r="N1293" t="str">
            <v>Solar Gen</v>
          </cell>
          <cell r="O1293" t="str">
            <v>Indoor</v>
          </cell>
          <cell r="P1293" t="str">
            <v>H-Teli</v>
          </cell>
        </row>
        <row r="1294">
          <cell r="A1294" t="str">
            <v>LIT_577</v>
          </cell>
          <cell r="B1294" t="str">
            <v>LIT</v>
          </cell>
          <cell r="C1294" t="str">
            <v>Mabanda2-IHS</v>
          </cell>
          <cell r="D1294"/>
          <cell r="E1294"/>
          <cell r="F1294">
            <v>9.6565899999999996</v>
          </cell>
          <cell r="G1294">
            <v>4.0763299999999996</v>
          </cell>
          <cell r="H1294" t="str">
            <v>Towerco</v>
          </cell>
          <cell r="I1294" t="str">
            <v>P4</v>
          </cell>
          <cell r="J1294" t="str">
            <v>3G/4G</v>
          </cell>
          <cell r="K1294" t="str">
            <v>Douala</v>
          </cell>
          <cell r="L1294" t="str">
            <v>3G 4G</v>
          </cell>
          <cell r="M1294" t="str">
            <v>Collaboration</v>
          </cell>
          <cell r="N1294" t="str">
            <v>Grid Gen</v>
          </cell>
          <cell r="O1294" t="str">
            <v>Outdoor</v>
          </cell>
          <cell r="P1294" t="str">
            <v>H-Teli</v>
          </cell>
        </row>
        <row r="1295">
          <cell r="A1295" t="str">
            <v>LIT_488</v>
          </cell>
          <cell r="B1295" t="str">
            <v>LIT</v>
          </cell>
          <cell r="C1295" t="str">
            <v>Mabanda3-IHS</v>
          </cell>
          <cell r="D1295"/>
          <cell r="E1295"/>
          <cell r="F1295">
            <v>9.6611142050000005</v>
          </cell>
          <cell r="G1295">
            <v>4.06175409</v>
          </cell>
          <cell r="H1295" t="str">
            <v>Towerco</v>
          </cell>
          <cell r="I1295" t="str">
            <v>P4</v>
          </cell>
          <cell r="J1295" t="str">
            <v>2G/3G/4G</v>
          </cell>
          <cell r="K1295" t="str">
            <v>Douala</v>
          </cell>
          <cell r="L1295" t="str">
            <v>2G 3G 4G</v>
          </cell>
          <cell r="M1295" t="str">
            <v>Collaboration</v>
          </cell>
          <cell r="N1295" t="str">
            <v>Grid Gen</v>
          </cell>
          <cell r="O1295" t="str">
            <v>Outdoor</v>
          </cell>
          <cell r="P1295" t="str">
            <v>H-Teli</v>
          </cell>
        </row>
        <row r="1296">
          <cell r="A1296" t="str">
            <v>LIT_489</v>
          </cell>
          <cell r="B1296" t="str">
            <v>LIT</v>
          </cell>
          <cell r="C1296" t="str">
            <v>Mabanda4-IHS</v>
          </cell>
          <cell r="D1296"/>
          <cell r="E1296"/>
          <cell r="F1296">
            <v>9.650118333</v>
          </cell>
          <cell r="G1296">
            <v>4.0705834999999997</v>
          </cell>
          <cell r="H1296" t="str">
            <v>Towerco</v>
          </cell>
          <cell r="I1296" t="str">
            <v>P5</v>
          </cell>
          <cell r="J1296" t="str">
            <v>2G/3G/4G</v>
          </cell>
          <cell r="K1296" t="str">
            <v>Douala</v>
          </cell>
          <cell r="L1296" t="str">
            <v>2G 3G 4G</v>
          </cell>
          <cell r="M1296" t="str">
            <v>Collaboration</v>
          </cell>
          <cell r="N1296" t="str">
            <v>Grid Gen</v>
          </cell>
          <cell r="O1296" t="str">
            <v>Outdoor</v>
          </cell>
          <cell r="P1296" t="str">
            <v>H-Teli</v>
          </cell>
        </row>
        <row r="1297">
          <cell r="A1297" t="str">
            <v>LIT_638</v>
          </cell>
          <cell r="B1297" t="str">
            <v>LIT</v>
          </cell>
          <cell r="C1297" t="str">
            <v>Logbessou-Sunshine-City</v>
          </cell>
          <cell r="D1297"/>
          <cell r="E1297"/>
          <cell r="F1297">
            <v>9.7725750463660201</v>
          </cell>
          <cell r="G1297">
            <v>4.0924131825855197</v>
          </cell>
          <cell r="H1297" t="str">
            <v>Esco</v>
          </cell>
          <cell r="I1297" t="str">
            <v>P4</v>
          </cell>
          <cell r="J1297" t="str">
            <v>3G</v>
          </cell>
          <cell r="K1297" t="str">
            <v>Douala</v>
          </cell>
          <cell r="L1297" t="e">
            <v>#N/A</v>
          </cell>
          <cell r="M1297" t="str">
            <v xml:space="preserve">MLL </v>
          </cell>
          <cell r="N1297" t="str">
            <v>Grid Gen</v>
          </cell>
          <cell r="O1297"/>
          <cell r="P1297" t="str">
            <v>H-Teli</v>
          </cell>
        </row>
        <row r="1298">
          <cell r="A1298" t="str">
            <v>LIT_259</v>
          </cell>
          <cell r="B1298" t="str">
            <v>LIT</v>
          </cell>
          <cell r="C1298" t="str">
            <v>Mabanda-MTN</v>
          </cell>
          <cell r="D1298"/>
          <cell r="E1298"/>
          <cell r="F1298">
            <v>9.6568051199999996</v>
          </cell>
          <cell r="G1298">
            <v>4.0690272280000004</v>
          </cell>
          <cell r="H1298" t="str">
            <v>Towerco</v>
          </cell>
          <cell r="I1298" t="str">
            <v>P2</v>
          </cell>
          <cell r="J1298" t="str">
            <v>2G</v>
          </cell>
          <cell r="K1298" t="str">
            <v>Douala</v>
          </cell>
          <cell r="L1298" t="str">
            <v>2G 3G 4G</v>
          </cell>
          <cell r="M1298" t="str">
            <v>Collaboration</v>
          </cell>
          <cell r="N1298" t="str">
            <v>Grid Gen</v>
          </cell>
          <cell r="O1298" t="str">
            <v>Indoor</v>
          </cell>
          <cell r="P1298" t="str">
            <v>H-Teli</v>
          </cell>
        </row>
        <row r="1299">
          <cell r="A1299" t="str">
            <v>LIT_618</v>
          </cell>
          <cell r="B1299" t="str">
            <v>LIT</v>
          </cell>
          <cell r="C1299" t="str">
            <v>Logpom-Akanji-Immeuble</v>
          </cell>
          <cell r="D1299"/>
          <cell r="E1299"/>
          <cell r="F1299">
            <v>9.7933900000000005</v>
          </cell>
          <cell r="G1299">
            <v>4.0784399999999996</v>
          </cell>
          <cell r="H1299" t="str">
            <v>Esco</v>
          </cell>
          <cell r="I1299" t="str">
            <v>P4</v>
          </cell>
          <cell r="J1299" t="str">
            <v>3G</v>
          </cell>
          <cell r="K1299" t="str">
            <v>Douala</v>
          </cell>
          <cell r="L1299" t="str">
            <v>3G 4G</v>
          </cell>
          <cell r="M1299" t="str">
            <v xml:space="preserve">MLL </v>
          </cell>
          <cell r="N1299" t="str">
            <v>Gen Only</v>
          </cell>
          <cell r="O1299"/>
          <cell r="P1299" t="str">
            <v>H-Teli</v>
          </cell>
        </row>
        <row r="1300">
          <cell r="A1300" t="str">
            <v>SUO_165</v>
          </cell>
          <cell r="B1300" t="str">
            <v>SUO</v>
          </cell>
          <cell r="C1300" t="str">
            <v>Mabeta</v>
          </cell>
          <cell r="D1300"/>
          <cell r="E1300"/>
          <cell r="F1300">
            <v>9.2848100000000002</v>
          </cell>
          <cell r="G1300">
            <v>3.9926699999999999</v>
          </cell>
          <cell r="H1300" t="str">
            <v>Towerco</v>
          </cell>
          <cell r="I1300" t="str">
            <v>P5</v>
          </cell>
          <cell r="J1300" t="str">
            <v>2G/3G/4G</v>
          </cell>
          <cell r="K1300" t="str">
            <v>Limbe</v>
          </cell>
          <cell r="L1300" t="str">
            <v>2G 3G 4G</v>
          </cell>
          <cell r="M1300" t="str">
            <v>Collaboration</v>
          </cell>
          <cell r="N1300" t="str">
            <v>Grid Gen</v>
          </cell>
          <cell r="O1300" t="str">
            <v>Outdoor</v>
          </cell>
          <cell r="P1300" t="str">
            <v>H-Teli</v>
          </cell>
        </row>
        <row r="1301">
          <cell r="A1301" t="str">
            <v>LIT_049</v>
          </cell>
          <cell r="B1301" t="str">
            <v>LIT</v>
          </cell>
          <cell r="C1301" t="str">
            <v>Madagascar</v>
          </cell>
          <cell r="D1301"/>
          <cell r="E1301"/>
          <cell r="F1301">
            <v>9.7385775609999996</v>
          </cell>
          <cell r="G1301">
            <v>4.0161498250000003</v>
          </cell>
          <cell r="H1301" t="str">
            <v>Towerco</v>
          </cell>
          <cell r="I1301" t="str">
            <v>P4</v>
          </cell>
          <cell r="J1301" t="str">
            <v>2G</v>
          </cell>
          <cell r="K1301" t="str">
            <v>Douala</v>
          </cell>
          <cell r="L1301" t="str">
            <v>2G 3G 4G</v>
          </cell>
          <cell r="M1301" t="str">
            <v xml:space="preserve">MLL </v>
          </cell>
          <cell r="N1301" t="str">
            <v>Grid Gen</v>
          </cell>
          <cell r="O1301" t="str">
            <v>Indoor</v>
          </cell>
          <cell r="P1301" t="str">
            <v>H-Teli</v>
          </cell>
        </row>
        <row r="1302">
          <cell r="A1302" t="str">
            <v>LIT_650</v>
          </cell>
          <cell r="B1302" t="str">
            <v>LIT</v>
          </cell>
          <cell r="C1302" t="str">
            <v>Logpom-bylingual-school</v>
          </cell>
          <cell r="D1302"/>
          <cell r="E1302"/>
          <cell r="F1302">
            <v>9.7763600000000004</v>
          </cell>
          <cell r="G1302">
            <v>4.0794600000000001</v>
          </cell>
          <cell r="H1302" t="str">
            <v>Esco</v>
          </cell>
          <cell r="I1302" t="str">
            <v>P4</v>
          </cell>
          <cell r="J1302" t="str">
            <v>3G</v>
          </cell>
          <cell r="K1302" t="str">
            <v>Douala</v>
          </cell>
          <cell r="L1302" t="str">
            <v>3G 4G</v>
          </cell>
          <cell r="M1302" t="str">
            <v xml:space="preserve">MLL </v>
          </cell>
          <cell r="N1302" t="str">
            <v>Solar Gen</v>
          </cell>
          <cell r="O1302"/>
          <cell r="P1302" t="str">
            <v>H-Teli</v>
          </cell>
        </row>
        <row r="1303">
          <cell r="A1303" t="str">
            <v>CTR_217</v>
          </cell>
          <cell r="B1303" t="str">
            <v>CTR</v>
          </cell>
          <cell r="C1303" t="str">
            <v>Madagascar-Yde-New</v>
          </cell>
          <cell r="D1303"/>
          <cell r="E1303"/>
          <cell r="F1303">
            <v>11.494458</v>
          </cell>
          <cell r="G1303">
            <v>3.878174</v>
          </cell>
          <cell r="H1303" t="str">
            <v>Towerco</v>
          </cell>
          <cell r="I1303" t="str">
            <v>P4</v>
          </cell>
          <cell r="J1303" t="str">
            <v>2G</v>
          </cell>
          <cell r="K1303" t="str">
            <v>Yaounde</v>
          </cell>
          <cell r="L1303" t="str">
            <v>2G 3G 4G</v>
          </cell>
          <cell r="M1303" t="str">
            <v xml:space="preserve">MLL </v>
          </cell>
          <cell r="N1303" t="str">
            <v>Grid Gen</v>
          </cell>
          <cell r="O1303" t="str">
            <v>Indoor</v>
          </cell>
          <cell r="P1303" t="str">
            <v>TELEINFRA</v>
          </cell>
        </row>
        <row r="1304">
          <cell r="A1304" t="str">
            <v>EXN_223</v>
          </cell>
          <cell r="B1304" t="str">
            <v>EXN</v>
          </cell>
          <cell r="C1304" t="str">
            <v>Mada-IHS</v>
          </cell>
          <cell r="D1304"/>
          <cell r="E1304"/>
          <cell r="F1304">
            <v>14.472499790000001</v>
          </cell>
          <cell r="G1304">
            <v>12.635419769</v>
          </cell>
          <cell r="H1304" t="str">
            <v>Towerco</v>
          </cell>
          <cell r="I1304" t="str">
            <v>P4</v>
          </cell>
          <cell r="J1304" t="str">
            <v>2G</v>
          </cell>
          <cell r="K1304" t="str">
            <v>Mada</v>
          </cell>
          <cell r="L1304" t="str">
            <v>2G 3G 4G</v>
          </cell>
          <cell r="M1304" t="str">
            <v>Collaboration</v>
          </cell>
          <cell r="N1304" t="str">
            <v>Grid Gen</v>
          </cell>
          <cell r="O1304" t="str">
            <v>Outdoor</v>
          </cell>
          <cell r="P1304" t="str">
            <v>TELEINFRA</v>
          </cell>
        </row>
        <row r="1305">
          <cell r="A1305" t="str">
            <v>LIT_754</v>
          </cell>
          <cell r="B1305" t="str">
            <v>LIT</v>
          </cell>
          <cell r="C1305" t="str">
            <v>Logpom-New</v>
          </cell>
          <cell r="D1305"/>
          <cell r="E1305"/>
          <cell r="F1305">
            <v>9.7711378999999994</v>
          </cell>
          <cell r="G1305">
            <v>4.0811222000000003</v>
          </cell>
          <cell r="H1305" t="str">
            <v>Esco</v>
          </cell>
          <cell r="I1305" t="str">
            <v>P4</v>
          </cell>
          <cell r="J1305" t="str">
            <v>2G</v>
          </cell>
          <cell r="K1305" t="e">
            <v>#N/A</v>
          </cell>
          <cell r="L1305" t="str">
            <v>2G 3G 4G</v>
          </cell>
          <cell r="M1305" t="str">
            <v xml:space="preserve">MLL </v>
          </cell>
          <cell r="N1305" t="str">
            <v>Grid Gen</v>
          </cell>
          <cell r="O1305"/>
          <cell r="P1305" t="str">
            <v>H-Teli</v>
          </cell>
        </row>
        <row r="1306">
          <cell r="A1306" t="str">
            <v>NRD_036</v>
          </cell>
          <cell r="B1306" t="str">
            <v>NRD</v>
          </cell>
          <cell r="C1306" t="str">
            <v>Madingring</v>
          </cell>
          <cell r="D1306"/>
          <cell r="E1306"/>
          <cell r="F1306">
            <v>15.015360210000001</v>
          </cell>
          <cell r="G1306">
            <v>8.4551938060000005</v>
          </cell>
          <cell r="H1306" t="str">
            <v>Towerco</v>
          </cell>
          <cell r="I1306" t="str">
            <v>P2</v>
          </cell>
          <cell r="J1306" t="str">
            <v>2G</v>
          </cell>
          <cell r="K1306" t="str">
            <v>Madingring</v>
          </cell>
          <cell r="L1306" t="str">
            <v>2G 3G</v>
          </cell>
          <cell r="M1306" t="str">
            <v xml:space="preserve">MLL </v>
          </cell>
          <cell r="N1306" t="str">
            <v>Grid Gen</v>
          </cell>
          <cell r="O1306" t="str">
            <v>Indoor</v>
          </cell>
          <cell r="P1306" t="str">
            <v>TELEINFRA</v>
          </cell>
        </row>
        <row r="1307">
          <cell r="A1307" t="str">
            <v>CTR_071</v>
          </cell>
          <cell r="B1307" t="str">
            <v>CTR</v>
          </cell>
          <cell r="C1307" t="str">
            <v>Madison</v>
          </cell>
          <cell r="D1307"/>
          <cell r="E1307"/>
          <cell r="F1307">
            <v>11.544388</v>
          </cell>
          <cell r="G1307">
            <v>3.8686029999999998</v>
          </cell>
          <cell r="H1307" t="str">
            <v>Towerco</v>
          </cell>
          <cell r="I1307" t="str">
            <v>P4</v>
          </cell>
          <cell r="J1307" t="str">
            <v>2G</v>
          </cell>
          <cell r="K1307" t="str">
            <v>Yaounde</v>
          </cell>
          <cell r="L1307" t="str">
            <v>2G 3G 4G</v>
          </cell>
          <cell r="M1307" t="str">
            <v xml:space="preserve">MLL </v>
          </cell>
          <cell r="N1307" t="str">
            <v>Grid Gen</v>
          </cell>
          <cell r="O1307" t="str">
            <v>Indoor</v>
          </cell>
          <cell r="P1307" t="str">
            <v>TELEINFRA</v>
          </cell>
        </row>
        <row r="1308">
          <cell r="A1308" t="str">
            <v>LIT_519</v>
          </cell>
          <cell r="B1308" t="str">
            <v>LIT</v>
          </cell>
          <cell r="C1308" t="str">
            <v>Madjap</v>
          </cell>
          <cell r="D1308"/>
          <cell r="E1308"/>
          <cell r="F1308">
            <v>10.328799999999999</v>
          </cell>
          <cell r="G1308">
            <v>3.7234400000000001</v>
          </cell>
          <cell r="H1308" t="str">
            <v>Towerco</v>
          </cell>
          <cell r="I1308" t="str">
            <v>P4</v>
          </cell>
          <cell r="J1308" t="str">
            <v>2G</v>
          </cell>
          <cell r="K1308" t="str">
            <v>Mandjap</v>
          </cell>
          <cell r="L1308" t="str">
            <v>2G 3G</v>
          </cell>
          <cell r="M1308" t="str">
            <v>Collaboration</v>
          </cell>
          <cell r="N1308" t="str">
            <v>Grid Gen</v>
          </cell>
          <cell r="O1308" t="str">
            <v>Outdoor</v>
          </cell>
          <cell r="P1308" t="str">
            <v>H-Teli</v>
          </cell>
        </row>
        <row r="1309">
          <cell r="A1309" t="str">
            <v>EXN_014</v>
          </cell>
          <cell r="B1309" t="str">
            <v>EXN</v>
          </cell>
          <cell r="C1309" t="str">
            <v>Maga</v>
          </cell>
          <cell r="D1309"/>
          <cell r="E1309"/>
          <cell r="F1309">
            <v>14.945201000000001</v>
          </cell>
          <cell r="G1309">
            <v>10.840525</v>
          </cell>
          <cell r="H1309" t="str">
            <v>Towerco</v>
          </cell>
          <cell r="I1309" t="str">
            <v>P3</v>
          </cell>
          <cell r="J1309" t="str">
            <v>2G</v>
          </cell>
          <cell r="K1309" t="str">
            <v>Maga</v>
          </cell>
          <cell r="L1309" t="str">
            <v>2G 3G 4G</v>
          </cell>
          <cell r="M1309" t="str">
            <v xml:space="preserve">MLL </v>
          </cell>
          <cell r="N1309" t="str">
            <v>Grid Gen</v>
          </cell>
          <cell r="O1309" t="str">
            <v>Indoor</v>
          </cell>
          <cell r="P1309" t="str">
            <v>TELEINFRA</v>
          </cell>
        </row>
        <row r="1310">
          <cell r="A1310" t="str">
            <v>EXN_128</v>
          </cell>
          <cell r="B1310" t="str">
            <v>EXN</v>
          </cell>
          <cell r="C1310" t="str">
            <v>Magada-IHS</v>
          </cell>
          <cell r="D1310"/>
          <cell r="E1310"/>
          <cell r="F1310">
            <v>14.185750000000001</v>
          </cell>
          <cell r="G1310">
            <v>10.10637</v>
          </cell>
          <cell r="H1310" t="str">
            <v>Towerco</v>
          </cell>
          <cell r="I1310" t="str">
            <v>P4</v>
          </cell>
          <cell r="J1310" t="str">
            <v>2G</v>
          </cell>
          <cell r="K1310" t="str">
            <v>Magada</v>
          </cell>
          <cell r="L1310" t="str">
            <v>2G 3G</v>
          </cell>
          <cell r="M1310" t="str">
            <v>Collaboration</v>
          </cell>
          <cell r="N1310" t="str">
            <v>Grid Gen</v>
          </cell>
          <cell r="O1310" t="str">
            <v>Outdoor</v>
          </cell>
          <cell r="P1310" t="str">
            <v>TELEINFRA</v>
          </cell>
        </row>
        <row r="1311">
          <cell r="A1311" t="str">
            <v>EXN_110</v>
          </cell>
          <cell r="B1311" t="str">
            <v>EXN</v>
          </cell>
          <cell r="C1311" t="str">
            <v>Maga-Ville</v>
          </cell>
          <cell r="D1311"/>
          <cell r="E1311"/>
          <cell r="F1311">
            <v>14.954555559999999</v>
          </cell>
          <cell r="G1311">
            <v>10.84902778</v>
          </cell>
          <cell r="H1311" t="str">
            <v>Towerco</v>
          </cell>
          <cell r="I1311" t="str">
            <v>P4</v>
          </cell>
          <cell r="J1311" t="str">
            <v>2G</v>
          </cell>
          <cell r="K1311" t="str">
            <v>Maga</v>
          </cell>
          <cell r="L1311" t="str">
            <v>2G 3G 4G</v>
          </cell>
          <cell r="M1311" t="str">
            <v>Collaboration</v>
          </cell>
          <cell r="N1311" t="str">
            <v>Grid Gen</v>
          </cell>
          <cell r="O1311" t="str">
            <v>Outdoor</v>
          </cell>
          <cell r="P1311" t="str">
            <v>TELEINFRA</v>
          </cell>
        </row>
        <row r="1312">
          <cell r="A1312" t="str">
            <v>OST_023</v>
          </cell>
          <cell r="B1312" t="str">
            <v>OST</v>
          </cell>
          <cell r="C1312" t="str">
            <v>Magba</v>
          </cell>
          <cell r="D1312"/>
          <cell r="E1312"/>
          <cell r="F1312">
            <v>11.209085999999999</v>
          </cell>
          <cell r="G1312">
            <v>5.9755229999999999</v>
          </cell>
          <cell r="H1312" t="str">
            <v>Towerco</v>
          </cell>
          <cell r="I1312" t="str">
            <v>P2</v>
          </cell>
          <cell r="J1312" t="str">
            <v>2G</v>
          </cell>
          <cell r="K1312" t="str">
            <v>Magba</v>
          </cell>
          <cell r="L1312" t="str">
            <v>2G 3G 4G</v>
          </cell>
          <cell r="M1312" t="str">
            <v xml:space="preserve">MLL </v>
          </cell>
          <cell r="N1312" t="str">
            <v>Grid Gen</v>
          </cell>
          <cell r="O1312" t="str">
            <v>Indoor</v>
          </cell>
          <cell r="P1312" t="str">
            <v>I-Eng</v>
          </cell>
        </row>
        <row r="1313">
          <cell r="A1313" t="str">
            <v>SUD_079</v>
          </cell>
          <cell r="B1313" t="str">
            <v>SUD</v>
          </cell>
          <cell r="C1313" t="str">
            <v>Londji</v>
          </cell>
          <cell r="D1313"/>
          <cell r="E1313"/>
          <cell r="F1313">
            <v>9.9734979999999993</v>
          </cell>
          <cell r="G1313">
            <v>3.0690360000000001</v>
          </cell>
          <cell r="H1313" t="str">
            <v>Esco</v>
          </cell>
          <cell r="I1313" t="str">
            <v>P4</v>
          </cell>
          <cell r="J1313" t="str">
            <v>2G</v>
          </cell>
          <cell r="K1313" t="str">
            <v>Kribi</v>
          </cell>
          <cell r="L1313" t="str">
            <v>2G 3G 4G</v>
          </cell>
          <cell r="M1313" t="str">
            <v xml:space="preserve">MLL </v>
          </cell>
          <cell r="N1313" t="str">
            <v>Grid Gen</v>
          </cell>
          <cell r="O1313"/>
          <cell r="P1313" t="str">
            <v>H-Teli</v>
          </cell>
        </row>
        <row r="1314">
          <cell r="A1314" t="str">
            <v>LIT_593</v>
          </cell>
          <cell r="B1314" t="str">
            <v>LIT</v>
          </cell>
          <cell r="C1314" t="str">
            <v>Loum-PHP</v>
          </cell>
          <cell r="D1314"/>
          <cell r="E1314"/>
          <cell r="F1314">
            <v>9.7012300000000007</v>
          </cell>
          <cell r="G1314">
            <v>4.7228399999999997</v>
          </cell>
          <cell r="H1314" t="str">
            <v>Esco</v>
          </cell>
          <cell r="I1314" t="str">
            <v>P4</v>
          </cell>
          <cell r="J1314" t="str">
            <v>2G</v>
          </cell>
          <cell r="K1314" t="str">
            <v>Loum</v>
          </cell>
          <cell r="L1314" t="str">
            <v>2G 3G 4G</v>
          </cell>
          <cell r="M1314" t="str">
            <v xml:space="preserve">MLL </v>
          </cell>
          <cell r="N1314" t="str">
            <v>Grid Gen</v>
          </cell>
          <cell r="O1314"/>
          <cell r="P1314" t="str">
            <v>H-Teli</v>
          </cell>
        </row>
        <row r="1315">
          <cell r="A1315" t="str">
            <v>CTR_123</v>
          </cell>
          <cell r="B1315" t="str">
            <v>CTR</v>
          </cell>
          <cell r="C1315" t="str">
            <v>Maison-Blanche-IHS</v>
          </cell>
          <cell r="D1315"/>
          <cell r="E1315"/>
          <cell r="F1315">
            <v>11.479585788</v>
          </cell>
          <cell r="G1315">
            <v>3.841985647</v>
          </cell>
          <cell r="H1315" t="str">
            <v>Towerco</v>
          </cell>
          <cell r="I1315" t="str">
            <v>P5</v>
          </cell>
          <cell r="J1315" t="str">
            <v>2G/3G/4G</v>
          </cell>
          <cell r="K1315" t="str">
            <v>Yaounde</v>
          </cell>
          <cell r="L1315" t="str">
            <v>2G 3G 4G</v>
          </cell>
          <cell r="M1315" t="str">
            <v>Collaboration</v>
          </cell>
          <cell r="N1315" t="str">
            <v>Grid Gen</v>
          </cell>
          <cell r="O1315" t="str">
            <v>Outdoor</v>
          </cell>
          <cell r="P1315" t="str">
            <v>TELEINFRA</v>
          </cell>
        </row>
        <row r="1316">
          <cell r="A1316" t="str">
            <v>LIT_768</v>
          </cell>
          <cell r="B1316" t="str">
            <v>LIT</v>
          </cell>
          <cell r="C1316" t="str">
            <v>LOUM-ROUNDABOUT</v>
          </cell>
          <cell r="D1316"/>
          <cell r="E1316"/>
          <cell r="F1316">
            <v>9.7225560000000009</v>
          </cell>
          <cell r="G1316">
            <v>4.7164999999999999</v>
          </cell>
          <cell r="H1316" t="str">
            <v>MTN sharing</v>
          </cell>
          <cell r="I1316" t="e">
            <v>#N/A</v>
          </cell>
          <cell r="J1316" t="str">
            <v>4G</v>
          </cell>
          <cell r="K1316" t="str">
            <v>Loum</v>
          </cell>
          <cell r="L1316" t="str">
            <v>3G 4G</v>
          </cell>
          <cell r="M1316" t="str">
            <v>MTN Sharing</v>
          </cell>
          <cell r="N1316" t="str">
            <v>Grid Gen</v>
          </cell>
          <cell r="O1316"/>
          <cell r="P1316" t="str">
            <v>H-Teli</v>
          </cell>
        </row>
        <row r="1317">
          <cell r="A1317" t="str">
            <v>EXN_029</v>
          </cell>
          <cell r="B1317" t="str">
            <v>EXN</v>
          </cell>
          <cell r="C1317" t="str">
            <v>Makalingai-MTN</v>
          </cell>
          <cell r="D1317"/>
          <cell r="E1317"/>
          <cell r="F1317">
            <v>14.245780861</v>
          </cell>
          <cell r="G1317">
            <v>10.870316438</v>
          </cell>
          <cell r="H1317" t="str">
            <v>Towerco</v>
          </cell>
          <cell r="I1317" t="str">
            <v>P2</v>
          </cell>
          <cell r="J1317" t="str">
            <v>2G</v>
          </cell>
          <cell r="K1317" t="str">
            <v>Makalingai</v>
          </cell>
          <cell r="L1317" t="str">
            <v>2G 3G</v>
          </cell>
          <cell r="M1317" t="str">
            <v>Collaboration</v>
          </cell>
          <cell r="N1317" t="str">
            <v>Grid Gen</v>
          </cell>
          <cell r="O1317" t="str">
            <v>Indoor</v>
          </cell>
          <cell r="P1317" t="str">
            <v>TELEINFRA</v>
          </cell>
        </row>
        <row r="1318">
          <cell r="A1318" t="str">
            <v>EXN_020</v>
          </cell>
          <cell r="B1318" t="str">
            <v>EXN</v>
          </cell>
          <cell r="C1318" t="str">
            <v>Makary</v>
          </cell>
          <cell r="D1318"/>
          <cell r="E1318"/>
          <cell r="F1318">
            <v>14.455955665999999</v>
          </cell>
          <cell r="G1318">
            <v>12.568944644</v>
          </cell>
          <cell r="H1318" t="str">
            <v>Towerco</v>
          </cell>
          <cell r="I1318" t="str">
            <v>P2</v>
          </cell>
          <cell r="J1318" t="str">
            <v>2G</v>
          </cell>
          <cell r="K1318" t="str">
            <v>Makary</v>
          </cell>
          <cell r="L1318" t="str">
            <v>2G 3G</v>
          </cell>
          <cell r="M1318" t="str">
            <v xml:space="preserve">MLL </v>
          </cell>
          <cell r="N1318" t="str">
            <v>Grid Gen</v>
          </cell>
          <cell r="O1318" t="str">
            <v>Indoor</v>
          </cell>
          <cell r="P1318" t="str">
            <v>TELEINFRA</v>
          </cell>
        </row>
        <row r="1319">
          <cell r="A1319" t="str">
            <v>CTR_081</v>
          </cell>
          <cell r="B1319" t="str">
            <v>CTR</v>
          </cell>
          <cell r="C1319" t="str">
            <v>Makenene</v>
          </cell>
          <cell r="D1319"/>
          <cell r="E1319"/>
          <cell r="F1319">
            <v>10.776771</v>
          </cell>
          <cell r="G1319">
            <v>4.9189959999999999</v>
          </cell>
          <cell r="H1319" t="str">
            <v>Towerco</v>
          </cell>
          <cell r="I1319" t="str">
            <v>P4</v>
          </cell>
          <cell r="J1319" t="str">
            <v>2G</v>
          </cell>
          <cell r="K1319" t="str">
            <v>Makenene</v>
          </cell>
          <cell r="L1319" t="str">
            <v>2G 3G 4G</v>
          </cell>
          <cell r="M1319" t="str">
            <v xml:space="preserve">MLL </v>
          </cell>
          <cell r="N1319" t="str">
            <v>Gen Only</v>
          </cell>
          <cell r="O1319" t="str">
            <v>Indoor</v>
          </cell>
          <cell r="P1319" t="str">
            <v>I-Eng</v>
          </cell>
        </row>
        <row r="1320">
          <cell r="A1320" t="str">
            <v>LIT_037</v>
          </cell>
          <cell r="B1320" t="str">
            <v>LIT</v>
          </cell>
          <cell r="C1320" t="str">
            <v>Makepe</v>
          </cell>
          <cell r="D1320"/>
          <cell r="E1320"/>
          <cell r="F1320">
            <v>9.7588211010000006</v>
          </cell>
          <cell r="G1320">
            <v>4.077006226</v>
          </cell>
          <cell r="H1320" t="str">
            <v>Towerco</v>
          </cell>
          <cell r="I1320" t="str">
            <v>P4</v>
          </cell>
          <cell r="J1320" t="str">
            <v>2G</v>
          </cell>
          <cell r="K1320" t="str">
            <v>Douala</v>
          </cell>
          <cell r="L1320" t="str">
            <v>2G 3G 4G</v>
          </cell>
          <cell r="M1320" t="str">
            <v xml:space="preserve">MLL </v>
          </cell>
          <cell r="N1320" t="str">
            <v>Grid Only</v>
          </cell>
          <cell r="O1320" t="str">
            <v>Indoor</v>
          </cell>
          <cell r="P1320" t="str">
            <v>H-Teli</v>
          </cell>
        </row>
        <row r="1321">
          <cell r="A1321" t="str">
            <v>LIT_389</v>
          </cell>
          <cell r="B1321" t="str">
            <v>LIT</v>
          </cell>
          <cell r="C1321" t="str">
            <v>Lounghe-Camrail</v>
          </cell>
          <cell r="D1321"/>
          <cell r="E1321"/>
          <cell r="F1321">
            <v>10.016555500000001</v>
          </cell>
          <cell r="G1321">
            <v>3.9984999999999999</v>
          </cell>
          <cell r="H1321" t="str">
            <v>Esco</v>
          </cell>
          <cell r="I1321" t="str">
            <v>P4</v>
          </cell>
          <cell r="J1321" t="str">
            <v>2G</v>
          </cell>
          <cell r="K1321" t="str">
            <v>Dibamba</v>
          </cell>
          <cell r="L1321" t="str">
            <v>2G 3G</v>
          </cell>
          <cell r="M1321" t="str">
            <v>Tier Camrail</v>
          </cell>
          <cell r="N1321" t="str">
            <v>Grid Gen</v>
          </cell>
          <cell r="O1321"/>
          <cell r="P1321" t="str">
            <v>H-Teli</v>
          </cell>
        </row>
        <row r="1322">
          <cell r="A1322" t="str">
            <v>LIT_357</v>
          </cell>
          <cell r="B1322" t="str">
            <v>LIT</v>
          </cell>
          <cell r="C1322" t="str">
            <v>Makepe-AES</v>
          </cell>
          <cell r="D1322"/>
          <cell r="E1322"/>
          <cell r="F1322">
            <v>9.7464999999999993</v>
          </cell>
          <cell r="G1322">
            <v>4.088666667</v>
          </cell>
          <cell r="H1322" t="str">
            <v>Towerco</v>
          </cell>
          <cell r="I1322" t="str">
            <v>P4</v>
          </cell>
          <cell r="J1322" t="str">
            <v>2G</v>
          </cell>
          <cell r="K1322" t="str">
            <v>Douala</v>
          </cell>
          <cell r="L1322" t="str">
            <v>2G 3G 4G</v>
          </cell>
          <cell r="M1322" t="str">
            <v xml:space="preserve">MLL </v>
          </cell>
          <cell r="N1322" t="str">
            <v>Grid Gen</v>
          </cell>
          <cell r="O1322" t="str">
            <v>Outdoor</v>
          </cell>
          <cell r="P1322" t="str">
            <v>H-Teli</v>
          </cell>
        </row>
        <row r="1323">
          <cell r="A1323" t="str">
            <v>LIT_695</v>
          </cell>
          <cell r="B1323" t="str">
            <v>LIT</v>
          </cell>
          <cell r="C1323" t="str">
            <v>Mabanda-CIMAF</v>
          </cell>
          <cell r="D1323"/>
          <cell r="E1323"/>
          <cell r="F1323">
            <v>9.67225</v>
          </cell>
          <cell r="G1323">
            <v>4.0711300000000001</v>
          </cell>
          <cell r="H1323" t="str">
            <v>Esco</v>
          </cell>
          <cell r="I1323" t="str">
            <v>P4</v>
          </cell>
          <cell r="J1323" t="str">
            <v>3G</v>
          </cell>
          <cell r="K1323" t="str">
            <v>Douala</v>
          </cell>
          <cell r="L1323" t="str">
            <v>3G 4G</v>
          </cell>
          <cell r="M1323" t="str">
            <v xml:space="preserve">MLL </v>
          </cell>
          <cell r="N1323" t="str">
            <v>Grid Only</v>
          </cell>
          <cell r="O1323"/>
          <cell r="P1323" t="str">
            <v>H-Teli</v>
          </cell>
        </row>
        <row r="1324">
          <cell r="A1324" t="str">
            <v>LIT_397</v>
          </cell>
          <cell r="B1324" t="str">
            <v>LIT</v>
          </cell>
          <cell r="C1324" t="str">
            <v>Makepe-Chefferie</v>
          </cell>
          <cell r="D1324"/>
          <cell r="E1324"/>
          <cell r="F1324">
            <v>9.7533275279999998</v>
          </cell>
          <cell r="G1324">
            <v>4.0750027859999998</v>
          </cell>
          <cell r="H1324" t="str">
            <v>Towerco</v>
          </cell>
          <cell r="I1324" t="str">
            <v>P4</v>
          </cell>
          <cell r="J1324" t="str">
            <v>2G</v>
          </cell>
          <cell r="K1324" t="str">
            <v>Douala</v>
          </cell>
          <cell r="L1324" t="str">
            <v>2G 3G 4G</v>
          </cell>
          <cell r="M1324" t="str">
            <v xml:space="preserve">MLL </v>
          </cell>
          <cell r="N1324" t="str">
            <v>Grid Gen</v>
          </cell>
          <cell r="O1324" t="str">
            <v>Outdoor</v>
          </cell>
          <cell r="P1324" t="str">
            <v>H-Teli</v>
          </cell>
        </row>
        <row r="1325">
          <cell r="A1325" t="str">
            <v>SUD_090</v>
          </cell>
          <cell r="B1325" t="str">
            <v>SUD</v>
          </cell>
          <cell r="C1325" t="str">
            <v>Mabenanga-Kribi</v>
          </cell>
          <cell r="D1325"/>
          <cell r="E1325"/>
          <cell r="F1325">
            <v>9.9319299999999995</v>
          </cell>
          <cell r="G1325">
            <v>2.81908</v>
          </cell>
          <cell r="H1325" t="str">
            <v>Esco</v>
          </cell>
          <cell r="I1325" t="str">
            <v>P4</v>
          </cell>
          <cell r="J1325" t="str">
            <v>2G</v>
          </cell>
          <cell r="K1325" t="str">
            <v>Kribi</v>
          </cell>
          <cell r="L1325" t="str">
            <v>2G 3G 4G</v>
          </cell>
          <cell r="M1325" t="str">
            <v xml:space="preserve">MLL </v>
          </cell>
          <cell r="N1325" t="str">
            <v>Grid Gen</v>
          </cell>
          <cell r="O1325"/>
          <cell r="P1325" t="str">
            <v>H-Teli</v>
          </cell>
        </row>
        <row r="1326">
          <cell r="A1326" t="str">
            <v>LIT_490</v>
          </cell>
          <cell r="B1326" t="str">
            <v>LIT</v>
          </cell>
          <cell r="C1326" t="str">
            <v>Makepe-Decharge2-IHS</v>
          </cell>
          <cell r="D1326"/>
          <cell r="E1326"/>
          <cell r="F1326">
            <v>9.7335829999999994</v>
          </cell>
          <cell r="G1326">
            <v>4.0723060000000002</v>
          </cell>
          <cell r="H1326" t="str">
            <v>Towerco</v>
          </cell>
          <cell r="I1326" t="str">
            <v>P5</v>
          </cell>
          <cell r="J1326" t="str">
            <v>2G/3G/4G</v>
          </cell>
          <cell r="K1326" t="str">
            <v>Douala</v>
          </cell>
          <cell r="L1326" t="str">
            <v>2G 3G 4G</v>
          </cell>
          <cell r="M1326" t="str">
            <v>Collaboration</v>
          </cell>
          <cell r="N1326" t="str">
            <v>Grid Gen</v>
          </cell>
          <cell r="O1326" t="str">
            <v>Outdoor</v>
          </cell>
          <cell r="P1326" t="str">
            <v>H-Teli</v>
          </cell>
        </row>
        <row r="1327">
          <cell r="A1327" t="str">
            <v>LIT_167</v>
          </cell>
          <cell r="B1327" t="str">
            <v>LIT</v>
          </cell>
          <cell r="C1327" t="str">
            <v>Makepe-Ecole-Sira</v>
          </cell>
          <cell r="D1327"/>
          <cell r="E1327"/>
          <cell r="F1327">
            <v>9.7487575399999997</v>
          </cell>
          <cell r="G1327">
            <v>4.0820586619999997</v>
          </cell>
          <cell r="H1327" t="str">
            <v>Towerco</v>
          </cell>
          <cell r="I1327" t="str">
            <v>P5</v>
          </cell>
          <cell r="J1327" t="str">
            <v>2G/3G/4G</v>
          </cell>
          <cell r="K1327" t="str">
            <v>Douala</v>
          </cell>
          <cell r="L1327" t="str">
            <v>2G 3G 4G</v>
          </cell>
          <cell r="M1327" t="str">
            <v>Collaboration</v>
          </cell>
          <cell r="N1327" t="str">
            <v>Grid Only</v>
          </cell>
          <cell r="O1327" t="str">
            <v>Outdoor</v>
          </cell>
          <cell r="P1327" t="str">
            <v>H-Teli</v>
          </cell>
        </row>
        <row r="1328">
          <cell r="A1328" t="str">
            <v>LIT_814</v>
          </cell>
          <cell r="B1328" t="str">
            <v>LIT</v>
          </cell>
          <cell r="C1328" t="str">
            <v>Madagascar-Nodal</v>
          </cell>
          <cell r="D1328"/>
          <cell r="E1328"/>
          <cell r="F1328">
            <v>9.7339120000000001</v>
          </cell>
          <cell r="G1328">
            <v>4.0324910000000003</v>
          </cell>
          <cell r="H1328" t="str">
            <v>OCM/Stratégique</v>
          </cell>
          <cell r="I1328" t="e">
            <v>#N/A</v>
          </cell>
          <cell r="J1328" t="str">
            <v>3G</v>
          </cell>
          <cell r="K1328" t="str">
            <v>Douala</v>
          </cell>
          <cell r="L1328" t="str">
            <v>3G 4G</v>
          </cell>
          <cell r="M1328" t="str">
            <v>MLL OCM</v>
          </cell>
          <cell r="N1328" t="str">
            <v>Grid Gen</v>
          </cell>
          <cell r="O1328"/>
          <cell r="P1328" t="str">
            <v>H-Teli</v>
          </cell>
        </row>
        <row r="1329">
          <cell r="A1329" t="str">
            <v>LIT_285</v>
          </cell>
          <cell r="B1329" t="str">
            <v>LIT</v>
          </cell>
          <cell r="C1329" t="str">
            <v>Makepe-Lycee</v>
          </cell>
          <cell r="D1329"/>
          <cell r="E1329"/>
          <cell r="F1329">
            <v>9.7568249999999992</v>
          </cell>
          <cell r="G1329">
            <v>4.0818666669999999</v>
          </cell>
          <cell r="H1329" t="str">
            <v>Towerco</v>
          </cell>
          <cell r="I1329" t="str">
            <v>P4</v>
          </cell>
          <cell r="J1329"/>
          <cell r="K1329" t="str">
            <v>Douala</v>
          </cell>
          <cell r="L1329" t="str">
            <v>2G 3G 4G</v>
          </cell>
          <cell r="M1329"/>
          <cell r="N1329" t="str">
            <v>Grid Gen</v>
          </cell>
          <cell r="O1329" t="str">
            <v>Outdoor</v>
          </cell>
          <cell r="P1329" t="str">
            <v>H-Teli</v>
          </cell>
        </row>
        <row r="1330">
          <cell r="A1330" t="str">
            <v>LIT_401</v>
          </cell>
          <cell r="B1330" t="str">
            <v>LIT</v>
          </cell>
          <cell r="C1330" t="str">
            <v>Makepe-Maturite</v>
          </cell>
          <cell r="D1330"/>
          <cell r="E1330"/>
          <cell r="F1330">
            <v>9.7336340000000003</v>
          </cell>
          <cell r="G1330">
            <v>4.0595595080000004</v>
          </cell>
          <cell r="H1330" t="str">
            <v>Towerco</v>
          </cell>
          <cell r="I1330" t="str">
            <v>P4</v>
          </cell>
          <cell r="J1330" t="str">
            <v>2G</v>
          </cell>
          <cell r="K1330" t="str">
            <v>Douala</v>
          </cell>
          <cell r="L1330" t="str">
            <v>2G 3G 4G</v>
          </cell>
          <cell r="M1330" t="str">
            <v>Collaboration</v>
          </cell>
          <cell r="N1330" t="str">
            <v>Hybrid Gen</v>
          </cell>
          <cell r="O1330" t="str">
            <v>Outdoor</v>
          </cell>
          <cell r="P1330" t="str">
            <v>H-Teli</v>
          </cell>
        </row>
        <row r="1331">
          <cell r="A1331" t="str">
            <v>LIT_398</v>
          </cell>
          <cell r="B1331" t="str">
            <v>LIT</v>
          </cell>
          <cell r="C1331" t="str">
            <v>Makepe-Missoke-Clinique</v>
          </cell>
          <cell r="D1331"/>
          <cell r="E1331"/>
          <cell r="F1331">
            <v>9.7426069999999996</v>
          </cell>
          <cell r="G1331">
            <v>4.0726779999999998</v>
          </cell>
          <cell r="H1331" t="str">
            <v>Towerco</v>
          </cell>
          <cell r="I1331" t="str">
            <v>P4</v>
          </cell>
          <cell r="J1331" t="str">
            <v>2G</v>
          </cell>
          <cell r="K1331" t="str">
            <v>Douala</v>
          </cell>
          <cell r="L1331" t="str">
            <v>2G 3G 4G</v>
          </cell>
          <cell r="M1331" t="str">
            <v xml:space="preserve">MLL </v>
          </cell>
          <cell r="N1331" t="str">
            <v>Hybrid Gen</v>
          </cell>
          <cell r="O1331" t="str">
            <v>Outdoor</v>
          </cell>
          <cell r="P1331" t="str">
            <v>H-Teli</v>
          </cell>
        </row>
        <row r="1332">
          <cell r="A1332" t="str">
            <v>LIT_224</v>
          </cell>
          <cell r="B1332" t="str">
            <v>LIT</v>
          </cell>
          <cell r="C1332" t="str">
            <v>Makepe-St-Tropez</v>
          </cell>
          <cell r="D1332"/>
          <cell r="E1332"/>
          <cell r="F1332">
            <v>9.7455833330000008</v>
          </cell>
          <cell r="G1332">
            <v>4.0747499999999999</v>
          </cell>
          <cell r="H1332" t="str">
            <v>Towerco</v>
          </cell>
          <cell r="I1332" t="str">
            <v>P3</v>
          </cell>
          <cell r="J1332" t="str">
            <v>2G</v>
          </cell>
          <cell r="K1332" t="str">
            <v>Douala</v>
          </cell>
          <cell r="L1332" t="str">
            <v>2G 3G 4G</v>
          </cell>
          <cell r="M1332" t="str">
            <v xml:space="preserve">MLL </v>
          </cell>
          <cell r="N1332" t="str">
            <v>Gen Only</v>
          </cell>
          <cell r="O1332" t="str">
            <v>Outdoor</v>
          </cell>
          <cell r="P1332" t="str">
            <v>H-Teli</v>
          </cell>
        </row>
        <row r="1333">
          <cell r="A1333" t="str">
            <v>LIT_537</v>
          </cell>
          <cell r="B1333" t="str">
            <v>LIT</v>
          </cell>
          <cell r="C1333" t="str">
            <v>Mak-Missoke</v>
          </cell>
          <cell r="D1333"/>
          <cell r="E1333"/>
          <cell r="F1333">
            <v>9.7397500000000008</v>
          </cell>
          <cell r="G1333">
            <v>4.0665399999999998</v>
          </cell>
          <cell r="H1333" t="str">
            <v>Towerco</v>
          </cell>
          <cell r="I1333" t="str">
            <v>P4</v>
          </cell>
          <cell r="J1333" t="str">
            <v>2G</v>
          </cell>
          <cell r="K1333" t="e">
            <v>#N/A</v>
          </cell>
          <cell r="L1333" t="str">
            <v>2G 3G 4G</v>
          </cell>
          <cell r="M1333" t="str">
            <v xml:space="preserve">MLL </v>
          </cell>
          <cell r="N1333" t="str">
            <v>Hybrid Gen</v>
          </cell>
          <cell r="O1333" t="str">
            <v>Indoor</v>
          </cell>
          <cell r="P1333" t="str">
            <v>H-Teli</v>
          </cell>
        </row>
        <row r="1334">
          <cell r="A1334" t="str">
            <v>CTR_360</v>
          </cell>
          <cell r="B1334" t="str">
            <v>CTR</v>
          </cell>
          <cell r="C1334" t="str">
            <v>Makoda-MTN</v>
          </cell>
          <cell r="D1334"/>
          <cell r="E1334"/>
          <cell r="F1334">
            <v>11.04688889</v>
          </cell>
          <cell r="G1334">
            <v>3.801952778</v>
          </cell>
          <cell r="H1334" t="str">
            <v>Towerco</v>
          </cell>
          <cell r="I1334" t="str">
            <v>P5</v>
          </cell>
          <cell r="J1334" t="str">
            <v>2G</v>
          </cell>
          <cell r="K1334" t="str">
            <v>Makoda</v>
          </cell>
          <cell r="L1334" t="str">
            <v>2G 3G 4G</v>
          </cell>
          <cell r="M1334" t="str">
            <v>Collaboration</v>
          </cell>
          <cell r="N1334" t="str">
            <v>Grid Gen</v>
          </cell>
          <cell r="O1334" t="str">
            <v>Indoor</v>
          </cell>
          <cell r="P1334" t="str">
            <v>TELEINFRA</v>
          </cell>
        </row>
        <row r="1335">
          <cell r="A1335" t="str">
            <v>LIT_419</v>
          </cell>
          <cell r="B1335" t="str">
            <v>LIT</v>
          </cell>
          <cell r="C1335" t="str">
            <v>Makombe</v>
          </cell>
          <cell r="D1335"/>
          <cell r="E1335"/>
          <cell r="F1335">
            <v>9.7438888890000008</v>
          </cell>
          <cell r="G1335">
            <v>4.0194000000000001</v>
          </cell>
          <cell r="H1335" t="str">
            <v>Towerco</v>
          </cell>
          <cell r="I1335" t="str">
            <v>P4</v>
          </cell>
          <cell r="J1335" t="str">
            <v>2G</v>
          </cell>
          <cell r="K1335" t="str">
            <v>Douala</v>
          </cell>
          <cell r="L1335" t="str">
            <v>2G 3G 4G</v>
          </cell>
          <cell r="M1335" t="str">
            <v>Collaboration</v>
          </cell>
          <cell r="N1335" t="str">
            <v>Hybrid Gen</v>
          </cell>
          <cell r="O1335" t="str">
            <v>Outdoor</v>
          </cell>
          <cell r="P1335" t="str">
            <v>H-Teli</v>
          </cell>
        </row>
        <row r="1336">
          <cell r="A1336" t="str">
            <v>OST_256</v>
          </cell>
          <cell r="B1336" t="str">
            <v>OST</v>
          </cell>
          <cell r="C1336" t="str">
            <v>MaKong-II-IHS</v>
          </cell>
          <cell r="D1336"/>
          <cell r="E1336"/>
          <cell r="F1336">
            <v>10.01366</v>
          </cell>
          <cell r="G1336">
            <v>5.4562400000000002</v>
          </cell>
          <cell r="H1336" t="str">
            <v>Towerco</v>
          </cell>
          <cell r="I1336" t="str">
            <v>P5</v>
          </cell>
          <cell r="J1336" t="str">
            <v>2G</v>
          </cell>
          <cell r="K1336" t="str">
            <v>Dschang</v>
          </cell>
          <cell r="L1336" t="str">
            <v>2G 3G 4G</v>
          </cell>
          <cell r="M1336" t="str">
            <v>Collaboration</v>
          </cell>
          <cell r="N1336" t="str">
            <v>Grid Gen</v>
          </cell>
          <cell r="O1336" t="str">
            <v>Indoor</v>
          </cell>
          <cell r="P1336" t="str">
            <v>I-Eng</v>
          </cell>
        </row>
        <row r="1337">
          <cell r="A1337" t="str">
            <v>ADM_015</v>
          </cell>
          <cell r="B1337" t="str">
            <v>ADM</v>
          </cell>
          <cell r="C1337" t="str">
            <v>Makor</v>
          </cell>
          <cell r="D1337"/>
          <cell r="E1337"/>
          <cell r="F1337">
            <v>13.254</v>
          </cell>
          <cell r="G1337">
            <v>6.8506944440000002</v>
          </cell>
          <cell r="H1337" t="str">
            <v>Esco</v>
          </cell>
          <cell r="I1337" t="str">
            <v>P2</v>
          </cell>
          <cell r="J1337" t="str">
            <v>2G</v>
          </cell>
          <cell r="K1337" t="str">
            <v>Makor</v>
          </cell>
          <cell r="L1337" t="str">
            <v>2G 3G</v>
          </cell>
          <cell r="M1337" t="str">
            <v>Tier Camrail</v>
          </cell>
          <cell r="N1337" t="str">
            <v>Grid Gen</v>
          </cell>
          <cell r="O1337" t="str">
            <v>Indoor</v>
          </cell>
          <cell r="P1337" t="str">
            <v>TELEINFRA</v>
          </cell>
        </row>
        <row r="1338">
          <cell r="A1338" t="str">
            <v>LIT_576</v>
          </cell>
          <cell r="B1338" t="str">
            <v>LIT</v>
          </cell>
          <cell r="C1338" t="str">
            <v>Mak-Universite-II-IHS</v>
          </cell>
          <cell r="D1338"/>
          <cell r="E1338"/>
          <cell r="F1338">
            <v>9.7457031819999997</v>
          </cell>
          <cell r="G1338">
            <v>4.0636079499999997</v>
          </cell>
          <cell r="H1338" t="str">
            <v>Towerco</v>
          </cell>
          <cell r="I1338" t="str">
            <v>P4</v>
          </cell>
          <cell r="J1338" t="str">
            <v>3G</v>
          </cell>
          <cell r="K1338" t="str">
            <v>Douala</v>
          </cell>
          <cell r="L1338" t="str">
            <v>3G 4G</v>
          </cell>
          <cell r="M1338" t="str">
            <v>Collaboration</v>
          </cell>
          <cell r="N1338" t="str">
            <v>Grid Gen</v>
          </cell>
          <cell r="O1338" t="str">
            <v>Outdoor</v>
          </cell>
          <cell r="P1338" t="str">
            <v>H-Teli</v>
          </cell>
        </row>
        <row r="1339">
          <cell r="A1339" t="str">
            <v>LIT_531</v>
          </cell>
          <cell r="B1339" t="str">
            <v>LIT</v>
          </cell>
          <cell r="C1339" t="str">
            <v>Mak-Village-New</v>
          </cell>
          <cell r="D1339"/>
          <cell r="E1339"/>
          <cell r="F1339">
            <v>9.7533329999999996</v>
          </cell>
          <cell r="G1339">
            <v>4.0645259999999999</v>
          </cell>
          <cell r="H1339" t="str">
            <v>Towerco</v>
          </cell>
          <cell r="I1339" t="str">
            <v>P5</v>
          </cell>
          <cell r="J1339" t="str">
            <v>2G</v>
          </cell>
          <cell r="K1339" t="str">
            <v>Douala</v>
          </cell>
          <cell r="L1339" t="str">
            <v>2G 3G 4G</v>
          </cell>
          <cell r="M1339" t="str">
            <v>Collaboration</v>
          </cell>
          <cell r="N1339" t="str">
            <v>Grid Gen</v>
          </cell>
          <cell r="O1339" t="str">
            <v>Outdoor</v>
          </cell>
          <cell r="P1339" t="str">
            <v>H-Teli</v>
          </cell>
        </row>
        <row r="1340">
          <cell r="A1340" t="str">
            <v>NRD_135</v>
          </cell>
          <cell r="B1340" t="str">
            <v>NRD</v>
          </cell>
          <cell r="C1340" t="str">
            <v>Maga-Lycee</v>
          </cell>
          <cell r="D1340"/>
          <cell r="E1340"/>
          <cell r="F1340">
            <v>14.945556993</v>
          </cell>
          <cell r="G1340">
            <v>10.849152030999999</v>
          </cell>
          <cell r="H1340" t="str">
            <v>Esco</v>
          </cell>
          <cell r="I1340" t="str">
            <v>P4</v>
          </cell>
          <cell r="J1340" t="str">
            <v>2G</v>
          </cell>
          <cell r="K1340" t="str">
            <v>Maga</v>
          </cell>
          <cell r="L1340" t="str">
            <v>2G 3G 4G</v>
          </cell>
          <cell r="M1340" t="str">
            <v xml:space="preserve">MLL </v>
          </cell>
          <cell r="N1340"/>
          <cell r="O1340"/>
          <cell r="P1340" t="str">
            <v>TELEINFRA</v>
          </cell>
        </row>
        <row r="1341">
          <cell r="A1341" t="str">
            <v>LIT_449</v>
          </cell>
          <cell r="B1341" t="str">
            <v>LIT</v>
          </cell>
          <cell r="C1341" t="str">
            <v>Malangue</v>
          </cell>
          <cell r="D1341"/>
          <cell r="E1341"/>
          <cell r="F1341">
            <v>9.7642500000000005</v>
          </cell>
          <cell r="G1341">
            <v>4.0625280000000004</v>
          </cell>
          <cell r="H1341" t="str">
            <v>Towerco</v>
          </cell>
          <cell r="I1341" t="str">
            <v>P5</v>
          </cell>
          <cell r="J1341" t="str">
            <v>2G/3G/4G</v>
          </cell>
          <cell r="K1341" t="str">
            <v>Douala</v>
          </cell>
          <cell r="L1341" t="str">
            <v>2G 3G 4G</v>
          </cell>
          <cell r="M1341" t="str">
            <v>Collaboration</v>
          </cell>
          <cell r="N1341" t="str">
            <v>Gen Only</v>
          </cell>
          <cell r="O1341" t="str">
            <v>Outdoor</v>
          </cell>
          <cell r="P1341" t="str">
            <v>H-Teli</v>
          </cell>
        </row>
        <row r="1342">
          <cell r="A1342" t="str">
            <v>OST_039</v>
          </cell>
          <cell r="B1342" t="str">
            <v>OST</v>
          </cell>
          <cell r="C1342" t="str">
            <v>Malantouen</v>
          </cell>
          <cell r="D1342"/>
          <cell r="E1342"/>
          <cell r="F1342">
            <v>11.121764000000001</v>
          </cell>
          <cell r="G1342">
            <v>5.7176619999999998</v>
          </cell>
          <cell r="H1342" t="str">
            <v>Towerco</v>
          </cell>
          <cell r="I1342" t="str">
            <v>P4</v>
          </cell>
          <cell r="J1342" t="str">
            <v>2G</v>
          </cell>
          <cell r="K1342" t="str">
            <v>Malantouen</v>
          </cell>
          <cell r="L1342" t="str">
            <v>2G 3G 4G</v>
          </cell>
          <cell r="M1342" t="str">
            <v xml:space="preserve">MLL </v>
          </cell>
          <cell r="N1342" t="str">
            <v>Grid Only</v>
          </cell>
          <cell r="O1342" t="str">
            <v>Outdoor</v>
          </cell>
          <cell r="P1342" t="str">
            <v>I-Eng</v>
          </cell>
        </row>
        <row r="1343">
          <cell r="A1343" t="str">
            <v>LIT_462</v>
          </cell>
          <cell r="B1343" t="str">
            <v>LIT</v>
          </cell>
          <cell r="C1343" t="str">
            <v>Malende-IHS</v>
          </cell>
          <cell r="D1343"/>
          <cell r="E1343"/>
          <cell r="F1343">
            <v>9.4310279999999995</v>
          </cell>
          <cell r="G1343">
            <v>4.3433029999999997</v>
          </cell>
          <cell r="H1343" t="str">
            <v>Towerco</v>
          </cell>
          <cell r="I1343" t="str">
            <v>P4</v>
          </cell>
          <cell r="J1343" t="str">
            <v>2G</v>
          </cell>
          <cell r="K1343" t="e">
            <v>#N/A</v>
          </cell>
          <cell r="L1343" t="str">
            <v>2G 3G</v>
          </cell>
          <cell r="M1343" t="str">
            <v>Collaboration</v>
          </cell>
          <cell r="N1343" t="str">
            <v>Grid Gen</v>
          </cell>
          <cell r="O1343" t="str">
            <v>Outdoor</v>
          </cell>
          <cell r="P1343" t="str">
            <v>H-Teli</v>
          </cell>
        </row>
        <row r="1344">
          <cell r="A1344" t="str">
            <v>EXN_035</v>
          </cell>
          <cell r="B1344" t="str">
            <v>EXN</v>
          </cell>
          <cell r="C1344" t="str">
            <v>Maltam</v>
          </cell>
          <cell r="D1344"/>
          <cell r="E1344"/>
          <cell r="F1344">
            <v>14.821418402999999</v>
          </cell>
          <cell r="G1344">
            <v>12.1758337</v>
          </cell>
          <cell r="H1344" t="str">
            <v>Towerco</v>
          </cell>
          <cell r="I1344" t="str">
            <v>P2</v>
          </cell>
          <cell r="J1344" t="str">
            <v>2G</v>
          </cell>
          <cell r="K1344" t="str">
            <v>Maltam</v>
          </cell>
          <cell r="L1344" t="str">
            <v>2G 3G 4G</v>
          </cell>
          <cell r="M1344" t="str">
            <v xml:space="preserve">MLL </v>
          </cell>
          <cell r="N1344" t="str">
            <v>Solar Gen</v>
          </cell>
          <cell r="O1344" t="str">
            <v>Indoor</v>
          </cell>
          <cell r="P1344" t="str">
            <v>TELEINFRA</v>
          </cell>
        </row>
        <row r="1345">
          <cell r="A1345" t="str">
            <v>CTR_356</v>
          </cell>
          <cell r="B1345" t="str">
            <v>CTR</v>
          </cell>
          <cell r="C1345" t="str">
            <v>Mamb</v>
          </cell>
          <cell r="D1345"/>
          <cell r="E1345"/>
          <cell r="F1345">
            <v>10.898989</v>
          </cell>
          <cell r="G1345">
            <v>3.872214</v>
          </cell>
          <cell r="H1345" t="str">
            <v>Towerco</v>
          </cell>
          <cell r="I1345" t="str">
            <v>P5</v>
          </cell>
          <cell r="J1345" t="str">
            <v>2G</v>
          </cell>
          <cell r="K1345" t="str">
            <v>Mamb</v>
          </cell>
          <cell r="L1345" t="str">
            <v>2G 3G 4G</v>
          </cell>
          <cell r="M1345" t="str">
            <v xml:space="preserve">MLL </v>
          </cell>
          <cell r="N1345" t="str">
            <v>Grid Gen</v>
          </cell>
          <cell r="O1345" t="str">
            <v>Outdoor</v>
          </cell>
          <cell r="P1345" t="str">
            <v>TELEINFRA</v>
          </cell>
        </row>
        <row r="1346">
          <cell r="A1346" t="str">
            <v>CTR_144</v>
          </cell>
          <cell r="B1346" t="str">
            <v>CTR</v>
          </cell>
          <cell r="C1346" t="str">
            <v>Makak-Camrail</v>
          </cell>
          <cell r="D1346"/>
          <cell r="E1346"/>
          <cell r="F1346">
            <v>11.03335</v>
          </cell>
          <cell r="G1346">
            <v>3.5475099999999999</v>
          </cell>
          <cell r="H1346" t="str">
            <v>Esco</v>
          </cell>
          <cell r="I1346" t="str">
            <v>P4</v>
          </cell>
          <cell r="J1346" t="str">
            <v>2G</v>
          </cell>
          <cell r="K1346" t="str">
            <v>Makak</v>
          </cell>
          <cell r="L1346" t="str">
            <v>2G 3G</v>
          </cell>
          <cell r="M1346" t="str">
            <v>Tier Camrail</v>
          </cell>
          <cell r="N1346" t="str">
            <v>Grid Gen</v>
          </cell>
          <cell r="O1346"/>
          <cell r="P1346" t="str">
            <v>TELEINFRA</v>
          </cell>
        </row>
        <row r="1347">
          <cell r="A1347" t="str">
            <v>LIT_613</v>
          </cell>
          <cell r="B1347" t="str">
            <v>LIT</v>
          </cell>
          <cell r="C1347" t="str">
            <v>Makepe-Bloc-E</v>
          </cell>
          <cell r="D1347"/>
          <cell r="E1347"/>
          <cell r="F1347">
            <v>9.7565333350000003</v>
          </cell>
          <cell r="G1347">
            <v>4.0782949970000004</v>
          </cell>
          <cell r="H1347" t="str">
            <v>Esco</v>
          </cell>
          <cell r="I1347" t="str">
            <v>P4</v>
          </cell>
          <cell r="J1347" t="str">
            <v>3G</v>
          </cell>
          <cell r="K1347" t="str">
            <v>Douala</v>
          </cell>
          <cell r="L1347" t="str">
            <v>3G 4G</v>
          </cell>
          <cell r="M1347" t="str">
            <v xml:space="preserve">MLL </v>
          </cell>
          <cell r="N1347" t="str">
            <v>Grid Gen</v>
          </cell>
          <cell r="O1347"/>
          <cell r="P1347" t="str">
            <v>H-Teli</v>
          </cell>
        </row>
        <row r="1348">
          <cell r="A1348" t="str">
            <v>LIT_730</v>
          </cell>
          <cell r="B1348" t="str">
            <v>LIT</v>
          </cell>
          <cell r="C1348" t="str">
            <v>Makepe-Conteneur</v>
          </cell>
          <cell r="D1348"/>
          <cell r="E1348"/>
          <cell r="F1348">
            <v>9.7535000000000007</v>
          </cell>
          <cell r="G1348">
            <v>4.0802100000000001</v>
          </cell>
          <cell r="H1348" t="str">
            <v>Esco</v>
          </cell>
          <cell r="I1348" t="str">
            <v>P4</v>
          </cell>
          <cell r="J1348" t="str">
            <v>3G</v>
          </cell>
          <cell r="K1348" t="str">
            <v>Douala</v>
          </cell>
          <cell r="L1348" t="str">
            <v>3G 4G</v>
          </cell>
          <cell r="M1348" t="str">
            <v xml:space="preserve">MLL </v>
          </cell>
          <cell r="N1348" t="str">
            <v>Solar Gen</v>
          </cell>
          <cell r="O1348"/>
          <cell r="P1348" t="str">
            <v>H-Teli</v>
          </cell>
        </row>
        <row r="1349">
          <cell r="A1349" t="str">
            <v>CTR_097</v>
          </cell>
          <cell r="B1349" t="str">
            <v>CTR</v>
          </cell>
          <cell r="C1349" t="str">
            <v>Mambine</v>
          </cell>
          <cell r="D1349"/>
          <cell r="E1349"/>
          <cell r="F1349">
            <v>11.17152778</v>
          </cell>
          <cell r="G1349">
            <v>3.7301111109999998</v>
          </cell>
          <cell r="H1349" t="str">
            <v>Towerco</v>
          </cell>
          <cell r="I1349" t="str">
            <v>P5</v>
          </cell>
          <cell r="J1349" t="str">
            <v>2G</v>
          </cell>
          <cell r="K1349" t="str">
            <v>Mambine</v>
          </cell>
          <cell r="L1349" t="str">
            <v>2G 3G</v>
          </cell>
          <cell r="M1349" t="str">
            <v xml:space="preserve">MLL </v>
          </cell>
          <cell r="N1349" t="str">
            <v>Grid Gen</v>
          </cell>
          <cell r="O1349" t="str">
            <v>Outdoor</v>
          </cell>
          <cell r="P1349" t="str">
            <v>TELEINFRA</v>
          </cell>
        </row>
        <row r="1350">
          <cell r="A1350" t="str">
            <v>LIT_677</v>
          </cell>
          <cell r="B1350" t="str">
            <v>LIT</v>
          </cell>
          <cell r="C1350" t="str">
            <v>Makepe-III-MTN</v>
          </cell>
          <cell r="D1350"/>
          <cell r="E1350"/>
          <cell r="F1350">
            <v>9.7611100000000004</v>
          </cell>
          <cell r="G1350">
            <v>4.0809300000000004</v>
          </cell>
          <cell r="H1350" t="str">
            <v>MTN sharing</v>
          </cell>
          <cell r="I1350" t="e">
            <v>#N/A</v>
          </cell>
          <cell r="J1350" t="str">
            <v>3G/4G</v>
          </cell>
          <cell r="K1350" t="str">
            <v>Douala</v>
          </cell>
          <cell r="L1350" t="str">
            <v>3G 4G</v>
          </cell>
          <cell r="M1350" t="str">
            <v>MTN Sharing</v>
          </cell>
          <cell r="N1350" t="str">
            <v>Grid Gen</v>
          </cell>
          <cell r="O1350"/>
          <cell r="P1350" t="str">
            <v>H-Teli</v>
          </cell>
        </row>
        <row r="1351">
          <cell r="A1351" t="str">
            <v>LIT_114</v>
          </cell>
          <cell r="B1351" t="str">
            <v>LIT</v>
          </cell>
          <cell r="C1351" t="str">
            <v>Makondo</v>
          </cell>
          <cell r="D1351"/>
          <cell r="E1351"/>
          <cell r="F1351">
            <v>10.259527780000001</v>
          </cell>
          <cell r="G1351">
            <v>3.759972222</v>
          </cell>
          <cell r="H1351" t="str">
            <v>Esco</v>
          </cell>
          <cell r="I1351" t="str">
            <v>P4</v>
          </cell>
          <cell r="J1351" t="str">
            <v>2G</v>
          </cell>
          <cell r="K1351" t="e">
            <v>#N/A</v>
          </cell>
          <cell r="L1351" t="str">
            <v>2G 3G</v>
          </cell>
          <cell r="M1351" t="str">
            <v>Tier Camrail</v>
          </cell>
          <cell r="N1351" t="str">
            <v>Grid Gen</v>
          </cell>
          <cell r="O1351"/>
          <cell r="P1351" t="str">
            <v>H-Teli</v>
          </cell>
        </row>
        <row r="1352">
          <cell r="A1352" t="str">
            <v>OST_275</v>
          </cell>
          <cell r="B1352" t="str">
            <v>OST</v>
          </cell>
          <cell r="C1352" t="str">
            <v>Malanden</v>
          </cell>
          <cell r="D1352"/>
          <cell r="E1352"/>
          <cell r="F1352">
            <v>10.83156</v>
          </cell>
          <cell r="G1352">
            <v>5.4279200000000003</v>
          </cell>
          <cell r="H1352" t="str">
            <v>Esco</v>
          </cell>
          <cell r="I1352" t="str">
            <v>P4</v>
          </cell>
          <cell r="J1352" t="str">
            <v>2G</v>
          </cell>
          <cell r="K1352" t="str">
            <v>Malanden</v>
          </cell>
          <cell r="L1352" t="str">
            <v>2G 3G 4G</v>
          </cell>
          <cell r="M1352" t="str">
            <v xml:space="preserve">MLL </v>
          </cell>
          <cell r="N1352" t="str">
            <v>Grid Gen</v>
          </cell>
          <cell r="O1352"/>
          <cell r="P1352" t="str">
            <v>I-Eng</v>
          </cell>
        </row>
        <row r="1353">
          <cell r="A1353" t="str">
            <v>SUO_073</v>
          </cell>
          <cell r="B1353" t="str">
            <v>SUO</v>
          </cell>
          <cell r="C1353" t="str">
            <v>Mamfe-Brasserie</v>
          </cell>
          <cell r="D1353"/>
          <cell r="E1353"/>
          <cell r="F1353">
            <v>9.3114166669999996</v>
          </cell>
          <cell r="G1353">
            <v>5.7632500000000002</v>
          </cell>
          <cell r="H1353" t="str">
            <v>Towerco</v>
          </cell>
          <cell r="I1353" t="str">
            <v>P4</v>
          </cell>
          <cell r="J1353" t="str">
            <v>2G</v>
          </cell>
          <cell r="K1353" t="str">
            <v>Mamfe</v>
          </cell>
          <cell r="L1353" t="str">
            <v>2G 3G 4G</v>
          </cell>
          <cell r="M1353" t="str">
            <v xml:space="preserve">MLL </v>
          </cell>
          <cell r="N1353" t="str">
            <v>Grid Only</v>
          </cell>
          <cell r="O1353" t="str">
            <v>Outdoor</v>
          </cell>
          <cell r="P1353" t="str">
            <v>I-Eng</v>
          </cell>
        </row>
        <row r="1354">
          <cell r="A1354" t="str">
            <v>SUO_107</v>
          </cell>
          <cell r="B1354" t="str">
            <v>SUO</v>
          </cell>
          <cell r="C1354" t="str">
            <v>Mamfe-Town-IHS</v>
          </cell>
          <cell r="D1354"/>
          <cell r="E1354"/>
          <cell r="F1354">
            <v>9.3219899999999996</v>
          </cell>
          <cell r="G1354">
            <v>5.7688800000000002</v>
          </cell>
          <cell r="H1354" t="str">
            <v>Towerco</v>
          </cell>
          <cell r="I1354" t="str">
            <v>P4</v>
          </cell>
          <cell r="J1354" t="str">
            <v>2G</v>
          </cell>
          <cell r="K1354" t="str">
            <v>Mamfe</v>
          </cell>
          <cell r="L1354" t="str">
            <v>2G 3G 4G</v>
          </cell>
          <cell r="M1354" t="str">
            <v>Collaboration</v>
          </cell>
          <cell r="N1354" t="str">
            <v>Grid Gen</v>
          </cell>
          <cell r="O1354" t="str">
            <v>Outdoor</v>
          </cell>
          <cell r="P1354" t="str">
            <v>I-Eng</v>
          </cell>
        </row>
        <row r="1355">
          <cell r="A1355" t="str">
            <v>NRD_123</v>
          </cell>
          <cell r="B1355" t="str">
            <v>NRD</v>
          </cell>
          <cell r="C1355" t="str">
            <v>Mandama-IHS</v>
          </cell>
          <cell r="D1355"/>
          <cell r="E1355"/>
          <cell r="F1355">
            <v>13.704643277000001</v>
          </cell>
          <cell r="G1355">
            <v>10.143078507</v>
          </cell>
          <cell r="H1355" t="str">
            <v>Towerco</v>
          </cell>
          <cell r="I1355" t="str">
            <v>P5</v>
          </cell>
          <cell r="J1355" t="str">
            <v>2G</v>
          </cell>
          <cell r="K1355" t="str">
            <v>Mandama</v>
          </cell>
          <cell r="L1355" t="str">
            <v>2G 3G</v>
          </cell>
          <cell r="M1355" t="str">
            <v>Collaboration</v>
          </cell>
          <cell r="N1355" t="str">
            <v>Grid Gen</v>
          </cell>
          <cell r="O1355" t="str">
            <v>Outdoor</v>
          </cell>
          <cell r="P1355" t="str">
            <v>TELEINFRA</v>
          </cell>
        </row>
        <row r="1356">
          <cell r="A1356" t="str">
            <v>EST_112</v>
          </cell>
          <cell r="B1356" t="str">
            <v>EST</v>
          </cell>
          <cell r="C1356" t="str">
            <v>Mandjou-MTN-IHS</v>
          </cell>
          <cell r="D1356"/>
          <cell r="E1356"/>
          <cell r="F1356">
            <v>13.741202185000001</v>
          </cell>
          <cell r="G1356">
            <v>4.5951335489999998</v>
          </cell>
          <cell r="H1356" t="str">
            <v>Towerco</v>
          </cell>
          <cell r="I1356" t="str">
            <v>P3</v>
          </cell>
          <cell r="J1356" t="str">
            <v>2G</v>
          </cell>
          <cell r="K1356" t="str">
            <v>Bertoua</v>
          </cell>
          <cell r="L1356" t="str">
            <v>2G 3G 4G</v>
          </cell>
          <cell r="M1356" t="str">
            <v>Collaboration</v>
          </cell>
          <cell r="N1356" t="str">
            <v>Grid Gen</v>
          </cell>
          <cell r="O1356" t="str">
            <v>Outdoor</v>
          </cell>
          <cell r="P1356" t="str">
            <v>TELEINFRA</v>
          </cell>
        </row>
        <row r="1357">
          <cell r="A1357" t="str">
            <v>CTR_066</v>
          </cell>
          <cell r="B1357" t="str">
            <v>CTR</v>
          </cell>
          <cell r="C1357" t="str">
            <v>Mandoumba</v>
          </cell>
          <cell r="D1357"/>
          <cell r="E1357"/>
          <cell r="F1357">
            <v>11.091433115999999</v>
          </cell>
          <cell r="G1357">
            <v>3.7627770869999999</v>
          </cell>
          <cell r="H1357" t="str">
            <v>Towerco</v>
          </cell>
          <cell r="I1357" t="str">
            <v>P4</v>
          </cell>
          <cell r="J1357" t="str">
            <v>2G</v>
          </cell>
          <cell r="K1357" t="str">
            <v>Mandoumba</v>
          </cell>
          <cell r="L1357" t="str">
            <v>2G 3G 4G</v>
          </cell>
          <cell r="M1357" t="str">
            <v xml:space="preserve">MLL </v>
          </cell>
          <cell r="N1357" t="str">
            <v>Grid Gen</v>
          </cell>
          <cell r="O1357" t="str">
            <v>Indoor</v>
          </cell>
          <cell r="P1357" t="str">
            <v>TELEINFRA</v>
          </cell>
        </row>
        <row r="1358">
          <cell r="A1358" t="str">
            <v>LIT_356</v>
          </cell>
          <cell r="B1358" t="str">
            <v>LIT</v>
          </cell>
          <cell r="C1358" t="str">
            <v>Manengole</v>
          </cell>
          <cell r="D1358"/>
          <cell r="E1358"/>
          <cell r="F1358">
            <v>9.8636769999999991</v>
          </cell>
          <cell r="G1358">
            <v>4.8759610000000002</v>
          </cell>
          <cell r="H1358" t="str">
            <v>Towerco</v>
          </cell>
          <cell r="I1358" t="str">
            <v>P4</v>
          </cell>
          <cell r="J1358" t="str">
            <v>2G</v>
          </cell>
          <cell r="K1358" t="str">
            <v>Manengole</v>
          </cell>
          <cell r="L1358" t="str">
            <v>2G 3G 4G</v>
          </cell>
          <cell r="M1358" t="str">
            <v xml:space="preserve">MLL </v>
          </cell>
          <cell r="N1358" t="str">
            <v>Grid Gen</v>
          </cell>
          <cell r="O1358" t="str">
            <v>Outdoor</v>
          </cell>
          <cell r="P1358" t="str">
            <v>H-Teli</v>
          </cell>
        </row>
        <row r="1359">
          <cell r="A1359" t="str">
            <v>CTR_049</v>
          </cell>
          <cell r="B1359" t="str">
            <v>CTR</v>
          </cell>
          <cell r="C1359" t="str">
            <v>Manguier</v>
          </cell>
          <cell r="D1359"/>
          <cell r="E1359"/>
          <cell r="F1359">
            <v>11.53341</v>
          </cell>
          <cell r="G1359">
            <v>3.9055019999999998</v>
          </cell>
          <cell r="H1359" t="str">
            <v>Towerco</v>
          </cell>
          <cell r="I1359" t="str">
            <v>P2</v>
          </cell>
          <cell r="J1359" t="str">
            <v>2G</v>
          </cell>
          <cell r="K1359" t="str">
            <v>Yaounde</v>
          </cell>
          <cell r="L1359" t="str">
            <v>2G 3G 4G</v>
          </cell>
          <cell r="M1359" t="str">
            <v xml:space="preserve">MLL </v>
          </cell>
          <cell r="N1359" t="str">
            <v>Grid Gen</v>
          </cell>
          <cell r="O1359" t="str">
            <v>Indoor</v>
          </cell>
          <cell r="P1359" t="str">
            <v>TELEINFRA</v>
          </cell>
        </row>
        <row r="1360">
          <cell r="A1360" t="str">
            <v>LIT_062</v>
          </cell>
          <cell r="B1360" t="str">
            <v>LIT</v>
          </cell>
          <cell r="C1360" t="str">
            <v>Manjo-New</v>
          </cell>
          <cell r="D1360"/>
          <cell r="E1360"/>
          <cell r="F1360">
            <v>9.825901</v>
          </cell>
          <cell r="G1360">
            <v>4.8483470000000004</v>
          </cell>
          <cell r="H1360" t="str">
            <v>Towerco</v>
          </cell>
          <cell r="I1360" t="str">
            <v>P4</v>
          </cell>
          <cell r="J1360" t="str">
            <v>2G</v>
          </cell>
          <cell r="K1360" t="str">
            <v>Manjo</v>
          </cell>
          <cell r="L1360" t="e">
            <v>#N/A</v>
          </cell>
          <cell r="M1360" t="str">
            <v xml:space="preserve">MLL </v>
          </cell>
          <cell r="N1360" t="str">
            <v>Grid Gen</v>
          </cell>
          <cell r="O1360" t="str">
            <v>Indoor</v>
          </cell>
          <cell r="P1360" t="str">
            <v>H-Teli</v>
          </cell>
        </row>
        <row r="1361">
          <cell r="A1361" t="str">
            <v>NRO_029</v>
          </cell>
          <cell r="B1361" t="str">
            <v>NRO</v>
          </cell>
          <cell r="C1361" t="str">
            <v>Mankon</v>
          </cell>
          <cell r="D1361"/>
          <cell r="E1361"/>
          <cell r="F1361">
            <v>10.12986111</v>
          </cell>
          <cell r="G1361">
            <v>5.9838333329999998</v>
          </cell>
          <cell r="H1361" t="str">
            <v>Towerco</v>
          </cell>
          <cell r="I1361" t="str">
            <v>P3</v>
          </cell>
          <cell r="J1361" t="str">
            <v>2G</v>
          </cell>
          <cell r="K1361" t="str">
            <v>Bamenda</v>
          </cell>
          <cell r="L1361" t="str">
            <v>2G 3G 4G</v>
          </cell>
          <cell r="M1361" t="str">
            <v xml:space="preserve">MLL </v>
          </cell>
          <cell r="N1361" t="str">
            <v>Gen Only</v>
          </cell>
          <cell r="O1361" t="str">
            <v>Indoor</v>
          </cell>
          <cell r="P1361" t="str">
            <v>I-Eng</v>
          </cell>
        </row>
        <row r="1362">
          <cell r="A1362" t="str">
            <v>OST_245</v>
          </cell>
          <cell r="B1362" t="str">
            <v>OST</v>
          </cell>
          <cell r="C1362" t="str">
            <v>Mankouotmbou</v>
          </cell>
          <cell r="D1362"/>
          <cell r="E1362"/>
          <cell r="F1362">
            <v>11.0974</v>
          </cell>
          <cell r="G1362">
            <v>5.49742</v>
          </cell>
          <cell r="H1362" t="str">
            <v>Esco</v>
          </cell>
          <cell r="I1362" t="str">
            <v>P4</v>
          </cell>
          <cell r="J1362" t="str">
            <v>2G</v>
          </cell>
          <cell r="K1362" t="str">
            <v>Mankouotmbou</v>
          </cell>
          <cell r="L1362" t="str">
            <v>2G 3G</v>
          </cell>
          <cell r="M1362" t="str">
            <v xml:space="preserve">MLL </v>
          </cell>
          <cell r="N1362" t="str">
            <v>Grid Gen</v>
          </cell>
          <cell r="O1362" t="str">
            <v>Outdoor</v>
          </cell>
          <cell r="P1362" t="str">
            <v>I-Eng</v>
          </cell>
        </row>
        <row r="1363">
          <cell r="A1363" t="str">
            <v>CTR_117</v>
          </cell>
          <cell r="B1363" t="str">
            <v>CTR</v>
          </cell>
          <cell r="C1363" t="str">
            <v>Manmenye</v>
          </cell>
          <cell r="D1363"/>
          <cell r="E1363"/>
          <cell r="F1363">
            <v>11.416904000000001</v>
          </cell>
          <cell r="G1363">
            <v>3.526675</v>
          </cell>
          <cell r="H1363" t="str">
            <v>Towerco</v>
          </cell>
          <cell r="I1363" t="str">
            <v>P5</v>
          </cell>
          <cell r="J1363" t="str">
            <v>2G</v>
          </cell>
          <cell r="K1363" t="str">
            <v>Manmenye</v>
          </cell>
          <cell r="L1363" t="str">
            <v>2G 3G 4G</v>
          </cell>
          <cell r="M1363" t="str">
            <v xml:space="preserve">MLL </v>
          </cell>
          <cell r="N1363" t="str">
            <v>Grid Only</v>
          </cell>
          <cell r="O1363" t="str">
            <v>Indoor</v>
          </cell>
          <cell r="P1363" t="str">
            <v>TELEINFRA</v>
          </cell>
        </row>
        <row r="1364">
          <cell r="A1364" t="str">
            <v>LIT_497</v>
          </cell>
          <cell r="B1364" t="str">
            <v>LIT</v>
          </cell>
          <cell r="C1364" t="str">
            <v>Manoka-IHS</v>
          </cell>
          <cell r="D1364"/>
          <cell r="E1364"/>
          <cell r="F1364">
            <v>9.627010018</v>
          </cell>
          <cell r="G1364">
            <v>3.8655299840000001</v>
          </cell>
          <cell r="H1364" t="str">
            <v>Towerco</v>
          </cell>
          <cell r="I1364" t="str">
            <v>P4</v>
          </cell>
          <cell r="J1364" t="str">
            <v>2G</v>
          </cell>
          <cell r="K1364" t="str">
            <v>Manoka</v>
          </cell>
          <cell r="L1364" t="str">
            <v>2G 3G 4G</v>
          </cell>
          <cell r="M1364" t="str">
            <v>Collaboration</v>
          </cell>
          <cell r="N1364" t="str">
            <v>Grid Gen</v>
          </cell>
          <cell r="O1364" t="str">
            <v>Outdoor</v>
          </cell>
          <cell r="P1364" t="str">
            <v>H-Teli</v>
          </cell>
        </row>
        <row r="1365">
          <cell r="A1365" t="str">
            <v>OST_272</v>
          </cell>
          <cell r="B1365" t="str">
            <v>OST</v>
          </cell>
          <cell r="C1365" t="str">
            <v>Mamegnam</v>
          </cell>
          <cell r="D1365"/>
          <cell r="E1365"/>
          <cell r="F1365">
            <v>10.959490000000001</v>
          </cell>
          <cell r="G1365">
            <v>5.5056599999999998</v>
          </cell>
          <cell r="H1365" t="str">
            <v>Esco</v>
          </cell>
          <cell r="I1365" t="str">
            <v>P4</v>
          </cell>
          <cell r="J1365" t="str">
            <v>2G</v>
          </cell>
          <cell r="K1365" t="str">
            <v>Mamegnam</v>
          </cell>
          <cell r="L1365" t="str">
            <v>2G 3G 4G</v>
          </cell>
          <cell r="M1365" t="str">
            <v xml:space="preserve">MLL </v>
          </cell>
          <cell r="N1365" t="str">
            <v>Grid Gen</v>
          </cell>
          <cell r="O1365"/>
          <cell r="P1365" t="str">
            <v>I-Eng</v>
          </cell>
        </row>
        <row r="1366">
          <cell r="A1366" t="str">
            <v>OST_200</v>
          </cell>
          <cell r="B1366" t="str">
            <v>OST</v>
          </cell>
          <cell r="C1366" t="str">
            <v>Mantoum-Village</v>
          </cell>
          <cell r="D1366"/>
          <cell r="E1366"/>
          <cell r="F1366">
            <v>11.152048000000001</v>
          </cell>
          <cell r="G1366">
            <v>5.6471260000000001</v>
          </cell>
          <cell r="H1366" t="str">
            <v>Towerco</v>
          </cell>
          <cell r="I1366" t="str">
            <v>P5</v>
          </cell>
          <cell r="J1366" t="str">
            <v>2G</v>
          </cell>
          <cell r="K1366" t="str">
            <v>Mantoum</v>
          </cell>
          <cell r="L1366" t="str">
            <v>2G 3G</v>
          </cell>
          <cell r="M1366" t="str">
            <v>Collaboration</v>
          </cell>
          <cell r="N1366" t="str">
            <v>Grid Gen</v>
          </cell>
          <cell r="O1366" t="str">
            <v>Outdoor</v>
          </cell>
          <cell r="P1366" t="str">
            <v>I-Eng</v>
          </cell>
        </row>
        <row r="1367">
          <cell r="A1367" t="str">
            <v>OST_201</v>
          </cell>
          <cell r="B1367" t="str">
            <v>OST</v>
          </cell>
          <cell r="C1367" t="str">
            <v>Mantoum-Ville</v>
          </cell>
          <cell r="D1367"/>
          <cell r="E1367"/>
          <cell r="F1367" t="str">
            <v>11,172957</v>
          </cell>
          <cell r="G1367" t="str">
            <v>5,656112</v>
          </cell>
          <cell r="H1367" t="str">
            <v>Towerco</v>
          </cell>
          <cell r="I1367" t="str">
            <v>P4</v>
          </cell>
          <cell r="J1367"/>
          <cell r="K1367" t="str">
            <v>Mantoum</v>
          </cell>
          <cell r="L1367" t="str">
            <v>2G 3G</v>
          </cell>
          <cell r="M1367"/>
          <cell r="N1367" t="str">
            <v>Hybrid Gen</v>
          </cell>
          <cell r="O1367" t="str">
            <v>Outdoor</v>
          </cell>
          <cell r="P1367" t="str">
            <v>I-Eng</v>
          </cell>
        </row>
        <row r="1368">
          <cell r="A1368" t="str">
            <v>SUO_009</v>
          </cell>
          <cell r="B1368" t="str">
            <v>SUO</v>
          </cell>
          <cell r="C1368" t="str">
            <v>Mamfe</v>
          </cell>
          <cell r="D1368"/>
          <cell r="E1368"/>
          <cell r="F1368">
            <v>9.3155999999999999</v>
          </cell>
          <cell r="G1368">
            <v>5.7454549999999998</v>
          </cell>
          <cell r="H1368" t="str">
            <v>Esco</v>
          </cell>
          <cell r="I1368" t="str">
            <v>P3</v>
          </cell>
          <cell r="J1368" t="str">
            <v>2G</v>
          </cell>
          <cell r="K1368" t="str">
            <v>Mamfe</v>
          </cell>
          <cell r="L1368" t="str">
            <v>2G 3G 4G</v>
          </cell>
          <cell r="M1368" t="str">
            <v>Tier Crtv</v>
          </cell>
          <cell r="N1368" t="str">
            <v>Grid Gen</v>
          </cell>
          <cell r="O1368"/>
          <cell r="P1368" t="str">
            <v>I-Eng</v>
          </cell>
        </row>
        <row r="1369">
          <cell r="A1369" t="str">
            <v>LIT_236</v>
          </cell>
          <cell r="B1369" t="str">
            <v>LIT</v>
          </cell>
          <cell r="C1369" t="str">
            <v>Marche-Mboppi</v>
          </cell>
          <cell r="D1369"/>
          <cell r="E1369"/>
          <cell r="F1369">
            <v>9.7161088039999992</v>
          </cell>
          <cell r="G1369">
            <v>4.0464699040000003</v>
          </cell>
          <cell r="H1369" t="str">
            <v>Towerco</v>
          </cell>
          <cell r="I1369" t="str">
            <v>P4</v>
          </cell>
          <cell r="J1369" t="str">
            <v>2G</v>
          </cell>
          <cell r="K1369" t="str">
            <v>Douala</v>
          </cell>
          <cell r="L1369" t="str">
            <v>2G 3G 4G</v>
          </cell>
          <cell r="M1369" t="str">
            <v>Collaboration</v>
          </cell>
          <cell r="N1369" t="str">
            <v>Grid Only</v>
          </cell>
          <cell r="O1369" t="str">
            <v>Outdoor</v>
          </cell>
          <cell r="P1369" t="str">
            <v>H-Teli</v>
          </cell>
        </row>
        <row r="1370">
          <cell r="A1370" t="str">
            <v>CTR_479</v>
          </cell>
          <cell r="B1370" t="str">
            <v>CTR</v>
          </cell>
          <cell r="C1370" t="str">
            <v>Marche-Odza</v>
          </cell>
          <cell r="D1370"/>
          <cell r="E1370"/>
          <cell r="F1370">
            <v>11.53144</v>
          </cell>
          <cell r="G1370">
            <v>3.8052700000000002</v>
          </cell>
          <cell r="H1370" t="str">
            <v>Towerco</v>
          </cell>
          <cell r="I1370" t="str">
            <v>P4</v>
          </cell>
          <cell r="J1370" t="str">
            <v>2G/3G/4G</v>
          </cell>
          <cell r="K1370" t="str">
            <v>Yaounde</v>
          </cell>
          <cell r="L1370" t="str">
            <v>2G 3G 4G</v>
          </cell>
          <cell r="M1370" t="str">
            <v>Collaboration</v>
          </cell>
          <cell r="N1370" t="str">
            <v>Grid Gen</v>
          </cell>
          <cell r="O1370" t="str">
            <v>Outdoor</v>
          </cell>
          <cell r="P1370" t="str">
            <v>TELEINFRA</v>
          </cell>
        </row>
        <row r="1371">
          <cell r="A1371" t="str">
            <v>EXN_089</v>
          </cell>
          <cell r="B1371" t="str">
            <v>EXN</v>
          </cell>
          <cell r="C1371" t="str">
            <v>Maroua-Barmare</v>
          </cell>
          <cell r="D1371"/>
          <cell r="E1371"/>
          <cell r="F1371">
            <v>14.33552778</v>
          </cell>
          <cell r="G1371">
            <v>10.60033333</v>
          </cell>
          <cell r="H1371" t="str">
            <v>Towerco</v>
          </cell>
          <cell r="I1371" t="str">
            <v>P4</v>
          </cell>
          <cell r="J1371" t="str">
            <v>2G</v>
          </cell>
          <cell r="K1371" t="str">
            <v>Maroua</v>
          </cell>
          <cell r="L1371" t="str">
            <v>2G 3G 4G</v>
          </cell>
          <cell r="M1371" t="str">
            <v xml:space="preserve">MLL </v>
          </cell>
          <cell r="N1371" t="str">
            <v>Grid Gen</v>
          </cell>
          <cell r="O1371" t="str">
            <v>Outdoor</v>
          </cell>
          <cell r="P1371" t="str">
            <v>TELEINFRA</v>
          </cell>
        </row>
        <row r="1372">
          <cell r="A1372" t="str">
            <v>EXN_071</v>
          </cell>
          <cell r="B1372" t="str">
            <v>EXN</v>
          </cell>
          <cell r="C1372" t="str">
            <v>Maroua-Camp-SIC</v>
          </cell>
          <cell r="D1372"/>
          <cell r="E1372"/>
          <cell r="F1372">
            <v>14.31575</v>
          </cell>
          <cell r="G1372">
            <v>10.596083330000001</v>
          </cell>
          <cell r="H1372" t="str">
            <v>Towerco</v>
          </cell>
          <cell r="I1372" t="str">
            <v>P4</v>
          </cell>
          <cell r="J1372" t="str">
            <v>2G</v>
          </cell>
          <cell r="K1372" t="str">
            <v>Maroua</v>
          </cell>
          <cell r="L1372" t="str">
            <v>2G 3G 4G</v>
          </cell>
          <cell r="M1372" t="str">
            <v xml:space="preserve">MLL </v>
          </cell>
          <cell r="N1372" t="str">
            <v>Grid Gen</v>
          </cell>
          <cell r="O1372" t="str">
            <v>Outdoor</v>
          </cell>
          <cell r="P1372" t="str">
            <v>TELEINFRA</v>
          </cell>
        </row>
        <row r="1373">
          <cell r="A1373" t="str">
            <v>EXN_045</v>
          </cell>
          <cell r="B1373" t="str">
            <v>EXN</v>
          </cell>
          <cell r="C1373" t="str">
            <v>Maroua-CRTV</v>
          </cell>
          <cell r="D1373"/>
          <cell r="E1373"/>
          <cell r="F1373">
            <v>14.349916670000001</v>
          </cell>
          <cell r="G1373">
            <v>10.57527778</v>
          </cell>
          <cell r="H1373" t="str">
            <v>Esco</v>
          </cell>
          <cell r="I1373" t="str">
            <v>P4</v>
          </cell>
          <cell r="J1373" t="str">
            <v>2G</v>
          </cell>
          <cell r="K1373" t="str">
            <v>Maroua</v>
          </cell>
          <cell r="L1373" t="str">
            <v>2G 3G 4G</v>
          </cell>
          <cell r="M1373" t="str">
            <v>Tier Crtv</v>
          </cell>
          <cell r="N1373" t="str">
            <v>Grid Gen</v>
          </cell>
          <cell r="O1373" t="str">
            <v>Indoor</v>
          </cell>
          <cell r="P1373" t="str">
            <v>TELEINFRA</v>
          </cell>
        </row>
        <row r="1374">
          <cell r="A1374" t="str">
            <v>EXN_088</v>
          </cell>
          <cell r="B1374" t="str">
            <v>EXN</v>
          </cell>
          <cell r="C1374" t="str">
            <v>Maroua-Diarenga</v>
          </cell>
          <cell r="D1374"/>
          <cell r="E1374"/>
          <cell r="F1374">
            <v>14.319555054</v>
          </cell>
          <cell r="G1374">
            <v>10.589765418000001</v>
          </cell>
          <cell r="H1374" t="str">
            <v>Towerco</v>
          </cell>
          <cell r="I1374" t="str">
            <v>P4</v>
          </cell>
          <cell r="J1374" t="str">
            <v>2G</v>
          </cell>
          <cell r="K1374" t="str">
            <v>Maroua</v>
          </cell>
          <cell r="L1374" t="str">
            <v>2G 3G 4G</v>
          </cell>
          <cell r="M1374" t="str">
            <v xml:space="preserve">MLL </v>
          </cell>
          <cell r="N1374" t="str">
            <v>Grid Gen</v>
          </cell>
          <cell r="O1374" t="str">
            <v>Outdoor</v>
          </cell>
          <cell r="P1374" t="str">
            <v>TELEINFRA</v>
          </cell>
        </row>
        <row r="1375">
          <cell r="A1375" t="str">
            <v>EXN_114</v>
          </cell>
          <cell r="B1375" t="str">
            <v>EXN</v>
          </cell>
          <cell r="C1375" t="str">
            <v>Maroua-Diguirwo-IHS</v>
          </cell>
          <cell r="D1375"/>
          <cell r="E1375"/>
          <cell r="F1375">
            <v>14.318028915999999</v>
          </cell>
          <cell r="G1375">
            <v>10.601240489</v>
          </cell>
          <cell r="H1375" t="str">
            <v>Towerco</v>
          </cell>
          <cell r="I1375" t="str">
            <v>P4</v>
          </cell>
          <cell r="J1375" t="str">
            <v>2G</v>
          </cell>
          <cell r="K1375" t="str">
            <v>Maroua</v>
          </cell>
          <cell r="L1375" t="str">
            <v>2G 3G 4G</v>
          </cell>
          <cell r="M1375" t="str">
            <v>Collaboration</v>
          </cell>
          <cell r="N1375" t="str">
            <v>Grid Gen</v>
          </cell>
          <cell r="O1375" t="str">
            <v>Outdoor</v>
          </cell>
          <cell r="P1375" t="str">
            <v>TELEINFRA</v>
          </cell>
        </row>
        <row r="1376">
          <cell r="A1376" t="str">
            <v>CTR_817</v>
          </cell>
          <cell r="B1376" t="str">
            <v>CTR</v>
          </cell>
          <cell r="C1376" t="str">
            <v>manguier-Nodal</v>
          </cell>
          <cell r="D1376"/>
          <cell r="E1376"/>
          <cell r="F1376">
            <v>11.533388889999999</v>
          </cell>
          <cell r="G1376">
            <v>3.9055</v>
          </cell>
          <cell r="H1376" t="str">
            <v>OCM/Stratégique</v>
          </cell>
          <cell r="I1376" t="e">
            <v>#N/A</v>
          </cell>
          <cell r="J1376"/>
          <cell r="K1376" t="e">
            <v>#N/A</v>
          </cell>
          <cell r="L1376" t="e">
            <v>#N/A</v>
          </cell>
          <cell r="M1376" t="str">
            <v xml:space="preserve">MLL/Transpur </v>
          </cell>
          <cell r="N1376" t="str">
            <v>Grid Gen</v>
          </cell>
          <cell r="O1376"/>
          <cell r="P1376" t="str">
            <v>TELEINFRA</v>
          </cell>
        </row>
        <row r="1377">
          <cell r="A1377" t="str">
            <v>EXN_143</v>
          </cell>
          <cell r="B1377" t="str">
            <v>EXN</v>
          </cell>
          <cell r="C1377" t="str">
            <v>Maroua-Djarengol-II</v>
          </cell>
          <cell r="D1377"/>
          <cell r="E1377"/>
          <cell r="F1377">
            <v>14.366874181</v>
          </cell>
          <cell r="G1377">
            <v>10.614790033</v>
          </cell>
          <cell r="H1377" t="str">
            <v>Towerco</v>
          </cell>
          <cell r="I1377" t="str">
            <v>P4</v>
          </cell>
          <cell r="J1377" t="str">
            <v>2G</v>
          </cell>
          <cell r="K1377" t="str">
            <v>Maroua</v>
          </cell>
          <cell r="L1377" t="str">
            <v>2G 3G 4G</v>
          </cell>
          <cell r="M1377" t="str">
            <v>Collaboration</v>
          </cell>
          <cell r="N1377" t="str">
            <v>Grid Gen</v>
          </cell>
          <cell r="O1377" t="str">
            <v>Outdoor</v>
          </cell>
          <cell r="P1377" t="str">
            <v>TELEINFRA</v>
          </cell>
        </row>
        <row r="1378">
          <cell r="A1378" t="str">
            <v>EXN_090</v>
          </cell>
          <cell r="B1378" t="str">
            <v>EXN</v>
          </cell>
          <cell r="C1378" t="str">
            <v>Maroua-Djoudandou</v>
          </cell>
          <cell r="D1378"/>
          <cell r="E1378"/>
          <cell r="F1378">
            <v>14.324429154000001</v>
          </cell>
          <cell r="G1378">
            <v>10.608883017</v>
          </cell>
          <cell r="H1378" t="str">
            <v>Towerco</v>
          </cell>
          <cell r="I1378" t="str">
            <v>P4</v>
          </cell>
          <cell r="J1378" t="str">
            <v>2G</v>
          </cell>
          <cell r="K1378" t="str">
            <v>Maroua</v>
          </cell>
          <cell r="L1378" t="str">
            <v>2G 3G 4G</v>
          </cell>
          <cell r="M1378" t="str">
            <v xml:space="preserve">MLL </v>
          </cell>
          <cell r="N1378" t="str">
            <v>Grid Gen</v>
          </cell>
          <cell r="O1378" t="str">
            <v>Outdoor</v>
          </cell>
          <cell r="P1378" t="str">
            <v>TELEINFRA</v>
          </cell>
        </row>
        <row r="1379">
          <cell r="A1379" t="str">
            <v>EXN_241</v>
          </cell>
          <cell r="B1379" t="str">
            <v>EXN</v>
          </cell>
          <cell r="C1379" t="str">
            <v>Maroua-Domayo-IHS</v>
          </cell>
          <cell r="D1379"/>
          <cell r="E1379"/>
          <cell r="F1379">
            <v>14.321282385</v>
          </cell>
          <cell r="G1379">
            <v>10.596113762</v>
          </cell>
          <cell r="H1379" t="str">
            <v>Towerco</v>
          </cell>
          <cell r="I1379" t="str">
            <v>P4</v>
          </cell>
          <cell r="J1379" t="str">
            <v>3G/4G</v>
          </cell>
          <cell r="K1379" t="str">
            <v>Maroua</v>
          </cell>
          <cell r="L1379" t="str">
            <v>3G 4G</v>
          </cell>
          <cell r="M1379" t="str">
            <v>Collaboration</v>
          </cell>
          <cell r="N1379" t="str">
            <v>Hybrid Gen</v>
          </cell>
          <cell r="O1379" t="str">
            <v>Outdoor</v>
          </cell>
          <cell r="P1379" t="str">
            <v>TELEINFRA</v>
          </cell>
        </row>
        <row r="1380">
          <cell r="A1380" t="str">
            <v>EXN_111</v>
          </cell>
          <cell r="B1380" t="str">
            <v>EXN</v>
          </cell>
          <cell r="C1380" t="str">
            <v>Maroua-Doualare-II</v>
          </cell>
          <cell r="D1380"/>
          <cell r="E1380"/>
          <cell r="F1380">
            <v>14.326916669999999</v>
          </cell>
          <cell r="G1380">
            <v>10.62819444</v>
          </cell>
          <cell r="H1380" t="str">
            <v>Towerco</v>
          </cell>
          <cell r="I1380" t="str">
            <v>P4</v>
          </cell>
          <cell r="J1380" t="str">
            <v>2G</v>
          </cell>
          <cell r="K1380" t="str">
            <v>Maroua</v>
          </cell>
          <cell r="L1380" t="str">
            <v>2G 3G 4G</v>
          </cell>
          <cell r="M1380" t="str">
            <v>Collaboration</v>
          </cell>
          <cell r="N1380" t="str">
            <v>Grid Gen</v>
          </cell>
          <cell r="O1380" t="str">
            <v>Outdoor</v>
          </cell>
          <cell r="P1380" t="str">
            <v>TELEINFRA</v>
          </cell>
        </row>
        <row r="1381">
          <cell r="A1381" t="str">
            <v>EXN_016</v>
          </cell>
          <cell r="B1381" t="str">
            <v>EXN</v>
          </cell>
          <cell r="C1381" t="str">
            <v>Maroua-Douggoy</v>
          </cell>
          <cell r="D1381"/>
          <cell r="E1381"/>
          <cell r="F1381">
            <v>14.357944440000001</v>
          </cell>
          <cell r="G1381">
            <v>10.606972219999999</v>
          </cell>
          <cell r="H1381" t="str">
            <v>Towerco</v>
          </cell>
          <cell r="I1381" t="str">
            <v>P2</v>
          </cell>
          <cell r="J1381" t="str">
            <v>2G</v>
          </cell>
          <cell r="K1381" t="str">
            <v>Maroua</v>
          </cell>
          <cell r="L1381" t="str">
            <v>2G 3G 4G</v>
          </cell>
          <cell r="M1381" t="str">
            <v xml:space="preserve">MLL </v>
          </cell>
          <cell r="N1381" t="str">
            <v>Grid Gen</v>
          </cell>
          <cell r="O1381" t="str">
            <v>Indoor</v>
          </cell>
          <cell r="P1381" t="str">
            <v>TELEINFRA</v>
          </cell>
        </row>
        <row r="1382">
          <cell r="A1382" t="str">
            <v>EXN_115</v>
          </cell>
          <cell r="B1382" t="str">
            <v>EXN</v>
          </cell>
          <cell r="C1382" t="str">
            <v>Maroua-Douggoy-Lopere-IHS</v>
          </cell>
          <cell r="D1382"/>
          <cell r="E1382"/>
          <cell r="F1382">
            <v>14.335995934</v>
          </cell>
          <cell r="G1382">
            <v>10.611517821</v>
          </cell>
          <cell r="H1382" t="str">
            <v>Towerco</v>
          </cell>
          <cell r="I1382" t="str">
            <v>P5</v>
          </cell>
          <cell r="J1382" t="str">
            <v>2G/3G/4G</v>
          </cell>
          <cell r="K1382" t="str">
            <v>Maroua</v>
          </cell>
          <cell r="L1382" t="str">
            <v>2G 3G 4G</v>
          </cell>
          <cell r="M1382" t="str">
            <v>Collaboration</v>
          </cell>
          <cell r="N1382" t="str">
            <v>Grid Gen</v>
          </cell>
          <cell r="O1382" t="str">
            <v>Outdoor</v>
          </cell>
          <cell r="P1382" t="str">
            <v>TELEINFRA</v>
          </cell>
        </row>
        <row r="1383">
          <cell r="A1383" t="str">
            <v>EXN_067</v>
          </cell>
          <cell r="B1383" t="str">
            <v>EXN</v>
          </cell>
          <cell r="C1383" t="str">
            <v>Maroua-Doursogo</v>
          </cell>
          <cell r="D1383"/>
          <cell r="E1383"/>
          <cell r="F1383">
            <v>14.349305559999999</v>
          </cell>
          <cell r="G1383">
            <v>10.601749999999999</v>
          </cell>
          <cell r="H1383" t="str">
            <v>Towerco</v>
          </cell>
          <cell r="I1383" t="str">
            <v>P3</v>
          </cell>
          <cell r="J1383" t="str">
            <v>2G</v>
          </cell>
          <cell r="K1383" t="str">
            <v>Maroua</v>
          </cell>
          <cell r="L1383" t="str">
            <v>2G 3G 4G</v>
          </cell>
          <cell r="M1383" t="str">
            <v xml:space="preserve">MLL </v>
          </cell>
          <cell r="N1383" t="str">
            <v>Solar Gen</v>
          </cell>
          <cell r="O1383" t="str">
            <v>Outdoor</v>
          </cell>
          <cell r="P1383" t="str">
            <v>TELEINFRA</v>
          </cell>
        </row>
        <row r="1384">
          <cell r="A1384" t="str">
            <v>LIT_592</v>
          </cell>
          <cell r="B1384" t="str">
            <v>LIT</v>
          </cell>
          <cell r="C1384" t="str">
            <v>Manjo-PHP</v>
          </cell>
          <cell r="D1384"/>
          <cell r="E1384"/>
          <cell r="F1384">
            <v>9.7892650000000003</v>
          </cell>
          <cell r="G1384">
            <v>4.8359310000000004</v>
          </cell>
          <cell r="H1384" t="str">
            <v>Esco</v>
          </cell>
          <cell r="I1384" t="str">
            <v>P4</v>
          </cell>
          <cell r="J1384" t="str">
            <v>2G</v>
          </cell>
          <cell r="K1384" t="str">
            <v>Manjo</v>
          </cell>
          <cell r="L1384" t="str">
            <v>2G 3G 4G</v>
          </cell>
          <cell r="M1384" t="str">
            <v xml:space="preserve">MLL </v>
          </cell>
          <cell r="N1384" t="str">
            <v>Hybrid Gen</v>
          </cell>
          <cell r="O1384"/>
          <cell r="P1384" t="str">
            <v>H-Teli</v>
          </cell>
        </row>
        <row r="1385">
          <cell r="A1385" t="str">
            <v>EXN_091</v>
          </cell>
          <cell r="B1385" t="str">
            <v>EXN</v>
          </cell>
          <cell r="C1385" t="str">
            <v>Maroua-Harde</v>
          </cell>
          <cell r="D1385"/>
          <cell r="E1385"/>
          <cell r="F1385">
            <v>14.33294444</v>
          </cell>
          <cell r="G1385">
            <v>10.590249999999999</v>
          </cell>
          <cell r="H1385" t="str">
            <v>Towerco</v>
          </cell>
          <cell r="I1385" t="str">
            <v>P4</v>
          </cell>
          <cell r="J1385" t="str">
            <v>2G</v>
          </cell>
          <cell r="K1385" t="str">
            <v>Maroua</v>
          </cell>
          <cell r="L1385" t="str">
            <v>2G 3G 4G</v>
          </cell>
          <cell r="M1385" t="str">
            <v xml:space="preserve">MLL </v>
          </cell>
          <cell r="N1385" t="str">
            <v>Hybrid Gen</v>
          </cell>
          <cell r="O1385" t="str">
            <v>Outdoor</v>
          </cell>
          <cell r="P1385" t="str">
            <v>TELEINFRA</v>
          </cell>
        </row>
        <row r="1386">
          <cell r="A1386" t="str">
            <v>EXN_082</v>
          </cell>
          <cell r="B1386" t="str">
            <v>EXN</v>
          </cell>
          <cell r="C1386" t="str">
            <v>Maroua-Loperey</v>
          </cell>
          <cell r="D1386"/>
          <cell r="E1386"/>
          <cell r="F1386">
            <v>14.330259988</v>
          </cell>
          <cell r="G1386">
            <v>10.608598106000001</v>
          </cell>
          <cell r="H1386" t="str">
            <v>Towerco</v>
          </cell>
          <cell r="I1386" t="str">
            <v>P4</v>
          </cell>
          <cell r="J1386" t="str">
            <v>2G</v>
          </cell>
          <cell r="K1386" t="str">
            <v>Maroua</v>
          </cell>
          <cell r="L1386" t="str">
            <v>2G 3G 4G</v>
          </cell>
          <cell r="M1386" t="str">
            <v xml:space="preserve">MLL </v>
          </cell>
          <cell r="N1386" t="str">
            <v>Grid Gen</v>
          </cell>
          <cell r="O1386" t="str">
            <v>Outdoor</v>
          </cell>
          <cell r="P1386" t="str">
            <v>TELEINFRA</v>
          </cell>
        </row>
        <row r="1387">
          <cell r="A1387" t="str">
            <v>EXN_146</v>
          </cell>
          <cell r="B1387" t="str">
            <v>EXN</v>
          </cell>
          <cell r="C1387" t="str">
            <v>Maroua-Loperey-II-IHS</v>
          </cell>
          <cell r="D1387"/>
          <cell r="E1387"/>
          <cell r="F1387">
            <v>14.326133605000001</v>
          </cell>
          <cell r="G1387">
            <v>10.606375852999999</v>
          </cell>
          <cell r="H1387" t="str">
            <v>Towerco</v>
          </cell>
          <cell r="I1387" t="str">
            <v>P4</v>
          </cell>
          <cell r="J1387" t="str">
            <v>2G/3G/4G</v>
          </cell>
          <cell r="K1387" t="str">
            <v>Maroua</v>
          </cell>
          <cell r="L1387" t="str">
            <v>2G 3G 4G</v>
          </cell>
          <cell r="M1387" t="str">
            <v>Collaboration</v>
          </cell>
          <cell r="N1387" t="str">
            <v>Grid Gen</v>
          </cell>
          <cell r="O1387" t="str">
            <v>Outdoor</v>
          </cell>
          <cell r="P1387" t="str">
            <v>TELEINFRA</v>
          </cell>
        </row>
        <row r="1388">
          <cell r="A1388" t="str">
            <v>EXN_084</v>
          </cell>
          <cell r="B1388" t="str">
            <v>EXN</v>
          </cell>
          <cell r="C1388" t="str">
            <v>Maroua-Lougol</v>
          </cell>
          <cell r="D1388"/>
          <cell r="E1388"/>
          <cell r="F1388">
            <v>14.330666669999999</v>
          </cell>
          <cell r="G1388">
            <v>10.595388890000001</v>
          </cell>
          <cell r="H1388" t="str">
            <v>Towerco</v>
          </cell>
          <cell r="I1388" t="str">
            <v>P4</v>
          </cell>
          <cell r="J1388" t="str">
            <v>2G</v>
          </cell>
          <cell r="K1388" t="str">
            <v>Maroua</v>
          </cell>
          <cell r="L1388" t="str">
            <v>2G 3G 4G</v>
          </cell>
          <cell r="M1388" t="str">
            <v xml:space="preserve">MLL </v>
          </cell>
          <cell r="N1388" t="str">
            <v>Grid Gen</v>
          </cell>
          <cell r="O1388" t="str">
            <v>Outdoor</v>
          </cell>
          <cell r="P1388" t="str">
            <v>TELEINFRA</v>
          </cell>
        </row>
        <row r="1389">
          <cell r="A1389" t="str">
            <v>EXN_085</v>
          </cell>
          <cell r="B1389" t="str">
            <v>EXN</v>
          </cell>
          <cell r="C1389" t="str">
            <v>Maroua-Marche-Abattoir</v>
          </cell>
          <cell r="D1389"/>
          <cell r="E1389"/>
          <cell r="F1389">
            <v>14.332000000000001</v>
          </cell>
          <cell r="G1389">
            <v>10.60341667</v>
          </cell>
          <cell r="H1389" t="str">
            <v>Towerco</v>
          </cell>
          <cell r="I1389" t="str">
            <v>P4</v>
          </cell>
          <cell r="J1389" t="str">
            <v>2G</v>
          </cell>
          <cell r="K1389" t="str">
            <v>Maroua</v>
          </cell>
          <cell r="L1389" t="str">
            <v>2G 3G 4G</v>
          </cell>
          <cell r="M1389" t="str">
            <v xml:space="preserve">MLL </v>
          </cell>
          <cell r="N1389" t="str">
            <v>Grid Gen</v>
          </cell>
          <cell r="O1389" t="str">
            <v>Outdoor</v>
          </cell>
          <cell r="P1389" t="str">
            <v>TELEINFRA</v>
          </cell>
        </row>
        <row r="1390">
          <cell r="A1390" t="str">
            <v>EXN_087</v>
          </cell>
          <cell r="B1390" t="str">
            <v>EXN</v>
          </cell>
          <cell r="C1390" t="str">
            <v>Maroua-Massalare</v>
          </cell>
          <cell r="D1390"/>
          <cell r="E1390"/>
          <cell r="F1390">
            <v>14.342928703</v>
          </cell>
          <cell r="G1390">
            <v>10.606160842</v>
          </cell>
          <cell r="H1390" t="str">
            <v>Towerco</v>
          </cell>
          <cell r="I1390" t="str">
            <v>P4</v>
          </cell>
          <cell r="J1390" t="str">
            <v>2G</v>
          </cell>
          <cell r="K1390" t="str">
            <v>Maroua</v>
          </cell>
          <cell r="L1390" t="str">
            <v>2G 3G 4G</v>
          </cell>
          <cell r="M1390" t="str">
            <v xml:space="preserve">MLL </v>
          </cell>
          <cell r="N1390" t="str">
            <v>Grid Only</v>
          </cell>
          <cell r="O1390" t="str">
            <v>Outdoor</v>
          </cell>
          <cell r="P1390" t="str">
            <v>TELEINFRA</v>
          </cell>
        </row>
        <row r="1391">
          <cell r="A1391" t="str">
            <v>OST_293</v>
          </cell>
          <cell r="B1391" t="str">
            <v>OST</v>
          </cell>
          <cell r="C1391" t="str">
            <v>Mansouen</v>
          </cell>
          <cell r="D1391"/>
          <cell r="E1391"/>
          <cell r="F1391">
            <v>10.917540000000001</v>
          </cell>
          <cell r="G1391">
            <v>5.4689500000000004</v>
          </cell>
          <cell r="H1391" t="str">
            <v>Esco</v>
          </cell>
          <cell r="I1391" t="str">
            <v>P4</v>
          </cell>
          <cell r="J1391" t="str">
            <v>3G</v>
          </cell>
          <cell r="K1391" t="str">
            <v>Mansouen</v>
          </cell>
          <cell r="L1391" t="str">
            <v>2G 3G 4G</v>
          </cell>
          <cell r="M1391" t="str">
            <v>Minisite</v>
          </cell>
          <cell r="N1391" t="str">
            <v>Grid Gen</v>
          </cell>
          <cell r="O1391"/>
          <cell r="P1391" t="str">
            <v>I-Eng</v>
          </cell>
        </row>
        <row r="1392">
          <cell r="A1392" t="str">
            <v>LIT_740</v>
          </cell>
          <cell r="B1392" t="str">
            <v>LIT</v>
          </cell>
          <cell r="C1392" t="str">
            <v>Marche-Central-Bonewon-NEW</v>
          </cell>
          <cell r="D1392"/>
          <cell r="E1392"/>
          <cell r="F1392">
            <v>9.7042099999999998</v>
          </cell>
          <cell r="G1392">
            <v>4.0376500000000002</v>
          </cell>
          <cell r="H1392" t="str">
            <v>Esco</v>
          </cell>
          <cell r="I1392" t="str">
            <v>P4</v>
          </cell>
          <cell r="J1392" t="str">
            <v>2G</v>
          </cell>
          <cell r="K1392" t="str">
            <v>Douala</v>
          </cell>
          <cell r="L1392" t="str">
            <v>2G 3G 4G</v>
          </cell>
          <cell r="M1392" t="str">
            <v xml:space="preserve">MLL </v>
          </cell>
          <cell r="N1392" t="str">
            <v>Grid Gen</v>
          </cell>
          <cell r="O1392"/>
          <cell r="P1392" t="str">
            <v>H-Teli</v>
          </cell>
        </row>
        <row r="1393">
          <cell r="A1393" t="str">
            <v>EXN_083</v>
          </cell>
          <cell r="B1393" t="str">
            <v>EXN</v>
          </cell>
          <cell r="C1393" t="str">
            <v>Maroua-Ouro-Bah</v>
          </cell>
          <cell r="D1393"/>
          <cell r="E1393"/>
          <cell r="F1393">
            <v>14.347113844000001</v>
          </cell>
          <cell r="G1393">
            <v>10.610914931</v>
          </cell>
          <cell r="H1393" t="str">
            <v>Towerco</v>
          </cell>
          <cell r="I1393" t="str">
            <v>P3</v>
          </cell>
          <cell r="J1393" t="str">
            <v>2G</v>
          </cell>
          <cell r="K1393" t="str">
            <v>Maroua</v>
          </cell>
          <cell r="L1393" t="str">
            <v>2G 3G 4G</v>
          </cell>
          <cell r="M1393" t="str">
            <v xml:space="preserve">MLL </v>
          </cell>
          <cell r="N1393" t="str">
            <v>Grid Gen</v>
          </cell>
          <cell r="O1393" t="str">
            <v>Outdoor</v>
          </cell>
          <cell r="P1393" t="str">
            <v>TELEINFRA</v>
          </cell>
        </row>
        <row r="1394">
          <cell r="A1394" t="str">
            <v>EXN_184</v>
          </cell>
          <cell r="B1394" t="str">
            <v>EXN</v>
          </cell>
          <cell r="C1394" t="str">
            <v>Maroua-Ouro-Bah-II-IHS</v>
          </cell>
          <cell r="D1394"/>
          <cell r="E1394"/>
          <cell r="F1394">
            <v>14.352042690999999</v>
          </cell>
          <cell r="G1394">
            <v>10.60663246</v>
          </cell>
          <cell r="H1394" t="str">
            <v>Towerco</v>
          </cell>
          <cell r="I1394" t="str">
            <v>P4</v>
          </cell>
          <cell r="J1394" t="str">
            <v>2G/3G/4G</v>
          </cell>
          <cell r="K1394" t="str">
            <v>Maroua</v>
          </cell>
          <cell r="L1394" t="str">
            <v>2G 3G 4G</v>
          </cell>
          <cell r="M1394" t="str">
            <v>Collaboration</v>
          </cell>
          <cell r="N1394" t="str">
            <v>Grid(fault) Gen</v>
          </cell>
          <cell r="O1394" t="str">
            <v>Outdoor</v>
          </cell>
          <cell r="P1394" t="str">
            <v>TELEINFRA</v>
          </cell>
        </row>
        <row r="1395">
          <cell r="A1395" t="str">
            <v>EXN_092</v>
          </cell>
          <cell r="B1395" t="str">
            <v>EXN</v>
          </cell>
          <cell r="C1395" t="str">
            <v>Maroua-Ouro-Tchede</v>
          </cell>
          <cell r="D1395"/>
          <cell r="E1395"/>
          <cell r="F1395">
            <v>14.282493906999999</v>
          </cell>
          <cell r="G1395">
            <v>10.583370013</v>
          </cell>
          <cell r="H1395" t="str">
            <v>Towerco</v>
          </cell>
          <cell r="I1395" t="str">
            <v>P3</v>
          </cell>
          <cell r="J1395" t="str">
            <v>2G</v>
          </cell>
          <cell r="K1395" t="str">
            <v>Maroua</v>
          </cell>
          <cell r="L1395" t="str">
            <v>2G 3G 4G</v>
          </cell>
          <cell r="M1395" t="str">
            <v xml:space="preserve">MLL </v>
          </cell>
          <cell r="N1395" t="str">
            <v>Grid Gen</v>
          </cell>
          <cell r="O1395" t="str">
            <v>Outdoor</v>
          </cell>
          <cell r="P1395" t="str">
            <v>TELEINFRA</v>
          </cell>
        </row>
        <row r="1396">
          <cell r="A1396" t="str">
            <v>EXN_145</v>
          </cell>
          <cell r="B1396" t="str">
            <v>EXN</v>
          </cell>
          <cell r="C1396" t="str">
            <v>Maroua-Pitouare-IHS</v>
          </cell>
          <cell r="D1396"/>
          <cell r="E1396"/>
          <cell r="F1396">
            <v>14.305527866</v>
          </cell>
          <cell r="G1396">
            <v>10.597690069</v>
          </cell>
          <cell r="H1396" t="str">
            <v>Towerco</v>
          </cell>
          <cell r="I1396" t="str">
            <v>P4</v>
          </cell>
          <cell r="J1396" t="str">
            <v>2G</v>
          </cell>
          <cell r="K1396" t="str">
            <v>Maroua</v>
          </cell>
          <cell r="L1396" t="str">
            <v>2G 3G 4G</v>
          </cell>
          <cell r="M1396" t="str">
            <v>Collaboration</v>
          </cell>
          <cell r="N1396" t="str">
            <v>Grid Gen</v>
          </cell>
          <cell r="O1396" t="str">
            <v>Outdoor</v>
          </cell>
          <cell r="P1396" t="str">
            <v>TELEINFRA</v>
          </cell>
        </row>
        <row r="1397">
          <cell r="A1397" t="str">
            <v>NRD_130</v>
          </cell>
          <cell r="B1397" t="str">
            <v>NRD</v>
          </cell>
          <cell r="C1397" t="str">
            <v>Marouare-New</v>
          </cell>
          <cell r="D1397"/>
          <cell r="E1397"/>
          <cell r="F1397">
            <v>13.40349037</v>
          </cell>
          <cell r="G1397">
            <v>9.3294798459999999</v>
          </cell>
          <cell r="H1397" t="str">
            <v>Towerco</v>
          </cell>
          <cell r="I1397" t="str">
            <v>P3</v>
          </cell>
          <cell r="J1397" t="str">
            <v>2G/3G/4G</v>
          </cell>
          <cell r="K1397" t="str">
            <v>Garoua</v>
          </cell>
          <cell r="L1397" t="str">
            <v>2G 3G 4G</v>
          </cell>
          <cell r="M1397" t="str">
            <v>Collaboration</v>
          </cell>
          <cell r="N1397" t="str">
            <v>Grid Gen</v>
          </cell>
          <cell r="O1397" t="str">
            <v>Outdoor</v>
          </cell>
          <cell r="P1397" t="str">
            <v>TELEINFRA</v>
          </cell>
        </row>
        <row r="1398">
          <cell r="A1398" t="str">
            <v>EXN_066</v>
          </cell>
          <cell r="B1398" t="str">
            <v>EXN</v>
          </cell>
          <cell r="C1398" t="str">
            <v>Maroua-Stade</v>
          </cell>
          <cell r="D1398"/>
          <cell r="E1398"/>
          <cell r="F1398">
            <v>14.324457739</v>
          </cell>
          <cell r="G1398">
            <v>10.589946882</v>
          </cell>
          <cell r="H1398" t="str">
            <v>Towerco</v>
          </cell>
          <cell r="I1398" t="str">
            <v>P3</v>
          </cell>
          <cell r="J1398" t="str">
            <v>2G</v>
          </cell>
          <cell r="K1398" t="str">
            <v>Maroua</v>
          </cell>
          <cell r="L1398" t="str">
            <v>2G 3G 4G</v>
          </cell>
          <cell r="M1398" t="str">
            <v xml:space="preserve">MLL </v>
          </cell>
          <cell r="N1398" t="str">
            <v>Grid Gen</v>
          </cell>
          <cell r="O1398" t="str">
            <v>Outdoor</v>
          </cell>
          <cell r="P1398" t="str">
            <v>TELEINFRA</v>
          </cell>
        </row>
        <row r="1399">
          <cell r="A1399" t="str">
            <v>LIT_547</v>
          </cell>
          <cell r="B1399" t="str">
            <v>LIT</v>
          </cell>
          <cell r="C1399" t="str">
            <v>Marche-Congo</v>
          </cell>
          <cell r="D1399"/>
          <cell r="E1399"/>
          <cell r="F1399">
            <v>9.7022700000000004</v>
          </cell>
          <cell r="G1399">
            <v>4.0392910000000004</v>
          </cell>
          <cell r="H1399" t="str">
            <v>Esco</v>
          </cell>
          <cell r="I1399" t="str">
            <v>P4</v>
          </cell>
          <cell r="J1399" t="str">
            <v>2G</v>
          </cell>
          <cell r="K1399" t="str">
            <v>Douala</v>
          </cell>
          <cell r="L1399" t="str">
            <v>2G 3G 4G</v>
          </cell>
          <cell r="M1399" t="str">
            <v xml:space="preserve">MLL </v>
          </cell>
          <cell r="N1399" t="str">
            <v>Grid Only</v>
          </cell>
          <cell r="O1399"/>
          <cell r="P1399" t="str">
            <v>H-Teli</v>
          </cell>
        </row>
        <row r="1400">
          <cell r="A1400" t="str">
            <v>EXN_086</v>
          </cell>
          <cell r="B1400" t="str">
            <v>EXN</v>
          </cell>
          <cell r="C1400" t="str">
            <v>Maroua-Titouare-II</v>
          </cell>
          <cell r="D1400"/>
          <cell r="E1400"/>
          <cell r="F1400">
            <v>14.300435476000001</v>
          </cell>
          <cell r="G1400">
            <v>10.593080280000001</v>
          </cell>
          <cell r="H1400" t="str">
            <v>Towerco</v>
          </cell>
          <cell r="I1400" t="str">
            <v>P3</v>
          </cell>
          <cell r="J1400" t="str">
            <v>2G</v>
          </cell>
          <cell r="K1400" t="str">
            <v>Maroua</v>
          </cell>
          <cell r="L1400" t="str">
            <v>2G 3G 4G</v>
          </cell>
          <cell r="M1400" t="str">
            <v xml:space="preserve">MLL </v>
          </cell>
          <cell r="N1400" t="str">
            <v>Grid Gen</v>
          </cell>
          <cell r="O1400" t="str">
            <v>Outdoor</v>
          </cell>
          <cell r="P1400" t="str">
            <v>TELEINFRA</v>
          </cell>
        </row>
        <row r="1401">
          <cell r="A1401" t="str">
            <v>EXN_158</v>
          </cell>
          <cell r="B1401" t="str">
            <v>EXN</v>
          </cell>
          <cell r="C1401" t="str">
            <v>Maroua-Total-Domayo-MTN-IHS</v>
          </cell>
          <cell r="D1401"/>
          <cell r="E1401"/>
          <cell r="F1401">
            <v>14.3093333</v>
          </cell>
          <cell r="G1401">
            <v>10.589722200000001</v>
          </cell>
          <cell r="H1401" t="str">
            <v>Towerco</v>
          </cell>
          <cell r="I1401" t="str">
            <v>P4</v>
          </cell>
          <cell r="J1401" t="str">
            <v>2G/3G/4G</v>
          </cell>
          <cell r="K1401" t="str">
            <v>Maroua</v>
          </cell>
          <cell r="L1401" t="str">
            <v>2G 3G 4G</v>
          </cell>
          <cell r="M1401" t="str">
            <v>Collaboration</v>
          </cell>
          <cell r="N1401" t="str">
            <v>Hybrid Gen</v>
          </cell>
          <cell r="O1401" t="str">
            <v>Outdoor</v>
          </cell>
          <cell r="P1401" t="str">
            <v>TELEINFRA</v>
          </cell>
        </row>
        <row r="1402">
          <cell r="A1402" t="str">
            <v>EXN_117</v>
          </cell>
          <cell r="B1402" t="str">
            <v>EXN</v>
          </cell>
          <cell r="C1402" t="str">
            <v>Maroua-University-IHS</v>
          </cell>
          <cell r="D1402"/>
          <cell r="E1402"/>
          <cell r="F1402">
            <v>14.409495995</v>
          </cell>
          <cell r="G1402">
            <v>10.640719818999999</v>
          </cell>
          <cell r="H1402" t="str">
            <v>Towerco</v>
          </cell>
          <cell r="I1402" t="str">
            <v>P4</v>
          </cell>
          <cell r="J1402" t="str">
            <v>2G</v>
          </cell>
          <cell r="K1402" t="str">
            <v>Maroua</v>
          </cell>
          <cell r="L1402" t="str">
            <v>2G 3G 4G</v>
          </cell>
          <cell r="M1402" t="str">
            <v>Collaboration</v>
          </cell>
          <cell r="N1402" t="str">
            <v>Hybrid Gen</v>
          </cell>
          <cell r="O1402" t="str">
            <v>Outdoor</v>
          </cell>
          <cell r="P1402" t="str">
            <v>TELEINFRA</v>
          </cell>
        </row>
        <row r="1403">
          <cell r="A1403" t="str">
            <v>EXN_147</v>
          </cell>
          <cell r="B1403" t="str">
            <v>EXN</v>
          </cell>
          <cell r="C1403" t="str">
            <v>Maroua-Zikirou-IHS</v>
          </cell>
          <cell r="D1403"/>
          <cell r="E1403"/>
          <cell r="F1403">
            <v>14.275805926</v>
          </cell>
          <cell r="G1403">
            <v>10.574240371</v>
          </cell>
          <cell r="H1403" t="str">
            <v>Towerco</v>
          </cell>
          <cell r="I1403" t="str">
            <v>P4</v>
          </cell>
          <cell r="J1403" t="str">
            <v>2G</v>
          </cell>
          <cell r="K1403" t="str">
            <v>Maroua</v>
          </cell>
          <cell r="L1403" t="str">
            <v>2G 3G 4G</v>
          </cell>
          <cell r="M1403" t="str">
            <v>Collaboration</v>
          </cell>
          <cell r="N1403" t="str">
            <v>Grid Gen</v>
          </cell>
          <cell r="O1403" t="str">
            <v>Outdoor</v>
          </cell>
          <cell r="P1403" t="str">
            <v>TELEINFRA</v>
          </cell>
        </row>
        <row r="1404">
          <cell r="A1404" t="str">
            <v>EXN_170</v>
          </cell>
          <cell r="B1404" t="str">
            <v>EXN</v>
          </cell>
          <cell r="C1404" t="str">
            <v>Maroua-Zokok-Laddeo-IHS</v>
          </cell>
          <cell r="D1404"/>
          <cell r="E1404"/>
          <cell r="F1404">
            <v>14.264507364</v>
          </cell>
          <cell r="G1404">
            <v>10.585506783</v>
          </cell>
          <cell r="H1404" t="str">
            <v>Towerco</v>
          </cell>
          <cell r="I1404" t="str">
            <v>P4</v>
          </cell>
          <cell r="J1404" t="str">
            <v>2G/3G/4G</v>
          </cell>
          <cell r="K1404" t="str">
            <v>Maroua</v>
          </cell>
          <cell r="L1404" t="str">
            <v>2G 3G 4G</v>
          </cell>
          <cell r="M1404" t="str">
            <v>Collaboration</v>
          </cell>
          <cell r="N1404" t="str">
            <v>Grid Only</v>
          </cell>
          <cell r="O1404" t="str">
            <v>Outdoor</v>
          </cell>
          <cell r="P1404" t="str">
            <v>TELEINFRA</v>
          </cell>
        </row>
        <row r="1405">
          <cell r="A1405" t="str">
            <v>EXN_116</v>
          </cell>
          <cell r="B1405" t="str">
            <v>EXN</v>
          </cell>
          <cell r="C1405" t="str">
            <v>Maroua-Zokok-Palar-IHS</v>
          </cell>
          <cell r="D1405"/>
          <cell r="E1405"/>
          <cell r="F1405">
            <v>14.298032787</v>
          </cell>
          <cell r="G1405">
            <v>10.602485336000001</v>
          </cell>
          <cell r="H1405" t="str">
            <v>Towerco</v>
          </cell>
          <cell r="I1405" t="str">
            <v>P4</v>
          </cell>
          <cell r="J1405" t="str">
            <v>2G/3G/4G</v>
          </cell>
          <cell r="K1405" t="str">
            <v>Maroua</v>
          </cell>
          <cell r="L1405" t="str">
            <v>2G 3G 4G</v>
          </cell>
          <cell r="M1405" t="str">
            <v>Collaboration</v>
          </cell>
          <cell r="N1405" t="str">
            <v>Grid Only</v>
          </cell>
          <cell r="O1405" t="str">
            <v>Outdoor</v>
          </cell>
          <cell r="P1405" t="str">
            <v>TELEINFRA</v>
          </cell>
        </row>
        <row r="1406">
          <cell r="A1406" t="str">
            <v>EXN_814</v>
          </cell>
          <cell r="B1406" t="str">
            <v>EXN</v>
          </cell>
          <cell r="C1406" t="str">
            <v xml:space="preserve">Maroua-Agence </v>
          </cell>
          <cell r="D1406"/>
          <cell r="E1406"/>
          <cell r="F1406"/>
          <cell r="G1406"/>
          <cell r="H1406" t="str">
            <v>OCM/Stratégique</v>
          </cell>
          <cell r="I1406" t="e">
            <v>#N/A</v>
          </cell>
          <cell r="J1406"/>
          <cell r="K1406" t="e">
            <v>#N/A</v>
          </cell>
          <cell r="L1406" t="e">
            <v>#N/A</v>
          </cell>
          <cell r="M1406" t="str">
            <v xml:space="preserve">MLL </v>
          </cell>
          <cell r="N1406" t="str">
            <v>Grid Gen</v>
          </cell>
          <cell r="O1406"/>
          <cell r="P1406" t="str">
            <v>TELEINFRA</v>
          </cell>
        </row>
        <row r="1407">
          <cell r="A1407" t="str">
            <v>ADM_060</v>
          </cell>
          <cell r="B1407" t="str">
            <v>ADM</v>
          </cell>
          <cell r="C1407" t="str">
            <v>Martap</v>
          </cell>
          <cell r="D1407"/>
          <cell r="E1407"/>
          <cell r="F1407">
            <v>13.048833330000001</v>
          </cell>
          <cell r="G1407">
            <v>6.8941666670000004</v>
          </cell>
          <cell r="H1407" t="str">
            <v>Towerco</v>
          </cell>
          <cell r="I1407" t="str">
            <v>P5</v>
          </cell>
          <cell r="J1407" t="str">
            <v>2G</v>
          </cell>
          <cell r="K1407" t="str">
            <v>Martap</v>
          </cell>
          <cell r="L1407" t="str">
            <v>2G 3G</v>
          </cell>
          <cell r="M1407" t="str">
            <v xml:space="preserve">MLL </v>
          </cell>
          <cell r="N1407" t="str">
            <v>Solar Gen</v>
          </cell>
          <cell r="O1407" t="str">
            <v>Outdoor</v>
          </cell>
          <cell r="P1407" t="str">
            <v>TELEINFRA</v>
          </cell>
        </row>
        <row r="1408">
          <cell r="A1408" t="str">
            <v>CTR_020</v>
          </cell>
          <cell r="B1408" t="str">
            <v>CTR</v>
          </cell>
          <cell r="C1408" t="str">
            <v>Masque</v>
          </cell>
          <cell r="D1408"/>
          <cell r="E1408"/>
          <cell r="F1408">
            <v>11.524062000000001</v>
          </cell>
          <cell r="G1408">
            <v>3.8974630000000001</v>
          </cell>
          <cell r="H1408" t="str">
            <v>Towerco</v>
          </cell>
          <cell r="I1408" t="str">
            <v>P3</v>
          </cell>
          <cell r="J1408" t="str">
            <v>2G</v>
          </cell>
          <cell r="K1408" t="str">
            <v>Yaounde</v>
          </cell>
          <cell r="L1408" t="str">
            <v>2G 3G 4G</v>
          </cell>
          <cell r="M1408" t="str">
            <v xml:space="preserve">MLL </v>
          </cell>
          <cell r="N1408" t="str">
            <v>Gen Only</v>
          </cell>
          <cell r="O1408" t="str">
            <v>Indoor</v>
          </cell>
          <cell r="P1408" t="str">
            <v>TELEINFRA</v>
          </cell>
        </row>
        <row r="1409">
          <cell r="A1409" t="str">
            <v>OST_057</v>
          </cell>
          <cell r="B1409" t="str">
            <v>OST</v>
          </cell>
          <cell r="C1409" t="str">
            <v>Massangam</v>
          </cell>
          <cell r="D1409"/>
          <cell r="E1409"/>
          <cell r="F1409">
            <v>11.015990581000001</v>
          </cell>
          <cell r="G1409">
            <v>5.4269608490000003</v>
          </cell>
          <cell r="H1409" t="str">
            <v>Towerco</v>
          </cell>
          <cell r="I1409" t="str">
            <v>P4</v>
          </cell>
          <cell r="J1409" t="str">
            <v>2G</v>
          </cell>
          <cell r="K1409" t="str">
            <v>Massangam</v>
          </cell>
          <cell r="L1409" t="str">
            <v>2G 3G 4G</v>
          </cell>
          <cell r="M1409" t="str">
            <v xml:space="preserve">MLL </v>
          </cell>
          <cell r="N1409" t="str">
            <v>Grid Gen</v>
          </cell>
          <cell r="O1409" t="str">
            <v>Outdoor</v>
          </cell>
          <cell r="P1409" t="str">
            <v>I-Eng</v>
          </cell>
        </row>
        <row r="1410">
          <cell r="A1410" t="str">
            <v>EXN_237</v>
          </cell>
          <cell r="B1410" t="str">
            <v>EXN</v>
          </cell>
          <cell r="C1410" t="str">
            <v>Maroua-Boulore</v>
          </cell>
          <cell r="D1410"/>
          <cell r="E1410"/>
          <cell r="F1410">
            <v>14.327650427</v>
          </cell>
          <cell r="G1410">
            <v>10.634045719</v>
          </cell>
          <cell r="H1410" t="str">
            <v>Esco</v>
          </cell>
          <cell r="I1410" t="str">
            <v>P4</v>
          </cell>
          <cell r="J1410" t="str">
            <v>2G</v>
          </cell>
          <cell r="K1410" t="str">
            <v>Maroua</v>
          </cell>
          <cell r="L1410" t="str">
            <v>2G 3G 4G</v>
          </cell>
          <cell r="M1410" t="str">
            <v xml:space="preserve">MLL </v>
          </cell>
          <cell r="N1410" t="str">
            <v>Grid Only</v>
          </cell>
          <cell r="O1410"/>
          <cell r="P1410" t="str">
            <v>TELEINFRA</v>
          </cell>
        </row>
        <row r="1411">
          <cell r="A1411" t="str">
            <v>EXN_207</v>
          </cell>
          <cell r="B1411" t="str">
            <v>EXN</v>
          </cell>
          <cell r="C1411" t="str">
            <v>Matafal</v>
          </cell>
          <cell r="D1411"/>
          <cell r="E1411"/>
          <cell r="F1411">
            <v>14.029159999999999</v>
          </cell>
          <cell r="G1411">
            <v>10.112500000000001</v>
          </cell>
          <cell r="H1411" t="str">
            <v>Towerco</v>
          </cell>
          <cell r="I1411" t="str">
            <v>P5</v>
          </cell>
          <cell r="J1411" t="str">
            <v>2G</v>
          </cell>
          <cell r="K1411" t="str">
            <v>Matafal</v>
          </cell>
          <cell r="L1411" t="str">
            <v>2G 3G</v>
          </cell>
          <cell r="M1411" t="str">
            <v xml:space="preserve">MLL </v>
          </cell>
          <cell r="N1411" t="str">
            <v>Hybrid Gen</v>
          </cell>
          <cell r="O1411" t="str">
            <v>Outdoor</v>
          </cell>
          <cell r="P1411" t="str">
            <v>TELEINFRA</v>
          </cell>
        </row>
        <row r="1412">
          <cell r="A1412" t="str">
            <v>CTR_005</v>
          </cell>
          <cell r="B1412" t="str">
            <v>CTR</v>
          </cell>
          <cell r="C1412" t="str">
            <v>Matomb</v>
          </cell>
          <cell r="D1412"/>
          <cell r="E1412"/>
          <cell r="F1412">
            <v>11.05430556</v>
          </cell>
          <cell r="G1412">
            <v>3.8317555560000001</v>
          </cell>
          <cell r="H1412" t="str">
            <v>Towerco</v>
          </cell>
          <cell r="I1412" t="str">
            <v>P2</v>
          </cell>
          <cell r="J1412" t="str">
            <v>2G</v>
          </cell>
          <cell r="K1412" t="str">
            <v>Matomb</v>
          </cell>
          <cell r="L1412" t="str">
            <v>2G 3G 4G</v>
          </cell>
          <cell r="M1412" t="str">
            <v xml:space="preserve">MLL </v>
          </cell>
          <cell r="N1412" t="str">
            <v>Grid Only</v>
          </cell>
          <cell r="O1412" t="str">
            <v>Indoor</v>
          </cell>
          <cell r="P1412" t="str">
            <v>TELEINFRA</v>
          </cell>
        </row>
        <row r="1413">
          <cell r="A1413" t="str">
            <v>CTR_301</v>
          </cell>
          <cell r="B1413" t="str">
            <v>CTR</v>
          </cell>
          <cell r="C1413" t="str">
            <v>Matsari</v>
          </cell>
          <cell r="D1413"/>
          <cell r="E1413"/>
          <cell r="F1413">
            <v>12.27153</v>
          </cell>
          <cell r="G1413">
            <v>5.3700999999999999</v>
          </cell>
          <cell r="H1413" t="str">
            <v>Towerco</v>
          </cell>
          <cell r="I1413" t="str">
            <v>P4</v>
          </cell>
          <cell r="J1413" t="str">
            <v>2G</v>
          </cell>
          <cell r="K1413" t="str">
            <v>Matsari</v>
          </cell>
          <cell r="L1413" t="str">
            <v>2G 3G</v>
          </cell>
          <cell r="M1413" t="str">
            <v xml:space="preserve">MLL </v>
          </cell>
          <cell r="N1413" t="str">
            <v>Grid Gen</v>
          </cell>
          <cell r="O1413" t="str">
            <v>Outdoor</v>
          </cell>
          <cell r="P1413" t="str">
            <v>I-Eng</v>
          </cell>
        </row>
        <row r="1414">
          <cell r="A1414" t="str">
            <v>ADM_075</v>
          </cell>
          <cell r="B1414" t="str">
            <v>ADM</v>
          </cell>
          <cell r="C1414" t="str">
            <v>Mayo-Baleo-IHS</v>
          </cell>
          <cell r="D1414"/>
          <cell r="E1414"/>
          <cell r="F1414">
            <v>12.338805560000001</v>
          </cell>
          <cell r="G1414">
            <v>7.6559722219999999</v>
          </cell>
          <cell r="H1414" t="str">
            <v>Towerco</v>
          </cell>
          <cell r="I1414" t="str">
            <v>P5</v>
          </cell>
          <cell r="J1414" t="str">
            <v>2G</v>
          </cell>
          <cell r="K1414" t="e">
            <v>#N/A</v>
          </cell>
          <cell r="L1414" t="str">
            <v>2G</v>
          </cell>
          <cell r="M1414" t="str">
            <v>Collaboration</v>
          </cell>
          <cell r="N1414" t="str">
            <v>Grid Gen</v>
          </cell>
          <cell r="O1414" t="str">
            <v>Outdoor</v>
          </cell>
          <cell r="P1414" t="str">
            <v>TELEINFRA</v>
          </cell>
        </row>
        <row r="1415">
          <cell r="A1415" t="str">
            <v>ADM_068</v>
          </cell>
          <cell r="B1415" t="str">
            <v>ADM</v>
          </cell>
          <cell r="C1415" t="str">
            <v>Mayo-Darle-MTN</v>
          </cell>
          <cell r="D1415"/>
          <cell r="E1415"/>
          <cell r="F1415">
            <v>11.565486924</v>
          </cell>
          <cell r="G1415">
            <v>6.4863052559999996</v>
          </cell>
          <cell r="H1415" t="str">
            <v>Towerco</v>
          </cell>
          <cell r="I1415" t="str">
            <v>P5</v>
          </cell>
          <cell r="J1415" t="str">
            <v>2G</v>
          </cell>
          <cell r="K1415" t="e">
            <v>#N/A</v>
          </cell>
          <cell r="L1415" t="str">
            <v>2G</v>
          </cell>
          <cell r="M1415" t="str">
            <v>Collaboration</v>
          </cell>
          <cell r="N1415" t="str">
            <v>Grid Gen</v>
          </cell>
          <cell r="O1415" t="str">
            <v>Outdoor</v>
          </cell>
          <cell r="P1415" t="str">
            <v>I-Eng</v>
          </cell>
        </row>
        <row r="1416">
          <cell r="A1416" t="str">
            <v>OST_093</v>
          </cell>
          <cell r="B1416" t="str">
            <v>OST</v>
          </cell>
          <cell r="C1416" t="str">
            <v>Mayo-Djinga-FH</v>
          </cell>
          <cell r="D1416"/>
          <cell r="E1416"/>
          <cell r="F1416" t="str">
            <v>11,57961111</v>
          </cell>
          <cell r="G1416" t="str">
            <v>6,411805556</v>
          </cell>
          <cell r="H1416" t="str">
            <v>Towerco</v>
          </cell>
          <cell r="I1416" t="str">
            <v>P2</v>
          </cell>
          <cell r="J1416"/>
          <cell r="K1416" t="str">
            <v>Mayo-Djinga</v>
          </cell>
          <cell r="L1416" t="str">
            <v>2G 3G</v>
          </cell>
          <cell r="M1416"/>
          <cell r="N1416" t="str">
            <v>Grid Gen</v>
          </cell>
          <cell r="O1416" t="str">
            <v>Indoor</v>
          </cell>
          <cell r="P1416" t="str">
            <v>I-Eng</v>
          </cell>
        </row>
        <row r="1417">
          <cell r="A1417" t="str">
            <v>EXN_162</v>
          </cell>
          <cell r="B1417" t="str">
            <v>EXN</v>
          </cell>
          <cell r="C1417" t="str">
            <v>Mayo-kaba-IHS</v>
          </cell>
          <cell r="D1417"/>
          <cell r="E1417"/>
          <cell r="F1417">
            <v>13.867609</v>
          </cell>
          <cell r="G1417">
            <v>10.28393</v>
          </cell>
          <cell r="H1417" t="str">
            <v>Towerco</v>
          </cell>
          <cell r="I1417" t="str">
            <v>P3</v>
          </cell>
          <cell r="J1417" t="str">
            <v>2G</v>
          </cell>
          <cell r="K1417" t="str">
            <v xml:space="preserve">Mayo-Kaba </v>
          </cell>
          <cell r="L1417" t="str">
            <v>2G 3G</v>
          </cell>
          <cell r="M1417" t="str">
            <v>Collaboration</v>
          </cell>
          <cell r="N1417" t="str">
            <v>Grid Gen</v>
          </cell>
          <cell r="O1417" t="str">
            <v>Outdoor</v>
          </cell>
          <cell r="P1417" t="str">
            <v>TELEINFRA</v>
          </cell>
        </row>
        <row r="1418">
          <cell r="A1418" t="str">
            <v>NRD_106</v>
          </cell>
          <cell r="B1418" t="str">
            <v>NRD</v>
          </cell>
          <cell r="C1418" t="str">
            <v>Mayo-Nonde-IHS</v>
          </cell>
          <cell r="D1418"/>
          <cell r="E1418"/>
          <cell r="F1418">
            <v>14.251101812</v>
          </cell>
          <cell r="G1418">
            <v>9.0045399719999999</v>
          </cell>
          <cell r="H1418" t="str">
            <v>Towerco</v>
          </cell>
          <cell r="I1418" t="str">
            <v>P4</v>
          </cell>
          <cell r="J1418" t="str">
            <v>2G</v>
          </cell>
          <cell r="K1418" t="e">
            <v>#N/A</v>
          </cell>
          <cell r="L1418" t="str">
            <v>2G 3G</v>
          </cell>
          <cell r="M1418" t="str">
            <v>Collaboration</v>
          </cell>
          <cell r="N1418" t="str">
            <v>Grid Gen</v>
          </cell>
          <cell r="O1418" t="str">
            <v>Outdoor</v>
          </cell>
          <cell r="P1418" t="str">
            <v>TELEINFRA</v>
          </cell>
        </row>
        <row r="1419">
          <cell r="A1419" t="str">
            <v>NRD_010</v>
          </cell>
          <cell r="B1419" t="str">
            <v>NRD</v>
          </cell>
          <cell r="C1419" t="str">
            <v>Mayo-Oulo</v>
          </cell>
          <cell r="D1419"/>
          <cell r="E1419"/>
          <cell r="F1419">
            <v>13.60897222</v>
          </cell>
          <cell r="G1419">
            <v>9.9730555560000003</v>
          </cell>
          <cell r="H1419" t="str">
            <v>Towerco</v>
          </cell>
          <cell r="I1419" t="str">
            <v>P5</v>
          </cell>
          <cell r="J1419" t="str">
            <v>2G</v>
          </cell>
          <cell r="K1419" t="str">
            <v>Mayo-Oulo</v>
          </cell>
          <cell r="L1419" t="str">
            <v>2G 3G 4G</v>
          </cell>
          <cell r="M1419" t="str">
            <v xml:space="preserve">MLL </v>
          </cell>
          <cell r="N1419" t="str">
            <v>Grid Gen</v>
          </cell>
          <cell r="O1419" t="str">
            <v>Indoor</v>
          </cell>
          <cell r="P1419" t="str">
            <v>TELEINFRA</v>
          </cell>
        </row>
        <row r="1420">
          <cell r="A1420" t="str">
            <v>EXN_196</v>
          </cell>
          <cell r="B1420" t="str">
            <v>EXN</v>
          </cell>
          <cell r="C1420" t="str">
            <v>Maroua-Diguirwo-II</v>
          </cell>
          <cell r="D1420"/>
          <cell r="E1420"/>
          <cell r="F1420">
            <v>14.320679686</v>
          </cell>
          <cell r="G1420">
            <v>10.60608139</v>
          </cell>
          <cell r="H1420" t="str">
            <v>Esco</v>
          </cell>
          <cell r="I1420" t="str">
            <v>P4</v>
          </cell>
          <cell r="J1420" t="str">
            <v>2G</v>
          </cell>
          <cell r="K1420" t="str">
            <v>Maroua</v>
          </cell>
          <cell r="L1420" t="str">
            <v>2G 3G 4G</v>
          </cell>
          <cell r="M1420" t="str">
            <v xml:space="preserve">MLL </v>
          </cell>
          <cell r="N1420" t="str">
            <v>Grid Gen</v>
          </cell>
          <cell r="O1420"/>
          <cell r="P1420" t="str">
            <v>TELEINFRA</v>
          </cell>
        </row>
        <row r="1421">
          <cell r="A1421" t="str">
            <v>ADM_043</v>
          </cell>
          <cell r="B1421" t="str">
            <v>ADM</v>
          </cell>
          <cell r="C1421" t="str">
            <v>Mayo-Tolere-I</v>
          </cell>
          <cell r="D1421"/>
          <cell r="E1421"/>
          <cell r="F1421">
            <v>12.171589907</v>
          </cell>
          <cell r="G1421">
            <v>6.6016926680000001</v>
          </cell>
          <cell r="H1421" t="str">
            <v>Towerco</v>
          </cell>
          <cell r="I1421" t="str">
            <v>P2</v>
          </cell>
          <cell r="J1421" t="str">
            <v>2G</v>
          </cell>
          <cell r="K1421" t="str">
            <v>Mayo-Tolere</v>
          </cell>
          <cell r="L1421" t="str">
            <v>2G 3G</v>
          </cell>
          <cell r="M1421" t="str">
            <v xml:space="preserve">MLL </v>
          </cell>
          <cell r="N1421" t="str">
            <v>Grid Gen</v>
          </cell>
          <cell r="O1421" t="str">
            <v>Indoor</v>
          </cell>
          <cell r="P1421" t="str">
            <v>TELEINFRA</v>
          </cell>
        </row>
        <row r="1422">
          <cell r="A1422" t="str">
            <v>EST_074</v>
          </cell>
          <cell r="B1422" t="str">
            <v>EST</v>
          </cell>
          <cell r="C1422" t="str">
            <v>Mazabe</v>
          </cell>
          <cell r="D1422"/>
          <cell r="E1422"/>
          <cell r="F1422">
            <v>13.00413889</v>
          </cell>
          <cell r="G1422">
            <v>4.0102777779999998</v>
          </cell>
          <cell r="H1422" t="str">
            <v>Towerco</v>
          </cell>
          <cell r="I1422" t="str">
            <v>P5</v>
          </cell>
          <cell r="J1422" t="str">
            <v>2G</v>
          </cell>
          <cell r="K1422" t="str">
            <v>Mazabe</v>
          </cell>
          <cell r="L1422" t="str">
            <v>2G 3G</v>
          </cell>
          <cell r="M1422" t="str">
            <v xml:space="preserve">MLL </v>
          </cell>
          <cell r="N1422" t="str">
            <v>Hybrid Gen</v>
          </cell>
          <cell r="O1422" t="str">
            <v>Outdoor</v>
          </cell>
          <cell r="P1422" t="str">
            <v>TELEINFRA</v>
          </cell>
        </row>
        <row r="1423">
          <cell r="A1423" t="str">
            <v>EXN_212</v>
          </cell>
          <cell r="B1423" t="str">
            <v>EXN</v>
          </cell>
          <cell r="C1423" t="str">
            <v>Maroua-Douggoy-II</v>
          </cell>
          <cell r="D1423"/>
          <cell r="E1423"/>
          <cell r="F1423">
            <v>14.355102431000001</v>
          </cell>
          <cell r="G1423">
            <v>10.615193314000001</v>
          </cell>
          <cell r="H1423" t="str">
            <v>Esco</v>
          </cell>
          <cell r="I1423" t="str">
            <v>P4</v>
          </cell>
          <cell r="J1423" t="str">
            <v>2G</v>
          </cell>
          <cell r="K1423" t="str">
            <v>Maroua</v>
          </cell>
          <cell r="L1423" t="str">
            <v>2G 3G 4G</v>
          </cell>
          <cell r="M1423" t="str">
            <v xml:space="preserve">MLL </v>
          </cell>
          <cell r="N1423" t="str">
            <v>Grid Gen</v>
          </cell>
          <cell r="O1423"/>
          <cell r="P1423" t="str">
            <v>TELEINFRA</v>
          </cell>
        </row>
        <row r="1424">
          <cell r="A1424" t="str">
            <v>EXN_226</v>
          </cell>
          <cell r="B1424" t="str">
            <v>EXN</v>
          </cell>
          <cell r="C1424" t="str">
            <v>Mazera-IHS</v>
          </cell>
          <cell r="D1424"/>
          <cell r="E1424"/>
          <cell r="F1424">
            <v>15.042442457</v>
          </cell>
          <cell r="G1424">
            <v>11.156049631</v>
          </cell>
          <cell r="H1424" t="str">
            <v>Towerco</v>
          </cell>
          <cell r="I1424" t="str">
            <v>P5</v>
          </cell>
          <cell r="J1424" t="str">
            <v>2G</v>
          </cell>
          <cell r="K1424" t="str">
            <v>Mazera</v>
          </cell>
          <cell r="L1424" t="str">
            <v>2G 3G</v>
          </cell>
          <cell r="M1424" t="str">
            <v>Collaboration</v>
          </cell>
          <cell r="N1424" t="str">
            <v>Solar Gen</v>
          </cell>
          <cell r="O1424" t="str">
            <v>Outdoor</v>
          </cell>
          <cell r="P1424" t="str">
            <v>TELEINFRA</v>
          </cell>
        </row>
        <row r="1425">
          <cell r="A1425" t="str">
            <v>EXN_250</v>
          </cell>
          <cell r="B1425" t="str">
            <v>EXN</v>
          </cell>
          <cell r="C1425" t="str">
            <v>Maroua-Entree</v>
          </cell>
          <cell r="D1425"/>
          <cell r="E1425"/>
          <cell r="F1425">
            <v>14.367100000000001</v>
          </cell>
          <cell r="G1425">
            <v>10.60557</v>
          </cell>
          <cell r="H1425" t="str">
            <v>Esco</v>
          </cell>
          <cell r="I1425" t="str">
            <v>P4</v>
          </cell>
          <cell r="J1425" t="str">
            <v>3G</v>
          </cell>
          <cell r="K1425" t="str">
            <v>Maroua</v>
          </cell>
          <cell r="L1425" t="str">
            <v>3G 4G</v>
          </cell>
          <cell r="M1425" t="str">
            <v xml:space="preserve">MLL </v>
          </cell>
          <cell r="N1425" t="str">
            <v>Grid Gen</v>
          </cell>
          <cell r="O1425"/>
          <cell r="P1425" t="str">
            <v>TELEINFRA</v>
          </cell>
        </row>
        <row r="1426">
          <cell r="A1426" t="str">
            <v>ADM_109</v>
          </cell>
          <cell r="B1426" t="str">
            <v>ADM</v>
          </cell>
          <cell r="C1426" t="str">
            <v>Mbakaou-MTN-IHS</v>
          </cell>
          <cell r="D1426"/>
          <cell r="E1426"/>
          <cell r="F1426">
            <v>12.796498186000001</v>
          </cell>
          <cell r="G1426">
            <v>6.3110803119999996</v>
          </cell>
          <cell r="H1426" t="str">
            <v>Towerco</v>
          </cell>
          <cell r="I1426" t="str">
            <v>P5</v>
          </cell>
          <cell r="J1426" t="str">
            <v>2G</v>
          </cell>
          <cell r="K1426" t="str">
            <v>Mbakaou</v>
          </cell>
          <cell r="L1426" t="str">
            <v>2G 3G</v>
          </cell>
          <cell r="M1426" t="str">
            <v>Collaboration</v>
          </cell>
          <cell r="N1426" t="str">
            <v>Gen Only</v>
          </cell>
          <cell r="O1426" t="str">
            <v>Outdoor</v>
          </cell>
          <cell r="P1426" t="str">
            <v>TELEINFRA</v>
          </cell>
        </row>
        <row r="1427">
          <cell r="A1427" t="str">
            <v>NRO_255</v>
          </cell>
          <cell r="B1427" t="str">
            <v>NRO</v>
          </cell>
          <cell r="C1427" t="str">
            <v>MbaKong-MTN</v>
          </cell>
          <cell r="D1427"/>
          <cell r="E1427"/>
          <cell r="F1427">
            <v>10.06983333</v>
          </cell>
          <cell r="G1427">
            <v>6.1890869999999998</v>
          </cell>
          <cell r="H1427" t="str">
            <v>Towerco</v>
          </cell>
          <cell r="I1427" t="str">
            <v>P4</v>
          </cell>
          <cell r="J1427" t="str">
            <v>2G</v>
          </cell>
          <cell r="K1427" t="str">
            <v>Mbakong</v>
          </cell>
          <cell r="L1427" t="str">
            <v>2G 3G</v>
          </cell>
          <cell r="M1427" t="str">
            <v>Collaboration</v>
          </cell>
          <cell r="N1427" t="str">
            <v>Gen Only</v>
          </cell>
          <cell r="O1427" t="str">
            <v>Outdoor</v>
          </cell>
          <cell r="P1427" t="str">
            <v>I-Eng</v>
          </cell>
        </row>
        <row r="1428">
          <cell r="A1428" t="str">
            <v>SUO_049</v>
          </cell>
          <cell r="B1428" t="str">
            <v>SUO</v>
          </cell>
          <cell r="C1428" t="str">
            <v>Mbakwa-Supe-MTN</v>
          </cell>
          <cell r="D1428"/>
          <cell r="E1428"/>
          <cell r="F1428">
            <v>9.4319400000000009</v>
          </cell>
          <cell r="G1428">
            <v>4.9850589999999997</v>
          </cell>
          <cell r="H1428" t="str">
            <v>Towerco</v>
          </cell>
          <cell r="I1428" t="str">
            <v>P4</v>
          </cell>
          <cell r="J1428" t="str">
            <v>2G</v>
          </cell>
          <cell r="K1428" t="e">
            <v>#N/A</v>
          </cell>
          <cell r="L1428" t="str">
            <v>2G 3G</v>
          </cell>
          <cell r="M1428" t="str">
            <v>Collaboration</v>
          </cell>
          <cell r="N1428" t="str">
            <v>Grid Gen</v>
          </cell>
          <cell r="O1428" t="str">
            <v>Outdoor</v>
          </cell>
          <cell r="P1428" t="str">
            <v>H-Teli</v>
          </cell>
        </row>
        <row r="1429">
          <cell r="A1429" t="str">
            <v>SUD_222</v>
          </cell>
          <cell r="B1429" t="str">
            <v>SUD</v>
          </cell>
          <cell r="C1429" t="str">
            <v>Mbalam-OCM</v>
          </cell>
          <cell r="D1429"/>
          <cell r="E1429"/>
          <cell r="F1429">
            <v>13.815416669999999</v>
          </cell>
          <cell r="G1429">
            <v>2.2261666670000002</v>
          </cell>
          <cell r="H1429" t="str">
            <v>Towerco</v>
          </cell>
          <cell r="I1429" t="str">
            <v>P4</v>
          </cell>
          <cell r="J1429" t="str">
            <v>2G</v>
          </cell>
          <cell r="K1429" t="e">
            <v>#N/A</v>
          </cell>
          <cell r="L1429" t="str">
            <v>2G</v>
          </cell>
          <cell r="M1429" t="str">
            <v xml:space="preserve">MLL </v>
          </cell>
          <cell r="N1429" t="str">
            <v>Grid Gen</v>
          </cell>
          <cell r="O1429" t="str">
            <v>Outdoor</v>
          </cell>
          <cell r="P1429" t="str">
            <v>TELEINFRA</v>
          </cell>
        </row>
        <row r="1430">
          <cell r="A1430" t="str">
            <v>EXN_234</v>
          </cell>
          <cell r="B1430" t="str">
            <v>EXN</v>
          </cell>
          <cell r="C1430" t="str">
            <v>Maroua-Makabaye</v>
          </cell>
          <cell r="D1430"/>
          <cell r="E1430"/>
          <cell r="F1430">
            <v>14.301455206</v>
          </cell>
          <cell r="G1430">
            <v>10.575295507</v>
          </cell>
          <cell r="H1430" t="str">
            <v>Esco</v>
          </cell>
          <cell r="I1430" t="str">
            <v>P4</v>
          </cell>
          <cell r="J1430" t="str">
            <v>2G</v>
          </cell>
          <cell r="K1430" t="str">
            <v>Maroua</v>
          </cell>
          <cell r="L1430" t="str">
            <v>2G 3G 4G</v>
          </cell>
          <cell r="M1430" t="str">
            <v xml:space="preserve">MLL </v>
          </cell>
          <cell r="N1430" t="str">
            <v>Grid Gen</v>
          </cell>
          <cell r="O1430"/>
          <cell r="P1430" t="str">
            <v>TELEINFRA</v>
          </cell>
        </row>
        <row r="1431">
          <cell r="A1431" t="str">
            <v>EXN_233</v>
          </cell>
          <cell r="B1431" t="str">
            <v>EXN</v>
          </cell>
          <cell r="C1431" t="str">
            <v>Maroua-Meskin</v>
          </cell>
          <cell r="D1431"/>
          <cell r="E1431"/>
          <cell r="F1431">
            <v>14.249692642999999</v>
          </cell>
          <cell r="G1431">
            <v>10.553742627</v>
          </cell>
          <cell r="H1431" t="str">
            <v>Esco</v>
          </cell>
          <cell r="I1431" t="str">
            <v>P4</v>
          </cell>
          <cell r="J1431" t="str">
            <v>2G</v>
          </cell>
          <cell r="K1431" t="str">
            <v>Maroua</v>
          </cell>
          <cell r="L1431" t="str">
            <v>2G 3G 4G</v>
          </cell>
          <cell r="M1431" t="str">
            <v xml:space="preserve">MLL </v>
          </cell>
          <cell r="N1431" t="str">
            <v>Solar Gen</v>
          </cell>
          <cell r="O1431"/>
          <cell r="P1431" t="str">
            <v>TELEINFRA</v>
          </cell>
        </row>
        <row r="1432">
          <cell r="A1432" t="str">
            <v>EXN_044</v>
          </cell>
          <cell r="B1432" t="str">
            <v>EXN</v>
          </cell>
          <cell r="C1432" t="str">
            <v>Maroua-Orange</v>
          </cell>
          <cell r="D1432"/>
          <cell r="E1432"/>
          <cell r="F1432">
            <v>14.324425607</v>
          </cell>
          <cell r="G1432">
            <v>10.60231233</v>
          </cell>
          <cell r="H1432" t="str">
            <v>Esco</v>
          </cell>
          <cell r="I1432" t="str">
            <v>P4</v>
          </cell>
          <cell r="J1432" t="str">
            <v>2G</v>
          </cell>
          <cell r="K1432" t="str">
            <v>Maroua</v>
          </cell>
          <cell r="L1432" t="str">
            <v>2G 3G 4G</v>
          </cell>
          <cell r="M1432" t="str">
            <v xml:space="preserve">MLL </v>
          </cell>
          <cell r="N1432" t="str">
            <v>Hybrid Gen</v>
          </cell>
          <cell r="O1432"/>
          <cell r="P1432" t="str">
            <v>TELEINFRA</v>
          </cell>
        </row>
        <row r="1433">
          <cell r="A1433" t="str">
            <v>EXN_249</v>
          </cell>
          <cell r="B1433" t="str">
            <v>EXN</v>
          </cell>
          <cell r="C1433" t="str">
            <v>Maroua-Tchadeo-III</v>
          </cell>
          <cell r="D1433"/>
          <cell r="E1433"/>
          <cell r="F1433">
            <v>14.35347</v>
          </cell>
          <cell r="G1433">
            <v>10.59859</v>
          </cell>
          <cell r="H1433" t="str">
            <v>Esco</v>
          </cell>
          <cell r="I1433" t="str">
            <v>P4</v>
          </cell>
          <cell r="J1433" t="str">
            <v>3G</v>
          </cell>
          <cell r="K1433" t="str">
            <v>Maroua</v>
          </cell>
          <cell r="L1433" t="str">
            <v>3G 4G</v>
          </cell>
          <cell r="M1433" t="str">
            <v xml:space="preserve">MLL </v>
          </cell>
          <cell r="N1433" t="str">
            <v>Grid Gen</v>
          </cell>
          <cell r="O1433"/>
          <cell r="P1433" t="str">
            <v>TELEINFRA</v>
          </cell>
        </row>
        <row r="1434">
          <cell r="A1434" t="str">
            <v>CTR_393</v>
          </cell>
          <cell r="B1434" t="str">
            <v>CTR</v>
          </cell>
          <cell r="C1434" t="str">
            <v>Mbalmayo-Haoussa</v>
          </cell>
          <cell r="D1434"/>
          <cell r="E1434"/>
          <cell r="F1434">
            <v>11.51116</v>
          </cell>
          <cell r="G1434">
            <v>3.5186449999999998</v>
          </cell>
          <cell r="H1434" t="str">
            <v>Towerco</v>
          </cell>
          <cell r="I1434" t="str">
            <v>P4</v>
          </cell>
          <cell r="J1434" t="str">
            <v>2G</v>
          </cell>
          <cell r="K1434" t="str">
            <v>Mbalmayo</v>
          </cell>
          <cell r="L1434" t="str">
            <v>2G 3G 4G</v>
          </cell>
          <cell r="M1434" t="str">
            <v xml:space="preserve">MLL </v>
          </cell>
          <cell r="N1434" t="str">
            <v>Grid Gen</v>
          </cell>
          <cell r="O1434" t="str">
            <v>Outdoor</v>
          </cell>
          <cell r="P1434" t="str">
            <v>TELEINFRA</v>
          </cell>
        </row>
        <row r="1435">
          <cell r="A1435" t="str">
            <v>CTR_136</v>
          </cell>
          <cell r="B1435" t="str">
            <v>CTR</v>
          </cell>
          <cell r="C1435" t="str">
            <v>Mbalmayo-Mbokoulo-IHS</v>
          </cell>
          <cell r="D1435"/>
          <cell r="E1435"/>
          <cell r="F1435">
            <v>11.503444440000001</v>
          </cell>
          <cell r="G1435">
            <v>3.5270277779999999</v>
          </cell>
          <cell r="H1435" t="str">
            <v>Towerco</v>
          </cell>
          <cell r="I1435" t="str">
            <v>P4</v>
          </cell>
          <cell r="J1435" t="str">
            <v>2G</v>
          </cell>
          <cell r="K1435" t="str">
            <v>Mbalmayo</v>
          </cell>
          <cell r="L1435" t="str">
            <v>2G 3G 4G</v>
          </cell>
          <cell r="M1435" t="str">
            <v>Collaboration</v>
          </cell>
          <cell r="N1435" t="str">
            <v>Grid Gen</v>
          </cell>
          <cell r="O1435" t="str">
            <v>Outdoor</v>
          </cell>
          <cell r="P1435" t="str">
            <v>TELEINFRA</v>
          </cell>
        </row>
        <row r="1436">
          <cell r="A1436" t="str">
            <v>CTR_252</v>
          </cell>
          <cell r="B1436" t="str">
            <v>CTR</v>
          </cell>
          <cell r="C1436" t="str">
            <v>Mbalmayo-Ngalan</v>
          </cell>
          <cell r="D1436"/>
          <cell r="E1436"/>
          <cell r="F1436">
            <v>11.522774817</v>
          </cell>
          <cell r="G1436">
            <v>3.5324430859999998</v>
          </cell>
          <cell r="H1436" t="str">
            <v>Towerco</v>
          </cell>
          <cell r="I1436" t="str">
            <v>P4</v>
          </cell>
          <cell r="J1436" t="str">
            <v>2G</v>
          </cell>
          <cell r="K1436" t="str">
            <v>Mbalmayo</v>
          </cell>
          <cell r="L1436" t="str">
            <v>2G 3G 4G</v>
          </cell>
          <cell r="M1436" t="str">
            <v xml:space="preserve">MLL </v>
          </cell>
          <cell r="N1436" t="str">
            <v>Grid Gen</v>
          </cell>
          <cell r="O1436" t="str">
            <v>Outdoor</v>
          </cell>
          <cell r="P1436" t="str">
            <v>TELEINFRA</v>
          </cell>
        </row>
        <row r="1437">
          <cell r="A1437" t="str">
            <v>CTR_493</v>
          </cell>
          <cell r="B1437" t="str">
            <v>CTR</v>
          </cell>
          <cell r="C1437" t="str">
            <v>Mbalmayo-Oyack</v>
          </cell>
          <cell r="D1437"/>
          <cell r="E1437"/>
          <cell r="F1437">
            <v>11.50075</v>
          </cell>
          <cell r="G1437">
            <v>3.514281</v>
          </cell>
          <cell r="H1437" t="str">
            <v>Towerco</v>
          </cell>
          <cell r="I1437" t="str">
            <v>P5</v>
          </cell>
          <cell r="J1437" t="str">
            <v>2G</v>
          </cell>
          <cell r="K1437" t="str">
            <v>Mbalmayo</v>
          </cell>
          <cell r="L1437" t="str">
            <v>2G 3G 4G</v>
          </cell>
          <cell r="M1437" t="str">
            <v>Collaboration</v>
          </cell>
          <cell r="N1437" t="str">
            <v>Grid Gen</v>
          </cell>
          <cell r="O1437" t="str">
            <v>Outdoor</v>
          </cell>
          <cell r="P1437" t="str">
            <v>TELEINFRA</v>
          </cell>
        </row>
        <row r="1438">
          <cell r="A1438" t="str">
            <v>CTR_303</v>
          </cell>
          <cell r="B1438" t="str">
            <v>CTR</v>
          </cell>
          <cell r="C1438" t="str">
            <v>Mbam</v>
          </cell>
          <cell r="D1438"/>
          <cell r="E1438"/>
          <cell r="F1438">
            <v>12.391977933</v>
          </cell>
          <cell r="G1438">
            <v>5.992331311</v>
          </cell>
          <cell r="H1438" t="str">
            <v>Towerco</v>
          </cell>
          <cell r="I1438" t="str">
            <v>P2</v>
          </cell>
          <cell r="J1438" t="str">
            <v>2G</v>
          </cell>
          <cell r="K1438" t="str">
            <v>Mbam</v>
          </cell>
          <cell r="L1438" t="str">
            <v>2G 3G</v>
          </cell>
          <cell r="M1438" t="str">
            <v xml:space="preserve">MLL </v>
          </cell>
          <cell r="N1438" t="str">
            <v>Grid Gen</v>
          </cell>
          <cell r="O1438" t="str">
            <v>Outdoor</v>
          </cell>
          <cell r="P1438" t="str">
            <v>TELEINFRA</v>
          </cell>
        </row>
        <row r="1439">
          <cell r="A1439" t="str">
            <v>LIT_143</v>
          </cell>
          <cell r="B1439" t="str">
            <v>LIT</v>
          </cell>
          <cell r="C1439" t="str">
            <v>Mbambou-IHS</v>
          </cell>
          <cell r="D1439"/>
          <cell r="E1439"/>
          <cell r="F1439">
            <v>9.8677499999999991</v>
          </cell>
          <cell r="G1439">
            <v>3.7499400000000001</v>
          </cell>
          <cell r="H1439" t="str">
            <v>Towerco</v>
          </cell>
          <cell r="I1439" t="str">
            <v>P3</v>
          </cell>
          <cell r="J1439" t="str">
            <v>2G</v>
          </cell>
          <cell r="K1439" t="str">
            <v>Mbambou</v>
          </cell>
          <cell r="L1439" t="str">
            <v>2G 3G 4G</v>
          </cell>
          <cell r="M1439" t="str">
            <v>Collaboration</v>
          </cell>
          <cell r="N1439" t="str">
            <v>Solar Grid Gen</v>
          </cell>
          <cell r="O1439" t="str">
            <v>Outdoor</v>
          </cell>
          <cell r="P1439" t="str">
            <v>H-Teli</v>
          </cell>
        </row>
        <row r="1440">
          <cell r="A1440" t="str">
            <v>EXN_204</v>
          </cell>
          <cell r="B1440" t="str">
            <v>EXN</v>
          </cell>
          <cell r="C1440" t="str">
            <v>Maroua-Zokok-Palar-II</v>
          </cell>
          <cell r="D1440"/>
          <cell r="E1440"/>
          <cell r="F1440">
            <v>14.291589778000001</v>
          </cell>
          <cell r="G1440">
            <v>10.596193285</v>
          </cell>
          <cell r="H1440" t="str">
            <v>Esco</v>
          </cell>
          <cell r="I1440" t="str">
            <v>P4</v>
          </cell>
          <cell r="J1440" t="str">
            <v>2G</v>
          </cell>
          <cell r="K1440" t="str">
            <v>Maroua</v>
          </cell>
          <cell r="L1440" t="str">
            <v>2G 3G 4G</v>
          </cell>
          <cell r="M1440" t="str">
            <v xml:space="preserve">MLL </v>
          </cell>
          <cell r="N1440" t="str">
            <v>Grid Gen</v>
          </cell>
          <cell r="O1440"/>
          <cell r="P1440" t="str">
            <v>TELEINFRA</v>
          </cell>
        </row>
        <row r="1441">
          <cell r="A1441" t="str">
            <v>ADM_154</v>
          </cell>
          <cell r="B1441" t="str">
            <v>ADM</v>
          </cell>
          <cell r="C1441" t="str">
            <v>Mbamti-New</v>
          </cell>
          <cell r="D1441"/>
          <cell r="E1441"/>
          <cell r="F1441">
            <v>11.93638889</v>
          </cell>
          <cell r="G1441">
            <v>6.7180555599999998</v>
          </cell>
          <cell r="H1441" t="str">
            <v>Towerco</v>
          </cell>
          <cell r="I1441" t="str">
            <v>P5</v>
          </cell>
          <cell r="J1441" t="str">
            <v>2G</v>
          </cell>
          <cell r="K1441" t="str">
            <v>Mbamti</v>
          </cell>
          <cell r="L1441" t="str">
            <v>2G 3G</v>
          </cell>
          <cell r="M1441" t="str">
            <v>Collaboration</v>
          </cell>
          <cell r="N1441" t="str">
            <v>Grid Gen</v>
          </cell>
          <cell r="O1441" t="str">
            <v>Outdoor</v>
          </cell>
          <cell r="P1441" t="str">
            <v>I-Eng</v>
          </cell>
        </row>
        <row r="1442">
          <cell r="A1442" t="str">
            <v>EST_011</v>
          </cell>
          <cell r="B1442" t="str">
            <v>EST</v>
          </cell>
          <cell r="C1442" t="str">
            <v>Mbang</v>
          </cell>
          <cell r="D1442"/>
          <cell r="E1442"/>
          <cell r="F1442">
            <v>14.269725209000001</v>
          </cell>
          <cell r="G1442">
            <v>3.968237926</v>
          </cell>
          <cell r="H1442" t="str">
            <v>Towerco</v>
          </cell>
          <cell r="I1442" t="str">
            <v>P4</v>
          </cell>
          <cell r="J1442" t="str">
            <v>2G</v>
          </cell>
          <cell r="K1442" t="str">
            <v>Mbang</v>
          </cell>
          <cell r="L1442" t="str">
            <v>2G 3G</v>
          </cell>
          <cell r="M1442" t="str">
            <v xml:space="preserve">MLL </v>
          </cell>
          <cell r="N1442" t="str">
            <v>Grid Gen</v>
          </cell>
          <cell r="O1442" t="str">
            <v>Indoor</v>
          </cell>
          <cell r="P1442" t="str">
            <v>TELEINFRA</v>
          </cell>
        </row>
        <row r="1443">
          <cell r="A1443" t="str">
            <v>EXN_215</v>
          </cell>
          <cell r="B1443" t="str">
            <v>EXN</v>
          </cell>
          <cell r="C1443" t="str">
            <v>Mazavou</v>
          </cell>
          <cell r="D1443"/>
          <cell r="E1443"/>
          <cell r="F1443">
            <v>13.585840012</v>
          </cell>
          <cell r="G1443">
            <v>10.337542563</v>
          </cell>
          <cell r="H1443" t="str">
            <v>Esco</v>
          </cell>
          <cell r="I1443" t="str">
            <v>P4</v>
          </cell>
          <cell r="J1443" t="str">
            <v>2G</v>
          </cell>
          <cell r="K1443" t="str">
            <v>Kalfou</v>
          </cell>
          <cell r="L1443" t="str">
            <v>2G</v>
          </cell>
          <cell r="M1443" t="str">
            <v xml:space="preserve">MLL </v>
          </cell>
          <cell r="N1443" t="str">
            <v>Hybrid Gen</v>
          </cell>
          <cell r="O1443"/>
          <cell r="P1443" t="str">
            <v>TELEINFRA</v>
          </cell>
        </row>
        <row r="1444">
          <cell r="A1444" t="str">
            <v>LIT_031</v>
          </cell>
          <cell r="B1444" t="str">
            <v>LIT</v>
          </cell>
          <cell r="C1444" t="str">
            <v>Mbanga</v>
          </cell>
          <cell r="D1444"/>
          <cell r="E1444"/>
          <cell r="F1444">
            <v>9.5564999999999998</v>
          </cell>
          <cell r="G1444">
            <v>4.4861750000000002</v>
          </cell>
          <cell r="H1444" t="str">
            <v>Towerco</v>
          </cell>
          <cell r="I1444" t="str">
            <v>P2</v>
          </cell>
          <cell r="J1444" t="str">
            <v>2G</v>
          </cell>
          <cell r="K1444" t="str">
            <v>Mbanga</v>
          </cell>
          <cell r="L1444" t="str">
            <v>2G 3G 4G</v>
          </cell>
          <cell r="M1444" t="str">
            <v xml:space="preserve">MLL </v>
          </cell>
          <cell r="N1444" t="str">
            <v>Hybrid Gen</v>
          </cell>
          <cell r="O1444" t="str">
            <v>Indoor</v>
          </cell>
          <cell r="P1444" t="str">
            <v>H-Teli</v>
          </cell>
        </row>
        <row r="1445">
          <cell r="A1445" t="str">
            <v>LIT_430</v>
          </cell>
          <cell r="B1445" t="str">
            <v>LIT</v>
          </cell>
          <cell r="C1445" t="str">
            <v>Mbanga2-IHS</v>
          </cell>
          <cell r="D1445"/>
          <cell r="E1445"/>
          <cell r="F1445">
            <v>9.5662900000000004</v>
          </cell>
          <cell r="G1445">
            <v>4.4976000000000003</v>
          </cell>
          <cell r="H1445" t="str">
            <v>Towerco</v>
          </cell>
          <cell r="I1445" t="str">
            <v>P4</v>
          </cell>
          <cell r="J1445" t="str">
            <v>2G</v>
          </cell>
          <cell r="K1445" t="str">
            <v>Mbanga</v>
          </cell>
          <cell r="L1445" t="str">
            <v>2G 3G 4G</v>
          </cell>
          <cell r="M1445" t="str">
            <v>Collaboration</v>
          </cell>
          <cell r="N1445" t="str">
            <v>Gen Only</v>
          </cell>
          <cell r="O1445" t="str">
            <v>Outdoor</v>
          </cell>
          <cell r="P1445" t="str">
            <v>H-Teli</v>
          </cell>
        </row>
        <row r="1446">
          <cell r="A1446" t="str">
            <v>LIT_164</v>
          </cell>
          <cell r="B1446" t="str">
            <v>LIT</v>
          </cell>
          <cell r="C1446" t="str">
            <v>Mbanga-Bakoko-IHS</v>
          </cell>
          <cell r="D1446"/>
          <cell r="E1446"/>
          <cell r="F1446">
            <v>9.7994722220000003</v>
          </cell>
          <cell r="G1446">
            <v>4.0041944440000004</v>
          </cell>
          <cell r="H1446" t="str">
            <v>Towerco</v>
          </cell>
          <cell r="I1446" t="str">
            <v>P4</v>
          </cell>
          <cell r="J1446" t="str">
            <v>2G</v>
          </cell>
          <cell r="K1446" t="str">
            <v>Douala</v>
          </cell>
          <cell r="L1446" t="str">
            <v>2G 3G 4G</v>
          </cell>
          <cell r="M1446" t="str">
            <v>Collaboration</v>
          </cell>
          <cell r="N1446" t="str">
            <v>Grid Gen</v>
          </cell>
          <cell r="O1446" t="str">
            <v>Outdoor</v>
          </cell>
          <cell r="P1446" t="str">
            <v>H-Teli</v>
          </cell>
        </row>
        <row r="1447">
          <cell r="A1447" t="str">
            <v>ADM_161</v>
          </cell>
          <cell r="B1447" t="str">
            <v>ADM</v>
          </cell>
          <cell r="C1447" t="str">
            <v>Mbaka</v>
          </cell>
          <cell r="D1447"/>
          <cell r="E1447"/>
          <cell r="F1447">
            <v>14.17004</v>
          </cell>
          <cell r="G1447">
            <v>7.6242799999999997</v>
          </cell>
          <cell r="H1447" t="str">
            <v>Esco</v>
          </cell>
          <cell r="I1447" t="str">
            <v>P4</v>
          </cell>
          <cell r="J1447" t="str">
            <v>4G</v>
          </cell>
          <cell r="K1447" t="str">
            <v>Mbaka</v>
          </cell>
          <cell r="L1447" t="str">
            <v>2G 3G 4G</v>
          </cell>
          <cell r="M1447" t="str">
            <v xml:space="preserve">MLL </v>
          </cell>
          <cell r="N1447" t="str">
            <v>Grid Gen</v>
          </cell>
          <cell r="O1447"/>
          <cell r="P1447" t="str">
            <v>TELEINFRA</v>
          </cell>
        </row>
        <row r="1448">
          <cell r="A1448" t="str">
            <v>LIT_598</v>
          </cell>
          <cell r="B1448" t="str">
            <v>LIT</v>
          </cell>
          <cell r="C1448" t="str">
            <v>Mbanga-Pongo-IHS</v>
          </cell>
          <cell r="D1448"/>
          <cell r="E1448"/>
          <cell r="F1448">
            <v>9.7453940760000002</v>
          </cell>
          <cell r="G1448">
            <v>3.9695681129999998</v>
          </cell>
          <cell r="H1448" t="str">
            <v>Towerco</v>
          </cell>
          <cell r="I1448" t="str">
            <v>P4</v>
          </cell>
          <cell r="J1448" t="str">
            <v>3G</v>
          </cell>
          <cell r="K1448" t="str">
            <v>Mbanga Pongo</v>
          </cell>
          <cell r="L1448" t="str">
            <v>3G 4G</v>
          </cell>
          <cell r="M1448" t="str">
            <v>Collaboration</v>
          </cell>
          <cell r="N1448" t="str">
            <v>Grid Gen</v>
          </cell>
          <cell r="O1448" t="str">
            <v>Outdoor</v>
          </cell>
          <cell r="P1448" t="str">
            <v>H-Teli</v>
          </cell>
        </row>
        <row r="1449">
          <cell r="A1449" t="str">
            <v>CTR_226</v>
          </cell>
          <cell r="B1449" t="str">
            <v>CTR</v>
          </cell>
          <cell r="C1449" t="str">
            <v>Mbangassina</v>
          </cell>
          <cell r="D1449"/>
          <cell r="E1449"/>
          <cell r="F1449">
            <v>11.393112</v>
          </cell>
          <cell r="G1449">
            <v>4.5560809999999998</v>
          </cell>
          <cell r="H1449" t="str">
            <v>Towerco</v>
          </cell>
          <cell r="I1449" t="str">
            <v>P2</v>
          </cell>
          <cell r="J1449" t="str">
            <v>2G</v>
          </cell>
          <cell r="K1449" t="str">
            <v>Mbangassina</v>
          </cell>
          <cell r="L1449" t="str">
            <v>2G 3G 4G</v>
          </cell>
          <cell r="M1449" t="str">
            <v xml:space="preserve">MLL </v>
          </cell>
          <cell r="N1449" t="str">
            <v>Grid Gen</v>
          </cell>
          <cell r="O1449" t="str">
            <v>Outdoor</v>
          </cell>
          <cell r="P1449" t="str">
            <v>I-Eng</v>
          </cell>
        </row>
        <row r="1450">
          <cell r="A1450" t="str">
            <v>CTR_831</v>
          </cell>
          <cell r="B1450" t="str">
            <v>CTR</v>
          </cell>
          <cell r="C1450" t="str">
            <v>Mbalgong-Carrefour</v>
          </cell>
          <cell r="D1450"/>
          <cell r="E1450"/>
          <cell r="F1450">
            <v>11.462896000000001</v>
          </cell>
          <cell r="G1450">
            <v>3.8025139999999999</v>
          </cell>
          <cell r="H1450" t="str">
            <v>Esco</v>
          </cell>
          <cell r="I1450" t="str">
            <v>P4</v>
          </cell>
          <cell r="J1450" t="str">
            <v>3G</v>
          </cell>
          <cell r="K1450" t="str">
            <v>Yaounde</v>
          </cell>
          <cell r="L1450" t="str">
            <v>3G 4G</v>
          </cell>
          <cell r="M1450" t="str">
            <v>Minisite</v>
          </cell>
          <cell r="N1450" t="str">
            <v>Hybrid Gen</v>
          </cell>
          <cell r="O1450"/>
          <cell r="P1450" t="str">
            <v>TELEINFRA</v>
          </cell>
        </row>
        <row r="1451">
          <cell r="A1451" t="str">
            <v>CTR_824</v>
          </cell>
          <cell r="B1451" t="str">
            <v>CTR</v>
          </cell>
          <cell r="C1451" t="str">
            <v>Mballa-II</v>
          </cell>
          <cell r="D1451"/>
          <cell r="E1451"/>
          <cell r="F1451">
            <v>11.51641</v>
          </cell>
          <cell r="G1451">
            <v>3.9049100000000001</v>
          </cell>
          <cell r="H1451" t="str">
            <v>Esco</v>
          </cell>
          <cell r="I1451" t="str">
            <v>P4</v>
          </cell>
          <cell r="J1451" t="str">
            <v>3G</v>
          </cell>
          <cell r="K1451" t="str">
            <v>Yaounde</v>
          </cell>
          <cell r="L1451" t="str">
            <v>3G 4G</v>
          </cell>
          <cell r="M1451" t="str">
            <v xml:space="preserve">MLL </v>
          </cell>
          <cell r="N1451" t="str">
            <v>Solar Gen</v>
          </cell>
          <cell r="O1451"/>
          <cell r="P1451" t="str">
            <v>TELEINFRA</v>
          </cell>
        </row>
        <row r="1452">
          <cell r="A1452" t="str">
            <v>CTR_021</v>
          </cell>
          <cell r="B1452" t="str">
            <v>CTR</v>
          </cell>
          <cell r="C1452" t="str">
            <v>Mbalmayo</v>
          </cell>
          <cell r="D1452"/>
          <cell r="E1452"/>
          <cell r="F1452">
            <v>11.50075</v>
          </cell>
          <cell r="G1452">
            <v>3.514281</v>
          </cell>
          <cell r="H1452" t="str">
            <v>OCM/Stratégique</v>
          </cell>
          <cell r="I1452" t="e">
            <v>#N/A</v>
          </cell>
          <cell r="J1452" t="str">
            <v>2G</v>
          </cell>
          <cell r="K1452" t="str">
            <v>Mbalmayo</v>
          </cell>
          <cell r="L1452" t="str">
            <v>2G 3G 4G</v>
          </cell>
          <cell r="M1452" t="str">
            <v xml:space="preserve">Strategique </v>
          </cell>
          <cell r="N1452" t="str">
            <v>Grid Gen</v>
          </cell>
          <cell r="O1452"/>
          <cell r="P1452" t="str">
            <v>TELEINFRA</v>
          </cell>
        </row>
        <row r="1453">
          <cell r="A1453" t="str">
            <v>CTR_528</v>
          </cell>
          <cell r="B1453" t="str">
            <v>CTR</v>
          </cell>
          <cell r="C1453" t="str">
            <v>Mbankomo-IHS</v>
          </cell>
          <cell r="D1453"/>
          <cell r="E1453"/>
          <cell r="F1453">
            <v>11.371361</v>
          </cell>
          <cell r="G1453">
            <v>3.7959999999999998</v>
          </cell>
          <cell r="H1453" t="str">
            <v>Towerco</v>
          </cell>
          <cell r="I1453" t="str">
            <v>P3</v>
          </cell>
          <cell r="J1453" t="str">
            <v>2G</v>
          </cell>
          <cell r="K1453" t="str">
            <v>Mbankomo</v>
          </cell>
          <cell r="L1453" t="str">
            <v>2G 3G 4G</v>
          </cell>
          <cell r="M1453" t="str">
            <v>Collaboration</v>
          </cell>
          <cell r="N1453" t="str">
            <v>Grid Gen</v>
          </cell>
          <cell r="O1453" t="str">
            <v>Outdoor</v>
          </cell>
          <cell r="P1453" t="str">
            <v>TELEINFRA</v>
          </cell>
        </row>
        <row r="1454">
          <cell r="A1454" t="str">
            <v>CTR_222</v>
          </cell>
          <cell r="B1454" t="str">
            <v>CTR</v>
          </cell>
          <cell r="C1454" t="str">
            <v>Mbankomo-MTN</v>
          </cell>
          <cell r="D1454"/>
          <cell r="E1454"/>
          <cell r="F1454">
            <v>11.400497</v>
          </cell>
          <cell r="G1454">
            <v>3.7853150000000002</v>
          </cell>
          <cell r="H1454" t="str">
            <v>Towerco</v>
          </cell>
          <cell r="I1454" t="str">
            <v>P4</v>
          </cell>
          <cell r="J1454" t="str">
            <v>2G</v>
          </cell>
          <cell r="K1454" t="str">
            <v>Mbankomo</v>
          </cell>
          <cell r="L1454" t="str">
            <v>2G 3G 4G</v>
          </cell>
          <cell r="M1454" t="str">
            <v>Collaboration</v>
          </cell>
          <cell r="N1454" t="str">
            <v>Grid Gen</v>
          </cell>
          <cell r="O1454" t="str">
            <v>Indoor</v>
          </cell>
          <cell r="P1454" t="str">
            <v>TELEINFRA</v>
          </cell>
        </row>
        <row r="1455">
          <cell r="A1455" t="str">
            <v>CTR_541</v>
          </cell>
          <cell r="B1455" t="str">
            <v>CTR</v>
          </cell>
          <cell r="C1455" t="str">
            <v>Mbankomo-Okoa-Maria</v>
          </cell>
          <cell r="D1455"/>
          <cell r="E1455"/>
          <cell r="F1455">
            <v>11.342784999999999</v>
          </cell>
          <cell r="G1455">
            <v>3.7994933299999998</v>
          </cell>
          <cell r="H1455" t="str">
            <v>Towerco</v>
          </cell>
          <cell r="I1455" t="str">
            <v>P2</v>
          </cell>
          <cell r="J1455" t="str">
            <v>2G</v>
          </cell>
          <cell r="K1455" t="str">
            <v>Mbankomo</v>
          </cell>
          <cell r="L1455" t="str">
            <v>2G 3G 4G</v>
          </cell>
          <cell r="M1455" t="str">
            <v>Collaboration</v>
          </cell>
          <cell r="N1455" t="str">
            <v>Hybrid Gen</v>
          </cell>
          <cell r="O1455" t="str">
            <v>Outdoor</v>
          </cell>
          <cell r="P1455" t="str">
            <v>TELEINFRA</v>
          </cell>
        </row>
        <row r="1456">
          <cell r="A1456" t="str">
            <v>ADM_055</v>
          </cell>
          <cell r="B1456" t="str">
            <v>ADM</v>
          </cell>
          <cell r="C1456" t="str">
            <v>Mbantinbang-FH</v>
          </cell>
          <cell r="D1456"/>
          <cell r="E1456"/>
          <cell r="F1456">
            <v>12.47780556</v>
          </cell>
          <cell r="G1456">
            <v>6.1638055559999998</v>
          </cell>
          <cell r="H1456" t="str">
            <v>Towerco</v>
          </cell>
          <cell r="I1456" t="str">
            <v>P2</v>
          </cell>
          <cell r="J1456" t="str">
            <v>2G</v>
          </cell>
          <cell r="K1456" t="str">
            <v>Mbantinbang</v>
          </cell>
          <cell r="L1456" t="str">
            <v>2G 3G</v>
          </cell>
          <cell r="M1456" t="str">
            <v xml:space="preserve">MLL </v>
          </cell>
          <cell r="N1456" t="str">
            <v>Grid Gen</v>
          </cell>
          <cell r="O1456" t="str">
            <v>Outdoor</v>
          </cell>
          <cell r="P1456" t="str">
            <v>TELEINFRA</v>
          </cell>
        </row>
        <row r="1457">
          <cell r="A1457" t="str">
            <v>CTR_030</v>
          </cell>
          <cell r="B1457" t="str">
            <v>CTR</v>
          </cell>
          <cell r="C1457" t="str">
            <v>Mbandjock</v>
          </cell>
          <cell r="D1457"/>
          <cell r="E1457"/>
          <cell r="F1457">
            <v>11.903888889999999</v>
          </cell>
          <cell r="G1457">
            <v>4.4583611100000002</v>
          </cell>
          <cell r="H1457" t="str">
            <v>Esco</v>
          </cell>
          <cell r="I1457" t="str">
            <v>P3</v>
          </cell>
          <cell r="J1457" t="str">
            <v>2G</v>
          </cell>
          <cell r="K1457" t="str">
            <v>Mbandjock</v>
          </cell>
          <cell r="L1457" t="str">
            <v>2G 3G 4G</v>
          </cell>
          <cell r="M1457" t="str">
            <v>Tier Camrail</v>
          </cell>
          <cell r="N1457" t="str">
            <v>Hybrid Gen</v>
          </cell>
          <cell r="O1457"/>
          <cell r="P1457" t="str">
            <v>TELEINFRA</v>
          </cell>
        </row>
        <row r="1458">
          <cell r="A1458" t="str">
            <v>CTR_457</v>
          </cell>
          <cell r="B1458" t="str">
            <v>CTR</v>
          </cell>
          <cell r="C1458" t="str">
            <v>Mbargue-Camrail</v>
          </cell>
          <cell r="D1458"/>
          <cell r="E1458"/>
          <cell r="F1458">
            <v>13.068444400000001</v>
          </cell>
          <cell r="G1458">
            <v>4.9109999999999996</v>
          </cell>
          <cell r="H1458" t="str">
            <v>Esco</v>
          </cell>
          <cell r="I1458" t="str">
            <v>P4</v>
          </cell>
          <cell r="J1458" t="str">
            <v>2G</v>
          </cell>
          <cell r="K1458" t="str">
            <v>Minta</v>
          </cell>
          <cell r="L1458" t="str">
            <v>2G 3G</v>
          </cell>
          <cell r="M1458" t="str">
            <v>Tier Camrail</v>
          </cell>
          <cell r="N1458" t="str">
            <v>Grid Gen</v>
          </cell>
          <cell r="O1458" t="str">
            <v>Outdoor</v>
          </cell>
          <cell r="P1458" t="str">
            <v>TELEINFRA</v>
          </cell>
        </row>
        <row r="1459">
          <cell r="A1459" t="str">
            <v>NRO_065</v>
          </cell>
          <cell r="B1459" t="str">
            <v>NRO</v>
          </cell>
          <cell r="C1459" t="str">
            <v>Mbatu-IHS</v>
          </cell>
          <cell r="D1459"/>
          <cell r="E1459"/>
          <cell r="F1459">
            <v>10.13917</v>
          </cell>
          <cell r="G1459">
            <v>5.9347300000000001</v>
          </cell>
          <cell r="H1459" t="str">
            <v>Towerco</v>
          </cell>
          <cell r="I1459" t="str">
            <v>P4</v>
          </cell>
          <cell r="J1459" t="str">
            <v>2G</v>
          </cell>
          <cell r="K1459" t="str">
            <v>Mbatu</v>
          </cell>
          <cell r="L1459" t="str">
            <v>2G 3G 4G</v>
          </cell>
          <cell r="M1459" t="str">
            <v>Collaboration</v>
          </cell>
          <cell r="N1459" t="str">
            <v>Grid Gen</v>
          </cell>
          <cell r="O1459" t="str">
            <v>Outdoor</v>
          </cell>
          <cell r="P1459" t="str">
            <v>I-Eng</v>
          </cell>
        </row>
        <row r="1460">
          <cell r="A1460" t="str">
            <v>ADM_092</v>
          </cell>
          <cell r="B1460" t="str">
            <v>ADM</v>
          </cell>
          <cell r="C1460" t="str">
            <v>Mbe-IHS</v>
          </cell>
          <cell r="D1460"/>
          <cell r="E1460"/>
          <cell r="F1460">
            <v>13.589888889999999</v>
          </cell>
          <cell r="G1460">
            <v>7.862388889</v>
          </cell>
          <cell r="H1460" t="str">
            <v>Towerco</v>
          </cell>
          <cell r="I1460" t="str">
            <v>P5</v>
          </cell>
          <cell r="J1460" t="str">
            <v>2G/3G/4G</v>
          </cell>
          <cell r="K1460" t="str">
            <v>Mbe</v>
          </cell>
          <cell r="L1460" t="str">
            <v>2G 3G 4G</v>
          </cell>
          <cell r="M1460" t="str">
            <v>Collaboration</v>
          </cell>
          <cell r="N1460" t="str">
            <v>Grid Gen</v>
          </cell>
          <cell r="O1460" t="str">
            <v>Outdoor</v>
          </cell>
          <cell r="P1460" t="str">
            <v>TELEINFRA</v>
          </cell>
        </row>
        <row r="1461">
          <cell r="A1461" t="str">
            <v>CTR_510</v>
          </cell>
          <cell r="B1461" t="str">
            <v>CTR</v>
          </cell>
          <cell r="C1461" t="str">
            <v>Mbandjock-II</v>
          </cell>
          <cell r="D1461"/>
          <cell r="E1461"/>
          <cell r="F1461">
            <v>11.91034679</v>
          </cell>
          <cell r="G1461">
            <v>4.4446903200000003</v>
          </cell>
          <cell r="H1461" t="str">
            <v>Esco</v>
          </cell>
          <cell r="I1461" t="str">
            <v>P4</v>
          </cell>
          <cell r="J1461" t="str">
            <v>2G</v>
          </cell>
          <cell r="K1461" t="str">
            <v>Mbandjock</v>
          </cell>
          <cell r="L1461" t="str">
            <v>2G 3G 4G</v>
          </cell>
          <cell r="M1461" t="str">
            <v xml:space="preserve">MLL </v>
          </cell>
          <cell r="N1461" t="str">
            <v>Grid Gen</v>
          </cell>
          <cell r="O1461"/>
          <cell r="P1461" t="str">
            <v>TELEINFRA</v>
          </cell>
        </row>
        <row r="1462">
          <cell r="A1462" t="str">
            <v>EST_053</v>
          </cell>
          <cell r="B1462" t="str">
            <v>EST</v>
          </cell>
          <cell r="C1462" t="str">
            <v>Mbele-Mbeke</v>
          </cell>
          <cell r="D1462"/>
          <cell r="E1462"/>
          <cell r="F1462">
            <v>14.03776285</v>
          </cell>
          <cell r="G1462">
            <v>5.0576333440000001</v>
          </cell>
          <cell r="H1462" t="str">
            <v>Towerco</v>
          </cell>
          <cell r="I1462" t="str">
            <v>P2</v>
          </cell>
          <cell r="J1462" t="str">
            <v>2G</v>
          </cell>
          <cell r="K1462" t="str">
            <v>Mbele-Mbeke</v>
          </cell>
          <cell r="L1462" t="str">
            <v>2G 3G</v>
          </cell>
          <cell r="M1462" t="str">
            <v xml:space="preserve">MLL </v>
          </cell>
          <cell r="N1462" t="str">
            <v>Grid Gen</v>
          </cell>
          <cell r="O1462" t="str">
            <v>Indoor</v>
          </cell>
          <cell r="P1462" t="str">
            <v>TELEINFRA</v>
          </cell>
        </row>
        <row r="1463">
          <cell r="A1463" t="str">
            <v>CTR_385</v>
          </cell>
          <cell r="B1463" t="str">
            <v>CTR</v>
          </cell>
          <cell r="C1463" t="str">
            <v>Mbeng</v>
          </cell>
          <cell r="D1463"/>
          <cell r="E1463"/>
          <cell r="F1463">
            <v>11.230233</v>
          </cell>
          <cell r="G1463">
            <v>3.5351729999999999</v>
          </cell>
          <cell r="H1463" t="str">
            <v>Towerco</v>
          </cell>
          <cell r="I1463" t="str">
            <v>P4</v>
          </cell>
          <cell r="J1463" t="str">
            <v>2G</v>
          </cell>
          <cell r="K1463" t="str">
            <v>Mbeng</v>
          </cell>
          <cell r="L1463" t="str">
            <v>2G 3G</v>
          </cell>
          <cell r="M1463" t="str">
            <v xml:space="preserve">MLL </v>
          </cell>
          <cell r="N1463" t="str">
            <v>Grid Gen</v>
          </cell>
          <cell r="O1463" t="str">
            <v>Outdoor</v>
          </cell>
          <cell r="P1463" t="str">
            <v>TELEINFRA</v>
          </cell>
        </row>
        <row r="1464">
          <cell r="A1464" t="str">
            <v>NRO_011</v>
          </cell>
          <cell r="B1464" t="str">
            <v>NRO</v>
          </cell>
          <cell r="C1464" t="str">
            <v>Mbengwi</v>
          </cell>
          <cell r="D1464"/>
          <cell r="E1464"/>
          <cell r="F1464">
            <v>10.001735999999999</v>
          </cell>
          <cell r="G1464">
            <v>6.0065200000000001</v>
          </cell>
          <cell r="H1464" t="str">
            <v>Towerco</v>
          </cell>
          <cell r="I1464" t="str">
            <v>P4</v>
          </cell>
          <cell r="J1464" t="str">
            <v>2G</v>
          </cell>
          <cell r="K1464" t="str">
            <v>Mbengwi</v>
          </cell>
          <cell r="L1464" t="str">
            <v>2G 3G 4G</v>
          </cell>
          <cell r="M1464" t="str">
            <v xml:space="preserve">MLL </v>
          </cell>
          <cell r="N1464" t="str">
            <v>Grid Gen</v>
          </cell>
          <cell r="O1464" t="str">
            <v>Indoor</v>
          </cell>
          <cell r="P1464" t="str">
            <v>I-Eng</v>
          </cell>
        </row>
        <row r="1465">
          <cell r="A1465" t="str">
            <v>LIT_614</v>
          </cell>
          <cell r="B1465" t="str">
            <v>LIT</v>
          </cell>
          <cell r="C1465" t="str">
            <v>Mbanga-Bakoko-SIC</v>
          </cell>
          <cell r="D1465"/>
          <cell r="E1465"/>
          <cell r="F1465">
            <v>9.79073028</v>
          </cell>
          <cell r="G1465">
            <v>4.0127128599999997</v>
          </cell>
          <cell r="H1465" t="str">
            <v>MTN sharing</v>
          </cell>
          <cell r="I1465" t="e">
            <v>#N/A</v>
          </cell>
          <cell r="J1465" t="str">
            <v>3G/4G</v>
          </cell>
          <cell r="K1465" t="str">
            <v>Douala</v>
          </cell>
          <cell r="L1465" t="str">
            <v>3G 4G</v>
          </cell>
          <cell r="M1465" t="str">
            <v>MTN Sharing</v>
          </cell>
          <cell r="N1465" t="str">
            <v>Grid Gen</v>
          </cell>
          <cell r="O1465"/>
          <cell r="P1465" t="str">
            <v>H-Teli</v>
          </cell>
        </row>
        <row r="1466">
          <cell r="A1466" t="str">
            <v>NRO_236</v>
          </cell>
          <cell r="B1466" t="str">
            <v>NRO</v>
          </cell>
          <cell r="C1466" t="str">
            <v>Mbiame</v>
          </cell>
          <cell r="D1466"/>
          <cell r="E1466"/>
          <cell r="F1466">
            <v>10.849596</v>
          </cell>
          <cell r="G1466">
            <v>6.1885450000000004</v>
          </cell>
          <cell r="H1466" t="str">
            <v>Towerco</v>
          </cell>
          <cell r="I1466" t="str">
            <v>P4</v>
          </cell>
          <cell r="J1466" t="str">
            <v>2G</v>
          </cell>
          <cell r="K1466" t="e">
            <v>#N/A</v>
          </cell>
          <cell r="L1466" t="str">
            <v>2G 3G</v>
          </cell>
          <cell r="M1466" t="str">
            <v xml:space="preserve">MLL </v>
          </cell>
          <cell r="N1466" t="str">
            <v>Grid Gen</v>
          </cell>
          <cell r="O1466" t="str">
            <v>Outdoor</v>
          </cell>
          <cell r="P1466" t="str">
            <v>I-Eng</v>
          </cell>
        </row>
        <row r="1467">
          <cell r="A1467" t="str">
            <v>ADM_079</v>
          </cell>
          <cell r="B1467" t="str">
            <v>ADM</v>
          </cell>
          <cell r="C1467" t="str">
            <v>Mbidou-IHS</v>
          </cell>
          <cell r="D1467"/>
          <cell r="E1467"/>
          <cell r="F1467">
            <v>14.05163333</v>
          </cell>
          <cell r="G1467">
            <v>6.9688972219999998</v>
          </cell>
          <cell r="H1467" t="str">
            <v>Towerco</v>
          </cell>
          <cell r="I1467" t="str">
            <v>P5</v>
          </cell>
          <cell r="J1467" t="str">
            <v>2G</v>
          </cell>
          <cell r="K1467" t="str">
            <v>Mbidou</v>
          </cell>
          <cell r="L1467" t="str">
            <v>2G 3G</v>
          </cell>
          <cell r="M1467" t="str">
            <v>Collaboration</v>
          </cell>
          <cell r="N1467" t="str">
            <v>Grid Gen</v>
          </cell>
          <cell r="O1467" t="str">
            <v>Outdoor</v>
          </cell>
          <cell r="P1467" t="str">
            <v>TELEINFRA</v>
          </cell>
        </row>
        <row r="1468">
          <cell r="A1468" t="str">
            <v>SUD_069</v>
          </cell>
          <cell r="B1468" t="str">
            <v>SUD</v>
          </cell>
          <cell r="C1468" t="str">
            <v>Mbile-IHS</v>
          </cell>
          <cell r="D1468"/>
          <cell r="E1468"/>
          <cell r="F1468">
            <v>12.15047</v>
          </cell>
          <cell r="G1468">
            <v>2.6520929999999998</v>
          </cell>
          <cell r="H1468" t="str">
            <v>Towerco</v>
          </cell>
          <cell r="I1468" t="str">
            <v>P5</v>
          </cell>
          <cell r="J1468" t="str">
            <v>2G</v>
          </cell>
          <cell r="K1468" t="str">
            <v>Mbile</v>
          </cell>
          <cell r="L1468" t="str">
            <v>2G 3G</v>
          </cell>
          <cell r="M1468" t="str">
            <v>Collaboration</v>
          </cell>
          <cell r="N1468" t="str">
            <v>Gen Only</v>
          </cell>
          <cell r="O1468" t="str">
            <v>Outdoor</v>
          </cell>
          <cell r="P1468" t="str">
            <v>TELEINFRA</v>
          </cell>
        </row>
        <row r="1469">
          <cell r="A1469" t="str">
            <v>CTR_406</v>
          </cell>
          <cell r="B1469" t="str">
            <v>CTR</v>
          </cell>
          <cell r="C1469" t="str">
            <v>Mbimbim-MTN</v>
          </cell>
          <cell r="D1469"/>
          <cell r="E1469"/>
          <cell r="F1469">
            <v>12.199820000000001</v>
          </cell>
          <cell r="G1469">
            <v>5.23231</v>
          </cell>
          <cell r="H1469" t="str">
            <v>Towerco</v>
          </cell>
          <cell r="I1469" t="str">
            <v>P5</v>
          </cell>
          <cell r="J1469" t="str">
            <v>2G</v>
          </cell>
          <cell r="K1469" t="str">
            <v>Mbimbim</v>
          </cell>
          <cell r="L1469" t="str">
            <v>2G 3G</v>
          </cell>
          <cell r="M1469" t="str">
            <v>Collaboration</v>
          </cell>
          <cell r="N1469" t="str">
            <v>Grid Gen</v>
          </cell>
          <cell r="O1469" t="str">
            <v>Outdoor</v>
          </cell>
          <cell r="P1469" t="str">
            <v>I-Eng</v>
          </cell>
        </row>
        <row r="1470">
          <cell r="A1470" t="str">
            <v>NRO_031</v>
          </cell>
          <cell r="B1470" t="str">
            <v>NRO</v>
          </cell>
          <cell r="C1470" t="str">
            <v>Mbingo-IHS</v>
          </cell>
          <cell r="D1470"/>
          <cell r="E1470"/>
          <cell r="F1470">
            <v>10.280441</v>
          </cell>
          <cell r="G1470">
            <v>6.1755639999999996</v>
          </cell>
          <cell r="H1470" t="str">
            <v>Towerco</v>
          </cell>
          <cell r="I1470" t="str">
            <v>P5</v>
          </cell>
          <cell r="J1470" t="str">
            <v>2G</v>
          </cell>
          <cell r="K1470" t="str">
            <v>Mbingo</v>
          </cell>
          <cell r="L1470" t="str">
            <v>2G 3G</v>
          </cell>
          <cell r="M1470" t="str">
            <v>Collaboration</v>
          </cell>
          <cell r="N1470" t="str">
            <v>Grid Gen</v>
          </cell>
          <cell r="O1470" t="str">
            <v>Outdoor</v>
          </cell>
          <cell r="P1470" t="str">
            <v>I-Eng</v>
          </cell>
        </row>
        <row r="1471">
          <cell r="A1471" t="str">
            <v>NRO_217</v>
          </cell>
          <cell r="B1471" t="str">
            <v>NRO</v>
          </cell>
          <cell r="C1471" t="str">
            <v>Mbingo-MTN</v>
          </cell>
          <cell r="D1471"/>
          <cell r="E1471"/>
          <cell r="F1471">
            <v>10.287599999999999</v>
          </cell>
          <cell r="G1471">
            <v>6.1798000000000002</v>
          </cell>
          <cell r="H1471" t="str">
            <v>Towerco</v>
          </cell>
          <cell r="I1471" t="str">
            <v>P4</v>
          </cell>
          <cell r="J1471"/>
          <cell r="K1471" t="e">
            <v>#N/A</v>
          </cell>
          <cell r="L1471" t="e">
            <v>#REF!</v>
          </cell>
          <cell r="M1471" t="str">
            <v xml:space="preserve">Collaboration/Transpur </v>
          </cell>
          <cell r="N1471" t="str">
            <v>Grid Gen</v>
          </cell>
          <cell r="O1471" t="str">
            <v>Outdoor</v>
          </cell>
          <cell r="P1471" t="str">
            <v>I-Eng</v>
          </cell>
        </row>
        <row r="1472">
          <cell r="A1472" t="str">
            <v>EST_105</v>
          </cell>
          <cell r="B1472" t="str">
            <v>EST</v>
          </cell>
          <cell r="C1472" t="str">
            <v>Mbitom-camrail</v>
          </cell>
          <cell r="D1472"/>
          <cell r="E1472"/>
          <cell r="F1472">
            <v>13.3291944</v>
          </cell>
          <cell r="G1472">
            <v>5.7049444400000002</v>
          </cell>
          <cell r="H1472" t="str">
            <v>Esco</v>
          </cell>
          <cell r="I1472" t="str">
            <v>P3</v>
          </cell>
          <cell r="J1472" t="str">
            <v>2G</v>
          </cell>
          <cell r="K1472" t="str">
            <v>Betare-Oya</v>
          </cell>
          <cell r="L1472" t="str">
            <v>2G 3G</v>
          </cell>
          <cell r="M1472" t="str">
            <v>Tier Camrail</v>
          </cell>
          <cell r="N1472" t="str">
            <v>Grid Gen</v>
          </cell>
          <cell r="O1472" t="str">
            <v>Indoor</v>
          </cell>
          <cell r="P1472" t="str">
            <v>TELEINFRA</v>
          </cell>
        </row>
        <row r="1473">
          <cell r="A1473" t="str">
            <v>LIT_678</v>
          </cell>
          <cell r="B1473" t="str">
            <v>LIT</v>
          </cell>
          <cell r="C1473" t="str">
            <v>Mbangue-III-MTN</v>
          </cell>
          <cell r="D1473"/>
          <cell r="E1473"/>
          <cell r="F1473">
            <v>9.7579290000000007</v>
          </cell>
          <cell r="G1473">
            <v>4.1045150000000001</v>
          </cell>
          <cell r="H1473" t="str">
            <v>MTN sharing</v>
          </cell>
          <cell r="I1473" t="e">
            <v>#N/A</v>
          </cell>
          <cell r="J1473" t="str">
            <v>4G</v>
          </cell>
          <cell r="K1473" t="str">
            <v>Douala</v>
          </cell>
          <cell r="L1473" t="str">
            <v>3G 4G</v>
          </cell>
          <cell r="M1473" t="str">
            <v>MTN Sharing</v>
          </cell>
          <cell r="N1473" t="str">
            <v>Grid Gen</v>
          </cell>
          <cell r="O1473"/>
          <cell r="P1473" t="str">
            <v>H-Teli</v>
          </cell>
        </row>
        <row r="1474">
          <cell r="A1474" t="str">
            <v>CTR_680</v>
          </cell>
          <cell r="B1474" t="str">
            <v>CTR</v>
          </cell>
          <cell r="C1474" t="str">
            <v>Mbankolo-Camtel-II</v>
          </cell>
          <cell r="D1474"/>
          <cell r="E1474"/>
          <cell r="F1474">
            <v>11.487842000000001</v>
          </cell>
          <cell r="G1474">
            <v>3.9015849999999999</v>
          </cell>
          <cell r="H1474" t="str">
            <v>Esco</v>
          </cell>
          <cell r="I1474" t="str">
            <v>P4</v>
          </cell>
          <cell r="J1474" t="str">
            <v>4G</v>
          </cell>
          <cell r="K1474" t="str">
            <v>Yaounde</v>
          </cell>
          <cell r="L1474" t="str">
            <v>2G 3G 4G</v>
          </cell>
          <cell r="M1474" t="str">
            <v>Tier Camtel</v>
          </cell>
          <cell r="N1474" t="str">
            <v>Grid Gen</v>
          </cell>
          <cell r="O1474"/>
          <cell r="P1474" t="str">
            <v>TELEINFRA</v>
          </cell>
        </row>
        <row r="1475">
          <cell r="A1475" t="str">
            <v>SUD_105</v>
          </cell>
          <cell r="B1475" t="str">
            <v>SUD</v>
          </cell>
          <cell r="C1475" t="str">
            <v>Mbomela-IHS</v>
          </cell>
          <cell r="D1475"/>
          <cell r="E1475"/>
          <cell r="F1475">
            <v>13.062144999999999</v>
          </cell>
          <cell r="G1475">
            <v>2.7271320000000001</v>
          </cell>
          <cell r="H1475" t="str">
            <v>Towerco</v>
          </cell>
          <cell r="I1475" t="str">
            <v>P5</v>
          </cell>
          <cell r="J1475" t="str">
            <v>2G</v>
          </cell>
          <cell r="K1475" t="str">
            <v>Mbomela</v>
          </cell>
          <cell r="L1475" t="str">
            <v>2G 3G 4G</v>
          </cell>
          <cell r="M1475" t="str">
            <v>Collaboration</v>
          </cell>
          <cell r="N1475" t="str">
            <v>Grid Gen</v>
          </cell>
          <cell r="O1475" t="str">
            <v>Outdoor</v>
          </cell>
          <cell r="P1475" t="str">
            <v>TELEINFRA</v>
          </cell>
        </row>
        <row r="1476">
          <cell r="A1476" t="str">
            <v>ADM_042</v>
          </cell>
          <cell r="B1476" t="str">
            <v>ADM</v>
          </cell>
          <cell r="C1476" t="str">
            <v>Mbong</v>
          </cell>
          <cell r="D1476"/>
          <cell r="E1476"/>
          <cell r="F1476">
            <v>13.099</v>
          </cell>
          <cell r="G1476">
            <v>6.6808333329999998</v>
          </cell>
          <cell r="H1476" t="str">
            <v>Towerco</v>
          </cell>
          <cell r="I1476" t="str">
            <v>P2</v>
          </cell>
          <cell r="J1476" t="str">
            <v>2G</v>
          </cell>
          <cell r="K1476" t="str">
            <v>Mbong</v>
          </cell>
          <cell r="L1476" t="str">
            <v>2G 3G</v>
          </cell>
          <cell r="M1476" t="str">
            <v xml:space="preserve">MLL </v>
          </cell>
          <cell r="N1476" t="str">
            <v>Hybrid Gen</v>
          </cell>
          <cell r="O1476" t="str">
            <v>Indoor</v>
          </cell>
          <cell r="P1476" t="str">
            <v>TELEINFRA</v>
          </cell>
        </row>
        <row r="1477">
          <cell r="A1477" t="str">
            <v>SUO_134</v>
          </cell>
          <cell r="B1477" t="str">
            <v>SUO</v>
          </cell>
          <cell r="C1477" t="str">
            <v>Mbonge</v>
          </cell>
          <cell r="D1477"/>
          <cell r="E1477"/>
          <cell r="F1477">
            <v>9.1090999999999998</v>
          </cell>
          <cell r="G1477">
            <v>4.5344100000000003</v>
          </cell>
          <cell r="H1477" t="str">
            <v>Towerco</v>
          </cell>
          <cell r="I1477" t="str">
            <v>P4</v>
          </cell>
          <cell r="J1477" t="str">
            <v>2G</v>
          </cell>
          <cell r="K1477" t="e">
            <v>#N/A</v>
          </cell>
          <cell r="L1477" t="str">
            <v>2G</v>
          </cell>
          <cell r="M1477" t="str">
            <v>Collaboration</v>
          </cell>
          <cell r="N1477" t="str">
            <v>Grid Gen</v>
          </cell>
          <cell r="O1477" t="str">
            <v>Outdoor</v>
          </cell>
          <cell r="P1477" t="str">
            <v>H-Teli</v>
          </cell>
        </row>
        <row r="1478">
          <cell r="A1478" t="str">
            <v>LIT_480</v>
          </cell>
          <cell r="B1478" t="str">
            <v>LIT</v>
          </cell>
          <cell r="C1478" t="str">
            <v>Mbongo-IHS</v>
          </cell>
          <cell r="D1478"/>
          <cell r="E1478"/>
          <cell r="F1478">
            <v>9.8615680000000001</v>
          </cell>
          <cell r="G1478">
            <v>3.8673299999999999</v>
          </cell>
          <cell r="H1478" t="str">
            <v>Towerco</v>
          </cell>
          <cell r="I1478" t="str">
            <v>P4</v>
          </cell>
          <cell r="J1478" t="str">
            <v>2G</v>
          </cell>
          <cell r="K1478" t="str">
            <v>Mbongo</v>
          </cell>
          <cell r="L1478" t="str">
            <v>2G 3G 4G</v>
          </cell>
          <cell r="M1478" t="str">
            <v>Collaboration</v>
          </cell>
          <cell r="N1478" t="str">
            <v>Hybrid Gen</v>
          </cell>
          <cell r="O1478" t="str">
            <v>Outdoor</v>
          </cell>
          <cell r="P1478" t="str">
            <v>H-Teli</v>
          </cell>
        </row>
        <row r="1479">
          <cell r="A1479" t="str">
            <v>SUD_214</v>
          </cell>
          <cell r="B1479" t="str">
            <v>SUD</v>
          </cell>
          <cell r="C1479" t="str">
            <v>Mbongouen-MTN</v>
          </cell>
          <cell r="D1479"/>
          <cell r="E1479"/>
          <cell r="F1479">
            <v>10.118833329999999</v>
          </cell>
          <cell r="G1479">
            <v>3.5059166670000002</v>
          </cell>
          <cell r="H1479" t="str">
            <v>Towerco</v>
          </cell>
          <cell r="I1479" t="str">
            <v>P5</v>
          </cell>
          <cell r="J1479" t="str">
            <v>2G</v>
          </cell>
          <cell r="K1479" t="str">
            <v>Mbongouen</v>
          </cell>
          <cell r="L1479" t="str">
            <v>2G 3G 4G</v>
          </cell>
          <cell r="M1479" t="str">
            <v>Collaboration</v>
          </cell>
          <cell r="N1479" t="str">
            <v>Solar Grid Gen</v>
          </cell>
          <cell r="O1479" t="str">
            <v>Indoor</v>
          </cell>
          <cell r="P1479" t="str">
            <v>H-Teli</v>
          </cell>
        </row>
        <row r="1480">
          <cell r="A1480" t="str">
            <v>NRO_057</v>
          </cell>
          <cell r="B1480" t="str">
            <v>NRO</v>
          </cell>
          <cell r="C1480" t="str">
            <v>Mbonso</v>
          </cell>
          <cell r="D1480"/>
          <cell r="E1480"/>
          <cell r="F1480">
            <v>10.946260000000001</v>
          </cell>
          <cell r="G1480">
            <v>6.2614409999999996</v>
          </cell>
          <cell r="H1480" t="str">
            <v>Towerco</v>
          </cell>
          <cell r="I1480" t="str">
            <v>P4</v>
          </cell>
          <cell r="J1480" t="str">
            <v>2G</v>
          </cell>
          <cell r="K1480" t="e">
            <v>#N/A</v>
          </cell>
          <cell r="L1480" t="str">
            <v>2G 3G</v>
          </cell>
          <cell r="M1480" t="str">
            <v>Collaboration</v>
          </cell>
          <cell r="N1480" t="str">
            <v>Grid Gen</v>
          </cell>
          <cell r="O1480" t="str">
            <v>Outdoor</v>
          </cell>
          <cell r="P1480" t="str">
            <v>I-Eng</v>
          </cell>
        </row>
        <row r="1481">
          <cell r="A1481" t="str">
            <v>LIT_761</v>
          </cell>
          <cell r="B1481" t="str">
            <v>LIT</v>
          </cell>
          <cell r="C1481" t="str">
            <v>Mboppi Market</v>
          </cell>
          <cell r="D1481"/>
          <cell r="E1481"/>
          <cell r="F1481">
            <v>9.7119900000000001</v>
          </cell>
          <cell r="G1481">
            <v>4.0474600000000001</v>
          </cell>
          <cell r="H1481" t="str">
            <v>Towerco</v>
          </cell>
          <cell r="I1481" t="e">
            <v>#REF!</v>
          </cell>
          <cell r="J1481"/>
          <cell r="K1481" t="str">
            <v>Douala</v>
          </cell>
          <cell r="L1481" t="e">
            <v>#N/A</v>
          </cell>
          <cell r="M1481"/>
          <cell r="N1481" t="str">
            <v>Grid Gen</v>
          </cell>
          <cell r="O1481" t="str">
            <v>Indoor</v>
          </cell>
          <cell r="P1481" t="str">
            <v>H-Teli</v>
          </cell>
        </row>
        <row r="1482">
          <cell r="A1482" t="str">
            <v>NRO_246</v>
          </cell>
          <cell r="B1482" t="str">
            <v>NRO</v>
          </cell>
          <cell r="C1482" t="str">
            <v>Mbot</v>
          </cell>
          <cell r="D1482"/>
          <cell r="E1482"/>
          <cell r="F1482">
            <v>10.747693999999999</v>
          </cell>
          <cell r="G1482">
            <v>6.4805320000000002</v>
          </cell>
          <cell r="H1482" t="str">
            <v>Towerco</v>
          </cell>
          <cell r="I1482" t="str">
            <v>P4</v>
          </cell>
          <cell r="J1482" t="str">
            <v>2G</v>
          </cell>
          <cell r="K1482" t="str">
            <v>Mbot</v>
          </cell>
          <cell r="L1482" t="str">
            <v>2G 3G</v>
          </cell>
          <cell r="M1482" t="str">
            <v xml:space="preserve">MLL </v>
          </cell>
          <cell r="N1482" t="str">
            <v>Solar Gen</v>
          </cell>
          <cell r="O1482" t="str">
            <v>Outdoor</v>
          </cell>
          <cell r="P1482" t="str">
            <v>I-Eng</v>
          </cell>
        </row>
        <row r="1483">
          <cell r="A1483" t="str">
            <v>OST_141</v>
          </cell>
          <cell r="B1483" t="str">
            <v>OST</v>
          </cell>
          <cell r="C1483" t="str">
            <v>Mbouda</v>
          </cell>
          <cell r="D1483"/>
          <cell r="E1483"/>
          <cell r="F1483">
            <v>10.24418</v>
          </cell>
          <cell r="G1483">
            <v>5.6217290000000002</v>
          </cell>
          <cell r="H1483" t="str">
            <v>Esco</v>
          </cell>
          <cell r="I1483" t="str">
            <v>P3</v>
          </cell>
          <cell r="J1483" t="str">
            <v>2G</v>
          </cell>
          <cell r="K1483" t="str">
            <v>Mbouda</v>
          </cell>
          <cell r="L1483" t="str">
            <v>2G 3G 4G</v>
          </cell>
          <cell r="M1483" t="str">
            <v>Tier Camwater</v>
          </cell>
          <cell r="N1483" t="str">
            <v>Grid Gen</v>
          </cell>
          <cell r="O1483" t="str">
            <v>Indoor</v>
          </cell>
          <cell r="P1483" t="str">
            <v>I-Eng</v>
          </cell>
        </row>
        <row r="1484">
          <cell r="A1484" t="str">
            <v>OST_142</v>
          </cell>
          <cell r="B1484" t="str">
            <v>OST</v>
          </cell>
          <cell r="C1484" t="str">
            <v>Mbouda-Batang-IHS</v>
          </cell>
          <cell r="D1484"/>
          <cell r="E1484"/>
          <cell r="F1484" t="str">
            <v>10,257853</v>
          </cell>
          <cell r="G1484" t="str">
            <v>5,614415</v>
          </cell>
          <cell r="H1484" t="str">
            <v>Towerco</v>
          </cell>
          <cell r="I1484" t="str">
            <v>P5</v>
          </cell>
          <cell r="J1484" t="str">
            <v>2G/3G/4G</v>
          </cell>
          <cell r="K1484" t="str">
            <v>Mbouda</v>
          </cell>
          <cell r="L1484" t="str">
            <v>2G 3G 4G</v>
          </cell>
          <cell r="M1484"/>
          <cell r="N1484" t="str">
            <v>Grid Gen</v>
          </cell>
          <cell r="O1484" t="str">
            <v>Outdoor</v>
          </cell>
          <cell r="P1484" t="str">
            <v>I-Eng</v>
          </cell>
        </row>
        <row r="1485">
          <cell r="A1485" t="str">
            <v>OST_071</v>
          </cell>
          <cell r="B1485" t="str">
            <v>OST</v>
          </cell>
          <cell r="C1485" t="str">
            <v>Mbouda-Lepi</v>
          </cell>
          <cell r="D1485"/>
          <cell r="E1485"/>
          <cell r="F1485">
            <v>10.263342</v>
          </cell>
          <cell r="G1485">
            <v>5.6247740000000004</v>
          </cell>
          <cell r="H1485" t="str">
            <v>Towerco</v>
          </cell>
          <cell r="I1485" t="str">
            <v>P4</v>
          </cell>
          <cell r="J1485" t="str">
            <v>2G</v>
          </cell>
          <cell r="K1485" t="str">
            <v>Mbouda</v>
          </cell>
          <cell r="L1485" t="str">
            <v>2G 3G 4G</v>
          </cell>
          <cell r="M1485" t="str">
            <v xml:space="preserve">MLL </v>
          </cell>
          <cell r="N1485" t="str">
            <v>Grid Gen</v>
          </cell>
          <cell r="O1485" t="str">
            <v>Outdoor</v>
          </cell>
          <cell r="P1485" t="str">
            <v>I-Eng</v>
          </cell>
        </row>
        <row r="1486">
          <cell r="A1486" t="str">
            <v>OST_144</v>
          </cell>
          <cell r="B1486" t="str">
            <v>OST</v>
          </cell>
          <cell r="C1486" t="str">
            <v>Mbouda-SIK-IHS</v>
          </cell>
          <cell r="D1486"/>
          <cell r="E1486"/>
          <cell r="F1486">
            <v>10.257313999999999</v>
          </cell>
          <cell r="G1486">
            <v>5.6272060000000002</v>
          </cell>
          <cell r="H1486" t="str">
            <v>Towerco</v>
          </cell>
          <cell r="I1486" t="str">
            <v>P5</v>
          </cell>
          <cell r="J1486" t="str">
            <v>2G/3G/4G</v>
          </cell>
          <cell r="K1486" t="str">
            <v>Mbouda</v>
          </cell>
          <cell r="L1486" t="str">
            <v>2G 3G 4G</v>
          </cell>
          <cell r="M1486" t="str">
            <v>Collaboration</v>
          </cell>
          <cell r="N1486" t="str">
            <v>Solar Gen</v>
          </cell>
          <cell r="O1486" t="str">
            <v>Outdoor</v>
          </cell>
          <cell r="P1486" t="str">
            <v>I-Eng</v>
          </cell>
        </row>
        <row r="1487">
          <cell r="A1487" t="str">
            <v>ADM_029</v>
          </cell>
          <cell r="B1487" t="str">
            <v>ADM</v>
          </cell>
          <cell r="C1487" t="str">
            <v>Mboulai-MTN</v>
          </cell>
          <cell r="D1487"/>
          <cell r="E1487"/>
          <cell r="F1487">
            <v>14.151611000000001</v>
          </cell>
          <cell r="G1487">
            <v>6.8433890000000002</v>
          </cell>
          <cell r="H1487" t="str">
            <v>Towerco</v>
          </cell>
          <cell r="I1487" t="str">
            <v>P3</v>
          </cell>
          <cell r="J1487" t="str">
            <v>2G</v>
          </cell>
          <cell r="K1487" t="str">
            <v>Mboulai</v>
          </cell>
          <cell r="L1487" t="str">
            <v>2G 3G</v>
          </cell>
          <cell r="M1487" t="str">
            <v>Collaboration</v>
          </cell>
          <cell r="N1487" t="str">
            <v>Grid Gen</v>
          </cell>
          <cell r="O1487" t="str">
            <v>Indoor</v>
          </cell>
          <cell r="P1487" t="str">
            <v>TELEINFRA</v>
          </cell>
        </row>
        <row r="1488">
          <cell r="A1488" t="str">
            <v>LIT_736</v>
          </cell>
          <cell r="B1488" t="str">
            <v>LIT</v>
          </cell>
          <cell r="C1488" t="str">
            <v>Mboppi-New</v>
          </cell>
          <cell r="D1488"/>
          <cell r="E1488"/>
          <cell r="F1488">
            <v>9.7138217900000008</v>
          </cell>
          <cell r="G1488">
            <v>4.0449067599999999</v>
          </cell>
          <cell r="H1488" t="str">
            <v>Esco</v>
          </cell>
          <cell r="I1488" t="str">
            <v>P4</v>
          </cell>
          <cell r="J1488" t="str">
            <v>2G</v>
          </cell>
          <cell r="K1488" t="str">
            <v>Douala</v>
          </cell>
          <cell r="L1488" t="str">
            <v>2G 3G 4G</v>
          </cell>
          <cell r="M1488" t="str">
            <v xml:space="preserve">MLL </v>
          </cell>
          <cell r="N1488" t="str">
            <v>Solar Gen</v>
          </cell>
          <cell r="O1488"/>
          <cell r="P1488" t="str">
            <v>H-Teli</v>
          </cell>
        </row>
        <row r="1489">
          <cell r="A1489" t="str">
            <v>OST_297</v>
          </cell>
          <cell r="B1489" t="str">
            <v>OST</v>
          </cell>
          <cell r="C1489" t="str">
            <v>Mbouda-Marche-Ignames</v>
          </cell>
          <cell r="D1489"/>
          <cell r="E1489"/>
          <cell r="F1489">
            <v>10.23080541</v>
          </cell>
          <cell r="G1489">
            <v>5.6467421910000004</v>
          </cell>
          <cell r="H1489" t="str">
            <v>Esco</v>
          </cell>
          <cell r="I1489" t="str">
            <v>P4</v>
          </cell>
          <cell r="J1489" t="str">
            <v>3G</v>
          </cell>
          <cell r="K1489" t="str">
            <v>Mbouda</v>
          </cell>
          <cell r="L1489" t="str">
            <v>2G 3G 4G</v>
          </cell>
          <cell r="M1489" t="str">
            <v>Minisite</v>
          </cell>
          <cell r="N1489" t="str">
            <v>Hybrid Gen</v>
          </cell>
          <cell r="O1489"/>
          <cell r="P1489" t="str">
            <v>I-Eng</v>
          </cell>
        </row>
        <row r="1490">
          <cell r="A1490" t="str">
            <v>CTR_253</v>
          </cell>
          <cell r="B1490" t="str">
            <v>CTR</v>
          </cell>
          <cell r="C1490" t="str">
            <v>Mefou-Assi</v>
          </cell>
          <cell r="D1490"/>
          <cell r="E1490"/>
          <cell r="F1490">
            <v>11.474468013999999</v>
          </cell>
          <cell r="G1490">
            <v>3.8140996220000001</v>
          </cell>
          <cell r="H1490" t="str">
            <v>Towerco</v>
          </cell>
          <cell r="I1490" t="str">
            <v>P4</v>
          </cell>
          <cell r="J1490" t="str">
            <v>2G/3G/4G</v>
          </cell>
          <cell r="K1490" t="str">
            <v>Yaounde</v>
          </cell>
          <cell r="L1490" t="str">
            <v>2G 3G 4G</v>
          </cell>
          <cell r="M1490" t="str">
            <v xml:space="preserve">MLL </v>
          </cell>
          <cell r="N1490" t="str">
            <v>Grid Gen</v>
          </cell>
          <cell r="O1490" t="str">
            <v>Outdoor</v>
          </cell>
          <cell r="P1490" t="str">
            <v>TELEINFRA</v>
          </cell>
        </row>
        <row r="1491">
          <cell r="A1491" t="str">
            <v>CTR_642</v>
          </cell>
          <cell r="B1491" t="str">
            <v>CTR</v>
          </cell>
          <cell r="C1491" t="str">
            <v>Mefou-Assi-IHS</v>
          </cell>
          <cell r="D1491"/>
          <cell r="E1491"/>
          <cell r="F1491">
            <v>11.459033</v>
          </cell>
          <cell r="G1491">
            <v>3.8096070000000002</v>
          </cell>
          <cell r="H1491" t="str">
            <v>Towerco</v>
          </cell>
          <cell r="I1491" t="str">
            <v>P4</v>
          </cell>
          <cell r="J1491" t="str">
            <v>3G</v>
          </cell>
          <cell r="K1491" t="str">
            <v>Yaounde</v>
          </cell>
          <cell r="L1491" t="str">
            <v>2G 3G 4G</v>
          </cell>
          <cell r="M1491" t="str">
            <v>Collaboration</v>
          </cell>
          <cell r="N1491" t="str">
            <v>Solar Gen</v>
          </cell>
          <cell r="O1491" t="str">
            <v>Outdoor</v>
          </cell>
          <cell r="P1491" t="str">
            <v>TELEINFRA</v>
          </cell>
        </row>
        <row r="1492">
          <cell r="A1492" t="str">
            <v>OST_029</v>
          </cell>
          <cell r="B1492" t="str">
            <v>OST</v>
          </cell>
          <cell r="C1492" t="str">
            <v>Meguia</v>
          </cell>
          <cell r="D1492"/>
          <cell r="E1492"/>
          <cell r="F1492">
            <v>9.9449799999999993</v>
          </cell>
          <cell r="G1492">
            <v>5.4607720000000004</v>
          </cell>
          <cell r="H1492" t="str">
            <v>Towerco</v>
          </cell>
          <cell r="I1492" t="str">
            <v>P2</v>
          </cell>
          <cell r="J1492" t="str">
            <v>2G</v>
          </cell>
          <cell r="K1492" t="e">
            <v>#N/A</v>
          </cell>
          <cell r="L1492" t="str">
            <v>2G 3G</v>
          </cell>
          <cell r="M1492" t="str">
            <v xml:space="preserve">MLL </v>
          </cell>
          <cell r="N1492" t="str">
            <v>Gen Only</v>
          </cell>
          <cell r="O1492" t="str">
            <v>Indoor</v>
          </cell>
          <cell r="P1492" t="str">
            <v>I-Eng</v>
          </cell>
        </row>
        <row r="1493">
          <cell r="A1493" t="str">
            <v>CTR_635</v>
          </cell>
          <cell r="B1493" t="str">
            <v>CTR</v>
          </cell>
          <cell r="C1493" t="str">
            <v>Mehanda</v>
          </cell>
          <cell r="D1493"/>
          <cell r="E1493"/>
          <cell r="F1493">
            <v>11.542940590000001</v>
          </cell>
          <cell r="G1493">
            <v>3.7727830130000002</v>
          </cell>
          <cell r="H1493" t="str">
            <v>Towerco</v>
          </cell>
          <cell r="I1493" t="str">
            <v>P4</v>
          </cell>
          <cell r="J1493" t="str">
            <v>3G</v>
          </cell>
          <cell r="K1493" t="str">
            <v>Yaounde</v>
          </cell>
          <cell r="L1493" t="str">
            <v>2G 3G 4G</v>
          </cell>
          <cell r="M1493" t="str">
            <v>Collaboration</v>
          </cell>
          <cell r="N1493" t="str">
            <v>Grid Gen</v>
          </cell>
          <cell r="O1493" t="str">
            <v>Outdoor</v>
          </cell>
          <cell r="P1493" t="str">
            <v>TELEINFRA</v>
          </cell>
        </row>
        <row r="1494">
          <cell r="A1494" t="str">
            <v>ADM_054</v>
          </cell>
          <cell r="B1494" t="str">
            <v>ADM</v>
          </cell>
          <cell r="C1494" t="str">
            <v>Meidjamba-MTN</v>
          </cell>
          <cell r="D1494"/>
          <cell r="E1494"/>
          <cell r="F1494">
            <v>12.555220041</v>
          </cell>
          <cell r="G1494">
            <v>6.3371800440000001</v>
          </cell>
          <cell r="H1494" t="str">
            <v>Towerco</v>
          </cell>
          <cell r="I1494" t="str">
            <v>P2</v>
          </cell>
          <cell r="J1494" t="str">
            <v>2G</v>
          </cell>
          <cell r="K1494" t="str">
            <v>Meidjamba</v>
          </cell>
          <cell r="L1494" t="str">
            <v>2G 3G</v>
          </cell>
          <cell r="M1494" t="str">
            <v>Collaboration</v>
          </cell>
          <cell r="N1494" t="str">
            <v>Grid Gen</v>
          </cell>
          <cell r="O1494" t="str">
            <v>Outdoor</v>
          </cell>
          <cell r="P1494" t="str">
            <v>TELEINFRA</v>
          </cell>
        </row>
        <row r="1495">
          <cell r="A1495" t="str">
            <v>ADM_062</v>
          </cell>
          <cell r="B1495" t="str">
            <v>ADM</v>
          </cell>
          <cell r="C1495" t="str">
            <v>Meidougou-MTN</v>
          </cell>
          <cell r="D1495"/>
          <cell r="E1495"/>
          <cell r="F1495">
            <v>14.219789430000001</v>
          </cell>
          <cell r="G1495">
            <v>6.413460723</v>
          </cell>
          <cell r="H1495" t="str">
            <v>Towerco</v>
          </cell>
          <cell r="I1495" t="str">
            <v>P5</v>
          </cell>
          <cell r="J1495" t="str">
            <v>2G</v>
          </cell>
          <cell r="K1495" t="e">
            <v>#N/A</v>
          </cell>
          <cell r="L1495" t="str">
            <v>2G</v>
          </cell>
          <cell r="M1495" t="str">
            <v>Collaboration</v>
          </cell>
          <cell r="N1495" t="str">
            <v>Grid Only</v>
          </cell>
          <cell r="O1495" t="str">
            <v>Outdoor</v>
          </cell>
          <cell r="P1495" t="str">
            <v>TELEINFRA</v>
          </cell>
        </row>
        <row r="1496">
          <cell r="A1496" t="str">
            <v>ADM_106</v>
          </cell>
          <cell r="B1496" t="str">
            <v>ADM</v>
          </cell>
          <cell r="C1496" t="str">
            <v>Meiganga-EELC-MTN-IHS</v>
          </cell>
          <cell r="D1496"/>
          <cell r="E1496"/>
          <cell r="F1496">
            <v>14.286454574</v>
          </cell>
          <cell r="G1496">
            <v>6.5142368590000004</v>
          </cell>
          <cell r="H1496" t="str">
            <v>Towerco</v>
          </cell>
          <cell r="I1496" t="str">
            <v>P5</v>
          </cell>
          <cell r="J1496" t="str">
            <v>2G/3G/4G</v>
          </cell>
          <cell r="K1496" t="str">
            <v>Meiganga</v>
          </cell>
          <cell r="L1496" t="str">
            <v>2G 3G 4G</v>
          </cell>
          <cell r="M1496" t="str">
            <v>Collaboration</v>
          </cell>
          <cell r="N1496" t="str">
            <v>Grid Gen</v>
          </cell>
          <cell r="O1496" t="str">
            <v>Outdoor</v>
          </cell>
          <cell r="P1496" t="str">
            <v>TELEINFRA</v>
          </cell>
        </row>
        <row r="1497">
          <cell r="A1497" t="str">
            <v>ADM_107</v>
          </cell>
          <cell r="B1497" t="str">
            <v>ADM</v>
          </cell>
          <cell r="C1497" t="str">
            <v>Meiganga-Markt-MTN-IHS</v>
          </cell>
          <cell r="D1497"/>
          <cell r="E1497"/>
          <cell r="F1497">
            <v>14.291558843000001</v>
          </cell>
          <cell r="G1497">
            <v>6.5193594069999996</v>
          </cell>
          <cell r="H1497" t="str">
            <v>Towerco</v>
          </cell>
          <cell r="I1497" t="str">
            <v>P5</v>
          </cell>
          <cell r="J1497" t="str">
            <v>2G/3G/4G</v>
          </cell>
          <cell r="K1497" t="str">
            <v>Meiganga</v>
          </cell>
          <cell r="L1497" t="str">
            <v>2G 3G 4G</v>
          </cell>
          <cell r="M1497" t="str">
            <v>Collaboration</v>
          </cell>
          <cell r="N1497" t="str">
            <v>Grid Gen</v>
          </cell>
          <cell r="O1497" t="str">
            <v>Outdoor</v>
          </cell>
          <cell r="P1497" t="str">
            <v>TELEINFRA</v>
          </cell>
        </row>
        <row r="1498">
          <cell r="A1498" t="str">
            <v>CTR_407</v>
          </cell>
          <cell r="B1498" t="str">
            <v>CTR</v>
          </cell>
          <cell r="C1498" t="str">
            <v>Meba-CAMTEL</v>
          </cell>
          <cell r="D1498"/>
          <cell r="E1498"/>
          <cell r="F1498">
            <v>12.988027779999999</v>
          </cell>
          <cell r="G1498">
            <v>4.624333333</v>
          </cell>
          <cell r="H1498" t="str">
            <v>Esco</v>
          </cell>
          <cell r="I1498" t="str">
            <v>P4</v>
          </cell>
          <cell r="J1498" t="str">
            <v>2G</v>
          </cell>
          <cell r="K1498" t="str">
            <v>Meba</v>
          </cell>
          <cell r="L1498" t="str">
            <v>2G 3G</v>
          </cell>
          <cell r="M1498" t="str">
            <v>Tier Camtel</v>
          </cell>
          <cell r="N1498" t="str">
            <v>Grid Gen</v>
          </cell>
          <cell r="O1498"/>
          <cell r="P1498" t="str">
            <v>TELEINFRA</v>
          </cell>
        </row>
        <row r="1499">
          <cell r="A1499" t="str">
            <v>CTR_763</v>
          </cell>
          <cell r="B1499" t="str">
            <v>CTR</v>
          </cell>
          <cell r="C1499" t="str">
            <v>Mehanda-II</v>
          </cell>
          <cell r="D1499"/>
          <cell r="E1499"/>
          <cell r="F1499">
            <v>11.544249000000001</v>
          </cell>
          <cell r="G1499">
            <v>3.787188</v>
          </cell>
          <cell r="H1499" t="str">
            <v>Esco</v>
          </cell>
          <cell r="I1499" t="str">
            <v>P4</v>
          </cell>
          <cell r="J1499" t="str">
            <v>3G</v>
          </cell>
          <cell r="K1499" t="str">
            <v>Yaounde</v>
          </cell>
          <cell r="L1499" t="str">
            <v>3G 4G</v>
          </cell>
          <cell r="M1499" t="str">
            <v xml:space="preserve">MLL </v>
          </cell>
          <cell r="N1499"/>
          <cell r="O1499"/>
          <cell r="P1499" t="str">
            <v>TELEINFRA</v>
          </cell>
        </row>
        <row r="1500">
          <cell r="A1500" t="str">
            <v>CTR_146</v>
          </cell>
          <cell r="B1500" t="str">
            <v>CTR</v>
          </cell>
          <cell r="C1500" t="str">
            <v>Mekouda</v>
          </cell>
          <cell r="D1500"/>
          <cell r="E1500"/>
          <cell r="F1500">
            <v>12.21166667</v>
          </cell>
          <cell r="G1500">
            <v>3.8847222220000002</v>
          </cell>
          <cell r="H1500" t="str">
            <v>Towerco</v>
          </cell>
          <cell r="I1500" t="str">
            <v>P2</v>
          </cell>
          <cell r="J1500" t="str">
            <v>2G</v>
          </cell>
          <cell r="K1500" t="str">
            <v>Mekouda</v>
          </cell>
          <cell r="L1500" t="str">
            <v>2G 3G 4G</v>
          </cell>
          <cell r="M1500" t="str">
            <v xml:space="preserve">MLL </v>
          </cell>
          <cell r="N1500" t="str">
            <v>Hybrid Gen</v>
          </cell>
          <cell r="O1500" t="str">
            <v>Indoor</v>
          </cell>
          <cell r="P1500" t="str">
            <v>TELEINFRA</v>
          </cell>
        </row>
        <row r="1501">
          <cell r="A1501" t="str">
            <v>CTR_866</v>
          </cell>
          <cell r="B1501" t="str">
            <v>CTR</v>
          </cell>
          <cell r="C1501" t="str">
            <v>Mehanda-III</v>
          </cell>
          <cell r="D1501"/>
          <cell r="E1501"/>
          <cell r="F1501" t="str">
            <v>11,54953</v>
          </cell>
          <cell r="G1501" t="str">
            <v>3,76169</v>
          </cell>
          <cell r="H1501" t="str">
            <v>Esco</v>
          </cell>
          <cell r="I1501" t="str">
            <v>P4</v>
          </cell>
          <cell r="J1501" t="str">
            <v>3G 4G</v>
          </cell>
          <cell r="K1501" t="str">
            <v>Yaounde</v>
          </cell>
          <cell r="L1501" t="str">
            <v>3G 4G</v>
          </cell>
          <cell r="M1501"/>
          <cell r="N1501"/>
          <cell r="O1501"/>
          <cell r="P1501" t="str">
            <v>TELEINFRA</v>
          </cell>
        </row>
        <row r="1502">
          <cell r="A1502" t="str">
            <v>SUD_256</v>
          </cell>
          <cell r="B1502" t="str">
            <v>SUD</v>
          </cell>
          <cell r="C1502" t="str">
            <v>Melane</v>
          </cell>
          <cell r="D1502"/>
          <cell r="E1502"/>
          <cell r="F1502">
            <v>11.561215000000001</v>
          </cell>
          <cell r="G1502">
            <v>2.9825469999999998</v>
          </cell>
          <cell r="H1502" t="str">
            <v>Towerco</v>
          </cell>
          <cell r="I1502" t="str">
            <v>P5</v>
          </cell>
          <cell r="J1502" t="str">
            <v>2G</v>
          </cell>
          <cell r="K1502" t="str">
            <v>Melane</v>
          </cell>
          <cell r="L1502" t="str">
            <v>2G 3G 4G</v>
          </cell>
          <cell r="M1502" t="str">
            <v xml:space="preserve">MLL </v>
          </cell>
          <cell r="N1502" t="str">
            <v>Grid Gen</v>
          </cell>
          <cell r="O1502" t="str">
            <v>Outdoor</v>
          </cell>
          <cell r="P1502" t="str">
            <v>TELEINFRA</v>
          </cell>
        </row>
        <row r="1503">
          <cell r="A1503" t="str">
            <v>CTR_594</v>
          </cell>
          <cell r="B1503" t="str">
            <v>CTR</v>
          </cell>
          <cell r="C1503" t="str">
            <v>Melen-Ba'aba</v>
          </cell>
          <cell r="D1503"/>
          <cell r="E1503"/>
          <cell r="F1503">
            <v>11.61013</v>
          </cell>
          <cell r="G1503">
            <v>3.9194499999999999</v>
          </cell>
          <cell r="H1503" t="str">
            <v>Towerco</v>
          </cell>
          <cell r="I1503" t="str">
            <v>P4</v>
          </cell>
          <cell r="J1503" t="str">
            <v>2G/3G/4G</v>
          </cell>
          <cell r="K1503" t="str">
            <v>Ba'aba</v>
          </cell>
          <cell r="L1503" t="str">
            <v>2G 3G 4G</v>
          </cell>
          <cell r="M1503" t="str">
            <v>Collaboration</v>
          </cell>
          <cell r="N1503"/>
          <cell r="O1503" t="str">
            <v>Outdoor</v>
          </cell>
          <cell r="P1503" t="str">
            <v>TELEINFRA</v>
          </cell>
        </row>
        <row r="1504">
          <cell r="A1504" t="str">
            <v>LIT_063</v>
          </cell>
          <cell r="B1504" t="str">
            <v>LIT</v>
          </cell>
          <cell r="C1504" t="str">
            <v>Melong</v>
          </cell>
          <cell r="D1504"/>
          <cell r="E1504"/>
          <cell r="F1504">
            <v>9.9427059999999994</v>
          </cell>
          <cell r="G1504">
            <v>5.1246559999999999</v>
          </cell>
          <cell r="H1504" t="str">
            <v>Towerco</v>
          </cell>
          <cell r="I1504" t="str">
            <v>P2</v>
          </cell>
          <cell r="J1504" t="str">
            <v>2G</v>
          </cell>
          <cell r="K1504" t="str">
            <v>Melong</v>
          </cell>
          <cell r="L1504" t="str">
            <v>2G 3G 4G</v>
          </cell>
          <cell r="M1504" t="str">
            <v xml:space="preserve">MLL </v>
          </cell>
          <cell r="N1504"/>
          <cell r="O1504" t="str">
            <v>Indoor</v>
          </cell>
          <cell r="P1504" t="str">
            <v>H-Teli</v>
          </cell>
        </row>
        <row r="1505">
          <cell r="A1505" t="str">
            <v>ADM_004</v>
          </cell>
          <cell r="B1505" t="str">
            <v>ADM</v>
          </cell>
          <cell r="C1505" t="str">
            <v>Meiganga</v>
          </cell>
          <cell r="D1505"/>
          <cell r="E1505"/>
          <cell r="F1505">
            <v>14.284770999999999</v>
          </cell>
          <cell r="G1505">
            <v>6.5237800000000004</v>
          </cell>
          <cell r="H1505" t="str">
            <v>Esco</v>
          </cell>
          <cell r="I1505" t="str">
            <v>P4</v>
          </cell>
          <cell r="J1505" t="str">
            <v>2G</v>
          </cell>
          <cell r="K1505" t="str">
            <v>Meiganga</v>
          </cell>
          <cell r="L1505" t="str">
            <v>2G 3G 4G</v>
          </cell>
          <cell r="M1505" t="str">
            <v>Tier Crtv</v>
          </cell>
          <cell r="N1505" t="str">
            <v>Grid Only</v>
          </cell>
          <cell r="O1505"/>
          <cell r="P1505" t="str">
            <v>TELEINFRA</v>
          </cell>
        </row>
        <row r="1506">
          <cell r="A1506" t="str">
            <v>EXN_169</v>
          </cell>
          <cell r="B1506" t="str">
            <v>EXN</v>
          </cell>
          <cell r="C1506" t="str">
            <v>Meme-II-IHS</v>
          </cell>
          <cell r="D1506"/>
          <cell r="E1506"/>
          <cell r="F1506">
            <v>14.232813092000001</v>
          </cell>
          <cell r="G1506">
            <v>10.970443919999999</v>
          </cell>
          <cell r="H1506" t="str">
            <v>Towerco</v>
          </cell>
          <cell r="I1506" t="str">
            <v>P4</v>
          </cell>
          <cell r="J1506" t="str">
            <v>2G</v>
          </cell>
          <cell r="K1506" t="str">
            <v>Meme-II</v>
          </cell>
          <cell r="L1506" t="str">
            <v>2G 3G 4G</v>
          </cell>
          <cell r="M1506" t="str">
            <v>Collaboration</v>
          </cell>
          <cell r="N1506" t="str">
            <v>Grid Gen</v>
          </cell>
          <cell r="O1506" t="str">
            <v>Outdoor</v>
          </cell>
          <cell r="P1506" t="str">
            <v>TELEINFRA</v>
          </cell>
        </row>
        <row r="1507">
          <cell r="A1507" t="str">
            <v>SUD_235</v>
          </cell>
          <cell r="B1507" t="str">
            <v>SUD</v>
          </cell>
          <cell r="C1507" t="str">
            <v>Memiam-MTN</v>
          </cell>
          <cell r="D1507"/>
          <cell r="E1507"/>
          <cell r="F1507">
            <v>11.624088</v>
          </cell>
          <cell r="G1507">
            <v>3.4732099999999999</v>
          </cell>
          <cell r="H1507" t="str">
            <v>Towerco</v>
          </cell>
          <cell r="I1507" t="str">
            <v>P5</v>
          </cell>
          <cell r="J1507" t="str">
            <v>2G</v>
          </cell>
          <cell r="K1507" t="str">
            <v>Memiam</v>
          </cell>
          <cell r="L1507" t="str">
            <v>2G 3G 4G</v>
          </cell>
          <cell r="M1507" t="str">
            <v>Collaboration</v>
          </cell>
          <cell r="N1507" t="str">
            <v>Grid Gen</v>
          </cell>
          <cell r="O1507" t="str">
            <v>Outdoor</v>
          </cell>
          <cell r="P1507" t="str">
            <v>TELEINFRA</v>
          </cell>
        </row>
        <row r="1508">
          <cell r="A1508" t="str">
            <v>ADM_171</v>
          </cell>
          <cell r="B1508" t="str">
            <v>ADM</v>
          </cell>
          <cell r="C1508" t="str">
            <v>Meiganga-Universite</v>
          </cell>
          <cell r="D1508"/>
          <cell r="E1508"/>
          <cell r="F1508">
            <v>14.28105</v>
          </cell>
          <cell r="G1508">
            <v>6.5062100000000003</v>
          </cell>
          <cell r="H1508" t="str">
            <v>Esco</v>
          </cell>
          <cell r="I1508" t="str">
            <v>P4</v>
          </cell>
          <cell r="J1508" t="str">
            <v>3G</v>
          </cell>
          <cell r="K1508" t="str">
            <v>Meiganga</v>
          </cell>
          <cell r="L1508" t="str">
            <v>3G 4G</v>
          </cell>
          <cell r="M1508" t="str">
            <v xml:space="preserve">MLL </v>
          </cell>
          <cell r="N1508" t="str">
            <v>Grid Gen</v>
          </cell>
          <cell r="O1508"/>
          <cell r="P1508" t="str">
            <v>TELEINFRA</v>
          </cell>
        </row>
        <row r="1509">
          <cell r="A1509" t="str">
            <v>SUD_056</v>
          </cell>
          <cell r="B1509" t="str">
            <v>SUD</v>
          </cell>
          <cell r="C1509" t="str">
            <v>Memve-Ele-IHS</v>
          </cell>
          <cell r="D1509"/>
          <cell r="E1509"/>
          <cell r="F1509">
            <v>10.366884000000001</v>
          </cell>
          <cell r="G1509">
            <v>2.389894</v>
          </cell>
          <cell r="H1509" t="str">
            <v>Towerco</v>
          </cell>
          <cell r="I1509" t="str">
            <v>P4</v>
          </cell>
          <cell r="J1509" t="str">
            <v>2G</v>
          </cell>
          <cell r="K1509" t="str">
            <v>Memve-Ele</v>
          </cell>
          <cell r="L1509" t="str">
            <v>2G 3G</v>
          </cell>
          <cell r="M1509" t="str">
            <v>Collaboration</v>
          </cell>
          <cell r="N1509" t="str">
            <v>Grid Gen</v>
          </cell>
          <cell r="O1509" t="str">
            <v>Outdoor</v>
          </cell>
          <cell r="P1509" t="str">
            <v>TELEINFRA</v>
          </cell>
        </row>
        <row r="1510">
          <cell r="A1510" t="str">
            <v>NRO_229</v>
          </cell>
          <cell r="B1510" t="str">
            <v>NRO</v>
          </cell>
          <cell r="C1510" t="str">
            <v>Mendankwe</v>
          </cell>
          <cell r="D1510"/>
          <cell r="E1510"/>
          <cell r="F1510">
            <v>10.183342</v>
          </cell>
          <cell r="G1510">
            <v>5.9335500000000003</v>
          </cell>
          <cell r="H1510" t="str">
            <v>Towerco</v>
          </cell>
          <cell r="I1510" t="str">
            <v>P4</v>
          </cell>
          <cell r="J1510" t="str">
            <v>2G</v>
          </cell>
          <cell r="K1510" t="str">
            <v>Bamenda</v>
          </cell>
          <cell r="L1510" t="str">
            <v>2G 3G 4G</v>
          </cell>
          <cell r="M1510" t="str">
            <v xml:space="preserve">MLL </v>
          </cell>
          <cell r="N1510" t="str">
            <v>Solar Gen</v>
          </cell>
          <cell r="O1510" t="str">
            <v>Outdoor</v>
          </cell>
          <cell r="P1510" t="str">
            <v>I-Eng</v>
          </cell>
        </row>
        <row r="1511">
          <cell r="A1511" t="str">
            <v>CTR_434</v>
          </cell>
          <cell r="B1511" t="str">
            <v>CTR</v>
          </cell>
          <cell r="C1511" t="str">
            <v>Mekin-CAMTEL</v>
          </cell>
          <cell r="D1511"/>
          <cell r="E1511"/>
          <cell r="F1511">
            <v>12.417611109999999</v>
          </cell>
          <cell r="G1511">
            <v>3.2629444439999999</v>
          </cell>
          <cell r="H1511" t="str">
            <v>Esco</v>
          </cell>
          <cell r="I1511" t="str">
            <v>P4</v>
          </cell>
          <cell r="J1511" t="str">
            <v>2G</v>
          </cell>
          <cell r="K1511" t="str">
            <v>Mekin</v>
          </cell>
          <cell r="L1511" t="str">
            <v>2G 3G</v>
          </cell>
          <cell r="M1511" t="str">
            <v>Tier Camtel</v>
          </cell>
          <cell r="N1511" t="str">
            <v>Grid Gen</v>
          </cell>
          <cell r="O1511"/>
          <cell r="P1511" t="str">
            <v>TELEINFRA</v>
          </cell>
        </row>
        <row r="1512">
          <cell r="A1512" t="str">
            <v>NRO_087</v>
          </cell>
          <cell r="B1512" t="str">
            <v>NRO</v>
          </cell>
          <cell r="C1512" t="str">
            <v>Mendji-IHS</v>
          </cell>
          <cell r="D1512"/>
          <cell r="E1512"/>
          <cell r="F1512">
            <v>9.8501346139999999</v>
          </cell>
          <cell r="G1512">
            <v>5.4926813929999998</v>
          </cell>
          <cell r="H1512" t="str">
            <v>Towerco</v>
          </cell>
          <cell r="I1512" t="str">
            <v>P4</v>
          </cell>
          <cell r="J1512" t="str">
            <v>2G</v>
          </cell>
          <cell r="K1512" t="e">
            <v>#N/A</v>
          </cell>
          <cell r="L1512" t="str">
            <v>2G 3G</v>
          </cell>
          <cell r="M1512" t="str">
            <v>Collaboration</v>
          </cell>
          <cell r="N1512" t="str">
            <v>Grid Gen</v>
          </cell>
          <cell r="O1512" t="str">
            <v>Outdoor</v>
          </cell>
          <cell r="P1512" t="str">
            <v>I-Eng</v>
          </cell>
        </row>
        <row r="1513">
          <cell r="A1513" t="str">
            <v>CTR_025</v>
          </cell>
          <cell r="B1513" t="str">
            <v>CTR</v>
          </cell>
          <cell r="C1513" t="str">
            <v>Mendong</v>
          </cell>
          <cell r="D1513"/>
          <cell r="E1513"/>
          <cell r="F1513">
            <v>11.470998</v>
          </cell>
          <cell r="G1513">
            <v>3.8312110000000001</v>
          </cell>
          <cell r="H1513" t="str">
            <v>Towerco</v>
          </cell>
          <cell r="I1513" t="str">
            <v>P4</v>
          </cell>
          <cell r="J1513" t="str">
            <v>2G</v>
          </cell>
          <cell r="K1513" t="str">
            <v>Yaounde</v>
          </cell>
          <cell r="L1513" t="str">
            <v>2G 3G 4G</v>
          </cell>
          <cell r="M1513" t="str">
            <v xml:space="preserve">MLL </v>
          </cell>
          <cell r="N1513"/>
          <cell r="O1513" t="str">
            <v>Indoor</v>
          </cell>
          <cell r="P1513" t="str">
            <v>TELEINFRA</v>
          </cell>
        </row>
        <row r="1514">
          <cell r="A1514" t="str">
            <v>CTR_476</v>
          </cell>
          <cell r="B1514" t="str">
            <v>CTR</v>
          </cell>
          <cell r="C1514" t="str">
            <v>Mendong-II</v>
          </cell>
          <cell r="D1514"/>
          <cell r="E1514"/>
          <cell r="F1514">
            <v>11.474246000000001</v>
          </cell>
          <cell r="G1514">
            <v>3.8210709999999999</v>
          </cell>
          <cell r="H1514" t="str">
            <v>Towerco</v>
          </cell>
          <cell r="I1514" t="str">
            <v>P4</v>
          </cell>
          <cell r="J1514" t="str">
            <v>2G</v>
          </cell>
          <cell r="K1514" t="str">
            <v>Yaounde</v>
          </cell>
          <cell r="L1514" t="str">
            <v>2G 3G 4G</v>
          </cell>
          <cell r="M1514" t="str">
            <v>Collaboration</v>
          </cell>
          <cell r="N1514" t="str">
            <v>Solar Gen</v>
          </cell>
          <cell r="O1514" t="str">
            <v>Outdoor</v>
          </cell>
          <cell r="P1514" t="str">
            <v>TELEINFRA</v>
          </cell>
        </row>
        <row r="1515">
          <cell r="A1515" t="str">
            <v>CTR_486</v>
          </cell>
          <cell r="B1515" t="str">
            <v>CTR</v>
          </cell>
          <cell r="C1515" t="str">
            <v>Mendong-Maetur-IHS</v>
          </cell>
          <cell r="D1515"/>
          <cell r="E1515"/>
          <cell r="F1515">
            <v>11.462878774</v>
          </cell>
          <cell r="G1515">
            <v>3.8320583570000002</v>
          </cell>
          <cell r="H1515" t="str">
            <v>Towerco</v>
          </cell>
          <cell r="I1515" t="str">
            <v>P4</v>
          </cell>
          <cell r="J1515" t="str">
            <v>2G/3G/4G</v>
          </cell>
          <cell r="K1515" t="str">
            <v>Yaounde</v>
          </cell>
          <cell r="L1515" t="str">
            <v>2G 3G 4G</v>
          </cell>
          <cell r="M1515" t="str">
            <v>Collaboration</v>
          </cell>
          <cell r="N1515" t="str">
            <v>Solar Gen</v>
          </cell>
          <cell r="O1515" t="str">
            <v>Outdoor</v>
          </cell>
          <cell r="P1515" t="str">
            <v>TELEINFRA</v>
          </cell>
        </row>
        <row r="1516">
          <cell r="A1516" t="str">
            <v>CTR_521</v>
          </cell>
          <cell r="B1516" t="str">
            <v>CTR</v>
          </cell>
          <cell r="C1516" t="str">
            <v>Mendong-Vallee2-MTN-IHS</v>
          </cell>
          <cell r="D1516"/>
          <cell r="E1516"/>
          <cell r="F1516">
            <v>11.465431182</v>
          </cell>
          <cell r="G1516">
            <v>3.825755579</v>
          </cell>
          <cell r="H1516" t="str">
            <v>Towerco</v>
          </cell>
          <cell r="I1516" t="str">
            <v>P4</v>
          </cell>
          <cell r="J1516" t="str">
            <v>2G</v>
          </cell>
          <cell r="K1516" t="str">
            <v>Yaounde</v>
          </cell>
          <cell r="L1516" t="str">
            <v>2G 3G 4G</v>
          </cell>
          <cell r="M1516" t="str">
            <v>Collaboration</v>
          </cell>
          <cell r="N1516" t="str">
            <v>Grid Gen</v>
          </cell>
          <cell r="O1516" t="str">
            <v>Outdoor</v>
          </cell>
          <cell r="P1516" t="str">
            <v>TELEINFRA</v>
          </cell>
        </row>
        <row r="1517">
          <cell r="A1517" t="str">
            <v>LIT_679</v>
          </cell>
          <cell r="B1517" t="str">
            <v>LIT</v>
          </cell>
          <cell r="C1517" t="str">
            <v>Melong-Carrefour-MTN</v>
          </cell>
          <cell r="D1517"/>
          <cell r="E1517"/>
          <cell r="F1517">
            <v>9.9575700000000005</v>
          </cell>
          <cell r="G1517">
            <v>5.1254</v>
          </cell>
          <cell r="H1517" t="str">
            <v>MTN sharing</v>
          </cell>
          <cell r="I1517" t="e">
            <v>#N/A</v>
          </cell>
          <cell r="J1517" t="str">
            <v>3G</v>
          </cell>
          <cell r="K1517" t="str">
            <v>Melong</v>
          </cell>
          <cell r="L1517" t="str">
            <v>2G 3G 4G</v>
          </cell>
          <cell r="M1517" t="str">
            <v>MTN Sharing</v>
          </cell>
          <cell r="N1517" t="str">
            <v>Hybrid Gen</v>
          </cell>
          <cell r="O1517"/>
          <cell r="P1517" t="str">
            <v>H-Teli</v>
          </cell>
        </row>
        <row r="1518">
          <cell r="A1518" t="str">
            <v>CTR_306</v>
          </cell>
          <cell r="B1518" t="str">
            <v>CTR</v>
          </cell>
          <cell r="C1518" t="str">
            <v>Mengang-MTN</v>
          </cell>
          <cell r="D1518"/>
          <cell r="E1518"/>
          <cell r="F1518">
            <v>12.04841667</v>
          </cell>
          <cell r="G1518">
            <v>3.8944444439999999</v>
          </cell>
          <cell r="H1518" t="str">
            <v>Towerco</v>
          </cell>
          <cell r="I1518" t="str">
            <v>P4</v>
          </cell>
          <cell r="J1518" t="str">
            <v>2G</v>
          </cell>
          <cell r="K1518" t="str">
            <v>Mengang</v>
          </cell>
          <cell r="L1518" t="str">
            <v>2G 3G 4G</v>
          </cell>
          <cell r="M1518" t="str">
            <v>Collaboration</v>
          </cell>
          <cell r="N1518" t="str">
            <v>Grid Gen</v>
          </cell>
          <cell r="O1518" t="str">
            <v>Outdoor</v>
          </cell>
          <cell r="P1518" t="str">
            <v>TELEINFRA</v>
          </cell>
        </row>
        <row r="1519">
          <cell r="A1519" t="str">
            <v>SUD_257</v>
          </cell>
          <cell r="B1519" t="str">
            <v>SUD</v>
          </cell>
          <cell r="C1519" t="str">
            <v>Memve-ele-CAMTEL</v>
          </cell>
          <cell r="D1519"/>
          <cell r="E1519"/>
          <cell r="F1519">
            <v>10.39691667</v>
          </cell>
          <cell r="G1519">
            <v>2.405583333</v>
          </cell>
          <cell r="H1519" t="str">
            <v>Esco</v>
          </cell>
          <cell r="I1519" t="str">
            <v>P4</v>
          </cell>
          <cell r="J1519" t="str">
            <v>2G</v>
          </cell>
          <cell r="K1519" t="e">
            <v>#N/A</v>
          </cell>
          <cell r="L1519" t="str">
            <v>2G</v>
          </cell>
          <cell r="M1519" t="str">
            <v>Tier Camtel</v>
          </cell>
          <cell r="N1519" t="str">
            <v>Grid Gen</v>
          </cell>
          <cell r="O1519"/>
          <cell r="P1519" t="str">
            <v>TELEINFRA</v>
          </cell>
        </row>
        <row r="1520">
          <cell r="A1520" t="str">
            <v>SUD_017</v>
          </cell>
          <cell r="B1520" t="str">
            <v>SUD</v>
          </cell>
          <cell r="C1520" t="str">
            <v>Mengong</v>
          </cell>
          <cell r="D1520"/>
          <cell r="E1520"/>
          <cell r="F1520">
            <v>11.4125</v>
          </cell>
          <cell r="G1520">
            <v>2.93</v>
          </cell>
          <cell r="H1520" t="str">
            <v>Towerco</v>
          </cell>
          <cell r="I1520" t="str">
            <v>P4</v>
          </cell>
          <cell r="J1520" t="str">
            <v>2G</v>
          </cell>
          <cell r="K1520" t="str">
            <v>Abiete</v>
          </cell>
          <cell r="L1520" t="str">
            <v>2G 3G 4G</v>
          </cell>
          <cell r="M1520" t="str">
            <v xml:space="preserve">MLL </v>
          </cell>
          <cell r="N1520" t="str">
            <v>Grid Gen</v>
          </cell>
          <cell r="O1520" t="str">
            <v>Indoor</v>
          </cell>
          <cell r="P1520" t="str">
            <v>TELEINFRA</v>
          </cell>
        </row>
        <row r="1521">
          <cell r="A1521" t="str">
            <v>CTR_455</v>
          </cell>
          <cell r="B1521" t="str">
            <v>CTR</v>
          </cell>
          <cell r="C1521" t="str">
            <v>Mengue-Bibey-Camrail</v>
          </cell>
          <cell r="D1521"/>
          <cell r="E1521"/>
          <cell r="F1521">
            <v>12.755314</v>
          </cell>
          <cell r="G1521">
            <v>4.9358370000000003</v>
          </cell>
          <cell r="H1521" t="str">
            <v>Esco</v>
          </cell>
          <cell r="I1521" t="str">
            <v>P3</v>
          </cell>
          <cell r="J1521" t="str">
            <v>2G</v>
          </cell>
          <cell r="K1521" t="str">
            <v>Mengue-Bibey</v>
          </cell>
          <cell r="L1521" t="str">
            <v>2G</v>
          </cell>
          <cell r="M1521" t="str">
            <v>Tier Camrail</v>
          </cell>
          <cell r="N1521" t="str">
            <v>Solar Gen</v>
          </cell>
          <cell r="O1521" t="str">
            <v>Outdoor</v>
          </cell>
          <cell r="P1521" t="str">
            <v>TELEINFRA</v>
          </cell>
        </row>
        <row r="1522">
          <cell r="A1522" t="str">
            <v>CTR_870</v>
          </cell>
          <cell r="B1522" t="str">
            <v>CTR</v>
          </cell>
          <cell r="C1522" t="str">
            <v>MENGUE-BIBEY-IHS</v>
          </cell>
          <cell r="D1522"/>
          <cell r="E1522"/>
          <cell r="F1522" t="str">
            <v>12.8359</v>
          </cell>
          <cell r="G1522" t="str">
            <v>4.8651</v>
          </cell>
          <cell r="H1522" t="str">
            <v>Towerco</v>
          </cell>
          <cell r="I1522" t="e">
            <v>#REF!</v>
          </cell>
          <cell r="J1522" t="str">
            <v>3G</v>
          </cell>
          <cell r="K1522" t="str">
            <v>Mengue Bibey</v>
          </cell>
          <cell r="L1522" t="str">
            <v>2G 3G 4G</v>
          </cell>
          <cell r="M1522"/>
          <cell r="N1522" t="str">
            <v>Solar Grid Gen</v>
          </cell>
          <cell r="O1522" t="str">
            <v>Outdoor</v>
          </cell>
          <cell r="P1522" t="str">
            <v>TELEINFRA</v>
          </cell>
        </row>
        <row r="1523">
          <cell r="A1523" t="str">
            <v>CTR_354</v>
          </cell>
          <cell r="B1523" t="str">
            <v>CTR</v>
          </cell>
          <cell r="C1523" t="str">
            <v>Mengueme</v>
          </cell>
          <cell r="D1523"/>
          <cell r="E1523"/>
          <cell r="F1523">
            <v>11.402583</v>
          </cell>
          <cell r="G1523">
            <v>3.2485119999999998</v>
          </cell>
          <cell r="H1523" t="str">
            <v>Towerco</v>
          </cell>
          <cell r="I1523" t="str">
            <v>P4</v>
          </cell>
          <cell r="J1523" t="str">
            <v>2G</v>
          </cell>
          <cell r="K1523" t="str">
            <v>Mengueme</v>
          </cell>
          <cell r="L1523" t="str">
            <v>2G 3G 4G</v>
          </cell>
          <cell r="M1523" t="str">
            <v xml:space="preserve">MLL </v>
          </cell>
          <cell r="N1523" t="str">
            <v>Grid Gen</v>
          </cell>
          <cell r="O1523" t="str">
            <v>Outdoor</v>
          </cell>
          <cell r="P1523" t="str">
            <v>TELEINFRA</v>
          </cell>
        </row>
        <row r="1524">
          <cell r="A1524" t="str">
            <v>CTR_746</v>
          </cell>
          <cell r="B1524" t="str">
            <v>CTR</v>
          </cell>
          <cell r="C1524" t="str">
            <v>Mendong-IV-MTN</v>
          </cell>
          <cell r="D1524"/>
          <cell r="E1524"/>
          <cell r="F1524">
            <v>11.450657</v>
          </cell>
          <cell r="G1524">
            <v>3.8338480000000001</v>
          </cell>
          <cell r="H1524" t="str">
            <v>MTN sharing</v>
          </cell>
          <cell r="I1524" t="e">
            <v>#N/A</v>
          </cell>
          <cell r="J1524" t="str">
            <v>3G/4G</v>
          </cell>
          <cell r="K1524" t="str">
            <v>Yaounde</v>
          </cell>
          <cell r="L1524" t="str">
            <v>2G 3G 4G</v>
          </cell>
          <cell r="M1524" t="str">
            <v>MTN Sharing</v>
          </cell>
          <cell r="N1524" t="str">
            <v>Grid Gen</v>
          </cell>
          <cell r="O1524"/>
          <cell r="P1524" t="str">
            <v>TELEINFRA</v>
          </cell>
        </row>
        <row r="1525">
          <cell r="A1525" t="str">
            <v>CTR_014</v>
          </cell>
          <cell r="B1525" t="str">
            <v>CTR</v>
          </cell>
          <cell r="C1525" t="str">
            <v>Mercure</v>
          </cell>
          <cell r="D1525"/>
          <cell r="E1525"/>
          <cell r="F1525">
            <v>11.519183999999999</v>
          </cell>
          <cell r="G1525">
            <v>3.8645860000000001</v>
          </cell>
          <cell r="H1525" t="str">
            <v>Towerco</v>
          </cell>
          <cell r="I1525" t="str">
            <v>P3</v>
          </cell>
          <cell r="J1525" t="str">
            <v>2G</v>
          </cell>
          <cell r="K1525" t="str">
            <v>Yaounde</v>
          </cell>
          <cell r="L1525" t="str">
            <v>2G 3G 4G</v>
          </cell>
          <cell r="M1525" t="str">
            <v xml:space="preserve">MLL </v>
          </cell>
          <cell r="N1525" t="str">
            <v>Grid Gen</v>
          </cell>
          <cell r="O1525" t="str">
            <v>Indoor</v>
          </cell>
          <cell r="P1525" t="str">
            <v>TELEINFRA</v>
          </cell>
        </row>
        <row r="1526">
          <cell r="A1526" t="str">
            <v>EXN_023</v>
          </cell>
          <cell r="B1526" t="str">
            <v>EXN</v>
          </cell>
          <cell r="C1526" t="str">
            <v>Meri</v>
          </cell>
          <cell r="D1526"/>
          <cell r="E1526"/>
          <cell r="F1526">
            <v>14.12858333</v>
          </cell>
          <cell r="G1526">
            <v>10.76616667</v>
          </cell>
          <cell r="H1526" t="str">
            <v>Towerco</v>
          </cell>
          <cell r="I1526" t="str">
            <v>P4</v>
          </cell>
          <cell r="J1526" t="str">
            <v>2G</v>
          </cell>
          <cell r="K1526" t="str">
            <v>Meri</v>
          </cell>
          <cell r="L1526" t="str">
            <v>2G 3G 4G</v>
          </cell>
          <cell r="M1526" t="str">
            <v xml:space="preserve">MLL </v>
          </cell>
          <cell r="N1526" t="str">
            <v>Gen Only</v>
          </cell>
          <cell r="O1526" t="str">
            <v>Outdoor</v>
          </cell>
          <cell r="P1526" t="str">
            <v>TELEINFRA</v>
          </cell>
        </row>
        <row r="1527">
          <cell r="A1527" t="str">
            <v>EXN_157</v>
          </cell>
          <cell r="B1527" t="str">
            <v>EXN</v>
          </cell>
          <cell r="C1527" t="str">
            <v>Meskin-MTN-IHS</v>
          </cell>
          <cell r="D1527"/>
          <cell r="E1527"/>
          <cell r="F1527">
            <v>14.270693655000001</v>
          </cell>
          <cell r="G1527">
            <v>10.564495981</v>
          </cell>
          <cell r="H1527" t="str">
            <v>Towerco</v>
          </cell>
          <cell r="I1527" t="str">
            <v>P4</v>
          </cell>
          <cell r="J1527" t="str">
            <v>2G/3G/4G</v>
          </cell>
          <cell r="K1527" t="str">
            <v>Meskin</v>
          </cell>
          <cell r="L1527" t="str">
            <v>2G 3G 4G</v>
          </cell>
          <cell r="M1527" t="str">
            <v>Collaboration</v>
          </cell>
          <cell r="N1527"/>
          <cell r="O1527" t="str">
            <v>Outdoor</v>
          </cell>
          <cell r="P1527" t="str">
            <v>TELEINFRA</v>
          </cell>
        </row>
        <row r="1528">
          <cell r="A1528" t="str">
            <v>CTR_382</v>
          </cell>
          <cell r="B1528" t="str">
            <v>CTR</v>
          </cell>
          <cell r="C1528" t="str">
            <v>Messa-Carriere</v>
          </cell>
          <cell r="D1528"/>
          <cell r="E1528"/>
          <cell r="F1528">
            <v>11.485326000000001</v>
          </cell>
          <cell r="G1528">
            <v>3.8782749999999999</v>
          </cell>
          <cell r="H1528" t="str">
            <v>Towerco</v>
          </cell>
          <cell r="I1528" t="str">
            <v>P4</v>
          </cell>
          <cell r="J1528" t="str">
            <v>2G</v>
          </cell>
          <cell r="K1528" t="str">
            <v>Yaounde</v>
          </cell>
          <cell r="L1528" t="str">
            <v>2G 3G 4G</v>
          </cell>
          <cell r="M1528" t="str">
            <v xml:space="preserve">MLL </v>
          </cell>
          <cell r="N1528"/>
          <cell r="O1528" t="str">
            <v>Outdoor</v>
          </cell>
          <cell r="P1528" t="str">
            <v>TELEINFRA</v>
          </cell>
        </row>
        <row r="1529">
          <cell r="A1529" t="str">
            <v>CTR_713</v>
          </cell>
          <cell r="B1529" t="str">
            <v>CTR</v>
          </cell>
          <cell r="C1529" t="str">
            <v>Mendong-Village</v>
          </cell>
          <cell r="D1529"/>
          <cell r="E1529"/>
          <cell r="F1529">
            <v>11.446244999999999</v>
          </cell>
          <cell r="G1529">
            <v>3.8199000000000001</v>
          </cell>
          <cell r="H1529" t="str">
            <v>Esco</v>
          </cell>
          <cell r="I1529" t="str">
            <v>P4</v>
          </cell>
          <cell r="J1529" t="str">
            <v>3G</v>
          </cell>
          <cell r="K1529" t="str">
            <v>Yaounde</v>
          </cell>
          <cell r="L1529" t="str">
            <v>3G 4G</v>
          </cell>
          <cell r="M1529" t="str">
            <v xml:space="preserve">MLL </v>
          </cell>
          <cell r="N1529"/>
          <cell r="O1529"/>
          <cell r="P1529" t="str">
            <v>TELEINFRA</v>
          </cell>
        </row>
        <row r="1530">
          <cell r="A1530" t="str">
            <v>EST_046</v>
          </cell>
          <cell r="B1530" t="str">
            <v>EST</v>
          </cell>
          <cell r="C1530" t="str">
            <v>Messamena</v>
          </cell>
          <cell r="D1530"/>
          <cell r="E1530"/>
          <cell r="F1530">
            <v>12.828412095999999</v>
          </cell>
          <cell r="G1530">
            <v>3.7357679629999998</v>
          </cell>
          <cell r="H1530" t="str">
            <v>Towerco</v>
          </cell>
          <cell r="I1530" t="str">
            <v>P4</v>
          </cell>
          <cell r="J1530" t="str">
            <v>2G</v>
          </cell>
          <cell r="K1530" t="str">
            <v>Messamena</v>
          </cell>
          <cell r="L1530" t="str">
            <v>2G 3G 4G</v>
          </cell>
          <cell r="M1530" t="str">
            <v xml:space="preserve">MLL </v>
          </cell>
          <cell r="N1530"/>
          <cell r="O1530" t="str">
            <v>Outdoor</v>
          </cell>
          <cell r="P1530" t="str">
            <v>TELEINFRA</v>
          </cell>
        </row>
        <row r="1531">
          <cell r="A1531" t="str">
            <v>CTR_142</v>
          </cell>
          <cell r="B1531" t="str">
            <v>CTR</v>
          </cell>
          <cell r="C1531" t="str">
            <v>Menganme-Camtel</v>
          </cell>
          <cell r="D1531"/>
          <cell r="E1531"/>
          <cell r="F1531">
            <v>12.226440652999999</v>
          </cell>
          <cell r="G1531">
            <v>4.5979177939999998</v>
          </cell>
          <cell r="H1531" t="str">
            <v>Esco</v>
          </cell>
          <cell r="I1531" t="str">
            <v>P4</v>
          </cell>
          <cell r="J1531" t="str">
            <v>2G</v>
          </cell>
          <cell r="K1531" t="str">
            <v>Menganme</v>
          </cell>
          <cell r="L1531" t="str">
            <v>2G 3G</v>
          </cell>
          <cell r="M1531" t="str">
            <v>Tier Camtel</v>
          </cell>
          <cell r="N1531"/>
          <cell r="O1531"/>
          <cell r="P1531" t="str">
            <v>TELEINFRA</v>
          </cell>
        </row>
        <row r="1532">
          <cell r="A1532" t="str">
            <v>SUD_247</v>
          </cell>
          <cell r="B1532" t="str">
            <v>SUD</v>
          </cell>
          <cell r="C1532" t="str">
            <v>Messam-MTN</v>
          </cell>
          <cell r="D1532"/>
          <cell r="E1532"/>
          <cell r="F1532">
            <v>12.932138889999999</v>
          </cell>
          <cell r="G1532">
            <v>2.7040000000000002</v>
          </cell>
          <cell r="H1532" t="str">
            <v>Towerco</v>
          </cell>
          <cell r="I1532" t="str">
            <v>P4</v>
          </cell>
          <cell r="J1532" t="str">
            <v>2G</v>
          </cell>
          <cell r="K1532" t="str">
            <v>Messam</v>
          </cell>
          <cell r="L1532" t="str">
            <v>2G 3G</v>
          </cell>
          <cell r="M1532" t="str">
            <v>Collaboration</v>
          </cell>
          <cell r="N1532"/>
          <cell r="O1532" t="str">
            <v>Outdoor</v>
          </cell>
          <cell r="P1532" t="str">
            <v>TELEINFRA</v>
          </cell>
        </row>
        <row r="1533">
          <cell r="A1533" t="str">
            <v>CTR_337</v>
          </cell>
          <cell r="B1533" t="str">
            <v>CTR</v>
          </cell>
          <cell r="C1533" t="str">
            <v>Messassi</v>
          </cell>
          <cell r="D1533"/>
          <cell r="E1533"/>
          <cell r="F1533">
            <v>11.521255</v>
          </cell>
          <cell r="G1533">
            <v>3.9363860000000002</v>
          </cell>
          <cell r="H1533" t="str">
            <v>Towerco</v>
          </cell>
          <cell r="I1533" t="str">
            <v>P4</v>
          </cell>
          <cell r="J1533" t="str">
            <v>2G</v>
          </cell>
          <cell r="K1533" t="str">
            <v>Yaounde</v>
          </cell>
          <cell r="L1533" t="str">
            <v>2G 3G 4G</v>
          </cell>
          <cell r="M1533" t="str">
            <v xml:space="preserve">MLL </v>
          </cell>
          <cell r="N1533"/>
          <cell r="O1533" t="str">
            <v>Outdoor</v>
          </cell>
          <cell r="P1533" t="str">
            <v>TELEINFRA</v>
          </cell>
        </row>
        <row r="1534">
          <cell r="A1534" t="str">
            <v>CTR_468</v>
          </cell>
          <cell r="B1534" t="str">
            <v>CTR</v>
          </cell>
          <cell r="C1534" t="str">
            <v>Messassi-MTN-IHS</v>
          </cell>
          <cell r="D1534"/>
          <cell r="E1534"/>
          <cell r="F1534">
            <v>11.520854999999999</v>
          </cell>
          <cell r="G1534">
            <v>3.9433370000000001</v>
          </cell>
          <cell r="H1534" t="str">
            <v>Towerco</v>
          </cell>
          <cell r="I1534" t="str">
            <v>P4</v>
          </cell>
          <cell r="J1534" t="str">
            <v>2G</v>
          </cell>
          <cell r="K1534" t="str">
            <v>Yaounde</v>
          </cell>
          <cell r="L1534" t="str">
            <v>2G 3G 4G</v>
          </cell>
          <cell r="M1534" t="str">
            <v>Collaboration</v>
          </cell>
          <cell r="N1534"/>
          <cell r="O1534" t="str">
            <v>Indoor</v>
          </cell>
          <cell r="P1534" t="str">
            <v>TELEINFRA</v>
          </cell>
        </row>
        <row r="1535">
          <cell r="A1535" t="str">
            <v>SUD_078</v>
          </cell>
          <cell r="B1535" t="str">
            <v>SUD</v>
          </cell>
          <cell r="C1535" t="str">
            <v>Mengbwa-Camtel</v>
          </cell>
          <cell r="D1535"/>
          <cell r="E1535"/>
          <cell r="F1535">
            <v>11.803432000000001</v>
          </cell>
          <cell r="G1535">
            <v>3.1932450000000001</v>
          </cell>
          <cell r="H1535" t="str">
            <v>Esco</v>
          </cell>
          <cell r="I1535" t="str">
            <v>P3</v>
          </cell>
          <cell r="J1535" t="str">
            <v>3G</v>
          </cell>
          <cell r="K1535" t="str">
            <v>Mengbwa</v>
          </cell>
          <cell r="L1535" t="str">
            <v>3G 4G</v>
          </cell>
          <cell r="M1535" t="str">
            <v>Tier Camtel</v>
          </cell>
          <cell r="N1535"/>
          <cell r="O1535"/>
          <cell r="P1535" t="str">
            <v>TELEINFRA</v>
          </cell>
        </row>
        <row r="1536">
          <cell r="A1536" t="str">
            <v>CTR_451</v>
          </cell>
          <cell r="B1536" t="str">
            <v>CTR</v>
          </cell>
          <cell r="C1536" t="str">
            <v>Menloh-Maloume-Camrail</v>
          </cell>
          <cell r="D1536"/>
          <cell r="E1536"/>
          <cell r="F1536">
            <v>10.899453392</v>
          </cell>
          <cell r="G1536">
            <v>3.5724312220000001</v>
          </cell>
          <cell r="H1536" t="str">
            <v>Esco</v>
          </cell>
          <cell r="I1536" t="str">
            <v>P4</v>
          </cell>
          <cell r="J1536" t="str">
            <v>2G</v>
          </cell>
          <cell r="K1536" t="str">
            <v>Eseka</v>
          </cell>
          <cell r="L1536" t="str">
            <v>2G 3G</v>
          </cell>
          <cell r="M1536" t="str">
            <v>Tier Camrail</v>
          </cell>
          <cell r="N1536"/>
          <cell r="O1536"/>
          <cell r="P1536" t="str">
            <v>TELEINFRA</v>
          </cell>
        </row>
        <row r="1537">
          <cell r="A1537" t="str">
            <v>CTR_053</v>
          </cell>
          <cell r="B1537" t="str">
            <v>CTR</v>
          </cell>
          <cell r="C1537" t="str">
            <v>Metet</v>
          </cell>
          <cell r="D1537"/>
          <cell r="E1537"/>
          <cell r="F1537">
            <v>11.758804</v>
          </cell>
          <cell r="G1537">
            <v>3.443174</v>
          </cell>
          <cell r="H1537" t="str">
            <v>Towerco</v>
          </cell>
          <cell r="I1537" t="str">
            <v>P2</v>
          </cell>
          <cell r="J1537" t="str">
            <v>2G</v>
          </cell>
          <cell r="K1537" t="str">
            <v>Metet</v>
          </cell>
          <cell r="L1537" t="str">
            <v>2G 3G 4G</v>
          </cell>
          <cell r="M1537" t="str">
            <v xml:space="preserve">MLL </v>
          </cell>
          <cell r="N1537"/>
          <cell r="O1537" t="str">
            <v>Indoor</v>
          </cell>
          <cell r="P1537" t="str">
            <v>TELEINFRA</v>
          </cell>
        </row>
        <row r="1538">
          <cell r="A1538" t="str">
            <v>CTR_320</v>
          </cell>
          <cell r="B1538" t="str">
            <v>CTR</v>
          </cell>
          <cell r="C1538" t="str">
            <v>Meyo</v>
          </cell>
          <cell r="D1538"/>
          <cell r="E1538"/>
          <cell r="F1538">
            <v>11.490964999999999</v>
          </cell>
          <cell r="G1538">
            <v>3.7857889999999998</v>
          </cell>
          <cell r="H1538" t="str">
            <v>Towerco</v>
          </cell>
          <cell r="I1538" t="str">
            <v>P3</v>
          </cell>
          <cell r="J1538" t="str">
            <v>2G</v>
          </cell>
          <cell r="K1538" t="str">
            <v>Yaounde</v>
          </cell>
          <cell r="L1538" t="str">
            <v>2G 3G 4G</v>
          </cell>
          <cell r="M1538" t="str">
            <v xml:space="preserve">MLL </v>
          </cell>
          <cell r="N1538"/>
          <cell r="O1538" t="str">
            <v>Outdoor</v>
          </cell>
          <cell r="P1538" t="str">
            <v>TELEINFRA</v>
          </cell>
        </row>
        <row r="1539">
          <cell r="A1539" t="str">
            <v>CTR_145</v>
          </cell>
          <cell r="B1539" t="str">
            <v>CTR</v>
          </cell>
          <cell r="C1539" t="str">
            <v>Meyo-Centre</v>
          </cell>
          <cell r="D1539"/>
          <cell r="E1539"/>
          <cell r="F1539">
            <v>11.024027780000001</v>
          </cell>
          <cell r="G1539">
            <v>2.5399444440000001</v>
          </cell>
          <cell r="H1539" t="str">
            <v>Towerco</v>
          </cell>
          <cell r="I1539" t="str">
            <v>P2</v>
          </cell>
          <cell r="J1539" t="str">
            <v>2G</v>
          </cell>
          <cell r="K1539" t="str">
            <v>Meyo</v>
          </cell>
          <cell r="L1539" t="str">
            <v>2G 3G 4G</v>
          </cell>
          <cell r="M1539" t="str">
            <v xml:space="preserve">MLL </v>
          </cell>
          <cell r="N1539"/>
          <cell r="O1539" t="str">
            <v>Indoor</v>
          </cell>
          <cell r="P1539" t="str">
            <v>TELEINFRA</v>
          </cell>
        </row>
        <row r="1540">
          <cell r="A1540" t="str">
            <v>LIT_134</v>
          </cell>
          <cell r="B1540" t="str">
            <v>LIT</v>
          </cell>
          <cell r="C1540" t="str">
            <v>Messondo</v>
          </cell>
          <cell r="D1540"/>
          <cell r="E1540"/>
          <cell r="F1540">
            <v>10.450798425</v>
          </cell>
          <cell r="G1540">
            <v>3.6930942739999999</v>
          </cell>
          <cell r="H1540" t="str">
            <v>Esco</v>
          </cell>
          <cell r="I1540" t="str">
            <v>P4</v>
          </cell>
          <cell r="J1540" t="str">
            <v>2G</v>
          </cell>
          <cell r="K1540" t="str">
            <v>Messondo</v>
          </cell>
          <cell r="L1540" t="str">
            <v>2G 3G</v>
          </cell>
          <cell r="M1540" t="str">
            <v>Tier Camrail</v>
          </cell>
          <cell r="N1540"/>
          <cell r="O1540"/>
          <cell r="P1540" t="str">
            <v>H-Teli</v>
          </cell>
        </row>
        <row r="1541">
          <cell r="A1541" t="str">
            <v>SUD_003</v>
          </cell>
          <cell r="B1541" t="str">
            <v>SUD</v>
          </cell>
          <cell r="C1541" t="str">
            <v>Meyomessala</v>
          </cell>
          <cell r="D1541"/>
          <cell r="E1541"/>
          <cell r="F1541">
            <v>12.269030559999999</v>
          </cell>
          <cell r="G1541">
            <v>3.1145138889999999</v>
          </cell>
          <cell r="H1541" t="str">
            <v>Esco</v>
          </cell>
          <cell r="I1541" t="str">
            <v>P3</v>
          </cell>
          <cell r="J1541" t="str">
            <v>2G</v>
          </cell>
          <cell r="K1541" t="str">
            <v>Meyomessala</v>
          </cell>
          <cell r="L1541" t="str">
            <v>2G 3G 4G</v>
          </cell>
          <cell r="M1541" t="str">
            <v>Tier Crtv</v>
          </cell>
          <cell r="N1541"/>
          <cell r="O1541" t="str">
            <v>Indoor</v>
          </cell>
          <cell r="P1541" t="str">
            <v>TELEINFRA</v>
          </cell>
        </row>
        <row r="1542">
          <cell r="A1542" t="str">
            <v>CTR_122</v>
          </cell>
          <cell r="B1542" t="str">
            <v>CTR</v>
          </cell>
          <cell r="C1542" t="str">
            <v>Meyong-Meyeme</v>
          </cell>
          <cell r="D1542"/>
          <cell r="E1542"/>
          <cell r="F1542">
            <v>11.479002625</v>
          </cell>
          <cell r="G1542">
            <v>3.877098953</v>
          </cell>
          <cell r="H1542" t="str">
            <v>Towerco</v>
          </cell>
          <cell r="I1542" t="str">
            <v>P2</v>
          </cell>
          <cell r="J1542" t="str">
            <v>2G</v>
          </cell>
          <cell r="K1542" t="str">
            <v>Yaounde</v>
          </cell>
          <cell r="L1542" t="str">
            <v>2G 3G 4G</v>
          </cell>
          <cell r="M1542" t="str">
            <v xml:space="preserve">MLL </v>
          </cell>
          <cell r="N1542"/>
          <cell r="O1542" t="str">
            <v>Indoor</v>
          </cell>
          <cell r="P1542" t="str">
            <v>TELEINFRA</v>
          </cell>
        </row>
        <row r="1543">
          <cell r="A1543" t="str">
            <v>CTR_643</v>
          </cell>
          <cell r="B1543" t="str">
            <v>CTR</v>
          </cell>
          <cell r="C1543" t="str">
            <v>Mfandena-IHS</v>
          </cell>
          <cell r="D1543"/>
          <cell r="E1543"/>
          <cell r="F1543">
            <v>11.538017999999999</v>
          </cell>
          <cell r="G1543">
            <v>3.8875660000000001</v>
          </cell>
          <cell r="H1543" t="str">
            <v>Towerco</v>
          </cell>
          <cell r="I1543" t="str">
            <v>P4</v>
          </cell>
          <cell r="J1543" t="str">
            <v>3G</v>
          </cell>
          <cell r="K1543" t="str">
            <v>Yaounde</v>
          </cell>
          <cell r="L1543" t="str">
            <v>2G 3G 4G</v>
          </cell>
          <cell r="M1543" t="str">
            <v>Collaboration</v>
          </cell>
          <cell r="N1543"/>
          <cell r="O1543" t="str">
            <v>Outdoor</v>
          </cell>
          <cell r="P1543" t="str">
            <v>TELEINFRA</v>
          </cell>
        </row>
        <row r="1544">
          <cell r="A1544" t="str">
            <v>CTR_846</v>
          </cell>
          <cell r="B1544" t="str">
            <v>CTR</v>
          </cell>
          <cell r="C1544" t="str">
            <v>Mewoulo-II-MTN</v>
          </cell>
          <cell r="D1544"/>
          <cell r="E1544"/>
          <cell r="F1544">
            <v>11.472873999999999</v>
          </cell>
          <cell r="G1544">
            <v>3.8632770000000001</v>
          </cell>
          <cell r="H1544" t="str">
            <v>MTN sharing</v>
          </cell>
          <cell r="I1544" t="e">
            <v>#N/A</v>
          </cell>
          <cell r="J1544" t="str">
            <v>3G/4G</v>
          </cell>
          <cell r="K1544" t="str">
            <v>Yaounde</v>
          </cell>
          <cell r="L1544" t="str">
            <v>2G 3G 4G</v>
          </cell>
          <cell r="M1544" t="str">
            <v>MTN Sharing</v>
          </cell>
          <cell r="N1544"/>
          <cell r="O1544"/>
          <cell r="P1544" t="str">
            <v>TELEINFRA</v>
          </cell>
        </row>
        <row r="1545">
          <cell r="A1545" t="str">
            <v>OST_189</v>
          </cell>
          <cell r="B1545" t="str">
            <v>OST</v>
          </cell>
          <cell r="C1545" t="str">
            <v>Mfessang</v>
          </cell>
          <cell r="D1545"/>
          <cell r="E1545"/>
          <cell r="F1545">
            <v>10.65691</v>
          </cell>
          <cell r="G1545">
            <v>5.3856599999999997</v>
          </cell>
          <cell r="H1545" t="str">
            <v>Towerco</v>
          </cell>
          <cell r="I1545" t="str">
            <v>P5</v>
          </cell>
          <cell r="J1545" t="str">
            <v>2G</v>
          </cell>
          <cell r="K1545" t="str">
            <v>Mfessang</v>
          </cell>
          <cell r="L1545" t="str">
            <v>2G 3G 4G</v>
          </cell>
          <cell r="M1545" t="str">
            <v>Collaboration</v>
          </cell>
          <cell r="N1545"/>
          <cell r="O1545" t="str">
            <v>Outdoor</v>
          </cell>
          <cell r="P1545" t="str">
            <v>I-Eng</v>
          </cell>
        </row>
        <row r="1546">
          <cell r="A1546" t="str">
            <v>CTR_036</v>
          </cell>
          <cell r="B1546" t="str">
            <v>CTR</v>
          </cell>
          <cell r="C1546" t="str">
            <v>Mfou</v>
          </cell>
          <cell r="D1546"/>
          <cell r="E1546"/>
          <cell r="F1546">
            <v>11.638828999999999</v>
          </cell>
          <cell r="G1546">
            <v>3.725924</v>
          </cell>
          <cell r="H1546" t="str">
            <v>Towerco</v>
          </cell>
          <cell r="I1546" t="str">
            <v>P4</v>
          </cell>
          <cell r="J1546" t="str">
            <v>2G</v>
          </cell>
          <cell r="K1546" t="str">
            <v>Mfou</v>
          </cell>
          <cell r="L1546" t="str">
            <v>2G 3G 4G</v>
          </cell>
          <cell r="M1546" t="str">
            <v xml:space="preserve">MLL </v>
          </cell>
          <cell r="N1546"/>
          <cell r="O1546" t="str">
            <v>Indoor</v>
          </cell>
          <cell r="P1546" t="str">
            <v>TELEINFRA</v>
          </cell>
        </row>
        <row r="1547">
          <cell r="A1547" t="str">
            <v>CTR_850</v>
          </cell>
          <cell r="B1547" t="str">
            <v>CTR</v>
          </cell>
          <cell r="C1547" t="str">
            <v>Meyo-II</v>
          </cell>
          <cell r="D1547"/>
          <cell r="E1547"/>
          <cell r="F1547">
            <v>11.498773</v>
          </cell>
          <cell r="G1547">
            <v>3.7800669999999998</v>
          </cell>
          <cell r="H1547" t="str">
            <v>Esco</v>
          </cell>
          <cell r="I1547" t="str">
            <v>P4</v>
          </cell>
          <cell r="J1547" t="str">
            <v>3G</v>
          </cell>
          <cell r="K1547" t="str">
            <v>Yaounde</v>
          </cell>
          <cell r="L1547" t="str">
            <v>3G 4G</v>
          </cell>
          <cell r="M1547" t="str">
            <v xml:space="preserve">MLL </v>
          </cell>
          <cell r="N1547"/>
          <cell r="O1547"/>
          <cell r="P1547" t="str">
            <v>TELEINFRA</v>
          </cell>
        </row>
        <row r="1548">
          <cell r="A1548" t="str">
            <v>CTR_464</v>
          </cell>
          <cell r="B1548" t="str">
            <v>CTR</v>
          </cell>
          <cell r="C1548" t="str">
            <v>Mfou-EPC-MTN-IHS</v>
          </cell>
          <cell r="D1548"/>
          <cell r="E1548"/>
          <cell r="F1548">
            <v>11.644398000000001</v>
          </cell>
          <cell r="G1548">
            <v>3.71502</v>
          </cell>
          <cell r="H1548" t="str">
            <v>Towerco</v>
          </cell>
          <cell r="I1548" t="str">
            <v>P4</v>
          </cell>
          <cell r="J1548" t="str">
            <v>2G/3G/4G</v>
          </cell>
          <cell r="K1548" t="str">
            <v>Mfou</v>
          </cell>
          <cell r="L1548" t="str">
            <v>2G 3G 4G</v>
          </cell>
          <cell r="M1548" t="str">
            <v>Collaboration</v>
          </cell>
          <cell r="N1548"/>
          <cell r="O1548" t="str">
            <v>Outdoor</v>
          </cell>
          <cell r="P1548" t="str">
            <v>TELEINFRA</v>
          </cell>
        </row>
        <row r="1549">
          <cell r="A1549" t="str">
            <v>CTR_653</v>
          </cell>
          <cell r="B1549" t="str">
            <v>CTR</v>
          </cell>
          <cell r="C1549" t="str">
            <v>Mfou-Entree</v>
          </cell>
          <cell r="D1549"/>
          <cell r="E1549"/>
          <cell r="F1549">
            <v>11.640700000000001</v>
          </cell>
          <cell r="G1549">
            <v>3.7563800000000001</v>
          </cell>
          <cell r="H1549" t="str">
            <v>Esco</v>
          </cell>
          <cell r="I1549" t="str">
            <v>P4</v>
          </cell>
          <cell r="J1549" t="str">
            <v>3G</v>
          </cell>
          <cell r="K1549" t="str">
            <v>Mfou</v>
          </cell>
          <cell r="L1549" t="str">
            <v>3G 4G</v>
          </cell>
          <cell r="M1549" t="str">
            <v xml:space="preserve">MLL </v>
          </cell>
          <cell r="N1549"/>
          <cell r="O1549"/>
          <cell r="P1549" t="str">
            <v>TELEINFRA</v>
          </cell>
        </row>
        <row r="1550">
          <cell r="A1550" t="str">
            <v>CTR_307</v>
          </cell>
          <cell r="B1550" t="str">
            <v>CTR</v>
          </cell>
          <cell r="C1550" t="str">
            <v>Miende-MTN</v>
          </cell>
          <cell r="D1550"/>
          <cell r="E1550"/>
          <cell r="F1550">
            <v>12.350720536000001</v>
          </cell>
          <cell r="G1550">
            <v>3.883488737</v>
          </cell>
          <cell r="H1550" t="str">
            <v>Towerco</v>
          </cell>
          <cell r="I1550" t="str">
            <v>P4</v>
          </cell>
          <cell r="J1550" t="str">
            <v>2G</v>
          </cell>
          <cell r="K1550" t="str">
            <v>Miende</v>
          </cell>
          <cell r="L1550" t="str">
            <v>2G 3G</v>
          </cell>
          <cell r="M1550" t="str">
            <v>Collaboration</v>
          </cell>
          <cell r="N1550"/>
          <cell r="O1550" t="str">
            <v>Outdoor</v>
          </cell>
          <cell r="P1550" t="str">
            <v>TELEINFRA</v>
          </cell>
        </row>
        <row r="1551">
          <cell r="A1551" t="str">
            <v>SUO_243</v>
          </cell>
          <cell r="B1551" t="str">
            <v>SUO</v>
          </cell>
          <cell r="C1551" t="str">
            <v>Mile 16 Buea</v>
          </cell>
          <cell r="D1551"/>
          <cell r="E1551"/>
          <cell r="F1551">
            <v>9.3027354879999997</v>
          </cell>
          <cell r="G1551">
            <v>4.1396489440000002</v>
          </cell>
          <cell r="H1551" t="str">
            <v>Towerco</v>
          </cell>
          <cell r="I1551" t="e">
            <v>#REF!</v>
          </cell>
          <cell r="J1551"/>
          <cell r="K1551" t="str">
            <v>Buea</v>
          </cell>
          <cell r="L1551" t="str">
            <v>2G 3G 4G</v>
          </cell>
          <cell r="M1551"/>
          <cell r="N1551"/>
          <cell r="O1551" t="str">
            <v>Outdoor</v>
          </cell>
          <cell r="P1551" t="str">
            <v>H-Teli</v>
          </cell>
        </row>
        <row r="1552">
          <cell r="A1552" t="str">
            <v>SUO_079</v>
          </cell>
          <cell r="B1552" t="str">
            <v>SUO</v>
          </cell>
          <cell r="C1552" t="str">
            <v>Mile14-IHS</v>
          </cell>
          <cell r="D1552"/>
          <cell r="E1552"/>
          <cell r="F1552">
            <v>9.3093839999999997</v>
          </cell>
          <cell r="G1552">
            <v>4.1232300000000004</v>
          </cell>
          <cell r="H1552" t="str">
            <v>Towerco</v>
          </cell>
          <cell r="I1552" t="str">
            <v>P5</v>
          </cell>
          <cell r="J1552" t="str">
            <v>2G</v>
          </cell>
          <cell r="K1552" t="str">
            <v>Mile14</v>
          </cell>
          <cell r="L1552" t="str">
            <v>2G 3G 4G</v>
          </cell>
          <cell r="M1552" t="str">
            <v>Collaboration</v>
          </cell>
          <cell r="N1552"/>
          <cell r="O1552" t="str">
            <v>Outdoor</v>
          </cell>
          <cell r="P1552" t="str">
            <v>H-Teli</v>
          </cell>
        </row>
        <row r="1553">
          <cell r="A1553" t="str">
            <v>SUO_220</v>
          </cell>
          <cell r="B1553" t="str">
            <v>SUO</v>
          </cell>
          <cell r="C1553" t="str">
            <v>Mile16-Bolifamba-IHS</v>
          </cell>
          <cell r="D1553"/>
          <cell r="E1553"/>
          <cell r="F1553">
            <v>9.3119489889999993</v>
          </cell>
          <cell r="G1553">
            <v>4.1398642509999997</v>
          </cell>
          <cell r="H1553" t="str">
            <v>Towerco</v>
          </cell>
          <cell r="I1553" t="str">
            <v>P4</v>
          </cell>
          <cell r="J1553" t="str">
            <v>3G/4G</v>
          </cell>
          <cell r="K1553" t="str">
            <v>Buea</v>
          </cell>
          <cell r="L1553" t="str">
            <v>3G 4G</v>
          </cell>
          <cell r="M1553" t="str">
            <v>Collaboration</v>
          </cell>
          <cell r="N1553"/>
          <cell r="O1553" t="str">
            <v>Outdoor</v>
          </cell>
          <cell r="P1553" t="str">
            <v>H-Teli</v>
          </cell>
        </row>
        <row r="1554">
          <cell r="A1554" t="str">
            <v>SUO_102</v>
          </cell>
          <cell r="B1554" t="str">
            <v>SUO</v>
          </cell>
          <cell r="C1554" t="str">
            <v>Mile29-Mamfe-IHS</v>
          </cell>
          <cell r="D1554"/>
          <cell r="E1554"/>
          <cell r="F1554">
            <v>9.6257757999999995</v>
          </cell>
          <cell r="G1554">
            <v>5.7065238000000003</v>
          </cell>
          <cell r="H1554" t="str">
            <v>Towerco</v>
          </cell>
          <cell r="I1554" t="str">
            <v>P4</v>
          </cell>
          <cell r="J1554" t="str">
            <v>2G</v>
          </cell>
          <cell r="K1554" t="e">
            <v>#N/A</v>
          </cell>
          <cell r="L1554" t="str">
            <v>2G 3G 4G</v>
          </cell>
          <cell r="M1554" t="str">
            <v>Collaboration</v>
          </cell>
          <cell r="N1554"/>
          <cell r="O1554" t="str">
            <v>Outdoor</v>
          </cell>
          <cell r="P1554" t="str">
            <v>I-Eng</v>
          </cell>
        </row>
        <row r="1555">
          <cell r="A1555" t="str">
            <v>SUO_021</v>
          </cell>
          <cell r="B1555" t="str">
            <v>SUO</v>
          </cell>
          <cell r="C1555" t="str">
            <v>Mile4</v>
          </cell>
          <cell r="D1555"/>
          <cell r="E1555"/>
          <cell r="F1555">
            <v>9.2473388889999999</v>
          </cell>
          <cell r="G1555">
            <v>4.0566805559999999</v>
          </cell>
          <cell r="H1555" t="str">
            <v>Towerco</v>
          </cell>
          <cell r="I1555" t="str">
            <v>P2</v>
          </cell>
          <cell r="J1555" t="str">
            <v>2G</v>
          </cell>
          <cell r="K1555" t="str">
            <v>Limbe</v>
          </cell>
          <cell r="L1555" t="str">
            <v>2G 3G 4G</v>
          </cell>
          <cell r="M1555" t="str">
            <v xml:space="preserve">MLL </v>
          </cell>
          <cell r="N1555"/>
          <cell r="O1555" t="str">
            <v>Indoor</v>
          </cell>
          <cell r="P1555" t="str">
            <v>H-Teli</v>
          </cell>
        </row>
        <row r="1556">
          <cell r="A1556" t="str">
            <v>SUO_214</v>
          </cell>
          <cell r="B1556" t="str">
            <v>SUO</v>
          </cell>
          <cell r="C1556" t="str">
            <v>Mile4-Q10-IHS</v>
          </cell>
          <cell r="D1556"/>
          <cell r="E1556"/>
          <cell r="F1556">
            <v>9.2276165100000007</v>
          </cell>
          <cell r="G1556">
            <v>4.0582985249999997</v>
          </cell>
          <cell r="H1556" t="str">
            <v>Towerco</v>
          </cell>
          <cell r="I1556" t="str">
            <v>P4</v>
          </cell>
          <cell r="J1556" t="str">
            <v>3G</v>
          </cell>
          <cell r="K1556" t="str">
            <v>Moliwe</v>
          </cell>
          <cell r="L1556" t="str">
            <v>2G 3G 4G</v>
          </cell>
          <cell r="M1556" t="str">
            <v>Collaboration</v>
          </cell>
          <cell r="N1556"/>
          <cell r="O1556" t="str">
            <v>Outdoor</v>
          </cell>
          <cell r="P1556" t="str">
            <v>H-Teli</v>
          </cell>
        </row>
        <row r="1557">
          <cell r="A1557" t="str">
            <v>SUD_099</v>
          </cell>
          <cell r="B1557" t="str">
            <v>SUD</v>
          </cell>
          <cell r="C1557" t="str">
            <v>Mimbo</v>
          </cell>
          <cell r="D1557"/>
          <cell r="E1557"/>
          <cell r="F1557">
            <v>11.954167999999999</v>
          </cell>
          <cell r="G1557">
            <v>2.9958339999999999</v>
          </cell>
          <cell r="H1557" t="str">
            <v>Esco</v>
          </cell>
          <cell r="I1557" t="str">
            <v>P4</v>
          </cell>
          <cell r="J1557" t="str">
            <v>3G</v>
          </cell>
          <cell r="K1557" t="str">
            <v>Mimbo</v>
          </cell>
          <cell r="L1557" t="str">
            <v>2G 3G 4G</v>
          </cell>
          <cell r="M1557" t="str">
            <v xml:space="preserve">MLL </v>
          </cell>
          <cell r="N1557"/>
          <cell r="O1557"/>
          <cell r="P1557" t="str">
            <v>TELEINFRA</v>
          </cell>
        </row>
        <row r="1558">
          <cell r="A1558" t="str">
            <v>CTR_625</v>
          </cell>
          <cell r="B1558" t="str">
            <v>CTR</v>
          </cell>
          <cell r="C1558" t="str">
            <v>Mimboman3-IHS</v>
          </cell>
          <cell r="D1558"/>
          <cell r="E1558"/>
          <cell r="F1558">
            <v>11.556316000000001</v>
          </cell>
          <cell r="G1558">
            <v>3.8744170000000002</v>
          </cell>
          <cell r="H1558" t="str">
            <v>Towerco</v>
          </cell>
          <cell r="I1558" t="str">
            <v>P4</v>
          </cell>
          <cell r="J1558" t="str">
            <v>3G/4G</v>
          </cell>
          <cell r="K1558" t="str">
            <v>Yaounde</v>
          </cell>
          <cell r="L1558" t="str">
            <v>3G 4G</v>
          </cell>
          <cell r="M1558" t="str">
            <v>Collaboration</v>
          </cell>
          <cell r="N1558"/>
          <cell r="O1558" t="str">
            <v>Outdoor</v>
          </cell>
          <cell r="P1558" t="str">
            <v>TELEINFRA</v>
          </cell>
        </row>
        <row r="1559">
          <cell r="A1559" t="str">
            <v>CTR_772</v>
          </cell>
          <cell r="B1559" t="str">
            <v>CTR</v>
          </cell>
          <cell r="C1559" t="str">
            <v>Mimboman-Chapelle</v>
          </cell>
          <cell r="D1559"/>
          <cell r="E1559"/>
          <cell r="F1559">
            <v>11.55939</v>
          </cell>
          <cell r="G1559">
            <v>3.8623400000000001</v>
          </cell>
          <cell r="H1559" t="str">
            <v>Esco</v>
          </cell>
          <cell r="I1559" t="str">
            <v>P4</v>
          </cell>
          <cell r="J1559" t="str">
            <v>3G</v>
          </cell>
          <cell r="K1559" t="str">
            <v>Yaounde</v>
          </cell>
          <cell r="L1559" t="str">
            <v>2G 3G 4G</v>
          </cell>
          <cell r="M1559" t="str">
            <v xml:space="preserve">MLL </v>
          </cell>
          <cell r="N1559"/>
          <cell r="O1559"/>
          <cell r="P1559" t="str">
            <v>TELEINFRA</v>
          </cell>
        </row>
        <row r="1560">
          <cell r="A1560" t="str">
            <v>CTR_654</v>
          </cell>
          <cell r="B1560" t="str">
            <v>CTR</v>
          </cell>
          <cell r="C1560" t="str">
            <v>Mimboman-Don-Bosco</v>
          </cell>
          <cell r="D1560"/>
          <cell r="E1560"/>
          <cell r="F1560">
            <v>11.561035</v>
          </cell>
          <cell r="G1560">
            <v>3.8683000000000001</v>
          </cell>
          <cell r="H1560" t="str">
            <v>Esco</v>
          </cell>
          <cell r="I1560" t="str">
            <v>P4</v>
          </cell>
          <cell r="J1560" t="str">
            <v>3G</v>
          </cell>
          <cell r="K1560" t="str">
            <v>Yaounde</v>
          </cell>
          <cell r="L1560" t="str">
            <v>3G 4G</v>
          </cell>
          <cell r="M1560" t="str">
            <v xml:space="preserve">MLL </v>
          </cell>
          <cell r="N1560"/>
          <cell r="O1560"/>
          <cell r="P1560" t="str">
            <v>TELEINFRA</v>
          </cell>
        </row>
        <row r="1561">
          <cell r="A1561" t="str">
            <v>CTR_422</v>
          </cell>
          <cell r="B1561" t="str">
            <v>CTR</v>
          </cell>
          <cell r="C1561" t="str">
            <v>Mimboman-Ecole</v>
          </cell>
          <cell r="D1561"/>
          <cell r="E1561"/>
          <cell r="F1561">
            <v>11.562771</v>
          </cell>
          <cell r="G1561">
            <v>3.8745319999999999</v>
          </cell>
          <cell r="H1561" t="str">
            <v>Towerco</v>
          </cell>
          <cell r="I1561" t="str">
            <v>P4</v>
          </cell>
          <cell r="J1561" t="str">
            <v>2G/3G/4G</v>
          </cell>
          <cell r="K1561" t="str">
            <v>Yaounde</v>
          </cell>
          <cell r="L1561" t="str">
            <v>2G 3G 4G</v>
          </cell>
          <cell r="M1561" t="str">
            <v>Collaboration</v>
          </cell>
          <cell r="N1561"/>
          <cell r="O1561" t="str">
            <v>Outdoor</v>
          </cell>
          <cell r="P1561" t="str">
            <v>TELEINFRA</v>
          </cell>
        </row>
        <row r="1562">
          <cell r="A1562" t="str">
            <v>CTR_552</v>
          </cell>
          <cell r="B1562" t="str">
            <v>CTR</v>
          </cell>
          <cell r="C1562" t="str">
            <v>Mimboman-Liberte-IHS</v>
          </cell>
          <cell r="D1562"/>
          <cell r="E1562"/>
          <cell r="F1562">
            <v>11.551629999999999</v>
          </cell>
          <cell r="G1562">
            <v>3.8732869999999999</v>
          </cell>
          <cell r="H1562" t="str">
            <v>Towerco</v>
          </cell>
          <cell r="I1562" t="str">
            <v>P4</v>
          </cell>
          <cell r="J1562" t="str">
            <v>2G/3G/4G</v>
          </cell>
          <cell r="K1562" t="str">
            <v>Yaounde</v>
          </cell>
          <cell r="L1562" t="str">
            <v>2G 3G 4G</v>
          </cell>
          <cell r="M1562" t="str">
            <v>Collaboration</v>
          </cell>
          <cell r="N1562"/>
          <cell r="O1562" t="str">
            <v>Outdoor</v>
          </cell>
          <cell r="P1562" t="str">
            <v>TELEINFRA</v>
          </cell>
        </row>
        <row r="1563">
          <cell r="A1563" t="str">
            <v>CTR_655</v>
          </cell>
          <cell r="B1563" t="str">
            <v>CTR</v>
          </cell>
          <cell r="C1563" t="str">
            <v>Mimboman-Liberte-II</v>
          </cell>
          <cell r="D1563"/>
          <cell r="E1563"/>
          <cell r="F1563">
            <v>11.552295000000001</v>
          </cell>
          <cell r="G1563">
            <v>3.8772340000000001</v>
          </cell>
          <cell r="H1563" t="str">
            <v>Esco</v>
          </cell>
          <cell r="I1563" t="str">
            <v>P4</v>
          </cell>
          <cell r="J1563" t="str">
            <v>3G</v>
          </cell>
          <cell r="K1563" t="str">
            <v>Yaounde</v>
          </cell>
          <cell r="L1563" t="str">
            <v>3G 4G</v>
          </cell>
          <cell r="M1563" t="str">
            <v xml:space="preserve">MLL </v>
          </cell>
          <cell r="N1563"/>
          <cell r="O1563"/>
          <cell r="P1563" t="str">
            <v>TELEINFRA</v>
          </cell>
        </row>
        <row r="1564">
          <cell r="A1564" t="str">
            <v>CTR_737</v>
          </cell>
          <cell r="B1564" t="str">
            <v>CTR</v>
          </cell>
          <cell r="C1564" t="str">
            <v>Mini_SS_AFD</v>
          </cell>
          <cell r="D1564"/>
          <cell r="E1564"/>
          <cell r="F1564">
            <v>11.503345707999999</v>
          </cell>
          <cell r="G1564">
            <v>3.8435185779999999</v>
          </cell>
          <cell r="H1564" t="str">
            <v>Esco</v>
          </cell>
          <cell r="I1564" t="str">
            <v>P4</v>
          </cell>
          <cell r="J1564" t="str">
            <v>4G</v>
          </cell>
          <cell r="K1564" t="str">
            <v>Yaounde</v>
          </cell>
          <cell r="L1564" t="str">
            <v>3G 4G</v>
          </cell>
          <cell r="M1564" t="str">
            <v>Minisite</v>
          </cell>
          <cell r="N1564"/>
          <cell r="O1564"/>
          <cell r="P1564" t="str">
            <v>TELEINFRA</v>
          </cell>
        </row>
        <row r="1565">
          <cell r="A1565" t="str">
            <v>CTR_245</v>
          </cell>
          <cell r="B1565" t="str">
            <v>CTR</v>
          </cell>
          <cell r="C1565" t="str">
            <v>Mimboman-Village</v>
          </cell>
          <cell r="D1565"/>
          <cell r="E1565"/>
          <cell r="F1565">
            <v>11.570137000000001</v>
          </cell>
          <cell r="G1565">
            <v>3.8682609999999999</v>
          </cell>
          <cell r="H1565" t="str">
            <v>Towerco</v>
          </cell>
          <cell r="I1565" t="str">
            <v>P4</v>
          </cell>
          <cell r="J1565" t="str">
            <v>2G</v>
          </cell>
          <cell r="K1565" t="str">
            <v>Yaounde</v>
          </cell>
          <cell r="L1565" t="str">
            <v>2G 3G 4G</v>
          </cell>
          <cell r="M1565" t="str">
            <v xml:space="preserve">MLL </v>
          </cell>
          <cell r="N1565"/>
          <cell r="O1565" t="str">
            <v>Outdoor</v>
          </cell>
          <cell r="P1565" t="str">
            <v>TELEINFRA</v>
          </cell>
        </row>
        <row r="1566">
          <cell r="A1566" t="str">
            <v>EXN_155</v>
          </cell>
          <cell r="B1566" t="str">
            <v>EXN</v>
          </cell>
          <cell r="C1566" t="str">
            <v>Minawao-IHS</v>
          </cell>
          <cell r="D1566"/>
          <cell r="E1566"/>
          <cell r="F1566">
            <v>13.850009999999999</v>
          </cell>
          <cell r="G1566">
            <v>10.560560000000001</v>
          </cell>
          <cell r="H1566" t="str">
            <v>Towerco</v>
          </cell>
          <cell r="I1566" t="str">
            <v>P2</v>
          </cell>
          <cell r="J1566" t="str">
            <v>2G</v>
          </cell>
          <cell r="K1566" t="str">
            <v>Minawao</v>
          </cell>
          <cell r="L1566" t="str">
            <v>2G 3G 4G</v>
          </cell>
          <cell r="M1566" t="str">
            <v>Collaboration</v>
          </cell>
          <cell r="N1566"/>
          <cell r="O1566" t="str">
            <v>Outdoor</v>
          </cell>
          <cell r="P1566" t="str">
            <v>TELEINFRA</v>
          </cell>
        </row>
        <row r="1567">
          <cell r="A1567" t="str">
            <v>EXN_037</v>
          </cell>
          <cell r="B1567" t="str">
            <v>EXN</v>
          </cell>
          <cell r="C1567" t="str">
            <v>Mindif</v>
          </cell>
          <cell r="D1567"/>
          <cell r="E1567"/>
          <cell r="F1567">
            <v>14.441916669999999</v>
          </cell>
          <cell r="G1567">
            <v>10.404638889999999</v>
          </cell>
          <cell r="H1567" t="str">
            <v>Towerco</v>
          </cell>
          <cell r="I1567" t="str">
            <v>P2</v>
          </cell>
          <cell r="J1567" t="str">
            <v>2G</v>
          </cell>
          <cell r="K1567" t="str">
            <v>Mindif</v>
          </cell>
          <cell r="L1567" t="str">
            <v>2G 3G 4G</v>
          </cell>
          <cell r="M1567" t="str">
            <v xml:space="preserve">MLL </v>
          </cell>
          <cell r="N1567"/>
          <cell r="O1567" t="str">
            <v>Outdoor</v>
          </cell>
          <cell r="P1567" t="str">
            <v>TELEINFRA</v>
          </cell>
        </row>
        <row r="1568">
          <cell r="A1568" t="str">
            <v>EST_012</v>
          </cell>
          <cell r="B1568" t="str">
            <v>EST</v>
          </cell>
          <cell r="C1568" t="str">
            <v>Mindourou</v>
          </cell>
          <cell r="D1568"/>
          <cell r="E1568"/>
          <cell r="F1568">
            <v>13.399921043999999</v>
          </cell>
          <cell r="G1568">
            <v>3.5720142730000002</v>
          </cell>
          <cell r="H1568" t="str">
            <v>Towerco</v>
          </cell>
          <cell r="I1568" t="str">
            <v>P4</v>
          </cell>
          <cell r="J1568" t="str">
            <v>2G</v>
          </cell>
          <cell r="K1568" t="e">
            <v>#N/A</v>
          </cell>
          <cell r="L1568" t="str">
            <v>2G</v>
          </cell>
          <cell r="M1568" t="str">
            <v xml:space="preserve">MLL </v>
          </cell>
          <cell r="N1568"/>
          <cell r="O1568" t="str">
            <v>Indoor</v>
          </cell>
          <cell r="P1568" t="str">
            <v>TELEINFRA</v>
          </cell>
        </row>
        <row r="1569">
          <cell r="A1569" t="str">
            <v>EST_122</v>
          </cell>
          <cell r="B1569" t="str">
            <v>EST</v>
          </cell>
          <cell r="C1569" t="str">
            <v>Mindourou-Grumcam-IHS</v>
          </cell>
          <cell r="D1569"/>
          <cell r="E1569"/>
          <cell r="F1569">
            <v>14.574845208999999</v>
          </cell>
          <cell r="G1569">
            <v>4.1014213570000004</v>
          </cell>
          <cell r="H1569" t="str">
            <v>Towerco</v>
          </cell>
          <cell r="I1569" t="str">
            <v>P5</v>
          </cell>
          <cell r="J1569" t="str">
            <v>2G</v>
          </cell>
          <cell r="K1569" t="e">
            <v>#N/A</v>
          </cell>
          <cell r="L1569" t="str">
            <v>2G</v>
          </cell>
          <cell r="M1569" t="str">
            <v>Collaboration</v>
          </cell>
          <cell r="N1569"/>
          <cell r="O1569" t="str">
            <v>Outdoor</v>
          </cell>
          <cell r="P1569" t="str">
            <v>TELEINFRA</v>
          </cell>
        </row>
        <row r="1570">
          <cell r="A1570" t="str">
            <v>CTR_050</v>
          </cell>
          <cell r="B1570" t="str">
            <v>CTR</v>
          </cell>
          <cell r="C1570" t="str">
            <v>Mini-Ferme</v>
          </cell>
          <cell r="D1570"/>
          <cell r="E1570"/>
          <cell r="F1570">
            <v>11.496103722999999</v>
          </cell>
          <cell r="G1570">
            <v>3.8671797680000002</v>
          </cell>
          <cell r="H1570" t="str">
            <v>Towerco</v>
          </cell>
          <cell r="I1570" t="str">
            <v>P4</v>
          </cell>
          <cell r="J1570" t="str">
            <v>2G</v>
          </cell>
          <cell r="K1570" t="str">
            <v>Yaounde</v>
          </cell>
          <cell r="L1570" t="str">
            <v>2G 3G 4G</v>
          </cell>
          <cell r="M1570" t="str">
            <v xml:space="preserve">MLL </v>
          </cell>
          <cell r="N1570"/>
          <cell r="O1570" t="str">
            <v>Indoor</v>
          </cell>
          <cell r="P1570" t="str">
            <v>TELEINFRA</v>
          </cell>
        </row>
        <row r="1571">
          <cell r="A1571" t="str">
            <v>LIT_662</v>
          </cell>
          <cell r="B1571" t="str">
            <v>LIT</v>
          </cell>
          <cell r="C1571" t="str">
            <v>Minisite-Dubai</v>
          </cell>
          <cell r="D1571"/>
          <cell r="E1571"/>
          <cell r="F1571">
            <v>9.694908152</v>
          </cell>
          <cell r="G1571">
            <v>4.0512760500000002</v>
          </cell>
          <cell r="H1571" t="str">
            <v>Esco</v>
          </cell>
          <cell r="I1571" t="str">
            <v>P4</v>
          </cell>
          <cell r="J1571" t="str">
            <v>3G</v>
          </cell>
          <cell r="K1571" t="str">
            <v>Douala</v>
          </cell>
          <cell r="L1571" t="str">
            <v>3G 4G</v>
          </cell>
          <cell r="M1571" t="str">
            <v>Minisite</v>
          </cell>
          <cell r="N1571"/>
          <cell r="O1571"/>
          <cell r="P1571" t="str">
            <v>H-Teli</v>
          </cell>
        </row>
        <row r="1572">
          <cell r="A1572" t="str">
            <v>LIT_630</v>
          </cell>
          <cell r="B1572" t="str">
            <v>LIT</v>
          </cell>
          <cell r="C1572" t="str">
            <v>Minisite-PK8-ESG-ISTA</v>
          </cell>
          <cell r="D1572"/>
          <cell r="E1572"/>
          <cell r="F1572">
            <v>9.7515699999999992</v>
          </cell>
          <cell r="G1572">
            <v>4.0412299999999997</v>
          </cell>
          <cell r="H1572" t="str">
            <v>Esco</v>
          </cell>
          <cell r="I1572" t="str">
            <v>P4</v>
          </cell>
          <cell r="J1572" t="str">
            <v>3G</v>
          </cell>
          <cell r="K1572" t="str">
            <v>Douala</v>
          </cell>
          <cell r="L1572" t="str">
            <v>3G 4G</v>
          </cell>
          <cell r="M1572" t="str">
            <v>Minisite</v>
          </cell>
          <cell r="N1572"/>
          <cell r="O1572"/>
          <cell r="P1572" t="str">
            <v>H-Teli</v>
          </cell>
        </row>
        <row r="1573">
          <cell r="A1573" t="str">
            <v>LIT_665</v>
          </cell>
          <cell r="B1573" t="str">
            <v>LIT</v>
          </cell>
          <cell r="C1573" t="str">
            <v>Minisite-Soudanaise</v>
          </cell>
          <cell r="D1573"/>
          <cell r="E1573"/>
          <cell r="F1573">
            <v>9.6945277779999994</v>
          </cell>
          <cell r="G1573">
            <v>4.0476388889999999</v>
          </cell>
          <cell r="H1573" t="str">
            <v>OCM</v>
          </cell>
          <cell r="I1573" t="e">
            <v>#N/A</v>
          </cell>
          <cell r="J1573" t="str">
            <v>3G</v>
          </cell>
          <cell r="K1573" t="str">
            <v>Douala</v>
          </cell>
          <cell r="L1573" t="str">
            <v>2G 3G 4G</v>
          </cell>
          <cell r="M1573" t="str">
            <v>Minisite</v>
          </cell>
          <cell r="N1573"/>
          <cell r="O1573"/>
          <cell r="P1573" t="str">
            <v>H-Teli</v>
          </cell>
        </row>
        <row r="1574">
          <cell r="A1574" t="str">
            <v>LIT_663</v>
          </cell>
          <cell r="B1574" t="str">
            <v>LIT</v>
          </cell>
          <cell r="C1574" t="str">
            <v>Minisite-Tradex-Village</v>
          </cell>
          <cell r="D1574"/>
          <cell r="E1574"/>
          <cell r="F1574">
            <v>9.7682178739999994</v>
          </cell>
          <cell r="G1574">
            <v>3.9994228760000001</v>
          </cell>
          <cell r="H1574" t="str">
            <v>Esco</v>
          </cell>
          <cell r="I1574" t="str">
            <v>P4</v>
          </cell>
          <cell r="J1574" t="str">
            <v>3G</v>
          </cell>
          <cell r="K1574" t="str">
            <v>Douala</v>
          </cell>
          <cell r="L1574" t="str">
            <v>3G 4G</v>
          </cell>
          <cell r="M1574" t="str">
            <v>Minisite</v>
          </cell>
          <cell r="N1574"/>
          <cell r="O1574"/>
          <cell r="P1574" t="str">
            <v>H-Teli</v>
          </cell>
        </row>
        <row r="1575">
          <cell r="A1575" t="str">
            <v>LIT_732</v>
          </cell>
          <cell r="B1575" t="str">
            <v>LIT</v>
          </cell>
          <cell r="C1575" t="str">
            <v>Missoke-Chefferie</v>
          </cell>
          <cell r="D1575"/>
          <cell r="E1575"/>
          <cell r="F1575">
            <v>9.7388789990000006</v>
          </cell>
          <cell r="G1575">
            <v>4.0695367329999996</v>
          </cell>
          <cell r="H1575" t="str">
            <v>Esco</v>
          </cell>
          <cell r="I1575" t="str">
            <v>P4</v>
          </cell>
          <cell r="J1575" t="str">
            <v>3G</v>
          </cell>
          <cell r="K1575" t="str">
            <v>Douala</v>
          </cell>
          <cell r="L1575" t="str">
            <v>3G 4G</v>
          </cell>
          <cell r="M1575" t="str">
            <v xml:space="preserve">MLL </v>
          </cell>
          <cell r="N1575"/>
          <cell r="O1575"/>
          <cell r="P1575" t="str">
            <v>H-Teli</v>
          </cell>
        </row>
        <row r="1576">
          <cell r="A1576" t="str">
            <v>LIT_581</v>
          </cell>
          <cell r="B1576" t="str">
            <v>LIT</v>
          </cell>
          <cell r="C1576" t="str">
            <v>Ministere-New</v>
          </cell>
          <cell r="D1576"/>
          <cell r="E1576"/>
          <cell r="F1576">
            <v>9.6822605300000006</v>
          </cell>
          <cell r="G1576">
            <v>4.0398468919999999</v>
          </cell>
          <cell r="H1576" t="str">
            <v>Towerco</v>
          </cell>
          <cell r="I1576" t="str">
            <v>P4</v>
          </cell>
          <cell r="J1576" t="str">
            <v>2G</v>
          </cell>
          <cell r="K1576" t="str">
            <v>Douala</v>
          </cell>
          <cell r="L1576" t="str">
            <v>2G 3G 4G</v>
          </cell>
          <cell r="M1576" t="str">
            <v>Collaboration</v>
          </cell>
          <cell r="N1576"/>
          <cell r="O1576" t="str">
            <v>Indoor</v>
          </cell>
          <cell r="P1576" t="str">
            <v>H-Teli</v>
          </cell>
        </row>
        <row r="1577">
          <cell r="A1577" t="str">
            <v>CTR_186</v>
          </cell>
          <cell r="B1577" t="str">
            <v>CTR</v>
          </cell>
          <cell r="C1577" t="str">
            <v>Minka-MTN-IHS</v>
          </cell>
          <cell r="D1577"/>
          <cell r="E1577"/>
          <cell r="F1577">
            <v>11.143050316</v>
          </cell>
          <cell r="G1577">
            <v>3.5748096070000002</v>
          </cell>
          <cell r="H1577" t="str">
            <v>Towerco</v>
          </cell>
          <cell r="I1577" t="str">
            <v>P3</v>
          </cell>
          <cell r="J1577" t="str">
            <v>2G</v>
          </cell>
          <cell r="K1577" t="str">
            <v>Minka</v>
          </cell>
          <cell r="L1577" t="str">
            <v>2G 3G 4G</v>
          </cell>
          <cell r="M1577" t="str">
            <v>Collaboration</v>
          </cell>
          <cell r="N1577"/>
          <cell r="O1577" t="str">
            <v>Outdoor</v>
          </cell>
          <cell r="P1577" t="str">
            <v>TELEINFRA</v>
          </cell>
        </row>
        <row r="1578">
          <cell r="A1578" t="str">
            <v>SUO_228</v>
          </cell>
          <cell r="B1578" t="str">
            <v>SUO</v>
          </cell>
          <cell r="C1578" t="str">
            <v xml:space="preserve">MOLYKO-CHIEF-STREET-MTN </v>
          </cell>
          <cell r="D1578"/>
          <cell r="E1578"/>
          <cell r="F1578">
            <v>9.283319058</v>
          </cell>
          <cell r="G1578">
            <v>4.1551318400000001</v>
          </cell>
          <cell r="H1578" t="str">
            <v>MTN sharing</v>
          </cell>
          <cell r="I1578" t="e">
            <v>#N/A</v>
          </cell>
          <cell r="J1578" t="str">
            <v>3G/4G</v>
          </cell>
          <cell r="K1578" t="e">
            <v>#N/A</v>
          </cell>
          <cell r="L1578" t="str">
            <v>3G 4G</v>
          </cell>
          <cell r="M1578" t="str">
            <v>MTN Sharing</v>
          </cell>
          <cell r="N1578"/>
          <cell r="O1578"/>
          <cell r="P1578" t="str">
            <v>H-Teli</v>
          </cell>
        </row>
        <row r="1579">
          <cell r="A1579" t="str">
            <v>LIT_479</v>
          </cell>
          <cell r="B1579" t="str">
            <v>LIT</v>
          </cell>
          <cell r="C1579" t="str">
            <v>Minkwele-IHS</v>
          </cell>
          <cell r="D1579"/>
          <cell r="E1579"/>
          <cell r="F1579">
            <v>9.5960400000000003</v>
          </cell>
          <cell r="G1579">
            <v>4.1059603999999998</v>
          </cell>
          <cell r="H1579" t="str">
            <v>Towerco</v>
          </cell>
          <cell r="I1579" t="str">
            <v>P5</v>
          </cell>
          <cell r="J1579" t="str">
            <v>2G/3G/4G</v>
          </cell>
          <cell r="K1579" t="str">
            <v>Minkwele</v>
          </cell>
          <cell r="L1579" t="str">
            <v>2G 3G 4G</v>
          </cell>
          <cell r="M1579" t="str">
            <v>Collaboration</v>
          </cell>
          <cell r="N1579"/>
          <cell r="O1579" t="str">
            <v>Outdoor</v>
          </cell>
          <cell r="P1579" t="str">
            <v>H-Teli</v>
          </cell>
        </row>
        <row r="1580">
          <cell r="A1580" t="str">
            <v>LIT_621</v>
          </cell>
          <cell r="B1580" t="str">
            <v>LIT</v>
          </cell>
          <cell r="C1580" t="str">
            <v>Minkwele-II-New</v>
          </cell>
          <cell r="D1580"/>
          <cell r="E1580"/>
          <cell r="F1580">
            <v>9.6102408639999997</v>
          </cell>
          <cell r="G1580">
            <v>4.0994980280000002</v>
          </cell>
          <cell r="H1580" t="str">
            <v>Towerco</v>
          </cell>
          <cell r="I1580" t="str">
            <v>P4</v>
          </cell>
          <cell r="J1580" t="str">
            <v>3G</v>
          </cell>
          <cell r="K1580" t="str">
            <v>Douala</v>
          </cell>
          <cell r="L1580" t="str">
            <v>3G 4G</v>
          </cell>
          <cell r="M1580" t="str">
            <v>Collaboration</v>
          </cell>
          <cell r="N1580"/>
          <cell r="O1580" t="str">
            <v>Outdoor</v>
          </cell>
          <cell r="P1580" t="str">
            <v>H-Teli</v>
          </cell>
        </row>
        <row r="1581">
          <cell r="A1581" t="str">
            <v>LIT_023</v>
          </cell>
          <cell r="B1581" t="str">
            <v>LIT</v>
          </cell>
          <cell r="C1581" t="str">
            <v>Minoterie</v>
          </cell>
          <cell r="D1581"/>
          <cell r="E1581"/>
          <cell r="F1581">
            <v>9.6801666669999999</v>
          </cell>
          <cell r="G1581">
            <v>4.0364166670000001</v>
          </cell>
          <cell r="H1581" t="str">
            <v>Towerco</v>
          </cell>
          <cell r="I1581" t="str">
            <v>P3</v>
          </cell>
          <cell r="J1581" t="str">
            <v>2G</v>
          </cell>
          <cell r="K1581" t="str">
            <v>Douala</v>
          </cell>
          <cell r="L1581" t="str">
            <v>2G 3G 4G</v>
          </cell>
          <cell r="M1581" t="str">
            <v xml:space="preserve">MLL </v>
          </cell>
          <cell r="N1581"/>
          <cell r="O1581" t="str">
            <v>Indoor</v>
          </cell>
          <cell r="P1581" t="str">
            <v>H-Teli</v>
          </cell>
        </row>
        <row r="1582">
          <cell r="A1582" t="str">
            <v>CTR_233</v>
          </cell>
          <cell r="B1582" t="str">
            <v>CTR</v>
          </cell>
          <cell r="C1582" t="str">
            <v>Minta</v>
          </cell>
          <cell r="D1582"/>
          <cell r="E1582"/>
          <cell r="F1582">
            <v>12.832299832</v>
          </cell>
          <cell r="G1582">
            <v>4.5657526260000001</v>
          </cell>
          <cell r="H1582" t="str">
            <v>Towerco</v>
          </cell>
          <cell r="I1582" t="str">
            <v>P3</v>
          </cell>
          <cell r="J1582" t="str">
            <v>2G</v>
          </cell>
          <cell r="K1582" t="str">
            <v>Minta</v>
          </cell>
          <cell r="L1582" t="str">
            <v>2G 3G 4G</v>
          </cell>
          <cell r="M1582" t="str">
            <v xml:space="preserve">MLL </v>
          </cell>
          <cell r="N1582"/>
          <cell r="O1582" t="str">
            <v>Outdoor</v>
          </cell>
          <cell r="P1582" t="str">
            <v>TELEINFRA</v>
          </cell>
        </row>
        <row r="1583">
          <cell r="A1583" t="str">
            <v>SUD_246</v>
          </cell>
          <cell r="B1583" t="str">
            <v>SUD</v>
          </cell>
          <cell r="C1583" t="str">
            <v>Mintom-MTN</v>
          </cell>
          <cell r="D1583"/>
          <cell r="E1583"/>
          <cell r="F1583">
            <v>13.28822222</v>
          </cell>
          <cell r="G1583">
            <v>2.6954166669999999</v>
          </cell>
          <cell r="H1583" t="str">
            <v>Towerco</v>
          </cell>
          <cell r="I1583" t="str">
            <v>P5</v>
          </cell>
          <cell r="J1583" t="str">
            <v>2G</v>
          </cell>
          <cell r="K1583" t="str">
            <v>Mintom</v>
          </cell>
          <cell r="L1583" t="str">
            <v>2G 3G 4G</v>
          </cell>
          <cell r="M1583" t="str">
            <v>Collaboration</v>
          </cell>
          <cell r="N1583"/>
          <cell r="O1583" t="str">
            <v>Indoor</v>
          </cell>
          <cell r="P1583" t="str">
            <v>TELEINFRA</v>
          </cell>
        </row>
        <row r="1584">
          <cell r="A1584" t="str">
            <v>NRO_237</v>
          </cell>
          <cell r="B1584" t="str">
            <v>NRO</v>
          </cell>
          <cell r="C1584" t="str">
            <v>Misaje</v>
          </cell>
          <cell r="D1584"/>
          <cell r="E1584"/>
          <cell r="F1584">
            <v>10.551418999999999</v>
          </cell>
          <cell r="G1584">
            <v>6.5776000000000003</v>
          </cell>
          <cell r="H1584" t="str">
            <v>Towerco</v>
          </cell>
          <cell r="I1584" t="str">
            <v>P5</v>
          </cell>
          <cell r="J1584" t="str">
            <v>2G</v>
          </cell>
          <cell r="K1584" t="str">
            <v>Misaje</v>
          </cell>
          <cell r="L1584" t="str">
            <v>2G 3G</v>
          </cell>
          <cell r="M1584" t="str">
            <v xml:space="preserve">MLL </v>
          </cell>
          <cell r="N1584"/>
          <cell r="O1584" t="str">
            <v>Outdoor</v>
          </cell>
          <cell r="P1584" t="str">
            <v>I-Eng</v>
          </cell>
        </row>
        <row r="1585">
          <cell r="A1585" t="str">
            <v>LIT_178</v>
          </cell>
          <cell r="B1585" t="str">
            <v>LIT</v>
          </cell>
          <cell r="C1585" t="str">
            <v>Missellele</v>
          </cell>
          <cell r="D1585"/>
          <cell r="E1585"/>
          <cell r="F1585">
            <v>9.4430833330000006</v>
          </cell>
          <cell r="G1585">
            <v>4.1328055560000001</v>
          </cell>
          <cell r="H1585" t="str">
            <v>Towerco</v>
          </cell>
          <cell r="I1585" t="str">
            <v>P4</v>
          </cell>
          <cell r="J1585" t="str">
            <v>2G</v>
          </cell>
          <cell r="K1585" t="str">
            <v>misselele</v>
          </cell>
          <cell r="L1585" t="str">
            <v>2G 3G 4G</v>
          </cell>
          <cell r="M1585" t="str">
            <v xml:space="preserve">MLL </v>
          </cell>
          <cell r="N1585"/>
          <cell r="O1585" t="str">
            <v>Outdoor</v>
          </cell>
          <cell r="P1585" t="str">
            <v>H-Teli</v>
          </cell>
        </row>
        <row r="1586">
          <cell r="A1586" t="str">
            <v>LIT_373</v>
          </cell>
          <cell r="B1586" t="str">
            <v>LIT</v>
          </cell>
          <cell r="C1586" t="str">
            <v>Missoke-Universite</v>
          </cell>
          <cell r="D1586"/>
          <cell r="E1586"/>
          <cell r="F1586">
            <v>9.7435235430000002</v>
          </cell>
          <cell r="G1586">
            <v>4.0597773520000002</v>
          </cell>
          <cell r="H1586" t="str">
            <v>Towerco</v>
          </cell>
          <cell r="I1586" t="str">
            <v>P4</v>
          </cell>
          <cell r="J1586" t="str">
            <v>2G</v>
          </cell>
          <cell r="K1586" t="str">
            <v>Douala</v>
          </cell>
          <cell r="L1586" t="str">
            <v>2G 3G 4G</v>
          </cell>
          <cell r="M1586" t="str">
            <v xml:space="preserve">MLL </v>
          </cell>
          <cell r="N1586"/>
          <cell r="O1586" t="str">
            <v>Outdoor</v>
          </cell>
          <cell r="P1586" t="str">
            <v>H-Teli</v>
          </cell>
        </row>
        <row r="1587">
          <cell r="A1587" t="str">
            <v>LIT_227</v>
          </cell>
          <cell r="B1587" t="str">
            <v>LIT</v>
          </cell>
          <cell r="C1587" t="str">
            <v>Missole</v>
          </cell>
          <cell r="D1587"/>
          <cell r="E1587"/>
          <cell r="F1587">
            <v>9.9270840000000007</v>
          </cell>
          <cell r="G1587">
            <v>3.971266</v>
          </cell>
          <cell r="H1587" t="str">
            <v>Towerco</v>
          </cell>
          <cell r="I1587" t="str">
            <v>P4</v>
          </cell>
          <cell r="J1587" t="str">
            <v>2G</v>
          </cell>
          <cell r="K1587" t="str">
            <v>Missole</v>
          </cell>
          <cell r="L1587" t="str">
            <v>2G 3G 4G</v>
          </cell>
          <cell r="M1587" t="str">
            <v xml:space="preserve">MLL </v>
          </cell>
          <cell r="N1587"/>
          <cell r="O1587" t="str">
            <v>Outdoor</v>
          </cell>
          <cell r="P1587" t="str">
            <v>H-Teli</v>
          </cell>
        </row>
        <row r="1588">
          <cell r="A1588" t="str">
            <v>LIT_306</v>
          </cell>
          <cell r="B1588" t="str">
            <v>LIT</v>
          </cell>
          <cell r="C1588" t="str">
            <v>Missole-Entree</v>
          </cell>
          <cell r="D1588"/>
          <cell r="E1588"/>
          <cell r="F1588">
            <v>9.8810777779999999</v>
          </cell>
          <cell r="G1588">
            <v>4.0044861110000003</v>
          </cell>
          <cell r="H1588" t="str">
            <v>Towerco</v>
          </cell>
          <cell r="I1588" t="str">
            <v>P4</v>
          </cell>
          <cell r="J1588" t="str">
            <v>2G</v>
          </cell>
          <cell r="K1588" t="str">
            <v>Missole</v>
          </cell>
          <cell r="L1588" t="str">
            <v>2G 3G 4G</v>
          </cell>
          <cell r="M1588" t="str">
            <v xml:space="preserve">MLL </v>
          </cell>
          <cell r="N1588"/>
          <cell r="O1588" t="str">
            <v>Outdoor</v>
          </cell>
          <cell r="P1588" t="str">
            <v>H-Teli</v>
          </cell>
        </row>
        <row r="1589">
          <cell r="A1589" t="str">
            <v>LIT_750</v>
          </cell>
          <cell r="B1589" t="str">
            <v>LIT</v>
          </cell>
          <cell r="C1589" t="str">
            <v>Missole-II-PK35-IHS</v>
          </cell>
          <cell r="D1589"/>
          <cell r="E1589"/>
          <cell r="F1589">
            <v>9.9641950000000001</v>
          </cell>
          <cell r="G1589">
            <v>3.9604529999999998</v>
          </cell>
          <cell r="H1589" t="str">
            <v>Towerco</v>
          </cell>
          <cell r="I1589" t="str">
            <v>P4</v>
          </cell>
          <cell r="J1589" t="str">
            <v>2G</v>
          </cell>
          <cell r="K1589" t="str">
            <v>Missole</v>
          </cell>
          <cell r="L1589" t="str">
            <v>2G 3G 4G</v>
          </cell>
          <cell r="M1589" t="str">
            <v>Collaboration</v>
          </cell>
          <cell r="N1589"/>
          <cell r="O1589" t="str">
            <v>Outdoor</v>
          </cell>
          <cell r="P1589" t="str">
            <v>H-Teli</v>
          </cell>
        </row>
        <row r="1590">
          <cell r="A1590" t="str">
            <v>CTR_068</v>
          </cell>
          <cell r="B1590" t="str">
            <v>CTR</v>
          </cell>
          <cell r="C1590" t="str">
            <v>Mobil-Essos</v>
          </cell>
          <cell r="D1590"/>
          <cell r="E1590"/>
          <cell r="F1590">
            <v>11.54186</v>
          </cell>
          <cell r="G1590">
            <v>3.8748520000000002</v>
          </cell>
          <cell r="H1590" t="str">
            <v>Towerco</v>
          </cell>
          <cell r="I1590" t="str">
            <v>P4</v>
          </cell>
          <cell r="J1590" t="str">
            <v>2G</v>
          </cell>
          <cell r="K1590" t="str">
            <v>Yaounde</v>
          </cell>
          <cell r="L1590" t="str">
            <v>2G 3G 4G</v>
          </cell>
          <cell r="M1590" t="str">
            <v xml:space="preserve">MLL </v>
          </cell>
          <cell r="N1590"/>
          <cell r="O1590" t="str">
            <v>Indoor</v>
          </cell>
          <cell r="P1590" t="str">
            <v>TELEINFRA</v>
          </cell>
        </row>
        <row r="1591">
          <cell r="A1591" t="str">
            <v>CTR_125</v>
          </cell>
          <cell r="B1591" t="str">
            <v>CTR</v>
          </cell>
          <cell r="C1591" t="str">
            <v>Mobil-Kondengui</v>
          </cell>
          <cell r="D1591"/>
          <cell r="E1591"/>
          <cell r="F1591">
            <v>11.537410401000001</v>
          </cell>
          <cell r="G1591">
            <v>3.853155986</v>
          </cell>
          <cell r="H1591" t="str">
            <v>Towerco</v>
          </cell>
          <cell r="I1591" t="str">
            <v>P4</v>
          </cell>
          <cell r="J1591" t="str">
            <v>2G</v>
          </cell>
          <cell r="K1591" t="str">
            <v>Yaounde</v>
          </cell>
          <cell r="L1591" t="str">
            <v>2G 3G 4G</v>
          </cell>
          <cell r="M1591" t="str">
            <v xml:space="preserve">MLL </v>
          </cell>
          <cell r="N1591"/>
          <cell r="O1591" t="str">
            <v>Indoor</v>
          </cell>
          <cell r="P1591" t="str">
            <v>TELEINFRA</v>
          </cell>
        </row>
        <row r="1592">
          <cell r="A1592" t="str">
            <v>EXN_024</v>
          </cell>
          <cell r="B1592" t="str">
            <v>EXN</v>
          </cell>
          <cell r="C1592" t="str">
            <v>Mogode</v>
          </cell>
          <cell r="D1592"/>
          <cell r="E1592"/>
          <cell r="F1592">
            <v>13.572333329999999</v>
          </cell>
          <cell r="G1592">
            <v>10.61483333</v>
          </cell>
          <cell r="H1592" t="str">
            <v>Towerco</v>
          </cell>
          <cell r="I1592" t="str">
            <v>P4</v>
          </cell>
          <cell r="J1592" t="str">
            <v>2G</v>
          </cell>
          <cell r="K1592" t="e">
            <v>#N/A</v>
          </cell>
          <cell r="L1592" t="str">
            <v>2G</v>
          </cell>
          <cell r="M1592" t="str">
            <v xml:space="preserve">MLL </v>
          </cell>
          <cell r="N1592"/>
          <cell r="O1592" t="str">
            <v>Outdoor</v>
          </cell>
          <cell r="P1592" t="str">
            <v>TELEINFRA</v>
          </cell>
        </row>
        <row r="1593">
          <cell r="A1593" t="str">
            <v>EXN_142</v>
          </cell>
          <cell r="B1593" t="str">
            <v>EXN</v>
          </cell>
          <cell r="C1593" t="str">
            <v>Mokola-MTN</v>
          </cell>
          <cell r="D1593"/>
          <cell r="E1593"/>
          <cell r="F1593">
            <v>13.81625</v>
          </cell>
          <cell r="G1593">
            <v>10.77037</v>
          </cell>
          <cell r="H1593" t="str">
            <v>Towerco</v>
          </cell>
          <cell r="I1593" t="str">
            <v>P4</v>
          </cell>
          <cell r="J1593" t="str">
            <v>2G</v>
          </cell>
          <cell r="K1593" t="str">
            <v>Mokola</v>
          </cell>
          <cell r="L1593" t="str">
            <v>2G 3G</v>
          </cell>
          <cell r="M1593" t="str">
            <v>Collaboration</v>
          </cell>
          <cell r="N1593"/>
          <cell r="O1593" t="str">
            <v>Indoor</v>
          </cell>
          <cell r="P1593" t="str">
            <v>TELEINFRA</v>
          </cell>
        </row>
        <row r="1594">
          <cell r="A1594" t="str">
            <v>EXN_012</v>
          </cell>
          <cell r="B1594" t="str">
            <v>EXN</v>
          </cell>
          <cell r="C1594" t="str">
            <v>Mokolo</v>
          </cell>
          <cell r="D1594"/>
          <cell r="E1594"/>
          <cell r="F1594">
            <v>13.812066599</v>
          </cell>
          <cell r="G1594">
            <v>10.739398609</v>
          </cell>
          <cell r="H1594" t="str">
            <v>Esco</v>
          </cell>
          <cell r="I1594" t="str">
            <v>P3</v>
          </cell>
          <cell r="J1594" t="str">
            <v>2G</v>
          </cell>
          <cell r="K1594" t="str">
            <v>Mokolo</v>
          </cell>
          <cell r="L1594" t="str">
            <v>2G 3G 4G</v>
          </cell>
          <cell r="M1594" t="str">
            <v>Tier Crtv</v>
          </cell>
          <cell r="N1594"/>
          <cell r="O1594" t="str">
            <v>Indoor</v>
          </cell>
          <cell r="P1594" t="str">
            <v>TELEINFRA</v>
          </cell>
        </row>
        <row r="1595">
          <cell r="A1595" t="str">
            <v>EXN_156</v>
          </cell>
          <cell r="B1595" t="str">
            <v>EXN</v>
          </cell>
          <cell r="C1595" t="str">
            <v>Mokolo3-IHS</v>
          </cell>
          <cell r="D1595"/>
          <cell r="E1595"/>
          <cell r="F1595">
            <v>13.8028</v>
          </cell>
          <cell r="G1595">
            <v>10.7437583</v>
          </cell>
          <cell r="H1595" t="str">
            <v>Towerco</v>
          </cell>
          <cell r="I1595" t="str">
            <v>P4</v>
          </cell>
          <cell r="J1595" t="str">
            <v>2G/3G/4G</v>
          </cell>
          <cell r="K1595" t="str">
            <v>Maroua</v>
          </cell>
          <cell r="L1595" t="str">
            <v>2G 3G 4G</v>
          </cell>
          <cell r="M1595" t="str">
            <v>Collaboration</v>
          </cell>
          <cell r="N1595"/>
          <cell r="O1595" t="str">
            <v>Outdoor</v>
          </cell>
          <cell r="P1595" t="str">
            <v>TELEINFRA</v>
          </cell>
        </row>
        <row r="1596">
          <cell r="A1596" t="str">
            <v>CTR_729</v>
          </cell>
          <cell r="B1596" t="str">
            <v>CTR</v>
          </cell>
          <cell r="C1596" t="str">
            <v>Mont-Febe</v>
          </cell>
          <cell r="D1596"/>
          <cell r="E1596"/>
          <cell r="F1596">
            <v>11.49567</v>
          </cell>
          <cell r="G1596">
            <v>3.9124400000000001</v>
          </cell>
          <cell r="H1596" t="str">
            <v>Esco</v>
          </cell>
          <cell r="I1596" t="str">
            <v>P4</v>
          </cell>
          <cell r="J1596" t="str">
            <v>3G</v>
          </cell>
          <cell r="K1596" t="str">
            <v>Yaounde</v>
          </cell>
          <cell r="L1596" t="str">
            <v>2G 3G 4G</v>
          </cell>
          <cell r="M1596" t="str">
            <v xml:space="preserve">MLL </v>
          </cell>
          <cell r="N1596"/>
          <cell r="O1596"/>
          <cell r="P1596" t="str">
            <v>TELEINFRA</v>
          </cell>
        </row>
        <row r="1597">
          <cell r="A1597" t="str">
            <v>EXN_161</v>
          </cell>
          <cell r="B1597" t="str">
            <v>EXN</v>
          </cell>
          <cell r="C1597" t="str">
            <v>MoKong-MTN-IHS</v>
          </cell>
          <cell r="D1597"/>
          <cell r="E1597"/>
          <cell r="F1597">
            <v>13.994440000000001</v>
          </cell>
          <cell r="G1597">
            <v>10.595138</v>
          </cell>
          <cell r="H1597" t="str">
            <v>Towerco</v>
          </cell>
          <cell r="I1597" t="str">
            <v>P5</v>
          </cell>
          <cell r="J1597" t="str">
            <v>2G</v>
          </cell>
          <cell r="K1597" t="str">
            <v>Mokong</v>
          </cell>
          <cell r="L1597" t="str">
            <v>2G 3G</v>
          </cell>
          <cell r="M1597" t="str">
            <v>Collaboration</v>
          </cell>
          <cell r="N1597"/>
          <cell r="O1597" t="str">
            <v>Outdoor</v>
          </cell>
          <cell r="P1597" t="str">
            <v>TELEINFRA</v>
          </cell>
        </row>
        <row r="1598">
          <cell r="A1598" t="str">
            <v>EXN_005</v>
          </cell>
          <cell r="B1598" t="str">
            <v>EXN</v>
          </cell>
          <cell r="C1598" t="str">
            <v>Mora</v>
          </cell>
          <cell r="D1598"/>
          <cell r="E1598"/>
          <cell r="F1598">
            <v>14.140717</v>
          </cell>
          <cell r="G1598">
            <v>11.024151</v>
          </cell>
          <cell r="H1598" t="str">
            <v>Esco</v>
          </cell>
          <cell r="I1598" t="str">
            <v>P3</v>
          </cell>
          <cell r="J1598" t="str">
            <v>2G</v>
          </cell>
          <cell r="K1598" t="e">
            <v>#N/A</v>
          </cell>
          <cell r="L1598" t="str">
            <v>2G</v>
          </cell>
          <cell r="M1598" t="str">
            <v>Tier Crtv</v>
          </cell>
          <cell r="N1598"/>
          <cell r="O1598"/>
          <cell r="P1598" t="str">
            <v>TELEINFRA</v>
          </cell>
        </row>
        <row r="1599">
          <cell r="A1599" t="str">
            <v>EST_015</v>
          </cell>
          <cell r="B1599" t="str">
            <v>EST</v>
          </cell>
          <cell r="C1599" t="str">
            <v>Moloundou</v>
          </cell>
          <cell r="D1599"/>
          <cell r="E1599"/>
          <cell r="F1599">
            <v>15.226314735000001</v>
          </cell>
          <cell r="G1599">
            <v>2.047829557</v>
          </cell>
          <cell r="H1599" t="str">
            <v>Towerco</v>
          </cell>
          <cell r="I1599" t="str">
            <v>P5</v>
          </cell>
          <cell r="J1599" t="str">
            <v>2G</v>
          </cell>
          <cell r="K1599" t="str">
            <v>Moloundou</v>
          </cell>
          <cell r="L1599" t="str">
            <v>2G 3G</v>
          </cell>
          <cell r="M1599" t="str">
            <v xml:space="preserve">MLL </v>
          </cell>
          <cell r="N1599"/>
          <cell r="O1599" t="str">
            <v>Indoor / Outdoor</v>
          </cell>
          <cell r="P1599" t="str">
            <v>TELEINFRA</v>
          </cell>
        </row>
        <row r="1600">
          <cell r="A1600" t="str">
            <v>SUO_213</v>
          </cell>
          <cell r="B1600" t="str">
            <v>SUO</v>
          </cell>
          <cell r="C1600" t="str">
            <v>Molyko-Buea-SC2</v>
          </cell>
          <cell r="D1600"/>
          <cell r="E1600"/>
          <cell r="F1600">
            <v>9.2935199999999991</v>
          </cell>
          <cell r="G1600">
            <v>4.1583300000000003</v>
          </cell>
          <cell r="H1600" t="str">
            <v>Towerco</v>
          </cell>
          <cell r="I1600" t="str">
            <v>P4</v>
          </cell>
          <cell r="J1600" t="str">
            <v>3G</v>
          </cell>
          <cell r="K1600" t="str">
            <v>Buea</v>
          </cell>
          <cell r="L1600" t="str">
            <v>2G 3G 4G</v>
          </cell>
          <cell r="M1600" t="str">
            <v>Collaboration</v>
          </cell>
          <cell r="N1600"/>
          <cell r="O1600" t="str">
            <v>Outdoor</v>
          </cell>
          <cell r="P1600" t="str">
            <v>H-Teli</v>
          </cell>
        </row>
        <row r="1601">
          <cell r="A1601" t="str">
            <v>EXN_238</v>
          </cell>
          <cell r="B1601" t="str">
            <v>EXN</v>
          </cell>
          <cell r="C1601" t="str">
            <v>Mora-Kourgui</v>
          </cell>
          <cell r="D1601"/>
          <cell r="E1601"/>
          <cell r="F1601">
            <v>14.110722896</v>
          </cell>
          <cell r="G1601">
            <v>11.08609068</v>
          </cell>
          <cell r="H1601" t="str">
            <v>Esco</v>
          </cell>
          <cell r="I1601" t="str">
            <v>P4</v>
          </cell>
          <cell r="J1601" t="str">
            <v>2G</v>
          </cell>
          <cell r="K1601" t="str">
            <v>Mora</v>
          </cell>
          <cell r="L1601" t="str">
            <v>2G 3G 4G</v>
          </cell>
          <cell r="M1601" t="str">
            <v xml:space="preserve">MLL </v>
          </cell>
          <cell r="N1601"/>
          <cell r="O1601"/>
          <cell r="P1601" t="str">
            <v>TELEINFRA</v>
          </cell>
        </row>
        <row r="1602">
          <cell r="A1602" t="str">
            <v>SUO_183</v>
          </cell>
          <cell r="B1602" t="str">
            <v>SUO</v>
          </cell>
          <cell r="C1602" t="str">
            <v>Molyko-IHS</v>
          </cell>
          <cell r="D1602"/>
          <cell r="E1602"/>
          <cell r="F1602">
            <v>9.2818170000000002</v>
          </cell>
          <cell r="G1602">
            <v>4.1585219999999996</v>
          </cell>
          <cell r="H1602" t="str">
            <v>Towerco</v>
          </cell>
          <cell r="I1602" t="str">
            <v>P4</v>
          </cell>
          <cell r="J1602" t="str">
            <v>4G</v>
          </cell>
          <cell r="K1602" t="str">
            <v>Buea</v>
          </cell>
          <cell r="L1602" t="str">
            <v>2G 3G 4G</v>
          </cell>
          <cell r="M1602" t="str">
            <v>Collaboration</v>
          </cell>
          <cell r="N1602"/>
          <cell r="O1602" t="str">
            <v>Outdoor</v>
          </cell>
          <cell r="P1602" t="str">
            <v>H-Teli</v>
          </cell>
        </row>
        <row r="1603">
          <cell r="A1603" t="str">
            <v>SUO_179</v>
          </cell>
          <cell r="B1603" t="str">
            <v>SUO</v>
          </cell>
          <cell r="C1603" t="str">
            <v>MOLYKO-PARAMOUNT-STREET-IHS</v>
          </cell>
          <cell r="D1603"/>
          <cell r="E1603"/>
          <cell r="F1603">
            <v>9.2866920000000004</v>
          </cell>
          <cell r="G1603">
            <v>4.1594990000000003</v>
          </cell>
          <cell r="H1603" t="str">
            <v>Towerco</v>
          </cell>
          <cell r="I1603" t="str">
            <v>P4</v>
          </cell>
          <cell r="J1603" t="str">
            <v>4G</v>
          </cell>
          <cell r="K1603" t="str">
            <v>Buea</v>
          </cell>
          <cell r="L1603" t="str">
            <v>2G 3G 4G</v>
          </cell>
          <cell r="M1603" t="str">
            <v>Collaboration</v>
          </cell>
          <cell r="N1603"/>
          <cell r="O1603" t="str">
            <v>Outdoor</v>
          </cell>
          <cell r="P1603" t="str">
            <v>H-Teli</v>
          </cell>
        </row>
        <row r="1604">
          <cell r="A1604" t="str">
            <v>CTR_202</v>
          </cell>
          <cell r="B1604" t="str">
            <v>CTR</v>
          </cell>
          <cell r="C1604" t="str">
            <v>Mom</v>
          </cell>
          <cell r="D1604"/>
          <cell r="E1604"/>
          <cell r="F1604">
            <v>11.185965038000001</v>
          </cell>
          <cell r="G1604">
            <v>3.6036305340000001</v>
          </cell>
          <cell r="H1604" t="str">
            <v>Towerco</v>
          </cell>
          <cell r="I1604" t="str">
            <v>P3</v>
          </cell>
          <cell r="J1604" t="str">
            <v>2G</v>
          </cell>
          <cell r="K1604" t="str">
            <v>Mom</v>
          </cell>
          <cell r="L1604" t="str">
            <v>2G 3G 4G</v>
          </cell>
          <cell r="M1604" t="str">
            <v xml:space="preserve">MLL </v>
          </cell>
          <cell r="N1604"/>
          <cell r="O1604" t="str">
            <v>Outdoor</v>
          </cell>
          <cell r="P1604" t="str">
            <v>TELEINFRA</v>
          </cell>
        </row>
        <row r="1605">
          <cell r="A1605" t="str">
            <v>EST_061</v>
          </cell>
          <cell r="B1605" t="str">
            <v>EST</v>
          </cell>
          <cell r="C1605" t="str">
            <v>Mombal-MTN</v>
          </cell>
          <cell r="D1605"/>
          <cell r="E1605"/>
          <cell r="F1605">
            <v>14.362390246</v>
          </cell>
          <cell r="G1605">
            <v>5.6055394109999996</v>
          </cell>
          <cell r="H1605" t="str">
            <v>Towerco</v>
          </cell>
          <cell r="I1605" t="str">
            <v>P4</v>
          </cell>
          <cell r="J1605" t="str">
            <v>2G</v>
          </cell>
          <cell r="K1605" t="e">
            <v>#N/A</v>
          </cell>
          <cell r="L1605" t="str">
            <v>2G</v>
          </cell>
          <cell r="M1605" t="str">
            <v>Collaboration</v>
          </cell>
          <cell r="N1605"/>
          <cell r="O1605" t="str">
            <v>Outdoor</v>
          </cell>
          <cell r="P1605" t="str">
            <v>TELEINFRA</v>
          </cell>
        </row>
        <row r="1606">
          <cell r="A1606" t="str">
            <v>LIT_670</v>
          </cell>
          <cell r="B1606" t="str">
            <v>LIT</v>
          </cell>
          <cell r="C1606" t="str">
            <v>Moulanga</v>
          </cell>
          <cell r="D1606"/>
          <cell r="E1606"/>
          <cell r="F1606">
            <v>9.5599100000000004</v>
          </cell>
          <cell r="G1606">
            <v>4.1509499999999999</v>
          </cell>
          <cell r="H1606" t="str">
            <v>Esco</v>
          </cell>
          <cell r="I1606" t="str">
            <v>P4</v>
          </cell>
          <cell r="J1606" t="str">
            <v>3G</v>
          </cell>
          <cell r="K1606" t="str">
            <v>Moulanga</v>
          </cell>
          <cell r="L1606" t="str">
            <v>3G 4G</v>
          </cell>
          <cell r="M1606" t="str">
            <v xml:space="preserve">MLL </v>
          </cell>
          <cell r="N1606"/>
          <cell r="O1606"/>
          <cell r="P1606" t="str">
            <v>H-Teli</v>
          </cell>
        </row>
        <row r="1607">
          <cell r="A1607" t="str">
            <v>CTR_073</v>
          </cell>
          <cell r="B1607" t="str">
            <v>CTR</v>
          </cell>
          <cell r="C1607" t="str">
            <v>Monatele</v>
          </cell>
          <cell r="D1607"/>
          <cell r="E1607"/>
          <cell r="F1607">
            <v>11.19047222</v>
          </cell>
          <cell r="G1607">
            <v>4.2466666670000004</v>
          </cell>
          <cell r="H1607" t="str">
            <v>Towerco</v>
          </cell>
          <cell r="I1607" t="str">
            <v>P4</v>
          </cell>
          <cell r="J1607" t="str">
            <v>2G</v>
          </cell>
          <cell r="K1607" t="str">
            <v>Monatele</v>
          </cell>
          <cell r="L1607" t="str">
            <v>2G 3G 4G</v>
          </cell>
          <cell r="M1607" t="str">
            <v xml:space="preserve">MLL </v>
          </cell>
          <cell r="N1607"/>
          <cell r="O1607" t="str">
            <v>Indoor</v>
          </cell>
          <cell r="P1607" t="str">
            <v>I-Eng</v>
          </cell>
        </row>
        <row r="1608">
          <cell r="A1608" t="str">
            <v>CTR_869</v>
          </cell>
          <cell r="B1608" t="str">
            <v>CTR</v>
          </cell>
          <cell r="C1608" t="str">
            <v>MONATELE-IHS</v>
          </cell>
          <cell r="D1608"/>
          <cell r="E1608"/>
          <cell r="F1608" t="str">
            <v>11,20565673</v>
          </cell>
          <cell r="G1608" t="str">
            <v>4,259592975</v>
          </cell>
          <cell r="H1608" t="str">
            <v>Towerco</v>
          </cell>
          <cell r="I1608" t="e">
            <v>#REF!</v>
          </cell>
          <cell r="J1608"/>
          <cell r="K1608" t="str">
            <v>Monatele</v>
          </cell>
          <cell r="L1608" t="str">
            <v>2G 3G 4G</v>
          </cell>
          <cell r="M1608"/>
          <cell r="N1608"/>
          <cell r="O1608" t="str">
            <v>Indoor</v>
          </cell>
          <cell r="P1608" t="str">
            <v>I-Eng</v>
          </cell>
        </row>
        <row r="1609">
          <cell r="A1609" t="str">
            <v>SUO_011</v>
          </cell>
          <cell r="B1609" t="str">
            <v>SUO</v>
          </cell>
          <cell r="C1609" t="str">
            <v>Monkey-Hill</v>
          </cell>
          <cell r="D1609"/>
          <cell r="E1609"/>
          <cell r="F1609">
            <v>9.1110277780000004</v>
          </cell>
          <cell r="G1609">
            <v>4.0215199999999998</v>
          </cell>
          <cell r="H1609" t="str">
            <v>Towerco</v>
          </cell>
          <cell r="I1609" t="str">
            <v>P3</v>
          </cell>
          <cell r="J1609" t="str">
            <v>2G</v>
          </cell>
          <cell r="K1609" t="str">
            <v>Limbe</v>
          </cell>
          <cell r="L1609" t="str">
            <v>2G 3G 4G</v>
          </cell>
          <cell r="M1609" t="str">
            <v xml:space="preserve">MLL </v>
          </cell>
          <cell r="N1609"/>
          <cell r="O1609" t="str">
            <v>Indoor</v>
          </cell>
          <cell r="P1609" t="str">
            <v>H-Teli</v>
          </cell>
        </row>
        <row r="1610">
          <cell r="A1610" t="str">
            <v>CTR_373</v>
          </cell>
          <cell r="B1610" t="str">
            <v>CTR</v>
          </cell>
          <cell r="C1610" t="str">
            <v>Montee-Anne-Rouge</v>
          </cell>
          <cell r="D1610"/>
          <cell r="E1610"/>
          <cell r="F1610">
            <v>11.519482999999999</v>
          </cell>
          <cell r="G1610">
            <v>3.8675700000000002</v>
          </cell>
          <cell r="H1610" t="str">
            <v>Towerco</v>
          </cell>
          <cell r="I1610" t="str">
            <v>P4</v>
          </cell>
          <cell r="J1610" t="str">
            <v>2G</v>
          </cell>
          <cell r="K1610" t="str">
            <v>Yaounde</v>
          </cell>
          <cell r="L1610" t="str">
            <v>2G 3G 4G</v>
          </cell>
          <cell r="M1610" t="str">
            <v xml:space="preserve">MLL </v>
          </cell>
          <cell r="N1610"/>
          <cell r="O1610" t="str">
            <v>Outdoor</v>
          </cell>
          <cell r="P1610" t="str">
            <v>TELEINFRA</v>
          </cell>
        </row>
        <row r="1611">
          <cell r="A1611" t="str">
            <v>CTR_149</v>
          </cell>
          <cell r="B1611" t="str">
            <v>CTR</v>
          </cell>
          <cell r="C1611" t="str">
            <v>Montee-Des-Soeurs-IHS</v>
          </cell>
          <cell r="D1611"/>
          <cell r="E1611"/>
          <cell r="F1611">
            <v>11.477500643000001</v>
          </cell>
          <cell r="G1611">
            <v>3.8353708630000001</v>
          </cell>
          <cell r="H1611" t="str">
            <v>Towerco</v>
          </cell>
          <cell r="I1611" t="str">
            <v>P4</v>
          </cell>
          <cell r="J1611" t="str">
            <v>2G/3G/4G</v>
          </cell>
          <cell r="K1611" t="str">
            <v>Yaounde</v>
          </cell>
          <cell r="L1611" t="str">
            <v>2G 3G 4G</v>
          </cell>
          <cell r="M1611" t="str">
            <v>Collaboration</v>
          </cell>
          <cell r="N1611"/>
          <cell r="O1611" t="str">
            <v>Outdoor</v>
          </cell>
          <cell r="P1611" t="str">
            <v>TELEINFRA</v>
          </cell>
        </row>
        <row r="1612">
          <cell r="A1612" t="str">
            <v>CTR_326</v>
          </cell>
          <cell r="B1612" t="str">
            <v>CTR</v>
          </cell>
          <cell r="C1612" t="str">
            <v>Montee-Jouvence</v>
          </cell>
          <cell r="D1612"/>
          <cell r="E1612"/>
          <cell r="F1612">
            <v>11.479814230000001</v>
          </cell>
          <cell r="G1612">
            <v>3.8290037109999999</v>
          </cell>
          <cell r="H1612" t="str">
            <v>Towerco</v>
          </cell>
          <cell r="I1612" t="str">
            <v>P4</v>
          </cell>
          <cell r="J1612" t="str">
            <v>2G</v>
          </cell>
          <cell r="K1612" t="str">
            <v>Yaounde</v>
          </cell>
          <cell r="L1612" t="str">
            <v>2G 3G 4G</v>
          </cell>
          <cell r="M1612" t="str">
            <v xml:space="preserve">MLL </v>
          </cell>
          <cell r="N1612"/>
          <cell r="O1612" t="str">
            <v>Outdoor</v>
          </cell>
          <cell r="P1612" t="str">
            <v>TELEINFRA</v>
          </cell>
        </row>
        <row r="1613">
          <cell r="A1613" t="str">
            <v>CTR_154</v>
          </cell>
          <cell r="B1613" t="str">
            <v>CTR</v>
          </cell>
          <cell r="C1613" t="str">
            <v>Montee-Jouvence-II-IHS</v>
          </cell>
          <cell r="D1613"/>
          <cell r="E1613"/>
          <cell r="F1613">
            <v>11.483185123</v>
          </cell>
          <cell r="G1613">
            <v>3.8223036590000001</v>
          </cell>
          <cell r="H1613" t="str">
            <v>Towerco</v>
          </cell>
          <cell r="I1613" t="str">
            <v>P4</v>
          </cell>
          <cell r="J1613" t="str">
            <v>2G</v>
          </cell>
          <cell r="K1613" t="str">
            <v>Yaounde</v>
          </cell>
          <cell r="L1613" t="str">
            <v>2G 3G 4G</v>
          </cell>
          <cell r="M1613" t="str">
            <v>Collaboration</v>
          </cell>
          <cell r="N1613"/>
          <cell r="O1613" t="str">
            <v>Outdoor</v>
          </cell>
          <cell r="P1613" t="str">
            <v>TELEINFRA</v>
          </cell>
        </row>
        <row r="1614">
          <cell r="A1614" t="str">
            <v>CTR_535</v>
          </cell>
          <cell r="B1614" t="str">
            <v>CTR</v>
          </cell>
          <cell r="C1614" t="str">
            <v>Montee-Kondengui-MTN-IHS</v>
          </cell>
          <cell r="D1614"/>
          <cell r="E1614"/>
          <cell r="F1614">
            <v>11.53209822</v>
          </cell>
          <cell r="G1614">
            <v>3.848875724</v>
          </cell>
          <cell r="H1614" t="str">
            <v>Towerco</v>
          </cell>
          <cell r="I1614" t="str">
            <v>P4</v>
          </cell>
          <cell r="J1614" t="str">
            <v>2G</v>
          </cell>
          <cell r="K1614" t="str">
            <v>Yaounde</v>
          </cell>
          <cell r="L1614" t="str">
            <v>2G 3G 4G</v>
          </cell>
          <cell r="M1614" t="str">
            <v>Collaboration</v>
          </cell>
          <cell r="N1614"/>
          <cell r="O1614" t="str">
            <v>Outdoor</v>
          </cell>
          <cell r="P1614" t="str">
            <v>TELEINFRA</v>
          </cell>
        </row>
        <row r="1615">
          <cell r="A1615" t="str">
            <v>CTR_270</v>
          </cell>
          <cell r="B1615" t="str">
            <v>CTR</v>
          </cell>
          <cell r="C1615" t="str">
            <v>Montesquieux</v>
          </cell>
          <cell r="D1615"/>
          <cell r="E1615"/>
          <cell r="F1615">
            <v>11.524911869</v>
          </cell>
          <cell r="G1615">
            <v>3.8619825300000001</v>
          </cell>
          <cell r="H1615" t="str">
            <v>Towerco</v>
          </cell>
          <cell r="I1615" t="str">
            <v>P4</v>
          </cell>
          <cell r="J1615" t="str">
            <v>2G</v>
          </cell>
          <cell r="K1615" t="str">
            <v>Yaounde</v>
          </cell>
          <cell r="L1615" t="str">
            <v>2G 3G 4G</v>
          </cell>
          <cell r="M1615" t="str">
            <v xml:space="preserve">MLL </v>
          </cell>
          <cell r="N1615"/>
          <cell r="O1615" t="str">
            <v>Outdoor</v>
          </cell>
          <cell r="P1615" t="str">
            <v>TELEINFRA</v>
          </cell>
        </row>
        <row r="1616">
          <cell r="A1616" t="str">
            <v>EXN_258</v>
          </cell>
          <cell r="B1616" t="str">
            <v>EXN</v>
          </cell>
          <cell r="C1616" t="str">
            <v>Mora4-IHS</v>
          </cell>
          <cell r="D1616"/>
          <cell r="E1616"/>
          <cell r="F1616" t="str">
            <v>14,12866</v>
          </cell>
          <cell r="G1616" t="str">
            <v>11,049397</v>
          </cell>
          <cell r="H1616" t="str">
            <v>Towerco</v>
          </cell>
          <cell r="I1616" t="e">
            <v>#REF!</v>
          </cell>
          <cell r="J1616"/>
          <cell r="K1616" t="str">
            <v>Mora</v>
          </cell>
          <cell r="L1616" t="str">
            <v>2G 3G 4G</v>
          </cell>
          <cell r="M1616"/>
          <cell r="N1616"/>
          <cell r="O1616" t="str">
            <v>Outdoor</v>
          </cell>
          <cell r="P1616" t="str">
            <v>TELEINFRA</v>
          </cell>
        </row>
        <row r="1617">
          <cell r="A1617" t="str">
            <v>EXN_106</v>
          </cell>
          <cell r="B1617" t="str">
            <v>EXN</v>
          </cell>
          <cell r="C1617" t="str">
            <v>Mora-IHS</v>
          </cell>
          <cell r="D1617"/>
          <cell r="E1617"/>
          <cell r="F1617">
            <v>14.138770188000001</v>
          </cell>
          <cell r="G1617">
            <v>11.046965556</v>
          </cell>
          <cell r="H1617" t="str">
            <v>Towerco</v>
          </cell>
          <cell r="I1617" t="str">
            <v>P3</v>
          </cell>
          <cell r="J1617" t="str">
            <v>2G/3G/4G</v>
          </cell>
          <cell r="K1617" t="str">
            <v>Mora</v>
          </cell>
          <cell r="L1617" t="str">
            <v>2G 3G 4G</v>
          </cell>
          <cell r="M1617" t="str">
            <v>Collaboration</v>
          </cell>
          <cell r="N1617"/>
          <cell r="O1617" t="str">
            <v>Indoor</v>
          </cell>
          <cell r="P1617" t="str">
            <v>TELEINFRA</v>
          </cell>
        </row>
        <row r="1618">
          <cell r="A1618" t="str">
            <v>EXN_032</v>
          </cell>
          <cell r="B1618" t="str">
            <v>EXN</v>
          </cell>
          <cell r="C1618" t="str">
            <v>Mora-II</v>
          </cell>
          <cell r="D1618"/>
          <cell r="E1618"/>
          <cell r="F1618">
            <v>14.168730158000001</v>
          </cell>
          <cell r="G1618">
            <v>11.031616185000001</v>
          </cell>
          <cell r="H1618" t="str">
            <v>Towerco</v>
          </cell>
          <cell r="I1618" t="str">
            <v>P2</v>
          </cell>
          <cell r="J1618" t="str">
            <v>2G</v>
          </cell>
          <cell r="K1618" t="str">
            <v>Mora</v>
          </cell>
          <cell r="L1618" t="str">
            <v>2G 3G 4G</v>
          </cell>
          <cell r="M1618" t="str">
            <v xml:space="preserve">MLL </v>
          </cell>
          <cell r="N1618"/>
          <cell r="O1618" t="str">
            <v>Indoor</v>
          </cell>
          <cell r="P1618" t="str">
            <v>TELEINFRA</v>
          </cell>
        </row>
        <row r="1619">
          <cell r="A1619" t="str">
            <v>EXN_134</v>
          </cell>
          <cell r="B1619" t="str">
            <v>EXN</v>
          </cell>
          <cell r="C1619" t="str">
            <v>Mora-Technical-School-MTN-IHS</v>
          </cell>
          <cell r="D1619"/>
          <cell r="E1619"/>
          <cell r="F1619">
            <v>14.125490121</v>
          </cell>
          <cell r="G1619">
            <v>11.056471978999999</v>
          </cell>
          <cell r="H1619" t="str">
            <v>Towerco</v>
          </cell>
          <cell r="I1619" t="str">
            <v>P4</v>
          </cell>
          <cell r="J1619" t="str">
            <v>2G</v>
          </cell>
          <cell r="K1619" t="str">
            <v>Mora</v>
          </cell>
          <cell r="L1619" t="str">
            <v>2G 3G 4G</v>
          </cell>
          <cell r="M1619" t="str">
            <v>Collaboration</v>
          </cell>
          <cell r="N1619"/>
          <cell r="O1619" t="str">
            <v>Outdoor</v>
          </cell>
          <cell r="P1619" t="str">
            <v>TELEINFRA</v>
          </cell>
        </row>
        <row r="1620">
          <cell r="A1620" t="str">
            <v>EST_062</v>
          </cell>
          <cell r="B1620" t="str">
            <v>EST</v>
          </cell>
          <cell r="C1620" t="str">
            <v>Motcheboum</v>
          </cell>
          <cell r="D1620"/>
          <cell r="E1620"/>
          <cell r="F1620">
            <v>13.216882114000001</v>
          </cell>
          <cell r="G1620">
            <v>4.072473059</v>
          </cell>
          <cell r="H1620" t="str">
            <v>Towerco</v>
          </cell>
          <cell r="I1620" t="str">
            <v>P5</v>
          </cell>
          <cell r="J1620" t="str">
            <v>2G</v>
          </cell>
          <cell r="K1620" t="str">
            <v>Motcheboum</v>
          </cell>
          <cell r="L1620" t="str">
            <v>2G 3G 4G</v>
          </cell>
          <cell r="M1620" t="str">
            <v>Collaboration</v>
          </cell>
          <cell r="N1620"/>
          <cell r="O1620" t="str">
            <v>Outdoor</v>
          </cell>
          <cell r="P1620" t="str">
            <v>TELEINFRA</v>
          </cell>
        </row>
        <row r="1621">
          <cell r="A1621" t="str">
            <v>LIT_191</v>
          </cell>
          <cell r="B1621" t="str">
            <v>LIT</v>
          </cell>
          <cell r="C1621" t="str">
            <v>Mouanko</v>
          </cell>
          <cell r="D1621"/>
          <cell r="E1621"/>
          <cell r="F1621">
            <v>9.791597222</v>
          </cell>
          <cell r="G1621">
            <v>3.6417166669999999</v>
          </cell>
          <cell r="H1621" t="str">
            <v>Towerco</v>
          </cell>
          <cell r="I1621" t="str">
            <v>P3</v>
          </cell>
          <cell r="J1621" t="str">
            <v>2G</v>
          </cell>
          <cell r="K1621" t="str">
            <v>Mouanko</v>
          </cell>
          <cell r="L1621" t="str">
            <v>2G 3G 4G</v>
          </cell>
          <cell r="M1621" t="str">
            <v xml:space="preserve">MLL </v>
          </cell>
          <cell r="N1621"/>
          <cell r="O1621" t="str">
            <v>Indoor</v>
          </cell>
          <cell r="P1621" t="str">
            <v>H-Teli</v>
          </cell>
        </row>
        <row r="1622">
          <cell r="A1622" t="str">
            <v>EXN_186</v>
          </cell>
          <cell r="B1622" t="str">
            <v>EXN</v>
          </cell>
          <cell r="C1622" t="str">
            <v>Mouda-IHS</v>
          </cell>
          <cell r="D1622"/>
          <cell r="E1622"/>
          <cell r="F1622">
            <v>14.232417978999999</v>
          </cell>
          <cell r="G1622">
            <v>10.358144682000001</v>
          </cell>
          <cell r="H1622" t="str">
            <v>Towerco</v>
          </cell>
          <cell r="I1622" t="str">
            <v>P4</v>
          </cell>
          <cell r="J1622" t="str">
            <v>2G</v>
          </cell>
          <cell r="K1622" t="str">
            <v>Mouda</v>
          </cell>
          <cell r="L1622" t="str">
            <v>2G 3G 4G</v>
          </cell>
          <cell r="M1622" t="str">
            <v>Collaboration</v>
          </cell>
          <cell r="N1622"/>
          <cell r="O1622" t="str">
            <v>Outdoor</v>
          </cell>
          <cell r="P1622" t="str">
            <v>TELEINFRA</v>
          </cell>
        </row>
        <row r="1623">
          <cell r="A1623" t="str">
            <v>EXN_185</v>
          </cell>
          <cell r="B1623" t="str">
            <v>EXN</v>
          </cell>
          <cell r="C1623" t="str">
            <v>Moude-IHS</v>
          </cell>
          <cell r="D1623"/>
          <cell r="E1623"/>
          <cell r="F1623">
            <v>13.566520000000001</v>
          </cell>
          <cell r="G1623">
            <v>10.42773</v>
          </cell>
          <cell r="H1623" t="str">
            <v>Towerco</v>
          </cell>
          <cell r="I1623" t="str">
            <v>P2</v>
          </cell>
          <cell r="J1623" t="str">
            <v>2G</v>
          </cell>
          <cell r="K1623" t="str">
            <v>Moude</v>
          </cell>
          <cell r="L1623" t="str">
            <v>2G 3G</v>
          </cell>
          <cell r="M1623" t="str">
            <v>Collaboration</v>
          </cell>
          <cell r="N1623"/>
          <cell r="O1623" t="str">
            <v>Outdoor</v>
          </cell>
          <cell r="P1623" t="str">
            <v>TELEINFRA</v>
          </cell>
        </row>
        <row r="1624">
          <cell r="A1624" t="str">
            <v>SUO_164</v>
          </cell>
          <cell r="B1624" t="str">
            <v>SUO</v>
          </cell>
          <cell r="C1624" t="str">
            <v>Mutengene-E-Police</v>
          </cell>
          <cell r="D1624"/>
          <cell r="E1624"/>
          <cell r="F1624">
            <v>9.3284400000000005</v>
          </cell>
          <cell r="G1624">
            <v>4.0882399999999999</v>
          </cell>
          <cell r="H1624" t="str">
            <v>Esco</v>
          </cell>
          <cell r="I1624" t="str">
            <v>P4</v>
          </cell>
          <cell r="J1624" t="str">
            <v>4G</v>
          </cell>
          <cell r="K1624" t="str">
            <v>Mutengene</v>
          </cell>
          <cell r="L1624" t="str">
            <v>2G 3G 4G</v>
          </cell>
          <cell r="M1624" t="str">
            <v xml:space="preserve">MLL </v>
          </cell>
          <cell r="N1624"/>
          <cell r="O1624"/>
          <cell r="P1624" t="str">
            <v>H-Teli</v>
          </cell>
        </row>
        <row r="1625">
          <cell r="A1625" t="str">
            <v>SUO_225</v>
          </cell>
          <cell r="B1625" t="str">
            <v>SUO</v>
          </cell>
          <cell r="C1625" t="str">
            <v>MUTENGUENE-BAGDAD-MTN</v>
          </cell>
          <cell r="D1625"/>
          <cell r="E1625"/>
          <cell r="F1625" t="str">
            <v>9.,31184</v>
          </cell>
          <cell r="G1625">
            <v>4.0895619999999999</v>
          </cell>
          <cell r="H1625" t="str">
            <v>MTN sharing</v>
          </cell>
          <cell r="I1625" t="e">
            <v>#N/A</v>
          </cell>
          <cell r="J1625" t="str">
            <v>3G</v>
          </cell>
          <cell r="K1625" t="str">
            <v>Mutengene</v>
          </cell>
          <cell r="L1625" t="str">
            <v>3G 4G</v>
          </cell>
          <cell r="M1625" t="str">
            <v>MTN Sharing</v>
          </cell>
          <cell r="N1625"/>
          <cell r="O1625"/>
          <cell r="P1625" t="str">
            <v>H-Teli</v>
          </cell>
        </row>
        <row r="1626">
          <cell r="A1626" t="str">
            <v>CTR_347</v>
          </cell>
          <cell r="B1626" t="str">
            <v>CTR</v>
          </cell>
          <cell r="C1626" t="str">
            <v>Mvog-Ada-New</v>
          </cell>
          <cell r="D1626"/>
          <cell r="E1626"/>
          <cell r="F1626">
            <v>11.531129999999999</v>
          </cell>
          <cell r="G1626">
            <v>3.8579444440000001</v>
          </cell>
          <cell r="H1626" t="str">
            <v>OCM/Stratégique</v>
          </cell>
          <cell r="I1626" t="e">
            <v>#N/A</v>
          </cell>
          <cell r="J1626" t="str">
            <v>2G/3G/4G</v>
          </cell>
          <cell r="K1626" t="str">
            <v>Yaounde</v>
          </cell>
          <cell r="L1626" t="str">
            <v>2G 3G 4G</v>
          </cell>
          <cell r="M1626" t="str">
            <v>Stratégique</v>
          </cell>
          <cell r="N1626"/>
          <cell r="O1626"/>
          <cell r="P1626" t="str">
            <v>TELEINFRA</v>
          </cell>
        </row>
        <row r="1627">
          <cell r="A1627" t="str">
            <v>EXN_038</v>
          </cell>
          <cell r="B1627" t="str">
            <v>EXN</v>
          </cell>
          <cell r="C1627" t="str">
            <v>Moulvouday</v>
          </cell>
          <cell r="D1627"/>
          <cell r="E1627"/>
          <cell r="F1627">
            <v>14.860611110000001</v>
          </cell>
          <cell r="G1627">
            <v>10.40722222</v>
          </cell>
          <cell r="H1627" t="str">
            <v>Towerco</v>
          </cell>
          <cell r="I1627" t="str">
            <v>P2</v>
          </cell>
          <cell r="J1627" t="str">
            <v>2G</v>
          </cell>
          <cell r="K1627" t="str">
            <v>Moulvoudaye</v>
          </cell>
          <cell r="L1627" t="str">
            <v>2G 3G 4G</v>
          </cell>
          <cell r="M1627" t="str">
            <v xml:space="preserve">MLL </v>
          </cell>
          <cell r="N1627"/>
          <cell r="O1627" t="str">
            <v>Outdoor</v>
          </cell>
          <cell r="P1627" t="str">
            <v>TELEINFRA</v>
          </cell>
        </row>
        <row r="1628">
          <cell r="A1628" t="str">
            <v>OST_224</v>
          </cell>
          <cell r="B1628" t="str">
            <v>OST</v>
          </cell>
          <cell r="C1628" t="str">
            <v>Moumee-New</v>
          </cell>
          <cell r="D1628"/>
          <cell r="E1628"/>
          <cell r="F1628">
            <v>10.089029</v>
          </cell>
          <cell r="G1628">
            <v>5.1649770000000004</v>
          </cell>
          <cell r="H1628" t="str">
            <v>Towerco</v>
          </cell>
          <cell r="I1628" t="str">
            <v>P5</v>
          </cell>
          <cell r="J1628" t="str">
            <v>2G</v>
          </cell>
          <cell r="K1628" t="str">
            <v>Moumee</v>
          </cell>
          <cell r="L1628" t="str">
            <v>2G 3G 4G</v>
          </cell>
          <cell r="M1628" t="str">
            <v>Collaboration</v>
          </cell>
          <cell r="N1628"/>
          <cell r="O1628" t="str">
            <v>Indoor</v>
          </cell>
          <cell r="P1628" t="str">
            <v>H-Teli</v>
          </cell>
        </row>
        <row r="1629">
          <cell r="A1629" t="str">
            <v>CTR_728</v>
          </cell>
          <cell r="B1629" t="str">
            <v>CTR</v>
          </cell>
          <cell r="C1629" t="str">
            <v>Mvog-Atangana-Mballa</v>
          </cell>
          <cell r="D1629"/>
          <cell r="E1629"/>
          <cell r="F1629">
            <v>11.519019999999999</v>
          </cell>
          <cell r="G1629">
            <v>3.84809</v>
          </cell>
          <cell r="H1629" t="str">
            <v>Esco</v>
          </cell>
          <cell r="I1629" t="str">
            <v>P4</v>
          </cell>
          <cell r="J1629" t="str">
            <v>3G 4G</v>
          </cell>
          <cell r="K1629" t="str">
            <v>Yaounde</v>
          </cell>
          <cell r="L1629" t="str">
            <v>3G 4G</v>
          </cell>
          <cell r="M1629"/>
          <cell r="N1629"/>
          <cell r="O1629"/>
          <cell r="P1629" t="str">
            <v>TELEINFRA</v>
          </cell>
        </row>
        <row r="1630">
          <cell r="A1630" t="str">
            <v>SUO_202</v>
          </cell>
          <cell r="B1630" t="str">
            <v>SUO</v>
          </cell>
          <cell r="C1630" t="str">
            <v>Mountain-Hotel-IHS</v>
          </cell>
          <cell r="D1630"/>
          <cell r="E1630"/>
          <cell r="F1630">
            <v>9.2297057840000001</v>
          </cell>
          <cell r="G1630">
            <v>4.149941772</v>
          </cell>
          <cell r="H1630" t="str">
            <v>Towerco</v>
          </cell>
          <cell r="I1630" t="str">
            <v>P4</v>
          </cell>
          <cell r="J1630" t="str">
            <v>3G</v>
          </cell>
          <cell r="K1630" t="str">
            <v>Buea</v>
          </cell>
          <cell r="L1630" t="str">
            <v>3G 4G</v>
          </cell>
          <cell r="M1630" t="str">
            <v>Collaboration</v>
          </cell>
          <cell r="N1630"/>
          <cell r="O1630" t="str">
            <v>Outdoor</v>
          </cell>
          <cell r="P1630" t="str">
            <v>H-Teli</v>
          </cell>
        </row>
        <row r="1631">
          <cell r="A1631" t="str">
            <v>EXN_136</v>
          </cell>
          <cell r="B1631" t="str">
            <v>EXN</v>
          </cell>
          <cell r="C1631" t="str">
            <v>Mousgoy-IHS</v>
          </cell>
          <cell r="D1631"/>
          <cell r="E1631"/>
          <cell r="F1631">
            <v>13.894360062000001</v>
          </cell>
          <cell r="G1631">
            <v>10.166061638</v>
          </cell>
          <cell r="H1631" t="str">
            <v>Towerco</v>
          </cell>
          <cell r="I1631" t="str">
            <v>P3</v>
          </cell>
          <cell r="J1631" t="str">
            <v>2G</v>
          </cell>
          <cell r="K1631" t="str">
            <v>Mousgoy</v>
          </cell>
          <cell r="L1631" t="str">
            <v>2G 3G</v>
          </cell>
          <cell r="M1631" t="str">
            <v>Collaboration</v>
          </cell>
          <cell r="N1631"/>
          <cell r="O1631" t="str">
            <v>Outdoor</v>
          </cell>
          <cell r="P1631" t="str">
            <v>TELEINFRA</v>
          </cell>
        </row>
        <row r="1632">
          <cell r="A1632" t="str">
            <v>EXN_027</v>
          </cell>
          <cell r="B1632" t="str">
            <v>EXN</v>
          </cell>
          <cell r="C1632" t="str">
            <v>Moutourwa-MTN</v>
          </cell>
          <cell r="D1632"/>
          <cell r="E1632"/>
          <cell r="F1632">
            <v>14.177387295000001</v>
          </cell>
          <cell r="G1632">
            <v>10.200958995000001</v>
          </cell>
          <cell r="H1632" t="str">
            <v>Towerco</v>
          </cell>
          <cell r="I1632" t="str">
            <v>P2</v>
          </cell>
          <cell r="J1632" t="str">
            <v>2G</v>
          </cell>
          <cell r="K1632" t="str">
            <v>Moutourwa</v>
          </cell>
          <cell r="L1632" t="str">
            <v>2G 3G 4G</v>
          </cell>
          <cell r="M1632" t="str">
            <v>Collaboration</v>
          </cell>
          <cell r="N1632"/>
          <cell r="O1632" t="str">
            <v>Indoor</v>
          </cell>
          <cell r="P1632" t="str">
            <v>TELEINFRA</v>
          </cell>
        </row>
        <row r="1633">
          <cell r="A1633" t="str">
            <v>CTR_738</v>
          </cell>
          <cell r="B1633" t="str">
            <v>CTR</v>
          </cell>
          <cell r="C1633" t="str">
            <v>Mvog-Awae</v>
          </cell>
          <cell r="D1633"/>
          <cell r="E1633"/>
          <cell r="F1633">
            <v>11.434089999999999</v>
          </cell>
          <cell r="G1633">
            <v>3.9157000000000002</v>
          </cell>
          <cell r="H1633" t="str">
            <v>Esco</v>
          </cell>
          <cell r="I1633" t="str">
            <v>P4</v>
          </cell>
          <cell r="J1633" t="str">
            <v>3G</v>
          </cell>
          <cell r="K1633" t="str">
            <v>Yaounde</v>
          </cell>
          <cell r="L1633" t="e">
            <v>#N/A</v>
          </cell>
          <cell r="M1633" t="str">
            <v xml:space="preserve">MLL </v>
          </cell>
          <cell r="N1633"/>
          <cell r="O1633"/>
          <cell r="P1633" t="str">
            <v>TELEINFRA</v>
          </cell>
        </row>
        <row r="1634">
          <cell r="A1634" t="str">
            <v>EXN_042</v>
          </cell>
          <cell r="B1634" t="str">
            <v>EXN</v>
          </cell>
          <cell r="C1634" t="str">
            <v>Mozogo</v>
          </cell>
          <cell r="D1634"/>
          <cell r="E1634"/>
          <cell r="F1634">
            <v>13.906898678999999</v>
          </cell>
          <cell r="G1634">
            <v>10.958964839</v>
          </cell>
          <cell r="H1634" t="str">
            <v>Towerco</v>
          </cell>
          <cell r="I1634" t="str">
            <v>P4</v>
          </cell>
          <cell r="J1634" t="str">
            <v>2G</v>
          </cell>
          <cell r="K1634" t="str">
            <v>Mozogo</v>
          </cell>
          <cell r="L1634" t="str">
            <v>2G 3G</v>
          </cell>
          <cell r="M1634" t="str">
            <v xml:space="preserve">MLL </v>
          </cell>
          <cell r="N1634"/>
          <cell r="O1634" t="str">
            <v>Outdoor</v>
          </cell>
          <cell r="P1634" t="str">
            <v>TELEINFRA</v>
          </cell>
        </row>
        <row r="1635">
          <cell r="A1635" t="str">
            <v>CTR_668</v>
          </cell>
          <cell r="B1635" t="str">
            <v>CTR</v>
          </cell>
          <cell r="C1635" t="str">
            <v>Mvog-Ebanda-II</v>
          </cell>
          <cell r="D1635"/>
          <cell r="E1635"/>
          <cell r="F1635">
            <v>11.586754000000001</v>
          </cell>
          <cell r="G1635">
            <v>3.9031899999999999</v>
          </cell>
          <cell r="H1635" t="str">
            <v>Esco</v>
          </cell>
          <cell r="I1635" t="str">
            <v>P4</v>
          </cell>
          <cell r="J1635" t="str">
            <v>3G</v>
          </cell>
          <cell r="K1635" t="str">
            <v>Yaounde</v>
          </cell>
          <cell r="L1635" t="str">
            <v>3G 4G</v>
          </cell>
          <cell r="M1635" t="str">
            <v xml:space="preserve">MLL </v>
          </cell>
          <cell r="N1635"/>
          <cell r="O1635"/>
          <cell r="P1635" t="str">
            <v>TELEINFRA</v>
          </cell>
        </row>
        <row r="1636">
          <cell r="A1636" t="str">
            <v>CTR_669</v>
          </cell>
          <cell r="B1636" t="str">
            <v>CTR</v>
          </cell>
          <cell r="C1636" t="str">
            <v>Mvog-Mangaa-II</v>
          </cell>
          <cell r="D1636"/>
          <cell r="E1636"/>
          <cell r="F1636">
            <v>11.536925999999999</v>
          </cell>
          <cell r="G1636">
            <v>3.7992149999999998</v>
          </cell>
          <cell r="H1636" t="str">
            <v>Esco</v>
          </cell>
          <cell r="I1636" t="str">
            <v>P4</v>
          </cell>
          <cell r="J1636" t="str">
            <v>3G</v>
          </cell>
          <cell r="K1636" t="str">
            <v>Yaounde</v>
          </cell>
          <cell r="L1636" t="str">
            <v>2G 3G 4G</v>
          </cell>
          <cell r="M1636" t="str">
            <v xml:space="preserve">MLL </v>
          </cell>
          <cell r="N1636"/>
          <cell r="O1636"/>
          <cell r="P1636" t="str">
            <v>TELEINFRA</v>
          </cell>
        </row>
        <row r="1637">
          <cell r="A1637" t="str">
            <v>CTR_739</v>
          </cell>
          <cell r="B1637" t="str">
            <v>CTR</v>
          </cell>
          <cell r="C1637" t="str">
            <v>Mvog-Manga-III</v>
          </cell>
          <cell r="D1637"/>
          <cell r="E1637"/>
          <cell r="F1637">
            <v>11.55982</v>
          </cell>
          <cell r="G1637">
            <v>3.80708</v>
          </cell>
          <cell r="H1637" t="str">
            <v>Esco</v>
          </cell>
          <cell r="I1637" t="str">
            <v>P4</v>
          </cell>
          <cell r="J1637" t="str">
            <v>3G</v>
          </cell>
          <cell r="K1637" t="str">
            <v>Yaounde</v>
          </cell>
          <cell r="L1637" t="str">
            <v>3G 4G</v>
          </cell>
          <cell r="M1637" t="str">
            <v xml:space="preserve">MLL </v>
          </cell>
          <cell r="N1637"/>
          <cell r="O1637"/>
          <cell r="P1637" t="str">
            <v>TELEINFRA</v>
          </cell>
        </row>
        <row r="1638">
          <cell r="A1638" t="str">
            <v>SUO_008</v>
          </cell>
          <cell r="B1638" t="str">
            <v>SUO</v>
          </cell>
          <cell r="C1638" t="str">
            <v>Mpenda-Mbocko-IHS</v>
          </cell>
          <cell r="D1638"/>
          <cell r="E1638"/>
          <cell r="F1638">
            <v>9.4467999999999996</v>
          </cell>
          <cell r="G1638">
            <v>4.2703499999999996</v>
          </cell>
          <cell r="H1638" t="str">
            <v>Towerco</v>
          </cell>
          <cell r="I1638" t="str">
            <v>P3</v>
          </cell>
          <cell r="J1638" t="str">
            <v>2G</v>
          </cell>
          <cell r="K1638" t="e">
            <v>#N/A</v>
          </cell>
          <cell r="L1638" t="str">
            <v>2G 3G</v>
          </cell>
          <cell r="M1638" t="str">
            <v>Collaboration</v>
          </cell>
          <cell r="N1638"/>
          <cell r="O1638" t="str">
            <v>Outdoor</v>
          </cell>
          <cell r="P1638" t="str">
            <v>H-Teli</v>
          </cell>
        </row>
        <row r="1639">
          <cell r="A1639" t="str">
            <v>SUD_021</v>
          </cell>
          <cell r="B1639" t="str">
            <v>SUD</v>
          </cell>
          <cell r="C1639" t="str">
            <v>Mpoloungoue</v>
          </cell>
          <cell r="D1639"/>
          <cell r="E1639"/>
          <cell r="F1639">
            <v>9.9681510000000006</v>
          </cell>
          <cell r="G1639">
            <v>3.0347770000000001</v>
          </cell>
          <cell r="H1639" t="str">
            <v>Towerco</v>
          </cell>
          <cell r="I1639" t="str">
            <v>P3</v>
          </cell>
          <cell r="J1639" t="str">
            <v>2G</v>
          </cell>
          <cell r="K1639" t="str">
            <v>Mpoloungoue</v>
          </cell>
          <cell r="L1639" t="str">
            <v>2G 3G 4G</v>
          </cell>
          <cell r="M1639" t="str">
            <v xml:space="preserve">MLL </v>
          </cell>
          <cell r="N1639"/>
          <cell r="O1639" t="str">
            <v>Outdoor</v>
          </cell>
          <cell r="P1639" t="str">
            <v>H-Teli</v>
          </cell>
        </row>
        <row r="1640">
          <cell r="A1640" t="str">
            <v>NRO_041</v>
          </cell>
          <cell r="B1640" t="str">
            <v>NRO</v>
          </cell>
          <cell r="C1640" t="str">
            <v>Muchemni-Fundong-IHS</v>
          </cell>
          <cell r="D1640"/>
          <cell r="E1640"/>
          <cell r="F1640">
            <v>10.261240000000001</v>
          </cell>
          <cell r="G1640">
            <v>6.2548000000000004</v>
          </cell>
          <cell r="H1640" t="str">
            <v>Towerco</v>
          </cell>
          <cell r="I1640" t="str">
            <v>P4</v>
          </cell>
          <cell r="J1640" t="str">
            <v>2G</v>
          </cell>
          <cell r="K1640" t="str">
            <v>Fundong</v>
          </cell>
          <cell r="L1640" t="str">
            <v>2G 3G</v>
          </cell>
          <cell r="M1640" t="str">
            <v>Collaboration</v>
          </cell>
          <cell r="N1640"/>
          <cell r="O1640" t="str">
            <v>Indoor</v>
          </cell>
          <cell r="P1640" t="str">
            <v>I-Eng</v>
          </cell>
        </row>
        <row r="1641">
          <cell r="A1641" t="str">
            <v>SUO_038</v>
          </cell>
          <cell r="B1641" t="str">
            <v>SUO</v>
          </cell>
          <cell r="C1641" t="str">
            <v>Muea</v>
          </cell>
          <cell r="D1641"/>
          <cell r="E1641"/>
          <cell r="F1641">
            <v>9.3054444440000008</v>
          </cell>
          <cell r="G1641">
            <v>4.179027778</v>
          </cell>
          <cell r="H1641" t="str">
            <v>Towerco</v>
          </cell>
          <cell r="I1641" t="str">
            <v>P4</v>
          </cell>
          <cell r="J1641" t="str">
            <v>2G</v>
          </cell>
          <cell r="K1641" t="str">
            <v>Buea</v>
          </cell>
          <cell r="L1641" t="str">
            <v>2G 3G 4G</v>
          </cell>
          <cell r="M1641" t="str">
            <v xml:space="preserve">MLL </v>
          </cell>
          <cell r="N1641"/>
          <cell r="O1641" t="str">
            <v>Outdoor</v>
          </cell>
          <cell r="P1641" t="str">
            <v>H-Teli</v>
          </cell>
        </row>
        <row r="1642">
          <cell r="A1642" t="str">
            <v>NRO_120</v>
          </cell>
          <cell r="B1642" t="str">
            <v>NRO</v>
          </cell>
          <cell r="C1642" t="str">
            <v>Mulang-IHS</v>
          </cell>
          <cell r="D1642"/>
          <cell r="E1642"/>
          <cell r="F1642">
            <v>10.1563</v>
          </cell>
          <cell r="G1642">
            <v>5.9743599999999999</v>
          </cell>
          <cell r="H1642" t="str">
            <v>Towerco</v>
          </cell>
          <cell r="I1642" t="str">
            <v>P4</v>
          </cell>
          <cell r="J1642" t="str">
            <v>3G</v>
          </cell>
          <cell r="K1642" t="str">
            <v>Bamenda</v>
          </cell>
          <cell r="L1642" t="str">
            <v>2G 3G 4G</v>
          </cell>
          <cell r="M1642" t="str">
            <v>Collaboration</v>
          </cell>
          <cell r="N1642"/>
          <cell r="O1642" t="str">
            <v>Outdoor</v>
          </cell>
          <cell r="P1642" t="str">
            <v>I-Eng</v>
          </cell>
        </row>
        <row r="1643">
          <cell r="A1643" t="str">
            <v>SUO_020</v>
          </cell>
          <cell r="B1643" t="str">
            <v>SUO</v>
          </cell>
          <cell r="C1643" t="str">
            <v>Mundemba</v>
          </cell>
          <cell r="D1643"/>
          <cell r="E1643"/>
          <cell r="F1643">
            <v>8.8939722220000004</v>
          </cell>
          <cell r="G1643">
            <v>4.9620277780000004</v>
          </cell>
          <cell r="H1643" t="str">
            <v>Towerco</v>
          </cell>
          <cell r="I1643" t="str">
            <v>P3</v>
          </cell>
          <cell r="J1643" t="str">
            <v>2G</v>
          </cell>
          <cell r="K1643" t="e">
            <v>#N/A</v>
          </cell>
          <cell r="L1643" t="str">
            <v>2G</v>
          </cell>
          <cell r="M1643" t="str">
            <v xml:space="preserve">MLL </v>
          </cell>
          <cell r="N1643"/>
          <cell r="O1643" t="str">
            <v>Outdoor</v>
          </cell>
          <cell r="P1643" t="str">
            <v>H-Teli</v>
          </cell>
        </row>
        <row r="1644">
          <cell r="A1644" t="str">
            <v>SUO_098</v>
          </cell>
          <cell r="B1644" t="str">
            <v>SUO</v>
          </cell>
          <cell r="C1644" t="str">
            <v>Munyengue-Trouble-IHS</v>
          </cell>
          <cell r="D1644"/>
          <cell r="E1644"/>
          <cell r="F1644">
            <v>9.1262679999999996</v>
          </cell>
          <cell r="G1644">
            <v>4.4047929999999997</v>
          </cell>
          <cell r="H1644" t="str">
            <v>Towerco</v>
          </cell>
          <cell r="I1644" t="str">
            <v>P4</v>
          </cell>
          <cell r="J1644" t="str">
            <v>2G</v>
          </cell>
          <cell r="K1644" t="e">
            <v>#N/A</v>
          </cell>
          <cell r="L1644" t="str">
            <v>2G 3G</v>
          </cell>
          <cell r="M1644" t="str">
            <v>Collaboration</v>
          </cell>
          <cell r="N1644"/>
          <cell r="O1644" t="str">
            <v>Outdoor</v>
          </cell>
          <cell r="P1644" t="str">
            <v>H-Teli</v>
          </cell>
        </row>
        <row r="1645">
          <cell r="A1645" t="str">
            <v>SUO_005</v>
          </cell>
          <cell r="B1645" t="str">
            <v>SUO</v>
          </cell>
          <cell r="C1645" t="str">
            <v>Mutengene</v>
          </cell>
          <cell r="D1645"/>
          <cell r="E1645"/>
          <cell r="F1645">
            <v>9.3171694439999992</v>
          </cell>
          <cell r="G1645">
            <v>4.0906194439999997</v>
          </cell>
          <cell r="H1645" t="str">
            <v>Towerco</v>
          </cell>
          <cell r="I1645" t="str">
            <v>P2</v>
          </cell>
          <cell r="J1645" t="str">
            <v>2G</v>
          </cell>
          <cell r="K1645" t="str">
            <v>Mutengene</v>
          </cell>
          <cell r="L1645" t="str">
            <v>2G 3G 4G</v>
          </cell>
          <cell r="M1645" t="str">
            <v xml:space="preserve">MLL </v>
          </cell>
          <cell r="N1645"/>
          <cell r="O1645" t="str">
            <v>Indoor</v>
          </cell>
          <cell r="P1645" t="str">
            <v>H-Teli</v>
          </cell>
        </row>
        <row r="1646">
          <cell r="A1646" t="str">
            <v>SUO_210</v>
          </cell>
          <cell r="B1646" t="str">
            <v>SUO</v>
          </cell>
          <cell r="C1646" t="str">
            <v>Mutengene-Maternity-IHS</v>
          </cell>
          <cell r="D1646"/>
          <cell r="E1646"/>
          <cell r="F1646">
            <v>9.3142300000000002</v>
          </cell>
          <cell r="G1646">
            <v>4.09354</v>
          </cell>
          <cell r="H1646" t="str">
            <v>Towerco</v>
          </cell>
          <cell r="I1646" t="str">
            <v>P4</v>
          </cell>
          <cell r="J1646" t="str">
            <v>2G</v>
          </cell>
          <cell r="K1646" t="str">
            <v>Mutengene</v>
          </cell>
          <cell r="L1646" t="str">
            <v>2G 3G 4G</v>
          </cell>
          <cell r="M1646" t="str">
            <v>Collaboration</v>
          </cell>
          <cell r="N1646"/>
          <cell r="O1646" t="str">
            <v>Outdoor</v>
          </cell>
          <cell r="P1646" t="str">
            <v>H-Teli</v>
          </cell>
        </row>
        <row r="1647">
          <cell r="A1647" t="str">
            <v>SUO_149</v>
          </cell>
          <cell r="B1647" t="str">
            <v>SUO</v>
          </cell>
          <cell r="C1647" t="str">
            <v>Mutengene-Ombe-IHS</v>
          </cell>
          <cell r="D1647"/>
          <cell r="E1647"/>
          <cell r="F1647">
            <v>9.2765303449999994</v>
          </cell>
          <cell r="G1647">
            <v>4.0783082960000003</v>
          </cell>
          <cell r="H1647" t="str">
            <v>Towerco</v>
          </cell>
          <cell r="I1647" t="str">
            <v>P5</v>
          </cell>
          <cell r="J1647" t="str">
            <v>2G</v>
          </cell>
          <cell r="K1647" t="str">
            <v>Mutengene</v>
          </cell>
          <cell r="L1647" t="str">
            <v>2G 3G 4G</v>
          </cell>
          <cell r="M1647" t="str">
            <v>Collaboration</v>
          </cell>
          <cell r="N1647"/>
          <cell r="O1647" t="str">
            <v>Outdoor</v>
          </cell>
          <cell r="P1647" t="str">
            <v>H-Teli</v>
          </cell>
        </row>
        <row r="1648">
          <cell r="A1648" t="str">
            <v>SUO_211</v>
          </cell>
          <cell r="B1648" t="str">
            <v>SUO</v>
          </cell>
          <cell r="C1648" t="str">
            <v>Mutengene-Q12-IHS</v>
          </cell>
          <cell r="D1648"/>
          <cell r="E1648"/>
          <cell r="F1648">
            <v>9.3193099999999998</v>
          </cell>
          <cell r="G1648">
            <v>4.0927300000000004</v>
          </cell>
          <cell r="H1648" t="str">
            <v>Towerco</v>
          </cell>
          <cell r="I1648" t="str">
            <v>P4</v>
          </cell>
          <cell r="J1648" t="str">
            <v>2G</v>
          </cell>
          <cell r="K1648" t="str">
            <v>Mutengene</v>
          </cell>
          <cell r="L1648" t="str">
            <v>2G 3G 4G</v>
          </cell>
          <cell r="M1648" t="str">
            <v>Collaboration</v>
          </cell>
          <cell r="N1648"/>
          <cell r="O1648" t="str">
            <v>Outdoor</v>
          </cell>
          <cell r="P1648" t="str">
            <v>H-Teli</v>
          </cell>
        </row>
        <row r="1649">
          <cell r="A1649" t="str">
            <v>SUO_064</v>
          </cell>
          <cell r="B1649" t="str">
            <v>SUO</v>
          </cell>
          <cell r="C1649" t="str">
            <v>Mutengene-Qter8</v>
          </cell>
          <cell r="D1649"/>
          <cell r="E1649"/>
          <cell r="F1649">
            <v>9.3243069999999992</v>
          </cell>
          <cell r="G1649">
            <v>4.0897940000000004</v>
          </cell>
          <cell r="H1649" t="str">
            <v>Towerco</v>
          </cell>
          <cell r="I1649" t="str">
            <v>P4</v>
          </cell>
          <cell r="J1649" t="str">
            <v>2G</v>
          </cell>
          <cell r="K1649" t="str">
            <v>Mutengene</v>
          </cell>
          <cell r="L1649" t="str">
            <v>2G 3G 4G</v>
          </cell>
          <cell r="M1649" t="str">
            <v xml:space="preserve">MLL </v>
          </cell>
          <cell r="N1649"/>
          <cell r="O1649" t="str">
            <v>Outdoor</v>
          </cell>
          <cell r="P1649" t="str">
            <v>H-Teli</v>
          </cell>
        </row>
        <row r="1650">
          <cell r="A1650" t="str">
            <v>NRD_157</v>
          </cell>
          <cell r="B1650" t="str">
            <v>NRD</v>
          </cell>
          <cell r="C1650" t="str">
            <v>NaKong</v>
          </cell>
          <cell r="D1650"/>
          <cell r="E1650"/>
          <cell r="F1650">
            <v>13.25271</v>
          </cell>
          <cell r="G1650">
            <v>9.3098899999999993</v>
          </cell>
          <cell r="H1650" t="str">
            <v>Esco</v>
          </cell>
          <cell r="I1650" t="str">
            <v>P4</v>
          </cell>
          <cell r="J1650" t="str">
            <v>2G</v>
          </cell>
          <cell r="K1650" t="str">
            <v>Nakong</v>
          </cell>
          <cell r="L1650" t="str">
            <v>2G 3G 4G</v>
          </cell>
          <cell r="M1650" t="str">
            <v xml:space="preserve">MLL </v>
          </cell>
          <cell r="N1650"/>
          <cell r="O1650"/>
          <cell r="P1650" t="str">
            <v>TELEINFRA</v>
          </cell>
        </row>
        <row r="1651">
          <cell r="A1651" t="str">
            <v>LIT_176</v>
          </cell>
          <cell r="B1651" t="str">
            <v>LIT</v>
          </cell>
          <cell r="C1651" t="str">
            <v>Muyengue-Bafia-IHS</v>
          </cell>
          <cell r="D1651"/>
          <cell r="E1651"/>
          <cell r="F1651">
            <v>9.3152500000000007</v>
          </cell>
          <cell r="G1651">
            <v>4.354247</v>
          </cell>
          <cell r="H1651" t="str">
            <v>Towerco</v>
          </cell>
          <cell r="I1651" t="str">
            <v>P4</v>
          </cell>
          <cell r="J1651" t="str">
            <v>2G</v>
          </cell>
          <cell r="K1651" t="e">
            <v>#N/A</v>
          </cell>
          <cell r="L1651" t="str">
            <v>2G 3G</v>
          </cell>
          <cell r="M1651" t="str">
            <v>Collaboration</v>
          </cell>
          <cell r="N1651"/>
          <cell r="O1651" t="str">
            <v>Outdoor</v>
          </cell>
          <cell r="P1651" t="str">
            <v>H-Teli</v>
          </cell>
        </row>
        <row r="1652">
          <cell r="A1652" t="str">
            <v>LIT_175</v>
          </cell>
          <cell r="B1652" t="str">
            <v>LIT</v>
          </cell>
          <cell r="C1652" t="str">
            <v>Muyengue-IHS</v>
          </cell>
          <cell r="D1652"/>
          <cell r="E1652"/>
          <cell r="F1652">
            <v>9.3208059999999993</v>
          </cell>
          <cell r="G1652">
            <v>4.4177499999999998</v>
          </cell>
          <cell r="H1652" t="str">
            <v>Towerco</v>
          </cell>
          <cell r="I1652" t="str">
            <v>P4</v>
          </cell>
          <cell r="J1652" t="str">
            <v>2G</v>
          </cell>
          <cell r="K1652" t="e">
            <v>#N/A</v>
          </cell>
          <cell r="L1652" t="str">
            <v>2G 3G</v>
          </cell>
          <cell r="M1652" t="str">
            <v>Collaboration</v>
          </cell>
          <cell r="N1652"/>
          <cell r="O1652" t="str">
            <v>Outdoor</v>
          </cell>
          <cell r="P1652" t="str">
            <v>H-Teli</v>
          </cell>
        </row>
        <row r="1653">
          <cell r="A1653" t="str">
            <v>SUO_026</v>
          </cell>
          <cell r="B1653" t="str">
            <v>SUO</v>
          </cell>
          <cell r="C1653" t="str">
            <v>Muyengue-II-IHS</v>
          </cell>
          <cell r="D1653"/>
          <cell r="E1653"/>
          <cell r="F1653">
            <v>9.2701700000000002</v>
          </cell>
          <cell r="G1653">
            <v>4.4011500000000003</v>
          </cell>
          <cell r="H1653" t="str">
            <v>Towerco</v>
          </cell>
          <cell r="I1653" t="str">
            <v>P4</v>
          </cell>
          <cell r="J1653" t="str">
            <v>2G</v>
          </cell>
          <cell r="K1653" t="e">
            <v>#N/A</v>
          </cell>
          <cell r="L1653" t="str">
            <v>2G 3G</v>
          </cell>
          <cell r="M1653" t="str">
            <v>Collaboration</v>
          </cell>
          <cell r="N1653"/>
          <cell r="O1653" t="str">
            <v>Outdoor</v>
          </cell>
          <cell r="P1653" t="str">
            <v>H-Teli</v>
          </cell>
        </row>
        <row r="1654">
          <cell r="A1654" t="str">
            <v>SUO_012</v>
          </cell>
          <cell r="B1654" t="str">
            <v>SUO</v>
          </cell>
          <cell r="C1654" t="str">
            <v>Muyuka</v>
          </cell>
          <cell r="D1654"/>
          <cell r="E1654"/>
          <cell r="F1654">
            <v>9.3961190000000006</v>
          </cell>
          <cell r="G1654">
            <v>4.2828540000000004</v>
          </cell>
          <cell r="H1654" t="str">
            <v>Towerco</v>
          </cell>
          <cell r="I1654" t="str">
            <v>P4</v>
          </cell>
          <cell r="J1654" t="str">
            <v>2G</v>
          </cell>
          <cell r="K1654" t="e">
            <v>#N/A</v>
          </cell>
          <cell r="L1654" t="str">
            <v>2G</v>
          </cell>
          <cell r="M1654" t="str">
            <v xml:space="preserve">MLL </v>
          </cell>
          <cell r="N1654"/>
          <cell r="O1654" t="str">
            <v>Indoor</v>
          </cell>
          <cell r="P1654" t="str">
            <v>H-Teli</v>
          </cell>
        </row>
        <row r="1655">
          <cell r="A1655" t="str">
            <v>SUD_066</v>
          </cell>
          <cell r="B1655" t="str">
            <v>SUD</v>
          </cell>
          <cell r="C1655" t="str">
            <v>Mvangan-IHS</v>
          </cell>
          <cell r="D1655"/>
          <cell r="E1655"/>
          <cell r="F1655">
            <v>11.741167000000001</v>
          </cell>
          <cell r="G1655">
            <v>2.656444</v>
          </cell>
          <cell r="H1655" t="str">
            <v>Towerco</v>
          </cell>
          <cell r="I1655" t="str">
            <v>P4</v>
          </cell>
          <cell r="J1655" t="str">
            <v>2G</v>
          </cell>
          <cell r="K1655" t="e">
            <v>#N/A</v>
          </cell>
          <cell r="L1655" t="str">
            <v>2G</v>
          </cell>
          <cell r="M1655" t="str">
            <v>Collaboration</v>
          </cell>
          <cell r="N1655"/>
          <cell r="O1655" t="str">
            <v>Outdoor</v>
          </cell>
          <cell r="P1655" t="str">
            <v>TELEINFRA</v>
          </cell>
        </row>
        <row r="1656">
          <cell r="A1656" t="str">
            <v>CTR_639</v>
          </cell>
          <cell r="B1656" t="str">
            <v>CTR</v>
          </cell>
          <cell r="C1656" t="str">
            <v>Mvan-IHS</v>
          </cell>
          <cell r="D1656"/>
          <cell r="E1656"/>
          <cell r="F1656">
            <v>11.516489529999999</v>
          </cell>
          <cell r="G1656">
            <v>3.8235675420000002</v>
          </cell>
          <cell r="H1656" t="str">
            <v>Towerco</v>
          </cell>
          <cell r="I1656" t="str">
            <v>P4</v>
          </cell>
          <cell r="J1656" t="str">
            <v>2G</v>
          </cell>
          <cell r="K1656" t="str">
            <v>Yaounde</v>
          </cell>
          <cell r="L1656" t="str">
            <v>2G 3G 4G</v>
          </cell>
          <cell r="M1656" t="str">
            <v>Collaboration</v>
          </cell>
          <cell r="N1656"/>
          <cell r="O1656" t="str">
            <v>Outdoor</v>
          </cell>
          <cell r="P1656" t="str">
            <v>TELEINFRA</v>
          </cell>
        </row>
        <row r="1657">
          <cell r="A1657" t="str">
            <v>CTR_487</v>
          </cell>
          <cell r="B1657" t="str">
            <v>CTR</v>
          </cell>
          <cell r="C1657" t="str">
            <v>Mvan-MRS</v>
          </cell>
          <cell r="D1657"/>
          <cell r="E1657"/>
          <cell r="F1657">
            <v>11.517599002000001</v>
          </cell>
          <cell r="G1657">
            <v>3.8274619699999999</v>
          </cell>
          <cell r="H1657" t="str">
            <v>Towerco</v>
          </cell>
          <cell r="I1657" t="str">
            <v>P4</v>
          </cell>
          <cell r="J1657" t="str">
            <v>2G</v>
          </cell>
          <cell r="K1657" t="str">
            <v>Yaounde</v>
          </cell>
          <cell r="L1657" t="str">
            <v>2G 3G 4G</v>
          </cell>
          <cell r="M1657" t="str">
            <v>Collaboration</v>
          </cell>
          <cell r="N1657"/>
          <cell r="O1657" t="str">
            <v>Outdoor</v>
          </cell>
          <cell r="P1657" t="str">
            <v>TELEINFRA</v>
          </cell>
        </row>
        <row r="1658">
          <cell r="A1658" t="str">
            <v>SUD_226</v>
          </cell>
          <cell r="B1658" t="str">
            <v>SUD</v>
          </cell>
          <cell r="C1658" t="str">
            <v>Mvengue</v>
          </cell>
          <cell r="D1658"/>
          <cell r="E1658"/>
          <cell r="F1658">
            <v>10.972343292</v>
          </cell>
          <cell r="G1658">
            <v>3.2875071500000002</v>
          </cell>
          <cell r="H1658" t="str">
            <v>Towerco</v>
          </cell>
          <cell r="I1658" t="str">
            <v>P4</v>
          </cell>
          <cell r="J1658" t="str">
            <v>2G</v>
          </cell>
          <cell r="K1658" t="e">
            <v>#N/A</v>
          </cell>
          <cell r="L1658" t="str">
            <v>2G 3G</v>
          </cell>
          <cell r="M1658" t="str">
            <v xml:space="preserve">MLL </v>
          </cell>
          <cell r="N1658"/>
          <cell r="O1658" t="str">
            <v>Outdoor</v>
          </cell>
          <cell r="P1658" t="str">
            <v>TELEINFRA</v>
          </cell>
        </row>
        <row r="1659">
          <cell r="A1659" t="str">
            <v>CTR_181</v>
          </cell>
          <cell r="B1659" t="str">
            <v>CTR</v>
          </cell>
          <cell r="C1659" t="str">
            <v>Nanga-Eboko-CRTV</v>
          </cell>
          <cell r="D1659"/>
          <cell r="E1659"/>
          <cell r="F1659">
            <v>12.366962517999999</v>
          </cell>
          <cell r="G1659">
            <v>4.6637552979999999</v>
          </cell>
          <cell r="H1659" t="str">
            <v>Esco</v>
          </cell>
          <cell r="I1659" t="str">
            <v>P3</v>
          </cell>
          <cell r="J1659" t="str">
            <v>2G</v>
          </cell>
          <cell r="K1659" t="str">
            <v>Nanga-Eboko</v>
          </cell>
          <cell r="L1659" t="str">
            <v>2G 3G</v>
          </cell>
          <cell r="M1659" t="str">
            <v>Tier crtv</v>
          </cell>
          <cell r="N1659"/>
          <cell r="O1659"/>
          <cell r="P1659" t="str">
            <v>TELEINFRA</v>
          </cell>
        </row>
        <row r="1660">
          <cell r="A1660" t="str">
            <v>CTR_096</v>
          </cell>
          <cell r="B1660" t="str">
            <v>CTR</v>
          </cell>
          <cell r="C1660" t="str">
            <v>Mvog-Ada-TKC</v>
          </cell>
          <cell r="D1660"/>
          <cell r="E1660"/>
          <cell r="F1660">
            <v>11.527957789</v>
          </cell>
          <cell r="G1660">
            <v>3.8642242379999998</v>
          </cell>
          <cell r="H1660" t="str">
            <v>Towerco</v>
          </cell>
          <cell r="I1660" t="str">
            <v>P4</v>
          </cell>
          <cell r="J1660" t="str">
            <v>2G</v>
          </cell>
          <cell r="K1660" t="str">
            <v>Yaounde</v>
          </cell>
          <cell r="L1660" t="str">
            <v>2G 3G 4G</v>
          </cell>
          <cell r="M1660" t="str">
            <v xml:space="preserve">MLL </v>
          </cell>
          <cell r="N1660"/>
          <cell r="O1660" t="str">
            <v>Indoor</v>
          </cell>
          <cell r="P1660" t="str">
            <v>TELEINFRA</v>
          </cell>
        </row>
        <row r="1661">
          <cell r="A1661" t="str">
            <v>NRD_147</v>
          </cell>
          <cell r="B1661" t="str">
            <v>NRD</v>
          </cell>
          <cell r="C1661" t="str">
            <v>Nassarao-II</v>
          </cell>
          <cell r="D1661"/>
          <cell r="E1661"/>
          <cell r="F1661">
            <v>13.422708265000001</v>
          </cell>
          <cell r="G1661">
            <v>9.3639605509999999</v>
          </cell>
          <cell r="H1661" t="str">
            <v>Esco</v>
          </cell>
          <cell r="I1661" t="str">
            <v>P4</v>
          </cell>
          <cell r="J1661" t="str">
            <v>2G</v>
          </cell>
          <cell r="K1661" t="str">
            <v>Nassarao</v>
          </cell>
          <cell r="L1661" t="str">
            <v>2G 3G 4G</v>
          </cell>
          <cell r="M1661" t="str">
            <v xml:space="preserve">MLL </v>
          </cell>
          <cell r="N1661"/>
          <cell r="O1661"/>
          <cell r="P1661" t="str">
            <v>TELEINFRA</v>
          </cell>
        </row>
        <row r="1662">
          <cell r="A1662" t="str">
            <v>CTR_016</v>
          </cell>
          <cell r="B1662" t="str">
            <v>CTR</v>
          </cell>
          <cell r="C1662" t="str">
            <v>Mvog-Betsi</v>
          </cell>
          <cell r="D1662"/>
          <cell r="E1662"/>
          <cell r="F1662">
            <v>11.481298008</v>
          </cell>
          <cell r="G1662">
            <v>3.8661583510000002</v>
          </cell>
          <cell r="H1662" t="str">
            <v>Towerco</v>
          </cell>
          <cell r="I1662" t="str">
            <v>P3</v>
          </cell>
          <cell r="J1662" t="str">
            <v>2G</v>
          </cell>
          <cell r="K1662" t="str">
            <v>Yaounde</v>
          </cell>
          <cell r="L1662" t="str">
            <v>2G 3G 4G</v>
          </cell>
          <cell r="M1662" t="str">
            <v xml:space="preserve">MLL </v>
          </cell>
          <cell r="N1662"/>
          <cell r="O1662" t="str">
            <v>Indoor</v>
          </cell>
          <cell r="P1662" t="str">
            <v>TELEINFRA</v>
          </cell>
        </row>
        <row r="1663">
          <cell r="A1663" t="str">
            <v>CTR_341</v>
          </cell>
          <cell r="B1663" t="str">
            <v>CTR</v>
          </cell>
          <cell r="C1663" t="str">
            <v>Mvog-Ebanda</v>
          </cell>
          <cell r="D1663"/>
          <cell r="E1663"/>
          <cell r="F1663">
            <v>11.573967</v>
          </cell>
          <cell r="G1663">
            <v>3.8967529999999999</v>
          </cell>
          <cell r="H1663" t="str">
            <v>Towerco</v>
          </cell>
          <cell r="I1663" t="str">
            <v>P4</v>
          </cell>
          <cell r="J1663" t="str">
            <v>2G</v>
          </cell>
          <cell r="K1663" t="str">
            <v>Yaounde</v>
          </cell>
          <cell r="L1663" t="str">
            <v>2G 3G 4G</v>
          </cell>
          <cell r="M1663" t="str">
            <v xml:space="preserve">MLL </v>
          </cell>
          <cell r="N1663"/>
          <cell r="O1663" t="str">
            <v>Outdoor</v>
          </cell>
          <cell r="P1663" t="str">
            <v>TELEINFRA</v>
          </cell>
        </row>
        <row r="1664">
          <cell r="A1664" t="str">
            <v>CTR_378</v>
          </cell>
          <cell r="B1664" t="str">
            <v>CTR</v>
          </cell>
          <cell r="C1664" t="str">
            <v>Mvog-Manga</v>
          </cell>
          <cell r="D1664"/>
          <cell r="E1664"/>
          <cell r="F1664">
            <v>11.538936</v>
          </cell>
          <cell r="G1664">
            <v>3.8104439999999999</v>
          </cell>
          <cell r="H1664" t="str">
            <v>Towerco</v>
          </cell>
          <cell r="I1664" t="str">
            <v>P4</v>
          </cell>
          <cell r="J1664" t="str">
            <v>2G</v>
          </cell>
          <cell r="K1664" t="str">
            <v>Yaounde</v>
          </cell>
          <cell r="L1664" t="str">
            <v>2G 3G 4G</v>
          </cell>
          <cell r="M1664" t="str">
            <v xml:space="preserve">MLL </v>
          </cell>
          <cell r="N1664"/>
          <cell r="O1664" t="str">
            <v>Outdoor</v>
          </cell>
          <cell r="P1664" t="str">
            <v>TELEINFRA</v>
          </cell>
        </row>
        <row r="1665">
          <cell r="A1665" t="str">
            <v>CTR_483</v>
          </cell>
          <cell r="B1665" t="str">
            <v>CTR</v>
          </cell>
          <cell r="C1665" t="str">
            <v>Mvogmbi-New</v>
          </cell>
          <cell r="D1665"/>
          <cell r="E1665"/>
          <cell r="F1665">
            <v>11.52171669</v>
          </cell>
          <cell r="G1665">
            <v>3.850132823</v>
          </cell>
          <cell r="H1665" t="str">
            <v>Towerco</v>
          </cell>
          <cell r="I1665" t="str">
            <v>P3</v>
          </cell>
          <cell r="J1665" t="str">
            <v>2G/3G/4G</v>
          </cell>
          <cell r="K1665" t="str">
            <v>Yaounde</v>
          </cell>
          <cell r="L1665" t="str">
            <v>2G 3G 4G</v>
          </cell>
          <cell r="M1665" t="str">
            <v>Collaboration</v>
          </cell>
          <cell r="N1665"/>
          <cell r="O1665" t="str">
            <v>Outdoor</v>
          </cell>
          <cell r="P1665" t="str">
            <v>TELEINFRA</v>
          </cell>
        </row>
        <row r="1666">
          <cell r="A1666" t="str">
            <v>CTR_310</v>
          </cell>
          <cell r="B1666" t="str">
            <v>CTR</v>
          </cell>
          <cell r="C1666" t="str">
            <v>Mvolye-New</v>
          </cell>
          <cell r="D1666"/>
          <cell r="E1666"/>
          <cell r="F1666">
            <v>11.509441884999999</v>
          </cell>
          <cell r="G1666">
            <v>3.8423316390000002</v>
          </cell>
          <cell r="H1666" t="str">
            <v>Towerco</v>
          </cell>
          <cell r="I1666" t="str">
            <v>P4</v>
          </cell>
          <cell r="J1666" t="str">
            <v>2G</v>
          </cell>
          <cell r="K1666" t="str">
            <v>Yaounde</v>
          </cell>
          <cell r="L1666" t="str">
            <v>2G 3G 4G</v>
          </cell>
          <cell r="M1666" t="str">
            <v xml:space="preserve">MLL </v>
          </cell>
          <cell r="N1666"/>
          <cell r="O1666" t="str">
            <v>Outdoor</v>
          </cell>
          <cell r="P1666" t="str">
            <v>TELEINFRA</v>
          </cell>
        </row>
        <row r="1667">
          <cell r="A1667" t="str">
            <v>SUD_245</v>
          </cell>
          <cell r="B1667" t="str">
            <v>SUD</v>
          </cell>
          <cell r="C1667" t="str">
            <v>Mvoula</v>
          </cell>
          <cell r="D1667"/>
          <cell r="E1667"/>
          <cell r="F1667">
            <v>11.595361</v>
          </cell>
          <cell r="G1667">
            <v>2.847915</v>
          </cell>
          <cell r="H1667" t="str">
            <v>Towerco</v>
          </cell>
          <cell r="I1667" t="str">
            <v>P5</v>
          </cell>
          <cell r="J1667" t="str">
            <v>2G</v>
          </cell>
          <cell r="K1667" t="str">
            <v>Mvoula</v>
          </cell>
          <cell r="L1667" t="str">
            <v>2G 3G</v>
          </cell>
          <cell r="M1667" t="str">
            <v xml:space="preserve">MLL </v>
          </cell>
          <cell r="N1667"/>
          <cell r="O1667" t="str">
            <v>Outdoor</v>
          </cell>
          <cell r="P1667" t="str">
            <v>TELEINFRA</v>
          </cell>
        </row>
        <row r="1668">
          <cell r="A1668" t="str">
            <v>CTR_183</v>
          </cell>
          <cell r="B1668" t="str">
            <v>CTR</v>
          </cell>
          <cell r="C1668" t="str">
            <v>Mvoundou-Ngoke-MTN-IHS</v>
          </cell>
          <cell r="D1668"/>
          <cell r="E1668"/>
          <cell r="F1668">
            <v>11.53494444</v>
          </cell>
          <cell r="G1668">
            <v>4.7658055560000001</v>
          </cell>
          <cell r="H1668" t="str">
            <v>Towerco</v>
          </cell>
          <cell r="I1668" t="str">
            <v>P4</v>
          </cell>
          <cell r="J1668" t="str">
            <v>2G</v>
          </cell>
          <cell r="K1668" t="str">
            <v>Mvoundou-Ngoke</v>
          </cell>
          <cell r="L1668" t="str">
            <v>2G 3G 4G</v>
          </cell>
          <cell r="M1668" t="str">
            <v>Collaboration</v>
          </cell>
          <cell r="N1668"/>
          <cell r="O1668" t="str">
            <v>Outdoor</v>
          </cell>
          <cell r="P1668" t="str">
            <v>I-Eng</v>
          </cell>
        </row>
        <row r="1669">
          <cell r="A1669" t="str">
            <v>SUD_237</v>
          </cell>
          <cell r="B1669" t="str">
            <v>SUD</v>
          </cell>
          <cell r="C1669" t="str">
            <v>Mvoutessi-MTN</v>
          </cell>
          <cell r="D1669"/>
          <cell r="E1669"/>
          <cell r="F1669">
            <v>11.787750000000001</v>
          </cell>
          <cell r="G1669">
            <v>3.2509299999999999</v>
          </cell>
          <cell r="H1669" t="str">
            <v>Towerco</v>
          </cell>
          <cell r="I1669" t="str">
            <v>P4</v>
          </cell>
          <cell r="J1669" t="str">
            <v>2G</v>
          </cell>
          <cell r="K1669" t="str">
            <v>Mvoutessi</v>
          </cell>
          <cell r="L1669" t="str">
            <v>2G 3G 4G</v>
          </cell>
          <cell r="M1669" t="str">
            <v>Collaboration</v>
          </cell>
          <cell r="N1669"/>
          <cell r="O1669" t="str">
            <v>Indoor</v>
          </cell>
          <cell r="P1669" t="str">
            <v>TELEINFRA</v>
          </cell>
        </row>
        <row r="1670">
          <cell r="A1670" t="str">
            <v>NRD_154</v>
          </cell>
          <cell r="B1670" t="str">
            <v>NRD</v>
          </cell>
          <cell r="C1670" t="str">
            <v>Ndiam-badji</v>
          </cell>
          <cell r="D1670"/>
          <cell r="E1670"/>
          <cell r="F1670">
            <v>13.812094634999999</v>
          </cell>
          <cell r="G1670">
            <v>9.1388939499999999</v>
          </cell>
          <cell r="H1670" t="str">
            <v>Esco</v>
          </cell>
          <cell r="I1670" t="str">
            <v>P4</v>
          </cell>
          <cell r="J1670" t="str">
            <v>2G</v>
          </cell>
          <cell r="K1670" t="str">
            <v>Ndiam-badji</v>
          </cell>
          <cell r="L1670" t="str">
            <v>2G 3G</v>
          </cell>
          <cell r="M1670" t="str">
            <v xml:space="preserve">MLL </v>
          </cell>
          <cell r="N1670"/>
          <cell r="O1670"/>
          <cell r="P1670" t="str">
            <v>TELEINFRA</v>
          </cell>
        </row>
        <row r="1671">
          <cell r="A1671" t="str">
            <v>NRD_813</v>
          </cell>
          <cell r="B1671" t="str">
            <v>NRD</v>
          </cell>
          <cell r="C1671" t="str">
            <v>Nana-IHS</v>
          </cell>
          <cell r="D1671"/>
          <cell r="E1671"/>
          <cell r="F1671">
            <v>15.160111110000001</v>
          </cell>
          <cell r="G1671">
            <v>7.3103888890000004</v>
          </cell>
          <cell r="H1671" t="str">
            <v>Towerco</v>
          </cell>
          <cell r="I1671" t="str">
            <v>P2</v>
          </cell>
          <cell r="J1671"/>
          <cell r="K1671" t="e">
            <v>#N/A</v>
          </cell>
          <cell r="L1671" t="e">
            <v>#N/A</v>
          </cell>
          <cell r="M1671" t="str">
            <v>collaboration/Transpur</v>
          </cell>
          <cell r="N1671"/>
          <cell r="O1671" t="str">
            <v>Indoor</v>
          </cell>
          <cell r="P1671" t="str">
            <v>TELEINFRA</v>
          </cell>
        </row>
        <row r="1672">
          <cell r="A1672" t="str">
            <v>CTR_033</v>
          </cell>
          <cell r="B1672" t="str">
            <v>CTR</v>
          </cell>
          <cell r="C1672" t="str">
            <v>Nanga-Eboko</v>
          </cell>
          <cell r="D1672"/>
          <cell r="E1672"/>
          <cell r="F1672">
            <v>12.38208333</v>
          </cell>
          <cell r="G1672">
            <v>4.6954444439999996</v>
          </cell>
          <cell r="H1672" t="str">
            <v>Esco</v>
          </cell>
          <cell r="I1672" t="str">
            <v>P3</v>
          </cell>
          <cell r="J1672" t="str">
            <v>2G</v>
          </cell>
          <cell r="K1672" t="str">
            <v>Nanga-Eboko</v>
          </cell>
          <cell r="L1672" t="str">
            <v>2G 3G 4G</v>
          </cell>
          <cell r="M1672" t="str">
            <v>Tier Camrail</v>
          </cell>
          <cell r="N1672"/>
          <cell r="O1672" t="str">
            <v>Indoor</v>
          </cell>
          <cell r="P1672" t="str">
            <v>TELEINFRA</v>
          </cell>
        </row>
        <row r="1673">
          <cell r="A1673" t="str">
            <v>CTR_138</v>
          </cell>
          <cell r="B1673" t="str">
            <v>CTR</v>
          </cell>
          <cell r="C1673" t="str">
            <v>Nanga-Eboko-IHS</v>
          </cell>
          <cell r="D1673"/>
          <cell r="E1673"/>
          <cell r="F1673">
            <v>12.378584861</v>
          </cell>
          <cell r="G1673">
            <v>4.6667452909999998</v>
          </cell>
          <cell r="H1673" t="str">
            <v>Towerco</v>
          </cell>
          <cell r="I1673" t="str">
            <v>P4</v>
          </cell>
          <cell r="J1673" t="str">
            <v>2G/3G/4G</v>
          </cell>
          <cell r="K1673" t="str">
            <v>Nanga-Eboko</v>
          </cell>
          <cell r="L1673" t="str">
            <v>2G 3G 4G</v>
          </cell>
          <cell r="M1673" t="str">
            <v>Collaboration</v>
          </cell>
          <cell r="N1673"/>
          <cell r="O1673" t="str">
            <v>Outdoor</v>
          </cell>
          <cell r="P1673" t="str">
            <v>TELEINFRA</v>
          </cell>
        </row>
        <row r="1674">
          <cell r="A1674" t="str">
            <v>NRD_037</v>
          </cell>
          <cell r="B1674" t="str">
            <v>NRD</v>
          </cell>
          <cell r="C1674" t="str">
            <v>Nassarao</v>
          </cell>
          <cell r="D1674"/>
          <cell r="E1674"/>
          <cell r="F1674">
            <v>13.43436973</v>
          </cell>
          <cell r="G1674">
            <v>9.362236931</v>
          </cell>
          <cell r="H1674" t="str">
            <v>Towerco</v>
          </cell>
          <cell r="I1674" t="str">
            <v>P3</v>
          </cell>
          <cell r="J1674" t="str">
            <v>2G</v>
          </cell>
          <cell r="K1674" t="str">
            <v>Garoua</v>
          </cell>
          <cell r="L1674" t="str">
            <v>2G 3G 4G</v>
          </cell>
          <cell r="M1674" t="str">
            <v xml:space="preserve">MLL </v>
          </cell>
          <cell r="N1674"/>
          <cell r="O1674" t="str">
            <v>Outdoor</v>
          </cell>
          <cell r="P1674" t="str">
            <v>TELEINFRA</v>
          </cell>
        </row>
        <row r="1675">
          <cell r="A1675" t="str">
            <v>NRO_088</v>
          </cell>
          <cell r="B1675" t="str">
            <v>NRO</v>
          </cell>
          <cell r="C1675" t="str">
            <v>Nchum-IHS</v>
          </cell>
          <cell r="D1675"/>
          <cell r="E1675"/>
          <cell r="F1675">
            <v>10.121734999999999</v>
          </cell>
          <cell r="G1675">
            <v>6.1115719999999998</v>
          </cell>
          <cell r="H1675" t="str">
            <v>Towerco</v>
          </cell>
          <cell r="I1675" t="str">
            <v>P4</v>
          </cell>
          <cell r="J1675" t="str">
            <v>2G</v>
          </cell>
          <cell r="K1675" t="e">
            <v>#N/A</v>
          </cell>
          <cell r="L1675" t="str">
            <v>2G 3G</v>
          </cell>
          <cell r="M1675" t="str">
            <v>Collaboration</v>
          </cell>
          <cell r="N1675"/>
          <cell r="O1675" t="str">
            <v>Outdoor</v>
          </cell>
          <cell r="P1675" t="str">
            <v>I-Eng</v>
          </cell>
        </row>
        <row r="1676">
          <cell r="A1676" t="str">
            <v>LIT_010</v>
          </cell>
          <cell r="B1676" t="str">
            <v>LIT</v>
          </cell>
          <cell r="C1676" t="str">
            <v>Ndogbong</v>
          </cell>
          <cell r="D1676"/>
          <cell r="E1676"/>
          <cell r="F1676">
            <v>9.7509166670000003</v>
          </cell>
          <cell r="G1676">
            <v>4.0536666669999999</v>
          </cell>
          <cell r="H1676" t="str">
            <v>OCM/Datacenter</v>
          </cell>
          <cell r="I1676" t="e">
            <v>#N/A</v>
          </cell>
          <cell r="J1676" t="str">
            <v>2G</v>
          </cell>
          <cell r="K1676" t="str">
            <v>Douala</v>
          </cell>
          <cell r="L1676" t="str">
            <v>2G 3G 4G</v>
          </cell>
          <cell r="M1676" t="str">
            <v>Datacenter</v>
          </cell>
          <cell r="N1676"/>
          <cell r="O1676"/>
          <cell r="P1676" t="str">
            <v>H-Teli</v>
          </cell>
        </row>
        <row r="1677">
          <cell r="A1677" t="str">
            <v>CTR_141</v>
          </cell>
          <cell r="B1677" t="str">
            <v>CTR</v>
          </cell>
          <cell r="C1677" t="str">
            <v>Ndandouck-IHS</v>
          </cell>
          <cell r="D1677"/>
          <cell r="E1677"/>
          <cell r="F1677">
            <v>12.69731153</v>
          </cell>
          <cell r="G1677">
            <v>4.5944617299999999</v>
          </cell>
          <cell r="H1677" t="str">
            <v>Towerco</v>
          </cell>
          <cell r="I1677" t="str">
            <v>P5</v>
          </cell>
          <cell r="J1677" t="str">
            <v>2G</v>
          </cell>
          <cell r="K1677" t="str">
            <v>Ndandouck</v>
          </cell>
          <cell r="L1677" t="str">
            <v>2G 3G</v>
          </cell>
          <cell r="M1677" t="str">
            <v>Collaboration</v>
          </cell>
          <cell r="N1677"/>
          <cell r="O1677" t="str">
            <v>Outdoor</v>
          </cell>
          <cell r="P1677" t="str">
            <v>TELEINFRA</v>
          </cell>
        </row>
        <row r="1678">
          <cell r="A1678" t="str">
            <v>EST_041</v>
          </cell>
          <cell r="B1678" t="str">
            <v>EST</v>
          </cell>
          <cell r="C1678" t="str">
            <v>Ndelele-MTN</v>
          </cell>
          <cell r="D1678"/>
          <cell r="E1678"/>
          <cell r="F1678">
            <v>14.918070609999999</v>
          </cell>
          <cell r="G1678">
            <v>4.0481100530000003</v>
          </cell>
          <cell r="H1678" t="str">
            <v>Towerco</v>
          </cell>
          <cell r="I1678" t="str">
            <v>P2</v>
          </cell>
          <cell r="J1678" t="str">
            <v>2G</v>
          </cell>
          <cell r="K1678" t="str">
            <v>Ndelele</v>
          </cell>
          <cell r="L1678" t="str">
            <v>2G 3G</v>
          </cell>
          <cell r="M1678" t="str">
            <v>Collaboration</v>
          </cell>
          <cell r="N1678"/>
          <cell r="O1678" t="str">
            <v>Indoor / Outdoor</v>
          </cell>
          <cell r="P1678" t="str">
            <v>TELEINFRA</v>
          </cell>
        </row>
        <row r="1679">
          <cell r="A1679" t="str">
            <v>LIT_671</v>
          </cell>
          <cell r="B1679" t="str">
            <v>LIT</v>
          </cell>
          <cell r="C1679" t="str">
            <v>Ndogbong-Bifaka</v>
          </cell>
          <cell r="D1679"/>
          <cell r="E1679"/>
          <cell r="F1679">
            <v>9.7500199999999992</v>
          </cell>
          <cell r="G1679">
            <v>4.0674999999999999</v>
          </cell>
          <cell r="H1679" t="str">
            <v>Esco</v>
          </cell>
          <cell r="I1679" t="str">
            <v>P4</v>
          </cell>
          <cell r="J1679" t="str">
            <v>3G</v>
          </cell>
          <cell r="K1679" t="str">
            <v>Douala</v>
          </cell>
          <cell r="L1679" t="str">
            <v>3G 4G</v>
          </cell>
          <cell r="M1679" t="str">
            <v xml:space="preserve">MLL </v>
          </cell>
          <cell r="N1679"/>
          <cell r="O1679"/>
          <cell r="P1679" t="str">
            <v>H-Teli</v>
          </cell>
        </row>
        <row r="1680">
          <cell r="A1680" t="str">
            <v>EST_075</v>
          </cell>
          <cell r="B1680" t="str">
            <v>EST</v>
          </cell>
          <cell r="C1680" t="str">
            <v>Ndemba-OCM</v>
          </cell>
          <cell r="D1680"/>
          <cell r="E1680"/>
          <cell r="F1680">
            <v>13.829374039999999</v>
          </cell>
          <cell r="G1680">
            <v>4.5661894969999999</v>
          </cell>
          <cell r="H1680" t="str">
            <v>Towerco</v>
          </cell>
          <cell r="I1680" t="str">
            <v>P3</v>
          </cell>
          <cell r="J1680" t="str">
            <v>2G</v>
          </cell>
          <cell r="K1680" t="str">
            <v>Ndemba</v>
          </cell>
          <cell r="L1680" t="str">
            <v>2G 3G 4G</v>
          </cell>
          <cell r="M1680" t="str">
            <v xml:space="preserve">MLL </v>
          </cell>
          <cell r="N1680"/>
          <cell r="O1680" t="str">
            <v>Outdoor</v>
          </cell>
          <cell r="P1680" t="str">
            <v>TELEINFRA</v>
          </cell>
        </row>
        <row r="1681">
          <cell r="A1681" t="str">
            <v>LIT_619</v>
          </cell>
          <cell r="B1681" t="str">
            <v>LIT</v>
          </cell>
          <cell r="C1681" t="str">
            <v>Ndogbong-Hotel-Pacifique</v>
          </cell>
          <cell r="D1681"/>
          <cell r="E1681"/>
          <cell r="F1681">
            <v>9.7453800000000008</v>
          </cell>
          <cell r="G1681">
            <v>4.0490500000000003</v>
          </cell>
          <cell r="H1681" t="str">
            <v>Esco</v>
          </cell>
          <cell r="I1681" t="str">
            <v>P4</v>
          </cell>
          <cell r="J1681" t="str">
            <v>3G</v>
          </cell>
          <cell r="K1681" t="str">
            <v>Douala</v>
          </cell>
          <cell r="L1681" t="str">
            <v>3G 4G</v>
          </cell>
          <cell r="M1681" t="str">
            <v xml:space="preserve">MLL </v>
          </cell>
          <cell r="N1681"/>
          <cell r="O1681"/>
          <cell r="P1681" t="str">
            <v>H-Teli</v>
          </cell>
        </row>
        <row r="1682">
          <cell r="A1682" t="str">
            <v>LIT_652</v>
          </cell>
          <cell r="B1682" t="str">
            <v>LIT</v>
          </cell>
          <cell r="C1682" t="str">
            <v>Ndogbong-Seven</v>
          </cell>
          <cell r="D1682"/>
          <cell r="E1682"/>
          <cell r="F1682">
            <v>9.7486700000000006</v>
          </cell>
          <cell r="G1682">
            <v>4.0570700000000004</v>
          </cell>
          <cell r="H1682" t="str">
            <v>Esco</v>
          </cell>
          <cell r="I1682" t="str">
            <v>P4</v>
          </cell>
          <cell r="J1682" t="str">
            <v>3G</v>
          </cell>
          <cell r="K1682" t="str">
            <v>Douala</v>
          </cell>
          <cell r="L1682" t="str">
            <v>3G 4G</v>
          </cell>
          <cell r="M1682" t="str">
            <v xml:space="preserve">MLL </v>
          </cell>
          <cell r="N1682"/>
          <cell r="O1682"/>
          <cell r="P1682" t="str">
            <v>H-Teli</v>
          </cell>
        </row>
        <row r="1683">
          <cell r="A1683" t="str">
            <v>LIT_683</v>
          </cell>
          <cell r="B1683" t="str">
            <v>LIT</v>
          </cell>
          <cell r="C1683" t="str">
            <v>Ndogpassi-Crf-Lotus-MTN</v>
          </cell>
          <cell r="D1683"/>
          <cell r="E1683"/>
          <cell r="F1683">
            <v>9.7743099999999998</v>
          </cell>
          <cell r="G1683">
            <v>4.0268600000000001</v>
          </cell>
          <cell r="H1683" t="str">
            <v>MTN sharing</v>
          </cell>
          <cell r="I1683" t="e">
            <v>#N/A</v>
          </cell>
          <cell r="J1683" t="str">
            <v>3G</v>
          </cell>
          <cell r="K1683" t="str">
            <v>Douala</v>
          </cell>
          <cell r="L1683" t="str">
            <v>3G 4G</v>
          </cell>
          <cell r="M1683" t="str">
            <v>MTN Sharing</v>
          </cell>
          <cell r="N1683"/>
          <cell r="O1683"/>
          <cell r="P1683" t="str">
            <v>H-Teli</v>
          </cell>
        </row>
        <row r="1684">
          <cell r="A1684" t="str">
            <v>CTR_544</v>
          </cell>
          <cell r="B1684" t="str">
            <v>CTR</v>
          </cell>
          <cell r="C1684" t="str">
            <v>Ndikinimeki-New</v>
          </cell>
          <cell r="D1684"/>
          <cell r="E1684"/>
          <cell r="F1684">
            <v>10.826600209</v>
          </cell>
          <cell r="G1684">
            <v>4.7654505519999999</v>
          </cell>
          <cell r="H1684" t="str">
            <v>Towerco</v>
          </cell>
          <cell r="I1684" t="str">
            <v>P4</v>
          </cell>
          <cell r="J1684" t="str">
            <v>2G</v>
          </cell>
          <cell r="K1684" t="str">
            <v>Ndikinimeki</v>
          </cell>
          <cell r="L1684" t="str">
            <v>2G 3G 4G</v>
          </cell>
          <cell r="M1684" t="str">
            <v>Collaboration</v>
          </cell>
          <cell r="N1684"/>
          <cell r="O1684" t="str">
            <v>Indoor</v>
          </cell>
          <cell r="P1684" t="str">
            <v>I-Eng</v>
          </cell>
        </row>
        <row r="1685">
          <cell r="A1685" t="str">
            <v>CTR_008</v>
          </cell>
          <cell r="B1685" t="str">
            <v>CTR</v>
          </cell>
          <cell r="C1685" t="str">
            <v>Ndisamba</v>
          </cell>
          <cell r="D1685"/>
          <cell r="E1685"/>
          <cell r="F1685">
            <v>11.51741709</v>
          </cell>
          <cell r="G1685">
            <v>3.8375253050000002</v>
          </cell>
          <cell r="H1685" t="str">
            <v>Towerco</v>
          </cell>
          <cell r="I1685" t="str">
            <v>P3</v>
          </cell>
          <cell r="J1685" t="str">
            <v>2G</v>
          </cell>
          <cell r="K1685" t="str">
            <v>Yaounde</v>
          </cell>
          <cell r="L1685" t="str">
            <v>2G 3G 4G</v>
          </cell>
          <cell r="M1685" t="str">
            <v xml:space="preserve">MLL </v>
          </cell>
          <cell r="N1685"/>
          <cell r="O1685" t="str">
            <v>Indoor</v>
          </cell>
          <cell r="P1685" t="str">
            <v>TELEINFRA</v>
          </cell>
        </row>
        <row r="1686">
          <cell r="A1686" t="str">
            <v>LIT_693</v>
          </cell>
          <cell r="B1686" t="str">
            <v>LIT</v>
          </cell>
          <cell r="C1686" t="str">
            <v>Ndogp-Ecole-Publique</v>
          </cell>
          <cell r="D1686"/>
          <cell r="E1686"/>
          <cell r="F1686">
            <v>9.7723220000000008</v>
          </cell>
          <cell r="G1686">
            <v>4.006132</v>
          </cell>
          <cell r="H1686" t="str">
            <v>Esco</v>
          </cell>
          <cell r="I1686" t="str">
            <v>P4</v>
          </cell>
          <cell r="J1686" t="str">
            <v>3G</v>
          </cell>
          <cell r="K1686" t="str">
            <v>Douala</v>
          </cell>
          <cell r="L1686" t="str">
            <v>3G 4G</v>
          </cell>
          <cell r="M1686" t="str">
            <v xml:space="preserve">MLL </v>
          </cell>
          <cell r="N1686"/>
          <cell r="O1686"/>
          <cell r="P1686" t="str">
            <v>H-Teli</v>
          </cell>
        </row>
        <row r="1687">
          <cell r="A1687" t="str">
            <v>OST_165</v>
          </cell>
          <cell r="B1687" t="str">
            <v>OST</v>
          </cell>
          <cell r="C1687" t="str">
            <v>Ndjeleng-II</v>
          </cell>
          <cell r="D1687"/>
          <cell r="E1687"/>
          <cell r="F1687">
            <v>10.4404</v>
          </cell>
          <cell r="G1687">
            <v>5.3862899999999998</v>
          </cell>
          <cell r="H1687" t="str">
            <v>Towerco</v>
          </cell>
          <cell r="I1687" t="str">
            <v>P5</v>
          </cell>
          <cell r="J1687" t="str">
            <v>2G/3G/4G</v>
          </cell>
          <cell r="K1687" t="str">
            <v>Ndjeleng</v>
          </cell>
          <cell r="L1687" t="str">
            <v>2G 3G 4G</v>
          </cell>
          <cell r="M1687" t="str">
            <v>Collaboration</v>
          </cell>
          <cell r="N1687"/>
          <cell r="O1687" t="str">
            <v>Indoor</v>
          </cell>
          <cell r="P1687" t="str">
            <v>I-Eng</v>
          </cell>
        </row>
        <row r="1688">
          <cell r="A1688" t="str">
            <v>LIT_093</v>
          </cell>
          <cell r="B1688" t="str">
            <v>LIT</v>
          </cell>
          <cell r="C1688" t="str">
            <v>Ndogp-Nodal</v>
          </cell>
          <cell r="D1688"/>
          <cell r="E1688"/>
          <cell r="F1688">
            <v>9.7680334850000001</v>
          </cell>
          <cell r="G1688">
            <v>4.0295866309999999</v>
          </cell>
          <cell r="H1688" t="str">
            <v>OCM/Stratégique</v>
          </cell>
          <cell r="I1688" t="e">
            <v>#N/A</v>
          </cell>
          <cell r="J1688" t="str">
            <v>2G</v>
          </cell>
          <cell r="K1688" t="str">
            <v>Douala</v>
          </cell>
          <cell r="L1688" t="str">
            <v>2G 3G 4G</v>
          </cell>
          <cell r="M1688" t="str">
            <v>Collaboration</v>
          </cell>
          <cell r="N1688"/>
          <cell r="O1688"/>
          <cell r="P1688" t="str">
            <v>H-Teli</v>
          </cell>
        </row>
        <row r="1689">
          <cell r="A1689" t="str">
            <v>LIT_500</v>
          </cell>
          <cell r="B1689" t="str">
            <v>LIT</v>
          </cell>
          <cell r="C1689" t="str">
            <v>Ndjokloumbe-IHS</v>
          </cell>
          <cell r="D1689"/>
          <cell r="E1689"/>
          <cell r="F1689">
            <v>10.25852781</v>
          </cell>
          <cell r="G1689">
            <v>3.619138859</v>
          </cell>
          <cell r="H1689" t="str">
            <v>Towerco</v>
          </cell>
          <cell r="I1689" t="str">
            <v>P5</v>
          </cell>
          <cell r="J1689" t="str">
            <v>2G</v>
          </cell>
          <cell r="K1689" t="str">
            <v>Ndjockloumbe</v>
          </cell>
          <cell r="L1689" t="str">
            <v>2G 3G</v>
          </cell>
          <cell r="M1689" t="str">
            <v>Collaboration</v>
          </cell>
          <cell r="N1689"/>
          <cell r="O1689" t="str">
            <v>Outdoor</v>
          </cell>
          <cell r="P1689" t="str">
            <v>H-Teli</v>
          </cell>
        </row>
        <row r="1690">
          <cell r="A1690" t="str">
            <v>LIT_684</v>
          </cell>
          <cell r="B1690" t="str">
            <v>LIT</v>
          </cell>
          <cell r="C1690" t="str">
            <v>Ndokoti-Carrefour-MTN</v>
          </cell>
          <cell r="D1690"/>
          <cell r="E1690"/>
          <cell r="F1690">
            <v>9.7436836339999999</v>
          </cell>
          <cell r="G1690">
            <v>4.0441290319999998</v>
          </cell>
          <cell r="H1690" t="str">
            <v>MTN sharing</v>
          </cell>
          <cell r="I1690" t="e">
            <v>#N/A</v>
          </cell>
          <cell r="J1690" t="str">
            <v>3G/4G</v>
          </cell>
          <cell r="K1690" t="str">
            <v>Douala</v>
          </cell>
          <cell r="L1690" t="str">
            <v>3G 4G</v>
          </cell>
          <cell r="M1690" t="str">
            <v>MTN Sharing</v>
          </cell>
          <cell r="N1690"/>
          <cell r="O1690"/>
          <cell r="P1690" t="str">
            <v>H-Teli</v>
          </cell>
        </row>
        <row r="1691">
          <cell r="A1691" t="str">
            <v>CTR_363</v>
          </cell>
          <cell r="B1691" t="str">
            <v>CTR</v>
          </cell>
          <cell r="C1691" t="str">
            <v>Ndjore-Luxe-MTN</v>
          </cell>
          <cell r="D1691"/>
          <cell r="E1691"/>
          <cell r="F1691">
            <v>11.82030556</v>
          </cell>
          <cell r="G1691">
            <v>4.4053888890000001</v>
          </cell>
          <cell r="H1691" t="str">
            <v>Towerco</v>
          </cell>
          <cell r="I1691" t="str">
            <v>P5</v>
          </cell>
          <cell r="J1691" t="str">
            <v>2G</v>
          </cell>
          <cell r="K1691" t="str">
            <v>Ndjore-Luxe</v>
          </cell>
          <cell r="L1691" t="str">
            <v>2G 3G</v>
          </cell>
          <cell r="M1691" t="str">
            <v>Collaboration</v>
          </cell>
          <cell r="N1691"/>
          <cell r="O1691" t="str">
            <v>Outdoor</v>
          </cell>
          <cell r="P1691" t="str">
            <v>TELEINFRA</v>
          </cell>
        </row>
        <row r="1692">
          <cell r="A1692" t="str">
            <v>LIT_624</v>
          </cell>
          <cell r="B1692" t="str">
            <v>LIT</v>
          </cell>
          <cell r="C1692" t="str">
            <v>Ndobo3</v>
          </cell>
          <cell r="D1692"/>
          <cell r="E1692"/>
          <cell r="F1692">
            <v>9.6340055840000005</v>
          </cell>
          <cell r="G1692">
            <v>4.1121464159999999</v>
          </cell>
          <cell r="H1692" t="str">
            <v>Towerco</v>
          </cell>
          <cell r="I1692" t="str">
            <v>P2</v>
          </cell>
          <cell r="J1692" t="str">
            <v>3G</v>
          </cell>
          <cell r="K1692" t="str">
            <v>Douala</v>
          </cell>
          <cell r="L1692" t="str">
            <v>3G 4G</v>
          </cell>
          <cell r="M1692" t="str">
            <v>Collaboration</v>
          </cell>
          <cell r="N1692"/>
          <cell r="O1692" t="str">
            <v>Outdoor</v>
          </cell>
          <cell r="P1692" t="str">
            <v>H-Teli</v>
          </cell>
        </row>
        <row r="1693">
          <cell r="A1693" t="str">
            <v>LIT_260</v>
          </cell>
          <cell r="B1693" t="str">
            <v>LIT</v>
          </cell>
          <cell r="C1693" t="str">
            <v>Ndobo-Rail</v>
          </cell>
          <cell r="D1693"/>
          <cell r="E1693"/>
          <cell r="F1693">
            <v>9.6417222220000003</v>
          </cell>
          <cell r="G1693">
            <v>4.0983333330000002</v>
          </cell>
          <cell r="H1693" t="str">
            <v>Towerco</v>
          </cell>
          <cell r="I1693" t="str">
            <v>P4</v>
          </cell>
          <cell r="J1693" t="str">
            <v>2G</v>
          </cell>
          <cell r="K1693" t="str">
            <v>Douala</v>
          </cell>
          <cell r="L1693" t="str">
            <v>2G 3G 4G</v>
          </cell>
          <cell r="M1693" t="str">
            <v xml:space="preserve">MLL </v>
          </cell>
          <cell r="N1693"/>
          <cell r="O1693" t="str">
            <v>Outdoor</v>
          </cell>
          <cell r="P1693" t="str">
            <v>H-Teli</v>
          </cell>
        </row>
        <row r="1694">
          <cell r="A1694" t="str">
            <v>LIT_372</v>
          </cell>
          <cell r="B1694" t="str">
            <v>LIT</v>
          </cell>
          <cell r="C1694" t="str">
            <v>Ndogbat</v>
          </cell>
          <cell r="D1694"/>
          <cell r="E1694"/>
          <cell r="F1694">
            <v>9.7258999999999993</v>
          </cell>
          <cell r="G1694">
            <v>4.0473749999999997</v>
          </cell>
          <cell r="H1694" t="str">
            <v>Towerco</v>
          </cell>
          <cell r="I1694" t="str">
            <v>P4</v>
          </cell>
          <cell r="J1694" t="str">
            <v>2G</v>
          </cell>
          <cell r="K1694" t="str">
            <v>Douala</v>
          </cell>
          <cell r="L1694" t="str">
            <v>2G 3G 4G</v>
          </cell>
          <cell r="M1694" t="str">
            <v xml:space="preserve">MLL </v>
          </cell>
          <cell r="N1694"/>
          <cell r="O1694" t="str">
            <v>Outdoor</v>
          </cell>
          <cell r="P1694" t="str">
            <v>H-Teli</v>
          </cell>
        </row>
        <row r="1695">
          <cell r="A1695" t="str">
            <v>LIT_499</v>
          </cell>
          <cell r="B1695" t="str">
            <v>LIT</v>
          </cell>
          <cell r="C1695" t="str">
            <v>Ndogbessol-IHS</v>
          </cell>
          <cell r="D1695"/>
          <cell r="E1695"/>
          <cell r="F1695">
            <v>10.558162863</v>
          </cell>
          <cell r="G1695">
            <v>3.665055594</v>
          </cell>
          <cell r="H1695" t="str">
            <v>Towerco</v>
          </cell>
          <cell r="I1695" t="str">
            <v>P4</v>
          </cell>
          <cell r="J1695" t="str">
            <v>2G</v>
          </cell>
          <cell r="K1695" t="e">
            <v>#N/A</v>
          </cell>
          <cell r="L1695" t="str">
            <v>2G</v>
          </cell>
          <cell r="M1695" t="str">
            <v>Collaboration</v>
          </cell>
          <cell r="N1695"/>
          <cell r="O1695" t="str">
            <v>Outdoor</v>
          </cell>
          <cell r="P1695" t="str">
            <v>TELEINFRA</v>
          </cell>
        </row>
        <row r="1696">
          <cell r="A1696" t="str">
            <v>LIT_554</v>
          </cell>
          <cell r="B1696" t="str">
            <v>LIT</v>
          </cell>
          <cell r="C1696" t="str">
            <v>Ndpssi-Vallee-de-la-Paix</v>
          </cell>
          <cell r="D1696"/>
          <cell r="E1696"/>
          <cell r="F1696">
            <v>9.7616285020000007</v>
          </cell>
          <cell r="G1696">
            <v>4.0231758180000003</v>
          </cell>
          <cell r="H1696" t="str">
            <v>Esco</v>
          </cell>
          <cell r="I1696" t="str">
            <v>P4</v>
          </cell>
          <cell r="J1696" t="str">
            <v>2G</v>
          </cell>
          <cell r="K1696" t="str">
            <v>Douala</v>
          </cell>
          <cell r="L1696" t="str">
            <v>2G 3G 4G</v>
          </cell>
          <cell r="M1696" t="str">
            <v xml:space="preserve">MLL </v>
          </cell>
          <cell r="N1696"/>
          <cell r="O1696"/>
          <cell r="P1696" t="str">
            <v>H-Teli</v>
          </cell>
        </row>
        <row r="1697">
          <cell r="A1697" t="str">
            <v>LIT_752</v>
          </cell>
          <cell r="B1697" t="str">
            <v>LIT</v>
          </cell>
          <cell r="C1697" t="str">
            <v>NEW-BELL-CAMTEL</v>
          </cell>
          <cell r="D1697"/>
          <cell r="E1697"/>
          <cell r="F1697" t="str">
            <v>9,703733</v>
          </cell>
          <cell r="G1697" t="str">
            <v>4,031575</v>
          </cell>
          <cell r="H1697" t="str">
            <v>Esco</v>
          </cell>
          <cell r="I1697" t="str">
            <v>P4</v>
          </cell>
          <cell r="J1697" t="str">
            <v>3G 4G</v>
          </cell>
          <cell r="K1697" t="str">
            <v>Douala</v>
          </cell>
          <cell r="L1697" t="str">
            <v>3G 4G</v>
          </cell>
          <cell r="M1697" t="str">
            <v>Tier Camtel</v>
          </cell>
          <cell r="N1697"/>
          <cell r="O1697"/>
          <cell r="P1697" t="str">
            <v>H-Teli</v>
          </cell>
        </row>
        <row r="1698">
          <cell r="A1698" t="str">
            <v>LIT_344</v>
          </cell>
          <cell r="B1698" t="str">
            <v>LIT</v>
          </cell>
          <cell r="C1698" t="str">
            <v>Ndogbong-Citadelle</v>
          </cell>
          <cell r="D1698"/>
          <cell r="E1698"/>
          <cell r="F1698">
            <v>9.7503303240000001</v>
          </cell>
          <cell r="G1698">
            <v>4.0599498729999999</v>
          </cell>
          <cell r="H1698" t="str">
            <v>Towerco</v>
          </cell>
          <cell r="I1698" t="str">
            <v>P4</v>
          </cell>
          <cell r="J1698" t="str">
            <v>2G</v>
          </cell>
          <cell r="K1698" t="str">
            <v>Douala</v>
          </cell>
          <cell r="L1698" t="str">
            <v>2G 3G 4G</v>
          </cell>
          <cell r="M1698" t="str">
            <v xml:space="preserve">MLL </v>
          </cell>
          <cell r="N1698"/>
          <cell r="O1698" t="str">
            <v>Outdoor</v>
          </cell>
          <cell r="P1698" t="str">
            <v>H-Teli</v>
          </cell>
        </row>
        <row r="1699">
          <cell r="A1699" t="str">
            <v>LIT_432</v>
          </cell>
          <cell r="B1699" t="str">
            <v>LIT</v>
          </cell>
          <cell r="C1699" t="str">
            <v>Ndogbong-Guinness</v>
          </cell>
          <cell r="D1699"/>
          <cell r="E1699"/>
          <cell r="F1699">
            <v>9.7428205959999996</v>
          </cell>
          <cell r="G1699">
            <v>4.0502807619999999</v>
          </cell>
          <cell r="H1699" t="str">
            <v>Towerco</v>
          </cell>
          <cell r="I1699" t="str">
            <v>P4</v>
          </cell>
          <cell r="J1699" t="str">
            <v>2G</v>
          </cell>
          <cell r="K1699" t="str">
            <v>Douala</v>
          </cell>
          <cell r="L1699" t="str">
            <v>2G 3G 4G</v>
          </cell>
          <cell r="M1699" t="str">
            <v>Collaboration</v>
          </cell>
          <cell r="N1699"/>
          <cell r="O1699" t="str">
            <v>Outdoor</v>
          </cell>
          <cell r="P1699" t="str">
            <v>H-Teli</v>
          </cell>
        </row>
        <row r="1700">
          <cell r="A1700" t="str">
            <v>LIT_221</v>
          </cell>
          <cell r="B1700" t="str">
            <v>LIT</v>
          </cell>
          <cell r="C1700" t="str">
            <v>Ndogbong-IUT</v>
          </cell>
          <cell r="D1700"/>
          <cell r="E1700"/>
          <cell r="F1700">
            <v>9.7455515140000006</v>
          </cell>
          <cell r="G1700">
            <v>4.0540743900000002</v>
          </cell>
          <cell r="H1700" t="str">
            <v>Towerco</v>
          </cell>
          <cell r="I1700" t="str">
            <v>P4</v>
          </cell>
          <cell r="J1700" t="str">
            <v>2G</v>
          </cell>
          <cell r="K1700" t="str">
            <v>Douala</v>
          </cell>
          <cell r="L1700" t="str">
            <v>2G 3G 4G</v>
          </cell>
          <cell r="M1700" t="str">
            <v xml:space="preserve">MLL </v>
          </cell>
          <cell r="N1700"/>
          <cell r="O1700" t="str">
            <v>Outdoor</v>
          </cell>
          <cell r="P1700" t="str">
            <v>H-Teli</v>
          </cell>
        </row>
        <row r="1701">
          <cell r="A1701" t="str">
            <v>LIT_264</v>
          </cell>
          <cell r="B1701" t="str">
            <v>LIT</v>
          </cell>
          <cell r="C1701" t="str">
            <v>Ndogbong-Vallee</v>
          </cell>
          <cell r="D1701"/>
          <cell r="E1701"/>
          <cell r="F1701">
            <v>9.754559532</v>
          </cell>
          <cell r="G1701">
            <v>4.0582360050000004</v>
          </cell>
          <cell r="H1701" t="str">
            <v>Towerco</v>
          </cell>
          <cell r="I1701" t="str">
            <v>P4</v>
          </cell>
          <cell r="J1701" t="str">
            <v>2G</v>
          </cell>
          <cell r="K1701" t="str">
            <v>Douala</v>
          </cell>
          <cell r="L1701" t="str">
            <v>2G 3G 4G</v>
          </cell>
          <cell r="M1701" t="str">
            <v xml:space="preserve">MLL </v>
          </cell>
          <cell r="N1701"/>
          <cell r="O1701" t="str">
            <v>Outdoor</v>
          </cell>
          <cell r="P1701" t="str">
            <v>H-Teli</v>
          </cell>
        </row>
        <row r="1702">
          <cell r="A1702" t="str">
            <v>LIT_159</v>
          </cell>
          <cell r="B1702" t="str">
            <v>LIT</v>
          </cell>
          <cell r="C1702" t="str">
            <v>Ndoghem-PK12-IHS</v>
          </cell>
          <cell r="D1702"/>
          <cell r="E1702"/>
          <cell r="F1702">
            <v>9.7915200000000002</v>
          </cell>
          <cell r="G1702">
            <v>4.0658479999999999</v>
          </cell>
          <cell r="H1702" t="str">
            <v>Towerco</v>
          </cell>
          <cell r="I1702" t="str">
            <v>P4</v>
          </cell>
          <cell r="J1702" t="str">
            <v>2G</v>
          </cell>
          <cell r="K1702" t="str">
            <v>Douala</v>
          </cell>
          <cell r="L1702" t="str">
            <v>2G 3G 4G</v>
          </cell>
          <cell r="M1702" t="str">
            <v>Collaboration</v>
          </cell>
          <cell r="N1702"/>
          <cell r="O1702" t="str">
            <v>Indoor</v>
          </cell>
          <cell r="P1702" t="str">
            <v>H-Teli</v>
          </cell>
        </row>
        <row r="1703">
          <cell r="A1703" t="str">
            <v>LIT_117</v>
          </cell>
          <cell r="B1703" t="str">
            <v>LIT</v>
          </cell>
          <cell r="C1703" t="str">
            <v>Ndogkeng</v>
          </cell>
          <cell r="D1703"/>
          <cell r="E1703"/>
          <cell r="F1703">
            <v>9.8414722220000002</v>
          </cell>
          <cell r="G1703">
            <v>4.1600999999999999</v>
          </cell>
          <cell r="H1703" t="str">
            <v>Towerco</v>
          </cell>
          <cell r="I1703" t="str">
            <v>P3</v>
          </cell>
          <cell r="J1703" t="str">
            <v>2G</v>
          </cell>
          <cell r="K1703" t="str">
            <v>Ndogkeng</v>
          </cell>
          <cell r="L1703" t="str">
            <v>2G 3G 4G</v>
          </cell>
          <cell r="M1703" t="str">
            <v xml:space="preserve">MLL </v>
          </cell>
          <cell r="N1703"/>
          <cell r="O1703" t="str">
            <v>Indoor</v>
          </cell>
          <cell r="P1703" t="str">
            <v>H-Teli</v>
          </cell>
        </row>
        <row r="1704">
          <cell r="A1704" t="str">
            <v>ADM_026</v>
          </cell>
          <cell r="B1704" t="str">
            <v>ADM</v>
          </cell>
          <cell r="C1704" t="str">
            <v>Ngd-Agence</v>
          </cell>
          <cell r="D1704"/>
          <cell r="E1704"/>
          <cell r="F1704">
            <v>13.5768</v>
          </cell>
          <cell r="G1704">
            <v>7.3212000000000002</v>
          </cell>
          <cell r="H1704" t="str">
            <v>OCM/Agence</v>
          </cell>
          <cell r="I1704" t="e">
            <v>#N/A</v>
          </cell>
          <cell r="J1704" t="str">
            <v>2G</v>
          </cell>
          <cell r="K1704" t="str">
            <v>Ngaoundere</v>
          </cell>
          <cell r="L1704" t="str">
            <v>2G 3G 4G</v>
          </cell>
          <cell r="M1704" t="str">
            <v>AGC</v>
          </cell>
          <cell r="N1704"/>
          <cell r="O1704"/>
          <cell r="P1704" t="str">
            <v>TELEINFRA</v>
          </cell>
        </row>
        <row r="1705">
          <cell r="A1705" t="str">
            <v>LIT_283</v>
          </cell>
          <cell r="B1705" t="str">
            <v>LIT</v>
          </cell>
          <cell r="C1705" t="str">
            <v>Ndogpassi-III</v>
          </cell>
          <cell r="D1705"/>
          <cell r="E1705"/>
          <cell r="F1705">
            <v>9.7568518019999999</v>
          </cell>
          <cell r="G1705">
            <v>4.0085030469999996</v>
          </cell>
          <cell r="H1705" t="str">
            <v>Towerco</v>
          </cell>
          <cell r="I1705" t="str">
            <v>P4</v>
          </cell>
          <cell r="J1705" t="str">
            <v>2G</v>
          </cell>
          <cell r="K1705" t="str">
            <v>Douala</v>
          </cell>
          <cell r="L1705" t="str">
            <v>2G 3G 4G</v>
          </cell>
          <cell r="M1705" t="str">
            <v xml:space="preserve">MLL </v>
          </cell>
          <cell r="N1705"/>
          <cell r="O1705" t="str">
            <v>Outdoor</v>
          </cell>
          <cell r="P1705" t="str">
            <v>H-Teli</v>
          </cell>
        </row>
        <row r="1706">
          <cell r="A1706" t="str">
            <v>LIT_409</v>
          </cell>
          <cell r="B1706" t="str">
            <v>LIT</v>
          </cell>
          <cell r="C1706" t="str">
            <v>Ndogpassi-Lycee-II</v>
          </cell>
          <cell r="D1706"/>
          <cell r="E1706"/>
          <cell r="F1706">
            <v>9.7621998439999995</v>
          </cell>
          <cell r="G1706">
            <v>4.0044988220000004</v>
          </cell>
          <cell r="H1706" t="str">
            <v>Towerco</v>
          </cell>
          <cell r="I1706" t="str">
            <v>P4</v>
          </cell>
          <cell r="J1706" t="str">
            <v>2G</v>
          </cell>
          <cell r="K1706" t="str">
            <v>Douala</v>
          </cell>
          <cell r="L1706" t="str">
            <v>2G 3G 4G</v>
          </cell>
          <cell r="M1706" t="str">
            <v xml:space="preserve">MLL </v>
          </cell>
          <cell r="N1706"/>
          <cell r="O1706" t="str">
            <v>Outdoor</v>
          </cell>
          <cell r="P1706" t="str">
            <v>H-Teli</v>
          </cell>
        </row>
        <row r="1707">
          <cell r="A1707" t="str">
            <v>LIT_634</v>
          </cell>
          <cell r="B1707" t="str">
            <v>LIT</v>
          </cell>
          <cell r="C1707" t="str">
            <v>Ndogpassi-Pays-Bas-IHS</v>
          </cell>
          <cell r="D1707"/>
          <cell r="E1707"/>
          <cell r="F1707">
            <v>9.7738645789999996</v>
          </cell>
          <cell r="G1707">
            <v>4.0212480480000004</v>
          </cell>
          <cell r="H1707" t="str">
            <v>Towerco</v>
          </cell>
          <cell r="I1707" t="str">
            <v>P4</v>
          </cell>
          <cell r="J1707" t="str">
            <v>3G/4G</v>
          </cell>
          <cell r="K1707" t="str">
            <v>Douala</v>
          </cell>
          <cell r="L1707" t="str">
            <v>3G 4G</v>
          </cell>
          <cell r="M1707" t="str">
            <v>Collaboration</v>
          </cell>
          <cell r="N1707"/>
          <cell r="O1707" t="str">
            <v>Outdoor</v>
          </cell>
          <cell r="P1707" t="str">
            <v>H-Teli</v>
          </cell>
        </row>
        <row r="1708">
          <cell r="A1708" t="str">
            <v>LIT_292</v>
          </cell>
          <cell r="B1708" t="str">
            <v>LIT</v>
          </cell>
          <cell r="C1708" t="str">
            <v>Ndogp-Bloc-13</v>
          </cell>
          <cell r="D1708"/>
          <cell r="E1708"/>
          <cell r="F1708">
            <v>9.7680864209999996</v>
          </cell>
          <cell r="G1708">
            <v>4.0178207090000004</v>
          </cell>
          <cell r="H1708" t="str">
            <v>Towerco</v>
          </cell>
          <cell r="I1708" t="str">
            <v>P4</v>
          </cell>
          <cell r="J1708" t="str">
            <v>2G</v>
          </cell>
          <cell r="K1708" t="str">
            <v>Douala</v>
          </cell>
          <cell r="L1708" t="str">
            <v>2G 3G 4G</v>
          </cell>
          <cell r="M1708" t="str">
            <v xml:space="preserve">MLL </v>
          </cell>
          <cell r="N1708"/>
          <cell r="O1708" t="str">
            <v>Outdoor</v>
          </cell>
          <cell r="P1708" t="str">
            <v>H-Teli</v>
          </cell>
        </row>
        <row r="1709">
          <cell r="A1709" t="str">
            <v>ADM_165</v>
          </cell>
          <cell r="B1709" t="str">
            <v>ADM</v>
          </cell>
          <cell r="C1709" t="str">
            <v>Ngd-Balam</v>
          </cell>
          <cell r="D1709"/>
          <cell r="E1709"/>
          <cell r="F1709">
            <v>13.63959</v>
          </cell>
          <cell r="G1709">
            <v>7.3089899999999997</v>
          </cell>
          <cell r="H1709" t="str">
            <v>Esco</v>
          </cell>
          <cell r="I1709" t="str">
            <v>P4</v>
          </cell>
          <cell r="J1709" t="str">
            <v>3G</v>
          </cell>
          <cell r="K1709" t="str">
            <v>Ngaoundere</v>
          </cell>
          <cell r="L1709" t="str">
            <v>3G 4G</v>
          </cell>
          <cell r="M1709" t="str">
            <v xml:space="preserve">MLL </v>
          </cell>
          <cell r="N1709"/>
          <cell r="O1709"/>
          <cell r="P1709" t="str">
            <v>TELEINFRA</v>
          </cell>
        </row>
        <row r="1710">
          <cell r="A1710" t="str">
            <v>LIT_038</v>
          </cell>
          <cell r="B1710" t="str">
            <v>LIT</v>
          </cell>
          <cell r="C1710" t="str">
            <v>Ndogp-Lycee</v>
          </cell>
          <cell r="D1710"/>
          <cell r="E1710"/>
          <cell r="F1710">
            <v>9.7676274969999994</v>
          </cell>
          <cell r="G1710">
            <v>4.0104039419999999</v>
          </cell>
          <cell r="H1710" t="str">
            <v>Towerco</v>
          </cell>
          <cell r="I1710" t="str">
            <v>P4</v>
          </cell>
          <cell r="J1710" t="str">
            <v>2G</v>
          </cell>
          <cell r="K1710" t="str">
            <v>Douala</v>
          </cell>
          <cell r="L1710" t="str">
            <v>2G 3G 4G</v>
          </cell>
          <cell r="M1710" t="str">
            <v xml:space="preserve">MLL </v>
          </cell>
          <cell r="N1710"/>
          <cell r="O1710" t="str">
            <v>Indoor</v>
          </cell>
          <cell r="P1710" t="str">
            <v>H-Teli</v>
          </cell>
        </row>
        <row r="1711">
          <cell r="A1711" t="str">
            <v>ADM_164</v>
          </cell>
          <cell r="B1711" t="str">
            <v>ADM</v>
          </cell>
          <cell r="C1711" t="str">
            <v>Ngd-Bamyanga-Hossere-MTN</v>
          </cell>
          <cell r="D1711"/>
          <cell r="E1711"/>
          <cell r="F1711">
            <v>13.566516999999999</v>
          </cell>
          <cell r="G1711">
            <v>7.2889730000000004</v>
          </cell>
          <cell r="H1711" t="str">
            <v>MTN sharing</v>
          </cell>
          <cell r="I1711" t="e">
            <v>#N/A</v>
          </cell>
          <cell r="J1711" t="str">
            <v>3G/4G</v>
          </cell>
          <cell r="K1711" t="str">
            <v>Ngaoundere</v>
          </cell>
          <cell r="L1711" t="str">
            <v>3G 4G</v>
          </cell>
          <cell r="M1711" t="str">
            <v>MTN Sharing</v>
          </cell>
          <cell r="N1711"/>
          <cell r="O1711"/>
          <cell r="P1711" t="str">
            <v>TELEINFRA</v>
          </cell>
        </row>
        <row r="1712">
          <cell r="A1712" t="str">
            <v>LIT_205</v>
          </cell>
          <cell r="B1712" t="str">
            <v>LIT</v>
          </cell>
          <cell r="C1712" t="str">
            <v>Ndogp-St-Nicolas</v>
          </cell>
          <cell r="D1712"/>
          <cell r="E1712"/>
          <cell r="F1712">
            <v>9.7575425249999999</v>
          </cell>
          <cell r="G1712">
            <v>4.0194667649999998</v>
          </cell>
          <cell r="H1712" t="str">
            <v>Towerco</v>
          </cell>
          <cell r="I1712" t="str">
            <v>P4</v>
          </cell>
          <cell r="J1712" t="str">
            <v>2G</v>
          </cell>
          <cell r="K1712" t="str">
            <v>Douala</v>
          </cell>
          <cell r="L1712" t="str">
            <v>2G 3G 4G</v>
          </cell>
          <cell r="M1712" t="str">
            <v xml:space="preserve">MLL </v>
          </cell>
          <cell r="N1712"/>
          <cell r="O1712" t="str">
            <v>Indoor</v>
          </cell>
          <cell r="P1712" t="str">
            <v>H-Teli</v>
          </cell>
        </row>
        <row r="1713">
          <cell r="A1713" t="str">
            <v>LIT_251</v>
          </cell>
          <cell r="B1713" t="str">
            <v>LIT</v>
          </cell>
          <cell r="C1713" t="str">
            <v>Ndogp-ZR</v>
          </cell>
          <cell r="D1713"/>
          <cell r="E1713"/>
          <cell r="F1713">
            <v>9.778171704</v>
          </cell>
          <cell r="G1713">
            <v>4.0124941720000002</v>
          </cell>
          <cell r="H1713" t="str">
            <v>Towerco</v>
          </cell>
          <cell r="I1713" t="str">
            <v>P3</v>
          </cell>
          <cell r="J1713" t="str">
            <v>2G</v>
          </cell>
          <cell r="K1713" t="str">
            <v>Douala</v>
          </cell>
          <cell r="L1713" t="str">
            <v>2G 3G 4G</v>
          </cell>
          <cell r="M1713" t="str">
            <v xml:space="preserve">MLL </v>
          </cell>
          <cell r="N1713"/>
          <cell r="O1713" t="str">
            <v>Outdoor</v>
          </cell>
          <cell r="P1713" t="str">
            <v>H-Teli</v>
          </cell>
        </row>
        <row r="1714">
          <cell r="A1714" t="str">
            <v>EST_054</v>
          </cell>
          <cell r="B1714" t="str">
            <v>EST</v>
          </cell>
          <cell r="C1714" t="str">
            <v>Ndokayo</v>
          </cell>
          <cell r="D1714"/>
          <cell r="E1714"/>
          <cell r="F1714">
            <v>14.151459771000001</v>
          </cell>
          <cell r="G1714">
            <v>5.4951599399999997</v>
          </cell>
          <cell r="H1714" t="str">
            <v>Towerco</v>
          </cell>
          <cell r="I1714" t="str">
            <v>P2</v>
          </cell>
          <cell r="J1714" t="str">
            <v>2G</v>
          </cell>
          <cell r="K1714" t="str">
            <v>Ndokayo</v>
          </cell>
          <cell r="L1714" t="str">
            <v>2G 3G 4G</v>
          </cell>
          <cell r="M1714" t="str">
            <v xml:space="preserve">MLL </v>
          </cell>
          <cell r="N1714"/>
          <cell r="O1714" t="str">
            <v>Indoor</v>
          </cell>
          <cell r="P1714" t="str">
            <v>TELEINFRA</v>
          </cell>
        </row>
        <row r="1715">
          <cell r="A1715" t="str">
            <v>CTR_757</v>
          </cell>
          <cell r="B1715" t="str">
            <v>CTR</v>
          </cell>
          <cell r="C1715" t="str">
            <v>Ndokoa-IHS</v>
          </cell>
          <cell r="D1715"/>
          <cell r="E1715"/>
          <cell r="F1715">
            <v>11.733779999999999</v>
          </cell>
          <cell r="G1715">
            <v>4.3758499999999998</v>
          </cell>
          <cell r="H1715" t="str">
            <v>Towerco</v>
          </cell>
          <cell r="I1715" t="str">
            <v>P4</v>
          </cell>
          <cell r="J1715" t="str">
            <v>2G</v>
          </cell>
          <cell r="K1715" t="str">
            <v>Ndokoa</v>
          </cell>
          <cell r="L1715" t="str">
            <v>2G 3G 4G</v>
          </cell>
          <cell r="M1715" t="str">
            <v>Collaboration</v>
          </cell>
          <cell r="N1715"/>
          <cell r="O1715" t="str">
            <v>Outdoor</v>
          </cell>
          <cell r="P1715" t="str">
            <v>TELEINFRA</v>
          </cell>
        </row>
        <row r="1716">
          <cell r="A1716" t="str">
            <v>OST_025</v>
          </cell>
          <cell r="B1716" t="str">
            <v>OST</v>
          </cell>
          <cell r="C1716" t="str">
            <v>Ndokohok-IHS</v>
          </cell>
          <cell r="D1716"/>
          <cell r="E1716"/>
          <cell r="F1716">
            <v>10.81738056</v>
          </cell>
          <cell r="G1716">
            <v>4.8691388890000002</v>
          </cell>
          <cell r="H1716" t="str">
            <v>Towerco</v>
          </cell>
          <cell r="I1716" t="str">
            <v>P4</v>
          </cell>
          <cell r="J1716" t="str">
            <v>2G</v>
          </cell>
          <cell r="K1716" t="str">
            <v>Makenene</v>
          </cell>
          <cell r="L1716" t="str">
            <v>2G 3G</v>
          </cell>
          <cell r="M1716" t="str">
            <v>Collaboration</v>
          </cell>
          <cell r="N1716"/>
          <cell r="O1716" t="str">
            <v>Indoor</v>
          </cell>
          <cell r="P1716" t="str">
            <v>I-Eng</v>
          </cell>
        </row>
        <row r="1717">
          <cell r="A1717" t="str">
            <v>CTR_059</v>
          </cell>
          <cell r="B1717" t="str">
            <v>CTR</v>
          </cell>
          <cell r="C1717" t="str">
            <v>Ndokok</v>
          </cell>
          <cell r="D1717"/>
          <cell r="E1717"/>
          <cell r="F1717">
            <v>10.26830556</v>
          </cell>
          <cell r="G1717">
            <v>3.807416667</v>
          </cell>
          <cell r="H1717" t="str">
            <v>Towerco</v>
          </cell>
          <cell r="I1717" t="str">
            <v>P5</v>
          </cell>
          <cell r="J1717" t="str">
            <v>2G</v>
          </cell>
          <cell r="K1717" t="str">
            <v>Ndokok</v>
          </cell>
          <cell r="L1717" t="str">
            <v>2G 3G 4G</v>
          </cell>
          <cell r="M1717" t="str">
            <v xml:space="preserve">MLL </v>
          </cell>
          <cell r="N1717"/>
          <cell r="O1717" t="str">
            <v>Indoor</v>
          </cell>
          <cell r="P1717" t="str">
            <v>H-Teli</v>
          </cell>
        </row>
        <row r="1718">
          <cell r="A1718" t="str">
            <v>LIT_308</v>
          </cell>
          <cell r="B1718" t="str">
            <v>LIT</v>
          </cell>
          <cell r="C1718" t="str">
            <v>Ndokoma</v>
          </cell>
          <cell r="D1718"/>
          <cell r="E1718"/>
          <cell r="F1718">
            <v>10.639191670000001</v>
          </cell>
          <cell r="G1718">
            <v>3.8751138890000001</v>
          </cell>
          <cell r="H1718" t="str">
            <v>Towerco</v>
          </cell>
          <cell r="I1718" t="str">
            <v>P4</v>
          </cell>
          <cell r="J1718" t="str">
            <v>2G</v>
          </cell>
          <cell r="K1718" t="str">
            <v>Ndokoma</v>
          </cell>
          <cell r="L1718" t="str">
            <v>2G 3G 4G</v>
          </cell>
          <cell r="M1718" t="str">
            <v xml:space="preserve">MLL </v>
          </cell>
          <cell r="N1718"/>
          <cell r="O1718" t="str">
            <v>Outdoor</v>
          </cell>
          <cell r="P1718" t="str">
            <v>H-Teli</v>
          </cell>
        </row>
        <row r="1719">
          <cell r="A1719" t="str">
            <v>LIT_406</v>
          </cell>
          <cell r="B1719" t="str">
            <v>LIT</v>
          </cell>
          <cell r="C1719" t="str">
            <v>Ndokoti-Brasseries</v>
          </cell>
          <cell r="D1719"/>
          <cell r="E1719"/>
          <cell r="F1719">
            <v>9.7476386339999994</v>
          </cell>
          <cell r="G1719">
            <v>4.0438987590000002</v>
          </cell>
          <cell r="H1719" t="str">
            <v>Towerco</v>
          </cell>
          <cell r="I1719" t="str">
            <v>P4</v>
          </cell>
          <cell r="J1719" t="str">
            <v>2G</v>
          </cell>
          <cell r="K1719" t="str">
            <v>Douala</v>
          </cell>
          <cell r="L1719" t="str">
            <v>2G 3G 4G</v>
          </cell>
          <cell r="M1719" t="str">
            <v xml:space="preserve">MLL </v>
          </cell>
          <cell r="N1719"/>
          <cell r="O1719" t="str">
            <v>Outdoor</v>
          </cell>
          <cell r="P1719" t="str">
            <v>H-Teli</v>
          </cell>
        </row>
        <row r="1720">
          <cell r="A1720" t="str">
            <v>ADM_151</v>
          </cell>
          <cell r="B1720" t="str">
            <v>ADM</v>
          </cell>
          <cell r="C1720" t="str">
            <v>Ngd-Bamyangal-rural</v>
          </cell>
          <cell r="D1720"/>
          <cell r="E1720"/>
          <cell r="F1720">
            <v>13.5641</v>
          </cell>
          <cell r="G1720">
            <v>7.2793999999999999</v>
          </cell>
          <cell r="H1720" t="str">
            <v>Esco</v>
          </cell>
          <cell r="I1720" t="str">
            <v>P4</v>
          </cell>
          <cell r="J1720" t="str">
            <v>2G</v>
          </cell>
          <cell r="K1720" t="str">
            <v>Ngaoundere</v>
          </cell>
          <cell r="L1720" t="str">
            <v>2G 3G 4G</v>
          </cell>
          <cell r="M1720" t="str">
            <v xml:space="preserve">MLL </v>
          </cell>
          <cell r="N1720"/>
          <cell r="O1720"/>
          <cell r="P1720" t="str">
            <v>TELEINFRA</v>
          </cell>
        </row>
        <row r="1721">
          <cell r="A1721" t="str">
            <v>LIT_525</v>
          </cell>
          <cell r="B1721" t="str">
            <v>LIT</v>
          </cell>
          <cell r="C1721" t="str">
            <v>Ndokoti-GUINNESS-New</v>
          </cell>
          <cell r="D1721"/>
          <cell r="E1721"/>
          <cell r="F1721">
            <v>9.7399983920000004</v>
          </cell>
          <cell r="G1721">
            <v>4.0490397619999996</v>
          </cell>
          <cell r="H1721" t="str">
            <v>Towerco</v>
          </cell>
          <cell r="I1721" t="str">
            <v>P4</v>
          </cell>
          <cell r="J1721" t="str">
            <v>2G/3G/4G</v>
          </cell>
          <cell r="K1721" t="str">
            <v>Douala</v>
          </cell>
          <cell r="L1721" t="str">
            <v>2G 3G 4G</v>
          </cell>
          <cell r="M1721" t="str">
            <v>Collaboration</v>
          </cell>
          <cell r="N1721"/>
          <cell r="O1721" t="str">
            <v>Outdoor</v>
          </cell>
          <cell r="P1721" t="str">
            <v>H-Teli</v>
          </cell>
        </row>
        <row r="1722">
          <cell r="A1722" t="str">
            <v>LIT_217</v>
          </cell>
          <cell r="B1722" t="str">
            <v>LIT</v>
          </cell>
          <cell r="C1722" t="str">
            <v>Ndokoti-New</v>
          </cell>
          <cell r="D1722"/>
          <cell r="E1722"/>
          <cell r="F1722">
            <v>9.7398139100000005</v>
          </cell>
          <cell r="G1722">
            <v>4.0422249050000003</v>
          </cell>
          <cell r="H1722" t="str">
            <v>Towerco</v>
          </cell>
          <cell r="I1722" t="str">
            <v>P4</v>
          </cell>
          <cell r="J1722" t="str">
            <v>2G</v>
          </cell>
          <cell r="K1722" t="str">
            <v>Douala</v>
          </cell>
          <cell r="L1722" t="str">
            <v>2G 3G 4G</v>
          </cell>
          <cell r="M1722" t="str">
            <v xml:space="preserve">MLL </v>
          </cell>
          <cell r="N1722"/>
          <cell r="O1722" t="str">
            <v>Outdoor</v>
          </cell>
          <cell r="P1722" t="str">
            <v>H-Teli</v>
          </cell>
        </row>
        <row r="1723">
          <cell r="A1723" t="str">
            <v>SUO_028</v>
          </cell>
          <cell r="B1723" t="str">
            <v>SUO</v>
          </cell>
          <cell r="C1723" t="str">
            <v>Ndom</v>
          </cell>
          <cell r="D1723"/>
          <cell r="E1723"/>
          <cell r="F1723">
            <v>10.825388889999999</v>
          </cell>
          <cell r="G1723">
            <v>4.3959999999999999</v>
          </cell>
          <cell r="H1723" t="str">
            <v>Towerco</v>
          </cell>
          <cell r="I1723" t="str">
            <v>P3</v>
          </cell>
          <cell r="J1723" t="str">
            <v>2G</v>
          </cell>
          <cell r="K1723" t="e">
            <v>#N/A</v>
          </cell>
          <cell r="L1723" t="str">
            <v>2G 3G 4G</v>
          </cell>
          <cell r="M1723" t="str">
            <v xml:space="preserve">MLL </v>
          </cell>
          <cell r="N1723"/>
          <cell r="O1723" t="str">
            <v>Indoor</v>
          </cell>
          <cell r="P1723" t="str">
            <v>I-Eng</v>
          </cell>
        </row>
        <row r="1724">
          <cell r="A1724" t="str">
            <v>SUD_062</v>
          </cell>
          <cell r="B1724" t="str">
            <v>SUD</v>
          </cell>
          <cell r="C1724" t="str">
            <v>Ndonkol-MTN-IHS</v>
          </cell>
          <cell r="D1724"/>
          <cell r="E1724"/>
          <cell r="F1724">
            <v>12.114318439</v>
          </cell>
          <cell r="G1724">
            <v>3.149738916</v>
          </cell>
          <cell r="H1724" t="str">
            <v>Towerco</v>
          </cell>
          <cell r="I1724" t="str">
            <v>P5</v>
          </cell>
          <cell r="J1724" t="str">
            <v>2G</v>
          </cell>
          <cell r="K1724" t="str">
            <v>Ndonkol</v>
          </cell>
          <cell r="L1724" t="str">
            <v>2G 3G 4G</v>
          </cell>
          <cell r="M1724" t="str">
            <v>Collaboration</v>
          </cell>
          <cell r="N1724"/>
          <cell r="O1724" t="str">
            <v>Outdoor</v>
          </cell>
          <cell r="P1724" t="str">
            <v>TELEINFRA</v>
          </cell>
        </row>
        <row r="1725">
          <cell r="A1725" t="str">
            <v>NRO_006</v>
          </cell>
          <cell r="B1725" t="str">
            <v>NRO</v>
          </cell>
          <cell r="C1725" t="str">
            <v>Ndop</v>
          </cell>
          <cell r="D1725"/>
          <cell r="E1725"/>
          <cell r="F1725">
            <v>10.4353</v>
          </cell>
          <cell r="G1725">
            <v>5.98522</v>
          </cell>
          <cell r="H1725" t="str">
            <v>Towerco</v>
          </cell>
          <cell r="I1725" t="str">
            <v>P2</v>
          </cell>
          <cell r="J1725" t="str">
            <v>2G</v>
          </cell>
          <cell r="K1725" t="str">
            <v>Ndop</v>
          </cell>
          <cell r="L1725" t="str">
            <v>2G 3G</v>
          </cell>
          <cell r="M1725" t="str">
            <v xml:space="preserve">MLL </v>
          </cell>
          <cell r="N1725"/>
          <cell r="O1725" t="str">
            <v>Indoor</v>
          </cell>
          <cell r="P1725" t="str">
            <v>I-Eng</v>
          </cell>
        </row>
        <row r="1726">
          <cell r="A1726" t="str">
            <v>NRO_136</v>
          </cell>
          <cell r="B1726" t="str">
            <v>NRO</v>
          </cell>
          <cell r="C1726" t="str">
            <v>Ndop Catholic Church</v>
          </cell>
          <cell r="D1726"/>
          <cell r="E1726"/>
          <cell r="F1726">
            <v>10.444000000000001</v>
          </cell>
          <cell r="G1726">
            <v>5.9871999999999996</v>
          </cell>
          <cell r="H1726" t="str">
            <v>Towerco</v>
          </cell>
          <cell r="I1726" t="e">
            <v>#REF!</v>
          </cell>
          <cell r="J1726"/>
          <cell r="K1726" t="str">
            <v>Ndop</v>
          </cell>
          <cell r="L1726" t="str">
            <v>2G 3G 4G</v>
          </cell>
          <cell r="M1726"/>
          <cell r="N1726"/>
          <cell r="O1726" t="str">
            <v>Outdoor</v>
          </cell>
          <cell r="P1726" t="str">
            <v>I-Eng</v>
          </cell>
        </row>
        <row r="1727">
          <cell r="A1727" t="str">
            <v>NRO_137</v>
          </cell>
          <cell r="B1727" t="str">
            <v>NRO</v>
          </cell>
          <cell r="C1727" t="str">
            <v>Ndop Kake Hill</v>
          </cell>
          <cell r="D1727"/>
          <cell r="E1727"/>
          <cell r="F1727">
            <v>10.443584882</v>
          </cell>
          <cell r="G1727">
            <v>6.0013391479999996</v>
          </cell>
          <cell r="H1727" t="str">
            <v>Towerco</v>
          </cell>
          <cell r="I1727" t="e">
            <v>#REF!</v>
          </cell>
          <cell r="J1727"/>
          <cell r="K1727" t="str">
            <v>Ndop</v>
          </cell>
          <cell r="L1727" t="str">
            <v>2G 3G 4G</v>
          </cell>
          <cell r="M1727"/>
          <cell r="N1727"/>
          <cell r="O1727" t="str">
            <v>Outdoor</v>
          </cell>
          <cell r="P1727" t="str">
            <v>I-Eng</v>
          </cell>
        </row>
        <row r="1728">
          <cell r="A1728" t="str">
            <v>EXN_073</v>
          </cell>
          <cell r="B1728" t="str">
            <v>EXN</v>
          </cell>
          <cell r="C1728" t="str">
            <v>Ndoukoula</v>
          </cell>
          <cell r="D1728"/>
          <cell r="E1728"/>
          <cell r="F1728">
            <v>14.03714587</v>
          </cell>
          <cell r="G1728">
            <v>10.279624448</v>
          </cell>
          <cell r="H1728" t="str">
            <v>Towerco</v>
          </cell>
          <cell r="I1728" t="str">
            <v>P2</v>
          </cell>
          <cell r="J1728" t="str">
            <v>2G</v>
          </cell>
          <cell r="K1728" t="str">
            <v>Ndoukoula</v>
          </cell>
          <cell r="L1728" t="str">
            <v>2G 3G 4G</v>
          </cell>
          <cell r="M1728" t="str">
            <v xml:space="preserve">MLL </v>
          </cell>
          <cell r="N1728"/>
          <cell r="O1728" t="str">
            <v>Outdoor</v>
          </cell>
          <cell r="P1728" t="str">
            <v>TELEINFRA</v>
          </cell>
        </row>
        <row r="1729">
          <cell r="A1729" t="str">
            <v>LIT_431</v>
          </cell>
          <cell r="B1729" t="str">
            <v>LIT</v>
          </cell>
          <cell r="C1729" t="str">
            <v>Ndoulou-IHS</v>
          </cell>
          <cell r="D1729"/>
          <cell r="E1729"/>
          <cell r="F1729">
            <v>9.6697500000000005</v>
          </cell>
          <cell r="G1729">
            <v>4.2938333330000003</v>
          </cell>
          <cell r="H1729" t="str">
            <v>Towerco</v>
          </cell>
          <cell r="I1729" t="str">
            <v>P4</v>
          </cell>
          <cell r="J1729" t="str">
            <v>2G</v>
          </cell>
          <cell r="K1729" t="str">
            <v>Ndoulou</v>
          </cell>
          <cell r="L1729" t="str">
            <v>2G 3G 4G</v>
          </cell>
          <cell r="M1729" t="str">
            <v>Collaboration</v>
          </cell>
          <cell r="N1729"/>
          <cell r="O1729" t="str">
            <v>Outdoor</v>
          </cell>
          <cell r="P1729" t="str">
            <v>H-Teli</v>
          </cell>
        </row>
        <row r="1730">
          <cell r="A1730" t="str">
            <v>OST_207</v>
          </cell>
          <cell r="B1730" t="str">
            <v>OST</v>
          </cell>
          <cell r="C1730" t="str">
            <v>Ndoumkain</v>
          </cell>
          <cell r="D1730"/>
          <cell r="E1730"/>
          <cell r="F1730">
            <v>10.562298999999999</v>
          </cell>
          <cell r="G1730">
            <v>5.6579920000000001</v>
          </cell>
          <cell r="H1730" t="str">
            <v>Towerco</v>
          </cell>
          <cell r="I1730" t="str">
            <v>P4</v>
          </cell>
          <cell r="J1730" t="str">
            <v>2G</v>
          </cell>
          <cell r="K1730" t="str">
            <v>Ndoumkain</v>
          </cell>
          <cell r="L1730" t="str">
            <v>2G 3G 4G</v>
          </cell>
          <cell r="M1730" t="str">
            <v>Collaboration</v>
          </cell>
          <cell r="N1730"/>
          <cell r="O1730" t="str">
            <v>Outdoor</v>
          </cell>
          <cell r="P1730" t="str">
            <v>I-Eng</v>
          </cell>
        </row>
        <row r="1731">
          <cell r="A1731" t="str">
            <v>LIT_109</v>
          </cell>
          <cell r="B1731" t="str">
            <v>LIT</v>
          </cell>
          <cell r="C1731" t="str">
            <v>Ndoungue</v>
          </cell>
          <cell r="D1731"/>
          <cell r="E1731"/>
          <cell r="F1731">
            <v>9.8904599999999991</v>
          </cell>
          <cell r="G1731">
            <v>4.9270899999999997</v>
          </cell>
          <cell r="H1731" t="str">
            <v>Towerco</v>
          </cell>
          <cell r="I1731" t="str">
            <v>P4</v>
          </cell>
          <cell r="J1731" t="str">
            <v>2G</v>
          </cell>
          <cell r="K1731" t="e">
            <v>#N/A</v>
          </cell>
          <cell r="L1731" t="str">
            <v>2G 4G</v>
          </cell>
          <cell r="M1731" t="str">
            <v xml:space="preserve">MLL </v>
          </cell>
          <cell r="N1731"/>
          <cell r="O1731" t="str">
            <v>Indoor</v>
          </cell>
          <cell r="P1731" t="str">
            <v>H-Teli</v>
          </cell>
        </row>
        <row r="1732">
          <cell r="A1732" t="str">
            <v>CTR_054</v>
          </cell>
          <cell r="B1732" t="str">
            <v>CTR</v>
          </cell>
          <cell r="C1732" t="str">
            <v>Ndoussan</v>
          </cell>
          <cell r="D1732"/>
          <cell r="E1732"/>
          <cell r="F1732">
            <v>11.175839</v>
          </cell>
          <cell r="G1732">
            <v>4.8229519999999999</v>
          </cell>
          <cell r="H1732" t="str">
            <v>Towerco</v>
          </cell>
          <cell r="I1732" t="str">
            <v>P2</v>
          </cell>
          <cell r="J1732" t="str">
            <v>2G</v>
          </cell>
          <cell r="K1732" t="str">
            <v>Ndoussan</v>
          </cell>
          <cell r="L1732" t="str">
            <v>2G 3G</v>
          </cell>
          <cell r="M1732" t="str">
            <v xml:space="preserve">MLL </v>
          </cell>
          <cell r="N1732"/>
          <cell r="O1732" t="str">
            <v>Indoor</v>
          </cell>
          <cell r="P1732" t="str">
            <v>I-Eng</v>
          </cell>
        </row>
        <row r="1733">
          <cell r="A1733" t="str">
            <v>ADM_147</v>
          </cell>
          <cell r="B1733" t="str">
            <v>ADM</v>
          </cell>
          <cell r="C1733" t="str">
            <v>Ngd-burkina-rural</v>
          </cell>
          <cell r="D1733"/>
          <cell r="E1733"/>
          <cell r="F1733">
            <v>13.623900000000001</v>
          </cell>
          <cell r="G1733">
            <v>7.3004300000000004</v>
          </cell>
          <cell r="H1733" t="str">
            <v>Esco</v>
          </cell>
          <cell r="I1733" t="str">
            <v>P4</v>
          </cell>
          <cell r="J1733" t="str">
            <v>2G</v>
          </cell>
          <cell r="K1733" t="str">
            <v>Ngaoundere</v>
          </cell>
          <cell r="L1733" t="str">
            <v>2G 3G 4G</v>
          </cell>
          <cell r="M1733" t="str">
            <v xml:space="preserve">MLL </v>
          </cell>
          <cell r="N1733"/>
          <cell r="O1733"/>
          <cell r="P1733" t="str">
            <v>TELEINFRA</v>
          </cell>
        </row>
        <row r="1734">
          <cell r="A1734" t="str">
            <v>NRO_009</v>
          </cell>
          <cell r="B1734" t="str">
            <v>NRO</v>
          </cell>
          <cell r="C1734" t="str">
            <v>Ndu</v>
          </cell>
          <cell r="D1734"/>
          <cell r="E1734"/>
          <cell r="F1734">
            <v>10.796094999999999</v>
          </cell>
          <cell r="G1734">
            <v>6.420661</v>
          </cell>
          <cell r="H1734" t="str">
            <v>Towerco</v>
          </cell>
          <cell r="I1734" t="str">
            <v>P3</v>
          </cell>
          <cell r="J1734" t="str">
            <v>2G</v>
          </cell>
          <cell r="K1734" t="str">
            <v>NDU</v>
          </cell>
          <cell r="L1734" t="str">
            <v>2G 3G</v>
          </cell>
          <cell r="M1734" t="str">
            <v xml:space="preserve">MLL </v>
          </cell>
          <cell r="N1734"/>
          <cell r="O1734" t="str">
            <v>Indoor</v>
          </cell>
          <cell r="P1734" t="str">
            <v>I-Eng</v>
          </cell>
        </row>
        <row r="1735">
          <cell r="A1735" t="str">
            <v>NRO_089</v>
          </cell>
          <cell r="B1735" t="str">
            <v>NRO</v>
          </cell>
          <cell r="C1735" t="str">
            <v>Ndu-Mbakfu-HIS</v>
          </cell>
          <cell r="D1735"/>
          <cell r="E1735"/>
          <cell r="F1735">
            <v>10.784113</v>
          </cell>
          <cell r="G1735">
            <v>6.4232370000000003</v>
          </cell>
          <cell r="H1735" t="str">
            <v>Towerco</v>
          </cell>
          <cell r="I1735" t="str">
            <v>P4</v>
          </cell>
          <cell r="J1735" t="str">
            <v>2G</v>
          </cell>
          <cell r="K1735" t="str">
            <v>Ndu-Mbakfu</v>
          </cell>
          <cell r="L1735" t="str">
            <v>2G 3G</v>
          </cell>
          <cell r="M1735" t="str">
            <v>Collaboration</v>
          </cell>
          <cell r="N1735"/>
          <cell r="O1735" t="str">
            <v>Outdoor</v>
          </cell>
          <cell r="P1735" t="str">
            <v>I-Eng</v>
          </cell>
        </row>
        <row r="1736">
          <cell r="A1736" t="str">
            <v>LIT_528</v>
          </cell>
          <cell r="B1736" t="str">
            <v>LIT</v>
          </cell>
          <cell r="C1736" t="str">
            <v>Newb-Ancien-Etage-New</v>
          </cell>
          <cell r="D1736"/>
          <cell r="E1736"/>
          <cell r="F1736">
            <v>9.7120614199999995</v>
          </cell>
          <cell r="G1736">
            <v>4.0339329099999999</v>
          </cell>
          <cell r="H1736" t="str">
            <v>Towerco</v>
          </cell>
          <cell r="I1736" t="str">
            <v>P4</v>
          </cell>
          <cell r="J1736" t="str">
            <v>2G</v>
          </cell>
          <cell r="K1736" t="str">
            <v>Douala</v>
          </cell>
          <cell r="L1736" t="str">
            <v>2G 3G 4G</v>
          </cell>
          <cell r="M1736" t="str">
            <v>Collaboration</v>
          </cell>
          <cell r="N1736"/>
          <cell r="O1736" t="str">
            <v>Outdoor</v>
          </cell>
          <cell r="P1736" t="str">
            <v>H-Teli</v>
          </cell>
        </row>
        <row r="1737">
          <cell r="A1737" t="str">
            <v>ADM_002</v>
          </cell>
          <cell r="B1737" t="str">
            <v>ADM</v>
          </cell>
          <cell r="C1737" t="str">
            <v>Ngd-La-Gare</v>
          </cell>
          <cell r="D1737"/>
          <cell r="E1737"/>
          <cell r="F1737">
            <v>13.589308691999999</v>
          </cell>
          <cell r="G1737">
            <v>7.3386088960000002</v>
          </cell>
          <cell r="H1737" t="str">
            <v>OCM/Stratégique</v>
          </cell>
          <cell r="I1737" t="e">
            <v>#N/A</v>
          </cell>
          <cell r="J1737" t="str">
            <v>2G</v>
          </cell>
          <cell r="K1737" t="str">
            <v>Ngaoundere</v>
          </cell>
          <cell r="L1737" t="str">
            <v>2G 3G 4G</v>
          </cell>
          <cell r="M1737" t="str">
            <v xml:space="preserve">Strategique </v>
          </cell>
          <cell r="N1737"/>
          <cell r="O1737"/>
          <cell r="P1737" t="str">
            <v>TELEINFRA</v>
          </cell>
        </row>
        <row r="1738">
          <cell r="A1738" t="str">
            <v>LIT_090</v>
          </cell>
          <cell r="B1738" t="str">
            <v>LIT</v>
          </cell>
          <cell r="C1738" t="str">
            <v>Newb-Mairie</v>
          </cell>
          <cell r="D1738"/>
          <cell r="E1738"/>
          <cell r="F1738">
            <v>9.7063888889999994</v>
          </cell>
          <cell r="G1738">
            <v>4.0343055559999996</v>
          </cell>
          <cell r="H1738" t="str">
            <v>Towerco</v>
          </cell>
          <cell r="I1738" t="str">
            <v>P3</v>
          </cell>
          <cell r="J1738" t="str">
            <v>2G</v>
          </cell>
          <cell r="K1738" t="str">
            <v>Douala</v>
          </cell>
          <cell r="L1738" t="str">
            <v>2G 3G 4G</v>
          </cell>
          <cell r="M1738" t="str">
            <v xml:space="preserve">MLL </v>
          </cell>
          <cell r="N1738"/>
          <cell r="O1738" t="str">
            <v>Indoor</v>
          </cell>
          <cell r="P1738" t="str">
            <v>H-Teli</v>
          </cell>
        </row>
        <row r="1739">
          <cell r="A1739" t="str">
            <v>SUO_157</v>
          </cell>
          <cell r="B1739" t="str">
            <v>SUO</v>
          </cell>
          <cell r="C1739" t="str">
            <v>NEW-Bonako</v>
          </cell>
          <cell r="D1739"/>
          <cell r="E1739"/>
          <cell r="F1739">
            <v>9.503838</v>
          </cell>
          <cell r="G1739">
            <v>4.1618300000000001</v>
          </cell>
          <cell r="H1739" t="str">
            <v>Towerco</v>
          </cell>
          <cell r="I1739" t="str">
            <v>P5</v>
          </cell>
          <cell r="J1739" t="str">
            <v>2G</v>
          </cell>
          <cell r="K1739" t="str">
            <v>Tiko</v>
          </cell>
          <cell r="L1739" t="str">
            <v>2G 3G 4G</v>
          </cell>
          <cell r="M1739" t="str">
            <v xml:space="preserve">MLL </v>
          </cell>
          <cell r="N1739"/>
          <cell r="O1739" t="str">
            <v>Outdoor</v>
          </cell>
          <cell r="P1739" t="str">
            <v>H-Teli</v>
          </cell>
        </row>
        <row r="1740">
          <cell r="A1740" t="str">
            <v>ADM_167</v>
          </cell>
          <cell r="B1740" t="str">
            <v>ADM</v>
          </cell>
          <cell r="C1740" t="str">
            <v>Ngd-Maraba-MTN</v>
          </cell>
          <cell r="D1740"/>
          <cell r="E1740"/>
          <cell r="F1740">
            <v>13.569509999999999</v>
          </cell>
          <cell r="G1740">
            <v>7.3182</v>
          </cell>
          <cell r="H1740" t="str">
            <v>MTN sharing</v>
          </cell>
          <cell r="I1740" t="e">
            <v>#N/A</v>
          </cell>
          <cell r="J1740" t="str">
            <v>3G/4G</v>
          </cell>
          <cell r="K1740" t="str">
            <v>Ngaoundere</v>
          </cell>
          <cell r="L1740" t="str">
            <v>3G 4G</v>
          </cell>
          <cell r="M1740" t="str">
            <v>MTN Sharing</v>
          </cell>
          <cell r="N1740"/>
          <cell r="O1740"/>
          <cell r="P1740" t="str">
            <v>TELEINFRA</v>
          </cell>
        </row>
        <row r="1741">
          <cell r="A1741" t="str">
            <v>LIT_574</v>
          </cell>
          <cell r="B1741" t="str">
            <v>LIT</v>
          </cell>
          <cell r="C1741" t="str">
            <v>New-Bonamoussadi-IHS</v>
          </cell>
          <cell r="D1741"/>
          <cell r="E1741"/>
          <cell r="F1741">
            <v>9.7426945430000007</v>
          </cell>
          <cell r="G1741">
            <v>4.0888923009999996</v>
          </cell>
          <cell r="H1741" t="str">
            <v>Towerco</v>
          </cell>
          <cell r="I1741" t="str">
            <v>P4</v>
          </cell>
          <cell r="J1741" t="str">
            <v>3G</v>
          </cell>
          <cell r="K1741" t="e">
            <v>#N/A</v>
          </cell>
          <cell r="L1741" t="str">
            <v>3G 4G</v>
          </cell>
          <cell r="M1741" t="str">
            <v>Collaboration</v>
          </cell>
          <cell r="N1741"/>
          <cell r="O1741" t="str">
            <v>Outdoor</v>
          </cell>
          <cell r="P1741" t="str">
            <v>H-Teli</v>
          </cell>
        </row>
        <row r="1742">
          <cell r="A1742" t="str">
            <v>LIT_395</v>
          </cell>
          <cell r="B1742" t="str">
            <v>LIT</v>
          </cell>
          <cell r="C1742" t="str">
            <v>Newb-Q-Haoussa</v>
          </cell>
          <cell r="D1742"/>
          <cell r="E1742"/>
          <cell r="F1742">
            <v>9.7093001680000004</v>
          </cell>
          <cell r="G1742">
            <v>4.0320665150000004</v>
          </cell>
          <cell r="H1742" t="str">
            <v>Towerco</v>
          </cell>
          <cell r="I1742" t="str">
            <v>P4</v>
          </cell>
          <cell r="J1742" t="str">
            <v>2G</v>
          </cell>
          <cell r="K1742" t="str">
            <v>Douala</v>
          </cell>
          <cell r="L1742" t="str">
            <v>2G 3G 4G</v>
          </cell>
          <cell r="M1742" t="str">
            <v xml:space="preserve">MLL </v>
          </cell>
          <cell r="N1742"/>
          <cell r="O1742" t="str">
            <v>Outdoor</v>
          </cell>
          <cell r="P1742" t="str">
            <v>H-Teli</v>
          </cell>
        </row>
        <row r="1743">
          <cell r="A1743" t="str">
            <v>LIT_095</v>
          </cell>
          <cell r="B1743" t="str">
            <v>LIT</v>
          </cell>
          <cell r="C1743" t="str">
            <v>Newb-Srce-Quartier</v>
          </cell>
          <cell r="D1743"/>
          <cell r="E1743"/>
          <cell r="F1743">
            <v>9.7102420459999994</v>
          </cell>
          <cell r="G1743">
            <v>4.0271321090000001</v>
          </cell>
          <cell r="H1743" t="str">
            <v>Towerco</v>
          </cell>
          <cell r="I1743" t="str">
            <v>P4</v>
          </cell>
          <cell r="J1743" t="str">
            <v>2G</v>
          </cell>
          <cell r="K1743" t="str">
            <v>Douala</v>
          </cell>
          <cell r="L1743" t="str">
            <v>2G 3G 4G</v>
          </cell>
          <cell r="M1743" t="str">
            <v xml:space="preserve">MLL </v>
          </cell>
          <cell r="N1743"/>
          <cell r="O1743" t="str">
            <v>Indoor</v>
          </cell>
          <cell r="P1743" t="str">
            <v>H-Teli</v>
          </cell>
        </row>
        <row r="1744">
          <cell r="A1744" t="str">
            <v>LIT_287</v>
          </cell>
          <cell r="B1744" t="str">
            <v>LIT</v>
          </cell>
          <cell r="C1744" t="str">
            <v>New-Deido</v>
          </cell>
          <cell r="D1744"/>
          <cell r="E1744"/>
          <cell r="F1744">
            <v>9.7154067739999999</v>
          </cell>
          <cell r="G1744">
            <v>4.0587096139999996</v>
          </cell>
          <cell r="H1744" t="str">
            <v>Towerco</v>
          </cell>
          <cell r="I1744" t="str">
            <v>P3</v>
          </cell>
          <cell r="J1744" t="str">
            <v>2G</v>
          </cell>
          <cell r="K1744" t="str">
            <v>Douala</v>
          </cell>
          <cell r="L1744" t="str">
            <v>2G 3G 4G</v>
          </cell>
          <cell r="M1744" t="str">
            <v xml:space="preserve">MLL </v>
          </cell>
          <cell r="N1744"/>
          <cell r="O1744" t="str">
            <v>Outdoor</v>
          </cell>
          <cell r="P1744" t="str">
            <v>H-Teli</v>
          </cell>
        </row>
        <row r="1745">
          <cell r="A1745" t="str">
            <v>CTR_425</v>
          </cell>
          <cell r="B1745" t="str">
            <v>CTR</v>
          </cell>
          <cell r="C1745" t="str">
            <v>New-Marche-Melen</v>
          </cell>
          <cell r="D1745"/>
          <cell r="E1745"/>
          <cell r="F1745">
            <v>11.488843062999999</v>
          </cell>
          <cell r="G1745">
            <v>3.8647355179999998</v>
          </cell>
          <cell r="H1745" t="str">
            <v>Towerco</v>
          </cell>
          <cell r="I1745" t="str">
            <v>P4</v>
          </cell>
          <cell r="J1745" t="str">
            <v>2G/3G/4G</v>
          </cell>
          <cell r="K1745" t="str">
            <v>Yaounde</v>
          </cell>
          <cell r="L1745" t="str">
            <v>2G 3G 4G</v>
          </cell>
          <cell r="M1745" t="str">
            <v>Collaboration</v>
          </cell>
          <cell r="N1745"/>
          <cell r="O1745" t="str">
            <v>Outdoor</v>
          </cell>
          <cell r="P1745" t="str">
            <v>TELEINFRA</v>
          </cell>
        </row>
        <row r="1746">
          <cell r="A1746" t="str">
            <v>LIT_428</v>
          </cell>
          <cell r="B1746" t="str">
            <v>LIT</v>
          </cell>
          <cell r="C1746" t="str">
            <v>New-Town-Aeroport-IHS</v>
          </cell>
          <cell r="D1746"/>
          <cell r="E1746"/>
          <cell r="F1746">
            <v>9.7263582040000003</v>
          </cell>
          <cell r="G1746">
            <v>4.0104490500000001</v>
          </cell>
          <cell r="H1746" t="str">
            <v>Towerco</v>
          </cell>
          <cell r="I1746" t="str">
            <v>P4</v>
          </cell>
          <cell r="J1746" t="str">
            <v>2G</v>
          </cell>
          <cell r="K1746" t="str">
            <v>Douala</v>
          </cell>
          <cell r="L1746" t="str">
            <v>2G 3G 4G</v>
          </cell>
          <cell r="M1746" t="str">
            <v>Collaboration</v>
          </cell>
          <cell r="N1746"/>
          <cell r="O1746" t="str">
            <v>Outdoor</v>
          </cell>
          <cell r="P1746" t="str">
            <v>H-Teli</v>
          </cell>
        </row>
        <row r="1747">
          <cell r="A1747" t="str">
            <v>NRD_117</v>
          </cell>
          <cell r="B1747" t="str">
            <v>NRD</v>
          </cell>
          <cell r="C1747" t="str">
            <v>Ngalbidje-MTN-IHS</v>
          </cell>
          <cell r="D1747"/>
          <cell r="E1747"/>
          <cell r="F1747">
            <v>13.393297361</v>
          </cell>
          <cell r="G1747">
            <v>9.3518686160000009</v>
          </cell>
          <cell r="H1747" t="str">
            <v>Towerco</v>
          </cell>
          <cell r="I1747" t="str">
            <v>P4</v>
          </cell>
          <cell r="J1747" t="str">
            <v>2G/3G/4G</v>
          </cell>
          <cell r="K1747" t="str">
            <v>Ngalbidje</v>
          </cell>
          <cell r="L1747" t="str">
            <v>2G 3G 4G</v>
          </cell>
          <cell r="M1747" t="str">
            <v>Collaboration</v>
          </cell>
          <cell r="N1747"/>
          <cell r="O1747" t="str">
            <v>Outdoor</v>
          </cell>
          <cell r="P1747" t="str">
            <v>TELEINFRA</v>
          </cell>
        </row>
        <row r="1748">
          <cell r="A1748" t="str">
            <v>ADM_023</v>
          </cell>
          <cell r="B1748" t="str">
            <v>ADM</v>
          </cell>
          <cell r="C1748" t="str">
            <v>Ngam</v>
          </cell>
          <cell r="D1748"/>
          <cell r="E1748"/>
          <cell r="F1748">
            <v>14.580775443</v>
          </cell>
          <cell r="G1748">
            <v>6.7495353800000002</v>
          </cell>
          <cell r="H1748" t="str">
            <v>Towerco</v>
          </cell>
          <cell r="I1748" t="str">
            <v>P3</v>
          </cell>
          <cell r="J1748" t="str">
            <v>2G</v>
          </cell>
          <cell r="K1748" t="str">
            <v>Ngam</v>
          </cell>
          <cell r="L1748" t="str">
            <v>2G 3G</v>
          </cell>
          <cell r="M1748" t="str">
            <v xml:space="preserve">MLL </v>
          </cell>
          <cell r="N1748"/>
          <cell r="O1748" t="str">
            <v>Outdoor</v>
          </cell>
          <cell r="P1748" t="str">
            <v>TELEINFRA</v>
          </cell>
        </row>
        <row r="1749">
          <cell r="A1749" t="str">
            <v>SUO_029</v>
          </cell>
          <cell r="B1749" t="str">
            <v>SUO</v>
          </cell>
          <cell r="C1749" t="str">
            <v>Ngambe</v>
          </cell>
          <cell r="D1749"/>
          <cell r="E1749"/>
          <cell r="F1749">
            <v>10.6146452</v>
          </cell>
          <cell r="G1749">
            <v>4.2458492999999997</v>
          </cell>
          <cell r="H1749" t="str">
            <v>Towerco</v>
          </cell>
          <cell r="I1749" t="str">
            <v>P5</v>
          </cell>
          <cell r="J1749" t="str">
            <v>2G</v>
          </cell>
          <cell r="K1749" t="str">
            <v>Ngambe</v>
          </cell>
          <cell r="L1749" t="str">
            <v>2G 3G 4G</v>
          </cell>
          <cell r="M1749" t="str">
            <v xml:space="preserve">MLL </v>
          </cell>
          <cell r="N1749"/>
          <cell r="O1749" t="str">
            <v>Indoor</v>
          </cell>
          <cell r="P1749" t="str">
            <v>H-Teli</v>
          </cell>
        </row>
        <row r="1750">
          <cell r="A1750" t="str">
            <v>OST_031</v>
          </cell>
          <cell r="B1750" t="str">
            <v>OST</v>
          </cell>
          <cell r="C1750" t="str">
            <v>Ngambe-Tikar-IHS</v>
          </cell>
          <cell r="D1750"/>
          <cell r="E1750"/>
          <cell r="F1750">
            <v>11.489656</v>
          </cell>
          <cell r="G1750">
            <v>5.7820590000000003</v>
          </cell>
          <cell r="H1750" t="str">
            <v>Towerco</v>
          </cell>
          <cell r="I1750" t="str">
            <v>P5</v>
          </cell>
          <cell r="J1750" t="str">
            <v>2G/3G/4G</v>
          </cell>
          <cell r="K1750" t="str">
            <v>Ngambe-Tikar</v>
          </cell>
          <cell r="L1750" t="str">
            <v>2G 3G 4G</v>
          </cell>
          <cell r="M1750" t="str">
            <v>Collaboration</v>
          </cell>
          <cell r="N1750"/>
          <cell r="O1750" t="str">
            <v>Outdoor</v>
          </cell>
          <cell r="P1750" t="str">
            <v>I-Eng</v>
          </cell>
        </row>
        <row r="1751">
          <cell r="A1751" t="str">
            <v>OST_220</v>
          </cell>
          <cell r="B1751" t="str">
            <v>OST</v>
          </cell>
          <cell r="C1751" t="str">
            <v>Ngambouo</v>
          </cell>
          <cell r="D1751"/>
          <cell r="E1751"/>
          <cell r="F1751">
            <v>10.51872</v>
          </cell>
          <cell r="G1751">
            <v>5.6598800000000002</v>
          </cell>
          <cell r="H1751" t="str">
            <v>Towerco</v>
          </cell>
          <cell r="I1751" t="str">
            <v>P5</v>
          </cell>
          <cell r="J1751" t="str">
            <v>2G</v>
          </cell>
          <cell r="K1751" t="str">
            <v>Ngambouo</v>
          </cell>
          <cell r="L1751" t="str">
            <v>2G 3G</v>
          </cell>
          <cell r="M1751" t="str">
            <v>Collaboration</v>
          </cell>
          <cell r="N1751"/>
          <cell r="O1751" t="str">
            <v>Outdoor</v>
          </cell>
          <cell r="P1751" t="str">
            <v>I-Eng</v>
          </cell>
        </row>
        <row r="1752">
          <cell r="A1752" t="str">
            <v>ADM_137</v>
          </cell>
          <cell r="B1752" t="str">
            <v>ADM</v>
          </cell>
          <cell r="C1752" t="str">
            <v>Nganha-IHS</v>
          </cell>
          <cell r="D1752"/>
          <cell r="E1752"/>
          <cell r="F1752">
            <v>13.9291</v>
          </cell>
          <cell r="G1752">
            <v>7.4246999999999996</v>
          </cell>
          <cell r="H1752" t="str">
            <v>Towerco</v>
          </cell>
          <cell r="I1752" t="str">
            <v>P4</v>
          </cell>
          <cell r="J1752" t="str">
            <v>2G</v>
          </cell>
          <cell r="K1752" t="str">
            <v>Nganha</v>
          </cell>
          <cell r="L1752" t="str">
            <v>2G 3G</v>
          </cell>
          <cell r="M1752" t="str">
            <v>Collaboration</v>
          </cell>
          <cell r="N1752"/>
          <cell r="O1752" t="str">
            <v>Outdoor</v>
          </cell>
          <cell r="P1752" t="str">
            <v>TELEINFRA</v>
          </cell>
        </row>
        <row r="1753">
          <cell r="A1753" t="str">
            <v>ADM_037</v>
          </cell>
          <cell r="B1753" t="str">
            <v>ADM</v>
          </cell>
          <cell r="C1753" t="str">
            <v>Ngaoui</v>
          </cell>
          <cell r="D1753"/>
          <cell r="E1753"/>
          <cell r="F1753">
            <v>14.948360299000001</v>
          </cell>
          <cell r="G1753">
            <v>6.7485569280000002</v>
          </cell>
          <cell r="H1753" t="str">
            <v>Towerco</v>
          </cell>
          <cell r="I1753" t="str">
            <v>P4</v>
          </cell>
          <cell r="J1753" t="str">
            <v>2G</v>
          </cell>
          <cell r="K1753" t="str">
            <v>Ngaoui</v>
          </cell>
          <cell r="L1753" t="str">
            <v>2G 3G</v>
          </cell>
          <cell r="M1753" t="str">
            <v xml:space="preserve">MLL </v>
          </cell>
          <cell r="N1753"/>
          <cell r="O1753" t="str">
            <v>Outdoor</v>
          </cell>
          <cell r="P1753" t="str">
            <v>TELEINFRA</v>
          </cell>
        </row>
        <row r="1754">
          <cell r="A1754" t="str">
            <v>ADM_010</v>
          </cell>
          <cell r="B1754" t="str">
            <v>ADM</v>
          </cell>
          <cell r="C1754" t="str">
            <v>Ngaoundal</v>
          </cell>
          <cell r="D1754"/>
          <cell r="E1754"/>
          <cell r="F1754">
            <v>13.263898235999999</v>
          </cell>
          <cell r="G1754">
            <v>6.4646286560000004</v>
          </cell>
          <cell r="H1754" t="str">
            <v>Towerco</v>
          </cell>
          <cell r="I1754" t="str">
            <v>P2</v>
          </cell>
          <cell r="J1754" t="str">
            <v>2G</v>
          </cell>
          <cell r="K1754" t="str">
            <v>Ngaoundal</v>
          </cell>
          <cell r="L1754" t="str">
            <v>2G 3G 4G</v>
          </cell>
          <cell r="M1754" t="str">
            <v xml:space="preserve">MLL </v>
          </cell>
          <cell r="N1754"/>
          <cell r="O1754" t="str">
            <v>Indoor</v>
          </cell>
          <cell r="P1754" t="str">
            <v>TELEINFRA</v>
          </cell>
        </row>
        <row r="1755">
          <cell r="A1755" t="str">
            <v>ADM_119</v>
          </cell>
          <cell r="B1755" t="str">
            <v>ADM</v>
          </cell>
          <cell r="C1755" t="str">
            <v>Ngaoundal3-IHS</v>
          </cell>
          <cell r="D1755"/>
          <cell r="E1755"/>
          <cell r="F1755">
            <v>13.275097367000001</v>
          </cell>
          <cell r="G1755">
            <v>6.4695662130000002</v>
          </cell>
          <cell r="H1755" t="str">
            <v>Towerco</v>
          </cell>
          <cell r="I1755" t="str">
            <v>P5</v>
          </cell>
          <cell r="J1755" t="str">
            <v>2G</v>
          </cell>
          <cell r="K1755" t="str">
            <v>Ngaoundal</v>
          </cell>
          <cell r="L1755" t="str">
            <v>2G 3G 4G</v>
          </cell>
          <cell r="M1755" t="str">
            <v>Collaboration</v>
          </cell>
          <cell r="N1755"/>
          <cell r="O1755" t="str">
            <v>Outdoor</v>
          </cell>
          <cell r="P1755" t="str">
            <v>TELEINFRA</v>
          </cell>
        </row>
        <row r="1756">
          <cell r="A1756" t="str">
            <v>ADM_120</v>
          </cell>
          <cell r="B1756" t="str">
            <v>ADM</v>
          </cell>
          <cell r="C1756" t="str">
            <v>Ngaoundere-Cifan-MTN-IHS</v>
          </cell>
          <cell r="D1756"/>
          <cell r="E1756"/>
          <cell r="F1756">
            <v>13.603409731999999</v>
          </cell>
          <cell r="G1756">
            <v>7.3346366349999998</v>
          </cell>
          <cell r="H1756" t="str">
            <v>Towerco</v>
          </cell>
          <cell r="I1756" t="str">
            <v>P3</v>
          </cell>
          <cell r="J1756" t="str">
            <v>2G</v>
          </cell>
          <cell r="K1756" t="str">
            <v>Ngaoundere</v>
          </cell>
          <cell r="L1756" t="str">
            <v>2G 3G 4G</v>
          </cell>
          <cell r="M1756" t="str">
            <v>Collaboration</v>
          </cell>
          <cell r="N1756"/>
          <cell r="O1756" t="str">
            <v>Outdoor</v>
          </cell>
          <cell r="P1756" t="str">
            <v>TELEINFRA</v>
          </cell>
        </row>
        <row r="1757">
          <cell r="A1757" t="str">
            <v>ADM_076</v>
          </cell>
          <cell r="B1757" t="str">
            <v>ADM</v>
          </cell>
          <cell r="C1757" t="str">
            <v>Ngaoundere-University-IHS</v>
          </cell>
          <cell r="D1757"/>
          <cell r="E1757"/>
          <cell r="F1757">
            <v>13.551530380999999</v>
          </cell>
          <cell r="G1757">
            <v>7.4183101880000004</v>
          </cell>
          <cell r="H1757" t="str">
            <v>Towerco</v>
          </cell>
          <cell r="I1757" t="str">
            <v>P4</v>
          </cell>
          <cell r="J1757" t="str">
            <v>2G</v>
          </cell>
          <cell r="K1757" t="str">
            <v>Ngaoundere</v>
          </cell>
          <cell r="L1757" t="str">
            <v>2G 3G 4G</v>
          </cell>
          <cell r="M1757" t="str">
            <v>Collaboration</v>
          </cell>
          <cell r="N1757"/>
          <cell r="O1757" t="str">
            <v>Indoor</v>
          </cell>
          <cell r="P1757" t="str">
            <v>TELEINFRA</v>
          </cell>
        </row>
        <row r="1758">
          <cell r="A1758" t="str">
            <v>ADM_166</v>
          </cell>
          <cell r="B1758" t="str">
            <v>ADM</v>
          </cell>
          <cell r="C1758" t="str">
            <v>Ngd-Mbiassoro</v>
          </cell>
          <cell r="D1758"/>
          <cell r="E1758"/>
          <cell r="F1758">
            <v>13.525191</v>
          </cell>
          <cell r="G1758">
            <v>7.3300999999999998</v>
          </cell>
          <cell r="H1758" t="str">
            <v>Esco</v>
          </cell>
          <cell r="I1758" t="str">
            <v>P4</v>
          </cell>
          <cell r="J1758" t="str">
            <v>3G</v>
          </cell>
          <cell r="K1758" t="str">
            <v>Ngaoundere</v>
          </cell>
          <cell r="L1758" t="str">
            <v>3G 4G</v>
          </cell>
          <cell r="M1758" t="str">
            <v xml:space="preserve">MLL </v>
          </cell>
          <cell r="N1758"/>
          <cell r="O1758"/>
          <cell r="P1758" t="str">
            <v>TELEINFRA</v>
          </cell>
        </row>
        <row r="1759">
          <cell r="A1759" t="str">
            <v>ADM_081</v>
          </cell>
          <cell r="B1759" t="str">
            <v>ADM</v>
          </cell>
          <cell r="C1759" t="str">
            <v>Ngaouyanga-IHS</v>
          </cell>
          <cell r="D1759"/>
          <cell r="E1759"/>
          <cell r="F1759">
            <v>13.617819286</v>
          </cell>
          <cell r="G1759">
            <v>7.9005018600000003</v>
          </cell>
          <cell r="H1759" t="str">
            <v>Towerco</v>
          </cell>
          <cell r="I1759" t="str">
            <v>P3</v>
          </cell>
          <cell r="J1759" t="str">
            <v>2G</v>
          </cell>
          <cell r="K1759" t="str">
            <v>Ngaouyanga</v>
          </cell>
          <cell r="L1759" t="str">
            <v>2G 3G</v>
          </cell>
          <cell r="M1759" t="str">
            <v>Collaboration</v>
          </cell>
          <cell r="N1759"/>
          <cell r="O1759" t="str">
            <v>Outdoor</v>
          </cell>
          <cell r="P1759" t="str">
            <v>TELEINFRA</v>
          </cell>
        </row>
        <row r="1760">
          <cell r="A1760" t="str">
            <v>LIT_626</v>
          </cell>
          <cell r="B1760" t="str">
            <v>LIT</v>
          </cell>
          <cell r="C1760" t="str">
            <v>Ngodi-Cite</v>
          </cell>
          <cell r="D1760"/>
          <cell r="E1760"/>
          <cell r="F1760">
            <v>9.7068019230000004</v>
          </cell>
          <cell r="G1760">
            <v>4.0453760330000001</v>
          </cell>
          <cell r="H1760" t="str">
            <v>Esco</v>
          </cell>
          <cell r="I1760" t="str">
            <v>P4</v>
          </cell>
          <cell r="J1760" t="str">
            <v>3G</v>
          </cell>
          <cell r="K1760" t="str">
            <v>Douala</v>
          </cell>
          <cell r="L1760" t="str">
            <v>3G 4G</v>
          </cell>
          <cell r="M1760" t="str">
            <v xml:space="preserve">MLL </v>
          </cell>
          <cell r="N1760"/>
          <cell r="O1760"/>
          <cell r="P1760" t="str">
            <v>H-Teli</v>
          </cell>
        </row>
        <row r="1761">
          <cell r="A1761" t="str">
            <v>OST_219</v>
          </cell>
          <cell r="B1761" t="str">
            <v>OST</v>
          </cell>
          <cell r="C1761" t="str">
            <v>Ngbetnsouen</v>
          </cell>
          <cell r="D1761"/>
          <cell r="E1761"/>
          <cell r="F1761">
            <v>10.530250000000001</v>
          </cell>
          <cell r="G1761">
            <v>5.6344200000000004</v>
          </cell>
          <cell r="H1761" t="str">
            <v>Towerco</v>
          </cell>
          <cell r="I1761" t="str">
            <v>P5</v>
          </cell>
          <cell r="J1761" t="str">
            <v>2G</v>
          </cell>
          <cell r="K1761" t="str">
            <v>Ngbetnsouen</v>
          </cell>
          <cell r="L1761" t="str">
            <v>2G 3G</v>
          </cell>
          <cell r="M1761" t="str">
            <v>Collaboration</v>
          </cell>
          <cell r="N1761"/>
          <cell r="O1761" t="str">
            <v>Outdoor</v>
          </cell>
          <cell r="P1761" t="str">
            <v>I-Eng</v>
          </cell>
        </row>
        <row r="1762">
          <cell r="A1762" t="str">
            <v>ADM_115</v>
          </cell>
          <cell r="B1762" t="str">
            <v>ADM</v>
          </cell>
          <cell r="C1762" t="str">
            <v>Ngd-Aoudi-IHS</v>
          </cell>
          <cell r="D1762"/>
          <cell r="E1762"/>
          <cell r="F1762">
            <v>13.59369</v>
          </cell>
          <cell r="G1762">
            <v>7.3210300000000004</v>
          </cell>
          <cell r="H1762" t="str">
            <v>Towerco</v>
          </cell>
          <cell r="I1762" t="str">
            <v>P2</v>
          </cell>
          <cell r="J1762" t="str">
            <v>2G/3G/4G</v>
          </cell>
          <cell r="K1762" t="str">
            <v>Ngaoundere</v>
          </cell>
          <cell r="L1762" t="str">
            <v>2G 3G 4G</v>
          </cell>
          <cell r="M1762" t="str">
            <v>Collaboration</v>
          </cell>
          <cell r="N1762"/>
          <cell r="O1762" t="str">
            <v>Indoor</v>
          </cell>
          <cell r="P1762" t="str">
            <v>TELEINFRA</v>
          </cell>
        </row>
        <row r="1763">
          <cell r="A1763" t="str">
            <v>ADM_035</v>
          </cell>
          <cell r="B1763" t="str">
            <v>ADM</v>
          </cell>
          <cell r="C1763" t="str">
            <v>Ngd-Baladji</v>
          </cell>
          <cell r="D1763"/>
          <cell r="E1763"/>
          <cell r="F1763">
            <v>13.5685</v>
          </cell>
          <cell r="G1763">
            <v>7.3292000000000002</v>
          </cell>
          <cell r="H1763" t="str">
            <v>Towerco</v>
          </cell>
          <cell r="I1763" t="str">
            <v>P3</v>
          </cell>
          <cell r="J1763" t="str">
            <v>2G</v>
          </cell>
          <cell r="K1763" t="str">
            <v>Ngaoundere</v>
          </cell>
          <cell r="L1763" t="str">
            <v>2G 3G 4G</v>
          </cell>
          <cell r="M1763" t="str">
            <v xml:space="preserve">MLL </v>
          </cell>
          <cell r="N1763"/>
          <cell r="O1763" t="str">
            <v>Outdoor</v>
          </cell>
          <cell r="P1763" t="str">
            <v>TELEINFRA</v>
          </cell>
        </row>
        <row r="1764">
          <cell r="A1764" t="str">
            <v>ADM_158</v>
          </cell>
          <cell r="B1764" t="str">
            <v>ADM</v>
          </cell>
          <cell r="C1764" t="str">
            <v>Ngd-Baladji-II-IHS</v>
          </cell>
          <cell r="D1764"/>
          <cell r="E1764"/>
          <cell r="F1764">
            <v>13.57893</v>
          </cell>
          <cell r="G1764">
            <v>7.329669</v>
          </cell>
          <cell r="H1764" t="str">
            <v>Towerco</v>
          </cell>
          <cell r="I1764" t="str">
            <v>P5</v>
          </cell>
          <cell r="J1764" t="str">
            <v>3G</v>
          </cell>
          <cell r="K1764" t="str">
            <v>Ngaoundere</v>
          </cell>
          <cell r="L1764" t="str">
            <v>3G 4G</v>
          </cell>
          <cell r="M1764" t="str">
            <v>Collaboration</v>
          </cell>
          <cell r="N1764"/>
          <cell r="O1764" t="str">
            <v>Outdoor</v>
          </cell>
          <cell r="P1764" t="str">
            <v>TELEINFRA</v>
          </cell>
        </row>
        <row r="1765">
          <cell r="A1765" t="str">
            <v>ADM_136</v>
          </cell>
          <cell r="B1765" t="str">
            <v>ADM</v>
          </cell>
          <cell r="C1765" t="str">
            <v>Ngd-Bamyanga2-IHS</v>
          </cell>
          <cell r="D1765"/>
          <cell r="E1765"/>
          <cell r="F1765">
            <v>13.57716667</v>
          </cell>
          <cell r="G1765">
            <v>7.2896944440000002</v>
          </cell>
          <cell r="H1765" t="str">
            <v>Towerco</v>
          </cell>
          <cell r="I1765" t="str">
            <v>P5</v>
          </cell>
          <cell r="J1765" t="str">
            <v>2G/3G/4G</v>
          </cell>
          <cell r="K1765" t="str">
            <v>Ngaoundere</v>
          </cell>
          <cell r="L1765" t="str">
            <v>2G 3G 4G</v>
          </cell>
          <cell r="M1765" t="str">
            <v>Collaboration</v>
          </cell>
          <cell r="N1765"/>
          <cell r="O1765" t="str">
            <v>Outdoor</v>
          </cell>
          <cell r="P1765" t="str">
            <v>TELEINFRA</v>
          </cell>
        </row>
        <row r="1766">
          <cell r="A1766" t="str">
            <v>ADM_085</v>
          </cell>
          <cell r="B1766" t="str">
            <v>ADM</v>
          </cell>
          <cell r="C1766" t="str">
            <v>Ngd-Bamyangal-II-IHS</v>
          </cell>
          <cell r="D1766"/>
          <cell r="E1766"/>
          <cell r="F1766">
            <v>13.579824929999999</v>
          </cell>
          <cell r="G1766">
            <v>7.2972091639999999</v>
          </cell>
          <cell r="H1766" t="str">
            <v>Towerco</v>
          </cell>
          <cell r="I1766" t="str">
            <v>P3</v>
          </cell>
          <cell r="J1766" t="str">
            <v>2G</v>
          </cell>
          <cell r="K1766" t="str">
            <v>Ngaoundere</v>
          </cell>
          <cell r="L1766" t="str">
            <v>2G 3G 4G</v>
          </cell>
          <cell r="M1766" t="str">
            <v>Collaboration</v>
          </cell>
          <cell r="N1766"/>
          <cell r="O1766" t="str">
            <v>Outdoor</v>
          </cell>
          <cell r="P1766" t="str">
            <v>TELEINFRA</v>
          </cell>
        </row>
        <row r="1767">
          <cell r="A1767" t="str">
            <v>ADM_069</v>
          </cell>
          <cell r="B1767" t="str">
            <v>ADM</v>
          </cell>
          <cell r="C1767" t="str">
            <v>Ngd-Bini</v>
          </cell>
          <cell r="D1767"/>
          <cell r="E1767"/>
          <cell r="F1767">
            <v>13.548719999999999</v>
          </cell>
          <cell r="G1767">
            <v>7.4119299999999999</v>
          </cell>
          <cell r="H1767" t="str">
            <v>Towerco</v>
          </cell>
          <cell r="I1767" t="str">
            <v>P5</v>
          </cell>
          <cell r="J1767" t="str">
            <v>2G</v>
          </cell>
          <cell r="K1767" t="str">
            <v>Ngaoundere</v>
          </cell>
          <cell r="L1767" t="str">
            <v>2G 3G 4G</v>
          </cell>
          <cell r="M1767" t="str">
            <v xml:space="preserve">MLL </v>
          </cell>
          <cell r="N1767"/>
          <cell r="O1767" t="str">
            <v>Outdoor</v>
          </cell>
          <cell r="P1767" t="str">
            <v>TELEINFRA</v>
          </cell>
        </row>
        <row r="1768">
          <cell r="A1768" t="str">
            <v>ADM_036</v>
          </cell>
          <cell r="B1768" t="str">
            <v>ADM</v>
          </cell>
          <cell r="C1768" t="str">
            <v>Ngd-Burkina</v>
          </cell>
          <cell r="D1768"/>
          <cell r="E1768"/>
          <cell r="F1768">
            <v>13.599234773999999</v>
          </cell>
          <cell r="G1768">
            <v>7.3099467679999997</v>
          </cell>
          <cell r="H1768" t="str">
            <v>Towerco</v>
          </cell>
          <cell r="I1768" t="str">
            <v>P4</v>
          </cell>
          <cell r="J1768" t="str">
            <v>2G</v>
          </cell>
          <cell r="K1768" t="str">
            <v>Ngaoundere</v>
          </cell>
          <cell r="L1768" t="str">
            <v>2G 3G 4G</v>
          </cell>
          <cell r="M1768" t="str">
            <v xml:space="preserve">MLL </v>
          </cell>
          <cell r="N1768"/>
          <cell r="O1768" t="str">
            <v>Outdoor</v>
          </cell>
          <cell r="P1768" t="str">
            <v>TELEINFRA</v>
          </cell>
        </row>
        <row r="1769">
          <cell r="A1769" t="str">
            <v>ADM_101</v>
          </cell>
          <cell r="B1769" t="str">
            <v>ADM</v>
          </cell>
          <cell r="C1769" t="str">
            <v>Ngd-Burkina-II-IHS</v>
          </cell>
          <cell r="D1769"/>
          <cell r="E1769"/>
          <cell r="F1769">
            <v>13.6037</v>
          </cell>
          <cell r="G1769">
            <v>7.2964500000000001</v>
          </cell>
          <cell r="H1769" t="str">
            <v>Towerco</v>
          </cell>
          <cell r="I1769" t="str">
            <v>P4</v>
          </cell>
          <cell r="J1769" t="str">
            <v>2G</v>
          </cell>
          <cell r="K1769" t="str">
            <v>Ngaoundere</v>
          </cell>
          <cell r="L1769" t="str">
            <v>2G 3G 4G</v>
          </cell>
          <cell r="M1769" t="str">
            <v>Collaboration</v>
          </cell>
          <cell r="N1769"/>
          <cell r="O1769" t="str">
            <v>Outdoor</v>
          </cell>
          <cell r="P1769" t="str">
            <v>TELEINFRA</v>
          </cell>
        </row>
        <row r="1770">
          <cell r="A1770" t="str">
            <v>ADM_001</v>
          </cell>
          <cell r="B1770" t="str">
            <v>ADM</v>
          </cell>
          <cell r="C1770" t="str">
            <v>Ngd-Chateau</v>
          </cell>
          <cell r="D1770"/>
          <cell r="E1770"/>
          <cell r="F1770">
            <v>13.580819999999999</v>
          </cell>
          <cell r="G1770">
            <v>7.3085500000000003</v>
          </cell>
          <cell r="H1770" t="str">
            <v>Esco</v>
          </cell>
          <cell r="I1770" t="str">
            <v>P4</v>
          </cell>
          <cell r="J1770" t="str">
            <v>2G</v>
          </cell>
          <cell r="K1770" t="str">
            <v>Ngaoundere</v>
          </cell>
          <cell r="L1770" t="str">
            <v>2G 3G 4G</v>
          </cell>
          <cell r="M1770" t="str">
            <v>Tier Camwater</v>
          </cell>
          <cell r="N1770"/>
          <cell r="O1770" t="str">
            <v>Indoor</v>
          </cell>
          <cell r="P1770" t="str">
            <v>TELEINFRA</v>
          </cell>
        </row>
        <row r="1771">
          <cell r="A1771" t="str">
            <v>ADM_071</v>
          </cell>
          <cell r="B1771" t="str">
            <v>ADM</v>
          </cell>
          <cell r="C1771" t="str">
            <v>Ngd-Crf-Texaco</v>
          </cell>
          <cell r="D1771"/>
          <cell r="E1771"/>
          <cell r="F1771">
            <v>13.58441667</v>
          </cell>
          <cell r="G1771">
            <v>7.3239999999999998</v>
          </cell>
          <cell r="H1771" t="str">
            <v>Towerco</v>
          </cell>
          <cell r="I1771" t="str">
            <v>P4</v>
          </cell>
          <cell r="J1771" t="str">
            <v>2G</v>
          </cell>
          <cell r="K1771" t="str">
            <v>Ngaoundere</v>
          </cell>
          <cell r="L1771" t="str">
            <v>2G 3G 4G</v>
          </cell>
          <cell r="M1771" t="str">
            <v xml:space="preserve">MLL </v>
          </cell>
          <cell r="N1771"/>
          <cell r="O1771" t="str">
            <v>Outdoor</v>
          </cell>
          <cell r="P1771" t="str">
            <v>TELEINFRA</v>
          </cell>
        </row>
        <row r="1772">
          <cell r="A1772" t="str">
            <v>ADM_007</v>
          </cell>
          <cell r="B1772" t="str">
            <v>ADM</v>
          </cell>
          <cell r="C1772" t="str">
            <v>Ngd-CRTV</v>
          </cell>
          <cell r="D1772"/>
          <cell r="E1772"/>
          <cell r="F1772">
            <v>13.588944440000001</v>
          </cell>
          <cell r="G1772">
            <v>7.2953888889999998</v>
          </cell>
          <cell r="H1772" t="str">
            <v>Esco</v>
          </cell>
          <cell r="I1772" t="str">
            <v>P4</v>
          </cell>
          <cell r="J1772" t="str">
            <v>2G</v>
          </cell>
          <cell r="K1772" t="str">
            <v>Ngaoundere</v>
          </cell>
          <cell r="L1772" t="str">
            <v>2G 3G 4G</v>
          </cell>
          <cell r="M1772" t="str">
            <v>Tier Crtv</v>
          </cell>
          <cell r="N1772"/>
          <cell r="O1772" t="str">
            <v>Indoor</v>
          </cell>
          <cell r="P1772" t="str">
            <v>TELEINFRA</v>
          </cell>
        </row>
        <row r="1773">
          <cell r="A1773" t="str">
            <v>ADM_017</v>
          </cell>
          <cell r="B1773" t="str">
            <v>ADM</v>
          </cell>
          <cell r="C1773" t="str">
            <v>Ngd-Dang</v>
          </cell>
          <cell r="D1773"/>
          <cell r="E1773"/>
          <cell r="F1773">
            <v>13.557</v>
          </cell>
          <cell r="G1773">
            <v>7.4322220000000003</v>
          </cell>
          <cell r="H1773" t="str">
            <v>Towerco</v>
          </cell>
          <cell r="I1773" t="str">
            <v>P4</v>
          </cell>
          <cell r="J1773" t="str">
            <v>2G</v>
          </cell>
          <cell r="K1773" t="str">
            <v>Ngaoundere</v>
          </cell>
          <cell r="L1773" t="str">
            <v>2G 3G 4G</v>
          </cell>
          <cell r="M1773" t="str">
            <v xml:space="preserve">MLL </v>
          </cell>
          <cell r="N1773"/>
          <cell r="O1773" t="str">
            <v>Indoor</v>
          </cell>
          <cell r="P1773" t="str">
            <v>TELEINFRA</v>
          </cell>
        </row>
        <row r="1774">
          <cell r="A1774" t="str">
            <v>ADM_083</v>
          </cell>
          <cell r="B1774" t="str">
            <v>ADM</v>
          </cell>
          <cell r="C1774" t="str">
            <v>Ngd-Dang-MTN-IHS</v>
          </cell>
          <cell r="D1774"/>
          <cell r="E1774"/>
          <cell r="F1774">
            <v>13.55766234</v>
          </cell>
          <cell r="G1774">
            <v>7.43703234</v>
          </cell>
          <cell r="H1774" t="str">
            <v>Towerco</v>
          </cell>
          <cell r="I1774" t="str">
            <v>P5</v>
          </cell>
          <cell r="J1774" t="str">
            <v>2G/3G/4G</v>
          </cell>
          <cell r="K1774" t="str">
            <v>Ngaoundere</v>
          </cell>
          <cell r="L1774" t="str">
            <v>2G 3G 4G</v>
          </cell>
          <cell r="M1774" t="str">
            <v>Collaboration</v>
          </cell>
          <cell r="N1774"/>
          <cell r="O1774" t="str">
            <v>Outdoor</v>
          </cell>
          <cell r="P1774" t="str">
            <v>TELEINFRA</v>
          </cell>
        </row>
        <row r="1775">
          <cell r="A1775" t="str">
            <v>ADM_077</v>
          </cell>
          <cell r="B1775" t="str">
            <v>ADM</v>
          </cell>
          <cell r="C1775" t="str">
            <v>Ngd-EPC-IHS</v>
          </cell>
          <cell r="D1775"/>
          <cell r="E1775"/>
          <cell r="F1775">
            <v>13.573935000000001</v>
          </cell>
          <cell r="G1775">
            <v>7.31135</v>
          </cell>
          <cell r="H1775" t="str">
            <v>Towerco</v>
          </cell>
          <cell r="I1775" t="str">
            <v>P5</v>
          </cell>
          <cell r="J1775" t="str">
            <v>2G/3G/4G</v>
          </cell>
          <cell r="K1775" t="str">
            <v>Ngaoundere</v>
          </cell>
          <cell r="L1775" t="str">
            <v>2G 3G 4G</v>
          </cell>
          <cell r="M1775" t="str">
            <v>Collaboration</v>
          </cell>
          <cell r="N1775"/>
          <cell r="O1775" t="str">
            <v>Outdoor</v>
          </cell>
          <cell r="P1775" t="str">
            <v>TELEINFRA</v>
          </cell>
        </row>
        <row r="1776">
          <cell r="A1776" t="str">
            <v>ADM_087</v>
          </cell>
          <cell r="B1776" t="str">
            <v>ADM</v>
          </cell>
          <cell r="C1776" t="str">
            <v>Ngd-Gadamadanga</v>
          </cell>
          <cell r="D1776"/>
          <cell r="E1776"/>
          <cell r="F1776">
            <v>13.57935</v>
          </cell>
          <cell r="G1776">
            <v>7.3381499999999997</v>
          </cell>
          <cell r="H1776" t="str">
            <v>Towerco</v>
          </cell>
          <cell r="I1776" t="str">
            <v>P4</v>
          </cell>
          <cell r="J1776" t="str">
            <v>2G/3G/4G</v>
          </cell>
          <cell r="K1776" t="str">
            <v>Ngaoundere</v>
          </cell>
          <cell r="L1776" t="str">
            <v>2G 3G 4G</v>
          </cell>
          <cell r="M1776" t="str">
            <v>Collaboration</v>
          </cell>
          <cell r="N1776"/>
          <cell r="O1776" t="str">
            <v>Outdoor</v>
          </cell>
          <cell r="P1776" t="str">
            <v>TELEINFRA</v>
          </cell>
        </row>
        <row r="1777">
          <cell r="A1777" t="str">
            <v>ADM_072</v>
          </cell>
          <cell r="B1777" t="str">
            <v>ADM</v>
          </cell>
          <cell r="C1777" t="str">
            <v>Ngd-Lamidat-IHS</v>
          </cell>
          <cell r="D1777"/>
          <cell r="E1777"/>
          <cell r="F1777">
            <v>13.588050000000001</v>
          </cell>
          <cell r="G1777">
            <v>7.32254</v>
          </cell>
          <cell r="H1777" t="str">
            <v>Towerco</v>
          </cell>
          <cell r="I1777" t="str">
            <v>P4</v>
          </cell>
          <cell r="J1777" t="str">
            <v>2G</v>
          </cell>
          <cell r="K1777" t="str">
            <v>Ngaoundere</v>
          </cell>
          <cell r="L1777" t="str">
            <v>2G 3G 4G</v>
          </cell>
          <cell r="M1777" t="str">
            <v>Collaboration</v>
          </cell>
          <cell r="N1777"/>
          <cell r="O1777" t="str">
            <v>Outdoor</v>
          </cell>
          <cell r="P1777" t="str">
            <v>TELEINFRA</v>
          </cell>
        </row>
        <row r="1778">
          <cell r="A1778" t="str">
            <v>ADM_135</v>
          </cell>
          <cell r="B1778" t="str">
            <v>ADM</v>
          </cell>
          <cell r="C1778" t="str">
            <v>Ngd-Madagascar</v>
          </cell>
          <cell r="D1778"/>
          <cell r="E1778"/>
          <cell r="F1778">
            <v>13.58494</v>
          </cell>
          <cell r="G1778">
            <v>7.33209</v>
          </cell>
          <cell r="H1778" t="str">
            <v>Towerco</v>
          </cell>
          <cell r="I1778" t="str">
            <v>P5</v>
          </cell>
          <cell r="J1778" t="str">
            <v>2G</v>
          </cell>
          <cell r="K1778" t="str">
            <v>Ngaoundere</v>
          </cell>
          <cell r="L1778" t="str">
            <v>2G 3G 4G</v>
          </cell>
          <cell r="M1778" t="str">
            <v>Collaboration</v>
          </cell>
          <cell r="N1778"/>
          <cell r="O1778" t="str">
            <v>Outdoor</v>
          </cell>
          <cell r="P1778" t="str">
            <v>TELEINFRA</v>
          </cell>
        </row>
        <row r="1779">
          <cell r="A1779" t="str">
            <v>ADM_084</v>
          </cell>
          <cell r="B1779" t="str">
            <v>ADM</v>
          </cell>
          <cell r="C1779" t="str">
            <v>Ngd-Madagascar-MTN-IHS</v>
          </cell>
          <cell r="D1779"/>
          <cell r="E1779"/>
          <cell r="F1779">
            <v>13.57673</v>
          </cell>
          <cell r="G1779">
            <v>7.3345500000000001</v>
          </cell>
          <cell r="H1779" t="str">
            <v>Towerco</v>
          </cell>
          <cell r="I1779" t="str">
            <v>P4</v>
          </cell>
          <cell r="J1779" t="str">
            <v>2G</v>
          </cell>
          <cell r="K1779" t="str">
            <v>Ngaoundere</v>
          </cell>
          <cell r="L1779" t="str">
            <v>2G 3G 4G</v>
          </cell>
          <cell r="M1779" t="str">
            <v>Collaboration</v>
          </cell>
          <cell r="N1779"/>
          <cell r="O1779" t="str">
            <v>Outdoor</v>
          </cell>
          <cell r="P1779" t="str">
            <v>TELEINFRA</v>
          </cell>
        </row>
        <row r="1780">
          <cell r="A1780" t="str">
            <v>CTR_709</v>
          </cell>
          <cell r="B1780" t="str">
            <v>CTR</v>
          </cell>
          <cell r="C1780" t="str">
            <v>Ngona-II</v>
          </cell>
          <cell r="D1780"/>
          <cell r="E1780"/>
          <cell r="F1780">
            <v>11.600702</v>
          </cell>
          <cell r="G1780">
            <v>3.8737460000000001</v>
          </cell>
          <cell r="H1780" t="str">
            <v>Esco</v>
          </cell>
          <cell r="I1780" t="str">
            <v>P4</v>
          </cell>
          <cell r="J1780" t="str">
            <v>3G</v>
          </cell>
          <cell r="K1780" t="str">
            <v>Yaounde</v>
          </cell>
          <cell r="L1780" t="str">
            <v>2G 3G 4G</v>
          </cell>
          <cell r="M1780" t="str">
            <v xml:space="preserve">MLL </v>
          </cell>
          <cell r="N1780"/>
          <cell r="O1780"/>
          <cell r="P1780" t="str">
            <v>TELEINFRA</v>
          </cell>
        </row>
        <row r="1781">
          <cell r="A1781" t="str">
            <v>NRD_132</v>
          </cell>
          <cell r="B1781" t="str">
            <v>NRD</v>
          </cell>
          <cell r="C1781" t="str">
            <v>Ngong-Marche</v>
          </cell>
          <cell r="D1781"/>
          <cell r="E1781"/>
          <cell r="F1781">
            <v>13.509361</v>
          </cell>
          <cell r="G1781">
            <v>9.0295620000000003</v>
          </cell>
          <cell r="H1781" t="str">
            <v>Esco</v>
          </cell>
          <cell r="I1781" t="str">
            <v>P4</v>
          </cell>
          <cell r="J1781" t="str">
            <v>2G</v>
          </cell>
          <cell r="K1781" t="str">
            <v>Ngong</v>
          </cell>
          <cell r="L1781" t="str">
            <v>2G 3G 4G</v>
          </cell>
          <cell r="M1781" t="str">
            <v xml:space="preserve">MLL </v>
          </cell>
          <cell r="N1781"/>
          <cell r="O1781"/>
          <cell r="P1781" t="str">
            <v>TELEINFRA</v>
          </cell>
        </row>
        <row r="1782">
          <cell r="A1782" t="str">
            <v>ADM_157</v>
          </cell>
          <cell r="B1782" t="str">
            <v>ADM</v>
          </cell>
          <cell r="C1782" t="str">
            <v>Ngd-Mbideng-IHS</v>
          </cell>
          <cell r="D1782"/>
          <cell r="E1782"/>
          <cell r="F1782">
            <v>13.58141</v>
          </cell>
          <cell r="G1782">
            <v>7.3030999999999997</v>
          </cell>
          <cell r="H1782" t="str">
            <v>Towerco</v>
          </cell>
          <cell r="I1782" t="str">
            <v>P5</v>
          </cell>
          <cell r="J1782" t="str">
            <v>3G</v>
          </cell>
          <cell r="K1782" t="str">
            <v>Ngaoundere</v>
          </cell>
          <cell r="L1782" t="str">
            <v>3G 4G</v>
          </cell>
          <cell r="M1782" t="str">
            <v>Collaboration</v>
          </cell>
          <cell r="N1782"/>
          <cell r="O1782" t="str">
            <v>Outdoor</v>
          </cell>
          <cell r="P1782" t="str">
            <v>TELEINFRA</v>
          </cell>
        </row>
        <row r="1783">
          <cell r="A1783" t="str">
            <v>ADM_034</v>
          </cell>
          <cell r="B1783" t="str">
            <v>ADM</v>
          </cell>
          <cell r="C1783" t="str">
            <v>Ngd-Projet-Laitier</v>
          </cell>
          <cell r="D1783"/>
          <cell r="E1783"/>
          <cell r="F1783">
            <v>13.5495</v>
          </cell>
          <cell r="G1783">
            <v>7.3827999999999996</v>
          </cell>
          <cell r="H1783" t="str">
            <v>Towerco</v>
          </cell>
          <cell r="I1783" t="str">
            <v>P4</v>
          </cell>
          <cell r="J1783" t="str">
            <v>2G</v>
          </cell>
          <cell r="K1783" t="str">
            <v>Ngaoundere</v>
          </cell>
          <cell r="L1783" t="str">
            <v>2G 3G 4G</v>
          </cell>
          <cell r="M1783" t="str">
            <v xml:space="preserve">MLL </v>
          </cell>
          <cell r="N1783"/>
          <cell r="O1783" t="str">
            <v>Outdoor</v>
          </cell>
          <cell r="P1783" t="str">
            <v>TELEINFRA</v>
          </cell>
        </row>
        <row r="1784">
          <cell r="A1784" t="str">
            <v>ADM_048</v>
          </cell>
          <cell r="B1784" t="str">
            <v>ADM</v>
          </cell>
          <cell r="C1784" t="str">
            <v>Ngd-Q-Haoussa</v>
          </cell>
          <cell r="D1784"/>
          <cell r="E1784"/>
          <cell r="F1784">
            <v>13.593629999999999</v>
          </cell>
          <cell r="G1784">
            <v>7.32423</v>
          </cell>
          <cell r="H1784" t="str">
            <v>Towerco</v>
          </cell>
          <cell r="I1784" t="str">
            <v>P3</v>
          </cell>
          <cell r="J1784" t="str">
            <v>2G</v>
          </cell>
          <cell r="K1784" t="str">
            <v>Ngaoundere</v>
          </cell>
          <cell r="L1784" t="str">
            <v>2G 3G 4G</v>
          </cell>
          <cell r="M1784" t="str">
            <v xml:space="preserve">MLL </v>
          </cell>
          <cell r="N1784"/>
          <cell r="O1784" t="str">
            <v>Outdoor</v>
          </cell>
          <cell r="P1784" t="str">
            <v>TELEINFRA</v>
          </cell>
        </row>
        <row r="1785">
          <cell r="A1785" t="str">
            <v>ADM_155</v>
          </cell>
          <cell r="B1785" t="str">
            <v>ADM</v>
          </cell>
          <cell r="C1785" t="str">
            <v>Ngd-Sabonbari-America-IHS</v>
          </cell>
          <cell r="D1785"/>
          <cell r="E1785"/>
          <cell r="F1785">
            <v>13.597519439999999</v>
          </cell>
          <cell r="G1785">
            <v>7.3173888890000001</v>
          </cell>
          <cell r="H1785" t="str">
            <v>Towerco</v>
          </cell>
          <cell r="I1785" t="str">
            <v>P4</v>
          </cell>
          <cell r="J1785" t="str">
            <v>3G</v>
          </cell>
          <cell r="K1785" t="str">
            <v>Ngaoundere</v>
          </cell>
          <cell r="L1785" t="str">
            <v>3G 4G</v>
          </cell>
          <cell r="M1785" t="str">
            <v>Collaboration</v>
          </cell>
          <cell r="N1785"/>
          <cell r="O1785" t="str">
            <v>Outdoor</v>
          </cell>
          <cell r="P1785" t="str">
            <v>TELEINFRA</v>
          </cell>
        </row>
        <row r="1786">
          <cell r="A1786" t="str">
            <v>ADM_057</v>
          </cell>
          <cell r="B1786" t="str">
            <v>ADM</v>
          </cell>
          <cell r="C1786" t="str">
            <v>Ngd-Stade</v>
          </cell>
          <cell r="D1786"/>
          <cell r="E1786"/>
          <cell r="F1786">
            <v>13.582667000000001</v>
          </cell>
          <cell r="G1786">
            <v>7.3280279999999998</v>
          </cell>
          <cell r="H1786" t="str">
            <v>Towerco</v>
          </cell>
          <cell r="I1786" t="str">
            <v>P3</v>
          </cell>
          <cell r="J1786" t="str">
            <v>2G</v>
          </cell>
          <cell r="K1786" t="str">
            <v>Ngaoundere</v>
          </cell>
          <cell r="L1786" t="str">
            <v>2G 3G 4G</v>
          </cell>
          <cell r="M1786" t="str">
            <v xml:space="preserve">MLL </v>
          </cell>
          <cell r="N1786"/>
          <cell r="O1786" t="str">
            <v>Outdoor</v>
          </cell>
          <cell r="P1786" t="str">
            <v>TELEINFRA</v>
          </cell>
        </row>
        <row r="1787">
          <cell r="A1787" t="str">
            <v>ADM_058</v>
          </cell>
          <cell r="B1787" t="str">
            <v>ADM</v>
          </cell>
          <cell r="C1787" t="str">
            <v>Ngd-Trouamala</v>
          </cell>
          <cell r="D1787"/>
          <cell r="E1787"/>
          <cell r="F1787">
            <v>13.588760000000001</v>
          </cell>
          <cell r="G1787">
            <v>7.3039500000000004</v>
          </cell>
          <cell r="H1787" t="str">
            <v>Towerco</v>
          </cell>
          <cell r="I1787" t="str">
            <v>P4</v>
          </cell>
          <cell r="J1787" t="str">
            <v>2G</v>
          </cell>
          <cell r="K1787" t="str">
            <v>Ngaoundere</v>
          </cell>
          <cell r="L1787" t="str">
            <v>2G 3G 4G</v>
          </cell>
          <cell r="M1787" t="str">
            <v xml:space="preserve">MLL </v>
          </cell>
          <cell r="N1787"/>
          <cell r="O1787" t="str">
            <v>Outdoor</v>
          </cell>
          <cell r="P1787" t="str">
            <v>TELEINFRA</v>
          </cell>
        </row>
        <row r="1788">
          <cell r="A1788" t="str">
            <v>ADM_074</v>
          </cell>
          <cell r="B1788" t="str">
            <v>ADM</v>
          </cell>
          <cell r="C1788" t="str">
            <v>Ngd-Troua-Mala-II</v>
          </cell>
          <cell r="D1788"/>
          <cell r="E1788"/>
          <cell r="F1788">
            <v>13.59</v>
          </cell>
          <cell r="G1788">
            <v>7.330944444</v>
          </cell>
          <cell r="H1788" t="str">
            <v>Towerco</v>
          </cell>
          <cell r="I1788" t="str">
            <v>P4</v>
          </cell>
          <cell r="J1788" t="str">
            <v>2G</v>
          </cell>
          <cell r="K1788" t="str">
            <v>Ngaoundere</v>
          </cell>
          <cell r="L1788" t="str">
            <v>2G 3G 4G</v>
          </cell>
          <cell r="M1788" t="str">
            <v>Collaboration</v>
          </cell>
          <cell r="N1788"/>
          <cell r="O1788" t="str">
            <v>Outdoor</v>
          </cell>
          <cell r="P1788" t="str">
            <v>TELEINFRA</v>
          </cell>
        </row>
        <row r="1789">
          <cell r="A1789" t="str">
            <v>ADM_003</v>
          </cell>
          <cell r="B1789" t="str">
            <v>ADM</v>
          </cell>
          <cell r="C1789" t="str">
            <v>Ngd-Universite</v>
          </cell>
          <cell r="D1789"/>
          <cell r="E1789"/>
          <cell r="F1789">
            <v>13.547499999999999</v>
          </cell>
          <cell r="G1789">
            <v>7.4143999999999997</v>
          </cell>
          <cell r="H1789" t="str">
            <v>Towerco</v>
          </cell>
          <cell r="I1789" t="str">
            <v>P4</v>
          </cell>
          <cell r="J1789" t="str">
            <v>2G</v>
          </cell>
          <cell r="K1789" t="str">
            <v>Ngaoundere</v>
          </cell>
          <cell r="L1789" t="str">
            <v>2G 3G 4G</v>
          </cell>
          <cell r="M1789" t="str">
            <v xml:space="preserve">MLL </v>
          </cell>
          <cell r="N1789"/>
          <cell r="O1789" t="str">
            <v>Indoor</v>
          </cell>
          <cell r="P1789" t="str">
            <v>TELEINFRA</v>
          </cell>
        </row>
        <row r="1790">
          <cell r="A1790" t="str">
            <v>ADM_127</v>
          </cell>
          <cell r="B1790" t="str">
            <v>ADM</v>
          </cell>
          <cell r="C1790" t="str">
            <v>Ngd-University-II-IHS</v>
          </cell>
          <cell r="D1790"/>
          <cell r="E1790"/>
          <cell r="F1790">
            <v>13.553389763</v>
          </cell>
          <cell r="G1790">
            <v>7.4138712870000001</v>
          </cell>
          <cell r="H1790" t="str">
            <v>Towerco</v>
          </cell>
          <cell r="I1790" t="str">
            <v>P2</v>
          </cell>
          <cell r="J1790" t="str">
            <v>2G</v>
          </cell>
          <cell r="K1790" t="str">
            <v>Ngaoundere</v>
          </cell>
          <cell r="L1790" t="str">
            <v>2G 3G 4G</v>
          </cell>
          <cell r="M1790" t="str">
            <v>Collaboration</v>
          </cell>
          <cell r="N1790"/>
          <cell r="O1790" t="str">
            <v>Indoor</v>
          </cell>
          <cell r="P1790" t="str">
            <v>TELEINFRA</v>
          </cell>
        </row>
        <row r="1791">
          <cell r="A1791" t="str">
            <v>ADM_018</v>
          </cell>
          <cell r="B1791" t="str">
            <v>ADM</v>
          </cell>
          <cell r="C1791" t="str">
            <v>Ngd-Ville</v>
          </cell>
          <cell r="D1791"/>
          <cell r="E1791"/>
          <cell r="F1791">
            <v>13.6043</v>
          </cell>
          <cell r="G1791">
            <v>7.3281000000000001</v>
          </cell>
          <cell r="H1791" t="str">
            <v>Towerco</v>
          </cell>
          <cell r="I1791" t="str">
            <v>P3</v>
          </cell>
          <cell r="J1791" t="str">
            <v>2G</v>
          </cell>
          <cell r="K1791" t="str">
            <v>Ngaoundere</v>
          </cell>
          <cell r="L1791" t="str">
            <v>2G 3G 4G</v>
          </cell>
          <cell r="M1791" t="str">
            <v xml:space="preserve">MLL </v>
          </cell>
          <cell r="N1791"/>
          <cell r="O1791" t="str">
            <v>Indoor</v>
          </cell>
          <cell r="P1791" t="str">
            <v>TELEINFRA</v>
          </cell>
        </row>
        <row r="1792">
          <cell r="A1792" t="str">
            <v>ADM_073</v>
          </cell>
          <cell r="B1792" t="str">
            <v>ADM</v>
          </cell>
          <cell r="C1792" t="str">
            <v>Ngd-Yarban</v>
          </cell>
          <cell r="D1792"/>
          <cell r="E1792"/>
          <cell r="F1792">
            <v>13.58622222</v>
          </cell>
          <cell r="G1792">
            <v>7.3185833330000003</v>
          </cell>
          <cell r="H1792" t="str">
            <v>Towerco</v>
          </cell>
          <cell r="I1792" t="str">
            <v>P4</v>
          </cell>
          <cell r="J1792" t="str">
            <v>2G</v>
          </cell>
          <cell r="K1792" t="str">
            <v>Ngaoundere</v>
          </cell>
          <cell r="L1792" t="str">
            <v>2G 3G 4G</v>
          </cell>
          <cell r="M1792" t="str">
            <v>Collaboration</v>
          </cell>
          <cell r="N1792"/>
          <cell r="O1792" t="str">
            <v>Outdoor</v>
          </cell>
          <cell r="P1792" t="str">
            <v>TELEINFRA</v>
          </cell>
        </row>
        <row r="1793">
          <cell r="A1793" t="str">
            <v>ADM_033</v>
          </cell>
          <cell r="B1793" t="str">
            <v>ADM</v>
          </cell>
          <cell r="C1793" t="str">
            <v>Ngd-ZI</v>
          </cell>
          <cell r="D1793"/>
          <cell r="E1793"/>
          <cell r="F1793">
            <v>13.581490000000001</v>
          </cell>
          <cell r="G1793">
            <v>7.3573700000000004</v>
          </cell>
          <cell r="H1793" t="str">
            <v>Towerco</v>
          </cell>
          <cell r="I1793" t="str">
            <v>P4</v>
          </cell>
          <cell r="J1793" t="str">
            <v>2G</v>
          </cell>
          <cell r="K1793" t="str">
            <v>Ngaoundere</v>
          </cell>
          <cell r="L1793" t="str">
            <v>2G 3G 4G</v>
          </cell>
          <cell r="M1793" t="str">
            <v>Collaboration</v>
          </cell>
          <cell r="N1793"/>
          <cell r="O1793" t="str">
            <v>Outdoor</v>
          </cell>
          <cell r="P1793" t="str">
            <v>TELEINFRA</v>
          </cell>
        </row>
        <row r="1794">
          <cell r="A1794" t="str">
            <v>LIT_585</v>
          </cell>
          <cell r="B1794" t="str">
            <v>LIT</v>
          </cell>
          <cell r="C1794" t="str">
            <v>Ngo-Njo-II</v>
          </cell>
          <cell r="D1794"/>
          <cell r="E1794"/>
          <cell r="F1794">
            <v>9.8163599999999995</v>
          </cell>
          <cell r="G1794">
            <v>4.05863</v>
          </cell>
          <cell r="H1794" t="str">
            <v>Esco</v>
          </cell>
          <cell r="I1794" t="str">
            <v>P4</v>
          </cell>
          <cell r="J1794" t="str">
            <v>2G</v>
          </cell>
          <cell r="K1794" t="str">
            <v>Douala</v>
          </cell>
          <cell r="L1794" t="str">
            <v>2G 3G 4G</v>
          </cell>
          <cell r="M1794" t="str">
            <v xml:space="preserve">MLL </v>
          </cell>
          <cell r="N1794"/>
          <cell r="O1794"/>
          <cell r="P1794" t="str">
            <v>H-Teli</v>
          </cell>
        </row>
        <row r="1795">
          <cell r="A1795" t="str">
            <v>LIT_294</v>
          </cell>
          <cell r="B1795" t="str">
            <v>LIT</v>
          </cell>
          <cell r="C1795" t="str">
            <v>Ngodi</v>
          </cell>
          <cell r="D1795"/>
          <cell r="E1795"/>
          <cell r="F1795">
            <v>9.7068611110000003</v>
          </cell>
          <cell r="G1795">
            <v>4.0513333329999996</v>
          </cell>
          <cell r="H1795" t="str">
            <v>Towerco</v>
          </cell>
          <cell r="I1795" t="str">
            <v>P3</v>
          </cell>
          <cell r="J1795" t="str">
            <v>2G</v>
          </cell>
          <cell r="K1795" t="str">
            <v>Douala</v>
          </cell>
          <cell r="L1795" t="str">
            <v>2G 3G 4G</v>
          </cell>
          <cell r="M1795" t="str">
            <v xml:space="preserve">MLL </v>
          </cell>
          <cell r="N1795"/>
          <cell r="O1795" t="str">
            <v>Outdoor</v>
          </cell>
          <cell r="P1795" t="str">
            <v>H-Teli</v>
          </cell>
        </row>
        <row r="1796">
          <cell r="A1796" t="str">
            <v>LIT_460</v>
          </cell>
          <cell r="B1796" t="str">
            <v>LIT</v>
          </cell>
          <cell r="C1796" t="str">
            <v>Ngodi-Akwa</v>
          </cell>
          <cell r="D1796"/>
          <cell r="E1796"/>
          <cell r="F1796">
            <v>9.7035017379999999</v>
          </cell>
          <cell r="G1796">
            <v>4.044757937</v>
          </cell>
          <cell r="H1796" t="str">
            <v>Towerco</v>
          </cell>
          <cell r="I1796" t="str">
            <v>P4</v>
          </cell>
          <cell r="J1796" t="str">
            <v>2G</v>
          </cell>
          <cell r="K1796" t="str">
            <v>Douala</v>
          </cell>
          <cell r="L1796" t="str">
            <v>2G 3G 4G</v>
          </cell>
          <cell r="M1796" t="str">
            <v>Collaboration</v>
          </cell>
          <cell r="N1796"/>
          <cell r="O1796" t="str">
            <v>Outdoor</v>
          </cell>
          <cell r="P1796" t="str">
            <v>H-Teli</v>
          </cell>
        </row>
        <row r="1797">
          <cell r="A1797" t="str">
            <v>LIT_411</v>
          </cell>
          <cell r="B1797" t="str">
            <v>LIT</v>
          </cell>
          <cell r="C1797" t="str">
            <v>Ngodi-Cimetiere</v>
          </cell>
          <cell r="D1797"/>
          <cell r="E1797"/>
          <cell r="F1797">
            <v>9.7084548759999993</v>
          </cell>
          <cell r="G1797">
            <v>4.046558213</v>
          </cell>
          <cell r="H1797" t="str">
            <v>Towerco</v>
          </cell>
          <cell r="I1797" t="str">
            <v>P4</v>
          </cell>
          <cell r="J1797" t="str">
            <v>2G</v>
          </cell>
          <cell r="K1797" t="str">
            <v>Douala</v>
          </cell>
          <cell r="L1797" t="str">
            <v>2G 3G 4G</v>
          </cell>
          <cell r="M1797" t="str">
            <v xml:space="preserve">MLL </v>
          </cell>
          <cell r="N1797"/>
          <cell r="O1797" t="str">
            <v>Outdoor</v>
          </cell>
          <cell r="P1797" t="str">
            <v>H-Teli</v>
          </cell>
        </row>
        <row r="1798">
          <cell r="A1798" t="str">
            <v>CTR_546</v>
          </cell>
          <cell r="B1798" t="str">
            <v>CTR</v>
          </cell>
          <cell r="C1798" t="str">
            <v>Ngog-Mapubi-New</v>
          </cell>
          <cell r="D1798"/>
          <cell r="E1798"/>
          <cell r="F1798">
            <v>10.83384</v>
          </cell>
          <cell r="G1798">
            <v>3.94997</v>
          </cell>
          <cell r="H1798" t="str">
            <v>Towerco</v>
          </cell>
          <cell r="I1798" t="str">
            <v>P5</v>
          </cell>
          <cell r="J1798" t="str">
            <v>2G</v>
          </cell>
          <cell r="K1798" t="str">
            <v>Ngog-Mapubi</v>
          </cell>
          <cell r="L1798" t="str">
            <v>2G 3G</v>
          </cell>
          <cell r="M1798" t="str">
            <v>Collaboration</v>
          </cell>
          <cell r="N1798"/>
          <cell r="O1798" t="str">
            <v>Outdoor</v>
          </cell>
          <cell r="P1798" t="str">
            <v>TELEINFRA</v>
          </cell>
        </row>
        <row r="1799">
          <cell r="A1799" t="str">
            <v>LIT_121</v>
          </cell>
          <cell r="B1799" t="str">
            <v>LIT</v>
          </cell>
          <cell r="C1799" t="str">
            <v>Ngog-Mbog</v>
          </cell>
          <cell r="D1799"/>
          <cell r="E1799"/>
          <cell r="F1799">
            <v>10.714487153</v>
          </cell>
          <cell r="G1799">
            <v>4.2174540919999997</v>
          </cell>
          <cell r="H1799" t="str">
            <v>Towerco</v>
          </cell>
          <cell r="I1799" t="str">
            <v>P5</v>
          </cell>
          <cell r="J1799" t="str">
            <v>2G</v>
          </cell>
          <cell r="K1799" t="str">
            <v>Ngog-Mbog</v>
          </cell>
          <cell r="L1799" t="str">
            <v>2G 3G</v>
          </cell>
          <cell r="M1799" t="str">
            <v xml:space="preserve">MLL </v>
          </cell>
          <cell r="N1799"/>
          <cell r="O1799" t="str">
            <v>Outdoor</v>
          </cell>
          <cell r="P1799" t="str">
            <v>H-Teli</v>
          </cell>
        </row>
        <row r="1800">
          <cell r="A1800" t="str">
            <v>EST_043</v>
          </cell>
          <cell r="B1800" t="str">
            <v>EST</v>
          </cell>
          <cell r="C1800" t="str">
            <v>Ngola-MTN</v>
          </cell>
          <cell r="D1800"/>
          <cell r="E1800"/>
          <cell r="F1800">
            <v>15.311424923000001</v>
          </cell>
          <cell r="G1800">
            <v>3.32149107</v>
          </cell>
          <cell r="H1800" t="str">
            <v>Towerco</v>
          </cell>
          <cell r="I1800" t="str">
            <v>P5</v>
          </cell>
          <cell r="J1800" t="str">
            <v>2G</v>
          </cell>
          <cell r="K1800" t="e">
            <v>#N/A</v>
          </cell>
          <cell r="L1800" t="str">
            <v>2G</v>
          </cell>
          <cell r="M1800" t="str">
            <v>Collaboration</v>
          </cell>
          <cell r="N1800"/>
          <cell r="O1800" t="str">
            <v>Outdoor</v>
          </cell>
          <cell r="P1800" t="str">
            <v>TELEINFRA</v>
          </cell>
        </row>
        <row r="1801">
          <cell r="A1801" t="str">
            <v>CTR_858</v>
          </cell>
          <cell r="B1801" t="str">
            <v>CTR</v>
          </cell>
          <cell r="C1801" t="str">
            <v>NGUIBASSAL</v>
          </cell>
          <cell r="D1801"/>
          <cell r="E1801"/>
          <cell r="F1801" t="str">
            <v>11.05614</v>
          </cell>
          <cell r="G1801" t="str">
            <v>4.06514</v>
          </cell>
          <cell r="H1801" t="str">
            <v>Esco</v>
          </cell>
          <cell r="I1801" t="str">
            <v>P4</v>
          </cell>
          <cell r="J1801" t="str">
            <v>2G 3G 4G</v>
          </cell>
          <cell r="K1801" t="e">
            <v>#N/A</v>
          </cell>
          <cell r="L1801" t="str">
            <v>2G 3G 4G</v>
          </cell>
          <cell r="M1801"/>
          <cell r="N1801"/>
          <cell r="O1801"/>
          <cell r="P1801" t="str">
            <v>TELEINFRA</v>
          </cell>
        </row>
        <row r="1802">
          <cell r="A1802" t="str">
            <v>CTR_188</v>
          </cell>
          <cell r="B1802" t="str">
            <v>CTR</v>
          </cell>
          <cell r="C1802" t="str">
            <v>Ngomedzap</v>
          </cell>
          <cell r="D1802"/>
          <cell r="E1802"/>
          <cell r="F1802">
            <v>11.21027778</v>
          </cell>
          <cell r="G1802">
            <v>3.2614722220000001</v>
          </cell>
          <cell r="H1802" t="str">
            <v>Towerco</v>
          </cell>
          <cell r="I1802" t="str">
            <v>P3</v>
          </cell>
          <cell r="J1802" t="str">
            <v>2G</v>
          </cell>
          <cell r="K1802" t="str">
            <v>Ngomedzap</v>
          </cell>
          <cell r="L1802" t="str">
            <v>2G 3G</v>
          </cell>
          <cell r="M1802" t="str">
            <v xml:space="preserve">MLL </v>
          </cell>
          <cell r="N1802"/>
          <cell r="O1802" t="str">
            <v>Outdoor</v>
          </cell>
          <cell r="P1802" t="str">
            <v>TELEINFRA</v>
          </cell>
        </row>
        <row r="1803">
          <cell r="A1803" t="str">
            <v>CTR_532</v>
          </cell>
          <cell r="B1803" t="str">
            <v>CTR</v>
          </cell>
          <cell r="C1803" t="str">
            <v>Ngomedzap-MTN</v>
          </cell>
          <cell r="D1803"/>
          <cell r="E1803"/>
          <cell r="F1803">
            <v>11.192014</v>
          </cell>
          <cell r="G1803">
            <v>3.2704219999999999</v>
          </cell>
          <cell r="H1803" t="str">
            <v>Towerco</v>
          </cell>
          <cell r="I1803" t="str">
            <v>P5</v>
          </cell>
          <cell r="J1803" t="str">
            <v>2G</v>
          </cell>
          <cell r="K1803" t="str">
            <v>Ngomedzap</v>
          </cell>
          <cell r="L1803" t="str">
            <v>2G 3G</v>
          </cell>
          <cell r="M1803" t="str">
            <v>Collaboration</v>
          </cell>
          <cell r="N1803"/>
          <cell r="O1803" t="str">
            <v>Outdoor</v>
          </cell>
          <cell r="P1803" t="str">
            <v>TELEINFRA</v>
          </cell>
        </row>
        <row r="1804">
          <cell r="A1804" t="str">
            <v>CTR_083</v>
          </cell>
          <cell r="B1804" t="str">
            <v>CTR</v>
          </cell>
          <cell r="C1804" t="str">
            <v>Ngomo</v>
          </cell>
          <cell r="D1804"/>
          <cell r="E1804"/>
          <cell r="F1804">
            <v>11.42633333</v>
          </cell>
          <cell r="G1804">
            <v>4.232111111</v>
          </cell>
          <cell r="H1804" t="str">
            <v>Towerco</v>
          </cell>
          <cell r="I1804" t="str">
            <v>P3</v>
          </cell>
          <cell r="J1804" t="str">
            <v>2G</v>
          </cell>
          <cell r="K1804" t="str">
            <v>Ngomo</v>
          </cell>
          <cell r="L1804" t="str">
            <v>2G 3G 4G</v>
          </cell>
          <cell r="M1804" t="str">
            <v xml:space="preserve">MLL </v>
          </cell>
          <cell r="N1804"/>
          <cell r="O1804" t="str">
            <v>Indoor</v>
          </cell>
          <cell r="P1804" t="str">
            <v>I-Eng</v>
          </cell>
        </row>
        <row r="1805">
          <cell r="A1805" t="str">
            <v>CTR_590</v>
          </cell>
          <cell r="B1805" t="str">
            <v>CTR</v>
          </cell>
          <cell r="C1805" t="str">
            <v>Ngona</v>
          </cell>
          <cell r="D1805"/>
          <cell r="E1805"/>
          <cell r="F1805">
            <v>11.587266</v>
          </cell>
          <cell r="G1805">
            <v>3.8769999999999998</v>
          </cell>
          <cell r="H1805" t="str">
            <v>Towerco</v>
          </cell>
          <cell r="I1805" t="str">
            <v>P4</v>
          </cell>
          <cell r="J1805" t="str">
            <v>2G/3G/4G</v>
          </cell>
          <cell r="K1805" t="str">
            <v>Yaounde</v>
          </cell>
          <cell r="L1805" t="str">
            <v>2G 3G 4G</v>
          </cell>
          <cell r="M1805" t="str">
            <v>Collaboration</v>
          </cell>
          <cell r="N1805"/>
          <cell r="O1805" t="str">
            <v>Outdoor</v>
          </cell>
          <cell r="P1805" t="str">
            <v>TELEINFRA</v>
          </cell>
        </row>
        <row r="1806">
          <cell r="A1806" t="str">
            <v>LIT_135</v>
          </cell>
          <cell r="B1806" t="str">
            <v>LIT</v>
          </cell>
          <cell r="C1806" t="str">
            <v>Ngonga</v>
          </cell>
          <cell r="D1806"/>
          <cell r="E1806"/>
          <cell r="F1806">
            <v>10.39475</v>
          </cell>
          <cell r="G1806">
            <v>4.0831666670000004</v>
          </cell>
          <cell r="H1806" t="str">
            <v>Towerco</v>
          </cell>
          <cell r="I1806" t="str">
            <v>P2</v>
          </cell>
          <cell r="J1806" t="str">
            <v>2G</v>
          </cell>
          <cell r="K1806" t="str">
            <v>Ngonga</v>
          </cell>
          <cell r="L1806" t="str">
            <v>2G 3G</v>
          </cell>
          <cell r="M1806" t="str">
            <v xml:space="preserve">MLL </v>
          </cell>
          <cell r="N1806"/>
          <cell r="O1806" t="str">
            <v>Indoor</v>
          </cell>
          <cell r="P1806" t="str">
            <v>H-Teli</v>
          </cell>
        </row>
        <row r="1807">
          <cell r="A1807" t="str">
            <v>NRD_032</v>
          </cell>
          <cell r="B1807" t="str">
            <v>NRD</v>
          </cell>
          <cell r="C1807" t="str">
            <v>Ngong-II</v>
          </cell>
          <cell r="D1807"/>
          <cell r="E1807"/>
          <cell r="F1807">
            <v>13.50997222</v>
          </cell>
          <cell r="G1807">
            <v>9.0578055559999999</v>
          </cell>
          <cell r="H1807" t="str">
            <v>Towerco</v>
          </cell>
          <cell r="I1807" t="str">
            <v>P2</v>
          </cell>
          <cell r="J1807" t="str">
            <v>2G</v>
          </cell>
          <cell r="K1807" t="str">
            <v>Ngong</v>
          </cell>
          <cell r="L1807" t="str">
            <v>2G 3G 4G</v>
          </cell>
          <cell r="M1807" t="str">
            <v xml:space="preserve">MLL </v>
          </cell>
          <cell r="N1807"/>
          <cell r="O1807" t="str">
            <v>Indoor</v>
          </cell>
          <cell r="P1807" t="str">
            <v>TELEINFRA</v>
          </cell>
        </row>
        <row r="1808">
          <cell r="A1808" t="str">
            <v>SUO_085</v>
          </cell>
          <cell r="B1808" t="str">
            <v>SUO</v>
          </cell>
          <cell r="C1808" t="str">
            <v>Ngongo-MTN</v>
          </cell>
          <cell r="D1808"/>
          <cell r="E1808"/>
          <cell r="F1808">
            <v>9.2265277799999996</v>
          </cell>
          <cell r="G1808">
            <v>4.5472777799999999</v>
          </cell>
          <cell r="H1808" t="str">
            <v>Towerco</v>
          </cell>
          <cell r="I1808" t="str">
            <v>P4</v>
          </cell>
          <cell r="J1808" t="str">
            <v>2G</v>
          </cell>
          <cell r="K1808" t="e">
            <v>#N/A</v>
          </cell>
          <cell r="L1808" t="str">
            <v>2G</v>
          </cell>
          <cell r="M1808" t="str">
            <v>Collaboration</v>
          </cell>
          <cell r="N1808"/>
          <cell r="O1808" t="str">
            <v>Outdoor</v>
          </cell>
          <cell r="P1808" t="str">
            <v>H-Teli</v>
          </cell>
        </row>
        <row r="1809">
          <cell r="A1809" t="str">
            <v>NRD_088</v>
          </cell>
          <cell r="B1809" t="str">
            <v>NRD</v>
          </cell>
          <cell r="C1809" t="str">
            <v>Ngong-Town-IHS</v>
          </cell>
          <cell r="D1809"/>
          <cell r="E1809"/>
          <cell r="F1809">
            <v>13.511055560000001</v>
          </cell>
          <cell r="G1809">
            <v>9.022583333</v>
          </cell>
          <cell r="H1809" t="str">
            <v>Towerco</v>
          </cell>
          <cell r="I1809" t="str">
            <v>P4</v>
          </cell>
          <cell r="J1809" t="str">
            <v>2G/3G/4G</v>
          </cell>
          <cell r="K1809" t="str">
            <v>Ngong</v>
          </cell>
          <cell r="L1809" t="str">
            <v>2G 3G 4G</v>
          </cell>
          <cell r="M1809" t="str">
            <v>Collaboration</v>
          </cell>
          <cell r="N1809"/>
          <cell r="O1809" t="str">
            <v>Outdoor</v>
          </cell>
          <cell r="P1809" t="str">
            <v>TELEINFRA</v>
          </cell>
        </row>
        <row r="1810">
          <cell r="A1810" t="str">
            <v>LIT_441</v>
          </cell>
          <cell r="B1810" t="str">
            <v>LIT</v>
          </cell>
          <cell r="C1810" t="str">
            <v>Ngo-Njo</v>
          </cell>
          <cell r="D1810"/>
          <cell r="E1810"/>
          <cell r="F1810">
            <v>9.7978059999999996</v>
          </cell>
          <cell r="G1810">
            <v>4.0504720000000001</v>
          </cell>
          <cell r="H1810" t="str">
            <v>Towerco</v>
          </cell>
          <cell r="I1810" t="str">
            <v>P4</v>
          </cell>
          <cell r="J1810" t="str">
            <v>2G</v>
          </cell>
          <cell r="K1810" t="str">
            <v>Douala</v>
          </cell>
          <cell r="L1810" t="str">
            <v>2G 3G 4G</v>
          </cell>
          <cell r="M1810" t="str">
            <v>Collaboration</v>
          </cell>
          <cell r="N1810"/>
          <cell r="O1810" t="str">
            <v>Outdoor</v>
          </cell>
          <cell r="P1810" t="str">
            <v>H-Teli</v>
          </cell>
        </row>
        <row r="1811">
          <cell r="A1811" t="str">
            <v>CTR_278</v>
          </cell>
          <cell r="B1811" t="str">
            <v>CTR</v>
          </cell>
          <cell r="C1811" t="str">
            <v>Ngoro</v>
          </cell>
          <cell r="D1811"/>
          <cell r="E1811"/>
          <cell r="F1811">
            <v>11.387694440000001</v>
          </cell>
          <cell r="G1811">
            <v>4.9592499999999999</v>
          </cell>
          <cell r="H1811" t="str">
            <v>Towerco</v>
          </cell>
          <cell r="I1811" t="str">
            <v>P4</v>
          </cell>
          <cell r="J1811" t="str">
            <v>2G</v>
          </cell>
          <cell r="K1811" t="str">
            <v>Ngoro</v>
          </cell>
          <cell r="L1811" t="str">
            <v>2G 3G 4G</v>
          </cell>
          <cell r="M1811" t="str">
            <v xml:space="preserve">MLL </v>
          </cell>
          <cell r="N1811"/>
          <cell r="O1811" t="str">
            <v>Outdoor</v>
          </cell>
          <cell r="P1811" t="str">
            <v>I-Eng</v>
          </cell>
        </row>
        <row r="1812">
          <cell r="A1812" t="str">
            <v>CTR_300</v>
          </cell>
          <cell r="B1812" t="str">
            <v>CTR</v>
          </cell>
          <cell r="C1812" t="str">
            <v>Ngouetou</v>
          </cell>
          <cell r="D1812"/>
          <cell r="E1812"/>
          <cell r="F1812">
            <v>12.08741667</v>
          </cell>
          <cell r="G1812">
            <v>5.1002777779999997</v>
          </cell>
          <cell r="H1812" t="str">
            <v>Towerco</v>
          </cell>
          <cell r="I1812" t="str">
            <v>P4</v>
          </cell>
          <cell r="J1812" t="str">
            <v>2G</v>
          </cell>
          <cell r="K1812" t="str">
            <v>Ngouetou</v>
          </cell>
          <cell r="L1812" t="str">
            <v>2G 3G</v>
          </cell>
          <cell r="M1812" t="str">
            <v xml:space="preserve">MLL </v>
          </cell>
          <cell r="N1812"/>
          <cell r="O1812" t="str">
            <v>Outdoor</v>
          </cell>
          <cell r="P1812" t="str">
            <v>I-Eng</v>
          </cell>
        </row>
        <row r="1813">
          <cell r="A1813" t="str">
            <v>EST_067</v>
          </cell>
          <cell r="B1813" t="str">
            <v>EST</v>
          </cell>
          <cell r="C1813" t="str">
            <v>NgoulemaKong-MTN</v>
          </cell>
          <cell r="D1813"/>
          <cell r="E1813"/>
          <cell r="F1813">
            <v>12.672254000000001</v>
          </cell>
          <cell r="G1813">
            <v>3.9259249999999999</v>
          </cell>
          <cell r="H1813" t="str">
            <v>Towerco</v>
          </cell>
          <cell r="I1813" t="str">
            <v>P5</v>
          </cell>
          <cell r="J1813" t="str">
            <v>2G</v>
          </cell>
          <cell r="K1813" t="str">
            <v>Ngoulemakong</v>
          </cell>
          <cell r="L1813" t="str">
            <v>2G 3G</v>
          </cell>
          <cell r="M1813" t="str">
            <v>Collaboration</v>
          </cell>
          <cell r="N1813"/>
          <cell r="O1813" t="str">
            <v>Outdoor</v>
          </cell>
          <cell r="P1813" t="str">
            <v>TELEINFRA</v>
          </cell>
        </row>
        <row r="1814">
          <cell r="A1814" t="str">
            <v>CTR_379</v>
          </cell>
          <cell r="B1814" t="str">
            <v>CTR</v>
          </cell>
          <cell r="C1814" t="str">
            <v>NgoulmeKong-Nord</v>
          </cell>
          <cell r="D1814"/>
          <cell r="E1814"/>
          <cell r="F1814">
            <v>11.572244</v>
          </cell>
          <cell r="G1814">
            <v>3.9177399999999998</v>
          </cell>
          <cell r="H1814" t="str">
            <v>Towerco</v>
          </cell>
          <cell r="I1814" t="str">
            <v>P4</v>
          </cell>
          <cell r="J1814" t="str">
            <v>2G</v>
          </cell>
          <cell r="K1814" t="str">
            <v>Yaounde</v>
          </cell>
          <cell r="L1814" t="str">
            <v>2G 3G 4G</v>
          </cell>
          <cell r="M1814" t="str">
            <v xml:space="preserve">MLL </v>
          </cell>
          <cell r="N1814"/>
          <cell r="O1814" t="str">
            <v>Outdoor</v>
          </cell>
          <cell r="P1814" t="str">
            <v>TELEINFRA</v>
          </cell>
        </row>
        <row r="1815">
          <cell r="A1815" t="str">
            <v>LIT_523</v>
          </cell>
          <cell r="B1815" t="str">
            <v>LIT</v>
          </cell>
          <cell r="C1815" t="str">
            <v>Ngoulmepa-New</v>
          </cell>
          <cell r="D1815"/>
          <cell r="E1815"/>
          <cell r="F1815">
            <v>10.0662778</v>
          </cell>
          <cell r="G1815">
            <v>3.9014166700000001</v>
          </cell>
          <cell r="H1815" t="str">
            <v>Towerco</v>
          </cell>
          <cell r="I1815" t="str">
            <v>P5</v>
          </cell>
          <cell r="J1815" t="str">
            <v>2G</v>
          </cell>
          <cell r="K1815" t="e">
            <v>#N/A</v>
          </cell>
          <cell r="L1815" t="str">
            <v>2G 3G 4G</v>
          </cell>
          <cell r="M1815" t="str">
            <v>Collaboration</v>
          </cell>
          <cell r="N1815"/>
          <cell r="O1815" t="str">
            <v>Outdoor</v>
          </cell>
          <cell r="P1815" t="str">
            <v>H-Teli</v>
          </cell>
        </row>
        <row r="1816">
          <cell r="A1816" t="str">
            <v>CTR_367</v>
          </cell>
          <cell r="B1816" t="str">
            <v>CTR</v>
          </cell>
          <cell r="C1816" t="str">
            <v>Ngoum-II-MTN</v>
          </cell>
          <cell r="D1816"/>
          <cell r="E1816"/>
          <cell r="F1816">
            <v>12.40552778</v>
          </cell>
          <cell r="G1816">
            <v>5.7733333330000001</v>
          </cell>
          <cell r="H1816" t="str">
            <v>Towerco</v>
          </cell>
          <cell r="I1816" t="str">
            <v>P4</v>
          </cell>
          <cell r="J1816" t="str">
            <v>2G</v>
          </cell>
          <cell r="K1816" t="str">
            <v>Ngoum-II</v>
          </cell>
          <cell r="L1816" t="str">
            <v>2G 3G</v>
          </cell>
          <cell r="M1816" t="str">
            <v>Collaboration</v>
          </cell>
          <cell r="N1816"/>
          <cell r="O1816" t="str">
            <v>Outdoor</v>
          </cell>
          <cell r="P1816" t="str">
            <v>I-Eng</v>
          </cell>
        </row>
        <row r="1817">
          <cell r="A1817" t="str">
            <v>CTR_098</v>
          </cell>
          <cell r="B1817" t="str">
            <v>CTR</v>
          </cell>
          <cell r="C1817" t="str">
            <v>Ngoumou-Camrail</v>
          </cell>
          <cell r="D1817"/>
          <cell r="E1817"/>
          <cell r="F1817">
            <v>11.29763889</v>
          </cell>
          <cell r="G1817">
            <v>3.590972222</v>
          </cell>
          <cell r="H1817" t="str">
            <v>Esco</v>
          </cell>
          <cell r="I1817" t="str">
            <v>P2</v>
          </cell>
          <cell r="J1817" t="str">
            <v>2G</v>
          </cell>
          <cell r="K1817" t="str">
            <v>Ngoumou</v>
          </cell>
          <cell r="L1817" t="str">
            <v>2G 3G 4G</v>
          </cell>
          <cell r="M1817" t="str">
            <v>Tier Camrail</v>
          </cell>
          <cell r="N1817"/>
          <cell r="O1817" t="str">
            <v>Indoor</v>
          </cell>
          <cell r="P1817" t="str">
            <v>TELEINFRA</v>
          </cell>
        </row>
        <row r="1818">
          <cell r="A1818" t="str">
            <v>LIT_177</v>
          </cell>
          <cell r="B1818" t="str">
            <v>LIT</v>
          </cell>
          <cell r="C1818" t="str">
            <v>Nitoukou-IHS</v>
          </cell>
          <cell r="D1818"/>
          <cell r="E1818"/>
          <cell r="F1818">
            <v>10.875527780000001</v>
          </cell>
          <cell r="G1818">
            <v>4.6276944440000003</v>
          </cell>
          <cell r="H1818" t="str">
            <v>Towerco</v>
          </cell>
          <cell r="I1818" t="e">
            <v>#N/A</v>
          </cell>
          <cell r="J1818" t="str">
            <v>2G</v>
          </cell>
          <cell r="K1818" t="e">
            <v>#N/A</v>
          </cell>
          <cell r="L1818" t="str">
            <v>2G 3G</v>
          </cell>
          <cell r="M1818" t="str">
            <v>Collaboration</v>
          </cell>
          <cell r="N1818"/>
          <cell r="O1818"/>
          <cell r="P1818" t="str">
            <v>I-Eng</v>
          </cell>
        </row>
        <row r="1819">
          <cell r="A1819" t="str">
            <v>CTR_115</v>
          </cell>
          <cell r="B1819" t="str">
            <v>CTR</v>
          </cell>
          <cell r="C1819" t="str">
            <v>Ngoung</v>
          </cell>
          <cell r="D1819"/>
          <cell r="E1819"/>
          <cell r="F1819">
            <v>10.964848999999999</v>
          </cell>
          <cell r="G1819">
            <v>3.8526940000000001</v>
          </cell>
          <cell r="H1819" t="str">
            <v>Towerco</v>
          </cell>
          <cell r="I1819" t="str">
            <v>P5</v>
          </cell>
          <cell r="J1819" t="str">
            <v>2G</v>
          </cell>
          <cell r="K1819" t="str">
            <v>Ngoung</v>
          </cell>
          <cell r="L1819" t="str">
            <v>2G 3G 4G</v>
          </cell>
          <cell r="M1819" t="str">
            <v xml:space="preserve">MLL </v>
          </cell>
          <cell r="N1819"/>
          <cell r="O1819" t="str">
            <v>Indoor</v>
          </cell>
          <cell r="P1819" t="str">
            <v>TELEINFRA</v>
          </cell>
        </row>
        <row r="1820">
          <cell r="A1820" t="str">
            <v>EST_021</v>
          </cell>
          <cell r="B1820" t="str">
            <v>EST</v>
          </cell>
          <cell r="C1820" t="str">
            <v>Ngoura-IHS</v>
          </cell>
          <cell r="D1820"/>
          <cell r="E1820"/>
          <cell r="F1820">
            <v>14.2416</v>
          </cell>
          <cell r="G1820">
            <v>4.8842600000000003</v>
          </cell>
          <cell r="H1820" t="str">
            <v>Towerco</v>
          </cell>
          <cell r="I1820" t="str">
            <v>P5</v>
          </cell>
          <cell r="J1820" t="str">
            <v>2G</v>
          </cell>
          <cell r="K1820" t="str">
            <v>Ngoura</v>
          </cell>
          <cell r="L1820" t="str">
            <v>2G 3G</v>
          </cell>
          <cell r="M1820" t="str">
            <v>Collaboration</v>
          </cell>
          <cell r="N1820"/>
          <cell r="O1820" t="str">
            <v>Outdoor</v>
          </cell>
          <cell r="P1820" t="str">
            <v>TELEINFRA</v>
          </cell>
        </row>
        <row r="1821">
          <cell r="A1821" t="str">
            <v>CTR_130</v>
          </cell>
          <cell r="B1821" t="str">
            <v>CTR</v>
          </cell>
          <cell r="C1821" t="str">
            <v>Ngousso-IHS</v>
          </cell>
          <cell r="D1821"/>
          <cell r="E1821"/>
          <cell r="F1821">
            <v>11.547940000000001</v>
          </cell>
          <cell r="G1821">
            <v>3.8931740000000001</v>
          </cell>
          <cell r="H1821" t="str">
            <v>Towerco</v>
          </cell>
          <cell r="I1821" t="str">
            <v>P4</v>
          </cell>
          <cell r="J1821" t="str">
            <v>2G</v>
          </cell>
          <cell r="K1821" t="str">
            <v>Yaounde</v>
          </cell>
          <cell r="L1821" t="str">
            <v>2G 3G 4G</v>
          </cell>
          <cell r="M1821" t="str">
            <v>Collaboration</v>
          </cell>
          <cell r="N1821"/>
          <cell r="O1821" t="str">
            <v>Outdoor</v>
          </cell>
          <cell r="P1821" t="str">
            <v>TELEINFRA</v>
          </cell>
        </row>
        <row r="1822">
          <cell r="A1822" t="str">
            <v>CTR_342</v>
          </cell>
          <cell r="B1822" t="str">
            <v>CTR</v>
          </cell>
          <cell r="C1822" t="str">
            <v>Ngousso-II</v>
          </cell>
          <cell r="D1822"/>
          <cell r="E1822"/>
          <cell r="F1822">
            <v>11.550224999999999</v>
          </cell>
          <cell r="G1822">
            <v>3.8979159999999999</v>
          </cell>
          <cell r="H1822" t="str">
            <v>Towerco</v>
          </cell>
          <cell r="I1822" t="str">
            <v>P4</v>
          </cell>
          <cell r="J1822" t="str">
            <v>2G</v>
          </cell>
          <cell r="K1822" t="str">
            <v>Yaounde</v>
          </cell>
          <cell r="L1822" t="str">
            <v>2G 3G 4G</v>
          </cell>
          <cell r="M1822" t="str">
            <v xml:space="preserve">MLL </v>
          </cell>
          <cell r="N1822"/>
          <cell r="O1822" t="str">
            <v>Outdoor</v>
          </cell>
          <cell r="P1822" t="str">
            <v>TELEINFRA</v>
          </cell>
        </row>
        <row r="1823">
          <cell r="A1823" t="str">
            <v>CTR_139</v>
          </cell>
          <cell r="B1823" t="str">
            <v>CTR</v>
          </cell>
          <cell r="C1823" t="str">
            <v>Nji-Camtel</v>
          </cell>
          <cell r="D1823"/>
          <cell r="E1823"/>
          <cell r="F1823">
            <v>12.57495085</v>
          </cell>
          <cell r="G1823">
            <v>4.6542457669999999</v>
          </cell>
          <cell r="H1823" t="str">
            <v>Esco</v>
          </cell>
          <cell r="I1823" t="str">
            <v>P4</v>
          </cell>
          <cell r="J1823" t="str">
            <v>2G</v>
          </cell>
          <cell r="K1823" t="str">
            <v>Nji</v>
          </cell>
          <cell r="L1823" t="str">
            <v>2G 3G</v>
          </cell>
          <cell r="M1823" t="str">
            <v>Tier Camtel</v>
          </cell>
          <cell r="N1823"/>
          <cell r="O1823"/>
          <cell r="P1823" t="str">
            <v>TELEINFRA</v>
          </cell>
        </row>
        <row r="1824">
          <cell r="A1824" t="str">
            <v>CTR_272</v>
          </cell>
          <cell r="B1824" t="str">
            <v>CTR</v>
          </cell>
          <cell r="C1824" t="str">
            <v>Ngousso-Savana</v>
          </cell>
          <cell r="D1824"/>
          <cell r="E1824"/>
          <cell r="F1824">
            <v>11.551038999999999</v>
          </cell>
          <cell r="G1824">
            <v>3.910434</v>
          </cell>
          <cell r="H1824" t="str">
            <v>Towerco</v>
          </cell>
          <cell r="I1824" t="str">
            <v>P4</v>
          </cell>
          <cell r="J1824" t="str">
            <v>2G</v>
          </cell>
          <cell r="K1824" t="str">
            <v>Yaounde</v>
          </cell>
          <cell r="L1824" t="str">
            <v>2G 3G 4G</v>
          </cell>
          <cell r="M1824" t="str">
            <v xml:space="preserve">MLL </v>
          </cell>
          <cell r="N1824"/>
          <cell r="O1824" t="str">
            <v>Outdoor</v>
          </cell>
          <cell r="P1824" t="str">
            <v>TELEINFRA</v>
          </cell>
        </row>
        <row r="1825">
          <cell r="A1825" t="str">
            <v>LIT_590</v>
          </cell>
          <cell r="B1825" t="str">
            <v>LIT</v>
          </cell>
          <cell r="C1825" t="str">
            <v>Njombe-PHP</v>
          </cell>
          <cell r="D1825"/>
          <cell r="E1825"/>
          <cell r="F1825">
            <v>9.6305399999999999</v>
          </cell>
          <cell r="G1825">
            <v>4.5908600000000002</v>
          </cell>
          <cell r="H1825" t="str">
            <v>Esco</v>
          </cell>
          <cell r="I1825" t="str">
            <v>P4</v>
          </cell>
          <cell r="J1825" t="str">
            <v>2G</v>
          </cell>
          <cell r="K1825" t="str">
            <v>Njombe</v>
          </cell>
          <cell r="L1825" t="str">
            <v>2G 3G 4G</v>
          </cell>
          <cell r="M1825" t="str">
            <v xml:space="preserve">MLL </v>
          </cell>
          <cell r="N1825"/>
          <cell r="O1825"/>
          <cell r="P1825" t="str">
            <v>H-Teli</v>
          </cell>
        </row>
        <row r="1826">
          <cell r="A1826" t="str">
            <v>NRO_005</v>
          </cell>
          <cell r="B1826" t="str">
            <v>NRO</v>
          </cell>
          <cell r="C1826" t="str">
            <v>Nkambe</v>
          </cell>
          <cell r="D1826"/>
          <cell r="E1826"/>
          <cell r="F1826">
            <v>10.703271000000001</v>
          </cell>
          <cell r="G1826">
            <v>6.5839670000000003</v>
          </cell>
          <cell r="H1826" t="str">
            <v>Esco</v>
          </cell>
          <cell r="I1826" t="str">
            <v>P4</v>
          </cell>
          <cell r="J1826" t="str">
            <v>2G</v>
          </cell>
          <cell r="K1826" t="str">
            <v>Nkambe</v>
          </cell>
          <cell r="L1826" t="str">
            <v>2G 3G 4G</v>
          </cell>
          <cell r="M1826" t="str">
            <v>Tier Crtv</v>
          </cell>
          <cell r="N1826"/>
          <cell r="O1826"/>
          <cell r="P1826" t="str">
            <v>I-Eng</v>
          </cell>
        </row>
        <row r="1827">
          <cell r="A1827" t="str">
            <v>EST_024</v>
          </cell>
          <cell r="B1827" t="str">
            <v>EST</v>
          </cell>
          <cell r="C1827" t="str">
            <v>Nguelemendouka-FH</v>
          </cell>
          <cell r="D1827"/>
          <cell r="E1827"/>
          <cell r="F1827">
            <v>12.927873774</v>
          </cell>
          <cell r="G1827">
            <v>4.3928841099999998</v>
          </cell>
          <cell r="H1827" t="str">
            <v>Towerco</v>
          </cell>
          <cell r="I1827" t="str">
            <v>P4</v>
          </cell>
          <cell r="J1827" t="str">
            <v>2G</v>
          </cell>
          <cell r="K1827" t="str">
            <v>Nguelemendouka</v>
          </cell>
          <cell r="L1827" t="str">
            <v>2G 3G 4G</v>
          </cell>
          <cell r="M1827" t="str">
            <v xml:space="preserve">MLL </v>
          </cell>
          <cell r="N1827"/>
          <cell r="O1827" t="str">
            <v>Outdoor</v>
          </cell>
          <cell r="P1827" t="str">
            <v>TELEINFRA</v>
          </cell>
        </row>
        <row r="1828">
          <cell r="A1828" t="str">
            <v>EST_077</v>
          </cell>
          <cell r="B1828" t="str">
            <v>EST</v>
          </cell>
          <cell r="C1828" t="str">
            <v>Nguem-MTN</v>
          </cell>
          <cell r="D1828"/>
          <cell r="E1828"/>
          <cell r="F1828">
            <v>13.130201143000001</v>
          </cell>
          <cell r="G1828">
            <v>4.609432</v>
          </cell>
          <cell r="H1828" t="str">
            <v>Towerco</v>
          </cell>
          <cell r="I1828" t="str">
            <v>P3</v>
          </cell>
          <cell r="J1828" t="str">
            <v>2G</v>
          </cell>
          <cell r="K1828" t="str">
            <v>Nguem</v>
          </cell>
          <cell r="L1828" t="str">
            <v>2G 3G 4G</v>
          </cell>
          <cell r="M1828" t="str">
            <v>Collaboration</v>
          </cell>
          <cell r="N1828"/>
          <cell r="O1828" t="str">
            <v>Outdoor</v>
          </cell>
          <cell r="P1828" t="str">
            <v>TELEINFRA</v>
          </cell>
        </row>
        <row r="1829">
          <cell r="A1829" t="str">
            <v>LIT_658</v>
          </cell>
          <cell r="B1829" t="str">
            <v>LIT</v>
          </cell>
          <cell r="C1829" t="str">
            <v>Nkeng-Likok-II</v>
          </cell>
          <cell r="D1829"/>
          <cell r="E1829"/>
          <cell r="F1829">
            <v>11.106059999999999</v>
          </cell>
          <cell r="G1829">
            <v>3.8881899999999998</v>
          </cell>
          <cell r="H1829" t="str">
            <v>Esco</v>
          </cell>
          <cell r="I1829" t="str">
            <v>P4</v>
          </cell>
          <cell r="J1829" t="str">
            <v>2G</v>
          </cell>
          <cell r="K1829" t="str">
            <v>Nkeng-Likok</v>
          </cell>
          <cell r="L1829" t="str">
            <v>2G 3G</v>
          </cell>
          <cell r="M1829" t="str">
            <v xml:space="preserve">MLL </v>
          </cell>
          <cell r="N1829"/>
          <cell r="O1829"/>
          <cell r="P1829" t="str">
            <v>TELEINFRA</v>
          </cell>
        </row>
        <row r="1830">
          <cell r="A1830" t="str">
            <v>CTR_299</v>
          </cell>
          <cell r="B1830" t="str">
            <v>CTR</v>
          </cell>
          <cell r="C1830" t="str">
            <v>Nguila</v>
          </cell>
          <cell r="D1830"/>
          <cell r="E1830"/>
          <cell r="F1830">
            <v>11.690458</v>
          </cell>
          <cell r="G1830">
            <v>4.7234230000000004</v>
          </cell>
          <cell r="H1830" t="str">
            <v>Towerco</v>
          </cell>
          <cell r="I1830" t="str">
            <v>P3</v>
          </cell>
          <cell r="J1830" t="str">
            <v>2G</v>
          </cell>
          <cell r="K1830" t="str">
            <v>Nguila</v>
          </cell>
          <cell r="L1830" t="str">
            <v>2G 3G 4G</v>
          </cell>
          <cell r="M1830" t="str">
            <v xml:space="preserve">MLL </v>
          </cell>
          <cell r="N1830"/>
          <cell r="O1830" t="str">
            <v>Outdoor</v>
          </cell>
          <cell r="P1830" t="str">
            <v>I-Eng</v>
          </cell>
        </row>
        <row r="1831">
          <cell r="A1831" t="str">
            <v>CTR_353</v>
          </cell>
          <cell r="B1831" t="str">
            <v>CTR</v>
          </cell>
          <cell r="C1831" t="str">
            <v>Nguinda</v>
          </cell>
          <cell r="D1831"/>
          <cell r="E1831"/>
          <cell r="F1831">
            <v>12.435836818</v>
          </cell>
          <cell r="G1831">
            <v>3.9056246269999999</v>
          </cell>
          <cell r="H1831" t="str">
            <v>Towerco</v>
          </cell>
          <cell r="I1831" t="str">
            <v>P4</v>
          </cell>
          <cell r="J1831" t="str">
            <v>2G</v>
          </cell>
          <cell r="K1831" t="str">
            <v>Nguinda</v>
          </cell>
          <cell r="L1831" t="str">
            <v>2G 3G</v>
          </cell>
          <cell r="M1831" t="str">
            <v xml:space="preserve">MLL </v>
          </cell>
          <cell r="N1831"/>
          <cell r="O1831" t="str">
            <v>Outdoor</v>
          </cell>
          <cell r="P1831" t="str">
            <v>TELEINFRA</v>
          </cell>
        </row>
        <row r="1832">
          <cell r="A1832" t="str">
            <v>SUO_022</v>
          </cell>
          <cell r="B1832" t="str">
            <v>SUO</v>
          </cell>
          <cell r="C1832" t="str">
            <v>Nguti</v>
          </cell>
          <cell r="D1832"/>
          <cell r="E1832"/>
          <cell r="F1832">
            <v>9.4034166670000001</v>
          </cell>
          <cell r="G1832">
            <v>5.3179444440000001</v>
          </cell>
          <cell r="H1832" t="str">
            <v>Esco</v>
          </cell>
          <cell r="I1832" t="str">
            <v>P4</v>
          </cell>
          <cell r="J1832" t="str">
            <v>2G</v>
          </cell>
          <cell r="K1832" t="e">
            <v>#N/A</v>
          </cell>
          <cell r="L1832" t="str">
            <v>2G</v>
          </cell>
          <cell r="M1832" t="str">
            <v>Tier Camtel</v>
          </cell>
          <cell r="N1832"/>
          <cell r="O1832" t="str">
            <v>Indoor</v>
          </cell>
          <cell r="P1832" t="str">
            <v>I-Eng</v>
          </cell>
        </row>
        <row r="1833">
          <cell r="A1833" t="str">
            <v>LIT_108</v>
          </cell>
          <cell r="B1833" t="str">
            <v>LIT</v>
          </cell>
          <cell r="C1833" t="str">
            <v>Ngwei</v>
          </cell>
          <cell r="D1833"/>
          <cell r="E1833"/>
          <cell r="F1833">
            <v>10.45747222</v>
          </cell>
          <cell r="G1833">
            <v>3.8444444440000001</v>
          </cell>
          <cell r="H1833" t="str">
            <v>Towerco</v>
          </cell>
          <cell r="I1833" t="str">
            <v>P3</v>
          </cell>
          <cell r="J1833" t="str">
            <v>2G</v>
          </cell>
          <cell r="K1833" t="str">
            <v>Ngwei</v>
          </cell>
          <cell r="L1833" t="str">
            <v>2G 3G 4G</v>
          </cell>
          <cell r="M1833" t="str">
            <v xml:space="preserve">MLL </v>
          </cell>
          <cell r="N1833"/>
          <cell r="O1833" t="str">
            <v>Indoor</v>
          </cell>
          <cell r="P1833" t="str">
            <v>H-Teli</v>
          </cell>
        </row>
        <row r="1834">
          <cell r="A1834" t="str">
            <v>LIT_664</v>
          </cell>
          <cell r="B1834" t="str">
            <v>LIT</v>
          </cell>
          <cell r="C1834" t="str">
            <v>Ngwei-II-IHS</v>
          </cell>
          <cell r="D1834"/>
          <cell r="E1834"/>
          <cell r="F1834">
            <v>10.4977</v>
          </cell>
          <cell r="G1834">
            <v>3.8355000000000001</v>
          </cell>
          <cell r="H1834" t="str">
            <v>Towerco</v>
          </cell>
          <cell r="I1834" t="str">
            <v>P5</v>
          </cell>
          <cell r="J1834" t="str">
            <v>2G</v>
          </cell>
          <cell r="K1834" t="str">
            <v>Ngwei</v>
          </cell>
          <cell r="L1834" t="str">
            <v>2G 3G 4G</v>
          </cell>
          <cell r="M1834" t="str">
            <v>Collaboration</v>
          </cell>
          <cell r="N1834"/>
          <cell r="O1834" t="str">
            <v>Indoor</v>
          </cell>
          <cell r="P1834" t="str">
            <v>H-Teli</v>
          </cell>
        </row>
        <row r="1835">
          <cell r="A1835" t="str">
            <v>LIT_206</v>
          </cell>
          <cell r="B1835" t="str">
            <v>LIT</v>
          </cell>
          <cell r="C1835" t="str">
            <v>Ngwele</v>
          </cell>
          <cell r="D1835"/>
          <cell r="E1835"/>
          <cell r="F1835">
            <v>9.6542867169999997</v>
          </cell>
          <cell r="G1835">
            <v>4.0861048660000003</v>
          </cell>
          <cell r="H1835" t="str">
            <v>Towerco</v>
          </cell>
          <cell r="I1835" t="str">
            <v>P3</v>
          </cell>
          <cell r="J1835" t="str">
            <v>2G</v>
          </cell>
          <cell r="K1835" t="str">
            <v>Douala</v>
          </cell>
          <cell r="L1835" t="str">
            <v>2G 3G 4G</v>
          </cell>
          <cell r="M1835" t="str">
            <v xml:space="preserve">MLL </v>
          </cell>
          <cell r="N1835"/>
          <cell r="O1835" t="str">
            <v>Indoor</v>
          </cell>
          <cell r="P1835" t="str">
            <v>H-Teli</v>
          </cell>
        </row>
        <row r="1836">
          <cell r="A1836" t="str">
            <v>LIT_377</v>
          </cell>
          <cell r="B1836" t="str">
            <v>LIT</v>
          </cell>
          <cell r="C1836" t="str">
            <v>Ngwelle-II</v>
          </cell>
          <cell r="D1836"/>
          <cell r="E1836"/>
          <cell r="F1836">
            <v>9.6464999999999996</v>
          </cell>
          <cell r="G1836">
            <v>4.0846388889999998</v>
          </cell>
          <cell r="H1836" t="str">
            <v>Towerco</v>
          </cell>
          <cell r="I1836" t="str">
            <v>P4</v>
          </cell>
          <cell r="J1836" t="str">
            <v>2G</v>
          </cell>
          <cell r="K1836" t="str">
            <v>Douala</v>
          </cell>
          <cell r="L1836" t="str">
            <v>2G 3G 4G</v>
          </cell>
          <cell r="M1836" t="str">
            <v xml:space="preserve">MLL </v>
          </cell>
          <cell r="N1836"/>
          <cell r="O1836" t="str">
            <v>Outdoor</v>
          </cell>
          <cell r="P1836" t="str">
            <v>H-Teli</v>
          </cell>
        </row>
        <row r="1837">
          <cell r="A1837" t="str">
            <v>CTR_698</v>
          </cell>
          <cell r="B1837" t="str">
            <v>CTR</v>
          </cell>
          <cell r="C1837" t="str">
            <v>Nkoabang-South-MTN</v>
          </cell>
          <cell r="D1837"/>
          <cell r="E1837"/>
          <cell r="F1837">
            <v>11.595409999999999</v>
          </cell>
          <cell r="G1837">
            <v>3.8474910000000002</v>
          </cell>
          <cell r="H1837" t="str">
            <v>MTN sharing</v>
          </cell>
          <cell r="I1837" t="e">
            <v>#N/A</v>
          </cell>
          <cell r="J1837" t="str">
            <v>2G/3G/4G</v>
          </cell>
          <cell r="K1837" t="str">
            <v>Yaounde</v>
          </cell>
          <cell r="L1837" t="str">
            <v>2G 3G 4G</v>
          </cell>
          <cell r="M1837" t="str">
            <v>MTN Sharing</v>
          </cell>
          <cell r="N1837"/>
          <cell r="O1837"/>
          <cell r="P1837" t="str">
            <v>TELEINFRA</v>
          </cell>
        </row>
        <row r="1838">
          <cell r="A1838" t="str">
            <v>CTR_041</v>
          </cell>
          <cell r="B1838" t="str">
            <v>CTR</v>
          </cell>
          <cell r="C1838" t="str">
            <v>Nkog-Edzen</v>
          </cell>
          <cell r="D1838"/>
          <cell r="E1838"/>
          <cell r="F1838">
            <v>11.318199999999999</v>
          </cell>
          <cell r="G1838">
            <v>4.2925833329999996</v>
          </cell>
          <cell r="H1838" t="str">
            <v>OCM/Stratégique</v>
          </cell>
          <cell r="I1838" t="e">
            <v>#N/A</v>
          </cell>
          <cell r="J1838" t="str">
            <v>2G</v>
          </cell>
          <cell r="K1838" t="str">
            <v>Nkog-Edzen</v>
          </cell>
          <cell r="L1838" t="str">
            <v>2G 3G</v>
          </cell>
          <cell r="M1838" t="str">
            <v>Stratégique</v>
          </cell>
          <cell r="N1838"/>
          <cell r="O1838"/>
          <cell r="P1838" t="str">
            <v>I-Eng</v>
          </cell>
        </row>
        <row r="1839">
          <cell r="A1839" t="str">
            <v>SUD_011</v>
          </cell>
          <cell r="B1839" t="str">
            <v>SUD</v>
          </cell>
          <cell r="C1839" t="str">
            <v>Niete-DG</v>
          </cell>
          <cell r="D1839"/>
          <cell r="E1839"/>
          <cell r="F1839">
            <v>10.06513889</v>
          </cell>
          <cell r="G1839">
            <v>2.7181805560000001</v>
          </cell>
          <cell r="H1839" t="str">
            <v>Towerco</v>
          </cell>
          <cell r="I1839" t="str">
            <v>P3</v>
          </cell>
          <cell r="J1839" t="str">
            <v>2G</v>
          </cell>
          <cell r="K1839" t="str">
            <v>Niete</v>
          </cell>
          <cell r="L1839" t="str">
            <v>2G 3G 4G</v>
          </cell>
          <cell r="M1839" t="str">
            <v xml:space="preserve">MLL </v>
          </cell>
          <cell r="N1839"/>
          <cell r="O1839" t="str">
            <v>Indoor</v>
          </cell>
          <cell r="P1839" t="str">
            <v>H-Teli</v>
          </cell>
        </row>
        <row r="1840">
          <cell r="A1840" t="str">
            <v>SUD_005</v>
          </cell>
          <cell r="B1840" t="str">
            <v>SUD</v>
          </cell>
          <cell r="C1840" t="str">
            <v>Niete-FH</v>
          </cell>
          <cell r="D1840"/>
          <cell r="E1840"/>
          <cell r="F1840">
            <v>10.13175</v>
          </cell>
          <cell r="G1840">
            <v>2.7723611109999999</v>
          </cell>
          <cell r="H1840" t="str">
            <v>Towerco</v>
          </cell>
          <cell r="I1840" t="str">
            <v>P2</v>
          </cell>
          <cell r="J1840" t="str">
            <v>2G</v>
          </cell>
          <cell r="K1840" t="str">
            <v>Niete</v>
          </cell>
          <cell r="L1840" t="str">
            <v>2G 3G 4G</v>
          </cell>
          <cell r="M1840" t="str">
            <v>Collaboration</v>
          </cell>
          <cell r="N1840"/>
          <cell r="O1840" t="str">
            <v>Outdoor</v>
          </cell>
          <cell r="P1840" t="str">
            <v>H-Teli</v>
          </cell>
        </row>
        <row r="1841">
          <cell r="A1841" t="str">
            <v>CTR_780</v>
          </cell>
          <cell r="B1841" t="str">
            <v>CTR</v>
          </cell>
          <cell r="C1841" t="str">
            <v>Nkolafamba</v>
          </cell>
          <cell r="D1841"/>
          <cell r="E1841"/>
          <cell r="F1841">
            <v>11.666499999999999</v>
          </cell>
          <cell r="G1841">
            <v>3.8529300000000002</v>
          </cell>
          <cell r="H1841" t="str">
            <v>Esco</v>
          </cell>
          <cell r="I1841" t="str">
            <v>P4</v>
          </cell>
          <cell r="J1841" t="str">
            <v>2G</v>
          </cell>
          <cell r="K1841" t="str">
            <v>Nkolafamba</v>
          </cell>
          <cell r="L1841" t="str">
            <v>2G 3G 4G</v>
          </cell>
          <cell r="M1841" t="str">
            <v>Minisite</v>
          </cell>
          <cell r="N1841"/>
          <cell r="O1841"/>
          <cell r="P1841" t="str">
            <v>TELEINFRA</v>
          </cell>
        </row>
        <row r="1842">
          <cell r="A1842" t="str">
            <v>LIT_194</v>
          </cell>
          <cell r="B1842" t="str">
            <v>LIT</v>
          </cell>
          <cell r="C1842" t="str">
            <v>Niete-V13</v>
          </cell>
          <cell r="D1842"/>
          <cell r="E1842"/>
          <cell r="F1842">
            <v>10.070888890000001</v>
          </cell>
          <cell r="G1842">
            <v>2.6879861109999998</v>
          </cell>
          <cell r="H1842" t="str">
            <v>Towerco</v>
          </cell>
          <cell r="I1842" t="str">
            <v>P3</v>
          </cell>
          <cell r="J1842" t="str">
            <v>2G</v>
          </cell>
          <cell r="K1842" t="str">
            <v>Niete</v>
          </cell>
          <cell r="L1842" t="str">
            <v>2G 3G 4G</v>
          </cell>
          <cell r="M1842" t="str">
            <v xml:space="preserve">MLL </v>
          </cell>
          <cell r="N1842"/>
          <cell r="O1842" t="str">
            <v>Outdoor</v>
          </cell>
          <cell r="P1842" t="str">
            <v>H-Teli</v>
          </cell>
        </row>
        <row r="1843">
          <cell r="A1843" t="str">
            <v>LIT_193</v>
          </cell>
          <cell r="B1843" t="str">
            <v>LIT</v>
          </cell>
          <cell r="C1843" t="str">
            <v>Niete-V14</v>
          </cell>
          <cell r="D1843"/>
          <cell r="E1843"/>
          <cell r="F1843">
            <v>10.07009167</v>
          </cell>
          <cell r="G1843">
            <v>2.630688889</v>
          </cell>
          <cell r="H1843" t="str">
            <v>Towerco</v>
          </cell>
          <cell r="I1843" t="str">
            <v>P4</v>
          </cell>
          <cell r="J1843" t="str">
            <v>2G</v>
          </cell>
          <cell r="K1843" t="str">
            <v>Niete</v>
          </cell>
          <cell r="L1843" t="str">
            <v>2G 3G 4G</v>
          </cell>
          <cell r="M1843" t="str">
            <v xml:space="preserve">MLL </v>
          </cell>
          <cell r="N1843"/>
          <cell r="O1843" t="str">
            <v>Outdoor</v>
          </cell>
          <cell r="P1843" t="str">
            <v>H-Teli</v>
          </cell>
        </row>
        <row r="1844">
          <cell r="A1844" t="str">
            <v>LIT_495</v>
          </cell>
          <cell r="B1844" t="str">
            <v>LIT</v>
          </cell>
          <cell r="C1844" t="str">
            <v>Niete-V15-IHS</v>
          </cell>
          <cell r="D1844"/>
          <cell r="E1844"/>
          <cell r="F1844">
            <v>10.056777780000001</v>
          </cell>
          <cell r="G1844">
            <v>2.5851944439999999</v>
          </cell>
          <cell r="H1844" t="str">
            <v>Towerco</v>
          </cell>
          <cell r="I1844" t="str">
            <v>P5</v>
          </cell>
          <cell r="J1844" t="str">
            <v>2G</v>
          </cell>
          <cell r="K1844" t="str">
            <v>Niete</v>
          </cell>
          <cell r="L1844" t="str">
            <v>2G 3G 4G</v>
          </cell>
          <cell r="M1844" t="str">
            <v>Collaboration</v>
          </cell>
          <cell r="N1844"/>
          <cell r="O1844" t="str">
            <v>Outdoor</v>
          </cell>
          <cell r="P1844" t="str">
            <v>H-Teli</v>
          </cell>
        </row>
        <row r="1845">
          <cell r="A1845" t="str">
            <v>CTR_670</v>
          </cell>
          <cell r="B1845" t="str">
            <v>CTR</v>
          </cell>
          <cell r="C1845" t="str">
            <v>Nkolagaa-II</v>
          </cell>
          <cell r="D1845"/>
          <cell r="E1845"/>
          <cell r="F1845">
            <v>11.56096</v>
          </cell>
          <cell r="G1845">
            <v>3.8216299999999999</v>
          </cell>
          <cell r="H1845" t="str">
            <v>Esco</v>
          </cell>
          <cell r="I1845" t="str">
            <v>P4</v>
          </cell>
          <cell r="J1845" t="str">
            <v>3G</v>
          </cell>
          <cell r="K1845" t="str">
            <v>Yaounde</v>
          </cell>
          <cell r="L1845" t="str">
            <v>2G 3G 4G</v>
          </cell>
          <cell r="M1845" t="str">
            <v xml:space="preserve">MLL </v>
          </cell>
          <cell r="N1845"/>
          <cell r="O1845"/>
          <cell r="P1845" t="str">
            <v>TELEINFRA</v>
          </cell>
        </row>
        <row r="1846">
          <cell r="A1846" t="str">
            <v>CTR_761</v>
          </cell>
          <cell r="B1846" t="str">
            <v>CTR</v>
          </cell>
          <cell r="C1846" t="str">
            <v>Nkolbisson-II</v>
          </cell>
          <cell r="D1846"/>
          <cell r="E1846"/>
          <cell r="F1846">
            <v>11.46002</v>
          </cell>
          <cell r="G1846">
            <v>3.858473</v>
          </cell>
          <cell r="H1846" t="str">
            <v>Esco</v>
          </cell>
          <cell r="I1846" t="str">
            <v>P4</v>
          </cell>
          <cell r="J1846" t="str">
            <v>3G</v>
          </cell>
          <cell r="K1846" t="str">
            <v>Yaounde</v>
          </cell>
          <cell r="L1846" t="str">
            <v>3G 4G</v>
          </cell>
          <cell r="M1846" t="str">
            <v xml:space="preserve">MLL </v>
          </cell>
          <cell r="N1846"/>
          <cell r="O1846"/>
          <cell r="P1846" t="str">
            <v>TELEINFRA</v>
          </cell>
        </row>
        <row r="1847">
          <cell r="A1847" t="str">
            <v>CTR_658</v>
          </cell>
          <cell r="B1847" t="str">
            <v>CTR</v>
          </cell>
          <cell r="C1847" t="str">
            <v>Nkolbong-II</v>
          </cell>
          <cell r="D1847"/>
          <cell r="E1847"/>
          <cell r="F1847">
            <v>11.528779999999999</v>
          </cell>
          <cell r="G1847">
            <v>3.9285000000000001</v>
          </cell>
          <cell r="H1847" t="str">
            <v>Esco</v>
          </cell>
          <cell r="I1847" t="str">
            <v>P4</v>
          </cell>
          <cell r="J1847" t="str">
            <v>3G</v>
          </cell>
          <cell r="K1847" t="str">
            <v>Yaounde</v>
          </cell>
          <cell r="L1847" t="str">
            <v>3G 4G</v>
          </cell>
          <cell r="M1847" t="str">
            <v xml:space="preserve">MLL </v>
          </cell>
          <cell r="N1847"/>
          <cell r="O1847"/>
          <cell r="P1847" t="str">
            <v>TELEINFRA</v>
          </cell>
        </row>
        <row r="1848">
          <cell r="A1848" t="str">
            <v>CTR_848</v>
          </cell>
          <cell r="B1848" t="str">
            <v>CTR</v>
          </cell>
          <cell r="C1848" t="str">
            <v>Niki-Accacia-IHS</v>
          </cell>
          <cell r="D1848"/>
          <cell r="E1848"/>
          <cell r="F1848">
            <v>11.486746</v>
          </cell>
          <cell r="G1848">
            <v>3.8382339999999999</v>
          </cell>
          <cell r="H1848" t="str">
            <v>Towerco</v>
          </cell>
          <cell r="I1848" t="str">
            <v>P4</v>
          </cell>
          <cell r="J1848" t="str">
            <v>3G/4G</v>
          </cell>
          <cell r="K1848" t="str">
            <v>Yaounde</v>
          </cell>
          <cell r="L1848" t="str">
            <v>2G 3G 4G</v>
          </cell>
          <cell r="M1848" t="str">
            <v>Collaboration</v>
          </cell>
          <cell r="N1848"/>
          <cell r="O1848" t="str">
            <v>Outdoor</v>
          </cell>
          <cell r="P1848" t="str">
            <v>TELEINFRA</v>
          </cell>
        </row>
        <row r="1849">
          <cell r="A1849" t="str">
            <v>NRO_122</v>
          </cell>
          <cell r="B1849" t="str">
            <v>NRO</v>
          </cell>
          <cell r="C1849" t="str">
            <v>Nitob-IHS</v>
          </cell>
          <cell r="D1849"/>
          <cell r="E1849"/>
          <cell r="F1849">
            <v>10.135848559999999</v>
          </cell>
          <cell r="G1849">
            <v>5.9554388989999998</v>
          </cell>
          <cell r="H1849" t="str">
            <v>Towerco</v>
          </cell>
          <cell r="I1849" t="str">
            <v>P4</v>
          </cell>
          <cell r="J1849" t="str">
            <v>3G</v>
          </cell>
          <cell r="K1849" t="str">
            <v>Bamenda</v>
          </cell>
          <cell r="L1849" t="str">
            <v>2G 3G 4G</v>
          </cell>
          <cell r="M1849" t="str">
            <v>Collaboration</v>
          </cell>
          <cell r="N1849"/>
          <cell r="O1849" t="str">
            <v>Indoor</v>
          </cell>
          <cell r="P1849" t="str">
            <v>I-Eng</v>
          </cell>
        </row>
        <row r="1850">
          <cell r="A1850" t="str">
            <v>CTR_776</v>
          </cell>
          <cell r="B1850" t="str">
            <v>CTR</v>
          </cell>
          <cell r="C1850" t="str">
            <v>Nkolda-II</v>
          </cell>
          <cell r="D1850"/>
          <cell r="E1850"/>
          <cell r="F1850">
            <v>11.54636</v>
          </cell>
          <cell r="G1850">
            <v>3.75082</v>
          </cell>
          <cell r="H1850" t="str">
            <v>Esco</v>
          </cell>
          <cell r="I1850" t="str">
            <v>P4</v>
          </cell>
          <cell r="J1850" t="str">
            <v>3G</v>
          </cell>
          <cell r="K1850" t="str">
            <v>Yaounde</v>
          </cell>
          <cell r="L1850" t="str">
            <v>3G 4G</v>
          </cell>
          <cell r="M1850" t="str">
            <v>Minisite</v>
          </cell>
          <cell r="N1850"/>
          <cell r="O1850"/>
          <cell r="P1850" t="str">
            <v>TELEINFRA</v>
          </cell>
        </row>
        <row r="1851">
          <cell r="A1851" t="str">
            <v>NRO_022</v>
          </cell>
          <cell r="B1851" t="str">
            <v>NRO</v>
          </cell>
          <cell r="C1851" t="str">
            <v>Njikwa-Town-IHS</v>
          </cell>
          <cell r="D1851"/>
          <cell r="E1851"/>
          <cell r="F1851">
            <v>9.8601899999999993</v>
          </cell>
          <cell r="G1851">
            <v>6.1228600000000002</v>
          </cell>
          <cell r="H1851" t="str">
            <v>Towerco</v>
          </cell>
          <cell r="I1851" t="str">
            <v>P4</v>
          </cell>
          <cell r="J1851" t="str">
            <v>2G</v>
          </cell>
          <cell r="K1851" t="e">
            <v>#N/A</v>
          </cell>
          <cell r="L1851" t="str">
            <v>2G</v>
          </cell>
          <cell r="M1851" t="str">
            <v>Collaboration</v>
          </cell>
          <cell r="N1851"/>
          <cell r="O1851" t="str">
            <v>Outdoor</v>
          </cell>
          <cell r="P1851" t="str">
            <v>I-Eng</v>
          </cell>
        </row>
        <row r="1852">
          <cell r="A1852" t="str">
            <v>OST_149</v>
          </cell>
          <cell r="B1852" t="str">
            <v>OST</v>
          </cell>
          <cell r="C1852" t="str">
            <v>Njimom-IHS</v>
          </cell>
          <cell r="D1852"/>
          <cell r="E1852"/>
          <cell r="F1852">
            <v>10.945707000000001</v>
          </cell>
          <cell r="G1852">
            <v>5.8263490000000004</v>
          </cell>
          <cell r="H1852" t="str">
            <v>Towerco</v>
          </cell>
          <cell r="I1852" t="str">
            <v>P4</v>
          </cell>
          <cell r="J1852" t="str">
            <v>2G/3G/4G</v>
          </cell>
          <cell r="K1852" t="str">
            <v>Njimom</v>
          </cell>
          <cell r="L1852" t="str">
            <v>2G 3G 4G</v>
          </cell>
          <cell r="M1852" t="str">
            <v>Collaboration</v>
          </cell>
          <cell r="N1852"/>
          <cell r="O1852" t="str">
            <v>Outdoor</v>
          </cell>
          <cell r="P1852" t="str">
            <v>I-Eng</v>
          </cell>
        </row>
        <row r="1853">
          <cell r="A1853" t="str">
            <v>NRO_081</v>
          </cell>
          <cell r="B1853" t="str">
            <v>NRO</v>
          </cell>
          <cell r="C1853" t="str">
            <v>Njinikom</v>
          </cell>
          <cell r="D1853"/>
          <cell r="E1853"/>
          <cell r="F1853">
            <v>10.307306000000001</v>
          </cell>
          <cell r="G1853">
            <v>6.2242499999999996</v>
          </cell>
          <cell r="H1853" t="str">
            <v>Towerco</v>
          </cell>
          <cell r="I1853" t="str">
            <v>P4</v>
          </cell>
          <cell r="J1853" t="str">
            <v>2G</v>
          </cell>
          <cell r="K1853" t="e">
            <v>#N/A</v>
          </cell>
          <cell r="L1853" t="str">
            <v>2G 3G</v>
          </cell>
          <cell r="M1853" t="str">
            <v>Collaboration</v>
          </cell>
          <cell r="N1853"/>
          <cell r="O1853" t="str">
            <v>Outdoor</v>
          </cell>
          <cell r="P1853" t="str">
            <v>I-Eng</v>
          </cell>
        </row>
        <row r="1854">
          <cell r="A1854" t="str">
            <v>LIT_039</v>
          </cell>
          <cell r="B1854" t="str">
            <v>LIT</v>
          </cell>
          <cell r="C1854" t="str">
            <v>Njombe</v>
          </cell>
          <cell r="D1854"/>
          <cell r="E1854"/>
          <cell r="F1854">
            <v>9.6471359999999997</v>
          </cell>
          <cell r="G1854">
            <v>4.5909630000000003</v>
          </cell>
          <cell r="H1854" t="str">
            <v>Towerco</v>
          </cell>
          <cell r="I1854" t="str">
            <v>P3</v>
          </cell>
          <cell r="J1854" t="str">
            <v>2G</v>
          </cell>
          <cell r="K1854" t="str">
            <v>Njombe</v>
          </cell>
          <cell r="L1854" t="str">
            <v>2G 3G 4G</v>
          </cell>
          <cell r="M1854" t="str">
            <v xml:space="preserve">MLL </v>
          </cell>
          <cell r="N1854"/>
          <cell r="O1854" t="str">
            <v>Indoor</v>
          </cell>
          <cell r="P1854" t="str">
            <v>H-Teli</v>
          </cell>
        </row>
        <row r="1855">
          <cell r="A1855" t="str">
            <v>LIT_492</v>
          </cell>
          <cell r="B1855" t="str">
            <v>LIT</v>
          </cell>
          <cell r="C1855" t="str">
            <v>Njombe-Market-IHS</v>
          </cell>
          <cell r="D1855"/>
          <cell r="E1855"/>
          <cell r="F1855">
            <v>9.6623333670000005</v>
          </cell>
          <cell r="G1855">
            <v>4.5892777599999999</v>
          </cell>
          <cell r="H1855" t="str">
            <v>Towerco</v>
          </cell>
          <cell r="I1855" t="str">
            <v>P5</v>
          </cell>
          <cell r="J1855" t="str">
            <v>2G</v>
          </cell>
          <cell r="K1855" t="str">
            <v>Njombe</v>
          </cell>
          <cell r="L1855" t="str">
            <v>2G 3G 4G</v>
          </cell>
          <cell r="M1855" t="str">
            <v>Collaboration</v>
          </cell>
          <cell r="N1855"/>
          <cell r="O1855" t="str">
            <v>Outdoor</v>
          </cell>
          <cell r="P1855" t="str">
            <v>H-Teli</v>
          </cell>
        </row>
        <row r="1856">
          <cell r="A1856" t="str">
            <v>CTR_837</v>
          </cell>
          <cell r="B1856" t="str">
            <v>CTR</v>
          </cell>
          <cell r="C1856" t="str">
            <v>Nkolfoulou-Enia-MTN</v>
          </cell>
          <cell r="D1856"/>
          <cell r="E1856"/>
          <cell r="F1856">
            <v>11.596291000000001</v>
          </cell>
          <cell r="G1856">
            <v>3.9190049999999998</v>
          </cell>
          <cell r="H1856" t="str">
            <v>MTN sharing</v>
          </cell>
          <cell r="I1856" t="e">
            <v>#N/A</v>
          </cell>
          <cell r="J1856" t="str">
            <v>3G/4G</v>
          </cell>
          <cell r="K1856" t="str">
            <v>Yaounde</v>
          </cell>
          <cell r="L1856" t="str">
            <v>3G 4G</v>
          </cell>
          <cell r="M1856" t="str">
            <v>MTN Sharing</v>
          </cell>
          <cell r="N1856"/>
          <cell r="O1856"/>
          <cell r="P1856" t="str">
            <v>TELEINFRA</v>
          </cell>
        </row>
        <row r="1857">
          <cell r="A1857" t="str">
            <v>LIT_231</v>
          </cell>
          <cell r="B1857" t="str">
            <v>LIT</v>
          </cell>
          <cell r="C1857" t="str">
            <v>Nkak</v>
          </cell>
          <cell r="D1857"/>
          <cell r="E1857"/>
          <cell r="F1857">
            <v>10.397204</v>
          </cell>
          <cell r="G1857">
            <v>3.8302100000000001</v>
          </cell>
          <cell r="H1857" t="str">
            <v>Towerco</v>
          </cell>
          <cell r="I1857" t="str">
            <v>P5</v>
          </cell>
          <cell r="J1857" t="str">
            <v>2G</v>
          </cell>
          <cell r="K1857" t="str">
            <v>Mapubbi</v>
          </cell>
          <cell r="L1857" t="str">
            <v>2G 3G 4G</v>
          </cell>
          <cell r="M1857" t="str">
            <v xml:space="preserve">MLL </v>
          </cell>
          <cell r="N1857"/>
          <cell r="O1857" t="str">
            <v>Outdoor</v>
          </cell>
          <cell r="P1857" t="str">
            <v>H-Teli</v>
          </cell>
        </row>
        <row r="1858">
          <cell r="A1858" t="str">
            <v>CTR_671</v>
          </cell>
          <cell r="B1858" t="str">
            <v>CTR</v>
          </cell>
          <cell r="C1858" t="str">
            <v>Nkolfoulou-I</v>
          </cell>
          <cell r="D1858"/>
          <cell r="E1858"/>
          <cell r="F1858">
            <v>11.56115</v>
          </cell>
          <cell r="G1858">
            <v>3.9161600000000001</v>
          </cell>
          <cell r="H1858" t="str">
            <v>Esco</v>
          </cell>
          <cell r="I1858" t="str">
            <v>P4</v>
          </cell>
          <cell r="J1858" t="str">
            <v>4G</v>
          </cell>
          <cell r="K1858" t="str">
            <v>Yaounde</v>
          </cell>
          <cell r="L1858" t="str">
            <v>2G 3G 4G</v>
          </cell>
          <cell r="M1858" t="str">
            <v xml:space="preserve">MLL </v>
          </cell>
          <cell r="N1858"/>
          <cell r="O1858"/>
          <cell r="P1858" t="str">
            <v>TELEINFRA</v>
          </cell>
        </row>
        <row r="1859">
          <cell r="A1859" t="str">
            <v>NRO_090</v>
          </cell>
          <cell r="B1859" t="str">
            <v>NRO</v>
          </cell>
          <cell r="C1859" t="str">
            <v>Nkambe-Entrance-IHS</v>
          </cell>
          <cell r="D1859"/>
          <cell r="E1859"/>
          <cell r="F1859">
            <v>10.709161249999999</v>
          </cell>
          <cell r="G1859">
            <v>6.5731660200000004</v>
          </cell>
          <cell r="H1859" t="str">
            <v>Towerco</v>
          </cell>
          <cell r="I1859" t="str">
            <v>P4</v>
          </cell>
          <cell r="J1859" t="str">
            <v>2G</v>
          </cell>
          <cell r="K1859" t="e">
            <v>#N/A</v>
          </cell>
          <cell r="L1859" t="str">
            <v>2G 3G</v>
          </cell>
          <cell r="M1859" t="str">
            <v>Collaboration</v>
          </cell>
          <cell r="N1859"/>
          <cell r="O1859" t="str">
            <v>Outdoor</v>
          </cell>
          <cell r="P1859" t="str">
            <v>I-Eng</v>
          </cell>
        </row>
        <row r="1860">
          <cell r="A1860" t="str">
            <v>LIT_514</v>
          </cell>
          <cell r="B1860" t="str">
            <v>LIT</v>
          </cell>
          <cell r="C1860" t="str">
            <v>Nkan</v>
          </cell>
          <cell r="D1860"/>
          <cell r="E1860"/>
          <cell r="F1860">
            <v>10.670152</v>
          </cell>
          <cell r="G1860">
            <v>4.0926910000000003</v>
          </cell>
          <cell r="H1860" t="str">
            <v>Towerco</v>
          </cell>
          <cell r="I1860" t="str">
            <v>P4</v>
          </cell>
          <cell r="J1860" t="str">
            <v>2G</v>
          </cell>
          <cell r="K1860" t="str">
            <v>Nkan</v>
          </cell>
          <cell r="L1860" t="str">
            <v>2G 3G</v>
          </cell>
          <cell r="M1860" t="str">
            <v>Collaboration</v>
          </cell>
          <cell r="N1860"/>
          <cell r="O1860" t="str">
            <v>Outdoor</v>
          </cell>
          <cell r="P1860" t="str">
            <v>H-Teli</v>
          </cell>
        </row>
        <row r="1861">
          <cell r="A1861" t="str">
            <v>LIT_051</v>
          </cell>
          <cell r="B1861" t="str">
            <v>LIT</v>
          </cell>
          <cell r="C1861" t="str">
            <v>Nkapa</v>
          </cell>
          <cell r="D1861"/>
          <cell r="E1861"/>
          <cell r="F1861">
            <v>9.592954314</v>
          </cell>
          <cell r="G1861">
            <v>4.1734353459999998</v>
          </cell>
          <cell r="H1861" t="str">
            <v>Towerco</v>
          </cell>
          <cell r="I1861" t="str">
            <v>P4</v>
          </cell>
          <cell r="J1861" t="str">
            <v>2G</v>
          </cell>
          <cell r="K1861" t="str">
            <v>Nkapa</v>
          </cell>
          <cell r="L1861" t="str">
            <v>2G 3G 4G</v>
          </cell>
          <cell r="M1861" t="str">
            <v xml:space="preserve">MLL </v>
          </cell>
          <cell r="N1861"/>
          <cell r="O1861" t="str">
            <v>Indoor</v>
          </cell>
          <cell r="P1861" t="str">
            <v>H-Teli</v>
          </cell>
        </row>
        <row r="1862">
          <cell r="A1862" t="str">
            <v>NRO_142</v>
          </cell>
          <cell r="B1862" t="str">
            <v>NRO</v>
          </cell>
          <cell r="C1862" t="str">
            <v>Nkar</v>
          </cell>
          <cell r="D1862"/>
          <cell r="E1862"/>
          <cell r="F1862" t="str">
            <v>10.637806295</v>
          </cell>
          <cell r="G1862" t="str">
            <v>6.096252741</v>
          </cell>
          <cell r="H1862" t="str">
            <v>Towerco</v>
          </cell>
          <cell r="I1862" t="e">
            <v>#REF!</v>
          </cell>
          <cell r="J1862"/>
          <cell r="K1862" t="str">
            <v>Buea</v>
          </cell>
          <cell r="L1862" t="str">
            <v>2G 3G 4G</v>
          </cell>
          <cell r="M1862"/>
          <cell r="N1862"/>
          <cell r="O1862" t="str">
            <v>Outdoor</v>
          </cell>
          <cell r="P1862" t="str">
            <v>I-Eng</v>
          </cell>
        </row>
        <row r="1863">
          <cell r="A1863" t="str">
            <v>CTR_060</v>
          </cell>
          <cell r="B1863" t="str">
            <v>CTR</v>
          </cell>
          <cell r="C1863" t="str">
            <v>Nkenglikok</v>
          </cell>
          <cell r="D1863"/>
          <cell r="E1863"/>
          <cell r="F1863">
            <v>11.204660000000001</v>
          </cell>
          <cell r="G1863">
            <v>3.767827</v>
          </cell>
          <cell r="H1863" t="str">
            <v>Towerco</v>
          </cell>
          <cell r="I1863" t="str">
            <v>P3</v>
          </cell>
          <cell r="J1863" t="str">
            <v>2G</v>
          </cell>
          <cell r="K1863" t="str">
            <v>Nkeng-likok</v>
          </cell>
          <cell r="L1863" t="str">
            <v>2G 3G 4G</v>
          </cell>
          <cell r="M1863" t="str">
            <v xml:space="preserve">MLL </v>
          </cell>
          <cell r="N1863"/>
          <cell r="O1863" t="str">
            <v>Indoor</v>
          </cell>
          <cell r="P1863" t="str">
            <v>TELEINFRA</v>
          </cell>
        </row>
        <row r="1864">
          <cell r="A1864" t="str">
            <v>CTR_661</v>
          </cell>
          <cell r="B1864" t="str">
            <v>CTR</v>
          </cell>
          <cell r="C1864" t="str">
            <v>Nkoa-Ayos-IHS</v>
          </cell>
          <cell r="D1864"/>
          <cell r="E1864"/>
          <cell r="F1864">
            <v>11.520337</v>
          </cell>
          <cell r="G1864">
            <v>3.841513</v>
          </cell>
          <cell r="H1864" t="str">
            <v>Towerco</v>
          </cell>
          <cell r="I1864" t="str">
            <v>P4</v>
          </cell>
          <cell r="J1864" t="str">
            <v>3G</v>
          </cell>
          <cell r="K1864" t="str">
            <v>Yaounde</v>
          </cell>
          <cell r="L1864" t="str">
            <v>3G 4G</v>
          </cell>
          <cell r="M1864" t="str">
            <v>Collaboration</v>
          </cell>
          <cell r="N1864"/>
          <cell r="O1864" t="str">
            <v>Outdoor</v>
          </cell>
          <cell r="P1864" t="str">
            <v>TELEINFRA</v>
          </cell>
        </row>
        <row r="1865">
          <cell r="A1865" t="str">
            <v>CTR_084</v>
          </cell>
          <cell r="B1865" t="str">
            <v>CTR</v>
          </cell>
          <cell r="C1865" t="str">
            <v>Nkoabang</v>
          </cell>
          <cell r="D1865"/>
          <cell r="E1865"/>
          <cell r="F1865">
            <v>11.587180999999999</v>
          </cell>
          <cell r="G1865">
            <v>3.8634189999999999</v>
          </cell>
          <cell r="H1865" t="str">
            <v>Towerco</v>
          </cell>
          <cell r="I1865" t="str">
            <v>P3</v>
          </cell>
          <cell r="J1865" t="str">
            <v>2G</v>
          </cell>
          <cell r="K1865" t="str">
            <v>Yaounde</v>
          </cell>
          <cell r="L1865" t="str">
            <v>2G 3G 4G</v>
          </cell>
          <cell r="M1865" t="str">
            <v xml:space="preserve">MLL </v>
          </cell>
          <cell r="N1865"/>
          <cell r="O1865" t="str">
            <v>Indoor</v>
          </cell>
          <cell r="P1865" t="str">
            <v>TELEINFRA</v>
          </cell>
        </row>
        <row r="1866">
          <cell r="A1866" t="str">
            <v>CTR_559</v>
          </cell>
          <cell r="B1866" t="str">
            <v>CTR</v>
          </cell>
          <cell r="C1866" t="str">
            <v>Nkolmesseng-Crf-Safari</v>
          </cell>
          <cell r="D1866"/>
          <cell r="E1866"/>
          <cell r="F1866">
            <v>11.557753</v>
          </cell>
          <cell r="G1866">
            <v>3.8853469999999999</v>
          </cell>
          <cell r="H1866" t="str">
            <v>Esco</v>
          </cell>
          <cell r="I1866" t="str">
            <v>P4</v>
          </cell>
          <cell r="J1866" t="str">
            <v>2G</v>
          </cell>
          <cell r="K1866" t="str">
            <v>Yaounde</v>
          </cell>
          <cell r="L1866" t="str">
            <v>2G 3G 4G</v>
          </cell>
          <cell r="M1866" t="str">
            <v xml:space="preserve">MLL </v>
          </cell>
          <cell r="N1866"/>
          <cell r="O1866"/>
          <cell r="P1866" t="str">
            <v>TELEINFRA</v>
          </cell>
        </row>
        <row r="1867">
          <cell r="A1867" t="str">
            <v>CTR_458</v>
          </cell>
          <cell r="B1867" t="str">
            <v>CTR</v>
          </cell>
          <cell r="C1867" t="str">
            <v>Nkoabang-II-IHS</v>
          </cell>
          <cell r="D1867"/>
          <cell r="E1867"/>
          <cell r="F1867">
            <v>11.605052000000001</v>
          </cell>
          <cell r="G1867">
            <v>3.86321</v>
          </cell>
          <cell r="H1867" t="str">
            <v>Towerco</v>
          </cell>
          <cell r="I1867" t="str">
            <v>P4</v>
          </cell>
          <cell r="J1867" t="str">
            <v>2G</v>
          </cell>
          <cell r="K1867" t="str">
            <v>Yaounde</v>
          </cell>
          <cell r="L1867" t="str">
            <v>2G 3G 4G</v>
          </cell>
          <cell r="M1867" t="str">
            <v>Collaboration</v>
          </cell>
          <cell r="N1867"/>
          <cell r="O1867" t="str">
            <v>Outdoor</v>
          </cell>
          <cell r="P1867" t="str">
            <v>TELEINFRA</v>
          </cell>
        </row>
        <row r="1868">
          <cell r="A1868" t="str">
            <v>CTR_771</v>
          </cell>
          <cell r="B1868" t="str">
            <v>CTR</v>
          </cell>
          <cell r="C1868" t="str">
            <v>Nkolmesseng-H-Pyramides</v>
          </cell>
          <cell r="D1868"/>
          <cell r="E1868"/>
          <cell r="F1868">
            <v>11.556940000000001</v>
          </cell>
          <cell r="G1868">
            <v>3.88062</v>
          </cell>
          <cell r="H1868" t="str">
            <v>Esco</v>
          </cell>
          <cell r="I1868" t="str">
            <v>P4</v>
          </cell>
          <cell r="J1868" t="str">
            <v>3G</v>
          </cell>
          <cell r="K1868" t="str">
            <v>Yaounde</v>
          </cell>
          <cell r="L1868" t="str">
            <v>2G 3G 4G</v>
          </cell>
          <cell r="M1868" t="str">
            <v xml:space="preserve">MLL </v>
          </cell>
          <cell r="N1868"/>
          <cell r="O1868"/>
          <cell r="P1868" t="str">
            <v>TELEINFRA</v>
          </cell>
        </row>
        <row r="1869">
          <cell r="A1869" t="str">
            <v>CTR_875</v>
          </cell>
          <cell r="B1869" t="str">
            <v>CTR</v>
          </cell>
          <cell r="C1869" t="str">
            <v>Nkolmessing-Abom-II</v>
          </cell>
          <cell r="D1869"/>
          <cell r="E1869"/>
          <cell r="F1869" t="str">
            <v>11,61816</v>
          </cell>
          <cell r="G1869" t="str">
            <v>3,89444</v>
          </cell>
          <cell r="H1869" t="str">
            <v>Esco</v>
          </cell>
          <cell r="I1869" t="str">
            <v>P4</v>
          </cell>
          <cell r="J1869" t="str">
            <v>3G 4G</v>
          </cell>
          <cell r="K1869" t="str">
            <v>Ebolmadzom</v>
          </cell>
          <cell r="L1869" t="str">
            <v>3G 4G</v>
          </cell>
          <cell r="M1869"/>
          <cell r="N1869"/>
          <cell r="O1869"/>
          <cell r="P1869" t="str">
            <v>TELEINFRA</v>
          </cell>
        </row>
        <row r="1870">
          <cell r="A1870" t="str">
            <v>CTR_832</v>
          </cell>
          <cell r="B1870" t="str">
            <v>CTR</v>
          </cell>
          <cell r="C1870" t="str">
            <v>Nkolmessing-Abom-MTN</v>
          </cell>
          <cell r="D1870"/>
          <cell r="E1870"/>
          <cell r="F1870">
            <v>11.583138890000001</v>
          </cell>
          <cell r="G1870">
            <v>3.8915277779999999</v>
          </cell>
          <cell r="H1870" t="str">
            <v>MTN sharing</v>
          </cell>
          <cell r="I1870" t="e">
            <v>#N/A</v>
          </cell>
          <cell r="J1870" t="str">
            <v>3G/4G</v>
          </cell>
          <cell r="K1870" t="str">
            <v>Yaounde</v>
          </cell>
          <cell r="L1870" t="str">
            <v>3G 4G</v>
          </cell>
          <cell r="M1870" t="str">
            <v>MTN Sharing</v>
          </cell>
          <cell r="N1870"/>
          <cell r="O1870"/>
          <cell r="P1870" t="str">
            <v>TELEINFRA</v>
          </cell>
        </row>
        <row r="1871">
          <cell r="A1871" t="str">
            <v>CTR_246</v>
          </cell>
          <cell r="B1871" t="str">
            <v>CTR</v>
          </cell>
          <cell r="C1871" t="str">
            <v>Nkolafeme</v>
          </cell>
          <cell r="D1871"/>
          <cell r="E1871"/>
          <cell r="F1871">
            <v>11.454439000000001</v>
          </cell>
          <cell r="G1871">
            <v>3.8984380000000001</v>
          </cell>
          <cell r="H1871" t="str">
            <v>Towerco</v>
          </cell>
          <cell r="I1871" t="str">
            <v>P3</v>
          </cell>
          <cell r="J1871" t="str">
            <v>2G</v>
          </cell>
          <cell r="K1871" t="str">
            <v>Yaounde</v>
          </cell>
          <cell r="L1871" t="str">
            <v>2G 3G 4G</v>
          </cell>
          <cell r="M1871" t="str">
            <v xml:space="preserve">MLL </v>
          </cell>
          <cell r="N1871"/>
          <cell r="O1871" t="str">
            <v>Outdoor</v>
          </cell>
          <cell r="P1871" t="str">
            <v>TELEINFRA</v>
          </cell>
        </row>
        <row r="1872">
          <cell r="A1872" t="str">
            <v>SUD_211</v>
          </cell>
          <cell r="B1872" t="str">
            <v>SUD</v>
          </cell>
          <cell r="C1872" t="str">
            <v>Nkolmeyos</v>
          </cell>
          <cell r="D1872"/>
          <cell r="E1872"/>
          <cell r="F1872" t="str">
            <v>13.4083</v>
          </cell>
          <cell r="G1872" t="str">
            <v>2.38217</v>
          </cell>
          <cell r="H1872" t="str">
            <v>Towerco</v>
          </cell>
          <cell r="I1872" t="e">
            <v>#N/A</v>
          </cell>
          <cell r="J1872"/>
          <cell r="K1872" t="e">
            <v>#N/A</v>
          </cell>
          <cell r="L1872" t="str">
            <v>2G 3G 4G</v>
          </cell>
          <cell r="M1872"/>
          <cell r="N1872"/>
          <cell r="O1872"/>
          <cell r="P1872" t="str">
            <v>TELEINFRA</v>
          </cell>
        </row>
        <row r="1873">
          <cell r="A1873" t="str">
            <v>CTR_247</v>
          </cell>
          <cell r="B1873" t="str">
            <v>CTR</v>
          </cell>
          <cell r="C1873" t="str">
            <v>Nkolangaa</v>
          </cell>
          <cell r="D1873"/>
          <cell r="E1873"/>
          <cell r="F1873">
            <v>11.572165593999999</v>
          </cell>
          <cell r="G1873">
            <v>3.8174105859999998</v>
          </cell>
          <cell r="H1873" t="str">
            <v>Towerco</v>
          </cell>
          <cell r="I1873" t="str">
            <v>P3</v>
          </cell>
          <cell r="J1873" t="str">
            <v>2G</v>
          </cell>
          <cell r="K1873" t="str">
            <v>Yaounde</v>
          </cell>
          <cell r="L1873" t="str">
            <v>2G 3G 4G</v>
          </cell>
          <cell r="M1873" t="str">
            <v xml:space="preserve">MLL </v>
          </cell>
          <cell r="N1873"/>
          <cell r="O1873" t="str">
            <v>Outdoor</v>
          </cell>
          <cell r="P1873" t="str">
            <v>TELEINFRA</v>
          </cell>
        </row>
        <row r="1874">
          <cell r="A1874" t="str">
            <v>CTR_440</v>
          </cell>
          <cell r="B1874" t="str">
            <v>CTR</v>
          </cell>
          <cell r="C1874" t="str">
            <v>Nkolbewae-IHS</v>
          </cell>
          <cell r="D1874"/>
          <cell r="E1874"/>
          <cell r="F1874">
            <v>11.219939999999999</v>
          </cell>
          <cell r="G1874">
            <v>3.3494000000000002</v>
          </cell>
          <cell r="H1874" t="str">
            <v>Towerco</v>
          </cell>
          <cell r="I1874" t="str">
            <v>P4</v>
          </cell>
          <cell r="J1874" t="str">
            <v>2G/3G/4G</v>
          </cell>
          <cell r="K1874" t="str">
            <v>Nkol-bewaa</v>
          </cell>
          <cell r="L1874" t="str">
            <v>2G 3G 4G</v>
          </cell>
          <cell r="M1874" t="str">
            <v>Collaboration</v>
          </cell>
          <cell r="N1874"/>
          <cell r="O1874" t="str">
            <v>Outdoor</v>
          </cell>
          <cell r="P1874" t="str">
            <v>TELEINFRA</v>
          </cell>
        </row>
        <row r="1875">
          <cell r="A1875" t="str">
            <v>CTR_333</v>
          </cell>
          <cell r="B1875" t="str">
            <v>CTR</v>
          </cell>
          <cell r="C1875" t="str">
            <v>Nkolbi-Boss</v>
          </cell>
          <cell r="D1875"/>
          <cell r="E1875"/>
          <cell r="F1875">
            <v>11.457069432999999</v>
          </cell>
          <cell r="G1875">
            <v>3.8794786320000001</v>
          </cell>
          <cell r="H1875" t="str">
            <v>Towerco</v>
          </cell>
          <cell r="I1875" t="str">
            <v>P3</v>
          </cell>
          <cell r="J1875" t="str">
            <v>2G</v>
          </cell>
          <cell r="K1875" t="str">
            <v>Yaounde</v>
          </cell>
          <cell r="L1875" t="str">
            <v>2G 3G 4G</v>
          </cell>
          <cell r="M1875" t="str">
            <v xml:space="preserve">MLL </v>
          </cell>
          <cell r="N1875"/>
          <cell r="O1875" t="str">
            <v>Outdoor</v>
          </cell>
          <cell r="P1875" t="str">
            <v>TELEINFRA</v>
          </cell>
        </row>
        <row r="1876">
          <cell r="A1876" t="str">
            <v>LIT_539</v>
          </cell>
          <cell r="B1876" t="str">
            <v>LIT</v>
          </cell>
          <cell r="C1876" t="str">
            <v>Nkolmintag</v>
          </cell>
          <cell r="D1876"/>
          <cell r="E1876"/>
          <cell r="F1876">
            <v>9.7227399999999999</v>
          </cell>
          <cell r="G1876">
            <v>4.0352600000000001</v>
          </cell>
          <cell r="H1876" t="str">
            <v>Esco</v>
          </cell>
          <cell r="I1876" t="str">
            <v>P4</v>
          </cell>
          <cell r="J1876" t="str">
            <v>2G</v>
          </cell>
          <cell r="K1876" t="str">
            <v>Douala</v>
          </cell>
          <cell r="L1876" t="str">
            <v>2G 3G 4G</v>
          </cell>
          <cell r="M1876" t="str">
            <v xml:space="preserve">MLL </v>
          </cell>
          <cell r="N1876"/>
          <cell r="O1876"/>
          <cell r="P1876" t="str">
            <v>H-Teli</v>
          </cell>
        </row>
        <row r="1877">
          <cell r="A1877" t="str">
            <v>CTR_672</v>
          </cell>
          <cell r="B1877" t="str">
            <v>CTR</v>
          </cell>
          <cell r="C1877" t="str">
            <v>Nkolzie-II</v>
          </cell>
          <cell r="D1877"/>
          <cell r="E1877"/>
          <cell r="F1877">
            <v>11.47142</v>
          </cell>
          <cell r="G1877">
            <v>3.8437899999999998</v>
          </cell>
          <cell r="H1877" t="str">
            <v>Esco</v>
          </cell>
          <cell r="I1877" t="str">
            <v>P4</v>
          </cell>
          <cell r="J1877" t="str">
            <v>3G</v>
          </cell>
          <cell r="K1877" t="str">
            <v>Nkolzie</v>
          </cell>
          <cell r="L1877" t="str">
            <v>3G 4G</v>
          </cell>
          <cell r="M1877" t="str">
            <v xml:space="preserve">MLL </v>
          </cell>
          <cell r="N1877"/>
          <cell r="O1877"/>
          <cell r="P1877" t="str">
            <v>TELEINFRA</v>
          </cell>
        </row>
        <row r="1878">
          <cell r="A1878" t="str">
            <v>CTR_522</v>
          </cell>
          <cell r="B1878" t="str">
            <v>CTR</v>
          </cell>
          <cell r="C1878" t="str">
            <v>Nkolbisson-Usne-Ds-Eaux-IHS</v>
          </cell>
          <cell r="D1878"/>
          <cell r="E1878"/>
          <cell r="F1878">
            <v>11.422029605000001</v>
          </cell>
          <cell r="G1878">
            <v>3.8735003739999998</v>
          </cell>
          <cell r="H1878" t="str">
            <v>Towerco</v>
          </cell>
          <cell r="I1878" t="str">
            <v>P3</v>
          </cell>
          <cell r="J1878" t="str">
            <v>2G</v>
          </cell>
          <cell r="K1878" t="str">
            <v>Yaounde</v>
          </cell>
          <cell r="L1878" t="str">
            <v>2G 3G 4G</v>
          </cell>
          <cell r="M1878" t="str">
            <v>Collaboration</v>
          </cell>
          <cell r="N1878"/>
          <cell r="O1878" t="str">
            <v>Outdoor</v>
          </cell>
          <cell r="P1878" t="str">
            <v>TELEINFRA</v>
          </cell>
        </row>
        <row r="1879">
          <cell r="A1879" t="str">
            <v>CTR_271</v>
          </cell>
          <cell r="B1879" t="str">
            <v>CTR</v>
          </cell>
          <cell r="C1879" t="str">
            <v>Nkolbong</v>
          </cell>
          <cell r="D1879"/>
          <cell r="E1879"/>
          <cell r="F1879">
            <v>11.546848000000001</v>
          </cell>
          <cell r="G1879">
            <v>3.9249079999999998</v>
          </cell>
          <cell r="H1879" t="str">
            <v>Towerco</v>
          </cell>
          <cell r="I1879" t="str">
            <v>P4</v>
          </cell>
          <cell r="J1879" t="str">
            <v>2G</v>
          </cell>
          <cell r="K1879" t="str">
            <v>Yaounde</v>
          </cell>
          <cell r="L1879" t="str">
            <v>2G 3G 4G</v>
          </cell>
          <cell r="M1879" t="str">
            <v xml:space="preserve">MLL </v>
          </cell>
          <cell r="N1879"/>
          <cell r="O1879" t="str">
            <v>Outdoor</v>
          </cell>
          <cell r="P1879" t="str">
            <v>TELEINFRA</v>
          </cell>
        </row>
        <row r="1880">
          <cell r="A1880" t="str">
            <v>CTR_750</v>
          </cell>
          <cell r="B1880" t="str">
            <v>CTR</v>
          </cell>
          <cell r="C1880" t="str">
            <v>Nkometou-II</v>
          </cell>
          <cell r="D1880"/>
          <cell r="E1880"/>
          <cell r="F1880">
            <v>11.55275</v>
          </cell>
          <cell r="G1880">
            <v>4.0186599999999997</v>
          </cell>
          <cell r="H1880" t="str">
            <v>Esco</v>
          </cell>
          <cell r="I1880" t="str">
            <v>P4</v>
          </cell>
          <cell r="J1880" t="str">
            <v>3G</v>
          </cell>
          <cell r="K1880" t="str">
            <v>Yaounde</v>
          </cell>
          <cell r="L1880" t="str">
            <v>3G 4G</v>
          </cell>
          <cell r="M1880" t="str">
            <v xml:space="preserve">MLL </v>
          </cell>
          <cell r="N1880"/>
          <cell r="O1880"/>
          <cell r="P1880" t="str">
            <v>TELEINFRA</v>
          </cell>
        </row>
        <row r="1881">
          <cell r="A1881" t="str">
            <v>CTR_215</v>
          </cell>
          <cell r="B1881" t="str">
            <v>CTR</v>
          </cell>
          <cell r="C1881" t="str">
            <v>Nkolda</v>
          </cell>
          <cell r="D1881"/>
          <cell r="E1881"/>
          <cell r="F1881">
            <v>11.533784000000001</v>
          </cell>
          <cell r="G1881">
            <v>3.7545069999999998</v>
          </cell>
          <cell r="H1881" t="str">
            <v>Towerco</v>
          </cell>
          <cell r="I1881" t="str">
            <v>P2</v>
          </cell>
          <cell r="J1881" t="str">
            <v>2G</v>
          </cell>
          <cell r="K1881" t="str">
            <v>Yaounde</v>
          </cell>
          <cell r="L1881" t="str">
            <v>2G 3G 4G</v>
          </cell>
          <cell r="M1881" t="str">
            <v xml:space="preserve">MLL </v>
          </cell>
          <cell r="N1881"/>
          <cell r="O1881" t="str">
            <v>Outdoor</v>
          </cell>
          <cell r="P1881" t="str">
            <v>TELEINFRA</v>
          </cell>
        </row>
        <row r="1882">
          <cell r="A1882" t="str">
            <v>CTR_825</v>
          </cell>
          <cell r="B1882" t="str">
            <v>CTR</v>
          </cell>
          <cell r="C1882" t="str">
            <v>Nkometou-Razel</v>
          </cell>
          <cell r="D1882"/>
          <cell r="E1882"/>
          <cell r="F1882">
            <v>11.57555</v>
          </cell>
          <cell r="G1882">
            <v>4.0338700000000003</v>
          </cell>
          <cell r="H1882" t="str">
            <v>Esco</v>
          </cell>
          <cell r="I1882" t="str">
            <v>P4</v>
          </cell>
          <cell r="J1882" t="str">
            <v>3G</v>
          </cell>
          <cell r="K1882" t="str">
            <v>Nkometou</v>
          </cell>
          <cell r="L1882" t="str">
            <v>2G 3G 4G</v>
          </cell>
          <cell r="M1882" t="str">
            <v xml:space="preserve">MLL </v>
          </cell>
          <cell r="N1882"/>
          <cell r="O1882"/>
          <cell r="P1882" t="str">
            <v>TELEINFRA</v>
          </cell>
        </row>
        <row r="1883">
          <cell r="A1883" t="str">
            <v>SUD_088</v>
          </cell>
          <cell r="B1883" t="str">
            <v>SUD</v>
          </cell>
          <cell r="C1883" t="str">
            <v>Nkomedzap-Camtel</v>
          </cell>
          <cell r="D1883"/>
          <cell r="E1883"/>
          <cell r="F1883">
            <v>10.100006</v>
          </cell>
          <cell r="G1883">
            <v>3.341386</v>
          </cell>
          <cell r="H1883" t="str">
            <v>Esco</v>
          </cell>
          <cell r="I1883" t="str">
            <v>P4</v>
          </cell>
          <cell r="J1883" t="str">
            <v>2G</v>
          </cell>
          <cell r="K1883" t="str">
            <v>Nkomedzap</v>
          </cell>
          <cell r="L1883" t="str">
            <v>2G 3G 4G</v>
          </cell>
          <cell r="M1883" t="str">
            <v>Tier Camtel</v>
          </cell>
          <cell r="N1883"/>
          <cell r="O1883"/>
          <cell r="P1883" t="str">
            <v>TELEINFRA</v>
          </cell>
        </row>
        <row r="1884">
          <cell r="A1884" t="str">
            <v>CTR_214</v>
          </cell>
          <cell r="B1884" t="str">
            <v>CTR</v>
          </cell>
          <cell r="C1884" t="str">
            <v>Nkolfoulou</v>
          </cell>
          <cell r="D1884"/>
          <cell r="E1884"/>
          <cell r="F1884">
            <v>11.578106</v>
          </cell>
          <cell r="G1884">
            <v>3.9300199999999998</v>
          </cell>
          <cell r="H1884" t="str">
            <v>Towerco</v>
          </cell>
          <cell r="I1884" t="str">
            <v>P3</v>
          </cell>
          <cell r="J1884" t="str">
            <v>2G</v>
          </cell>
          <cell r="K1884" t="str">
            <v>Yaounde</v>
          </cell>
          <cell r="L1884" t="str">
            <v>2G 3G 4G</v>
          </cell>
          <cell r="M1884" t="str">
            <v xml:space="preserve">MLL </v>
          </cell>
          <cell r="N1884"/>
          <cell r="O1884" t="str">
            <v>Outdoor</v>
          </cell>
          <cell r="P1884" t="str">
            <v>TELEINFRA</v>
          </cell>
        </row>
        <row r="1885">
          <cell r="A1885" t="str">
            <v>LIT_116</v>
          </cell>
          <cell r="B1885" t="str">
            <v>LIT</v>
          </cell>
          <cell r="C1885" t="str">
            <v>NKong-CRTV</v>
          </cell>
          <cell r="D1885"/>
          <cell r="E1885"/>
          <cell r="F1885">
            <v>9.9337649999999993</v>
          </cell>
          <cell r="G1885">
            <v>4.9796079999999998</v>
          </cell>
          <cell r="H1885" t="str">
            <v>Esco</v>
          </cell>
          <cell r="I1885" t="str">
            <v>P4</v>
          </cell>
          <cell r="J1885" t="str">
            <v>2G</v>
          </cell>
          <cell r="K1885" t="str">
            <v>Nkongsamba</v>
          </cell>
          <cell r="L1885" t="str">
            <v>2G 3G 4G</v>
          </cell>
          <cell r="M1885" t="str">
            <v>Tier Crtv</v>
          </cell>
          <cell r="N1885"/>
          <cell r="O1885"/>
          <cell r="P1885" t="str">
            <v>H-Teli</v>
          </cell>
        </row>
        <row r="1886">
          <cell r="A1886" t="str">
            <v>CTR_629</v>
          </cell>
          <cell r="B1886" t="str">
            <v>CTR</v>
          </cell>
          <cell r="C1886" t="str">
            <v>NKongoa</v>
          </cell>
          <cell r="D1886"/>
          <cell r="E1886"/>
          <cell r="F1886">
            <v>11.613041124</v>
          </cell>
          <cell r="G1886">
            <v>3.8054327749999999</v>
          </cell>
          <cell r="H1886" t="str">
            <v>Esco</v>
          </cell>
          <cell r="I1886" t="str">
            <v>P4</v>
          </cell>
          <cell r="J1886" t="str">
            <v>3G</v>
          </cell>
          <cell r="K1886" t="str">
            <v>Yaounde</v>
          </cell>
          <cell r="L1886" t="str">
            <v>2G 3G 4G</v>
          </cell>
          <cell r="M1886" t="str">
            <v xml:space="preserve">MLL </v>
          </cell>
          <cell r="N1886"/>
          <cell r="O1886"/>
          <cell r="P1886" t="str">
            <v>TELEINFRA</v>
          </cell>
        </row>
        <row r="1887">
          <cell r="A1887" t="str">
            <v>CTR_659</v>
          </cell>
          <cell r="B1887" t="str">
            <v>CTR</v>
          </cell>
          <cell r="C1887" t="str">
            <v>Nkoulou</v>
          </cell>
          <cell r="D1887"/>
          <cell r="E1887"/>
          <cell r="F1887">
            <v>11.571994999999999</v>
          </cell>
          <cell r="G1887">
            <v>3.7961010000000002</v>
          </cell>
          <cell r="H1887" t="str">
            <v>Esco</v>
          </cell>
          <cell r="I1887" t="str">
            <v>P4</v>
          </cell>
          <cell r="J1887" t="str">
            <v>3G</v>
          </cell>
          <cell r="K1887" t="str">
            <v>Nkoulou</v>
          </cell>
          <cell r="L1887" t="str">
            <v>3G 4G</v>
          </cell>
          <cell r="M1887" t="str">
            <v xml:space="preserve">MLL </v>
          </cell>
          <cell r="N1887"/>
          <cell r="O1887"/>
          <cell r="P1887" t="str">
            <v>TELEINFRA</v>
          </cell>
        </row>
        <row r="1888">
          <cell r="A1888" t="str">
            <v>CTR_621</v>
          </cell>
          <cell r="B1888" t="str">
            <v>CTR</v>
          </cell>
          <cell r="C1888" t="str">
            <v>Nkolfoulou-II-IHS</v>
          </cell>
          <cell r="D1888"/>
          <cell r="E1888"/>
          <cell r="F1888">
            <v>11.578707373</v>
          </cell>
          <cell r="G1888">
            <v>3.922635723</v>
          </cell>
          <cell r="H1888" t="str">
            <v>Towerco</v>
          </cell>
          <cell r="I1888" t="str">
            <v>P4</v>
          </cell>
          <cell r="J1888" t="str">
            <v>3G</v>
          </cell>
          <cell r="K1888" t="str">
            <v>Yaounde</v>
          </cell>
          <cell r="L1888" t="str">
            <v>2G 3G 4G</v>
          </cell>
          <cell r="M1888" t="str">
            <v>Collaboration</v>
          </cell>
          <cell r="N1888"/>
          <cell r="O1888" t="str">
            <v>Indoor</v>
          </cell>
          <cell r="P1888" t="str">
            <v>TELEINFRA</v>
          </cell>
        </row>
        <row r="1889">
          <cell r="A1889" t="str">
            <v>CTR_777</v>
          </cell>
          <cell r="B1889" t="str">
            <v>CTR</v>
          </cell>
          <cell r="C1889" t="str">
            <v>Nkoulou-II</v>
          </cell>
          <cell r="D1889"/>
          <cell r="E1889"/>
          <cell r="F1889" t="str">
            <v>11,55775</v>
          </cell>
          <cell r="G1889" t="str">
            <v>3,79178</v>
          </cell>
          <cell r="H1889" t="str">
            <v>Esco</v>
          </cell>
          <cell r="I1889" t="str">
            <v>P4</v>
          </cell>
          <cell r="J1889" t="str">
            <v>3G 4G</v>
          </cell>
          <cell r="K1889" t="str">
            <v>Yaounde</v>
          </cell>
          <cell r="L1889" t="str">
            <v>3G 4G</v>
          </cell>
          <cell r="M1889"/>
          <cell r="N1889"/>
          <cell r="O1889"/>
          <cell r="P1889" t="str">
            <v>TELEINFRA</v>
          </cell>
        </row>
        <row r="1890">
          <cell r="A1890" t="str">
            <v>CTR_262</v>
          </cell>
          <cell r="B1890" t="str">
            <v>CTR</v>
          </cell>
          <cell r="C1890" t="str">
            <v>Nkol-Mbanda</v>
          </cell>
          <cell r="D1890"/>
          <cell r="E1890"/>
          <cell r="F1890">
            <v>11.492385000000001</v>
          </cell>
          <cell r="G1890">
            <v>3.825755</v>
          </cell>
          <cell r="H1890" t="str">
            <v>Towerco</v>
          </cell>
          <cell r="I1890" t="str">
            <v>P4</v>
          </cell>
          <cell r="J1890" t="str">
            <v>2G</v>
          </cell>
          <cell r="K1890" t="str">
            <v>Yaounde</v>
          </cell>
          <cell r="L1890" t="str">
            <v>2G 3G 4G</v>
          </cell>
          <cell r="M1890" t="str">
            <v xml:space="preserve">MLL </v>
          </cell>
          <cell r="N1890"/>
          <cell r="O1890" t="str">
            <v>Outdoor</v>
          </cell>
          <cell r="P1890" t="str">
            <v>TELEINFRA</v>
          </cell>
        </row>
        <row r="1891">
          <cell r="A1891" t="str">
            <v>CTR_523</v>
          </cell>
          <cell r="B1891" t="str">
            <v>CTR</v>
          </cell>
          <cell r="C1891" t="str">
            <v>NkolmeKong-YDE-IHS</v>
          </cell>
          <cell r="D1891"/>
          <cell r="E1891"/>
          <cell r="F1891">
            <v>11.509549</v>
          </cell>
          <cell r="G1891">
            <v>3.9592290000000001</v>
          </cell>
          <cell r="H1891" t="str">
            <v>Towerco</v>
          </cell>
          <cell r="I1891" t="str">
            <v>P4</v>
          </cell>
          <cell r="J1891" t="str">
            <v>2G/3G/4G</v>
          </cell>
          <cell r="K1891" t="str">
            <v>Yaounde</v>
          </cell>
          <cell r="L1891" t="str">
            <v>2G 3G 4G</v>
          </cell>
          <cell r="M1891" t="str">
            <v>Collaboration</v>
          </cell>
          <cell r="N1891"/>
          <cell r="O1891" t="str">
            <v>Outdoor</v>
          </cell>
          <cell r="P1891" t="str">
            <v>TELEINFRA</v>
          </cell>
        </row>
        <row r="1892">
          <cell r="A1892" t="str">
            <v>CTR_078</v>
          </cell>
          <cell r="B1892" t="str">
            <v>CTR</v>
          </cell>
          <cell r="C1892" t="str">
            <v>Nkolmesseng</v>
          </cell>
          <cell r="D1892"/>
          <cell r="E1892"/>
          <cell r="F1892">
            <v>11.557994000000001</v>
          </cell>
          <cell r="G1892">
            <v>3.8904800000000002</v>
          </cell>
          <cell r="H1892" t="str">
            <v>Towerco</v>
          </cell>
          <cell r="I1892" t="str">
            <v>P4</v>
          </cell>
          <cell r="J1892" t="str">
            <v>2G</v>
          </cell>
          <cell r="K1892" t="str">
            <v>Yaounde</v>
          </cell>
          <cell r="L1892" t="str">
            <v>2G 3G 4G</v>
          </cell>
          <cell r="M1892" t="str">
            <v xml:space="preserve">MLL </v>
          </cell>
          <cell r="N1892"/>
          <cell r="O1892" t="str">
            <v>Indoor</v>
          </cell>
          <cell r="P1892" t="str">
            <v>TELEINFRA</v>
          </cell>
        </row>
        <row r="1893">
          <cell r="A1893" t="str">
            <v>CTR_631</v>
          </cell>
          <cell r="B1893" t="str">
            <v>CTR</v>
          </cell>
          <cell r="C1893" t="str">
            <v>Nlobisson</v>
          </cell>
          <cell r="D1893"/>
          <cell r="E1893"/>
          <cell r="F1893">
            <v>11.605741</v>
          </cell>
          <cell r="G1893">
            <v>3.838425</v>
          </cell>
          <cell r="H1893" t="str">
            <v>Esco</v>
          </cell>
          <cell r="I1893" t="str">
            <v>P4</v>
          </cell>
          <cell r="J1893" t="str">
            <v>2G</v>
          </cell>
          <cell r="K1893" t="str">
            <v>Yaounde</v>
          </cell>
          <cell r="L1893" t="str">
            <v>2G 3G 4G</v>
          </cell>
          <cell r="M1893" t="str">
            <v xml:space="preserve">MLL </v>
          </cell>
          <cell r="N1893"/>
          <cell r="O1893"/>
          <cell r="P1893" t="str">
            <v>TELEINFRA</v>
          </cell>
        </row>
        <row r="1894">
          <cell r="A1894" t="str">
            <v>LIT_620</v>
          </cell>
          <cell r="B1894" t="str">
            <v>LIT</v>
          </cell>
          <cell r="C1894" t="str">
            <v>Notre-Dame-de-Yassa</v>
          </cell>
          <cell r="D1894"/>
          <cell r="E1894"/>
          <cell r="F1894">
            <v>9.8199179999999995</v>
          </cell>
          <cell r="G1894">
            <v>4.0132909999999997</v>
          </cell>
          <cell r="H1894" t="str">
            <v>Esco</v>
          </cell>
          <cell r="I1894" t="str">
            <v>P4</v>
          </cell>
          <cell r="J1894" t="str">
            <v>3G</v>
          </cell>
          <cell r="K1894" t="str">
            <v>Douala</v>
          </cell>
          <cell r="L1894" t="str">
            <v>3G 4G</v>
          </cell>
          <cell r="M1894" t="str">
            <v xml:space="preserve">MLL </v>
          </cell>
          <cell r="N1894"/>
          <cell r="O1894"/>
          <cell r="P1894" t="str">
            <v>H-Teli</v>
          </cell>
        </row>
        <row r="1895">
          <cell r="A1895" t="str">
            <v>CTR_566</v>
          </cell>
          <cell r="B1895" t="str">
            <v>CTR</v>
          </cell>
          <cell r="C1895" t="str">
            <v>NR-Omnisport-Qtier-Yambassa</v>
          </cell>
          <cell r="D1895"/>
          <cell r="E1895"/>
          <cell r="F1895">
            <v>11.539206</v>
          </cell>
          <cell r="G1895">
            <v>3.874959</v>
          </cell>
          <cell r="H1895" t="str">
            <v>Esco</v>
          </cell>
          <cell r="I1895" t="str">
            <v>P4</v>
          </cell>
          <cell r="J1895" t="str">
            <v>3G</v>
          </cell>
          <cell r="K1895" t="str">
            <v>Yaounde</v>
          </cell>
          <cell r="L1895" t="str">
            <v>3G 4G</v>
          </cell>
          <cell r="M1895" t="str">
            <v xml:space="preserve">MLL </v>
          </cell>
          <cell r="N1895"/>
          <cell r="O1895"/>
          <cell r="P1895" t="str">
            <v>TELEINFRA</v>
          </cell>
        </row>
        <row r="1896">
          <cell r="A1896" t="str">
            <v>CTR_273</v>
          </cell>
          <cell r="B1896" t="str">
            <v>CTR</v>
          </cell>
          <cell r="C1896" t="str">
            <v>Nkolmesseng-II</v>
          </cell>
          <cell r="D1896"/>
          <cell r="E1896"/>
          <cell r="F1896">
            <v>11.560802000000001</v>
          </cell>
          <cell r="G1896">
            <v>3.8804509999999999</v>
          </cell>
          <cell r="H1896" t="str">
            <v>Towerco</v>
          </cell>
          <cell r="I1896" t="str">
            <v>P3</v>
          </cell>
          <cell r="J1896" t="str">
            <v>2G</v>
          </cell>
          <cell r="K1896" t="str">
            <v>Yaounde</v>
          </cell>
          <cell r="L1896" t="str">
            <v>2G 3G 4G</v>
          </cell>
          <cell r="M1896" t="str">
            <v xml:space="preserve">MLL </v>
          </cell>
          <cell r="N1896"/>
          <cell r="O1896" t="str">
            <v>Outdoor</v>
          </cell>
          <cell r="P1896" t="str">
            <v>TELEINFRA</v>
          </cell>
        </row>
        <row r="1897">
          <cell r="A1897" t="str">
            <v>CTR_724</v>
          </cell>
          <cell r="B1897" t="str">
            <v>CTR</v>
          </cell>
          <cell r="C1897" t="str">
            <v>Nsimalen-highway-I</v>
          </cell>
          <cell r="D1897"/>
          <cell r="E1897"/>
          <cell r="F1897">
            <v>11.510439</v>
          </cell>
          <cell r="G1897">
            <v>3.760319</v>
          </cell>
          <cell r="H1897" t="str">
            <v>MTN sharing</v>
          </cell>
          <cell r="I1897" t="e">
            <v>#N/A</v>
          </cell>
          <cell r="J1897" t="str">
            <v>2G/3G/4G</v>
          </cell>
          <cell r="K1897" t="str">
            <v>Yaounde</v>
          </cell>
          <cell r="L1897" t="str">
            <v>2G 3G 4G</v>
          </cell>
          <cell r="M1897" t="str">
            <v>MTN Sharing</v>
          </cell>
          <cell r="N1897"/>
          <cell r="O1897"/>
          <cell r="P1897" t="str">
            <v>TELEINFRA</v>
          </cell>
        </row>
        <row r="1898">
          <cell r="A1898" t="str">
            <v>CTR_725</v>
          </cell>
          <cell r="B1898" t="str">
            <v>CTR</v>
          </cell>
          <cell r="C1898" t="str">
            <v>Nsimalen-highway-II</v>
          </cell>
          <cell r="D1898"/>
          <cell r="E1898"/>
          <cell r="F1898">
            <v>11.520697352999999</v>
          </cell>
          <cell r="G1898">
            <v>3.7311019600000002</v>
          </cell>
          <cell r="H1898" t="str">
            <v>MTN sharing</v>
          </cell>
          <cell r="I1898" t="e">
            <v>#N/A</v>
          </cell>
          <cell r="J1898" t="str">
            <v>4G</v>
          </cell>
          <cell r="K1898" t="str">
            <v>Yaounde</v>
          </cell>
          <cell r="L1898" t="str">
            <v>3G 4G</v>
          </cell>
          <cell r="M1898" t="str">
            <v>MTN Sharing</v>
          </cell>
          <cell r="N1898"/>
          <cell r="O1898"/>
          <cell r="P1898" t="str">
            <v>TELEINFRA</v>
          </cell>
        </row>
        <row r="1899">
          <cell r="A1899" t="str">
            <v>CTR_442</v>
          </cell>
          <cell r="B1899" t="str">
            <v>CTR</v>
          </cell>
          <cell r="C1899" t="str">
            <v>Nkolmeyang-IHS</v>
          </cell>
          <cell r="D1899"/>
          <cell r="E1899"/>
          <cell r="F1899">
            <v>11.224541</v>
          </cell>
          <cell r="G1899">
            <v>3.1909130000000001</v>
          </cell>
          <cell r="H1899" t="str">
            <v>Towerco</v>
          </cell>
          <cell r="I1899" t="str">
            <v>P4</v>
          </cell>
          <cell r="J1899" t="str">
            <v>2G</v>
          </cell>
          <cell r="K1899" t="e">
            <v>#N/A</v>
          </cell>
          <cell r="L1899" t="str">
            <v>2G</v>
          </cell>
          <cell r="M1899" t="str">
            <v>Collaboration</v>
          </cell>
          <cell r="N1899"/>
          <cell r="O1899" t="str">
            <v>Outdoor</v>
          </cell>
          <cell r="P1899" t="str">
            <v>TELEINFRA</v>
          </cell>
        </row>
        <row r="1900">
          <cell r="A1900" t="str">
            <v>CTR_660</v>
          </cell>
          <cell r="B1900" t="str">
            <v>CTR</v>
          </cell>
          <cell r="C1900" t="str">
            <v>Nsimeyong-Chefferie</v>
          </cell>
          <cell r="D1900"/>
          <cell r="E1900"/>
          <cell r="F1900">
            <v>11.488453</v>
          </cell>
          <cell r="G1900">
            <v>3.8269160000000002</v>
          </cell>
          <cell r="H1900" t="str">
            <v>Esco</v>
          </cell>
          <cell r="I1900" t="str">
            <v>P4</v>
          </cell>
          <cell r="J1900" t="str">
            <v>3G</v>
          </cell>
          <cell r="K1900" t="str">
            <v>Yaounde</v>
          </cell>
          <cell r="L1900" t="str">
            <v>2G 3G 4G</v>
          </cell>
          <cell r="M1900" t="str">
            <v xml:space="preserve">MLL </v>
          </cell>
          <cell r="N1900"/>
          <cell r="O1900"/>
          <cell r="P1900" t="str">
            <v>TELEINFRA</v>
          </cell>
        </row>
        <row r="1901">
          <cell r="A1901" t="str">
            <v>CTR_109</v>
          </cell>
          <cell r="B1901" t="str">
            <v>CTR</v>
          </cell>
          <cell r="C1901" t="str">
            <v>Nkolndongo</v>
          </cell>
          <cell r="D1901"/>
          <cell r="E1901"/>
          <cell r="F1901">
            <v>11.527268827</v>
          </cell>
          <cell r="G1901">
            <v>3.8561068770000002</v>
          </cell>
          <cell r="H1901" t="str">
            <v>Towerco</v>
          </cell>
          <cell r="I1901" t="str">
            <v>P3</v>
          </cell>
          <cell r="J1901" t="str">
            <v>2G</v>
          </cell>
          <cell r="K1901" t="str">
            <v>Yaounde</v>
          </cell>
          <cell r="L1901" t="str">
            <v>2G 3G 4G</v>
          </cell>
          <cell r="M1901" t="str">
            <v xml:space="preserve">MLL </v>
          </cell>
          <cell r="N1901"/>
          <cell r="O1901" t="str">
            <v>Indoor</v>
          </cell>
          <cell r="P1901" t="str">
            <v>TELEINFRA</v>
          </cell>
        </row>
        <row r="1902">
          <cell r="A1902" t="str">
            <v>CTR_676</v>
          </cell>
          <cell r="B1902" t="str">
            <v>CTR</v>
          </cell>
          <cell r="C1902" t="str">
            <v>Nkolnkoumou</v>
          </cell>
          <cell r="D1902"/>
          <cell r="E1902"/>
          <cell r="F1902">
            <v>11.389912302999999</v>
          </cell>
          <cell r="G1902">
            <v>3.8661723019999998</v>
          </cell>
          <cell r="H1902" t="str">
            <v>Towerco</v>
          </cell>
          <cell r="I1902" t="str">
            <v>P4</v>
          </cell>
          <cell r="J1902" t="str">
            <v>3G</v>
          </cell>
          <cell r="K1902" t="str">
            <v>Yaounde</v>
          </cell>
          <cell r="L1902" t="str">
            <v>2G 3G 4G</v>
          </cell>
          <cell r="M1902" t="str">
            <v>Collaboration</v>
          </cell>
          <cell r="N1902"/>
          <cell r="O1902" t="str">
            <v>Outdoor</v>
          </cell>
          <cell r="P1902" t="str">
            <v>TELEINFRA</v>
          </cell>
        </row>
        <row r="1903">
          <cell r="A1903" t="str">
            <v>CTR_469</v>
          </cell>
          <cell r="B1903" t="str">
            <v>CTR</v>
          </cell>
          <cell r="C1903" t="str">
            <v>Nkolo2-MTN-IHS</v>
          </cell>
          <cell r="D1903"/>
          <cell r="E1903"/>
          <cell r="F1903">
            <v>11.57321</v>
          </cell>
          <cell r="G1903">
            <v>3.8619400000000002</v>
          </cell>
          <cell r="H1903" t="str">
            <v>Towerco</v>
          </cell>
          <cell r="I1903" t="str">
            <v>P4</v>
          </cell>
          <cell r="J1903" t="str">
            <v>2G</v>
          </cell>
          <cell r="K1903" t="str">
            <v>Yaounde</v>
          </cell>
          <cell r="L1903" t="str">
            <v>2G 3G 4G</v>
          </cell>
          <cell r="M1903" t="str">
            <v>Collaboration</v>
          </cell>
          <cell r="N1903"/>
          <cell r="O1903" t="str">
            <v>Outdoor</v>
          </cell>
          <cell r="P1903" t="str">
            <v>TELEINFRA</v>
          </cell>
        </row>
        <row r="1904">
          <cell r="A1904" t="str">
            <v>LIT_183</v>
          </cell>
          <cell r="B1904" t="str">
            <v>LIT</v>
          </cell>
          <cell r="C1904" t="str">
            <v>Nkololoun</v>
          </cell>
          <cell r="D1904"/>
          <cell r="E1904"/>
          <cell r="F1904">
            <v>9.7193060819999992</v>
          </cell>
          <cell r="G1904">
            <v>4.0347613019999997</v>
          </cell>
          <cell r="H1904" t="str">
            <v>Towerco</v>
          </cell>
          <cell r="I1904" t="str">
            <v>P3</v>
          </cell>
          <cell r="J1904" t="str">
            <v>2G</v>
          </cell>
          <cell r="K1904" t="str">
            <v>Douala</v>
          </cell>
          <cell r="L1904" t="str">
            <v>2G 3G 4G</v>
          </cell>
          <cell r="M1904" t="str">
            <v xml:space="preserve">MLL </v>
          </cell>
          <cell r="N1904"/>
          <cell r="O1904" t="str">
            <v>Outdoor</v>
          </cell>
          <cell r="P1904" t="str">
            <v>H-Teli</v>
          </cell>
        </row>
        <row r="1905">
          <cell r="A1905" t="str">
            <v>LIT_439</v>
          </cell>
          <cell r="B1905" t="str">
            <v>LIT</v>
          </cell>
          <cell r="C1905" t="str">
            <v>Nkololoun-II</v>
          </cell>
          <cell r="D1905"/>
          <cell r="E1905"/>
          <cell r="F1905">
            <v>9.7166390000000007</v>
          </cell>
          <cell r="G1905">
            <v>4.0371389999999998</v>
          </cell>
          <cell r="H1905" t="str">
            <v>Towerco</v>
          </cell>
          <cell r="I1905" t="str">
            <v>P4</v>
          </cell>
          <cell r="J1905" t="str">
            <v>2G/3G/4G</v>
          </cell>
          <cell r="K1905" t="str">
            <v>Douala</v>
          </cell>
          <cell r="L1905" t="str">
            <v>2G 3G 4G</v>
          </cell>
          <cell r="M1905" t="str">
            <v>Collaboration</v>
          </cell>
          <cell r="N1905"/>
          <cell r="O1905" t="str">
            <v>Outdoor</v>
          </cell>
          <cell r="P1905" t="str">
            <v>H-Teli</v>
          </cell>
        </row>
        <row r="1906">
          <cell r="A1906" t="str">
            <v>CTR_826</v>
          </cell>
          <cell r="B1906" t="str">
            <v>CTR</v>
          </cell>
          <cell r="C1906" t="str">
            <v>Ntui-Ecole-Publique</v>
          </cell>
          <cell r="D1906"/>
          <cell r="E1906"/>
          <cell r="F1906">
            <v>11.636537000000001</v>
          </cell>
          <cell r="G1906">
            <v>4.4505720000000002</v>
          </cell>
          <cell r="H1906" t="str">
            <v>Esco</v>
          </cell>
          <cell r="I1906" t="str">
            <v>P4</v>
          </cell>
          <cell r="J1906" t="str">
            <v>3G</v>
          </cell>
          <cell r="K1906" t="str">
            <v>Ntui</v>
          </cell>
          <cell r="L1906" t="str">
            <v>3G 4G</v>
          </cell>
          <cell r="M1906" t="str">
            <v xml:space="preserve">MLL </v>
          </cell>
          <cell r="N1906"/>
          <cell r="O1906"/>
          <cell r="P1906" t="str">
            <v>I-Eng</v>
          </cell>
        </row>
        <row r="1907">
          <cell r="A1907" t="str">
            <v>CTR_248</v>
          </cell>
          <cell r="B1907" t="str">
            <v>CTR</v>
          </cell>
          <cell r="C1907" t="str">
            <v>Nkolondom</v>
          </cell>
          <cell r="D1907"/>
          <cell r="E1907"/>
          <cell r="F1907">
            <v>11.492239</v>
          </cell>
          <cell r="G1907">
            <v>3.9578850000000001</v>
          </cell>
          <cell r="H1907" t="str">
            <v>Towerco</v>
          </cell>
          <cell r="I1907" t="str">
            <v>P4</v>
          </cell>
          <cell r="J1907" t="str">
            <v>2G</v>
          </cell>
          <cell r="K1907" t="str">
            <v>Yaounde</v>
          </cell>
          <cell r="L1907" t="str">
            <v>2G 3G 4G</v>
          </cell>
          <cell r="M1907" t="str">
            <v xml:space="preserve">MLL </v>
          </cell>
          <cell r="N1907"/>
          <cell r="O1907" t="str">
            <v>Outdoor</v>
          </cell>
          <cell r="P1907" t="str">
            <v>TELEINFRA</v>
          </cell>
        </row>
        <row r="1908">
          <cell r="A1908" t="str">
            <v>CTR_471</v>
          </cell>
          <cell r="B1908" t="str">
            <v>CTR</v>
          </cell>
          <cell r="C1908" t="str">
            <v>Nkolso-MTN-IHS</v>
          </cell>
          <cell r="D1908"/>
          <cell r="E1908"/>
          <cell r="F1908">
            <v>11.470218577000001</v>
          </cell>
          <cell r="G1908">
            <v>3.8716341719999998</v>
          </cell>
          <cell r="H1908" t="str">
            <v>Towerco</v>
          </cell>
          <cell r="I1908" t="str">
            <v>P4</v>
          </cell>
          <cell r="J1908" t="str">
            <v>2G/3G/4G</v>
          </cell>
          <cell r="K1908" t="str">
            <v>Yaounde</v>
          </cell>
          <cell r="L1908" t="str">
            <v>2G 3G 4G</v>
          </cell>
          <cell r="M1908" t="str">
            <v>Collaboration</v>
          </cell>
          <cell r="N1908"/>
          <cell r="O1908" t="str">
            <v>Indoor</v>
          </cell>
          <cell r="P1908" t="str">
            <v>TELEINFRA</v>
          </cell>
        </row>
        <row r="1909">
          <cell r="A1909" t="str">
            <v>CTR_531</v>
          </cell>
          <cell r="B1909" t="str">
            <v>CTR</v>
          </cell>
          <cell r="C1909" t="str">
            <v>Nkolve-IHS</v>
          </cell>
          <cell r="D1909"/>
          <cell r="E1909"/>
          <cell r="F1909">
            <v>11.36356</v>
          </cell>
          <cell r="G1909">
            <v>4.2195799999999997</v>
          </cell>
          <cell r="H1909" t="str">
            <v>Towerco</v>
          </cell>
          <cell r="I1909" t="str">
            <v>P5</v>
          </cell>
          <cell r="J1909" t="str">
            <v>2G</v>
          </cell>
          <cell r="K1909" t="str">
            <v>Nkolve</v>
          </cell>
          <cell r="L1909" t="str">
            <v>2G 3G 4G</v>
          </cell>
          <cell r="M1909" t="str">
            <v>Collaboration</v>
          </cell>
          <cell r="N1909"/>
          <cell r="O1909" t="str">
            <v>Outdoor</v>
          </cell>
          <cell r="P1909" t="str">
            <v>TELEINFRA</v>
          </cell>
        </row>
        <row r="1910">
          <cell r="A1910" t="str">
            <v>EST_133</v>
          </cell>
          <cell r="B1910" t="str">
            <v>EST</v>
          </cell>
          <cell r="C1910" t="str">
            <v>Nyabi</v>
          </cell>
          <cell r="D1910"/>
          <cell r="E1910"/>
          <cell r="F1910">
            <v>14.676729999999999</v>
          </cell>
          <cell r="G1910">
            <v>4.3918799999999996</v>
          </cell>
          <cell r="H1910" t="str">
            <v>Esco</v>
          </cell>
          <cell r="I1910" t="str">
            <v>P4</v>
          </cell>
          <cell r="J1910" t="str">
            <v>2G</v>
          </cell>
          <cell r="K1910" t="str">
            <v>Nyabi</v>
          </cell>
          <cell r="L1910" t="str">
            <v>2G 3G 4G</v>
          </cell>
          <cell r="M1910" t="str">
            <v xml:space="preserve">MLL </v>
          </cell>
          <cell r="N1910"/>
          <cell r="O1910"/>
          <cell r="P1910" t="str">
            <v>TELEINFRA</v>
          </cell>
        </row>
        <row r="1911">
          <cell r="A1911" t="str">
            <v>CTR_079</v>
          </cell>
          <cell r="B1911" t="str">
            <v>CTR</v>
          </cell>
          <cell r="C1911" t="str">
            <v>Nkozoa</v>
          </cell>
          <cell r="D1911"/>
          <cell r="E1911"/>
          <cell r="F1911">
            <v>11.537552</v>
          </cell>
          <cell r="G1911">
            <v>3.9661019999999998</v>
          </cell>
          <cell r="H1911" t="str">
            <v>Towerco</v>
          </cell>
          <cell r="I1911" t="str">
            <v>P4</v>
          </cell>
          <cell r="J1911" t="str">
            <v>2G</v>
          </cell>
          <cell r="K1911" t="str">
            <v>Yaounde</v>
          </cell>
          <cell r="L1911" t="str">
            <v>2G 3G 4G</v>
          </cell>
          <cell r="M1911" t="str">
            <v xml:space="preserve">MLL </v>
          </cell>
          <cell r="N1911"/>
          <cell r="O1911" t="str">
            <v>Indoor</v>
          </cell>
          <cell r="P1911" t="str">
            <v>TELEINFRA</v>
          </cell>
        </row>
        <row r="1912">
          <cell r="A1912" t="str">
            <v>LIT_155</v>
          </cell>
          <cell r="B1912" t="str">
            <v>LIT</v>
          </cell>
          <cell r="C1912" t="str">
            <v>Nkomba-II-IHS</v>
          </cell>
          <cell r="D1912"/>
          <cell r="E1912"/>
          <cell r="F1912">
            <v>9.6669037909999993</v>
          </cell>
          <cell r="G1912">
            <v>4.0661340069999996</v>
          </cell>
          <cell r="H1912" t="str">
            <v>Towerco</v>
          </cell>
          <cell r="I1912" t="str">
            <v>P4</v>
          </cell>
          <cell r="J1912" t="str">
            <v>2G/3G/4G</v>
          </cell>
          <cell r="K1912" t="str">
            <v>Douala</v>
          </cell>
          <cell r="L1912" t="str">
            <v>2G 3G 4G</v>
          </cell>
          <cell r="M1912" t="str">
            <v>Collaboration</v>
          </cell>
          <cell r="N1912"/>
          <cell r="O1912" t="str">
            <v>Outdoor</v>
          </cell>
          <cell r="P1912" t="str">
            <v>H-Teli</v>
          </cell>
        </row>
        <row r="1913">
          <cell r="A1913" t="str">
            <v>SUD_016</v>
          </cell>
          <cell r="B1913" t="str">
            <v>SUD</v>
          </cell>
          <cell r="C1913" t="str">
            <v>Nkomekui</v>
          </cell>
          <cell r="D1913"/>
          <cell r="E1913"/>
          <cell r="F1913">
            <v>11.324051000000001</v>
          </cell>
          <cell r="G1913">
            <v>3.8412350000000002</v>
          </cell>
          <cell r="H1913" t="str">
            <v>Towerco</v>
          </cell>
          <cell r="I1913" t="str">
            <v>P3</v>
          </cell>
          <cell r="J1913" t="str">
            <v>2G</v>
          </cell>
          <cell r="K1913" t="str">
            <v>Nkomekui</v>
          </cell>
          <cell r="L1913" t="str">
            <v>2G 3G</v>
          </cell>
          <cell r="M1913" t="str">
            <v xml:space="preserve">MLL </v>
          </cell>
          <cell r="N1913"/>
          <cell r="O1913" t="str">
            <v>Indoor</v>
          </cell>
          <cell r="P1913" t="str">
            <v>TELEINFRA</v>
          </cell>
        </row>
        <row r="1914">
          <cell r="A1914" t="str">
            <v>LIT_755</v>
          </cell>
          <cell r="B1914" t="str">
            <v>LIT</v>
          </cell>
          <cell r="C1914" t="str">
            <v>Nyalla-III</v>
          </cell>
          <cell r="D1914"/>
          <cell r="E1914"/>
          <cell r="F1914">
            <v>9.8096899999999998</v>
          </cell>
          <cell r="G1914">
            <v>4.0113000000000003</v>
          </cell>
          <cell r="H1914" t="str">
            <v>Esco</v>
          </cell>
          <cell r="I1914" t="str">
            <v>P4</v>
          </cell>
          <cell r="J1914" t="str">
            <v>3G</v>
          </cell>
          <cell r="K1914" t="e">
            <v>#N/A</v>
          </cell>
          <cell r="L1914" t="str">
            <v>3G 4G</v>
          </cell>
          <cell r="M1914" t="str">
            <v xml:space="preserve">MLL </v>
          </cell>
          <cell r="N1914"/>
          <cell r="O1914"/>
          <cell r="P1914" t="str">
            <v>H-Teli</v>
          </cell>
        </row>
        <row r="1915">
          <cell r="A1915" t="str">
            <v>CTR_061</v>
          </cell>
          <cell r="B1915" t="str">
            <v>CTR</v>
          </cell>
          <cell r="C1915" t="str">
            <v>Nkometou</v>
          </cell>
          <cell r="D1915"/>
          <cell r="E1915"/>
          <cell r="F1915">
            <v>11.546942</v>
          </cell>
          <cell r="G1915">
            <v>4.0408030000000004</v>
          </cell>
          <cell r="H1915" t="str">
            <v>Towerco</v>
          </cell>
          <cell r="I1915" t="str">
            <v>P2</v>
          </cell>
          <cell r="J1915" t="str">
            <v>2G</v>
          </cell>
          <cell r="K1915" t="str">
            <v>Nkometou</v>
          </cell>
          <cell r="L1915" t="str">
            <v>2G 3G 4G</v>
          </cell>
          <cell r="M1915" t="str">
            <v xml:space="preserve">MLL </v>
          </cell>
          <cell r="N1915"/>
          <cell r="O1915" t="str">
            <v>Indoor</v>
          </cell>
          <cell r="P1915" t="str">
            <v>TELEINFRA</v>
          </cell>
        </row>
        <row r="1916">
          <cell r="A1916" t="str">
            <v>CTR_695</v>
          </cell>
          <cell r="B1916" t="str">
            <v>CTR</v>
          </cell>
          <cell r="C1916" t="str">
            <v>Nkometou-Edouma-IHS</v>
          </cell>
          <cell r="D1916"/>
          <cell r="E1916"/>
          <cell r="F1916">
            <v>11.538100999999999</v>
          </cell>
          <cell r="G1916">
            <v>4.1068689999999997</v>
          </cell>
          <cell r="H1916" t="str">
            <v>Towerco</v>
          </cell>
          <cell r="I1916" t="str">
            <v>P4</v>
          </cell>
          <cell r="J1916" t="str">
            <v>3G</v>
          </cell>
          <cell r="K1916" t="str">
            <v>Yaounde</v>
          </cell>
          <cell r="L1916" t="str">
            <v>3G 4G</v>
          </cell>
          <cell r="M1916" t="str">
            <v>Collaboration</v>
          </cell>
          <cell r="N1916"/>
          <cell r="O1916" t="str">
            <v>Outdoor</v>
          </cell>
          <cell r="P1916" t="str">
            <v>TELEINFRA</v>
          </cell>
        </row>
        <row r="1917">
          <cell r="A1917" t="str">
            <v>LIT_655</v>
          </cell>
          <cell r="B1917" t="str">
            <v>LIT</v>
          </cell>
          <cell r="C1917" t="str">
            <v>Nyalla-Marche</v>
          </cell>
          <cell r="D1917"/>
          <cell r="E1917"/>
          <cell r="F1917">
            <v>9.7902520000000006</v>
          </cell>
          <cell r="G1917">
            <v>4.0331869999999999</v>
          </cell>
          <cell r="H1917" t="str">
            <v>Esco</v>
          </cell>
          <cell r="I1917" t="str">
            <v>P4</v>
          </cell>
          <cell r="J1917" t="str">
            <v>3G</v>
          </cell>
          <cell r="K1917" t="str">
            <v>Douala</v>
          </cell>
          <cell r="L1917" t="str">
            <v>3G 4G</v>
          </cell>
          <cell r="M1917" t="str">
            <v xml:space="preserve">MLL </v>
          </cell>
          <cell r="N1917"/>
          <cell r="O1917"/>
          <cell r="P1917" t="str">
            <v>H-Teli</v>
          </cell>
        </row>
        <row r="1918">
          <cell r="A1918" t="str">
            <v>LIT_685</v>
          </cell>
          <cell r="B1918" t="str">
            <v>LIT</v>
          </cell>
          <cell r="C1918" t="str">
            <v>NYANGOBE-MTN</v>
          </cell>
          <cell r="D1918"/>
          <cell r="E1918"/>
          <cell r="F1918">
            <v>9.78546826</v>
          </cell>
          <cell r="G1918">
            <v>4.0033089750000004</v>
          </cell>
          <cell r="H1918" t="str">
            <v>MTN sharing</v>
          </cell>
          <cell r="I1918" t="e">
            <v>#N/A</v>
          </cell>
          <cell r="J1918" t="str">
            <v>3G/4G</v>
          </cell>
          <cell r="K1918" t="str">
            <v>Douala</v>
          </cell>
          <cell r="L1918" t="str">
            <v>3G 4G</v>
          </cell>
          <cell r="M1918" t="str">
            <v>MTN Sharing</v>
          </cell>
          <cell r="N1918"/>
          <cell r="O1918"/>
          <cell r="P1918" t="str">
            <v>H-Teli</v>
          </cell>
        </row>
        <row r="1919">
          <cell r="A1919" t="str">
            <v>CTR_427</v>
          </cell>
          <cell r="B1919" t="str">
            <v>CTR</v>
          </cell>
          <cell r="C1919" t="str">
            <v>Nkomkana</v>
          </cell>
          <cell r="D1919"/>
          <cell r="E1919"/>
          <cell r="F1919">
            <v>11.492374</v>
          </cell>
          <cell r="G1919">
            <v>3.8835009999999999</v>
          </cell>
          <cell r="H1919" t="str">
            <v>Towerco</v>
          </cell>
          <cell r="I1919" t="str">
            <v>P4</v>
          </cell>
          <cell r="J1919" t="str">
            <v>2G</v>
          </cell>
          <cell r="K1919" t="str">
            <v>Yaounde</v>
          </cell>
          <cell r="L1919" t="str">
            <v>2G 3G 4G</v>
          </cell>
          <cell r="M1919" t="str">
            <v xml:space="preserve">MLL </v>
          </cell>
          <cell r="N1919"/>
          <cell r="O1919" t="str">
            <v>Outdoor</v>
          </cell>
          <cell r="P1919" t="str">
            <v>TELEINFRA</v>
          </cell>
        </row>
        <row r="1920">
          <cell r="A1920" t="str">
            <v>CTR_448</v>
          </cell>
          <cell r="B1920" t="str">
            <v>CTR</v>
          </cell>
          <cell r="C1920" t="str">
            <v>Nkomkana-IHS</v>
          </cell>
          <cell r="D1920"/>
          <cell r="E1920"/>
          <cell r="F1920">
            <v>11.49769</v>
          </cell>
          <cell r="G1920">
            <v>3.8822179999999999</v>
          </cell>
          <cell r="H1920" t="str">
            <v>Towerco</v>
          </cell>
          <cell r="I1920" t="str">
            <v>P4</v>
          </cell>
          <cell r="J1920" t="str">
            <v>2G</v>
          </cell>
          <cell r="K1920" t="str">
            <v>Yaounde</v>
          </cell>
          <cell r="L1920" t="str">
            <v>2G 3G 4G</v>
          </cell>
          <cell r="M1920" t="str">
            <v>Collaboration</v>
          </cell>
          <cell r="N1920"/>
          <cell r="O1920" t="str">
            <v>Outdoor</v>
          </cell>
          <cell r="P1920" t="str">
            <v>TELEINFRA</v>
          </cell>
        </row>
        <row r="1921">
          <cell r="A1921" t="str">
            <v>CTR_042</v>
          </cell>
          <cell r="B1921" t="str">
            <v>CTR</v>
          </cell>
          <cell r="C1921" t="str">
            <v>Nkomo</v>
          </cell>
          <cell r="D1921"/>
          <cell r="E1921"/>
          <cell r="F1921">
            <v>11.554209999999999</v>
          </cell>
          <cell r="G1921">
            <v>3.8459080000000001</v>
          </cell>
          <cell r="H1921" t="str">
            <v>Towerco</v>
          </cell>
          <cell r="I1921" t="str">
            <v>P4</v>
          </cell>
          <cell r="J1921" t="str">
            <v>2G</v>
          </cell>
          <cell r="K1921" t="str">
            <v>Yaounde</v>
          </cell>
          <cell r="L1921" t="str">
            <v>2G 3G 4G</v>
          </cell>
          <cell r="M1921" t="str">
            <v xml:space="preserve">MLL </v>
          </cell>
          <cell r="N1921"/>
          <cell r="O1921" t="str">
            <v>Indoor</v>
          </cell>
          <cell r="P1921" t="str">
            <v>TELEINFRA</v>
          </cell>
        </row>
        <row r="1922">
          <cell r="A1922" t="str">
            <v>LIT_239</v>
          </cell>
          <cell r="B1922" t="str">
            <v>LIT</v>
          </cell>
          <cell r="C1922" t="str">
            <v>Nkondjock-MTN</v>
          </cell>
          <cell r="D1922"/>
          <cell r="E1922"/>
          <cell r="F1922">
            <v>10.23530556</v>
          </cell>
          <cell r="G1922">
            <v>4.8406250000000002</v>
          </cell>
          <cell r="H1922" t="str">
            <v>Towerco</v>
          </cell>
          <cell r="I1922" t="str">
            <v>P4</v>
          </cell>
          <cell r="J1922" t="str">
            <v>2G</v>
          </cell>
          <cell r="K1922" t="str">
            <v>Nkondjock</v>
          </cell>
          <cell r="L1922" t="str">
            <v>2G 3G 4G</v>
          </cell>
          <cell r="M1922" t="str">
            <v>Collaboration</v>
          </cell>
          <cell r="N1922"/>
          <cell r="O1922" t="str">
            <v>Outdoor</v>
          </cell>
          <cell r="P1922" t="str">
            <v>I-Eng</v>
          </cell>
        </row>
        <row r="1923">
          <cell r="A1923" t="str">
            <v>LIT_021</v>
          </cell>
          <cell r="B1923" t="str">
            <v>LIT</v>
          </cell>
          <cell r="C1923" t="str">
            <v>NKong</v>
          </cell>
          <cell r="D1923"/>
          <cell r="E1923"/>
          <cell r="F1923">
            <v>9.9194444439999998</v>
          </cell>
          <cell r="G1923">
            <v>4.9703999999999997</v>
          </cell>
          <cell r="H1923" t="str">
            <v>Towerco</v>
          </cell>
          <cell r="I1923" t="str">
            <v>P2</v>
          </cell>
          <cell r="J1923" t="str">
            <v>2G</v>
          </cell>
          <cell r="K1923" t="str">
            <v>Nkongsamba</v>
          </cell>
          <cell r="L1923" t="str">
            <v>2G 3G 4G</v>
          </cell>
          <cell r="M1923" t="str">
            <v xml:space="preserve">MLL </v>
          </cell>
          <cell r="N1923"/>
          <cell r="O1923" t="str">
            <v>Indoor</v>
          </cell>
          <cell r="P1923" t="str">
            <v>H-Teli</v>
          </cell>
        </row>
        <row r="1924">
          <cell r="A1924" t="str">
            <v>LIT_288</v>
          </cell>
          <cell r="B1924" t="str">
            <v>LIT</v>
          </cell>
          <cell r="C1924" t="str">
            <v>NKong-8Bis-MTN</v>
          </cell>
          <cell r="D1924"/>
          <cell r="E1924"/>
          <cell r="F1924">
            <v>9.9436083330000002</v>
          </cell>
          <cell r="G1924">
            <v>4.94468</v>
          </cell>
          <cell r="H1924" t="str">
            <v>Towerco</v>
          </cell>
          <cell r="I1924" t="str">
            <v>P4</v>
          </cell>
          <cell r="J1924" t="str">
            <v>2G</v>
          </cell>
          <cell r="K1924" t="str">
            <v>Nkongsamba</v>
          </cell>
          <cell r="L1924" t="str">
            <v>2G 3G 4G</v>
          </cell>
          <cell r="M1924" t="str">
            <v>Collaboration</v>
          </cell>
          <cell r="N1924"/>
          <cell r="O1924" t="str">
            <v>Indoor</v>
          </cell>
          <cell r="P1924" t="str">
            <v>H-Teli</v>
          </cell>
        </row>
        <row r="1925">
          <cell r="A1925" t="str">
            <v>LIT_556</v>
          </cell>
          <cell r="B1925" t="str">
            <v>LIT</v>
          </cell>
          <cell r="C1925" t="str">
            <v>NKong-C-Fultang-New</v>
          </cell>
          <cell r="D1925"/>
          <cell r="E1925"/>
          <cell r="F1925">
            <v>9.9232777799999994</v>
          </cell>
          <cell r="G1925">
            <v>4.9417222220000001</v>
          </cell>
          <cell r="H1925" t="str">
            <v>Towerco</v>
          </cell>
          <cell r="I1925" t="str">
            <v>P4</v>
          </cell>
          <cell r="J1925" t="str">
            <v>2G</v>
          </cell>
          <cell r="K1925" t="e">
            <v>#N/A</v>
          </cell>
          <cell r="L1925" t="str">
            <v>2G 3G 4G</v>
          </cell>
          <cell r="M1925" t="str">
            <v>Collaboration</v>
          </cell>
          <cell r="N1925"/>
          <cell r="O1925" t="str">
            <v>Outdoor</v>
          </cell>
          <cell r="P1925" t="str">
            <v>H-Teli</v>
          </cell>
        </row>
        <row r="1926">
          <cell r="A1926" t="str">
            <v>LIT_558</v>
          </cell>
          <cell r="B1926" t="str">
            <v>LIT</v>
          </cell>
          <cell r="C1926" t="str">
            <v>NKong-CRTV-II</v>
          </cell>
          <cell r="D1926"/>
          <cell r="E1926"/>
          <cell r="F1926">
            <v>9.9389679999999991</v>
          </cell>
          <cell r="G1926">
            <v>4.9618549999999999</v>
          </cell>
          <cell r="H1926" t="str">
            <v>Towerco</v>
          </cell>
          <cell r="I1926" t="str">
            <v>P4</v>
          </cell>
          <cell r="J1926" t="str">
            <v>2G/3G/4G</v>
          </cell>
          <cell r="K1926" t="str">
            <v>Nkongsamba</v>
          </cell>
          <cell r="L1926" t="str">
            <v>2G 3G 4G</v>
          </cell>
          <cell r="M1926" t="str">
            <v>Collaboration</v>
          </cell>
          <cell r="N1926"/>
          <cell r="O1926" t="str">
            <v>Outdoor</v>
          </cell>
          <cell r="P1926" t="str">
            <v>H-Teli</v>
          </cell>
        </row>
        <row r="1927">
          <cell r="A1927" t="str">
            <v>CTR_696</v>
          </cell>
          <cell r="B1927" t="str">
            <v>CTR</v>
          </cell>
          <cell r="C1927" t="str">
            <v>NKongkarak-MTN-IHS</v>
          </cell>
          <cell r="D1927"/>
          <cell r="E1927"/>
          <cell r="F1927">
            <v>11.264653877000001</v>
          </cell>
          <cell r="G1927">
            <v>3.889509383</v>
          </cell>
          <cell r="H1927" t="str">
            <v>Towerco</v>
          </cell>
          <cell r="I1927" t="str">
            <v>P5</v>
          </cell>
          <cell r="J1927" t="str">
            <v>3G</v>
          </cell>
          <cell r="K1927" t="str">
            <v>Nkongkarak</v>
          </cell>
          <cell r="L1927" t="str">
            <v>3G 4G</v>
          </cell>
          <cell r="M1927" t="str">
            <v>Collaboration</v>
          </cell>
          <cell r="N1927"/>
          <cell r="O1927" t="str">
            <v>Outdoor</v>
          </cell>
          <cell r="P1927" t="str">
            <v>TELEINFRA</v>
          </cell>
        </row>
        <row r="1928">
          <cell r="A1928" t="str">
            <v>LIT_071</v>
          </cell>
          <cell r="B1928" t="str">
            <v>LIT</v>
          </cell>
          <cell r="C1928" t="str">
            <v>NKong-Marche</v>
          </cell>
          <cell r="D1928"/>
          <cell r="E1928"/>
          <cell r="F1928">
            <v>9.9386388889999999</v>
          </cell>
          <cell r="G1928">
            <v>4.9568472220000004</v>
          </cell>
          <cell r="H1928" t="str">
            <v>Towerco</v>
          </cell>
          <cell r="I1928" t="str">
            <v>P4</v>
          </cell>
          <cell r="J1928" t="str">
            <v>2G</v>
          </cell>
          <cell r="K1928" t="str">
            <v>Nkongsamba</v>
          </cell>
          <cell r="L1928" t="str">
            <v>2G 3G 4G</v>
          </cell>
          <cell r="M1928" t="str">
            <v xml:space="preserve">MLL </v>
          </cell>
          <cell r="N1928"/>
          <cell r="O1928" t="str">
            <v>Indoor</v>
          </cell>
          <cell r="P1928" t="str">
            <v>H-Teli</v>
          </cell>
        </row>
        <row r="1929">
          <cell r="A1929" t="str">
            <v>LIT_091</v>
          </cell>
          <cell r="B1929" t="str">
            <v>LIT</v>
          </cell>
          <cell r="C1929" t="str">
            <v>NKongmondo</v>
          </cell>
          <cell r="D1929"/>
          <cell r="E1929"/>
          <cell r="F1929">
            <v>9.6993898590000001</v>
          </cell>
          <cell r="G1929">
            <v>4.0335205609999996</v>
          </cell>
          <cell r="H1929" t="str">
            <v>Towerco</v>
          </cell>
          <cell r="I1929" t="str">
            <v>P4</v>
          </cell>
          <cell r="J1929" t="str">
            <v>2G</v>
          </cell>
          <cell r="K1929" t="str">
            <v>Douala</v>
          </cell>
          <cell r="L1929" t="str">
            <v>2G 3G 4G</v>
          </cell>
          <cell r="M1929" t="str">
            <v xml:space="preserve">MLL </v>
          </cell>
          <cell r="N1929"/>
          <cell r="O1929" t="str">
            <v>Indoor</v>
          </cell>
          <cell r="P1929" t="str">
            <v>H-Teli</v>
          </cell>
        </row>
        <row r="1930">
          <cell r="A1930" t="str">
            <v>LIT_169</v>
          </cell>
          <cell r="B1930" t="str">
            <v>LIT</v>
          </cell>
          <cell r="C1930" t="str">
            <v>NKong-Q3</v>
          </cell>
          <cell r="D1930"/>
          <cell r="E1930"/>
          <cell r="F1930">
            <v>9.9393340000000006</v>
          </cell>
          <cell r="G1930">
            <v>4.9732659999999997</v>
          </cell>
          <cell r="H1930" t="str">
            <v>Towerco</v>
          </cell>
          <cell r="I1930" t="str">
            <v>P4</v>
          </cell>
          <cell r="J1930" t="str">
            <v>2G/3G/4G</v>
          </cell>
          <cell r="K1930" t="str">
            <v>Nkongsamba</v>
          </cell>
          <cell r="L1930" t="str">
            <v>2G 3G 4G</v>
          </cell>
          <cell r="M1930" t="str">
            <v>Collaboration</v>
          </cell>
          <cell r="N1930"/>
          <cell r="O1930" t="str">
            <v>Outdoor</v>
          </cell>
          <cell r="P1930" t="str">
            <v>H-Teli</v>
          </cell>
        </row>
        <row r="1931">
          <cell r="A1931" t="str">
            <v>LIT_735</v>
          </cell>
          <cell r="B1931" t="str">
            <v>LIT</v>
          </cell>
          <cell r="C1931" t="str">
            <v>Nkongsamba-Q8-Cimetiere-IHS</v>
          </cell>
          <cell r="D1931"/>
          <cell r="E1931"/>
          <cell r="F1931">
            <v>9.9377320000000005</v>
          </cell>
          <cell r="G1931">
            <v>4.9499120000000003</v>
          </cell>
          <cell r="H1931" t="str">
            <v>Towerco</v>
          </cell>
          <cell r="I1931" t="str">
            <v>P4</v>
          </cell>
          <cell r="J1931" t="str">
            <v>3G</v>
          </cell>
          <cell r="K1931" t="str">
            <v>Nkongsamba</v>
          </cell>
          <cell r="L1931" t="str">
            <v>3G 4G</v>
          </cell>
          <cell r="M1931" t="str">
            <v>Collaboration</v>
          </cell>
          <cell r="N1931"/>
          <cell r="O1931" t="str">
            <v>Outdoor</v>
          </cell>
          <cell r="P1931" t="str">
            <v>H-Teli</v>
          </cell>
        </row>
        <row r="1932">
          <cell r="A1932" t="str">
            <v>CTR_733</v>
          </cell>
          <cell r="B1932" t="str">
            <v>CTR</v>
          </cell>
          <cell r="C1932" t="str">
            <v>Nkongtock-IHS</v>
          </cell>
          <cell r="D1932"/>
          <cell r="E1932"/>
          <cell r="F1932">
            <v>11.164960000000001</v>
          </cell>
          <cell r="G1932">
            <v>3.77542</v>
          </cell>
          <cell r="H1932" t="str">
            <v>Towerco</v>
          </cell>
          <cell r="I1932" t="str">
            <v>P5</v>
          </cell>
          <cell r="J1932" t="str">
            <v>2G</v>
          </cell>
          <cell r="K1932" t="str">
            <v>Nkongtock</v>
          </cell>
          <cell r="L1932" t="str">
            <v>2G 3G 4G</v>
          </cell>
          <cell r="M1932" t="str">
            <v>Collaboration</v>
          </cell>
          <cell r="N1932"/>
          <cell r="O1932" t="str">
            <v>Outdoor</v>
          </cell>
          <cell r="P1932" t="str">
            <v>TELEINFRA</v>
          </cell>
        </row>
        <row r="1933">
          <cell r="A1933" t="str">
            <v>OST_073</v>
          </cell>
          <cell r="B1933" t="str">
            <v>OST</v>
          </cell>
          <cell r="C1933" t="str">
            <v>NKong-Zem</v>
          </cell>
          <cell r="D1933"/>
          <cell r="E1933"/>
          <cell r="F1933">
            <v>10.13644444</v>
          </cell>
          <cell r="G1933">
            <v>5.5126666670000004</v>
          </cell>
          <cell r="H1933" t="str">
            <v>Towerco</v>
          </cell>
          <cell r="I1933" t="str">
            <v>P4</v>
          </cell>
          <cell r="J1933" t="str">
            <v>2G</v>
          </cell>
          <cell r="K1933" t="str">
            <v>Nkong-Zem</v>
          </cell>
          <cell r="L1933" t="str">
            <v>2G 3G 4G</v>
          </cell>
          <cell r="M1933" t="str">
            <v xml:space="preserve">MLL </v>
          </cell>
          <cell r="N1933"/>
          <cell r="O1933" t="str">
            <v>Outdoor</v>
          </cell>
          <cell r="P1933" t="str">
            <v>I-Eng</v>
          </cell>
        </row>
        <row r="1934">
          <cell r="A1934" t="str">
            <v>NRO_238</v>
          </cell>
          <cell r="B1934" t="str">
            <v>NRO</v>
          </cell>
          <cell r="C1934" t="str">
            <v>Nkor</v>
          </cell>
          <cell r="D1934"/>
          <cell r="E1934"/>
          <cell r="F1934">
            <v>10.568275</v>
          </cell>
          <cell r="G1934">
            <v>6.3600500000000002</v>
          </cell>
          <cell r="H1934" t="str">
            <v>Towerco</v>
          </cell>
          <cell r="I1934" t="str">
            <v>P4</v>
          </cell>
          <cell r="J1934" t="str">
            <v>2G</v>
          </cell>
          <cell r="K1934" t="e">
            <v>#N/A</v>
          </cell>
          <cell r="L1934" t="str">
            <v>2G 3G</v>
          </cell>
          <cell r="M1934" t="str">
            <v xml:space="preserve">MLL </v>
          </cell>
          <cell r="N1934"/>
          <cell r="O1934" t="str">
            <v>Outdoor</v>
          </cell>
          <cell r="P1934" t="str">
            <v>I-Eng</v>
          </cell>
        </row>
        <row r="1935">
          <cell r="A1935" t="str">
            <v>CTR_152</v>
          </cell>
          <cell r="B1935" t="str">
            <v>CTR</v>
          </cell>
          <cell r="C1935" t="str">
            <v>Nkoteng-IHS</v>
          </cell>
          <cell r="D1935"/>
          <cell r="E1935"/>
          <cell r="F1935">
            <v>12.127456</v>
          </cell>
          <cell r="G1935">
            <v>4.5075560000000001</v>
          </cell>
          <cell r="H1935" t="str">
            <v>Towerco</v>
          </cell>
          <cell r="I1935" t="str">
            <v>P4</v>
          </cell>
          <cell r="J1935" t="str">
            <v>2G</v>
          </cell>
          <cell r="K1935" t="str">
            <v>Nkoteng</v>
          </cell>
          <cell r="L1935" t="str">
            <v>2G 3G 4G</v>
          </cell>
          <cell r="M1935" t="str">
            <v>Collaboration</v>
          </cell>
          <cell r="N1935"/>
          <cell r="O1935" t="str">
            <v>Indoor</v>
          </cell>
          <cell r="P1935" t="str">
            <v>TELEINFRA</v>
          </cell>
        </row>
        <row r="1936">
          <cell r="A1936" t="str">
            <v>CTR_220</v>
          </cell>
          <cell r="B1936" t="str">
            <v>CTR</v>
          </cell>
          <cell r="C1936" t="str">
            <v>Nkoteng-II</v>
          </cell>
          <cell r="D1936"/>
          <cell r="E1936"/>
          <cell r="F1936">
            <v>12.094389</v>
          </cell>
          <cell r="G1936">
            <v>4.4659719999999998</v>
          </cell>
          <cell r="H1936" t="str">
            <v>Towerco</v>
          </cell>
          <cell r="I1936" t="str">
            <v>P3</v>
          </cell>
          <cell r="J1936" t="str">
            <v>2G</v>
          </cell>
          <cell r="K1936" t="str">
            <v>Nkoteng</v>
          </cell>
          <cell r="L1936" t="str">
            <v>2G 3G 4G</v>
          </cell>
          <cell r="M1936" t="str">
            <v xml:space="preserve">MLL </v>
          </cell>
          <cell r="N1936"/>
          <cell r="O1936" t="str">
            <v>Outdoor</v>
          </cell>
          <cell r="P1936" t="str">
            <v>TELEINFRA</v>
          </cell>
        </row>
        <row r="1937">
          <cell r="A1937" t="str">
            <v>CTR_506</v>
          </cell>
          <cell r="B1937" t="str">
            <v>CTR</v>
          </cell>
          <cell r="C1937" t="str">
            <v>Nkoteng-Ville-IHS</v>
          </cell>
          <cell r="D1937"/>
          <cell r="E1937"/>
          <cell r="F1937">
            <v>12.12161</v>
          </cell>
          <cell r="G1937">
            <v>4.50244</v>
          </cell>
          <cell r="H1937" t="str">
            <v>Towerco</v>
          </cell>
          <cell r="I1937" t="str">
            <v>P4</v>
          </cell>
          <cell r="J1937" t="str">
            <v>2G</v>
          </cell>
          <cell r="K1937" t="str">
            <v>Nkoteng</v>
          </cell>
          <cell r="L1937" t="str">
            <v>2G 3G 4G</v>
          </cell>
          <cell r="M1937" t="str">
            <v>Collaboration</v>
          </cell>
          <cell r="N1937"/>
          <cell r="O1937" t="str">
            <v>Outdoor</v>
          </cell>
          <cell r="P1937" t="str">
            <v>TELEINFRA</v>
          </cell>
        </row>
        <row r="1938">
          <cell r="A1938" t="str">
            <v>CTR_551</v>
          </cell>
          <cell r="B1938" t="str">
            <v>CTR</v>
          </cell>
          <cell r="C1938" t="str">
            <v>NYOM-Camtel</v>
          </cell>
          <cell r="D1938"/>
          <cell r="E1938"/>
          <cell r="F1938">
            <v>11.511583</v>
          </cell>
          <cell r="G1938">
            <v>4.0027169999999996</v>
          </cell>
          <cell r="H1938" t="str">
            <v>Esco</v>
          </cell>
          <cell r="I1938" t="str">
            <v>P4</v>
          </cell>
          <cell r="J1938" t="str">
            <v>2G</v>
          </cell>
          <cell r="K1938" t="str">
            <v>Yaounde</v>
          </cell>
          <cell r="L1938" t="str">
            <v>2G 3G 4G</v>
          </cell>
          <cell r="M1938" t="str">
            <v>Tier Camtel</v>
          </cell>
          <cell r="N1938"/>
          <cell r="O1938"/>
          <cell r="P1938" t="str">
            <v>TELEINFRA</v>
          </cell>
        </row>
        <row r="1939">
          <cell r="A1939" t="str">
            <v>CTR_747</v>
          </cell>
          <cell r="B1939" t="str">
            <v>CTR</v>
          </cell>
          <cell r="C1939" t="str">
            <v>Obili-GP-MTN</v>
          </cell>
          <cell r="D1939"/>
          <cell r="E1939"/>
          <cell r="F1939">
            <v>11.4864</v>
          </cell>
          <cell r="G1939">
            <v>3.85853</v>
          </cell>
          <cell r="H1939" t="str">
            <v>MTN sharing</v>
          </cell>
          <cell r="I1939" t="e">
            <v>#N/A</v>
          </cell>
          <cell r="J1939" t="str">
            <v>3G</v>
          </cell>
          <cell r="K1939" t="str">
            <v>Yaounde</v>
          </cell>
          <cell r="L1939" t="str">
            <v>2G 3G 4G</v>
          </cell>
          <cell r="M1939" t="str">
            <v>MTN Sharing</v>
          </cell>
          <cell r="N1939"/>
          <cell r="O1939"/>
          <cell r="P1939" t="str">
            <v>TELEINFRA</v>
          </cell>
        </row>
        <row r="1940">
          <cell r="A1940" t="str">
            <v>EST_022</v>
          </cell>
          <cell r="B1940" t="str">
            <v>EST</v>
          </cell>
          <cell r="C1940" t="str">
            <v>Nkoum</v>
          </cell>
          <cell r="D1940"/>
          <cell r="E1940"/>
          <cell r="F1940">
            <v>13.29252778</v>
          </cell>
          <cell r="G1940">
            <v>4.1651666670000003</v>
          </cell>
          <cell r="H1940" t="str">
            <v>Towerco</v>
          </cell>
          <cell r="I1940" t="str">
            <v>P2</v>
          </cell>
          <cell r="J1940" t="str">
            <v>2G</v>
          </cell>
          <cell r="K1940" t="e">
            <v>#N/A</v>
          </cell>
          <cell r="L1940" t="str">
            <v>2G 3G</v>
          </cell>
          <cell r="M1940" t="str">
            <v xml:space="preserve">MLL </v>
          </cell>
          <cell r="N1940"/>
          <cell r="O1940" t="str">
            <v>Indoor</v>
          </cell>
          <cell r="P1940" t="str">
            <v>TELEINFRA</v>
          </cell>
        </row>
        <row r="1941">
          <cell r="A1941" t="str">
            <v>SUD_050</v>
          </cell>
          <cell r="B1941" t="str">
            <v>SUD</v>
          </cell>
          <cell r="C1941" t="str">
            <v>Nkoumadjap-IHS</v>
          </cell>
          <cell r="D1941"/>
          <cell r="E1941"/>
          <cell r="F1941">
            <v>11.94828</v>
          </cell>
          <cell r="G1941">
            <v>3.2002999999999999</v>
          </cell>
          <cell r="H1941" t="str">
            <v>Towerco</v>
          </cell>
          <cell r="I1941" t="str">
            <v>P4</v>
          </cell>
          <cell r="J1941" t="str">
            <v>2G</v>
          </cell>
          <cell r="K1941" t="str">
            <v>Nkoumadjap</v>
          </cell>
          <cell r="L1941" t="str">
            <v>2G 3G</v>
          </cell>
          <cell r="M1941" t="str">
            <v>Collaboration</v>
          </cell>
          <cell r="N1941"/>
          <cell r="O1941" t="str">
            <v>Outdoor</v>
          </cell>
          <cell r="P1941" t="str">
            <v>TELEINFRA</v>
          </cell>
        </row>
        <row r="1942">
          <cell r="A1942" t="str">
            <v>OST_006</v>
          </cell>
          <cell r="B1942" t="str">
            <v>OST</v>
          </cell>
          <cell r="C1942" t="str">
            <v>Nkoundja</v>
          </cell>
          <cell r="D1942"/>
          <cell r="E1942"/>
          <cell r="F1942">
            <v>10.740596720999999</v>
          </cell>
          <cell r="G1942">
            <v>5.6378866360000002</v>
          </cell>
          <cell r="H1942" t="str">
            <v>Towerco</v>
          </cell>
          <cell r="I1942" t="str">
            <v>P5</v>
          </cell>
          <cell r="J1942" t="str">
            <v>2G</v>
          </cell>
          <cell r="K1942" t="str">
            <v>Nkoundja</v>
          </cell>
          <cell r="L1942" t="str">
            <v>2G 3G 4G</v>
          </cell>
          <cell r="M1942" t="str">
            <v xml:space="preserve">MLL </v>
          </cell>
          <cell r="N1942"/>
          <cell r="O1942" t="str">
            <v>Indoor</v>
          </cell>
          <cell r="P1942" t="str">
            <v>I-Eng</v>
          </cell>
        </row>
        <row r="1943">
          <cell r="A1943" t="str">
            <v>SUD_012</v>
          </cell>
          <cell r="B1943" t="str">
            <v>SUD</v>
          </cell>
          <cell r="C1943" t="str">
            <v>Nkout</v>
          </cell>
          <cell r="D1943"/>
          <cell r="E1943"/>
          <cell r="F1943">
            <v>11.848299469000001</v>
          </cell>
          <cell r="G1943">
            <v>3.1129436849999998</v>
          </cell>
          <cell r="H1943" t="str">
            <v>Towerco</v>
          </cell>
          <cell r="I1943" t="str">
            <v>P2</v>
          </cell>
          <cell r="J1943" t="str">
            <v>2G</v>
          </cell>
          <cell r="K1943" t="str">
            <v>Nkout</v>
          </cell>
          <cell r="L1943" t="str">
            <v>2G 3G 4G</v>
          </cell>
          <cell r="M1943" t="str">
            <v xml:space="preserve">MLL </v>
          </cell>
          <cell r="N1943"/>
          <cell r="O1943" t="str">
            <v>Indoor</v>
          </cell>
          <cell r="P1943" t="str">
            <v>TELEINFRA</v>
          </cell>
        </row>
        <row r="1944">
          <cell r="A1944" t="str">
            <v>NRO_244</v>
          </cell>
          <cell r="B1944" t="str">
            <v>NRO</v>
          </cell>
          <cell r="C1944" t="str">
            <v>Nkwein-Clinic-St-Louis-MTN</v>
          </cell>
          <cell r="D1944"/>
          <cell r="E1944"/>
          <cell r="F1944">
            <v>10.17882</v>
          </cell>
          <cell r="G1944">
            <v>5.9811500000000004</v>
          </cell>
          <cell r="H1944" t="str">
            <v>Towerco</v>
          </cell>
          <cell r="I1944" t="str">
            <v>P4</v>
          </cell>
          <cell r="J1944" t="str">
            <v>2G</v>
          </cell>
          <cell r="K1944" t="str">
            <v>Bamenda</v>
          </cell>
          <cell r="L1944" t="str">
            <v>2G 3G 4G</v>
          </cell>
          <cell r="M1944" t="str">
            <v>Collaboration</v>
          </cell>
          <cell r="N1944"/>
          <cell r="O1944" t="str">
            <v>Indoor</v>
          </cell>
          <cell r="P1944" t="str">
            <v>I-Eng</v>
          </cell>
        </row>
        <row r="1945">
          <cell r="A1945" t="str">
            <v>NRO_221</v>
          </cell>
          <cell r="B1945" t="str">
            <v>NRO</v>
          </cell>
          <cell r="C1945" t="str">
            <v>Nkwein-MTN</v>
          </cell>
          <cell r="D1945"/>
          <cell r="E1945"/>
          <cell r="F1945">
            <v>10.16461</v>
          </cell>
          <cell r="G1945">
            <v>5.9707999999999997</v>
          </cell>
          <cell r="H1945" t="str">
            <v>Towerco</v>
          </cell>
          <cell r="I1945" t="str">
            <v>P3</v>
          </cell>
          <cell r="J1945" t="str">
            <v>2G</v>
          </cell>
          <cell r="K1945" t="str">
            <v>Bamenda</v>
          </cell>
          <cell r="L1945" t="str">
            <v>2G 3G 4G</v>
          </cell>
          <cell r="M1945" t="str">
            <v>Collaboration</v>
          </cell>
          <cell r="N1945"/>
          <cell r="O1945" t="str">
            <v>Indoor</v>
          </cell>
          <cell r="P1945" t="str">
            <v>I-Eng</v>
          </cell>
        </row>
        <row r="1946">
          <cell r="A1946" t="str">
            <v>NRO_222</v>
          </cell>
          <cell r="B1946" t="str">
            <v>NRO</v>
          </cell>
          <cell r="C1946" t="str">
            <v>Nkwein-Ntambang</v>
          </cell>
          <cell r="D1946"/>
          <cell r="E1946"/>
          <cell r="F1946">
            <v>10.200369999999999</v>
          </cell>
          <cell r="G1946">
            <v>5.9946999999999999</v>
          </cell>
          <cell r="H1946" t="str">
            <v>Towerco</v>
          </cell>
          <cell r="I1946" t="str">
            <v>P5</v>
          </cell>
          <cell r="J1946" t="str">
            <v>2G</v>
          </cell>
          <cell r="K1946" t="str">
            <v>Bamenda</v>
          </cell>
          <cell r="L1946" t="str">
            <v>2G 3G 4G</v>
          </cell>
          <cell r="M1946" t="str">
            <v xml:space="preserve">MLL </v>
          </cell>
          <cell r="N1946"/>
          <cell r="O1946" t="str">
            <v>Outdoor</v>
          </cell>
          <cell r="P1946" t="str">
            <v>I-Eng</v>
          </cell>
        </row>
        <row r="1947">
          <cell r="A1947" t="str">
            <v>CTR_628</v>
          </cell>
          <cell r="B1947" t="str">
            <v>CTR</v>
          </cell>
          <cell r="C1947" t="str">
            <v>Odza-III</v>
          </cell>
          <cell r="D1947"/>
          <cell r="E1947"/>
          <cell r="F1947">
            <v>11.568127337</v>
          </cell>
          <cell r="G1947">
            <v>3.7729689830000002</v>
          </cell>
          <cell r="H1947" t="str">
            <v>Esco</v>
          </cell>
          <cell r="I1947" t="str">
            <v>P4</v>
          </cell>
          <cell r="J1947" t="str">
            <v>3G</v>
          </cell>
          <cell r="K1947" t="str">
            <v>Yaounde</v>
          </cell>
          <cell r="L1947" t="str">
            <v>2G 3G 4G</v>
          </cell>
          <cell r="M1947" t="str">
            <v xml:space="preserve">MLL </v>
          </cell>
          <cell r="N1947"/>
          <cell r="O1947"/>
          <cell r="P1947" t="str">
            <v>TELEINFRA</v>
          </cell>
        </row>
        <row r="1948">
          <cell r="A1948" t="str">
            <v>CTR_297</v>
          </cell>
          <cell r="B1948" t="str">
            <v>CTR</v>
          </cell>
          <cell r="C1948" t="str">
            <v>Nomale</v>
          </cell>
          <cell r="D1948"/>
          <cell r="E1948"/>
          <cell r="F1948">
            <v>10.90636112</v>
          </cell>
          <cell r="G1948">
            <v>4.7714999999999996</v>
          </cell>
          <cell r="H1948" t="str">
            <v>Towerco</v>
          </cell>
          <cell r="I1948" t="str">
            <v>P5</v>
          </cell>
          <cell r="J1948" t="str">
            <v>2G</v>
          </cell>
          <cell r="K1948" t="str">
            <v>Nomale</v>
          </cell>
          <cell r="L1948" t="str">
            <v>2G 3G</v>
          </cell>
          <cell r="M1948" t="str">
            <v xml:space="preserve">MLL </v>
          </cell>
          <cell r="N1948"/>
          <cell r="O1948" t="str">
            <v>Outdoor</v>
          </cell>
          <cell r="P1948" t="str">
            <v>I-Eng</v>
          </cell>
        </row>
        <row r="1949">
          <cell r="A1949" t="str">
            <v>CTR_062</v>
          </cell>
          <cell r="B1949" t="str">
            <v>CTR</v>
          </cell>
          <cell r="C1949" t="str">
            <v>Nomayos</v>
          </cell>
          <cell r="D1949"/>
          <cell r="E1949"/>
          <cell r="F1949">
            <v>11.448784894999999</v>
          </cell>
          <cell r="G1949">
            <v>3.7878712000000001</v>
          </cell>
          <cell r="H1949" t="str">
            <v>Towerco</v>
          </cell>
          <cell r="I1949" t="str">
            <v>P2</v>
          </cell>
          <cell r="J1949" t="str">
            <v>2G</v>
          </cell>
          <cell r="K1949" t="str">
            <v>Nomayos</v>
          </cell>
          <cell r="L1949" t="str">
            <v>2G 3G 4G</v>
          </cell>
          <cell r="M1949" t="str">
            <v xml:space="preserve">MLL </v>
          </cell>
          <cell r="N1949"/>
          <cell r="O1949" t="str">
            <v>Indoor</v>
          </cell>
          <cell r="P1949" t="str">
            <v>TELEINFRA</v>
          </cell>
        </row>
        <row r="1950">
          <cell r="A1950" t="str">
            <v>CTR_527</v>
          </cell>
          <cell r="B1950" t="str">
            <v>CTR</v>
          </cell>
          <cell r="C1950" t="str">
            <v>Nomayos-IHS</v>
          </cell>
          <cell r="D1950"/>
          <cell r="E1950"/>
          <cell r="F1950">
            <v>11.42333</v>
          </cell>
          <cell r="G1950">
            <v>3.7871199999999998</v>
          </cell>
          <cell r="H1950" t="str">
            <v>Towerco</v>
          </cell>
          <cell r="I1950" t="str">
            <v>P3</v>
          </cell>
          <cell r="J1950" t="str">
            <v>2G/3G/4G</v>
          </cell>
          <cell r="K1950" t="str">
            <v>Nomayos</v>
          </cell>
          <cell r="L1950" t="str">
            <v>2G 3G 4G</v>
          </cell>
          <cell r="M1950" t="str">
            <v>Collaboration</v>
          </cell>
          <cell r="N1950"/>
          <cell r="O1950" t="str">
            <v>Outdoor</v>
          </cell>
          <cell r="P1950" t="str">
            <v>TELEINFRA</v>
          </cell>
        </row>
        <row r="1951">
          <cell r="A1951" t="str">
            <v>CTR_861</v>
          </cell>
          <cell r="B1951" t="str">
            <v>CTR</v>
          </cell>
          <cell r="C1951" t="str">
            <v>Olembe-Camtel</v>
          </cell>
          <cell r="D1951"/>
          <cell r="E1951"/>
          <cell r="F1951">
            <v>11.542111</v>
          </cell>
          <cell r="G1951">
            <v>3.9467500000000002</v>
          </cell>
          <cell r="H1951" t="str">
            <v>Esco</v>
          </cell>
          <cell r="I1951" t="str">
            <v>P4</v>
          </cell>
          <cell r="J1951" t="str">
            <v>3G</v>
          </cell>
          <cell r="K1951" t="str">
            <v>Yaounde</v>
          </cell>
          <cell r="L1951" t="str">
            <v>2G 3G 4G</v>
          </cell>
          <cell r="M1951" t="str">
            <v>Tier Camtel</v>
          </cell>
          <cell r="N1951"/>
          <cell r="O1951"/>
          <cell r="P1951" t="str">
            <v>TELEINFRA</v>
          </cell>
        </row>
        <row r="1952">
          <cell r="A1952" t="str">
            <v>CTR_038</v>
          </cell>
          <cell r="B1952" t="str">
            <v>CTR</v>
          </cell>
          <cell r="C1952" t="str">
            <v>NR-Bastos</v>
          </cell>
          <cell r="D1952"/>
          <cell r="E1952"/>
          <cell r="F1952">
            <v>11.513026999999999</v>
          </cell>
          <cell r="G1952">
            <v>3.8853939999999998</v>
          </cell>
          <cell r="H1952" t="str">
            <v>Towerco</v>
          </cell>
          <cell r="I1952" t="str">
            <v>P3</v>
          </cell>
          <cell r="J1952" t="str">
            <v>2G</v>
          </cell>
          <cell r="K1952" t="str">
            <v>Yaounde</v>
          </cell>
          <cell r="L1952" t="str">
            <v>2G 3G 4G</v>
          </cell>
          <cell r="M1952" t="str">
            <v xml:space="preserve">MLL </v>
          </cell>
          <cell r="N1952"/>
          <cell r="O1952" t="str">
            <v>Indoor</v>
          </cell>
          <cell r="P1952" t="str">
            <v>TELEINFRA</v>
          </cell>
        </row>
        <row r="1953">
          <cell r="A1953" t="str">
            <v>CTR_778</v>
          </cell>
          <cell r="B1953" t="str">
            <v>CTR</v>
          </cell>
          <cell r="C1953" t="str">
            <v>Olembe-MTN</v>
          </cell>
          <cell r="D1953"/>
          <cell r="E1953"/>
          <cell r="F1953">
            <v>11.548017</v>
          </cell>
          <cell r="G1953">
            <v>3.9613559999999999</v>
          </cell>
          <cell r="H1953" t="str">
            <v>MTN sharing</v>
          </cell>
          <cell r="I1953" t="e">
            <v>#N/A</v>
          </cell>
          <cell r="J1953" t="str">
            <v>3G/4G</v>
          </cell>
          <cell r="K1953" t="str">
            <v>Yaounde</v>
          </cell>
          <cell r="L1953" t="str">
            <v>3G 4G</v>
          </cell>
          <cell r="M1953" t="str">
            <v>MTN Sharing</v>
          </cell>
          <cell r="N1953"/>
          <cell r="O1953"/>
          <cell r="P1953" t="str">
            <v>TELEINFRA</v>
          </cell>
        </row>
        <row r="1954">
          <cell r="A1954" t="str">
            <v>LIT_404</v>
          </cell>
          <cell r="B1954" t="str">
            <v>LIT</v>
          </cell>
          <cell r="C1954" t="str">
            <v>NR-Cite</v>
          </cell>
          <cell r="D1954"/>
          <cell r="E1954"/>
          <cell r="F1954">
            <v>9.7344549600000008</v>
          </cell>
          <cell r="G1954">
            <v>4.0488020369999997</v>
          </cell>
          <cell r="H1954" t="str">
            <v>Towerco</v>
          </cell>
          <cell r="I1954" t="str">
            <v>P4</v>
          </cell>
          <cell r="J1954" t="str">
            <v>2G</v>
          </cell>
          <cell r="K1954" t="str">
            <v>Douala</v>
          </cell>
          <cell r="L1954" t="str">
            <v>2G 3G 4G</v>
          </cell>
          <cell r="M1954" t="str">
            <v xml:space="preserve">MLL </v>
          </cell>
          <cell r="N1954"/>
          <cell r="O1954" t="str">
            <v>Outdoor</v>
          </cell>
          <cell r="P1954" t="str">
            <v>H-Teli</v>
          </cell>
        </row>
        <row r="1955">
          <cell r="A1955" t="str">
            <v>CTR_132</v>
          </cell>
          <cell r="B1955" t="str">
            <v>CTR</v>
          </cell>
          <cell r="C1955" t="str">
            <v>NR-Omnisport</v>
          </cell>
          <cell r="D1955"/>
          <cell r="E1955"/>
          <cell r="F1955">
            <v>11.539171</v>
          </cell>
          <cell r="G1955">
            <v>3.881907</v>
          </cell>
          <cell r="H1955" t="str">
            <v>Towerco</v>
          </cell>
          <cell r="I1955" t="str">
            <v>P4</v>
          </cell>
          <cell r="J1955" t="str">
            <v>2G</v>
          </cell>
          <cell r="K1955" t="str">
            <v>Yaounde</v>
          </cell>
          <cell r="L1955" t="str">
            <v>2G 3G 4G</v>
          </cell>
          <cell r="M1955" t="str">
            <v xml:space="preserve">MLL </v>
          </cell>
          <cell r="N1955"/>
          <cell r="O1955" t="str">
            <v>Indoor</v>
          </cell>
          <cell r="P1955" t="str">
            <v>TELEINFRA</v>
          </cell>
        </row>
        <row r="1956">
          <cell r="A1956" t="str">
            <v>CTR_845</v>
          </cell>
          <cell r="B1956" t="str">
            <v>CTR</v>
          </cell>
          <cell r="C1956" t="str">
            <v>Orange-Bastos</v>
          </cell>
          <cell r="D1956"/>
          <cell r="E1956"/>
          <cell r="F1956">
            <v>11.513</v>
          </cell>
          <cell r="G1956">
            <v>3.8932500000000001</v>
          </cell>
          <cell r="H1956" t="str">
            <v>OCM/Agence</v>
          </cell>
          <cell r="I1956" t="e">
            <v>#N/A</v>
          </cell>
          <cell r="J1956" t="str">
            <v>4G</v>
          </cell>
          <cell r="K1956" t="e">
            <v>#N/A</v>
          </cell>
          <cell r="L1956" t="str">
            <v>3G 4G</v>
          </cell>
          <cell r="M1956" t="str">
            <v>Minisite</v>
          </cell>
          <cell r="N1956"/>
          <cell r="O1956"/>
          <cell r="P1956" t="str">
            <v>TELEINFRA</v>
          </cell>
        </row>
        <row r="1957">
          <cell r="A1957" t="str">
            <v>LIT_096</v>
          </cell>
          <cell r="B1957" t="str">
            <v>LIT</v>
          </cell>
          <cell r="C1957" t="str">
            <v>NR-PK5</v>
          </cell>
          <cell r="D1957"/>
          <cell r="E1957"/>
          <cell r="F1957">
            <v>9.7169457000000001</v>
          </cell>
          <cell r="G1957">
            <v>4.0411129020000001</v>
          </cell>
          <cell r="H1957" t="str">
            <v>Towerco</v>
          </cell>
          <cell r="I1957" t="str">
            <v>P3</v>
          </cell>
          <cell r="J1957" t="str">
            <v>2G</v>
          </cell>
          <cell r="K1957" t="str">
            <v>Douala</v>
          </cell>
          <cell r="L1957" t="str">
            <v>2G 3G 4G</v>
          </cell>
          <cell r="M1957" t="str">
            <v xml:space="preserve">MLL </v>
          </cell>
          <cell r="N1957"/>
          <cell r="O1957" t="str">
            <v>Indoor</v>
          </cell>
          <cell r="P1957" t="str">
            <v>H-Teli</v>
          </cell>
        </row>
        <row r="1958">
          <cell r="A1958" t="str">
            <v>CTR_488</v>
          </cell>
          <cell r="B1958" t="str">
            <v>CTR</v>
          </cell>
          <cell r="C1958" t="str">
            <v>Nsam-Sofavinc</v>
          </cell>
          <cell r="D1958"/>
          <cell r="E1958"/>
          <cell r="F1958">
            <v>11.504117796999999</v>
          </cell>
          <cell r="G1958">
            <v>3.8171729569999999</v>
          </cell>
          <cell r="H1958" t="str">
            <v>Towerco</v>
          </cell>
          <cell r="I1958" t="str">
            <v>P4</v>
          </cell>
          <cell r="J1958" t="str">
            <v>2G</v>
          </cell>
          <cell r="K1958" t="str">
            <v>Yaounde</v>
          </cell>
          <cell r="L1958" t="str">
            <v>2G 3G 4G</v>
          </cell>
          <cell r="M1958" t="str">
            <v>Collaboration</v>
          </cell>
          <cell r="N1958"/>
          <cell r="O1958" t="str">
            <v>Outdoor</v>
          </cell>
          <cell r="P1958" t="str">
            <v>TELEINFRA</v>
          </cell>
        </row>
        <row r="1959">
          <cell r="A1959" t="str">
            <v>CTR_010</v>
          </cell>
          <cell r="B1959" t="str">
            <v>CTR</v>
          </cell>
          <cell r="C1959" t="str">
            <v>Nsimalen</v>
          </cell>
          <cell r="D1959"/>
          <cell r="E1959"/>
          <cell r="F1959">
            <v>11.537777780000001</v>
          </cell>
          <cell r="G1959">
            <v>3.7144722219999999</v>
          </cell>
          <cell r="H1959" t="str">
            <v>Towerco</v>
          </cell>
          <cell r="I1959" t="str">
            <v>P4</v>
          </cell>
          <cell r="J1959" t="str">
            <v>2G</v>
          </cell>
          <cell r="K1959" t="str">
            <v>Yaounde</v>
          </cell>
          <cell r="L1959" t="str">
            <v>2G 3G 4G</v>
          </cell>
          <cell r="M1959" t="str">
            <v xml:space="preserve">MLL </v>
          </cell>
          <cell r="N1959"/>
          <cell r="O1959" t="str">
            <v>Indoor</v>
          </cell>
          <cell r="P1959" t="str">
            <v>TELEINFRA</v>
          </cell>
        </row>
        <row r="1960">
          <cell r="A1960" t="str">
            <v>CTR_380</v>
          </cell>
          <cell r="B1960" t="str">
            <v>CTR</v>
          </cell>
          <cell r="C1960" t="str">
            <v>Ntaba</v>
          </cell>
          <cell r="D1960"/>
          <cell r="E1960"/>
          <cell r="F1960">
            <v>11.527169000000001</v>
          </cell>
          <cell r="G1960">
            <v>3.886984</v>
          </cell>
          <cell r="H1960" t="str">
            <v>Towerco</v>
          </cell>
          <cell r="I1960" t="str">
            <v>P4</v>
          </cell>
          <cell r="J1960" t="str">
            <v>2G</v>
          </cell>
          <cell r="K1960" t="str">
            <v>Yaounde</v>
          </cell>
          <cell r="L1960" t="str">
            <v>2G 3G 4G</v>
          </cell>
          <cell r="M1960" t="str">
            <v xml:space="preserve">MLL </v>
          </cell>
          <cell r="N1960"/>
          <cell r="O1960" t="str">
            <v>Outdoor</v>
          </cell>
          <cell r="P1960" t="str">
            <v>TELEINFRA</v>
          </cell>
        </row>
        <row r="1961">
          <cell r="A1961" t="str">
            <v>NRO_056</v>
          </cell>
          <cell r="B1961" t="str">
            <v>NRO</v>
          </cell>
          <cell r="C1961" t="str">
            <v>Ntem</v>
          </cell>
          <cell r="D1961"/>
          <cell r="E1961"/>
          <cell r="F1961">
            <v>11.030340000000001</v>
          </cell>
          <cell r="G1961">
            <v>6.3082799999999999</v>
          </cell>
          <cell r="H1961" t="str">
            <v>Towerco</v>
          </cell>
          <cell r="I1961" t="str">
            <v>P4</v>
          </cell>
          <cell r="J1961" t="str">
            <v>2G</v>
          </cell>
          <cell r="K1961" t="str">
            <v>Ntem</v>
          </cell>
          <cell r="L1961" t="str">
            <v>2G- 3G</v>
          </cell>
          <cell r="M1961" t="str">
            <v>Collaboration</v>
          </cell>
          <cell r="N1961"/>
          <cell r="O1961" t="str">
            <v>Outdoor</v>
          </cell>
          <cell r="P1961" t="str">
            <v>I-Eng</v>
          </cell>
        </row>
        <row r="1962">
          <cell r="A1962" t="str">
            <v>CTR_355</v>
          </cell>
          <cell r="B1962" t="str">
            <v>CTR</v>
          </cell>
          <cell r="C1962" t="str">
            <v>Ntoumba</v>
          </cell>
          <cell r="D1962"/>
          <cell r="E1962"/>
          <cell r="F1962">
            <v>11.409318924000001</v>
          </cell>
          <cell r="G1962">
            <v>3.0247603519999999</v>
          </cell>
          <cell r="H1962" t="str">
            <v>Towerco</v>
          </cell>
          <cell r="I1962" t="str">
            <v>P5</v>
          </cell>
          <cell r="J1962" t="str">
            <v>2G</v>
          </cell>
          <cell r="K1962" t="str">
            <v>Ntoumba</v>
          </cell>
          <cell r="L1962" t="str">
            <v>2G 3G 4G</v>
          </cell>
          <cell r="M1962" t="str">
            <v xml:space="preserve">MLL </v>
          </cell>
          <cell r="N1962"/>
          <cell r="O1962" t="str">
            <v>Outdoor</v>
          </cell>
          <cell r="P1962" t="str">
            <v>TELEINFRA</v>
          </cell>
        </row>
        <row r="1963">
          <cell r="A1963" t="str">
            <v>SUD_801</v>
          </cell>
          <cell r="B1963" t="str">
            <v>SUD</v>
          </cell>
          <cell r="C1963" t="str">
            <v>Ntoumou</v>
          </cell>
          <cell r="D1963"/>
          <cell r="E1963"/>
          <cell r="F1963">
            <v>13.266</v>
          </cell>
          <cell r="G1963">
            <v>6.4443000000000001</v>
          </cell>
          <cell r="H1963" t="str">
            <v>Towerco</v>
          </cell>
          <cell r="I1963" t="str">
            <v>P5</v>
          </cell>
          <cell r="J1963"/>
          <cell r="K1963" t="e">
            <v>#N/A</v>
          </cell>
          <cell r="L1963" t="e">
            <v>#N/A</v>
          </cell>
          <cell r="M1963" t="str">
            <v xml:space="preserve">Collaboration/Transpur </v>
          </cell>
          <cell r="N1963"/>
          <cell r="O1963" t="str">
            <v>Outdoor</v>
          </cell>
          <cell r="P1963" t="str">
            <v>TELEINFRA</v>
          </cell>
        </row>
        <row r="1964">
          <cell r="A1964" t="str">
            <v>ADM_148</v>
          </cell>
          <cell r="B1964" t="str">
            <v>ADM</v>
          </cell>
          <cell r="C1964" t="str">
            <v>Ouro-Dara</v>
          </cell>
          <cell r="D1964"/>
          <cell r="E1964"/>
          <cell r="F1964">
            <v>14.444558588</v>
          </cell>
          <cell r="G1964">
            <v>7.6774954040000001</v>
          </cell>
          <cell r="H1964" t="str">
            <v>Esco</v>
          </cell>
          <cell r="I1964" t="str">
            <v>P4</v>
          </cell>
          <cell r="J1964" t="str">
            <v>2G</v>
          </cell>
          <cell r="K1964" t="e">
            <v>#N/A</v>
          </cell>
          <cell r="L1964" t="str">
            <v>2G</v>
          </cell>
          <cell r="M1964" t="str">
            <v xml:space="preserve">MLL </v>
          </cell>
          <cell r="N1964"/>
          <cell r="O1964"/>
          <cell r="P1964" t="str">
            <v>TELEINFRA</v>
          </cell>
        </row>
        <row r="1965">
          <cell r="A1965" t="str">
            <v>CTR_114</v>
          </cell>
          <cell r="B1965" t="str">
            <v>CTR</v>
          </cell>
          <cell r="C1965" t="str">
            <v>Ntui</v>
          </cell>
          <cell r="D1965"/>
          <cell r="E1965"/>
          <cell r="F1965">
            <v>11.634764000000001</v>
          </cell>
          <cell r="G1965">
            <v>4.4322699999999999</v>
          </cell>
          <cell r="H1965" t="str">
            <v>Esco</v>
          </cell>
          <cell r="I1965" t="str">
            <v>P3</v>
          </cell>
          <cell r="J1965" t="str">
            <v>2G</v>
          </cell>
          <cell r="K1965" t="str">
            <v>Ntui</v>
          </cell>
          <cell r="L1965" t="str">
            <v>2G 3G 4G</v>
          </cell>
          <cell r="M1965" t="str">
            <v>Tier Camtel</v>
          </cell>
          <cell r="N1965"/>
          <cell r="O1965" t="str">
            <v>Indoor</v>
          </cell>
          <cell r="P1965" t="str">
            <v>I-Eng</v>
          </cell>
        </row>
        <row r="1966">
          <cell r="A1966" t="str">
            <v>NRO_002</v>
          </cell>
          <cell r="B1966" t="str">
            <v>NRO</v>
          </cell>
          <cell r="C1966" t="str">
            <v>Ntumansah</v>
          </cell>
          <cell r="D1966"/>
          <cell r="E1966"/>
          <cell r="F1966">
            <v>10.14045114</v>
          </cell>
          <cell r="G1966">
            <v>5.9715766480000001</v>
          </cell>
          <cell r="H1966" t="str">
            <v>Towerco</v>
          </cell>
          <cell r="I1966" t="str">
            <v>P3</v>
          </cell>
          <cell r="J1966" t="str">
            <v>2G</v>
          </cell>
          <cell r="K1966" t="str">
            <v>Bamenda</v>
          </cell>
          <cell r="L1966" t="str">
            <v>2G 3G 4G</v>
          </cell>
          <cell r="M1966" t="str">
            <v xml:space="preserve">MLL </v>
          </cell>
          <cell r="N1966"/>
          <cell r="O1966" t="str">
            <v>Indoor</v>
          </cell>
          <cell r="P1966" t="str">
            <v>I-Eng</v>
          </cell>
        </row>
        <row r="1967">
          <cell r="A1967" t="str">
            <v>NRO_245</v>
          </cell>
          <cell r="B1967" t="str">
            <v>NRO</v>
          </cell>
          <cell r="C1967" t="str">
            <v>Ntumbaw</v>
          </cell>
          <cell r="D1967"/>
          <cell r="E1967"/>
          <cell r="F1967">
            <v>10.86311111</v>
          </cell>
          <cell r="G1967">
            <v>6.3617499999999998</v>
          </cell>
          <cell r="H1967" t="str">
            <v>Towerco</v>
          </cell>
          <cell r="I1967" t="str">
            <v>P4</v>
          </cell>
          <cell r="J1967" t="str">
            <v>2G</v>
          </cell>
          <cell r="K1967" t="str">
            <v>Ntumbaw</v>
          </cell>
          <cell r="L1967" t="str">
            <v>2G 3G</v>
          </cell>
          <cell r="M1967" t="str">
            <v xml:space="preserve">MLL </v>
          </cell>
          <cell r="N1967"/>
          <cell r="O1967" t="str">
            <v>Outdoor</v>
          </cell>
          <cell r="P1967" t="str">
            <v>I-Eng</v>
          </cell>
        </row>
        <row r="1968">
          <cell r="A1968" t="str">
            <v>NRO_261</v>
          </cell>
          <cell r="B1968" t="str">
            <v>NRO</v>
          </cell>
          <cell r="C1968" t="str">
            <v>Number49-MTN</v>
          </cell>
          <cell r="D1968"/>
          <cell r="E1968"/>
          <cell r="F1968">
            <v>9.7139000000000006</v>
          </cell>
          <cell r="G1968">
            <v>5.8370839999999999</v>
          </cell>
          <cell r="H1968" t="str">
            <v>Towerco</v>
          </cell>
          <cell r="I1968" t="str">
            <v>P4</v>
          </cell>
          <cell r="J1968" t="str">
            <v>2G</v>
          </cell>
          <cell r="K1968" t="e">
            <v>#N/A</v>
          </cell>
          <cell r="L1968" t="str">
            <v>2G</v>
          </cell>
          <cell r="M1968" t="str">
            <v>Collaboration</v>
          </cell>
          <cell r="N1968"/>
          <cell r="O1968" t="str">
            <v>Outdoor</v>
          </cell>
          <cell r="P1968" t="str">
            <v>I-Eng</v>
          </cell>
        </row>
        <row r="1969">
          <cell r="A1969" t="str">
            <v>NRO_012</v>
          </cell>
          <cell r="B1969" t="str">
            <v>NRO</v>
          </cell>
          <cell r="C1969" t="str">
            <v>Nwa</v>
          </cell>
          <cell r="D1969"/>
          <cell r="E1969"/>
          <cell r="F1969">
            <v>11.063665</v>
          </cell>
          <cell r="G1969">
            <v>6.4797039999999999</v>
          </cell>
          <cell r="H1969" t="str">
            <v>Towerco</v>
          </cell>
          <cell r="I1969" t="str">
            <v>P4</v>
          </cell>
          <cell r="J1969" t="str">
            <v>2G</v>
          </cell>
          <cell r="K1969" t="e">
            <v>#N/A</v>
          </cell>
          <cell r="L1969" t="str">
            <v>2G 3G</v>
          </cell>
          <cell r="M1969" t="str">
            <v xml:space="preserve">MLL </v>
          </cell>
          <cell r="N1969"/>
          <cell r="O1969" t="str">
            <v>Indoor</v>
          </cell>
          <cell r="P1969" t="str">
            <v>I-Eng</v>
          </cell>
        </row>
        <row r="1970">
          <cell r="A1970" t="str">
            <v>LIT_765</v>
          </cell>
          <cell r="B1970" t="str">
            <v>LIT</v>
          </cell>
          <cell r="C1970" t="str">
            <v>Oyack-II</v>
          </cell>
          <cell r="D1970"/>
          <cell r="E1970"/>
          <cell r="F1970">
            <v>9.7410197600000004</v>
          </cell>
          <cell r="G1970">
            <v>4.0253660519999999</v>
          </cell>
          <cell r="H1970" t="str">
            <v>Esco</v>
          </cell>
          <cell r="I1970" t="str">
            <v>P4</v>
          </cell>
          <cell r="J1970" t="str">
            <v>3G</v>
          </cell>
          <cell r="K1970" t="str">
            <v>Douala</v>
          </cell>
          <cell r="L1970" t="str">
            <v>3G 4G</v>
          </cell>
          <cell r="M1970" t="str">
            <v xml:space="preserve">MLL </v>
          </cell>
          <cell r="N1970"/>
          <cell r="O1970"/>
          <cell r="P1970" t="str">
            <v>H-Teli</v>
          </cell>
        </row>
        <row r="1971">
          <cell r="A1971" t="str">
            <v>CTR_865</v>
          </cell>
          <cell r="B1971" t="str">
            <v>CTR</v>
          </cell>
          <cell r="C1971" t="str">
            <v>Oyomabang-II</v>
          </cell>
          <cell r="D1971"/>
          <cell r="E1971"/>
          <cell r="F1971" t="str">
            <v>11,46741</v>
          </cell>
          <cell r="G1971" t="str">
            <v>3,87589</v>
          </cell>
          <cell r="H1971" t="str">
            <v>Esco</v>
          </cell>
          <cell r="I1971" t="str">
            <v>P4</v>
          </cell>
          <cell r="J1971" t="str">
            <v>2G 3G 4G</v>
          </cell>
          <cell r="K1971" t="str">
            <v>Yaounde</v>
          </cell>
          <cell r="L1971" t="str">
            <v>2G 3G 4G</v>
          </cell>
          <cell r="M1971"/>
          <cell r="N1971"/>
          <cell r="O1971"/>
          <cell r="P1971" t="str">
            <v>TELEINFRA</v>
          </cell>
        </row>
        <row r="1972">
          <cell r="A1972" t="str">
            <v>LIT_059</v>
          </cell>
          <cell r="B1972" t="str">
            <v>LIT</v>
          </cell>
          <cell r="C1972" t="str">
            <v>Nyalla</v>
          </cell>
          <cell r="D1972"/>
          <cell r="E1972"/>
          <cell r="F1972">
            <v>9.7826616420000008</v>
          </cell>
          <cell r="G1972">
            <v>4.0336065220000004</v>
          </cell>
          <cell r="H1972" t="str">
            <v>Towerco</v>
          </cell>
          <cell r="I1972" t="str">
            <v>P4</v>
          </cell>
          <cell r="J1972" t="str">
            <v>2G</v>
          </cell>
          <cell r="K1972" t="str">
            <v>Douala</v>
          </cell>
          <cell r="L1972" t="str">
            <v>2G 3G 4G</v>
          </cell>
          <cell r="M1972" t="str">
            <v xml:space="preserve">MLL </v>
          </cell>
          <cell r="N1972"/>
          <cell r="O1972" t="str">
            <v>Indoor</v>
          </cell>
          <cell r="P1972" t="str">
            <v>H-Teli</v>
          </cell>
        </row>
        <row r="1973">
          <cell r="A1973" t="str">
            <v>LIT_445</v>
          </cell>
          <cell r="B1973" t="str">
            <v>LIT</v>
          </cell>
          <cell r="C1973" t="str">
            <v>Nyalla-Crf-Mpome</v>
          </cell>
          <cell r="D1973"/>
          <cell r="E1973"/>
          <cell r="F1973">
            <v>9.7849939920000004</v>
          </cell>
          <cell r="G1973">
            <v>4.0266545159999998</v>
          </cell>
          <cell r="H1973" t="str">
            <v>Towerco</v>
          </cell>
          <cell r="I1973" t="str">
            <v>P4</v>
          </cell>
          <cell r="J1973" t="str">
            <v>2G/3G/4G</v>
          </cell>
          <cell r="K1973" t="str">
            <v>Douala</v>
          </cell>
          <cell r="L1973" t="str">
            <v>2G 3G 4G</v>
          </cell>
          <cell r="M1973" t="str">
            <v>Collaboration</v>
          </cell>
          <cell r="N1973"/>
          <cell r="O1973" t="str">
            <v>Outdoor</v>
          </cell>
          <cell r="P1973" t="str">
            <v>H-Teli</v>
          </cell>
        </row>
        <row r="1974">
          <cell r="A1974" t="str">
            <v>LIT_341</v>
          </cell>
          <cell r="B1974" t="str">
            <v>LIT</v>
          </cell>
          <cell r="C1974" t="str">
            <v>Nyalla-II</v>
          </cell>
          <cell r="D1974"/>
          <cell r="E1974"/>
          <cell r="F1974">
            <v>9.7741014740000001</v>
          </cell>
          <cell r="G1974">
            <v>4.033030718</v>
          </cell>
          <cell r="H1974" t="str">
            <v>Towerco</v>
          </cell>
          <cell r="I1974" t="str">
            <v>P4</v>
          </cell>
          <cell r="J1974" t="str">
            <v>2G</v>
          </cell>
          <cell r="K1974" t="str">
            <v>Douala</v>
          </cell>
          <cell r="L1974" t="str">
            <v>2G 3G 4G</v>
          </cell>
          <cell r="M1974" t="str">
            <v xml:space="preserve">MLL </v>
          </cell>
          <cell r="N1974"/>
          <cell r="O1974" t="str">
            <v>Outdoor</v>
          </cell>
          <cell r="P1974" t="str">
            <v>H-Teli</v>
          </cell>
        </row>
        <row r="1975">
          <cell r="A1975" t="str">
            <v>CTR_718</v>
          </cell>
          <cell r="B1975" t="str">
            <v>CTR</v>
          </cell>
          <cell r="C1975" t="str">
            <v>Oyomabang-marche</v>
          </cell>
          <cell r="D1975"/>
          <cell r="E1975"/>
          <cell r="F1975">
            <v>11.472671999999999</v>
          </cell>
          <cell r="G1975">
            <v>3.8762300000000001</v>
          </cell>
          <cell r="H1975" t="str">
            <v>Esco</v>
          </cell>
          <cell r="I1975" t="str">
            <v>P4</v>
          </cell>
          <cell r="J1975" t="str">
            <v>4G</v>
          </cell>
          <cell r="K1975" t="str">
            <v>Yaounde</v>
          </cell>
          <cell r="L1975" t="str">
            <v>2G 3G 4G</v>
          </cell>
          <cell r="M1975" t="str">
            <v xml:space="preserve">MLL </v>
          </cell>
          <cell r="N1975"/>
          <cell r="O1975"/>
          <cell r="P1975" t="str">
            <v>TELEINFRA</v>
          </cell>
        </row>
        <row r="1976">
          <cell r="A1976" t="str">
            <v>LIT_343</v>
          </cell>
          <cell r="B1976" t="str">
            <v>LIT</v>
          </cell>
          <cell r="C1976" t="str">
            <v>Nyalla-Kilimandjaro</v>
          </cell>
          <cell r="D1976"/>
          <cell r="E1976"/>
          <cell r="F1976">
            <v>9.7802779999999991</v>
          </cell>
          <cell r="G1976">
            <v>4.0238889999999996</v>
          </cell>
          <cell r="H1976" t="str">
            <v>Towerco</v>
          </cell>
          <cell r="I1976" t="str">
            <v>P3</v>
          </cell>
          <cell r="J1976" t="str">
            <v>2G</v>
          </cell>
          <cell r="K1976" t="str">
            <v>Douala</v>
          </cell>
          <cell r="L1976" t="str">
            <v>2G 3G 4G</v>
          </cell>
          <cell r="M1976" t="str">
            <v xml:space="preserve">MLL </v>
          </cell>
          <cell r="N1976"/>
          <cell r="O1976" t="str">
            <v>Outdoor</v>
          </cell>
          <cell r="P1976" t="str">
            <v>H-Teli</v>
          </cell>
        </row>
        <row r="1977">
          <cell r="A1977" t="str">
            <v>CTR_743</v>
          </cell>
          <cell r="B1977" t="str">
            <v>CTR</v>
          </cell>
          <cell r="C1977" t="str">
            <v>Ozom-I</v>
          </cell>
          <cell r="D1977"/>
          <cell r="E1977"/>
          <cell r="F1977" t="str">
            <v xml:space="preserve">11,41155	</v>
          </cell>
          <cell r="G1977">
            <v>3.8823099999999999</v>
          </cell>
          <cell r="H1977" t="str">
            <v>Esco</v>
          </cell>
          <cell r="I1977" t="str">
            <v>P4</v>
          </cell>
          <cell r="J1977" t="str">
            <v>3G</v>
          </cell>
          <cell r="K1977" t="str">
            <v>Ozom</v>
          </cell>
          <cell r="L1977" t="str">
            <v>3G 4G</v>
          </cell>
          <cell r="M1977" t="str">
            <v xml:space="preserve">MLL </v>
          </cell>
          <cell r="N1977"/>
          <cell r="O1977"/>
          <cell r="P1977" t="str">
            <v>TELEINFRA</v>
          </cell>
        </row>
        <row r="1978">
          <cell r="A1978" t="str">
            <v>LIT_179</v>
          </cell>
          <cell r="B1978" t="str">
            <v>LIT</v>
          </cell>
          <cell r="C1978" t="str">
            <v>Nyalla-Pariso</v>
          </cell>
          <cell r="D1978"/>
          <cell r="E1978"/>
          <cell r="F1978">
            <v>9.7925471979999994</v>
          </cell>
          <cell r="G1978">
            <v>4.0231552690000001</v>
          </cell>
          <cell r="H1978" t="str">
            <v>Towerco</v>
          </cell>
          <cell r="I1978" t="str">
            <v>P4</v>
          </cell>
          <cell r="J1978" t="str">
            <v>2G</v>
          </cell>
          <cell r="K1978" t="str">
            <v>Douala</v>
          </cell>
          <cell r="L1978" t="str">
            <v>2G 3G 4G</v>
          </cell>
          <cell r="M1978" t="str">
            <v xml:space="preserve">MLL </v>
          </cell>
          <cell r="N1978"/>
          <cell r="O1978" t="str">
            <v>Indoor</v>
          </cell>
          <cell r="P1978" t="str">
            <v>H-Teli</v>
          </cell>
        </row>
        <row r="1979">
          <cell r="A1979" t="str">
            <v>LIT_349</v>
          </cell>
          <cell r="B1979" t="str">
            <v>LIT</v>
          </cell>
          <cell r="C1979" t="str">
            <v>Nyanon</v>
          </cell>
          <cell r="D1979"/>
          <cell r="E1979"/>
          <cell r="F1979">
            <v>10.960184293999999</v>
          </cell>
          <cell r="G1979">
            <v>4.2629483600000002</v>
          </cell>
          <cell r="H1979" t="str">
            <v>Towerco</v>
          </cell>
          <cell r="I1979" t="str">
            <v>P4</v>
          </cell>
          <cell r="J1979" t="str">
            <v>2G</v>
          </cell>
          <cell r="K1979" t="str">
            <v>Nyanon</v>
          </cell>
          <cell r="L1979" t="str">
            <v>2G 3G</v>
          </cell>
          <cell r="M1979" t="str">
            <v xml:space="preserve">MLL </v>
          </cell>
          <cell r="N1979"/>
          <cell r="O1979" t="str">
            <v>Outdoor</v>
          </cell>
          <cell r="P1979" t="str">
            <v>I-Eng</v>
          </cell>
        </row>
        <row r="1980">
          <cell r="A1980" t="str">
            <v>ADM_038</v>
          </cell>
          <cell r="B1980" t="str">
            <v>ADM</v>
          </cell>
          <cell r="C1980" t="str">
            <v>Pang-Camtel</v>
          </cell>
          <cell r="D1980"/>
          <cell r="E1980"/>
          <cell r="F1980">
            <v>12.654111110000001</v>
          </cell>
          <cell r="G1980">
            <v>6.9105249999999998</v>
          </cell>
          <cell r="H1980" t="str">
            <v>Esco</v>
          </cell>
          <cell r="I1980" t="str">
            <v>P3</v>
          </cell>
          <cell r="J1980" t="str">
            <v>2G</v>
          </cell>
          <cell r="K1980" t="str">
            <v>Pang</v>
          </cell>
          <cell r="L1980" t="str">
            <v>2G 3G</v>
          </cell>
          <cell r="M1980" t="str">
            <v>Tier Camtel</v>
          </cell>
          <cell r="N1980"/>
          <cell r="O1980"/>
          <cell r="P1980" t="str">
            <v>TELEINFRA</v>
          </cell>
        </row>
        <row r="1981">
          <cell r="A1981" t="str">
            <v>SUO_039</v>
          </cell>
          <cell r="B1981" t="str">
            <v>SUO</v>
          </cell>
          <cell r="C1981" t="str">
            <v>Nyassosso-MTN</v>
          </cell>
          <cell r="D1981"/>
          <cell r="E1981"/>
          <cell r="F1981">
            <v>9.6786399999999997</v>
          </cell>
          <cell r="G1981">
            <v>4.82951</v>
          </cell>
          <cell r="H1981" t="str">
            <v>Towerco</v>
          </cell>
          <cell r="I1981" t="str">
            <v>P4</v>
          </cell>
          <cell r="J1981" t="str">
            <v>2G</v>
          </cell>
          <cell r="K1981" t="e">
            <v>#N/A</v>
          </cell>
          <cell r="L1981" t="str">
            <v>2G 3G</v>
          </cell>
          <cell r="M1981" t="str">
            <v>Collaboration</v>
          </cell>
          <cell r="N1981"/>
          <cell r="O1981" t="str">
            <v>Outdoor</v>
          </cell>
          <cell r="P1981" t="str">
            <v>H-Teli</v>
          </cell>
        </row>
        <row r="1982">
          <cell r="A1982" t="str">
            <v>SUD_249</v>
          </cell>
          <cell r="B1982" t="str">
            <v>SUD</v>
          </cell>
          <cell r="C1982" t="str">
            <v>Nyazanga</v>
          </cell>
          <cell r="D1982"/>
          <cell r="E1982"/>
          <cell r="F1982">
            <v>12.04138889</v>
          </cell>
          <cell r="G1982">
            <v>2.8376388889999999</v>
          </cell>
          <cell r="H1982" t="str">
            <v>Towerco</v>
          </cell>
          <cell r="I1982" t="str">
            <v>P5</v>
          </cell>
          <cell r="J1982" t="str">
            <v>2G</v>
          </cell>
          <cell r="K1982" t="str">
            <v>Nyazanga</v>
          </cell>
          <cell r="L1982" t="str">
            <v>2G 3G 4G</v>
          </cell>
          <cell r="M1982" t="str">
            <v xml:space="preserve">MLL </v>
          </cell>
          <cell r="N1982"/>
          <cell r="O1982" t="str">
            <v>Outdoor</v>
          </cell>
          <cell r="P1982" t="str">
            <v>TELEINFRA</v>
          </cell>
        </row>
        <row r="1983">
          <cell r="A1983" t="str">
            <v>LIT_666</v>
          </cell>
          <cell r="B1983" t="str">
            <v>LIT</v>
          </cell>
          <cell r="C1983" t="str">
            <v>Parcours-Vita</v>
          </cell>
          <cell r="D1983"/>
          <cell r="E1983"/>
          <cell r="F1983">
            <v>9.7453280800000002</v>
          </cell>
          <cell r="G1983">
            <v>4.0830232200000003</v>
          </cell>
          <cell r="H1983" t="str">
            <v>Esco</v>
          </cell>
          <cell r="I1983" t="str">
            <v>P4</v>
          </cell>
          <cell r="J1983" t="str">
            <v>3G</v>
          </cell>
          <cell r="K1983" t="str">
            <v>Douala</v>
          </cell>
          <cell r="L1983" t="str">
            <v>3G 4G</v>
          </cell>
          <cell r="M1983" t="str">
            <v xml:space="preserve">MLL </v>
          </cell>
          <cell r="N1983"/>
          <cell r="O1983"/>
          <cell r="P1983" t="str">
            <v>H-Teli</v>
          </cell>
        </row>
        <row r="1984">
          <cell r="A1984" t="str">
            <v>CTR_169</v>
          </cell>
          <cell r="B1984" t="str">
            <v>CTR</v>
          </cell>
          <cell r="C1984" t="str">
            <v>Nyazoro-MTN-IHS</v>
          </cell>
          <cell r="D1984"/>
          <cell r="E1984"/>
          <cell r="F1984">
            <v>12.826041154</v>
          </cell>
          <cell r="G1984">
            <v>7.0279294500000002</v>
          </cell>
          <cell r="H1984" t="str">
            <v>Towerco</v>
          </cell>
          <cell r="I1984" t="str">
            <v>P4</v>
          </cell>
          <cell r="J1984" t="str">
            <v>2G</v>
          </cell>
          <cell r="K1984" t="str">
            <v>Nyazoro</v>
          </cell>
          <cell r="L1984" t="str">
            <v>2G 3G</v>
          </cell>
          <cell r="M1984" t="str">
            <v>Collaboration</v>
          </cell>
          <cell r="N1984"/>
          <cell r="O1984" t="str">
            <v>Outdoor</v>
          </cell>
          <cell r="P1984" t="str">
            <v>TELEINFRA</v>
          </cell>
        </row>
        <row r="1985">
          <cell r="A1985" t="str">
            <v>LIT_076</v>
          </cell>
          <cell r="B1985" t="str">
            <v>LIT</v>
          </cell>
          <cell r="C1985" t="str">
            <v>Nylon</v>
          </cell>
          <cell r="D1985"/>
          <cell r="E1985"/>
          <cell r="F1985">
            <v>9.7347760040000004</v>
          </cell>
          <cell r="G1985">
            <v>4.026088176</v>
          </cell>
          <cell r="H1985" t="str">
            <v>Towerco</v>
          </cell>
          <cell r="I1985" t="str">
            <v>P4</v>
          </cell>
          <cell r="J1985" t="str">
            <v>2G</v>
          </cell>
          <cell r="K1985" t="str">
            <v>Douala</v>
          </cell>
          <cell r="L1985" t="str">
            <v>2G 3G 4G</v>
          </cell>
          <cell r="M1985" t="str">
            <v xml:space="preserve">MLL </v>
          </cell>
          <cell r="N1985"/>
          <cell r="O1985" t="str">
            <v>Indoor</v>
          </cell>
          <cell r="P1985" t="str">
            <v>H-Teli</v>
          </cell>
        </row>
        <row r="1986">
          <cell r="A1986" t="str">
            <v>CTR_381</v>
          </cell>
          <cell r="B1986" t="str">
            <v>CTR</v>
          </cell>
          <cell r="C1986" t="str">
            <v>Nyom</v>
          </cell>
          <cell r="D1986"/>
          <cell r="E1986"/>
          <cell r="F1986">
            <v>11.502916000000001</v>
          </cell>
          <cell r="G1986">
            <v>3.949163</v>
          </cell>
          <cell r="H1986" t="str">
            <v>Towerco</v>
          </cell>
          <cell r="I1986" t="str">
            <v>P4</v>
          </cell>
          <cell r="J1986" t="str">
            <v>2G</v>
          </cell>
          <cell r="K1986" t="str">
            <v>Yaounde</v>
          </cell>
          <cell r="L1986" t="str">
            <v>2G 3G 4G</v>
          </cell>
          <cell r="M1986" t="str">
            <v xml:space="preserve">MLL </v>
          </cell>
          <cell r="N1986"/>
          <cell r="O1986" t="str">
            <v>Outdoor</v>
          </cell>
          <cell r="P1986" t="str">
            <v>TELEINFRA</v>
          </cell>
        </row>
        <row r="1987">
          <cell r="A1987" t="str">
            <v>CTR_648</v>
          </cell>
          <cell r="B1987" t="str">
            <v>CTR</v>
          </cell>
          <cell r="C1987" t="str">
            <v>Nyom-II-IHS</v>
          </cell>
          <cell r="D1987"/>
          <cell r="E1987"/>
          <cell r="F1987">
            <v>11.520830272</v>
          </cell>
          <cell r="G1987">
            <v>3.9833483470000002</v>
          </cell>
          <cell r="H1987" t="str">
            <v>Towerco</v>
          </cell>
          <cell r="I1987" t="str">
            <v>P5</v>
          </cell>
          <cell r="J1987" t="str">
            <v>3G</v>
          </cell>
          <cell r="K1987" t="str">
            <v>Yaounde</v>
          </cell>
          <cell r="L1987" t="str">
            <v>2G 3G 4G</v>
          </cell>
          <cell r="M1987" t="str">
            <v>Collaboration</v>
          </cell>
          <cell r="N1987"/>
          <cell r="O1987" t="str">
            <v>Outdoor</v>
          </cell>
          <cell r="P1987" t="str">
            <v>TELEINFRA</v>
          </cell>
        </row>
        <row r="1988">
          <cell r="A1988" t="str">
            <v>LIT_767</v>
          </cell>
          <cell r="B1988" t="str">
            <v>LIT</v>
          </cell>
          <cell r="C1988" t="str">
            <v>Penja-Market-MTN</v>
          </cell>
          <cell r="D1988"/>
          <cell r="E1988"/>
          <cell r="F1988">
            <v>9.6851379269999995</v>
          </cell>
          <cell r="G1988">
            <v>4.6399726130000003</v>
          </cell>
          <cell r="H1988" t="str">
            <v>MTN sharing</v>
          </cell>
          <cell r="I1988" t="e">
            <v>#N/A</v>
          </cell>
          <cell r="J1988" t="str">
            <v>3G</v>
          </cell>
          <cell r="K1988" t="str">
            <v>Penja</v>
          </cell>
          <cell r="L1988" t="str">
            <v>3G 4G</v>
          </cell>
          <cell r="M1988" t="str">
            <v>MTN Sharing</v>
          </cell>
          <cell r="N1988"/>
          <cell r="O1988"/>
          <cell r="P1988" t="str">
            <v>H-Teli</v>
          </cell>
        </row>
        <row r="1989">
          <cell r="A1989" t="str">
            <v>CTR_174</v>
          </cell>
          <cell r="B1989" t="str">
            <v>CTR</v>
          </cell>
          <cell r="C1989" t="str">
            <v>Obala-Carrefour-MTN-IHS</v>
          </cell>
          <cell r="D1989"/>
          <cell r="E1989"/>
          <cell r="F1989">
            <v>11.506444439999999</v>
          </cell>
          <cell r="G1989">
            <v>4.1607777779999999</v>
          </cell>
          <cell r="H1989" t="str">
            <v>Towerco</v>
          </cell>
          <cell r="I1989" t="str">
            <v>P5</v>
          </cell>
          <cell r="J1989" t="str">
            <v>2G/3G/4G</v>
          </cell>
          <cell r="K1989" t="str">
            <v>Obala</v>
          </cell>
          <cell r="L1989" t="str">
            <v>2G 3G 4G</v>
          </cell>
          <cell r="M1989" t="str">
            <v>Collaboration</v>
          </cell>
          <cell r="N1989"/>
          <cell r="O1989" t="str">
            <v>Outdoor</v>
          </cell>
          <cell r="P1989" t="str">
            <v>TELEINFRA</v>
          </cell>
        </row>
        <row r="1990">
          <cell r="A1990" t="str">
            <v>CTR_113</v>
          </cell>
          <cell r="B1990" t="str">
            <v>CTR</v>
          </cell>
          <cell r="C1990" t="str">
            <v>Obala-Mairie</v>
          </cell>
          <cell r="D1990"/>
          <cell r="E1990"/>
          <cell r="F1990">
            <v>11.538223</v>
          </cell>
          <cell r="G1990">
            <v>4.1615989999999998</v>
          </cell>
          <cell r="H1990" t="str">
            <v>Towerco</v>
          </cell>
          <cell r="I1990" t="str">
            <v>P4</v>
          </cell>
          <cell r="J1990" t="str">
            <v>2G</v>
          </cell>
          <cell r="K1990" t="str">
            <v>Obala</v>
          </cell>
          <cell r="L1990" t="str">
            <v>2G 3G 4G</v>
          </cell>
          <cell r="M1990" t="str">
            <v xml:space="preserve">MLL </v>
          </cell>
          <cell r="N1990"/>
          <cell r="O1990" t="str">
            <v>Indoor</v>
          </cell>
          <cell r="P1990" t="str">
            <v>TELEINFRA</v>
          </cell>
        </row>
        <row r="1991">
          <cell r="A1991" t="str">
            <v>CTR_627</v>
          </cell>
          <cell r="B1991" t="str">
            <v>CTR</v>
          </cell>
          <cell r="C1991" t="str">
            <v>Obala-Ville-IHS</v>
          </cell>
          <cell r="D1991"/>
          <cell r="E1991"/>
          <cell r="F1991">
            <v>11.53349</v>
          </cell>
          <cell r="G1991">
            <v>4.1695700000000002</v>
          </cell>
          <cell r="H1991" t="str">
            <v>Towerco</v>
          </cell>
          <cell r="I1991" t="str">
            <v>P4</v>
          </cell>
          <cell r="J1991" t="str">
            <v>2G/3G/4G</v>
          </cell>
          <cell r="K1991" t="str">
            <v>Obala</v>
          </cell>
          <cell r="L1991" t="str">
            <v>2G 3G 4G</v>
          </cell>
          <cell r="M1991" t="str">
            <v>Collaboration</v>
          </cell>
          <cell r="N1991"/>
          <cell r="O1991" t="str">
            <v>Indoor</v>
          </cell>
          <cell r="P1991" t="str">
            <v>TELEINFRA</v>
          </cell>
        </row>
        <row r="1992">
          <cell r="A1992" t="str">
            <v>LIT_594</v>
          </cell>
          <cell r="B1992" t="str">
            <v>LIT</v>
          </cell>
          <cell r="C1992" t="str">
            <v>Penja-PHP</v>
          </cell>
          <cell r="D1992"/>
          <cell r="E1992"/>
          <cell r="F1992">
            <v>9.7103699999999993</v>
          </cell>
          <cell r="G1992">
            <v>4.6416000000000004</v>
          </cell>
          <cell r="H1992" t="str">
            <v>Esco</v>
          </cell>
          <cell r="I1992" t="str">
            <v>P4</v>
          </cell>
          <cell r="J1992" t="str">
            <v>2G</v>
          </cell>
          <cell r="K1992" t="str">
            <v>Penja</v>
          </cell>
          <cell r="L1992" t="str">
            <v>2G 3G 4G</v>
          </cell>
          <cell r="M1992" t="str">
            <v xml:space="preserve">MLL </v>
          </cell>
          <cell r="N1992"/>
          <cell r="O1992"/>
          <cell r="P1992" t="str">
            <v>H-Teli</v>
          </cell>
        </row>
        <row r="1993">
          <cell r="A1993" t="str">
            <v>CTR_540</v>
          </cell>
          <cell r="B1993" t="str">
            <v>CTR</v>
          </cell>
          <cell r="C1993" t="str">
            <v>Obili-New</v>
          </cell>
          <cell r="D1993"/>
          <cell r="E1993"/>
          <cell r="F1993">
            <v>11.492000699</v>
          </cell>
          <cell r="G1993">
            <v>3.8570825000000002</v>
          </cell>
          <cell r="H1993" t="str">
            <v>Towerco</v>
          </cell>
          <cell r="I1993" t="str">
            <v>P4</v>
          </cell>
          <cell r="J1993" t="str">
            <v>2G</v>
          </cell>
          <cell r="K1993" t="str">
            <v>Yaounde</v>
          </cell>
          <cell r="L1993" t="str">
            <v>2G 3G 4G</v>
          </cell>
          <cell r="M1993" t="str">
            <v>Collaboration</v>
          </cell>
          <cell r="N1993"/>
          <cell r="O1993" t="str">
            <v>Outdoor</v>
          </cell>
          <cell r="P1993" t="str">
            <v>TELEINFRA</v>
          </cell>
        </row>
        <row r="1994">
          <cell r="A1994" t="str">
            <v>CTR_543</v>
          </cell>
          <cell r="B1994" t="str">
            <v>CTR</v>
          </cell>
          <cell r="C1994" t="str">
            <v>Obobogo-New</v>
          </cell>
          <cell r="D1994"/>
          <cell r="E1994"/>
          <cell r="F1994">
            <v>11.503841</v>
          </cell>
          <cell r="G1994">
            <v>3.824948</v>
          </cell>
          <cell r="H1994" t="str">
            <v>Towerco</v>
          </cell>
          <cell r="I1994" t="str">
            <v>P4</v>
          </cell>
          <cell r="J1994" t="str">
            <v>2G</v>
          </cell>
          <cell r="K1994" t="str">
            <v>Yaounde</v>
          </cell>
          <cell r="L1994" t="str">
            <v>2G 3G 4G</v>
          </cell>
          <cell r="M1994" t="str">
            <v>Collaboration</v>
          </cell>
          <cell r="N1994"/>
          <cell r="O1994" t="str">
            <v>Indoor</v>
          </cell>
          <cell r="P1994" t="str">
            <v>TELEINFRA</v>
          </cell>
        </row>
        <row r="1995">
          <cell r="A1995" t="str">
            <v>CTR_099</v>
          </cell>
          <cell r="B1995" t="str">
            <v>CTR</v>
          </cell>
          <cell r="C1995" t="str">
            <v>Odza</v>
          </cell>
          <cell r="D1995"/>
          <cell r="E1995"/>
          <cell r="F1995">
            <v>11.531630943</v>
          </cell>
          <cell r="G1995">
            <v>3.8104788329999999</v>
          </cell>
          <cell r="H1995" t="str">
            <v>Towerco</v>
          </cell>
          <cell r="I1995" t="str">
            <v>P4</v>
          </cell>
          <cell r="J1995" t="str">
            <v>2G</v>
          </cell>
          <cell r="K1995" t="str">
            <v>Yaounde</v>
          </cell>
          <cell r="L1995" t="str">
            <v>2G 3G 4G</v>
          </cell>
          <cell r="M1995" t="str">
            <v xml:space="preserve">MLL </v>
          </cell>
          <cell r="N1995"/>
          <cell r="O1995" t="str">
            <v>Indoor</v>
          </cell>
          <cell r="P1995" t="str">
            <v>TELEINFRA</v>
          </cell>
        </row>
        <row r="1996">
          <cell r="A1996" t="str">
            <v>ADM_160</v>
          </cell>
          <cell r="B1996" t="str">
            <v>ADM</v>
          </cell>
          <cell r="C1996" t="str">
            <v>Phacochere</v>
          </cell>
          <cell r="D1996"/>
          <cell r="E1996"/>
          <cell r="F1996">
            <v>15.138037691999999</v>
          </cell>
          <cell r="G1996">
            <v>8.1430764579999995</v>
          </cell>
          <cell r="H1996" t="str">
            <v>Esco</v>
          </cell>
          <cell r="I1996" t="str">
            <v>P4</v>
          </cell>
          <cell r="J1996" t="str">
            <v>2G</v>
          </cell>
          <cell r="K1996" t="str">
            <v>Phacochere</v>
          </cell>
          <cell r="L1996" t="str">
            <v>2G 3G 4G</v>
          </cell>
          <cell r="M1996" t="str">
            <v xml:space="preserve">MLL </v>
          </cell>
          <cell r="N1996"/>
          <cell r="O1996"/>
          <cell r="P1996" t="str">
            <v>TELEINFRA</v>
          </cell>
        </row>
        <row r="1997">
          <cell r="A1997" t="str">
            <v>CTR_158</v>
          </cell>
          <cell r="B1997" t="str">
            <v>CTR</v>
          </cell>
          <cell r="C1997" t="str">
            <v>Odza-II-IHS</v>
          </cell>
          <cell r="D1997"/>
          <cell r="E1997"/>
          <cell r="F1997">
            <v>11.537684228</v>
          </cell>
          <cell r="G1997">
            <v>3.7754663210000001</v>
          </cell>
          <cell r="H1997" t="str">
            <v>Towerco</v>
          </cell>
          <cell r="I1997" t="str">
            <v>P4</v>
          </cell>
          <cell r="J1997" t="str">
            <v>2G</v>
          </cell>
          <cell r="K1997" t="str">
            <v>Yaounde</v>
          </cell>
          <cell r="L1997" t="str">
            <v>2G 3G 4G</v>
          </cell>
          <cell r="M1997" t="str">
            <v>Collaboration</v>
          </cell>
          <cell r="N1997"/>
          <cell r="O1997" t="str">
            <v>Outdoor</v>
          </cell>
          <cell r="P1997" t="str">
            <v>TELEINFRA</v>
          </cell>
        </row>
        <row r="1998">
          <cell r="A1998" t="str">
            <v>CTR_467</v>
          </cell>
          <cell r="B1998" t="str">
            <v>CTR</v>
          </cell>
          <cell r="C1998" t="str">
            <v>Odza-II-MTN-IHS</v>
          </cell>
          <cell r="D1998"/>
          <cell r="E1998"/>
          <cell r="F1998">
            <v>11.533765000000001</v>
          </cell>
          <cell r="G1998">
            <v>3.7919200000000002</v>
          </cell>
          <cell r="H1998" t="str">
            <v>Towerco</v>
          </cell>
          <cell r="I1998" t="str">
            <v>P4</v>
          </cell>
          <cell r="J1998" t="str">
            <v>2G/3G/4G</v>
          </cell>
          <cell r="K1998" t="str">
            <v>Yaounde</v>
          </cell>
          <cell r="L1998" t="str">
            <v>2G 3G 4G</v>
          </cell>
          <cell r="M1998" t="str">
            <v>Collaboration</v>
          </cell>
          <cell r="N1998"/>
          <cell r="O1998" t="str">
            <v>Outdoor</v>
          </cell>
          <cell r="P1998" t="str">
            <v>TELEINFRA</v>
          </cell>
        </row>
        <row r="1999">
          <cell r="A1999" t="str">
            <v>CTR_330</v>
          </cell>
          <cell r="B1999" t="str">
            <v>CTR</v>
          </cell>
          <cell r="C1999" t="str">
            <v>Odza-PK10</v>
          </cell>
          <cell r="D1999"/>
          <cell r="E1999"/>
          <cell r="F1999">
            <v>11.524349000000001</v>
          </cell>
          <cell r="G1999">
            <v>3.7898139999999998</v>
          </cell>
          <cell r="H1999" t="str">
            <v>Towerco</v>
          </cell>
          <cell r="I1999" t="str">
            <v>P3</v>
          </cell>
          <cell r="J1999" t="str">
            <v>2G</v>
          </cell>
          <cell r="K1999" t="str">
            <v>Yaounde</v>
          </cell>
          <cell r="L1999" t="str">
            <v>2G 3G 4G</v>
          </cell>
          <cell r="M1999" t="str">
            <v xml:space="preserve">MLL </v>
          </cell>
          <cell r="N1999"/>
          <cell r="O1999" t="str">
            <v>Outdoor</v>
          </cell>
          <cell r="P1999" t="str">
            <v>TELEINFRA</v>
          </cell>
        </row>
        <row r="2000">
          <cell r="A2000" t="str">
            <v>CTR_191</v>
          </cell>
          <cell r="B2000" t="str">
            <v>CTR</v>
          </cell>
          <cell r="C2000" t="str">
            <v>Okola</v>
          </cell>
          <cell r="D2000"/>
          <cell r="E2000"/>
          <cell r="F2000">
            <v>11.384074849999999</v>
          </cell>
          <cell r="G2000">
            <v>4.031921906</v>
          </cell>
          <cell r="H2000" t="str">
            <v>Towerco</v>
          </cell>
          <cell r="I2000" t="str">
            <v>P5</v>
          </cell>
          <cell r="J2000" t="str">
            <v>2G</v>
          </cell>
          <cell r="K2000" t="str">
            <v>Okola</v>
          </cell>
          <cell r="L2000" t="str">
            <v>2G 3G 4G</v>
          </cell>
          <cell r="M2000" t="str">
            <v xml:space="preserve">MLL </v>
          </cell>
          <cell r="N2000"/>
          <cell r="O2000" t="str">
            <v>Outdoor</v>
          </cell>
          <cell r="P2000" t="str">
            <v>TELEINFRA</v>
          </cell>
        </row>
        <row r="2001">
          <cell r="A2001" t="str">
            <v>CTR_213</v>
          </cell>
          <cell r="B2001" t="str">
            <v>CTR</v>
          </cell>
          <cell r="C2001" t="str">
            <v>Okolo</v>
          </cell>
          <cell r="D2001"/>
          <cell r="E2001"/>
          <cell r="F2001">
            <v>11.525333</v>
          </cell>
          <cell r="G2001">
            <v>3.9275329999999999</v>
          </cell>
          <cell r="H2001" t="str">
            <v>Towerco</v>
          </cell>
          <cell r="I2001" t="str">
            <v>P2</v>
          </cell>
          <cell r="J2001" t="str">
            <v>2G</v>
          </cell>
          <cell r="K2001" t="str">
            <v>Yaounde</v>
          </cell>
          <cell r="L2001" t="str">
            <v>2G 3G 4G</v>
          </cell>
          <cell r="M2001" t="str">
            <v xml:space="preserve">MLL </v>
          </cell>
          <cell r="N2001"/>
          <cell r="O2001" t="str">
            <v>Outdoor</v>
          </cell>
          <cell r="P2001" t="str">
            <v>TELEINFRA</v>
          </cell>
        </row>
        <row r="2002">
          <cell r="A2002" t="str">
            <v>LIT_323</v>
          </cell>
          <cell r="B2002" t="str">
            <v>LIT</v>
          </cell>
          <cell r="C2002" t="str">
            <v>Okoth</v>
          </cell>
          <cell r="D2002"/>
          <cell r="E2002"/>
          <cell r="F2002">
            <v>10.154848443000001</v>
          </cell>
          <cell r="G2002">
            <v>3.7468576680000001</v>
          </cell>
          <cell r="H2002" t="str">
            <v>Towerco</v>
          </cell>
          <cell r="I2002" t="str">
            <v>P4</v>
          </cell>
          <cell r="J2002" t="str">
            <v>2G</v>
          </cell>
          <cell r="K2002" t="str">
            <v>Edea</v>
          </cell>
          <cell r="L2002" t="str">
            <v>2G 3G 4G</v>
          </cell>
          <cell r="M2002" t="str">
            <v xml:space="preserve">MLL </v>
          </cell>
          <cell r="N2002"/>
          <cell r="O2002" t="str">
            <v>Outdoor</v>
          </cell>
          <cell r="P2002" t="str">
            <v>H-Teli</v>
          </cell>
        </row>
        <row r="2003">
          <cell r="A2003" t="str">
            <v>NRO_013</v>
          </cell>
          <cell r="B2003" t="str">
            <v>NRO</v>
          </cell>
          <cell r="C2003" t="str">
            <v>Oku</v>
          </cell>
          <cell r="D2003"/>
          <cell r="E2003"/>
          <cell r="F2003">
            <v>10.498529</v>
          </cell>
          <cell r="G2003">
            <v>6.2388089999999998</v>
          </cell>
          <cell r="H2003" t="str">
            <v>Towerco</v>
          </cell>
          <cell r="I2003" t="str">
            <v>P3</v>
          </cell>
          <cell r="J2003" t="str">
            <v>2G</v>
          </cell>
          <cell r="K2003" t="str">
            <v>Oku</v>
          </cell>
          <cell r="L2003" t="str">
            <v>2G 3G</v>
          </cell>
          <cell r="M2003" t="str">
            <v xml:space="preserve">MLL </v>
          </cell>
          <cell r="N2003"/>
          <cell r="O2003" t="str">
            <v>Outdoor</v>
          </cell>
          <cell r="P2003" t="str">
            <v>I-Eng</v>
          </cell>
        </row>
        <row r="2004">
          <cell r="A2004" t="str">
            <v>NRO_110</v>
          </cell>
          <cell r="B2004" t="str">
            <v>NRO</v>
          </cell>
          <cell r="C2004" t="str">
            <v>Oku-Marche</v>
          </cell>
          <cell r="D2004"/>
          <cell r="E2004"/>
          <cell r="F2004">
            <v>10.506591</v>
          </cell>
          <cell r="G2004">
            <v>6.2499219999999998</v>
          </cell>
          <cell r="H2004" t="str">
            <v>Towerco</v>
          </cell>
          <cell r="I2004" t="str">
            <v>P4</v>
          </cell>
          <cell r="J2004" t="str">
            <v>2G</v>
          </cell>
          <cell r="K2004" t="e">
            <v>#N/A</v>
          </cell>
          <cell r="L2004" t="str">
            <v>2G 3G</v>
          </cell>
          <cell r="M2004" t="str">
            <v>Collaboration</v>
          </cell>
          <cell r="N2004"/>
          <cell r="O2004" t="str">
            <v>Outdoor</v>
          </cell>
          <cell r="P2004" t="str">
            <v>I-Eng</v>
          </cell>
        </row>
        <row r="2005">
          <cell r="A2005" t="str">
            <v>CTR_441</v>
          </cell>
          <cell r="B2005" t="str">
            <v>CTR</v>
          </cell>
          <cell r="C2005" t="str">
            <v>Olama-IHS</v>
          </cell>
          <cell r="D2005"/>
          <cell r="E2005"/>
          <cell r="F2005">
            <v>11.27998</v>
          </cell>
          <cell r="G2005">
            <v>3.4272</v>
          </cell>
          <cell r="H2005" t="str">
            <v>Towerco</v>
          </cell>
          <cell r="I2005" t="str">
            <v>P4</v>
          </cell>
          <cell r="J2005" t="str">
            <v>2G</v>
          </cell>
          <cell r="K2005" t="str">
            <v>Olama</v>
          </cell>
          <cell r="L2005" t="str">
            <v>2G 3G 4G</v>
          </cell>
          <cell r="M2005" t="str">
            <v>Collaboration</v>
          </cell>
          <cell r="N2005"/>
          <cell r="O2005" t="str">
            <v>Outdoor</v>
          </cell>
          <cell r="P2005" t="str">
            <v>TELEINFRA</v>
          </cell>
        </row>
        <row r="2006">
          <cell r="A2006" t="str">
            <v>SUD_038</v>
          </cell>
          <cell r="B2006" t="str">
            <v>SUD</v>
          </cell>
          <cell r="C2006" t="str">
            <v>Olamze-IHS</v>
          </cell>
          <cell r="D2006"/>
          <cell r="E2006"/>
          <cell r="F2006">
            <v>11.095330000000001</v>
          </cell>
          <cell r="G2006">
            <v>2.2120500000000001</v>
          </cell>
          <cell r="H2006" t="str">
            <v>Towerco</v>
          </cell>
          <cell r="I2006" t="str">
            <v>P5</v>
          </cell>
          <cell r="J2006" t="str">
            <v>2G</v>
          </cell>
          <cell r="K2006" t="str">
            <v>Olamze</v>
          </cell>
          <cell r="L2006" t="str">
            <v>2G 3G 4G</v>
          </cell>
          <cell r="M2006" t="str">
            <v>Collaboration</v>
          </cell>
          <cell r="N2006"/>
          <cell r="O2006" t="str">
            <v>Outdoor</v>
          </cell>
          <cell r="P2006" t="str">
            <v>TELEINFRA</v>
          </cell>
        </row>
        <row r="2007">
          <cell r="A2007" t="str">
            <v>LIT_122</v>
          </cell>
          <cell r="B2007" t="str">
            <v>LIT</v>
          </cell>
          <cell r="C2007" t="str">
            <v>Old-Airport-IHS</v>
          </cell>
          <cell r="D2007"/>
          <cell r="E2007"/>
          <cell r="F2007">
            <v>9.7097432379999997</v>
          </cell>
          <cell r="G2007">
            <v>4.0223513239999997</v>
          </cell>
          <cell r="H2007" t="str">
            <v>Towerco</v>
          </cell>
          <cell r="I2007" t="str">
            <v>P4</v>
          </cell>
          <cell r="J2007" t="str">
            <v>2G</v>
          </cell>
          <cell r="K2007" t="str">
            <v>Douala</v>
          </cell>
          <cell r="L2007" t="str">
            <v>2G 3G 4G</v>
          </cell>
          <cell r="M2007" t="str">
            <v>Collaboration</v>
          </cell>
          <cell r="N2007"/>
          <cell r="O2007" t="str">
            <v>Indoor</v>
          </cell>
          <cell r="P2007" t="str">
            <v>H-Teli</v>
          </cell>
        </row>
        <row r="2008">
          <cell r="A2008" t="str">
            <v>CTR_080</v>
          </cell>
          <cell r="B2008" t="str">
            <v>CTR</v>
          </cell>
          <cell r="C2008" t="str">
            <v>Olembe</v>
          </cell>
          <cell r="D2008"/>
          <cell r="E2008"/>
          <cell r="F2008">
            <v>11.525606</v>
          </cell>
          <cell r="G2008">
            <v>3.9491610000000001</v>
          </cell>
          <cell r="H2008" t="str">
            <v>Towerco</v>
          </cell>
          <cell r="I2008" t="str">
            <v>P2</v>
          </cell>
          <cell r="J2008" t="str">
            <v>2G</v>
          </cell>
          <cell r="K2008" t="str">
            <v>Yaounde</v>
          </cell>
          <cell r="L2008" t="str">
            <v>2G 3G 4G</v>
          </cell>
          <cell r="M2008" t="str">
            <v xml:space="preserve">MLL </v>
          </cell>
          <cell r="N2008"/>
          <cell r="O2008" t="str">
            <v>Indoor</v>
          </cell>
          <cell r="P2008" t="str">
            <v>TELEINFRA</v>
          </cell>
        </row>
        <row r="2009">
          <cell r="A2009" t="str">
            <v>NRD_171</v>
          </cell>
          <cell r="B2009" t="str">
            <v>NRD</v>
          </cell>
          <cell r="C2009" t="str">
            <v>Pitchoumba</v>
          </cell>
          <cell r="D2009"/>
          <cell r="E2009"/>
          <cell r="F2009">
            <v>13.45082</v>
          </cell>
          <cell r="G2009">
            <v>8.4932700000000008</v>
          </cell>
          <cell r="H2009" t="str">
            <v>Esco</v>
          </cell>
          <cell r="I2009" t="str">
            <v>P4</v>
          </cell>
          <cell r="J2009" t="str">
            <v>4G</v>
          </cell>
          <cell r="K2009" t="str">
            <v>PITCHOUMBA</v>
          </cell>
          <cell r="L2009" t="str">
            <v>2G 3G 4G</v>
          </cell>
          <cell r="M2009" t="str">
            <v xml:space="preserve">MLL </v>
          </cell>
          <cell r="N2009"/>
          <cell r="O2009"/>
          <cell r="P2009" t="str">
            <v>TELEINFRA</v>
          </cell>
        </row>
        <row r="2010">
          <cell r="A2010" t="str">
            <v>NRD_133</v>
          </cell>
          <cell r="B2010" t="str">
            <v>NRD</v>
          </cell>
          <cell r="C2010" t="str">
            <v>Pitoa-Entree</v>
          </cell>
          <cell r="D2010"/>
          <cell r="E2010"/>
          <cell r="F2010">
            <v>13.499007937</v>
          </cell>
          <cell r="G2010">
            <v>9.3812828800000005</v>
          </cell>
          <cell r="H2010" t="str">
            <v>Esco</v>
          </cell>
          <cell r="I2010" t="str">
            <v>P4</v>
          </cell>
          <cell r="J2010" t="str">
            <v>2G</v>
          </cell>
          <cell r="K2010" t="str">
            <v>Pitoa</v>
          </cell>
          <cell r="L2010" t="str">
            <v>2G 3G 4G</v>
          </cell>
          <cell r="M2010" t="str">
            <v xml:space="preserve">MLL </v>
          </cell>
          <cell r="N2010"/>
          <cell r="O2010"/>
          <cell r="P2010" t="str">
            <v>TELEINFRA</v>
          </cell>
        </row>
        <row r="2011">
          <cell r="A2011" t="str">
            <v>CTR_383</v>
          </cell>
          <cell r="B2011" t="str">
            <v>CTR</v>
          </cell>
          <cell r="C2011" t="str">
            <v>Olembe-Terminus</v>
          </cell>
          <cell r="D2011"/>
          <cell r="E2011"/>
          <cell r="F2011">
            <v>11.533754</v>
          </cell>
          <cell r="G2011">
            <v>3.9554520000000002</v>
          </cell>
          <cell r="H2011" t="str">
            <v>Towerco</v>
          </cell>
          <cell r="I2011" t="str">
            <v>P4</v>
          </cell>
          <cell r="J2011" t="str">
            <v>2G</v>
          </cell>
          <cell r="K2011" t="str">
            <v>Yaounde</v>
          </cell>
          <cell r="L2011" t="str">
            <v>2G 3G 4G</v>
          </cell>
          <cell r="M2011" t="str">
            <v xml:space="preserve">MLL </v>
          </cell>
          <cell r="N2011"/>
          <cell r="O2011" t="str">
            <v>Outdoor</v>
          </cell>
          <cell r="P2011" t="str">
            <v>TELEINFRA</v>
          </cell>
        </row>
        <row r="2012">
          <cell r="A2012" t="str">
            <v>CTR_035</v>
          </cell>
          <cell r="B2012" t="str">
            <v>CTR</v>
          </cell>
          <cell r="C2012" t="str">
            <v>Olezoa</v>
          </cell>
          <cell r="D2012"/>
          <cell r="E2012"/>
          <cell r="F2012">
            <v>11.515089</v>
          </cell>
          <cell r="G2012">
            <v>3.8470719999999998</v>
          </cell>
          <cell r="H2012" t="str">
            <v>Towerco</v>
          </cell>
          <cell r="I2012" t="str">
            <v>P4</v>
          </cell>
          <cell r="J2012" t="str">
            <v>2G</v>
          </cell>
          <cell r="K2012" t="str">
            <v>Yaounde</v>
          </cell>
          <cell r="L2012" t="str">
            <v>2G 3G 4G</v>
          </cell>
          <cell r="M2012" t="str">
            <v xml:space="preserve">MLL </v>
          </cell>
          <cell r="N2012"/>
          <cell r="O2012" t="str">
            <v>Indoor</v>
          </cell>
          <cell r="P2012" t="str">
            <v>TELEINFRA</v>
          </cell>
        </row>
        <row r="2013">
          <cell r="A2013" t="str">
            <v>CTR_298</v>
          </cell>
          <cell r="B2013" t="str">
            <v>CTR</v>
          </cell>
          <cell r="C2013" t="str">
            <v>Olounou-MTN</v>
          </cell>
          <cell r="D2013"/>
          <cell r="E2013"/>
          <cell r="F2013">
            <v>12.124962999999999</v>
          </cell>
          <cell r="G2013">
            <v>2.8126470000000001</v>
          </cell>
          <cell r="H2013" t="str">
            <v>Towerco</v>
          </cell>
          <cell r="I2013" t="str">
            <v>P2</v>
          </cell>
          <cell r="J2013" t="str">
            <v>2G</v>
          </cell>
          <cell r="K2013" t="str">
            <v>Olounou</v>
          </cell>
          <cell r="L2013" t="str">
            <v>2G 3G 4G</v>
          </cell>
          <cell r="M2013" t="str">
            <v>Collaboration</v>
          </cell>
          <cell r="N2013"/>
          <cell r="O2013" t="str">
            <v>Outdoor</v>
          </cell>
          <cell r="P2013" t="str">
            <v>TELEINFRA</v>
          </cell>
        </row>
        <row r="2014">
          <cell r="A2014" t="str">
            <v>CTR_095</v>
          </cell>
          <cell r="B2014" t="str">
            <v>CTR</v>
          </cell>
          <cell r="C2014" t="str">
            <v>Ombessa</v>
          </cell>
          <cell r="D2014"/>
          <cell r="E2014"/>
          <cell r="F2014">
            <v>11.257415</v>
          </cell>
          <cell r="G2014">
            <v>4.6040799999999997</v>
          </cell>
          <cell r="H2014" t="str">
            <v>Towerco</v>
          </cell>
          <cell r="I2014" t="str">
            <v>P2</v>
          </cell>
          <cell r="J2014" t="str">
            <v>2G</v>
          </cell>
          <cell r="K2014" t="str">
            <v>Ombessa</v>
          </cell>
          <cell r="L2014" t="str">
            <v>2G 3G 4G</v>
          </cell>
          <cell r="M2014" t="str">
            <v xml:space="preserve">MLL </v>
          </cell>
          <cell r="N2014"/>
          <cell r="O2014" t="str">
            <v>Indoor</v>
          </cell>
          <cell r="P2014" t="str">
            <v>I-Eng</v>
          </cell>
        </row>
        <row r="2015">
          <cell r="A2015" t="str">
            <v>LIT_136</v>
          </cell>
          <cell r="B2015" t="str">
            <v>LIT</v>
          </cell>
          <cell r="C2015" t="str">
            <v>Omeng</v>
          </cell>
          <cell r="D2015"/>
          <cell r="E2015"/>
          <cell r="F2015">
            <v>10.881769999999999</v>
          </cell>
          <cell r="G2015">
            <v>4.569985</v>
          </cell>
          <cell r="H2015" t="str">
            <v>Towerco</v>
          </cell>
          <cell r="I2015" t="str">
            <v>P4</v>
          </cell>
          <cell r="J2015" t="str">
            <v>2G</v>
          </cell>
          <cell r="K2015" t="str">
            <v>Omeng</v>
          </cell>
          <cell r="L2015" t="str">
            <v>2G 3G</v>
          </cell>
          <cell r="M2015" t="str">
            <v xml:space="preserve">MLL </v>
          </cell>
          <cell r="N2015"/>
          <cell r="O2015" t="str">
            <v>Indoor</v>
          </cell>
          <cell r="P2015" t="str">
            <v>I-Eng</v>
          </cell>
        </row>
        <row r="2016">
          <cell r="A2016" t="str">
            <v>LIT_102</v>
          </cell>
          <cell r="B2016" t="str">
            <v>LIT</v>
          </cell>
          <cell r="C2016" t="str">
            <v>Omnisport</v>
          </cell>
          <cell r="D2016"/>
          <cell r="E2016"/>
          <cell r="F2016">
            <v>9.7208527779999994</v>
          </cell>
          <cell r="G2016">
            <v>4.053241667</v>
          </cell>
          <cell r="H2016" t="str">
            <v>Towerco</v>
          </cell>
          <cell r="I2016" t="str">
            <v>P4</v>
          </cell>
          <cell r="J2016" t="str">
            <v>2G</v>
          </cell>
          <cell r="K2016" t="str">
            <v>Douala</v>
          </cell>
          <cell r="L2016" t="str">
            <v>2G 3G 4G</v>
          </cell>
          <cell r="M2016" t="str">
            <v xml:space="preserve">MLL </v>
          </cell>
          <cell r="N2016"/>
          <cell r="O2016" t="str">
            <v>Indoor</v>
          </cell>
          <cell r="P2016" t="str">
            <v>H-Teli</v>
          </cell>
        </row>
        <row r="2017">
          <cell r="A2017" t="str">
            <v>CTR_161</v>
          </cell>
          <cell r="B2017" t="str">
            <v>CTR</v>
          </cell>
          <cell r="C2017" t="str">
            <v>Omnisport-Rail-IHS</v>
          </cell>
          <cell r="D2017"/>
          <cell r="E2017"/>
          <cell r="F2017">
            <v>11.533712</v>
          </cell>
          <cell r="G2017">
            <v>3.8959169999999999</v>
          </cell>
          <cell r="H2017" t="str">
            <v>Towerco</v>
          </cell>
          <cell r="I2017" t="str">
            <v>P4</v>
          </cell>
          <cell r="J2017" t="str">
            <v>2G/3G/4G</v>
          </cell>
          <cell r="K2017" t="str">
            <v>Yaounde</v>
          </cell>
          <cell r="L2017" t="str">
            <v>2G 3G 4G</v>
          </cell>
          <cell r="M2017" t="str">
            <v>Collaboration</v>
          </cell>
          <cell r="N2017"/>
          <cell r="O2017" t="str">
            <v>Outdoor</v>
          </cell>
          <cell r="P2017" t="str">
            <v>TELEINFRA</v>
          </cell>
        </row>
        <row r="2018">
          <cell r="A2018" t="str">
            <v>CTR_622</v>
          </cell>
          <cell r="B2018" t="str">
            <v>CTR</v>
          </cell>
          <cell r="C2018" t="str">
            <v>Ondoa-Otoa-IHS</v>
          </cell>
          <cell r="D2018"/>
          <cell r="E2018"/>
          <cell r="F2018">
            <v>11.551569153000001</v>
          </cell>
          <cell r="G2018">
            <v>3.820349899</v>
          </cell>
          <cell r="H2018" t="str">
            <v>Towerco</v>
          </cell>
          <cell r="I2018" t="str">
            <v>P4</v>
          </cell>
          <cell r="J2018" t="str">
            <v>3G</v>
          </cell>
          <cell r="K2018" t="str">
            <v>Yaounde</v>
          </cell>
          <cell r="L2018" t="str">
            <v>3G 4G</v>
          </cell>
          <cell r="M2018" t="str">
            <v>Collaboration</v>
          </cell>
          <cell r="N2018"/>
          <cell r="O2018" t="str">
            <v>Outdoor</v>
          </cell>
          <cell r="P2018" t="str">
            <v>TELEINFRA</v>
          </cell>
        </row>
        <row r="2019">
          <cell r="A2019" t="str">
            <v>NRD_183</v>
          </cell>
          <cell r="B2019" t="str">
            <v>NRD</v>
          </cell>
          <cell r="C2019" t="str">
            <v>Pitoa-II</v>
          </cell>
          <cell r="D2019"/>
          <cell r="E2019"/>
          <cell r="F2019">
            <v>13.50366</v>
          </cell>
          <cell r="G2019">
            <v>9.3941400000000002</v>
          </cell>
          <cell r="H2019" t="str">
            <v>Esco</v>
          </cell>
          <cell r="I2019" t="str">
            <v>P4</v>
          </cell>
          <cell r="J2019" t="str">
            <v>3G</v>
          </cell>
          <cell r="K2019" t="str">
            <v>Pitoa</v>
          </cell>
          <cell r="L2019" t="str">
            <v>3G 4G</v>
          </cell>
          <cell r="M2019" t="str">
            <v xml:space="preserve">MLL </v>
          </cell>
          <cell r="N2019"/>
          <cell r="O2019"/>
          <cell r="P2019" t="str">
            <v>TELEINFRA</v>
          </cell>
        </row>
        <row r="2020">
          <cell r="A2020" t="str">
            <v>SUO_100</v>
          </cell>
          <cell r="B2020" t="str">
            <v>SUO</v>
          </cell>
          <cell r="C2020" t="str">
            <v>Ossing-IHS</v>
          </cell>
          <cell r="D2020"/>
          <cell r="E2020"/>
          <cell r="F2020">
            <v>9.2792522599999998</v>
          </cell>
          <cell r="G2020">
            <v>5.6401190000000003</v>
          </cell>
          <cell r="H2020" t="str">
            <v>Towerco</v>
          </cell>
          <cell r="I2020" t="str">
            <v>P4</v>
          </cell>
          <cell r="J2020" t="str">
            <v>2G</v>
          </cell>
          <cell r="K2020" t="e">
            <v>#N/A</v>
          </cell>
          <cell r="L2020" t="str">
            <v>2G 3G</v>
          </cell>
          <cell r="M2020" t="str">
            <v>Collaboration</v>
          </cell>
          <cell r="N2020"/>
          <cell r="O2020" t="str">
            <v>Outdoor</v>
          </cell>
          <cell r="P2020" t="str">
            <v>I-Eng</v>
          </cell>
        </row>
        <row r="2021">
          <cell r="A2021" t="str">
            <v>CTR_405</v>
          </cell>
          <cell r="B2021" t="str">
            <v>CTR</v>
          </cell>
          <cell r="C2021" t="str">
            <v>Ossombe-MTN</v>
          </cell>
          <cell r="D2021"/>
          <cell r="E2021"/>
          <cell r="F2021">
            <v>11.64738889</v>
          </cell>
          <cell r="G2021">
            <v>4.5961499999999997</v>
          </cell>
          <cell r="H2021" t="str">
            <v>Towerco</v>
          </cell>
          <cell r="I2021" t="str">
            <v>P4</v>
          </cell>
          <cell r="J2021" t="str">
            <v>2G</v>
          </cell>
          <cell r="K2021" t="str">
            <v>Ossombe</v>
          </cell>
          <cell r="L2021" t="str">
            <v>2G 3G</v>
          </cell>
          <cell r="M2021" t="str">
            <v>Collaboration</v>
          </cell>
          <cell r="N2021"/>
          <cell r="O2021" t="str">
            <v>Outdoor</v>
          </cell>
          <cell r="P2021" t="str">
            <v>I-Eng</v>
          </cell>
        </row>
        <row r="2022">
          <cell r="A2022" t="str">
            <v>CTR_201</v>
          </cell>
          <cell r="B2022" t="str">
            <v>CTR</v>
          </cell>
          <cell r="C2022" t="str">
            <v>Otele</v>
          </cell>
          <cell r="D2022"/>
          <cell r="E2022"/>
          <cell r="F2022">
            <v>11.238886000000001</v>
          </cell>
          <cell r="G2022">
            <v>3.6143860000000001</v>
          </cell>
          <cell r="H2022" t="str">
            <v>Towerco</v>
          </cell>
          <cell r="I2022" t="str">
            <v>P3</v>
          </cell>
          <cell r="J2022" t="str">
            <v>2G</v>
          </cell>
          <cell r="K2022" t="str">
            <v>Otele</v>
          </cell>
          <cell r="L2022" t="str">
            <v>2G 3G 4G</v>
          </cell>
          <cell r="M2022" t="str">
            <v xml:space="preserve">MLL </v>
          </cell>
          <cell r="N2022"/>
          <cell r="O2022" t="str">
            <v>Indoor</v>
          </cell>
          <cell r="P2022" t="str">
            <v>TELEINFRA</v>
          </cell>
        </row>
        <row r="2023">
          <cell r="A2023" t="str">
            <v>CTR_452</v>
          </cell>
          <cell r="B2023" t="str">
            <v>CTR</v>
          </cell>
          <cell r="C2023" t="str">
            <v>Otele-Camrail</v>
          </cell>
          <cell r="D2023"/>
          <cell r="E2023"/>
          <cell r="F2023">
            <v>11.245194440000001</v>
          </cell>
          <cell r="G2023">
            <v>3.5917500000000002</v>
          </cell>
          <cell r="H2023" t="str">
            <v>Esco</v>
          </cell>
          <cell r="I2023" t="str">
            <v>P4</v>
          </cell>
          <cell r="J2023" t="str">
            <v>2G</v>
          </cell>
          <cell r="K2023" t="e">
            <v>#N/A</v>
          </cell>
          <cell r="L2023" t="str">
            <v>2G</v>
          </cell>
          <cell r="M2023" t="str">
            <v>Tier Camrail</v>
          </cell>
          <cell r="N2023"/>
          <cell r="O2023" t="str">
            <v>Outdoor</v>
          </cell>
          <cell r="P2023" t="str">
            <v>TELEINFRA</v>
          </cell>
        </row>
        <row r="2024">
          <cell r="A2024" t="str">
            <v>LIT_667</v>
          </cell>
          <cell r="B2024" t="str">
            <v>LIT</v>
          </cell>
          <cell r="C2024" t="str">
            <v>PK13-Sitabac-New</v>
          </cell>
          <cell r="D2024"/>
          <cell r="E2024"/>
          <cell r="F2024">
            <v>9.7944899999999997</v>
          </cell>
          <cell r="G2024">
            <v>4.0724099999999996</v>
          </cell>
          <cell r="H2024" t="str">
            <v>Esco</v>
          </cell>
          <cell r="I2024" t="str">
            <v>P4</v>
          </cell>
          <cell r="J2024" t="str">
            <v>2G</v>
          </cell>
          <cell r="K2024" t="str">
            <v>Douala</v>
          </cell>
          <cell r="L2024" t="str">
            <v>2G 3G 4G</v>
          </cell>
          <cell r="M2024" t="str">
            <v xml:space="preserve">MLL </v>
          </cell>
          <cell r="N2024"/>
          <cell r="O2024"/>
          <cell r="P2024" t="str">
            <v>H-Teli</v>
          </cell>
        </row>
        <row r="2025">
          <cell r="A2025" t="str">
            <v>LIT_728</v>
          </cell>
          <cell r="B2025" t="str">
            <v>LIT</v>
          </cell>
          <cell r="C2025" t="str">
            <v>PK15-Auberge</v>
          </cell>
          <cell r="D2025"/>
          <cell r="E2025"/>
          <cell r="F2025">
            <v>9.7933959020000003</v>
          </cell>
          <cell r="G2025">
            <v>4.0951554740000002</v>
          </cell>
          <cell r="H2025" t="str">
            <v>Esco</v>
          </cell>
          <cell r="I2025" t="str">
            <v>P4</v>
          </cell>
          <cell r="J2025" t="str">
            <v>3G</v>
          </cell>
          <cell r="K2025" t="str">
            <v>Douala</v>
          </cell>
          <cell r="L2025" t="str">
            <v>3G 4G</v>
          </cell>
          <cell r="M2025" t="str">
            <v xml:space="preserve">MLL </v>
          </cell>
          <cell r="N2025"/>
          <cell r="O2025"/>
          <cell r="P2025" t="str">
            <v>H-Teli</v>
          </cell>
        </row>
        <row r="2026">
          <cell r="A2026" t="str">
            <v>LIT_731</v>
          </cell>
          <cell r="B2026" t="str">
            <v>LIT</v>
          </cell>
          <cell r="C2026" t="str">
            <v>PK18-Crf-LAPAIX</v>
          </cell>
          <cell r="D2026"/>
          <cell r="E2026"/>
          <cell r="F2026">
            <v>9.8124800000000008</v>
          </cell>
          <cell r="G2026">
            <v>4.1045400000000001</v>
          </cell>
          <cell r="H2026" t="str">
            <v>Esco</v>
          </cell>
          <cell r="I2026" t="str">
            <v>P4</v>
          </cell>
          <cell r="J2026" t="str">
            <v>4G</v>
          </cell>
          <cell r="K2026" t="str">
            <v>Douala</v>
          </cell>
          <cell r="L2026" t="str">
            <v>3G 4G</v>
          </cell>
          <cell r="M2026" t="str">
            <v xml:space="preserve">MLL </v>
          </cell>
          <cell r="N2026"/>
          <cell r="O2026"/>
          <cell r="P2026" t="str">
            <v>H-Teli</v>
          </cell>
        </row>
        <row r="2027">
          <cell r="A2027" t="str">
            <v>LIT_584</v>
          </cell>
          <cell r="B2027" t="str">
            <v>LIT</v>
          </cell>
          <cell r="C2027" t="str">
            <v>PK19</v>
          </cell>
          <cell r="D2027"/>
          <cell r="E2027"/>
          <cell r="F2027">
            <v>9.8059387890000007</v>
          </cell>
          <cell r="G2027">
            <v>4.1106875399999998</v>
          </cell>
          <cell r="H2027" t="str">
            <v>Esco</v>
          </cell>
          <cell r="I2027" t="str">
            <v>P4</v>
          </cell>
          <cell r="J2027" t="str">
            <v>3G</v>
          </cell>
          <cell r="K2027" t="str">
            <v>Douala</v>
          </cell>
          <cell r="L2027" t="str">
            <v>3G 4G</v>
          </cell>
          <cell r="M2027" t="str">
            <v xml:space="preserve">MLL </v>
          </cell>
          <cell r="N2027"/>
          <cell r="O2027"/>
          <cell r="P2027" t="str">
            <v>H-Teli</v>
          </cell>
        </row>
        <row r="2028">
          <cell r="A2028" t="str">
            <v>LIT_647</v>
          </cell>
          <cell r="B2028" t="str">
            <v>LIT</v>
          </cell>
          <cell r="C2028" t="str">
            <v>PK5-Auberge</v>
          </cell>
          <cell r="D2028"/>
          <cell r="E2028"/>
          <cell r="F2028">
            <v>9.7188800000000004</v>
          </cell>
          <cell r="G2028">
            <v>4.0395700000000003</v>
          </cell>
          <cell r="H2028" t="str">
            <v>Esco</v>
          </cell>
          <cell r="I2028" t="str">
            <v>P4</v>
          </cell>
          <cell r="J2028" t="str">
            <v>4G</v>
          </cell>
          <cell r="K2028" t="str">
            <v>Douala</v>
          </cell>
          <cell r="L2028" t="str">
            <v>3G 4G</v>
          </cell>
          <cell r="M2028" t="str">
            <v xml:space="preserve">MLL </v>
          </cell>
          <cell r="N2028"/>
          <cell r="O2028"/>
          <cell r="P2028" t="str">
            <v>H-Teli</v>
          </cell>
        </row>
        <row r="2029">
          <cell r="A2029" t="str">
            <v>CTR_454</v>
          </cell>
          <cell r="B2029" t="str">
            <v>CTR</v>
          </cell>
          <cell r="C2029" t="str">
            <v>Ouassa-Bamvele-Camrail</v>
          </cell>
          <cell r="D2029"/>
          <cell r="E2029"/>
          <cell r="F2029">
            <v>12.6159166</v>
          </cell>
          <cell r="G2029">
            <v>4.9006944399999997</v>
          </cell>
          <cell r="H2029" t="str">
            <v>Esco</v>
          </cell>
          <cell r="I2029" t="str">
            <v>P3</v>
          </cell>
          <cell r="J2029" t="str">
            <v>2G</v>
          </cell>
          <cell r="K2029" t="str">
            <v>Ouassa-Bamvele</v>
          </cell>
          <cell r="L2029" t="str">
            <v>2G</v>
          </cell>
          <cell r="M2029" t="str">
            <v>Tier Camrail</v>
          </cell>
          <cell r="N2029"/>
          <cell r="O2029" t="str">
            <v>Outdoor</v>
          </cell>
          <cell r="P2029" t="str">
            <v>TELEINFRA</v>
          </cell>
        </row>
        <row r="2030">
          <cell r="A2030" t="str">
            <v>EST_114</v>
          </cell>
          <cell r="B2030" t="str">
            <v>EST</v>
          </cell>
          <cell r="C2030" t="str">
            <v>Ouli-IHS</v>
          </cell>
          <cell r="D2030"/>
          <cell r="E2030"/>
          <cell r="F2030">
            <v>14.555601446000001</v>
          </cell>
          <cell r="G2030">
            <v>5.1998215129999998</v>
          </cell>
          <cell r="H2030" t="str">
            <v>Towerco</v>
          </cell>
          <cell r="I2030" t="str">
            <v>P4</v>
          </cell>
          <cell r="J2030" t="str">
            <v>2G/3G/4G</v>
          </cell>
          <cell r="K2030" t="str">
            <v>Ouli</v>
          </cell>
          <cell r="L2030" t="str">
            <v>2G 3G 4G</v>
          </cell>
          <cell r="M2030" t="str">
            <v>Collaboration</v>
          </cell>
          <cell r="N2030"/>
          <cell r="O2030" t="str">
            <v>Outdoor</v>
          </cell>
          <cell r="P2030" t="str">
            <v>TELEINFRA</v>
          </cell>
        </row>
        <row r="2031">
          <cell r="A2031" t="str">
            <v>NRD_124</v>
          </cell>
          <cell r="B2031" t="str">
            <v>NRD</v>
          </cell>
          <cell r="C2031" t="str">
            <v>Ouro-Be-IHS</v>
          </cell>
          <cell r="D2031"/>
          <cell r="E2031"/>
          <cell r="F2031">
            <v>13.66908948</v>
          </cell>
          <cell r="G2031">
            <v>9.3108709980000004</v>
          </cell>
          <cell r="H2031" t="str">
            <v>Towerco</v>
          </cell>
          <cell r="I2031" t="str">
            <v>P4</v>
          </cell>
          <cell r="J2031" t="str">
            <v>2G</v>
          </cell>
          <cell r="K2031" t="str">
            <v>Ouro-Be</v>
          </cell>
          <cell r="L2031" t="str">
            <v>2G 3G 4G</v>
          </cell>
          <cell r="M2031" t="str">
            <v>Collaboration</v>
          </cell>
          <cell r="N2031"/>
          <cell r="O2031" t="str">
            <v>Outdoor</v>
          </cell>
          <cell r="P2031" t="str">
            <v>TELEINFRA</v>
          </cell>
        </row>
        <row r="2032">
          <cell r="A2032" t="str">
            <v>NRD_040</v>
          </cell>
          <cell r="B2032" t="str">
            <v>NRD</v>
          </cell>
          <cell r="C2032" t="str">
            <v>Ouro-Kessoun</v>
          </cell>
          <cell r="D2032"/>
          <cell r="E2032"/>
          <cell r="F2032">
            <v>13.384383165999999</v>
          </cell>
          <cell r="G2032">
            <v>9.3482339329999995</v>
          </cell>
          <cell r="H2032" t="str">
            <v>Towerco</v>
          </cell>
          <cell r="I2032" t="str">
            <v>P4</v>
          </cell>
          <cell r="J2032" t="str">
            <v>2G</v>
          </cell>
          <cell r="K2032" t="str">
            <v>Garoua</v>
          </cell>
          <cell r="L2032" t="str">
            <v>2G 3G 4G</v>
          </cell>
          <cell r="M2032" t="str">
            <v xml:space="preserve">MLL </v>
          </cell>
          <cell r="N2032"/>
          <cell r="O2032" t="str">
            <v>Outdoor</v>
          </cell>
          <cell r="P2032" t="str">
            <v>TELEINFRA</v>
          </cell>
        </row>
        <row r="2033">
          <cell r="A2033" t="str">
            <v>EXN_199</v>
          </cell>
          <cell r="B2033" t="str">
            <v>EXN</v>
          </cell>
          <cell r="C2033" t="str">
            <v>Ouro-Zangui</v>
          </cell>
          <cell r="D2033"/>
          <cell r="E2033"/>
          <cell r="F2033">
            <v>14.496244965000001</v>
          </cell>
          <cell r="G2033">
            <v>10.521407549999999</v>
          </cell>
          <cell r="H2033" t="str">
            <v>Towerco</v>
          </cell>
          <cell r="I2033" t="str">
            <v>P5</v>
          </cell>
          <cell r="J2033" t="str">
            <v>2G</v>
          </cell>
          <cell r="K2033" t="str">
            <v>Ouro Zangui</v>
          </cell>
          <cell r="L2033" t="str">
            <v>2G 3G 4G</v>
          </cell>
          <cell r="M2033" t="str">
            <v xml:space="preserve">MLL </v>
          </cell>
          <cell r="N2033"/>
          <cell r="O2033" t="str">
            <v>Outdoor</v>
          </cell>
          <cell r="P2033" t="str">
            <v>TELEINFRA</v>
          </cell>
        </row>
        <row r="2034">
          <cell r="A2034" t="str">
            <v>LIT_368</v>
          </cell>
          <cell r="B2034" t="str">
            <v>LIT</v>
          </cell>
          <cell r="C2034" t="str">
            <v>Oyack-IHS</v>
          </cell>
          <cell r="D2034"/>
          <cell r="E2034"/>
          <cell r="F2034">
            <v>9.7365969999999997</v>
          </cell>
          <cell r="G2034">
            <v>4.0221388889999998</v>
          </cell>
          <cell r="H2034" t="str">
            <v>Towerco</v>
          </cell>
          <cell r="I2034" t="str">
            <v>P3</v>
          </cell>
          <cell r="J2034" t="str">
            <v>2G/3G/4G</v>
          </cell>
          <cell r="K2034" t="str">
            <v>Douala</v>
          </cell>
          <cell r="L2034" t="str">
            <v>2G 3G 4G</v>
          </cell>
          <cell r="M2034" t="str">
            <v>Collaboration</v>
          </cell>
          <cell r="N2034"/>
          <cell r="O2034" t="str">
            <v>Outdoor</v>
          </cell>
          <cell r="P2034" t="str">
            <v>H-Teli</v>
          </cell>
        </row>
        <row r="2035">
          <cell r="A2035" t="str">
            <v>CTR_799</v>
          </cell>
          <cell r="B2035" t="str">
            <v>CTR</v>
          </cell>
          <cell r="C2035" t="str">
            <v>Pont-Emana-MTN</v>
          </cell>
          <cell r="D2035"/>
          <cell r="E2035"/>
          <cell r="F2035">
            <v>11.5199</v>
          </cell>
          <cell r="G2035">
            <v>3.93282</v>
          </cell>
          <cell r="H2035" t="str">
            <v>MTN sharing</v>
          </cell>
          <cell r="I2035" t="e">
            <v>#N/A</v>
          </cell>
          <cell r="J2035" t="str">
            <v>3G</v>
          </cell>
          <cell r="K2035" t="str">
            <v>Yaounde</v>
          </cell>
          <cell r="L2035" t="str">
            <v>2G 3G 4G</v>
          </cell>
          <cell r="M2035" t="str">
            <v>MTN Sharing</v>
          </cell>
          <cell r="N2035"/>
          <cell r="O2035"/>
          <cell r="P2035" t="str">
            <v>TELEINFRA</v>
          </cell>
        </row>
        <row r="2036">
          <cell r="A2036" t="str">
            <v>LIT_299</v>
          </cell>
          <cell r="B2036" t="str">
            <v>LIT</v>
          </cell>
          <cell r="C2036" t="str">
            <v>Oyack-Lycee</v>
          </cell>
          <cell r="D2036"/>
          <cell r="E2036"/>
          <cell r="F2036">
            <v>9.7419919999999998</v>
          </cell>
          <cell r="G2036">
            <v>4.0284000000000004</v>
          </cell>
          <cell r="H2036" t="str">
            <v>Towerco</v>
          </cell>
          <cell r="I2036" t="str">
            <v>P3</v>
          </cell>
          <cell r="J2036" t="str">
            <v>2G</v>
          </cell>
          <cell r="K2036" t="str">
            <v>Douala</v>
          </cell>
          <cell r="L2036" t="str">
            <v>2G 3G 4G</v>
          </cell>
          <cell r="M2036" t="str">
            <v xml:space="preserve">MLL </v>
          </cell>
          <cell r="N2036"/>
          <cell r="O2036" t="str">
            <v>Outdoor</v>
          </cell>
          <cell r="P2036" t="str">
            <v>H-Teli</v>
          </cell>
        </row>
        <row r="2037">
          <cell r="A2037" t="str">
            <v>LIT_222</v>
          </cell>
          <cell r="B2037" t="str">
            <v>LIT</v>
          </cell>
          <cell r="C2037" t="str">
            <v>Oyak</v>
          </cell>
          <cell r="D2037"/>
          <cell r="E2037"/>
          <cell r="F2037">
            <v>9.7483008059999996</v>
          </cell>
          <cell r="G2037">
            <v>4.0233301810000004</v>
          </cell>
          <cell r="H2037" t="str">
            <v>Towerco</v>
          </cell>
          <cell r="I2037" t="str">
            <v>P3</v>
          </cell>
          <cell r="J2037" t="str">
            <v>2G</v>
          </cell>
          <cell r="K2037" t="str">
            <v>Douala</v>
          </cell>
          <cell r="L2037" t="str">
            <v>2G 3G 4G</v>
          </cell>
          <cell r="M2037" t="str">
            <v xml:space="preserve">MLL </v>
          </cell>
          <cell r="N2037"/>
          <cell r="O2037" t="str">
            <v>Indoor</v>
          </cell>
          <cell r="P2037" t="str">
            <v>H-Teli</v>
          </cell>
        </row>
        <row r="2038">
          <cell r="A2038" t="str">
            <v>CTR_340</v>
          </cell>
          <cell r="B2038" t="str">
            <v>CTR</v>
          </cell>
          <cell r="C2038" t="str">
            <v>Oyomabang</v>
          </cell>
          <cell r="D2038"/>
          <cell r="E2038"/>
          <cell r="F2038">
            <v>11.469170999999999</v>
          </cell>
          <cell r="G2038">
            <v>3.880325</v>
          </cell>
          <cell r="H2038" t="str">
            <v>Towerco</v>
          </cell>
          <cell r="I2038" t="str">
            <v>P4</v>
          </cell>
          <cell r="J2038" t="str">
            <v>2G</v>
          </cell>
          <cell r="K2038" t="str">
            <v>Yaounde</v>
          </cell>
          <cell r="L2038" t="str">
            <v>2G 3G 4G</v>
          </cell>
          <cell r="M2038" t="str">
            <v xml:space="preserve">MLL </v>
          </cell>
          <cell r="N2038"/>
          <cell r="O2038" t="str">
            <v>Outdoor</v>
          </cell>
          <cell r="P2038" t="str">
            <v>TELEINFRA</v>
          </cell>
        </row>
        <row r="2039">
          <cell r="A2039" t="str">
            <v>CTR_553</v>
          </cell>
          <cell r="B2039" t="str">
            <v>CTR</v>
          </cell>
          <cell r="C2039" t="str">
            <v>Oyomabang-Ecole-IHS</v>
          </cell>
          <cell r="D2039"/>
          <cell r="E2039"/>
          <cell r="F2039">
            <v>11.473720999999999</v>
          </cell>
          <cell r="G2039">
            <v>3.8785859999999999</v>
          </cell>
          <cell r="H2039" t="str">
            <v>Towerco</v>
          </cell>
          <cell r="I2039" t="str">
            <v>P5</v>
          </cell>
          <cell r="J2039" t="str">
            <v>2G/3G/4G</v>
          </cell>
          <cell r="K2039" t="str">
            <v>Yaounde</v>
          </cell>
          <cell r="L2039" t="str">
            <v>2G 3G 4G</v>
          </cell>
          <cell r="M2039" t="str">
            <v>Collaboration</v>
          </cell>
          <cell r="N2039"/>
          <cell r="O2039" t="str">
            <v>Outdoor</v>
          </cell>
          <cell r="P2039" t="str">
            <v>TELEINFRA</v>
          </cell>
        </row>
        <row r="2040">
          <cell r="A2040" t="str">
            <v>SUD_092</v>
          </cell>
          <cell r="B2040" t="str">
            <v>SUD</v>
          </cell>
          <cell r="C2040" t="str">
            <v>Port_Autonome_Kribi</v>
          </cell>
          <cell r="D2040"/>
          <cell r="E2040"/>
          <cell r="F2040" t="str">
            <v xml:space="preserve">		9,866283</v>
          </cell>
          <cell r="G2040">
            <v>2.7225450000000002</v>
          </cell>
          <cell r="H2040" t="str">
            <v>Esco</v>
          </cell>
          <cell r="I2040" t="str">
            <v>P4</v>
          </cell>
          <cell r="J2040" t="str">
            <v>3G</v>
          </cell>
          <cell r="K2040" t="str">
            <v>Kribi</v>
          </cell>
          <cell r="L2040" t="str">
            <v>3G 4G</v>
          </cell>
          <cell r="M2040" t="str">
            <v>Minisite</v>
          </cell>
          <cell r="N2040"/>
          <cell r="O2040"/>
          <cell r="P2040" t="str">
            <v>H-Teli</v>
          </cell>
        </row>
        <row r="2041">
          <cell r="A2041" t="str">
            <v>NRD_148</v>
          </cell>
          <cell r="B2041" t="str">
            <v>NRD</v>
          </cell>
          <cell r="C2041" t="str">
            <v>Poumpoumrey-II</v>
          </cell>
          <cell r="D2041"/>
          <cell r="E2041"/>
          <cell r="F2041">
            <v>13.420170000000001</v>
          </cell>
          <cell r="G2041">
            <v>9.3400599999999994</v>
          </cell>
          <cell r="H2041" t="str">
            <v>Esco</v>
          </cell>
          <cell r="I2041" t="str">
            <v>P4</v>
          </cell>
          <cell r="J2041" t="str">
            <v>2G</v>
          </cell>
          <cell r="K2041" t="str">
            <v>Garoua</v>
          </cell>
          <cell r="L2041" t="str">
            <v>2G 3G 4G</v>
          </cell>
          <cell r="M2041" t="str">
            <v xml:space="preserve">MLL </v>
          </cell>
          <cell r="N2041"/>
          <cell r="O2041"/>
          <cell r="P2041" t="str">
            <v>TELEINFRA</v>
          </cell>
        </row>
        <row r="2042">
          <cell r="A2042" t="str">
            <v>NRD_136</v>
          </cell>
          <cell r="B2042" t="str">
            <v>NRD</v>
          </cell>
          <cell r="C2042" t="str">
            <v>Pouss-II</v>
          </cell>
          <cell r="D2042"/>
          <cell r="E2042"/>
          <cell r="F2042">
            <v>15.044214</v>
          </cell>
          <cell r="G2042">
            <v>10.852458</v>
          </cell>
          <cell r="H2042" t="str">
            <v>Esco</v>
          </cell>
          <cell r="I2042" t="str">
            <v>P4</v>
          </cell>
          <cell r="J2042" t="str">
            <v>2G</v>
          </cell>
          <cell r="K2042" t="str">
            <v>Pouss</v>
          </cell>
          <cell r="L2042" t="str">
            <v>2G 3G</v>
          </cell>
          <cell r="M2042" t="str">
            <v xml:space="preserve">MLL </v>
          </cell>
          <cell r="N2042"/>
          <cell r="O2042"/>
          <cell r="P2042" t="str">
            <v>TELEINFRA</v>
          </cell>
        </row>
        <row r="2043">
          <cell r="A2043" t="str">
            <v>CTR_907</v>
          </cell>
          <cell r="B2043" t="str">
            <v>CTR</v>
          </cell>
          <cell r="C2043" t="str">
            <v>Biyemassi-Crf-IHS</v>
          </cell>
          <cell r="D2043"/>
          <cell r="E2043"/>
          <cell r="F2043">
            <v>11.487314668</v>
          </cell>
          <cell r="G2043">
            <v>3.8504760330000001</v>
          </cell>
          <cell r="H2043" t="str">
            <v>Towerco</v>
          </cell>
          <cell r="I2043" t="e">
            <v>#N/A</v>
          </cell>
          <cell r="J2043" t="str">
            <v>2G/3G/4G</v>
          </cell>
          <cell r="K2043" t="str">
            <v>Yaounde</v>
          </cell>
          <cell r="L2043" t="str">
            <v>2G 3G 4G</v>
          </cell>
          <cell r="M2043" t="str">
            <v>Collaboration</v>
          </cell>
          <cell r="N2043"/>
          <cell r="O2043"/>
          <cell r="P2043" t="str">
            <v>TELEINFRA</v>
          </cell>
        </row>
        <row r="2044">
          <cell r="A2044" t="str">
            <v>NRD_164</v>
          </cell>
          <cell r="B2044" t="str">
            <v>NRD</v>
          </cell>
          <cell r="C2044" t="str">
            <v>Padarme-IHS</v>
          </cell>
          <cell r="D2044"/>
          <cell r="E2044"/>
          <cell r="F2044">
            <v>14.057700000000001</v>
          </cell>
          <cell r="G2044">
            <v>9.5308194400000001</v>
          </cell>
          <cell r="H2044" t="str">
            <v>Towerco</v>
          </cell>
          <cell r="I2044" t="str">
            <v>P4</v>
          </cell>
          <cell r="J2044" t="str">
            <v>2G</v>
          </cell>
          <cell r="K2044" t="str">
            <v>Padarme</v>
          </cell>
          <cell r="L2044" t="str">
            <v>2G 3G 4G</v>
          </cell>
          <cell r="M2044" t="str">
            <v>Collaboration</v>
          </cell>
          <cell r="N2044"/>
          <cell r="O2044" t="str">
            <v>Outdoor</v>
          </cell>
          <cell r="P2044" t="str">
            <v>TELEINFRA</v>
          </cell>
        </row>
        <row r="2045">
          <cell r="A2045" t="str">
            <v>CTR_766</v>
          </cell>
          <cell r="B2045" t="str">
            <v>CTR</v>
          </cell>
          <cell r="C2045" t="str">
            <v>Rain-forest-School</v>
          </cell>
          <cell r="D2045"/>
          <cell r="E2045"/>
          <cell r="F2045">
            <v>11.546075999999999</v>
          </cell>
          <cell r="G2045">
            <v>3.802638</v>
          </cell>
          <cell r="H2045" t="str">
            <v>Esco</v>
          </cell>
          <cell r="I2045" t="str">
            <v>P4</v>
          </cell>
          <cell r="J2045" t="str">
            <v>3G</v>
          </cell>
          <cell r="K2045" t="str">
            <v>Yaounde</v>
          </cell>
          <cell r="L2045" t="str">
            <v>2G 3G 4G</v>
          </cell>
          <cell r="M2045" t="str">
            <v xml:space="preserve">MLL </v>
          </cell>
          <cell r="N2045"/>
          <cell r="O2045"/>
          <cell r="P2045" t="str">
            <v>TELEINFRA</v>
          </cell>
        </row>
        <row r="2046">
          <cell r="A2046" t="str">
            <v>LIT_381</v>
          </cell>
          <cell r="B2046" t="str">
            <v>LIT</v>
          </cell>
          <cell r="C2046" t="str">
            <v>Pain-Magique</v>
          </cell>
          <cell r="D2046"/>
          <cell r="E2046"/>
          <cell r="F2046">
            <v>9.7009443760000007</v>
          </cell>
          <cell r="G2046">
            <v>4.0447554439999998</v>
          </cell>
          <cell r="H2046" t="str">
            <v>Towerco</v>
          </cell>
          <cell r="I2046" t="str">
            <v>P3</v>
          </cell>
          <cell r="J2046" t="str">
            <v>2G</v>
          </cell>
          <cell r="K2046" t="str">
            <v>Douala</v>
          </cell>
          <cell r="L2046" t="str">
            <v>2G 3G 4G</v>
          </cell>
          <cell r="M2046" t="str">
            <v xml:space="preserve">MLL </v>
          </cell>
          <cell r="N2046"/>
          <cell r="O2046" t="str">
            <v>Outdoor</v>
          </cell>
          <cell r="P2046" t="str">
            <v>H-Teli</v>
          </cell>
        </row>
        <row r="2047">
          <cell r="A2047" t="str">
            <v>EXN_055</v>
          </cell>
          <cell r="B2047" t="str">
            <v>EXN</v>
          </cell>
          <cell r="C2047" t="str">
            <v>Palar</v>
          </cell>
          <cell r="D2047"/>
          <cell r="E2047"/>
          <cell r="F2047">
            <v>14.284304226</v>
          </cell>
          <cell r="G2047">
            <v>10.604335503</v>
          </cell>
          <cell r="H2047" t="str">
            <v>Towerco</v>
          </cell>
          <cell r="I2047" t="str">
            <v>P3</v>
          </cell>
          <cell r="J2047" t="str">
            <v>2G</v>
          </cell>
          <cell r="K2047" t="str">
            <v>Maroua</v>
          </cell>
          <cell r="L2047" t="str">
            <v>2G 3G 4G</v>
          </cell>
          <cell r="M2047" t="str">
            <v xml:space="preserve">MLL </v>
          </cell>
          <cell r="N2047"/>
          <cell r="O2047" t="str">
            <v>Outdoor</v>
          </cell>
          <cell r="P2047" t="str">
            <v>TELEINFRA</v>
          </cell>
        </row>
        <row r="2048">
          <cell r="A2048" t="str">
            <v>SUD_004</v>
          </cell>
          <cell r="B2048" t="str">
            <v>SUD</v>
          </cell>
          <cell r="C2048" t="str">
            <v>Pama</v>
          </cell>
          <cell r="D2048"/>
          <cell r="E2048"/>
          <cell r="F2048">
            <v>10.082669832000001</v>
          </cell>
          <cell r="G2048">
            <v>3.3063985009999999</v>
          </cell>
          <cell r="H2048" t="str">
            <v>Towerco</v>
          </cell>
          <cell r="I2048" t="str">
            <v>P2</v>
          </cell>
          <cell r="J2048" t="str">
            <v>2G</v>
          </cell>
          <cell r="K2048" t="str">
            <v>Pama</v>
          </cell>
          <cell r="L2048" t="str">
            <v>2G 3G 4G</v>
          </cell>
          <cell r="M2048" t="str">
            <v xml:space="preserve">MLL </v>
          </cell>
          <cell r="N2048"/>
          <cell r="O2048" t="str">
            <v>Indoor</v>
          </cell>
          <cell r="P2048" t="str">
            <v>H-Teli</v>
          </cell>
        </row>
        <row r="2049">
          <cell r="A2049" t="str">
            <v>ADM_114</v>
          </cell>
          <cell r="B2049" t="str">
            <v>ADM</v>
          </cell>
          <cell r="C2049" t="str">
            <v>Pangar-camrail</v>
          </cell>
          <cell r="D2049"/>
          <cell r="E2049"/>
          <cell r="F2049">
            <v>13.357211642999999</v>
          </cell>
          <cell r="G2049">
            <v>6.0117513850000002</v>
          </cell>
          <cell r="H2049" t="str">
            <v>Esco</v>
          </cell>
          <cell r="I2049" t="str">
            <v>P4</v>
          </cell>
          <cell r="J2049" t="str">
            <v>2G</v>
          </cell>
          <cell r="K2049" t="str">
            <v>Pangar</v>
          </cell>
          <cell r="L2049" t="str">
            <v>2G 3G</v>
          </cell>
          <cell r="M2049" t="str">
            <v>Tier Camrail</v>
          </cell>
          <cell r="N2049"/>
          <cell r="O2049" t="str">
            <v>Indoor</v>
          </cell>
          <cell r="P2049" t="str">
            <v>TELEINFRA</v>
          </cell>
        </row>
        <row r="2050">
          <cell r="A2050" t="str">
            <v>OST_115</v>
          </cell>
          <cell r="B2050" t="str">
            <v>OST</v>
          </cell>
          <cell r="C2050" t="str">
            <v>Pangari-MTN</v>
          </cell>
          <cell r="D2050"/>
          <cell r="E2050"/>
          <cell r="F2050" t="str">
            <v>11,61390902</v>
          </cell>
          <cell r="G2050" t="str">
            <v>6,344229748</v>
          </cell>
          <cell r="H2050" t="str">
            <v>Towerco</v>
          </cell>
          <cell r="I2050" t="str">
            <v>P5</v>
          </cell>
          <cell r="J2050"/>
          <cell r="K2050" t="e">
            <v>#N/A</v>
          </cell>
          <cell r="L2050" t="str">
            <v>2G</v>
          </cell>
          <cell r="M2050"/>
          <cell r="N2050"/>
          <cell r="O2050" t="str">
            <v>Indoor</v>
          </cell>
          <cell r="P2050" t="str">
            <v>I-Eng</v>
          </cell>
        </row>
        <row r="2051">
          <cell r="A2051" t="str">
            <v>NRD_168</v>
          </cell>
          <cell r="B2051" t="str">
            <v>NRD</v>
          </cell>
          <cell r="C2051" t="str">
            <v>Reserve-Benoue</v>
          </cell>
          <cell r="D2051"/>
          <cell r="E2051"/>
          <cell r="F2051">
            <v>13.6889</v>
          </cell>
          <cell r="G2051">
            <v>8.3437900000000003</v>
          </cell>
          <cell r="H2051" t="str">
            <v>Esco</v>
          </cell>
          <cell r="I2051" t="str">
            <v>P4</v>
          </cell>
          <cell r="J2051" t="str">
            <v>2G</v>
          </cell>
          <cell r="K2051" t="str">
            <v>Reserve Benoue</v>
          </cell>
          <cell r="L2051" t="str">
            <v>2G 3G 4G</v>
          </cell>
          <cell r="M2051" t="str">
            <v xml:space="preserve">MLL </v>
          </cell>
          <cell r="N2051"/>
          <cell r="O2051"/>
          <cell r="P2051" t="str">
            <v>TELEINFRA</v>
          </cell>
        </row>
        <row r="2052">
          <cell r="A2052" t="str">
            <v>CTR_011</v>
          </cell>
          <cell r="B2052" t="str">
            <v>CTR</v>
          </cell>
          <cell r="C2052" t="str">
            <v>PDC</v>
          </cell>
          <cell r="D2052"/>
          <cell r="E2052"/>
          <cell r="F2052">
            <v>11.501390000000001</v>
          </cell>
          <cell r="G2052">
            <v>3.8914960000000001</v>
          </cell>
          <cell r="H2052" t="str">
            <v>Towerco</v>
          </cell>
          <cell r="I2052" t="str">
            <v>P2</v>
          </cell>
          <cell r="J2052" t="str">
            <v>2G</v>
          </cell>
          <cell r="K2052" t="str">
            <v>Yaounde</v>
          </cell>
          <cell r="L2052" t="str">
            <v>2G 3G 4G</v>
          </cell>
          <cell r="M2052" t="str">
            <v xml:space="preserve">MLL </v>
          </cell>
          <cell r="N2052"/>
          <cell r="O2052" t="str">
            <v>Indoor</v>
          </cell>
          <cell r="P2052" t="str">
            <v>TELEINFRA</v>
          </cell>
        </row>
        <row r="2053">
          <cell r="A2053" t="str">
            <v>NRD_172</v>
          </cell>
          <cell r="B2053" t="str">
            <v>NRD</v>
          </cell>
          <cell r="C2053" t="str">
            <v>Sakdje</v>
          </cell>
          <cell r="D2053"/>
          <cell r="E2053"/>
          <cell r="F2053">
            <v>13.65399</v>
          </cell>
          <cell r="G2053">
            <v>8.26708</v>
          </cell>
          <cell r="H2053" t="str">
            <v>Esco</v>
          </cell>
          <cell r="I2053" t="str">
            <v>P4</v>
          </cell>
          <cell r="J2053" t="str">
            <v>2G</v>
          </cell>
          <cell r="K2053" t="str">
            <v>Sakdje</v>
          </cell>
          <cell r="L2053" t="str">
            <v>2G 3G 4G</v>
          </cell>
          <cell r="M2053" t="str">
            <v xml:space="preserve">MLL </v>
          </cell>
          <cell r="N2053"/>
          <cell r="O2053"/>
          <cell r="P2053" t="str">
            <v>TELEINFRA</v>
          </cell>
        </row>
        <row r="2054">
          <cell r="A2054" t="str">
            <v>LIT_208</v>
          </cell>
          <cell r="B2054" t="str">
            <v>LIT</v>
          </cell>
          <cell r="C2054" t="str">
            <v>Penja</v>
          </cell>
          <cell r="D2054"/>
          <cell r="E2054"/>
          <cell r="F2054">
            <v>9.6922499999999996</v>
          </cell>
          <cell r="G2054">
            <v>4.6393449999999996</v>
          </cell>
          <cell r="H2054" t="str">
            <v>Towerco</v>
          </cell>
          <cell r="I2054" t="str">
            <v>P3</v>
          </cell>
          <cell r="J2054" t="str">
            <v>2G</v>
          </cell>
          <cell r="K2054" t="str">
            <v>Penja</v>
          </cell>
          <cell r="L2054" t="str">
            <v>2G 3G 4G</v>
          </cell>
          <cell r="M2054" t="str">
            <v xml:space="preserve">MLL </v>
          </cell>
          <cell r="N2054"/>
          <cell r="O2054" t="str">
            <v>Outdoor</v>
          </cell>
          <cell r="P2054" t="str">
            <v>H-Teli</v>
          </cell>
        </row>
        <row r="2055">
          <cell r="A2055" t="str">
            <v>SUD_260</v>
          </cell>
          <cell r="B2055" t="str">
            <v>SUD</v>
          </cell>
          <cell r="C2055" t="str">
            <v>Sangmelima-Chateau</v>
          </cell>
          <cell r="D2055"/>
          <cell r="E2055"/>
          <cell r="F2055">
            <v>11.981133</v>
          </cell>
          <cell r="G2055">
            <v>2.9286490000000001</v>
          </cell>
          <cell r="H2055" t="str">
            <v>Esco</v>
          </cell>
          <cell r="I2055" t="str">
            <v>P4</v>
          </cell>
          <cell r="J2055" t="str">
            <v>2G</v>
          </cell>
          <cell r="K2055" t="str">
            <v>Sangmelima</v>
          </cell>
          <cell r="L2055" t="str">
            <v>2G 3G 4G</v>
          </cell>
          <cell r="M2055" t="str">
            <v>Tier Camwater</v>
          </cell>
          <cell r="N2055"/>
          <cell r="O2055"/>
          <cell r="P2055" t="str">
            <v>TELEINFRA</v>
          </cell>
        </row>
        <row r="2056">
          <cell r="A2056" t="str">
            <v>LIT_493</v>
          </cell>
          <cell r="B2056" t="str">
            <v>LIT</v>
          </cell>
          <cell r="C2056" t="str">
            <v>Penja-Shell-IHS</v>
          </cell>
          <cell r="D2056"/>
          <cell r="E2056"/>
          <cell r="F2056">
            <v>9.6796667060000008</v>
          </cell>
          <cell r="G2056">
            <v>4.64638887</v>
          </cell>
          <cell r="H2056" t="str">
            <v>Towerco</v>
          </cell>
          <cell r="I2056" t="str">
            <v>P5</v>
          </cell>
          <cell r="J2056" t="str">
            <v>2G</v>
          </cell>
          <cell r="K2056" t="str">
            <v>Penja</v>
          </cell>
          <cell r="L2056" t="str">
            <v>2G 3G 4G</v>
          </cell>
          <cell r="M2056" t="str">
            <v>Collaboration</v>
          </cell>
          <cell r="N2056"/>
          <cell r="O2056" t="str">
            <v>Outdoor</v>
          </cell>
          <cell r="P2056" t="str">
            <v>H-Teli</v>
          </cell>
        </row>
        <row r="2057">
          <cell r="A2057" t="str">
            <v>OST_210</v>
          </cell>
          <cell r="B2057" t="str">
            <v>OST</v>
          </cell>
          <cell r="C2057" t="str">
            <v>Penka-Michel-IHS</v>
          </cell>
          <cell r="D2057"/>
          <cell r="E2057"/>
          <cell r="F2057">
            <v>10.241410999999999</v>
          </cell>
          <cell r="G2057">
            <v>5.4677860000000003</v>
          </cell>
          <cell r="H2057" t="str">
            <v>Towerco</v>
          </cell>
          <cell r="I2057" t="str">
            <v>P4</v>
          </cell>
          <cell r="J2057" t="str">
            <v>2G/3G/4G</v>
          </cell>
          <cell r="K2057" t="str">
            <v>Penka-Michel</v>
          </cell>
          <cell r="L2057" t="str">
            <v>2G 3G 4G</v>
          </cell>
          <cell r="M2057" t="str">
            <v>Collaboration</v>
          </cell>
          <cell r="N2057"/>
          <cell r="O2057" t="str">
            <v>Outdoor</v>
          </cell>
          <cell r="P2057" t="str">
            <v>I-Eng</v>
          </cell>
        </row>
        <row r="2058">
          <cell r="A2058" t="str">
            <v>SUD_103</v>
          </cell>
          <cell r="B2058" t="str">
            <v>SUD</v>
          </cell>
          <cell r="C2058" t="str">
            <v>Sangmelima-Stade</v>
          </cell>
          <cell r="D2058"/>
          <cell r="E2058"/>
          <cell r="F2058">
            <v>11.97847</v>
          </cell>
          <cell r="G2058">
            <v>2.9432800000000001</v>
          </cell>
          <cell r="H2058" t="str">
            <v>Esco</v>
          </cell>
          <cell r="I2058" t="str">
            <v>P4</v>
          </cell>
          <cell r="J2058" t="str">
            <v>3G</v>
          </cell>
          <cell r="K2058" t="str">
            <v>Sangmelima</v>
          </cell>
          <cell r="L2058" t="str">
            <v>3G 4G</v>
          </cell>
          <cell r="M2058" t="str">
            <v>Minisite</v>
          </cell>
          <cell r="N2058"/>
          <cell r="O2058"/>
          <cell r="P2058" t="str">
            <v>TELEINFRA</v>
          </cell>
        </row>
        <row r="2059">
          <cell r="A2059" t="str">
            <v>EXN_039</v>
          </cell>
          <cell r="B2059" t="str">
            <v>EXN</v>
          </cell>
          <cell r="C2059" t="str">
            <v>Pette</v>
          </cell>
          <cell r="D2059"/>
          <cell r="E2059"/>
          <cell r="F2059">
            <v>14.48852778</v>
          </cell>
          <cell r="G2059">
            <v>10.98438889</v>
          </cell>
          <cell r="H2059" t="str">
            <v>Esco</v>
          </cell>
          <cell r="I2059" t="str">
            <v>P4</v>
          </cell>
          <cell r="J2059" t="str">
            <v>2G</v>
          </cell>
          <cell r="K2059" t="str">
            <v>Pette</v>
          </cell>
          <cell r="L2059" t="str">
            <v>2G 3G 4G</v>
          </cell>
          <cell r="M2059" t="str">
            <v>Tier Camtel</v>
          </cell>
          <cell r="N2059"/>
          <cell r="O2059" t="str">
            <v>Outdoor</v>
          </cell>
          <cell r="P2059" t="str">
            <v>TELEINFRA</v>
          </cell>
        </row>
        <row r="2060">
          <cell r="A2060" t="str">
            <v>LIT_562</v>
          </cell>
          <cell r="B2060" t="str">
            <v>LIT</v>
          </cell>
          <cell r="C2060" t="str">
            <v>PINGO-PK10-IHS-New</v>
          </cell>
          <cell r="D2060"/>
          <cell r="E2060"/>
          <cell r="F2060">
            <v>9.7771392129999999</v>
          </cell>
          <cell r="G2060">
            <v>4.0496642720000002</v>
          </cell>
          <cell r="H2060" t="str">
            <v>Towerco</v>
          </cell>
          <cell r="I2060" t="str">
            <v>P4</v>
          </cell>
          <cell r="J2060" t="str">
            <v>2G</v>
          </cell>
          <cell r="K2060" t="str">
            <v>Douala</v>
          </cell>
          <cell r="L2060" t="str">
            <v>2G 3G 4G</v>
          </cell>
          <cell r="M2060" t="str">
            <v>Collaboration</v>
          </cell>
          <cell r="N2060"/>
          <cell r="O2060" t="str">
            <v>Outdoor</v>
          </cell>
          <cell r="P2060" t="str">
            <v>H-Teli</v>
          </cell>
        </row>
        <row r="2061">
          <cell r="A2061" t="str">
            <v>NRO_091</v>
          </cell>
          <cell r="B2061" t="str">
            <v>NRO</v>
          </cell>
          <cell r="C2061" t="str">
            <v>Pinyi-Ngali</v>
          </cell>
          <cell r="D2061"/>
          <cell r="E2061"/>
          <cell r="F2061">
            <v>10.066274999999999</v>
          </cell>
          <cell r="G2061">
            <v>5.8074555549999998</v>
          </cell>
          <cell r="H2061" t="str">
            <v>Towerco</v>
          </cell>
          <cell r="I2061" t="str">
            <v>P4</v>
          </cell>
          <cell r="J2061" t="str">
            <v>2G</v>
          </cell>
          <cell r="K2061" t="e">
            <v>#N/A</v>
          </cell>
          <cell r="L2061" t="str">
            <v>2G 3G</v>
          </cell>
          <cell r="M2061" t="str">
            <v>Collaboration</v>
          </cell>
          <cell r="N2061"/>
          <cell r="O2061" t="str">
            <v>OutDoor</v>
          </cell>
          <cell r="P2061" t="str">
            <v>I-Eng</v>
          </cell>
        </row>
        <row r="2062">
          <cell r="A2062" t="str">
            <v>NRO_247</v>
          </cell>
          <cell r="B2062" t="str">
            <v>NRO</v>
          </cell>
          <cell r="C2062" t="str">
            <v>Pinyin-New</v>
          </cell>
          <cell r="D2062"/>
          <cell r="E2062"/>
          <cell r="F2062">
            <v>10.06854</v>
          </cell>
          <cell r="G2062">
            <v>5.77623</v>
          </cell>
          <cell r="H2062" t="str">
            <v>Towerco</v>
          </cell>
          <cell r="I2062" t="str">
            <v>P4</v>
          </cell>
          <cell r="J2062" t="str">
            <v>2G</v>
          </cell>
          <cell r="K2062" t="e">
            <v>#N/A</v>
          </cell>
          <cell r="L2062" t="str">
            <v>2G</v>
          </cell>
          <cell r="M2062" t="str">
            <v>Collaboration</v>
          </cell>
          <cell r="N2062"/>
          <cell r="O2062" t="str">
            <v>Outdoor</v>
          </cell>
          <cell r="P2062" t="str">
            <v>I-Eng</v>
          </cell>
        </row>
        <row r="2063">
          <cell r="A2063" t="str">
            <v>LIT_739</v>
          </cell>
          <cell r="B2063" t="str">
            <v>LIT</v>
          </cell>
          <cell r="C2063" t="str">
            <v>SCDP-New</v>
          </cell>
          <cell r="D2063"/>
          <cell r="E2063"/>
          <cell r="F2063">
            <v>9.7213060329999994</v>
          </cell>
          <cell r="G2063">
            <v>4.0485649769999998</v>
          </cell>
          <cell r="H2063" t="str">
            <v>Esco</v>
          </cell>
          <cell r="I2063" t="str">
            <v>P4</v>
          </cell>
          <cell r="J2063" t="str">
            <v>2G</v>
          </cell>
          <cell r="K2063" t="str">
            <v>Douala</v>
          </cell>
          <cell r="L2063" t="str">
            <v>2G 3G 4G</v>
          </cell>
          <cell r="M2063" t="str">
            <v xml:space="preserve">MLL </v>
          </cell>
          <cell r="N2063"/>
          <cell r="O2063"/>
          <cell r="P2063" t="str">
            <v>H-Teli</v>
          </cell>
        </row>
        <row r="2064">
          <cell r="A2064" t="str">
            <v>NRD_013</v>
          </cell>
          <cell r="B2064" t="str">
            <v>NRD</v>
          </cell>
          <cell r="C2064" t="str">
            <v>Pitoa</v>
          </cell>
          <cell r="D2064"/>
          <cell r="E2064"/>
          <cell r="F2064">
            <v>13.513810602</v>
          </cell>
          <cell r="G2064">
            <v>9.4044946780000007</v>
          </cell>
          <cell r="H2064" t="str">
            <v>Towerco</v>
          </cell>
          <cell r="I2064" t="str">
            <v>P3</v>
          </cell>
          <cell r="J2064" t="str">
            <v>2G</v>
          </cell>
          <cell r="K2064" t="str">
            <v>Pitoa</v>
          </cell>
          <cell r="L2064" t="str">
            <v>2G 3G 4G</v>
          </cell>
          <cell r="M2064" t="str">
            <v xml:space="preserve">MLL </v>
          </cell>
          <cell r="N2064"/>
          <cell r="O2064" t="str">
            <v>Indoor</v>
          </cell>
          <cell r="P2064" t="str">
            <v>TELEINFRA</v>
          </cell>
        </row>
        <row r="2065">
          <cell r="A2065" t="str">
            <v>NRD_096</v>
          </cell>
          <cell r="B2065" t="str">
            <v>NRD</v>
          </cell>
          <cell r="C2065" t="str">
            <v>Pitoa-Ville-IHS</v>
          </cell>
          <cell r="D2065"/>
          <cell r="E2065"/>
          <cell r="F2065">
            <v>13.506798348</v>
          </cell>
          <cell r="G2065">
            <v>9.3822387640000002</v>
          </cell>
          <cell r="H2065" t="str">
            <v>Towerco</v>
          </cell>
          <cell r="I2065" t="str">
            <v>P4</v>
          </cell>
          <cell r="J2065" t="str">
            <v>2G/3G/4G</v>
          </cell>
          <cell r="K2065" t="str">
            <v>Pitoa</v>
          </cell>
          <cell r="L2065" t="str">
            <v>2G 3G 4G</v>
          </cell>
          <cell r="M2065" t="str">
            <v>Collaboration</v>
          </cell>
          <cell r="N2065"/>
          <cell r="O2065" t="str">
            <v>Outdoor</v>
          </cell>
          <cell r="P2065" t="str">
            <v>TELEINFRA</v>
          </cell>
        </row>
        <row r="2066">
          <cell r="A2066" t="str">
            <v>LIT_452</v>
          </cell>
          <cell r="B2066" t="str">
            <v>LIT</v>
          </cell>
          <cell r="C2066" t="str">
            <v>PK10-Bassang</v>
          </cell>
          <cell r="D2066"/>
          <cell r="E2066"/>
          <cell r="F2066">
            <v>9.7702220000000004</v>
          </cell>
          <cell r="G2066">
            <v>4.0476109999999998</v>
          </cell>
          <cell r="H2066" t="str">
            <v>Towerco</v>
          </cell>
          <cell r="I2066" t="str">
            <v>P4</v>
          </cell>
          <cell r="J2066" t="str">
            <v>2G/3G/4G</v>
          </cell>
          <cell r="K2066" t="str">
            <v>Douala</v>
          </cell>
          <cell r="L2066" t="str">
            <v>2G 3G 4G</v>
          </cell>
          <cell r="M2066" t="str">
            <v>Collaboration</v>
          </cell>
          <cell r="N2066"/>
          <cell r="O2066" t="str">
            <v>Outdoor</v>
          </cell>
          <cell r="P2066" t="str">
            <v>H-Teli</v>
          </cell>
        </row>
        <row r="2067">
          <cell r="A2067" t="str">
            <v>LIT_278</v>
          </cell>
          <cell r="B2067" t="str">
            <v>LIT</v>
          </cell>
          <cell r="C2067" t="str">
            <v>PK10-Marche</v>
          </cell>
          <cell r="D2067"/>
          <cell r="E2067"/>
          <cell r="F2067">
            <v>9.7719111109999997</v>
          </cell>
          <cell r="G2067">
            <v>4.050191667</v>
          </cell>
          <cell r="H2067" t="str">
            <v>Towerco</v>
          </cell>
          <cell r="I2067" t="str">
            <v>P4</v>
          </cell>
          <cell r="J2067" t="str">
            <v>2G</v>
          </cell>
          <cell r="K2067" t="str">
            <v>Douala</v>
          </cell>
          <cell r="L2067" t="str">
            <v>2G 3G 4G</v>
          </cell>
          <cell r="M2067" t="str">
            <v xml:space="preserve">MLL </v>
          </cell>
          <cell r="N2067"/>
          <cell r="O2067" t="str">
            <v>Outdoor</v>
          </cell>
          <cell r="P2067" t="str">
            <v>H-Teli</v>
          </cell>
        </row>
        <row r="2068">
          <cell r="A2068" t="str">
            <v>LIT_223</v>
          </cell>
          <cell r="B2068" t="str">
            <v>LIT</v>
          </cell>
          <cell r="C2068" t="str">
            <v>PK10-Plateau</v>
          </cell>
          <cell r="D2068"/>
          <cell r="E2068"/>
          <cell r="F2068">
            <v>9.7739999999999991</v>
          </cell>
          <cell r="G2068">
            <v>4.0423055559999996</v>
          </cell>
          <cell r="H2068" t="str">
            <v>Towerco</v>
          </cell>
          <cell r="I2068" t="str">
            <v>P3</v>
          </cell>
          <cell r="J2068" t="str">
            <v>2G</v>
          </cell>
          <cell r="K2068" t="str">
            <v>Douala</v>
          </cell>
          <cell r="L2068" t="str">
            <v>2G 3G 4G</v>
          </cell>
          <cell r="M2068" t="str">
            <v xml:space="preserve">MLL </v>
          </cell>
          <cell r="N2068"/>
          <cell r="O2068" t="str">
            <v>Outdoor</v>
          </cell>
          <cell r="P2068" t="str">
            <v>H-Teli</v>
          </cell>
        </row>
        <row r="2069">
          <cell r="A2069" t="str">
            <v>LIT_403</v>
          </cell>
          <cell r="B2069" t="str">
            <v>LIT</v>
          </cell>
          <cell r="C2069" t="str">
            <v>PK10-Soeurs-Dominicaines</v>
          </cell>
          <cell r="D2069"/>
          <cell r="E2069"/>
          <cell r="F2069">
            <v>9.7760585659999997</v>
          </cell>
          <cell r="G2069">
            <v>4.055325549</v>
          </cell>
          <cell r="H2069" t="str">
            <v>Towerco</v>
          </cell>
          <cell r="I2069" t="str">
            <v>P4</v>
          </cell>
          <cell r="J2069" t="str">
            <v>2G</v>
          </cell>
          <cell r="K2069" t="str">
            <v>Douala</v>
          </cell>
          <cell r="L2069" t="str">
            <v>2G 3G 4G</v>
          </cell>
          <cell r="M2069" t="str">
            <v xml:space="preserve">MLL </v>
          </cell>
          <cell r="N2069"/>
          <cell r="O2069" t="str">
            <v>Outdoor</v>
          </cell>
          <cell r="P2069" t="str">
            <v>H-Teli</v>
          </cell>
        </row>
        <row r="2070">
          <cell r="A2070" t="str">
            <v>LIT_128</v>
          </cell>
          <cell r="B2070" t="str">
            <v>LIT</v>
          </cell>
          <cell r="C2070" t="str">
            <v>PK11</v>
          </cell>
          <cell r="D2070"/>
          <cell r="E2070"/>
          <cell r="F2070">
            <v>9.7788624160000008</v>
          </cell>
          <cell r="G2070">
            <v>4.0535195039999996</v>
          </cell>
          <cell r="H2070" t="str">
            <v>Towerco</v>
          </cell>
          <cell r="I2070" t="str">
            <v>P4</v>
          </cell>
          <cell r="J2070" t="str">
            <v>2G</v>
          </cell>
          <cell r="K2070" t="str">
            <v>Douala</v>
          </cell>
          <cell r="L2070" t="str">
            <v>2G 3G 4G</v>
          </cell>
          <cell r="M2070" t="str">
            <v xml:space="preserve">MLL </v>
          </cell>
          <cell r="N2070"/>
          <cell r="O2070" t="str">
            <v>Indoor</v>
          </cell>
          <cell r="P2070" t="str">
            <v>H-Teli</v>
          </cell>
        </row>
        <row r="2071">
          <cell r="A2071" t="str">
            <v>LIT_261</v>
          </cell>
          <cell r="B2071" t="str">
            <v>LIT</v>
          </cell>
          <cell r="C2071" t="str">
            <v>PK11-Mbengue-City</v>
          </cell>
          <cell r="D2071"/>
          <cell r="E2071"/>
          <cell r="F2071">
            <v>9.7763295219999993</v>
          </cell>
          <cell r="G2071">
            <v>4.0632438750000004</v>
          </cell>
          <cell r="H2071" t="str">
            <v>Towerco</v>
          </cell>
          <cell r="I2071" t="str">
            <v>P4</v>
          </cell>
          <cell r="J2071" t="str">
            <v>2G</v>
          </cell>
          <cell r="K2071" t="str">
            <v>Douala</v>
          </cell>
          <cell r="L2071" t="str">
            <v>2G 3G 4G</v>
          </cell>
          <cell r="M2071" t="str">
            <v xml:space="preserve">MLL </v>
          </cell>
          <cell r="N2071"/>
          <cell r="O2071" t="str">
            <v>Outdoor</v>
          </cell>
          <cell r="P2071" t="str">
            <v>H-Teli</v>
          </cell>
        </row>
        <row r="2072">
          <cell r="A2072" t="str">
            <v>LIT_249</v>
          </cell>
          <cell r="B2072" t="str">
            <v>LIT</v>
          </cell>
          <cell r="C2072" t="str">
            <v>PK12-Marche</v>
          </cell>
          <cell r="D2072"/>
          <cell r="E2072"/>
          <cell r="F2072">
            <v>9.7869955690000001</v>
          </cell>
          <cell r="G2072">
            <v>4.0628571080000002</v>
          </cell>
          <cell r="H2072" t="str">
            <v>Towerco</v>
          </cell>
          <cell r="I2072" t="str">
            <v>P4</v>
          </cell>
          <cell r="J2072" t="str">
            <v>2G</v>
          </cell>
          <cell r="K2072" t="str">
            <v>Douala</v>
          </cell>
          <cell r="L2072" t="str">
            <v>2G 3G 4G</v>
          </cell>
          <cell r="M2072" t="str">
            <v xml:space="preserve">MLL </v>
          </cell>
          <cell r="N2072"/>
          <cell r="O2072" t="str">
            <v>Outdoor</v>
          </cell>
          <cell r="P2072" t="str">
            <v>H-Teli</v>
          </cell>
        </row>
        <row r="2073">
          <cell r="A2073" t="str">
            <v>LIT_448</v>
          </cell>
          <cell r="B2073" t="str">
            <v>LIT</v>
          </cell>
          <cell r="C2073" t="str">
            <v>PK13-II</v>
          </cell>
          <cell r="D2073"/>
          <cell r="E2073"/>
          <cell r="F2073">
            <v>9.7887497319999994</v>
          </cell>
          <cell r="G2073">
            <v>4.0802988759999996</v>
          </cell>
          <cell r="H2073" t="str">
            <v>Towerco</v>
          </cell>
          <cell r="I2073" t="str">
            <v>P5</v>
          </cell>
          <cell r="J2073" t="str">
            <v>2G/3G/4G</v>
          </cell>
          <cell r="K2073" t="str">
            <v>Douala</v>
          </cell>
          <cell r="L2073" t="str">
            <v>2G 3G 4G</v>
          </cell>
          <cell r="M2073" t="str">
            <v>Collaboration</v>
          </cell>
          <cell r="N2073"/>
          <cell r="O2073" t="str">
            <v>Outdoor</v>
          </cell>
          <cell r="P2073" t="str">
            <v>H-Teli</v>
          </cell>
        </row>
        <row r="2074">
          <cell r="A2074" t="str">
            <v>LIT_578</v>
          </cell>
          <cell r="B2074" t="str">
            <v>LIT</v>
          </cell>
          <cell r="C2074" t="str">
            <v>PK14-Market-IHS</v>
          </cell>
          <cell r="D2074"/>
          <cell r="E2074"/>
          <cell r="F2074">
            <v>9.7949000000000002</v>
          </cell>
          <cell r="G2074">
            <v>4.0839299999999996</v>
          </cell>
          <cell r="H2074" t="str">
            <v>Towerco</v>
          </cell>
          <cell r="I2074" t="str">
            <v>P4</v>
          </cell>
          <cell r="J2074" t="str">
            <v>3G</v>
          </cell>
          <cell r="K2074" t="str">
            <v>Douala</v>
          </cell>
          <cell r="L2074" t="str">
            <v>3G 4G</v>
          </cell>
          <cell r="M2074" t="str">
            <v>Collaboration</v>
          </cell>
          <cell r="N2074"/>
          <cell r="O2074" t="str">
            <v>Outdoor</v>
          </cell>
          <cell r="P2074" t="str">
            <v>H-Teli</v>
          </cell>
        </row>
        <row r="2075">
          <cell r="A2075" t="str">
            <v>LIT_271</v>
          </cell>
          <cell r="B2075" t="str">
            <v>LIT</v>
          </cell>
          <cell r="C2075" t="str">
            <v>PK15</v>
          </cell>
          <cell r="D2075"/>
          <cell r="E2075"/>
          <cell r="F2075">
            <v>9.7991141030000009</v>
          </cell>
          <cell r="G2075">
            <v>4.0888866540000004</v>
          </cell>
          <cell r="H2075" t="str">
            <v>Towerco</v>
          </cell>
          <cell r="I2075" t="str">
            <v>P4</v>
          </cell>
          <cell r="J2075" t="str">
            <v>2G</v>
          </cell>
          <cell r="K2075" t="str">
            <v>Douala</v>
          </cell>
          <cell r="L2075" t="str">
            <v>2G 3G 4G</v>
          </cell>
          <cell r="M2075" t="str">
            <v xml:space="preserve">MLL </v>
          </cell>
          <cell r="N2075"/>
          <cell r="O2075" t="str">
            <v>Outdoor</v>
          </cell>
          <cell r="P2075" t="str">
            <v>H-Teli</v>
          </cell>
        </row>
        <row r="2076">
          <cell r="A2076" t="str">
            <v>LIT_743</v>
          </cell>
          <cell r="B2076" t="str">
            <v>LIT</v>
          </cell>
          <cell r="C2076" t="str">
            <v>SGC_Bonanjo</v>
          </cell>
          <cell r="D2076"/>
          <cell r="E2076"/>
          <cell r="F2076">
            <v>9.6878679999999999</v>
          </cell>
          <cell r="G2076">
            <v>4.0424350000000002</v>
          </cell>
          <cell r="H2076" t="str">
            <v>Esco</v>
          </cell>
          <cell r="I2076" t="str">
            <v>P4</v>
          </cell>
          <cell r="J2076" t="str">
            <v>3G</v>
          </cell>
          <cell r="K2076" t="e">
            <v>#N/A</v>
          </cell>
          <cell r="L2076" t="str">
            <v>3G 4G</v>
          </cell>
          <cell r="M2076" t="str">
            <v>Minisite</v>
          </cell>
          <cell r="N2076"/>
          <cell r="O2076"/>
          <cell r="P2076" t="str">
            <v>H-Teli</v>
          </cell>
        </row>
        <row r="2077">
          <cell r="A2077" t="str">
            <v>LIT_234</v>
          </cell>
          <cell r="B2077" t="str">
            <v>LIT</v>
          </cell>
          <cell r="C2077" t="str">
            <v>PK17-University-IHS</v>
          </cell>
          <cell r="D2077"/>
          <cell r="E2077"/>
          <cell r="F2077">
            <v>9.8086849990000005</v>
          </cell>
          <cell r="G2077">
            <v>4.0914020899999999</v>
          </cell>
          <cell r="H2077" t="str">
            <v>Towerco</v>
          </cell>
          <cell r="I2077" t="str">
            <v>P4</v>
          </cell>
          <cell r="J2077" t="str">
            <v>2G</v>
          </cell>
          <cell r="K2077" t="str">
            <v>Douala</v>
          </cell>
          <cell r="L2077" t="str">
            <v>2G 3G 4G</v>
          </cell>
          <cell r="M2077" t="str">
            <v>Collaboration</v>
          </cell>
          <cell r="N2077"/>
          <cell r="O2077" t="str">
            <v>Outdoor</v>
          </cell>
          <cell r="P2077" t="str">
            <v>H-Teli</v>
          </cell>
        </row>
        <row r="2078">
          <cell r="A2078" t="str">
            <v>LIT_654</v>
          </cell>
          <cell r="B2078" t="str">
            <v>LIT</v>
          </cell>
          <cell r="C2078" t="str">
            <v>SIC-Cacao</v>
          </cell>
          <cell r="D2078"/>
          <cell r="E2078"/>
          <cell r="F2078">
            <v>9.7268899999999991</v>
          </cell>
          <cell r="G2078">
            <v>4.0574399999999997</v>
          </cell>
          <cell r="H2078" t="str">
            <v>Esco</v>
          </cell>
          <cell r="I2078" t="str">
            <v>P4</v>
          </cell>
          <cell r="J2078" t="str">
            <v>3G</v>
          </cell>
          <cell r="K2078" t="str">
            <v>Douala</v>
          </cell>
          <cell r="L2078" t="str">
            <v>3G 4G</v>
          </cell>
          <cell r="M2078" t="str">
            <v xml:space="preserve">MLL </v>
          </cell>
          <cell r="N2078"/>
          <cell r="O2078"/>
          <cell r="P2078" t="str">
            <v>H-Teli</v>
          </cell>
        </row>
        <row r="2079">
          <cell r="A2079" t="str">
            <v>LIT_073</v>
          </cell>
          <cell r="B2079" t="str">
            <v>LIT</v>
          </cell>
          <cell r="C2079" t="str">
            <v>PK5</v>
          </cell>
          <cell r="D2079"/>
          <cell r="E2079"/>
          <cell r="F2079">
            <v>9.7234827409999998</v>
          </cell>
          <cell r="G2079">
            <v>4.0394429079999998</v>
          </cell>
          <cell r="H2079" t="str">
            <v>Towerco</v>
          </cell>
          <cell r="I2079" t="str">
            <v>P4</v>
          </cell>
          <cell r="J2079" t="str">
            <v>2G</v>
          </cell>
          <cell r="K2079" t="str">
            <v>Douala</v>
          </cell>
          <cell r="L2079" t="str">
            <v>2G 3G 4G</v>
          </cell>
          <cell r="M2079" t="str">
            <v xml:space="preserve">MLL </v>
          </cell>
          <cell r="N2079"/>
          <cell r="O2079" t="str">
            <v>Indoor</v>
          </cell>
          <cell r="P2079" t="str">
            <v>H-Teli</v>
          </cell>
        </row>
        <row r="2080">
          <cell r="A2080" t="str">
            <v>CTR_748</v>
          </cell>
          <cell r="B2080" t="str">
            <v>CTR</v>
          </cell>
          <cell r="C2080" t="str">
            <v>SIM-Barriere</v>
          </cell>
          <cell r="D2080"/>
          <cell r="E2080"/>
          <cell r="F2080">
            <v>11.488196</v>
          </cell>
          <cell r="G2080">
            <v>3.7912149999999998</v>
          </cell>
          <cell r="H2080" t="str">
            <v>Esco</v>
          </cell>
          <cell r="I2080" t="str">
            <v>P4</v>
          </cell>
          <cell r="J2080" t="str">
            <v>3G</v>
          </cell>
          <cell r="K2080" t="str">
            <v>Yaounde</v>
          </cell>
          <cell r="L2080" t="str">
            <v>3G 4G</v>
          </cell>
          <cell r="M2080" t="str">
            <v xml:space="preserve">MLL </v>
          </cell>
          <cell r="N2080"/>
          <cell r="O2080"/>
          <cell r="P2080" t="str">
            <v>TELEINFRA</v>
          </cell>
        </row>
        <row r="2081">
          <cell r="A2081" t="str">
            <v>LIT_255</v>
          </cell>
          <cell r="B2081" t="str">
            <v>LIT</v>
          </cell>
          <cell r="C2081" t="str">
            <v>PK8</v>
          </cell>
          <cell r="D2081"/>
          <cell r="E2081"/>
          <cell r="F2081">
            <v>9.7567029830000003</v>
          </cell>
          <cell r="G2081">
            <v>4.0474878680000002</v>
          </cell>
          <cell r="H2081" t="str">
            <v>Towerco</v>
          </cell>
          <cell r="I2081" t="str">
            <v>P4</v>
          </cell>
          <cell r="J2081" t="str">
            <v>2G</v>
          </cell>
          <cell r="K2081" t="str">
            <v>Douala</v>
          </cell>
          <cell r="L2081" t="str">
            <v>2G 3G 4G</v>
          </cell>
          <cell r="M2081" t="str">
            <v xml:space="preserve">MLL </v>
          </cell>
          <cell r="N2081"/>
          <cell r="O2081" t="str">
            <v>Outdoor</v>
          </cell>
          <cell r="P2081" t="str">
            <v>H-Teli</v>
          </cell>
        </row>
        <row r="2082">
          <cell r="A2082" t="str">
            <v>LIT_443</v>
          </cell>
          <cell r="B2082" t="str">
            <v>LIT</v>
          </cell>
          <cell r="C2082" t="str">
            <v>PK8-Essiac</v>
          </cell>
          <cell r="D2082"/>
          <cell r="E2082"/>
          <cell r="F2082">
            <v>9.7544020000000007</v>
          </cell>
          <cell r="G2082">
            <v>4.0431189999999999</v>
          </cell>
          <cell r="H2082" t="str">
            <v>Towerco</v>
          </cell>
          <cell r="I2082" t="str">
            <v>P4</v>
          </cell>
          <cell r="J2082" t="str">
            <v>2G</v>
          </cell>
          <cell r="K2082" t="str">
            <v>Douala</v>
          </cell>
          <cell r="L2082" t="str">
            <v>2G 3G 4G</v>
          </cell>
          <cell r="M2082" t="str">
            <v>Collaboration</v>
          </cell>
          <cell r="N2082"/>
          <cell r="O2082" t="str">
            <v>Outdoor</v>
          </cell>
          <cell r="P2082" t="str">
            <v>H-Teli</v>
          </cell>
        </row>
        <row r="2083">
          <cell r="A2083" t="str">
            <v>LIT_370</v>
          </cell>
          <cell r="B2083" t="str">
            <v>LIT</v>
          </cell>
          <cell r="C2083" t="str">
            <v>PK9</v>
          </cell>
          <cell r="D2083"/>
          <cell r="E2083"/>
          <cell r="F2083">
            <v>9.7665769170000001</v>
          </cell>
          <cell r="G2083">
            <v>4.0465484299999996</v>
          </cell>
          <cell r="H2083" t="str">
            <v>Towerco</v>
          </cell>
          <cell r="I2083" t="str">
            <v>P4</v>
          </cell>
          <cell r="J2083" t="str">
            <v>2G</v>
          </cell>
          <cell r="K2083" t="str">
            <v>Douala</v>
          </cell>
          <cell r="L2083" t="str">
            <v>2G 3G 4G</v>
          </cell>
          <cell r="M2083" t="str">
            <v xml:space="preserve">MLL </v>
          </cell>
          <cell r="N2083"/>
          <cell r="O2083" t="str">
            <v>Outdoor</v>
          </cell>
          <cell r="P2083" t="str">
            <v>H-Teli</v>
          </cell>
        </row>
        <row r="2084">
          <cell r="A2084" t="str">
            <v>NRD_002</v>
          </cell>
          <cell r="B2084" t="str">
            <v>NRD</v>
          </cell>
          <cell r="C2084" t="str">
            <v>Plateau</v>
          </cell>
          <cell r="D2084"/>
          <cell r="E2084"/>
          <cell r="F2084">
            <v>13.385375684</v>
          </cell>
          <cell r="G2084">
            <v>9.3153302849999999</v>
          </cell>
          <cell r="H2084" t="str">
            <v>Esco</v>
          </cell>
          <cell r="I2084" t="str">
            <v>P3</v>
          </cell>
          <cell r="J2084" t="str">
            <v>2G</v>
          </cell>
          <cell r="K2084" t="str">
            <v>Garoua</v>
          </cell>
          <cell r="L2084" t="str">
            <v>2G 3G 4G</v>
          </cell>
          <cell r="M2084" t="str">
            <v>Tier Camwater</v>
          </cell>
          <cell r="N2084"/>
          <cell r="O2084" t="str">
            <v>Indoor</v>
          </cell>
          <cell r="P2084" t="str">
            <v>TELEINFRA</v>
          </cell>
        </row>
        <row r="2085">
          <cell r="A2085" t="str">
            <v>CTR_836</v>
          </cell>
          <cell r="B2085" t="str">
            <v>CTR</v>
          </cell>
          <cell r="C2085" t="str">
            <v>Simbock-Chefferie-MTN</v>
          </cell>
          <cell r="D2085"/>
          <cell r="E2085"/>
          <cell r="F2085">
            <v>11.473363000000001</v>
          </cell>
          <cell r="G2085">
            <v>3.804001</v>
          </cell>
          <cell r="H2085" t="str">
            <v>MTN sharing</v>
          </cell>
          <cell r="I2085" t="e">
            <v>#N/A</v>
          </cell>
          <cell r="J2085" t="str">
            <v>3G/4G</v>
          </cell>
          <cell r="K2085" t="str">
            <v>Yaounde</v>
          </cell>
          <cell r="L2085" t="str">
            <v>3G 4G</v>
          </cell>
          <cell r="M2085" t="str">
            <v>MTN Sharing</v>
          </cell>
          <cell r="N2085"/>
          <cell r="O2085"/>
          <cell r="P2085" t="str">
            <v>TELEINFRA</v>
          </cell>
        </row>
        <row r="2086">
          <cell r="A2086" t="str">
            <v>ADM_152</v>
          </cell>
          <cell r="B2086" t="str">
            <v>ADM</v>
          </cell>
          <cell r="C2086" t="str">
            <v>Poli-New</v>
          </cell>
          <cell r="D2086"/>
          <cell r="E2086"/>
          <cell r="F2086">
            <v>13.226000000000001</v>
          </cell>
          <cell r="G2086">
            <v>8.476972</v>
          </cell>
          <cell r="H2086" t="str">
            <v>Towerco</v>
          </cell>
          <cell r="I2086" t="str">
            <v>P4</v>
          </cell>
          <cell r="J2086" t="str">
            <v>2G</v>
          </cell>
          <cell r="K2086" t="str">
            <v>Poli</v>
          </cell>
          <cell r="L2086" t="str">
            <v>2G 3G 4G</v>
          </cell>
          <cell r="M2086" t="str">
            <v>Collaboration</v>
          </cell>
          <cell r="N2086"/>
          <cell r="O2086" t="str">
            <v>Outdoor</v>
          </cell>
          <cell r="P2086" t="str">
            <v>TELEINFRA</v>
          </cell>
        </row>
        <row r="2087">
          <cell r="A2087" t="str">
            <v>NRD_119</v>
          </cell>
          <cell r="B2087" t="str">
            <v>NRD</v>
          </cell>
          <cell r="C2087" t="str">
            <v>Poli-Ville-IHS</v>
          </cell>
          <cell r="D2087"/>
          <cell r="E2087"/>
          <cell r="F2087">
            <v>13.242699752</v>
          </cell>
          <cell r="G2087">
            <v>8.4725799540000004</v>
          </cell>
          <cell r="H2087" t="str">
            <v>Towerco</v>
          </cell>
          <cell r="I2087" t="str">
            <v>P4</v>
          </cell>
          <cell r="J2087" t="str">
            <v>2G</v>
          </cell>
          <cell r="K2087" t="str">
            <v>Poli</v>
          </cell>
          <cell r="L2087" t="str">
            <v>2G 3G 4G</v>
          </cell>
          <cell r="M2087" t="str">
            <v>Collaboration</v>
          </cell>
          <cell r="N2087"/>
          <cell r="O2087" t="str">
            <v>Outdoor</v>
          </cell>
          <cell r="P2087" t="str">
            <v>TELEINFRA</v>
          </cell>
        </row>
        <row r="2088">
          <cell r="A2088" t="str">
            <v>CTR_128</v>
          </cell>
          <cell r="B2088" t="str">
            <v>CTR</v>
          </cell>
          <cell r="C2088" t="str">
            <v>Polytechnique</v>
          </cell>
          <cell r="D2088"/>
          <cell r="E2088"/>
          <cell r="F2088">
            <v>11.501189579</v>
          </cell>
          <cell r="G2088">
            <v>3.863102069</v>
          </cell>
          <cell r="H2088" t="str">
            <v>Towerco</v>
          </cell>
          <cell r="I2088" t="str">
            <v>P4</v>
          </cell>
          <cell r="J2088" t="str">
            <v>2G</v>
          </cell>
          <cell r="K2088" t="str">
            <v>Yaounde</v>
          </cell>
          <cell r="L2088" t="str">
            <v>2G 3G 4G</v>
          </cell>
          <cell r="M2088" t="str">
            <v xml:space="preserve">MLL </v>
          </cell>
          <cell r="N2088"/>
          <cell r="O2088" t="str">
            <v>Indoor</v>
          </cell>
          <cell r="P2088" t="str">
            <v>TELEINFRA</v>
          </cell>
        </row>
        <row r="2089">
          <cell r="A2089" t="str">
            <v>CTR_716</v>
          </cell>
          <cell r="B2089" t="str">
            <v>CTR</v>
          </cell>
          <cell r="C2089" t="str">
            <v>Simbock-II</v>
          </cell>
          <cell r="D2089"/>
          <cell r="E2089"/>
          <cell r="F2089">
            <v>11.449978</v>
          </cell>
          <cell r="G2089">
            <v>3.8474520000000001</v>
          </cell>
          <cell r="H2089" t="str">
            <v>Esco</v>
          </cell>
          <cell r="I2089" t="str">
            <v>P4</v>
          </cell>
          <cell r="J2089" t="str">
            <v>3G</v>
          </cell>
          <cell r="K2089" t="str">
            <v>Yaounde</v>
          </cell>
          <cell r="L2089" t="str">
            <v>3G 4G</v>
          </cell>
          <cell r="M2089" t="str">
            <v xml:space="preserve">MLL </v>
          </cell>
          <cell r="N2089"/>
          <cell r="O2089"/>
          <cell r="P2089" t="str">
            <v>TELEINFRA</v>
          </cell>
        </row>
        <row r="2090">
          <cell r="A2090" t="str">
            <v>CTR_714</v>
          </cell>
          <cell r="B2090" t="str">
            <v>CTR</v>
          </cell>
          <cell r="C2090" t="str">
            <v>Soa-Vallee</v>
          </cell>
          <cell r="D2090"/>
          <cell r="E2090"/>
          <cell r="F2090">
            <v>11.60507</v>
          </cell>
          <cell r="G2090">
            <v>3.9874499999999999</v>
          </cell>
          <cell r="H2090" t="str">
            <v>Esco</v>
          </cell>
          <cell r="I2090" t="str">
            <v>P4</v>
          </cell>
          <cell r="J2090" t="str">
            <v>3G</v>
          </cell>
          <cell r="K2090" t="str">
            <v>Yaounde</v>
          </cell>
          <cell r="L2090" t="str">
            <v>2G 3G 4G</v>
          </cell>
          <cell r="M2090" t="str">
            <v xml:space="preserve">MLL </v>
          </cell>
          <cell r="N2090"/>
          <cell r="O2090"/>
          <cell r="P2090" t="str">
            <v>TELEINFRA</v>
          </cell>
        </row>
        <row r="2091">
          <cell r="A2091" t="str">
            <v>LIT_069</v>
          </cell>
          <cell r="B2091" t="str">
            <v>LIT</v>
          </cell>
          <cell r="C2091" t="str">
            <v>Pouma</v>
          </cell>
          <cell r="D2091"/>
          <cell r="E2091"/>
          <cell r="F2091">
            <v>10.558999999999999</v>
          </cell>
          <cell r="G2091">
            <v>3.870769444</v>
          </cell>
          <cell r="H2091" t="str">
            <v>Towerco</v>
          </cell>
          <cell r="I2091" t="str">
            <v>P2</v>
          </cell>
          <cell r="J2091" t="str">
            <v>2G</v>
          </cell>
          <cell r="K2091" t="str">
            <v>Pouma</v>
          </cell>
          <cell r="L2091" t="str">
            <v>2G 3G 4G</v>
          </cell>
          <cell r="M2091" t="str">
            <v xml:space="preserve">MLL </v>
          </cell>
          <cell r="N2091"/>
          <cell r="O2091" t="str">
            <v>Indoor</v>
          </cell>
          <cell r="P2091" t="str">
            <v>H-Teli</v>
          </cell>
        </row>
        <row r="2092">
          <cell r="A2092" t="str">
            <v>LIT_201</v>
          </cell>
          <cell r="B2092" t="str">
            <v>LIT</v>
          </cell>
          <cell r="C2092" t="str">
            <v>Pouma-Makob</v>
          </cell>
          <cell r="D2092"/>
          <cell r="E2092"/>
          <cell r="F2092">
            <v>10.59965</v>
          </cell>
          <cell r="G2092">
            <v>3.9650099999999999</v>
          </cell>
          <cell r="H2092" t="str">
            <v>Towerco</v>
          </cell>
          <cell r="I2092" t="str">
            <v>P4</v>
          </cell>
          <cell r="J2092" t="str">
            <v>2G</v>
          </cell>
          <cell r="K2092" t="str">
            <v>Pouma</v>
          </cell>
          <cell r="L2092" t="str">
            <v>2G 3G</v>
          </cell>
          <cell r="M2092" t="str">
            <v>Collaboration</v>
          </cell>
          <cell r="N2092"/>
          <cell r="O2092" t="str">
            <v>Outdoor</v>
          </cell>
          <cell r="P2092" t="str">
            <v>H-Teli</v>
          </cell>
        </row>
        <row r="2093">
          <cell r="A2093" t="str">
            <v>NRD_038</v>
          </cell>
          <cell r="B2093" t="str">
            <v>NRD</v>
          </cell>
          <cell r="C2093" t="str">
            <v>Poumpoumrey</v>
          </cell>
          <cell r="D2093"/>
          <cell r="E2093"/>
          <cell r="F2093">
            <v>13.418440076</v>
          </cell>
          <cell r="G2093">
            <v>9.3335476409999991</v>
          </cell>
          <cell r="H2093" t="str">
            <v>Towerco</v>
          </cell>
          <cell r="I2093" t="str">
            <v>P3</v>
          </cell>
          <cell r="J2093" t="str">
            <v>2G</v>
          </cell>
          <cell r="K2093" t="str">
            <v>Garoua</v>
          </cell>
          <cell r="L2093" t="str">
            <v>2G 3G 4G</v>
          </cell>
          <cell r="M2093" t="str">
            <v xml:space="preserve">MLL </v>
          </cell>
          <cell r="N2093"/>
          <cell r="O2093" t="str">
            <v>Outdoor</v>
          </cell>
          <cell r="P2093" t="str">
            <v>TELEINFRA</v>
          </cell>
        </row>
        <row r="2094">
          <cell r="A2094" t="str">
            <v>LIT_741</v>
          </cell>
          <cell r="B2094" t="str">
            <v>LIT</v>
          </cell>
          <cell r="C2094" t="str">
            <v>Sodiko-III-MTN</v>
          </cell>
          <cell r="D2094"/>
          <cell r="E2094"/>
          <cell r="F2094">
            <v>9.6522958699999997</v>
          </cell>
          <cell r="G2094">
            <v>4.1024122900000002</v>
          </cell>
          <cell r="H2094" t="str">
            <v>MTN sharing</v>
          </cell>
          <cell r="I2094" t="e">
            <v>#N/A</v>
          </cell>
          <cell r="J2094" t="str">
            <v>3G/4G</v>
          </cell>
          <cell r="K2094" t="str">
            <v>Douala</v>
          </cell>
          <cell r="L2094" t="str">
            <v>3G 4G</v>
          </cell>
          <cell r="M2094" t="str">
            <v>MTN Sharing</v>
          </cell>
          <cell r="N2094"/>
          <cell r="O2094"/>
          <cell r="P2094" t="str">
            <v>H-Teli</v>
          </cell>
        </row>
        <row r="2095">
          <cell r="A2095" t="str">
            <v>EXN_189</v>
          </cell>
          <cell r="B2095" t="str">
            <v>EXN</v>
          </cell>
          <cell r="C2095" t="str">
            <v>Pouss-New</v>
          </cell>
          <cell r="D2095"/>
          <cell r="E2095"/>
          <cell r="F2095">
            <v>15.051030000000001</v>
          </cell>
          <cell r="G2095">
            <v>10.84768</v>
          </cell>
          <cell r="H2095" t="str">
            <v>Towerco</v>
          </cell>
          <cell r="I2095" t="str">
            <v>P4</v>
          </cell>
          <cell r="J2095" t="str">
            <v>2G</v>
          </cell>
          <cell r="K2095" t="str">
            <v>Pouss</v>
          </cell>
          <cell r="L2095" t="str">
            <v>2G 3G 4G</v>
          </cell>
          <cell r="M2095" t="str">
            <v>Collaboration</v>
          </cell>
          <cell r="N2095"/>
          <cell r="O2095" t="str">
            <v>Outdoor</v>
          </cell>
          <cell r="P2095" t="str">
            <v>TELEINFRA</v>
          </cell>
        </row>
        <row r="2096">
          <cell r="A2096" t="str">
            <v>LIT_513</v>
          </cell>
          <cell r="B2096" t="str">
            <v>LIT</v>
          </cell>
          <cell r="C2096" t="str">
            <v>Poutkak</v>
          </cell>
          <cell r="D2096"/>
          <cell r="E2096"/>
          <cell r="F2096">
            <v>10.5571</v>
          </cell>
          <cell r="G2096">
            <v>4.1062200000000004</v>
          </cell>
          <cell r="H2096" t="str">
            <v>Towerco</v>
          </cell>
          <cell r="I2096" t="str">
            <v>P4</v>
          </cell>
          <cell r="J2096" t="str">
            <v>2G</v>
          </cell>
          <cell r="K2096" t="str">
            <v>Poutkak</v>
          </cell>
          <cell r="L2096" t="str">
            <v>2G 3G</v>
          </cell>
          <cell r="M2096" t="str">
            <v>Collaboration</v>
          </cell>
          <cell r="N2096"/>
          <cell r="O2096" t="str">
            <v>Outdoor</v>
          </cell>
          <cell r="P2096" t="str">
            <v>H-Teli</v>
          </cell>
        </row>
        <row r="2097">
          <cell r="A2097" t="str">
            <v>LIT_420</v>
          </cell>
          <cell r="B2097" t="str">
            <v>LIT</v>
          </cell>
          <cell r="C2097" t="str">
            <v>Qtier-Tergal</v>
          </cell>
          <cell r="D2097"/>
          <cell r="E2097"/>
          <cell r="F2097">
            <v>9.7273025549999996</v>
          </cell>
          <cell r="G2097">
            <v>4.0326751439999997</v>
          </cell>
          <cell r="H2097" t="str">
            <v>Towerco</v>
          </cell>
          <cell r="I2097" t="str">
            <v>P4</v>
          </cell>
          <cell r="J2097" t="str">
            <v>2G</v>
          </cell>
          <cell r="K2097" t="str">
            <v>Douala</v>
          </cell>
          <cell r="L2097" t="str">
            <v>2G 3G 4G</v>
          </cell>
          <cell r="M2097" t="str">
            <v xml:space="preserve">MLL </v>
          </cell>
          <cell r="N2097"/>
          <cell r="O2097" t="str">
            <v>Outdoor</v>
          </cell>
          <cell r="P2097" t="str">
            <v>H-Teli</v>
          </cell>
        </row>
        <row r="2098">
          <cell r="A2098" t="str">
            <v>LIT_450</v>
          </cell>
          <cell r="B2098" t="str">
            <v>LIT</v>
          </cell>
          <cell r="C2098" t="str">
            <v>Quartier-Gentil</v>
          </cell>
          <cell r="D2098"/>
          <cell r="E2098"/>
          <cell r="F2098">
            <v>9.729400536</v>
          </cell>
          <cell r="G2098">
            <v>4.0496686139999998</v>
          </cell>
          <cell r="H2098" t="str">
            <v>Towerco</v>
          </cell>
          <cell r="I2098" t="str">
            <v>P4</v>
          </cell>
          <cell r="J2098" t="str">
            <v>2G/3G/4G</v>
          </cell>
          <cell r="K2098" t="str">
            <v>Douala</v>
          </cell>
          <cell r="L2098" t="str">
            <v>2G 3G 4G</v>
          </cell>
          <cell r="M2098" t="str">
            <v>Collaboration</v>
          </cell>
          <cell r="N2098"/>
          <cell r="O2098" t="str">
            <v>Outdoor</v>
          </cell>
          <cell r="P2098" t="str">
            <v>H-Teli</v>
          </cell>
        </row>
        <row r="2099">
          <cell r="A2099" t="str">
            <v>SUO_171</v>
          </cell>
          <cell r="B2099" t="str">
            <v>SUO</v>
          </cell>
          <cell r="C2099" t="str">
            <v>SONARA</v>
          </cell>
          <cell r="D2099"/>
          <cell r="E2099"/>
          <cell r="F2099" t="str">
            <v>9,129417</v>
          </cell>
          <cell r="G2099" t="str">
            <v>4,017811</v>
          </cell>
          <cell r="H2099" t="str">
            <v>Esco</v>
          </cell>
          <cell r="I2099" t="str">
            <v>P4</v>
          </cell>
          <cell r="J2099" t="str">
            <v>3G 4G</v>
          </cell>
          <cell r="K2099" t="str">
            <v>Limbé</v>
          </cell>
          <cell r="L2099" t="str">
            <v>3G 4G</v>
          </cell>
          <cell r="M2099"/>
          <cell r="N2099"/>
          <cell r="O2099"/>
          <cell r="P2099" t="str">
            <v>H-Teli</v>
          </cell>
        </row>
        <row r="2100">
          <cell r="A2100" t="str">
            <v>CTR_012</v>
          </cell>
          <cell r="B2100" t="str">
            <v>CTR</v>
          </cell>
          <cell r="C2100" t="str">
            <v>Rd-Pt-Express</v>
          </cell>
          <cell r="D2100"/>
          <cell r="E2100"/>
          <cell r="F2100">
            <v>11.485022000000001</v>
          </cell>
          <cell r="G2100">
            <v>3.83501</v>
          </cell>
          <cell r="H2100" t="str">
            <v>Towerco</v>
          </cell>
          <cell r="I2100" t="str">
            <v>P3</v>
          </cell>
          <cell r="J2100" t="str">
            <v>2G</v>
          </cell>
          <cell r="K2100" t="str">
            <v>Yaounde</v>
          </cell>
          <cell r="L2100" t="str">
            <v>2G 3G 4G</v>
          </cell>
          <cell r="M2100" t="str">
            <v xml:space="preserve">MLL </v>
          </cell>
          <cell r="N2100"/>
          <cell r="O2100" t="str">
            <v>Indoor</v>
          </cell>
          <cell r="P2100" t="str">
            <v>TELEINFRA</v>
          </cell>
        </row>
        <row r="2101">
          <cell r="A2101" t="str">
            <v>CTR_449</v>
          </cell>
          <cell r="B2101" t="str">
            <v>CTR</v>
          </cell>
          <cell r="C2101" t="str">
            <v>Rd-Pt-Longkak</v>
          </cell>
          <cell r="D2101"/>
          <cell r="E2101"/>
          <cell r="F2101">
            <v>11.520026</v>
          </cell>
          <cell r="G2101">
            <v>3.8849320000000001</v>
          </cell>
          <cell r="H2101" t="str">
            <v>Towerco</v>
          </cell>
          <cell r="I2101" t="str">
            <v>P4</v>
          </cell>
          <cell r="J2101" t="str">
            <v>2G</v>
          </cell>
          <cell r="K2101" t="str">
            <v>Yaounde</v>
          </cell>
          <cell r="L2101" t="str">
            <v>2G 3G 4G</v>
          </cell>
          <cell r="M2101" t="str">
            <v>Collaboration</v>
          </cell>
          <cell r="N2101"/>
          <cell r="O2101" t="str">
            <v>Indoor</v>
          </cell>
          <cell r="P2101" t="str">
            <v>TELEINFRA</v>
          </cell>
        </row>
        <row r="2102">
          <cell r="A2102" t="str">
            <v>NRD_023</v>
          </cell>
          <cell r="B2102" t="str">
            <v>NRD</v>
          </cell>
          <cell r="C2102" t="str">
            <v>Rey-Bouba</v>
          </cell>
          <cell r="D2102"/>
          <cell r="E2102"/>
          <cell r="F2102">
            <v>14.174799999999999</v>
          </cell>
          <cell r="G2102">
            <v>8.6797500000000003</v>
          </cell>
          <cell r="H2102" t="str">
            <v>Towerco</v>
          </cell>
          <cell r="I2102" t="str">
            <v>P3</v>
          </cell>
          <cell r="J2102" t="str">
            <v>2G</v>
          </cell>
          <cell r="K2102" t="str">
            <v>Rey-bouba</v>
          </cell>
          <cell r="L2102" t="str">
            <v>2G 3G 4G</v>
          </cell>
          <cell r="M2102" t="str">
            <v xml:space="preserve">MLL </v>
          </cell>
          <cell r="N2102"/>
          <cell r="O2102" t="str">
            <v>Outdoor</v>
          </cell>
          <cell r="P2102" t="str">
            <v>TELEINFRA</v>
          </cell>
        </row>
        <row r="2103">
          <cell r="A2103" t="str">
            <v>EXN_139</v>
          </cell>
          <cell r="B2103" t="str">
            <v>EXN</v>
          </cell>
          <cell r="C2103" t="str">
            <v>Rhumsiki</v>
          </cell>
          <cell r="D2103"/>
          <cell r="E2103"/>
          <cell r="F2103">
            <v>13.597293997</v>
          </cell>
          <cell r="G2103">
            <v>10.517419314</v>
          </cell>
          <cell r="H2103" t="str">
            <v>Towerco</v>
          </cell>
          <cell r="I2103" t="str">
            <v>P2</v>
          </cell>
          <cell r="J2103" t="str">
            <v>2G</v>
          </cell>
          <cell r="K2103" t="str">
            <v>Rhumsiki</v>
          </cell>
          <cell r="L2103" t="str">
            <v>2G 3G</v>
          </cell>
          <cell r="M2103" t="str">
            <v>Collaboration</v>
          </cell>
          <cell r="N2103"/>
          <cell r="O2103" t="str">
            <v>Outdoor</v>
          </cell>
          <cell r="P2103" t="str">
            <v>TELEINFRA</v>
          </cell>
        </row>
        <row r="2104">
          <cell r="A2104" t="str">
            <v>NRD_028</v>
          </cell>
          <cell r="B2104" t="str">
            <v>NRD</v>
          </cell>
          <cell r="C2104" t="str">
            <v>Ribao</v>
          </cell>
          <cell r="D2104"/>
          <cell r="E2104"/>
          <cell r="F2104">
            <v>13.924161584</v>
          </cell>
          <cell r="G2104">
            <v>9.7081612629999992</v>
          </cell>
          <cell r="H2104" t="str">
            <v>Towerco</v>
          </cell>
          <cell r="I2104" t="str">
            <v>P2</v>
          </cell>
          <cell r="J2104" t="str">
            <v>2G</v>
          </cell>
          <cell r="K2104" t="str">
            <v>Ribao</v>
          </cell>
          <cell r="L2104" t="str">
            <v>2G 3G 4G</v>
          </cell>
          <cell r="M2104" t="str">
            <v xml:space="preserve">MLL </v>
          </cell>
          <cell r="N2104"/>
          <cell r="O2104" t="str">
            <v>Indoor</v>
          </cell>
          <cell r="P2104" t="str">
            <v>TELEINFRA</v>
          </cell>
        </row>
        <row r="2105">
          <cell r="A2105" t="str">
            <v>LIT_703</v>
          </cell>
          <cell r="B2105" t="str">
            <v>LIT</v>
          </cell>
          <cell r="C2105" t="str">
            <v>Soudanaise-micro</v>
          </cell>
          <cell r="D2105"/>
          <cell r="E2105"/>
          <cell r="F2105">
            <v>9.6945277779999994</v>
          </cell>
          <cell r="G2105">
            <v>4.0476388889999999</v>
          </cell>
          <cell r="H2105" t="str">
            <v>OCM/Agence</v>
          </cell>
          <cell r="I2105" t="e">
            <v>#N/A</v>
          </cell>
          <cell r="J2105" t="str">
            <v>2G</v>
          </cell>
          <cell r="K2105" t="e">
            <v>#N/A</v>
          </cell>
          <cell r="L2105" t="str">
            <v>2G 3G 4G</v>
          </cell>
          <cell r="M2105" t="str">
            <v xml:space="preserve">MLL </v>
          </cell>
          <cell r="N2105"/>
          <cell r="O2105"/>
          <cell r="P2105" t="str">
            <v>H-Teli</v>
          </cell>
        </row>
        <row r="2106">
          <cell r="A2106" t="str">
            <v>LIT_048</v>
          </cell>
          <cell r="B2106" t="str">
            <v>LIT</v>
          </cell>
          <cell r="C2106" t="str">
            <v>Rond-Point</v>
          </cell>
          <cell r="D2106"/>
          <cell r="E2106"/>
          <cell r="F2106">
            <v>9.7063998419999997</v>
          </cell>
          <cell r="G2106">
            <v>4.0659165059999998</v>
          </cell>
          <cell r="H2106" t="str">
            <v>Towerco</v>
          </cell>
          <cell r="I2106" t="str">
            <v>P4</v>
          </cell>
          <cell r="J2106" t="str">
            <v>2G</v>
          </cell>
          <cell r="K2106" t="str">
            <v>Douala</v>
          </cell>
          <cell r="L2106" t="str">
            <v>2G 3G 4G</v>
          </cell>
          <cell r="M2106" t="str">
            <v xml:space="preserve">MLL </v>
          </cell>
          <cell r="N2106"/>
          <cell r="O2106" t="str">
            <v>Indoor</v>
          </cell>
          <cell r="P2106" t="str">
            <v>H-Teli</v>
          </cell>
        </row>
        <row r="2107">
          <cell r="A2107" t="str">
            <v>EXN_108</v>
          </cell>
          <cell r="B2107" t="str">
            <v>EXN</v>
          </cell>
          <cell r="C2107" t="str">
            <v>Roua</v>
          </cell>
          <cell r="D2107"/>
          <cell r="E2107"/>
          <cell r="F2107">
            <v>13.991207943999999</v>
          </cell>
          <cell r="G2107">
            <v>10.779474125</v>
          </cell>
          <cell r="H2107" t="str">
            <v>Towerco</v>
          </cell>
          <cell r="I2107" t="str">
            <v>P4</v>
          </cell>
          <cell r="J2107" t="str">
            <v>2G</v>
          </cell>
          <cell r="K2107" t="str">
            <v>Roua</v>
          </cell>
          <cell r="L2107" t="str">
            <v>2G 3G</v>
          </cell>
          <cell r="M2107" t="str">
            <v>Collaboration</v>
          </cell>
          <cell r="N2107"/>
          <cell r="O2107" t="str">
            <v>Outdoor</v>
          </cell>
          <cell r="P2107" t="str">
            <v>TELEINFRA</v>
          </cell>
        </row>
        <row r="2108">
          <cell r="A2108" t="str">
            <v>CTR_192</v>
          </cell>
          <cell r="B2108" t="str">
            <v>CTR</v>
          </cell>
          <cell r="C2108" t="str">
            <v>Saa</v>
          </cell>
          <cell r="D2108"/>
          <cell r="E2108"/>
          <cell r="F2108">
            <v>11.4428</v>
          </cell>
          <cell r="G2108">
            <v>4.371111</v>
          </cell>
          <cell r="H2108" t="str">
            <v>Towerco</v>
          </cell>
          <cell r="I2108" t="str">
            <v>P3</v>
          </cell>
          <cell r="J2108" t="str">
            <v>2G</v>
          </cell>
          <cell r="K2108" t="str">
            <v>Saa</v>
          </cell>
          <cell r="L2108" t="str">
            <v>2G 3G 4G</v>
          </cell>
          <cell r="M2108" t="str">
            <v xml:space="preserve">MLL </v>
          </cell>
          <cell r="N2108"/>
          <cell r="O2108" t="str">
            <v>Outdoor</v>
          </cell>
          <cell r="P2108" t="str">
            <v>I-Eng</v>
          </cell>
        </row>
        <row r="2109">
          <cell r="A2109" t="str">
            <v>CTR_829</v>
          </cell>
          <cell r="B2109" t="str">
            <v>CTR</v>
          </cell>
          <cell r="C2109" t="str">
            <v>SAA-IHS</v>
          </cell>
          <cell r="D2109"/>
          <cell r="E2109"/>
          <cell r="F2109">
            <v>11.44285</v>
          </cell>
          <cell r="G2109">
            <v>4.3612010000000003</v>
          </cell>
          <cell r="H2109" t="str">
            <v>Towerco</v>
          </cell>
          <cell r="I2109" t="str">
            <v>P4</v>
          </cell>
          <cell r="J2109" t="str">
            <v>2G</v>
          </cell>
          <cell r="K2109" t="str">
            <v>Saa</v>
          </cell>
          <cell r="L2109" t="str">
            <v>2G 3G 4G</v>
          </cell>
          <cell r="M2109" t="str">
            <v>Collaboration</v>
          </cell>
          <cell r="N2109"/>
          <cell r="O2109" t="str">
            <v>Indoor</v>
          </cell>
          <cell r="P2109" t="str">
            <v>I-Eng</v>
          </cell>
        </row>
        <row r="2110">
          <cell r="A2110" t="str">
            <v>LIT_242</v>
          </cell>
          <cell r="B2110" t="str">
            <v>LIT</v>
          </cell>
          <cell r="C2110" t="str">
            <v>SABC-Bali</v>
          </cell>
          <cell r="D2110"/>
          <cell r="E2110"/>
          <cell r="F2110">
            <v>9.6926111109999997</v>
          </cell>
          <cell r="G2110">
            <v>4.0382222219999999</v>
          </cell>
          <cell r="H2110" t="str">
            <v>Towerco</v>
          </cell>
          <cell r="I2110" t="str">
            <v>P3</v>
          </cell>
          <cell r="J2110" t="str">
            <v>2G</v>
          </cell>
          <cell r="K2110" t="str">
            <v>Douala</v>
          </cell>
          <cell r="L2110" t="str">
            <v>2G 3G 4G</v>
          </cell>
          <cell r="M2110" t="str">
            <v xml:space="preserve">MLL </v>
          </cell>
          <cell r="N2110"/>
          <cell r="O2110" t="str">
            <v>Outdoor</v>
          </cell>
          <cell r="P2110" t="str">
            <v>H-Teli</v>
          </cell>
        </row>
        <row r="2111">
          <cell r="A2111" t="str">
            <v>NRO_048</v>
          </cell>
          <cell r="B2111" t="str">
            <v>NRO</v>
          </cell>
          <cell r="C2111" t="str">
            <v>Sabga</v>
          </cell>
          <cell r="D2111"/>
          <cell r="E2111"/>
          <cell r="F2111">
            <v>10.313808999999999</v>
          </cell>
          <cell r="G2111">
            <v>6.0067490000000001</v>
          </cell>
          <cell r="H2111" t="str">
            <v>Towerco</v>
          </cell>
          <cell r="I2111" t="str">
            <v>P4</v>
          </cell>
          <cell r="J2111" t="str">
            <v>2G</v>
          </cell>
          <cell r="K2111" t="e">
            <v>#N/A</v>
          </cell>
          <cell r="L2111" t="str">
            <v>2G 3G 4G</v>
          </cell>
          <cell r="M2111" t="str">
            <v>Collaboration</v>
          </cell>
          <cell r="N2111"/>
          <cell r="O2111" t="str">
            <v>Outdoor</v>
          </cell>
          <cell r="P2111" t="str">
            <v>I-Eng</v>
          </cell>
        </row>
        <row r="2112">
          <cell r="A2112" t="str">
            <v>LIT_267</v>
          </cell>
          <cell r="B2112" t="str">
            <v>LIT</v>
          </cell>
          <cell r="C2112" t="str">
            <v>Sable</v>
          </cell>
          <cell r="D2112"/>
          <cell r="E2112"/>
          <cell r="F2112">
            <v>9.7289296800000002</v>
          </cell>
          <cell r="G2112">
            <v>4.0832597130000003</v>
          </cell>
          <cell r="H2112" t="str">
            <v>Towerco</v>
          </cell>
          <cell r="I2112" t="str">
            <v>P4</v>
          </cell>
          <cell r="J2112" t="str">
            <v>2G</v>
          </cell>
          <cell r="K2112" t="str">
            <v>Douala</v>
          </cell>
          <cell r="L2112" t="str">
            <v>2G 3G 4G</v>
          </cell>
          <cell r="M2112" t="str">
            <v xml:space="preserve">MLL </v>
          </cell>
          <cell r="N2112"/>
          <cell r="O2112" t="str">
            <v>Outdoor</v>
          </cell>
          <cell r="P2112" t="str">
            <v>H-Teli</v>
          </cell>
        </row>
        <row r="2113">
          <cell r="A2113" t="str">
            <v>NRO_230</v>
          </cell>
          <cell r="B2113" t="str">
            <v>NRO</v>
          </cell>
          <cell r="C2113" t="str">
            <v>Sabongari-NRO</v>
          </cell>
          <cell r="D2113"/>
          <cell r="E2113"/>
          <cell r="F2113">
            <v>11.16529324</v>
          </cell>
          <cell r="G2113">
            <v>6.3852355599999999</v>
          </cell>
          <cell r="H2113" t="str">
            <v>Towerco</v>
          </cell>
          <cell r="I2113" t="str">
            <v>P5</v>
          </cell>
          <cell r="J2113" t="str">
            <v>2G</v>
          </cell>
          <cell r="K2113" t="e">
            <v>#N/A</v>
          </cell>
          <cell r="L2113" t="str">
            <v>2G 3G</v>
          </cell>
          <cell r="M2113" t="str">
            <v xml:space="preserve">MLL </v>
          </cell>
          <cell r="N2113"/>
          <cell r="O2113" t="str">
            <v>Outdoor</v>
          </cell>
          <cell r="P2113" t="str">
            <v>I-Eng</v>
          </cell>
        </row>
        <row r="2114">
          <cell r="A2114" t="str">
            <v>LIT_138</v>
          </cell>
          <cell r="B2114" t="str">
            <v>LIT</v>
          </cell>
          <cell r="C2114" t="str">
            <v>Sackbayeme</v>
          </cell>
          <cell r="D2114"/>
          <cell r="E2114"/>
          <cell r="F2114">
            <v>10.566361110000001</v>
          </cell>
          <cell r="G2114">
            <v>4.0325277780000004</v>
          </cell>
          <cell r="H2114" t="str">
            <v>Towerco</v>
          </cell>
          <cell r="I2114" t="str">
            <v>P3</v>
          </cell>
          <cell r="J2114" t="str">
            <v>2G</v>
          </cell>
          <cell r="K2114" t="str">
            <v>Sacbayeme</v>
          </cell>
          <cell r="L2114" t="str">
            <v>2G 3G 4G</v>
          </cell>
          <cell r="M2114" t="str">
            <v xml:space="preserve">MLL </v>
          </cell>
          <cell r="N2114"/>
          <cell r="O2114" t="str">
            <v>Indoor</v>
          </cell>
          <cell r="P2114" t="str">
            <v>H-Teli</v>
          </cell>
        </row>
        <row r="2115">
          <cell r="A2115" t="str">
            <v>LIT_040</v>
          </cell>
          <cell r="B2115" t="str">
            <v>LIT</v>
          </cell>
          <cell r="C2115" t="str">
            <v>Safacam</v>
          </cell>
          <cell r="D2115"/>
          <cell r="E2115"/>
          <cell r="F2115">
            <v>10.002000000000001</v>
          </cell>
          <cell r="G2115">
            <v>3.7638083330000001</v>
          </cell>
          <cell r="H2115" t="str">
            <v>Towerco</v>
          </cell>
          <cell r="I2115" t="str">
            <v>P4</v>
          </cell>
          <cell r="J2115" t="str">
            <v>2G</v>
          </cell>
          <cell r="K2115" t="str">
            <v>Dizangue</v>
          </cell>
          <cell r="L2115" t="str">
            <v>2G 3G 4G</v>
          </cell>
          <cell r="M2115" t="str">
            <v xml:space="preserve">MLL </v>
          </cell>
          <cell r="N2115"/>
          <cell r="O2115" t="str">
            <v>Indoor</v>
          </cell>
          <cell r="P2115" t="str">
            <v>H-Teli</v>
          </cell>
        </row>
        <row r="2116">
          <cell r="A2116" t="str">
            <v>LIT_016</v>
          </cell>
          <cell r="B2116" t="str">
            <v>LIT</v>
          </cell>
          <cell r="C2116" t="str">
            <v>Souza</v>
          </cell>
          <cell r="D2116"/>
          <cell r="E2116"/>
          <cell r="F2116">
            <v>9.6216352399999998</v>
          </cell>
          <cell r="G2116">
            <v>4.2236887369999998</v>
          </cell>
          <cell r="H2116" t="str">
            <v>OCM/Stratégique</v>
          </cell>
          <cell r="I2116" t="e">
            <v>#N/A</v>
          </cell>
          <cell r="J2116" t="str">
            <v>2G/3G/4G</v>
          </cell>
          <cell r="K2116" t="str">
            <v>Souza</v>
          </cell>
          <cell r="L2116" t="str">
            <v>2G 3G 4G</v>
          </cell>
          <cell r="M2116" t="str">
            <v>Stratégique</v>
          </cell>
          <cell r="N2116"/>
          <cell r="O2116"/>
          <cell r="P2116" t="str">
            <v>H-Teli</v>
          </cell>
        </row>
        <row r="2117">
          <cell r="A2117" t="str">
            <v>NRD_089</v>
          </cell>
          <cell r="B2117" t="str">
            <v>NRD</v>
          </cell>
          <cell r="C2117" t="str">
            <v>Sagamla-MTN-IHS</v>
          </cell>
          <cell r="D2117"/>
          <cell r="E2117"/>
          <cell r="F2117">
            <v>13.943075576</v>
          </cell>
          <cell r="G2117">
            <v>9.9423716070000001</v>
          </cell>
          <cell r="H2117" t="str">
            <v>Towerco</v>
          </cell>
          <cell r="I2117" t="str">
            <v>P4</v>
          </cell>
          <cell r="J2117" t="str">
            <v>2G</v>
          </cell>
          <cell r="K2117" t="str">
            <v>Guider</v>
          </cell>
          <cell r="L2117" t="str">
            <v>2G 3G 4G</v>
          </cell>
          <cell r="M2117" t="str">
            <v>Collaboration</v>
          </cell>
          <cell r="N2117"/>
          <cell r="O2117" t="str">
            <v>Outdoor</v>
          </cell>
          <cell r="P2117" t="str">
            <v>TELEINFRA</v>
          </cell>
        </row>
        <row r="2118">
          <cell r="A2118" t="str">
            <v>LIT_727</v>
          </cell>
          <cell r="B2118" t="str">
            <v>LIT</v>
          </cell>
          <cell r="C2118" t="str">
            <v>Douala-Grand-Mall-FZ</v>
          </cell>
          <cell r="D2118"/>
          <cell r="E2118"/>
          <cell r="F2118">
            <v>9.7197800000000001</v>
          </cell>
          <cell r="G2118">
            <v>4.0229499999999998</v>
          </cell>
          <cell r="H2118" t="str">
            <v>OCM/Agence</v>
          </cell>
          <cell r="I2118" t="e">
            <v>#N/A</v>
          </cell>
          <cell r="J2118" t="str">
            <v>3G</v>
          </cell>
          <cell r="K2118" t="str">
            <v>Douala</v>
          </cell>
          <cell r="L2118" t="str">
            <v>3G 4G</v>
          </cell>
          <cell r="M2118" t="str">
            <v>Minisite</v>
          </cell>
          <cell r="N2118"/>
          <cell r="O2118"/>
          <cell r="P2118" t="str">
            <v>H-Teli</v>
          </cell>
        </row>
        <row r="2119">
          <cell r="A2119" t="str">
            <v>EXN_008</v>
          </cell>
          <cell r="B2119" t="str">
            <v>EXN</v>
          </cell>
          <cell r="C2119" t="str">
            <v>Salack</v>
          </cell>
          <cell r="D2119"/>
          <cell r="E2119"/>
          <cell r="F2119">
            <v>14.25830556</v>
          </cell>
          <cell r="G2119">
            <v>10.45972222</v>
          </cell>
          <cell r="H2119" t="str">
            <v>Towerco</v>
          </cell>
          <cell r="I2119" t="str">
            <v>P4</v>
          </cell>
          <cell r="J2119" t="str">
            <v>2G</v>
          </cell>
          <cell r="K2119" t="str">
            <v>Salak</v>
          </cell>
          <cell r="L2119" t="str">
            <v>2G 3G 4G</v>
          </cell>
          <cell r="M2119" t="str">
            <v xml:space="preserve">MLL </v>
          </cell>
          <cell r="N2119"/>
          <cell r="O2119" t="str">
            <v>Indoor</v>
          </cell>
          <cell r="P2119" t="str">
            <v>TELEINFRA</v>
          </cell>
        </row>
        <row r="2120">
          <cell r="A2120" t="str">
            <v>EXN_153</v>
          </cell>
          <cell r="B2120" t="str">
            <v>EXN</v>
          </cell>
          <cell r="C2120" t="str">
            <v>Salak-MTN-IHS</v>
          </cell>
          <cell r="D2120"/>
          <cell r="E2120"/>
          <cell r="F2120">
            <v>14.23457</v>
          </cell>
          <cell r="G2120">
            <v>10.448180000000001</v>
          </cell>
          <cell r="H2120" t="str">
            <v>Towerco</v>
          </cell>
          <cell r="I2120" t="str">
            <v>P5</v>
          </cell>
          <cell r="J2120" t="str">
            <v>2G/3G/4G</v>
          </cell>
          <cell r="K2120" t="str">
            <v>Salak</v>
          </cell>
          <cell r="L2120" t="str">
            <v>2G 3G 4G</v>
          </cell>
          <cell r="M2120" t="str">
            <v>Collaboration</v>
          </cell>
          <cell r="N2120"/>
          <cell r="O2120" t="str">
            <v>Outdoor</v>
          </cell>
          <cell r="P2120" t="str">
            <v>TELEINFRA</v>
          </cell>
        </row>
        <row r="2121">
          <cell r="A2121" t="str">
            <v>EST_103</v>
          </cell>
          <cell r="B2121" t="str">
            <v>EST</v>
          </cell>
          <cell r="C2121" t="str">
            <v>Salapoumbe-Ville-MTN-IHS</v>
          </cell>
          <cell r="D2121"/>
          <cell r="E2121"/>
          <cell r="F2121">
            <v>15.368529778999999</v>
          </cell>
          <cell r="G2121">
            <v>2.6364155899999999</v>
          </cell>
          <cell r="H2121" t="str">
            <v>Towerco</v>
          </cell>
          <cell r="I2121" t="str">
            <v>P4</v>
          </cell>
          <cell r="J2121" t="str">
            <v>2G</v>
          </cell>
          <cell r="K2121" t="e">
            <v>#N/A</v>
          </cell>
          <cell r="L2121" t="str">
            <v>2G</v>
          </cell>
          <cell r="M2121" t="str">
            <v>Collaboration</v>
          </cell>
          <cell r="N2121"/>
          <cell r="O2121" t="str">
            <v>Outdoor</v>
          </cell>
          <cell r="P2121" t="str">
            <v>TELEINFRA</v>
          </cell>
        </row>
        <row r="2122">
          <cell r="A2122" t="str">
            <v>SUD_091</v>
          </cell>
          <cell r="B2122" t="str">
            <v>SUD</v>
          </cell>
          <cell r="C2122" t="str">
            <v>SS-Hotel-Lagon-Outdoor</v>
          </cell>
          <cell r="D2122"/>
          <cell r="E2122"/>
          <cell r="F2122">
            <v>9.9007769999999997</v>
          </cell>
          <cell r="G2122">
            <v>2.9116529999999998</v>
          </cell>
          <cell r="H2122" t="str">
            <v>Esco</v>
          </cell>
          <cell r="I2122" t="str">
            <v>P4</v>
          </cell>
          <cell r="J2122" t="str">
            <v>3G</v>
          </cell>
          <cell r="K2122" t="str">
            <v>Kribi</v>
          </cell>
          <cell r="L2122" t="str">
            <v>3G 4G</v>
          </cell>
          <cell r="M2122" t="str">
            <v>Minisite</v>
          </cell>
          <cell r="N2122"/>
          <cell r="O2122"/>
          <cell r="P2122" t="str">
            <v>H-Teli</v>
          </cell>
        </row>
        <row r="2123">
          <cell r="A2123" t="str">
            <v>ADM_144</v>
          </cell>
          <cell r="B2123" t="str">
            <v>ADM</v>
          </cell>
          <cell r="C2123" t="str">
            <v>Sambo-Labo-IHS</v>
          </cell>
          <cell r="D2123"/>
          <cell r="E2123"/>
          <cell r="F2123">
            <v>11.98019</v>
          </cell>
          <cell r="G2123">
            <v>7.0679699999999999</v>
          </cell>
          <cell r="H2123" t="str">
            <v>Towerco</v>
          </cell>
          <cell r="I2123" t="str">
            <v>P5</v>
          </cell>
          <cell r="J2123" t="str">
            <v>2G</v>
          </cell>
          <cell r="K2123" t="str">
            <v>Sambo Lambo</v>
          </cell>
          <cell r="L2123" t="str">
            <v>2G 3G</v>
          </cell>
          <cell r="M2123" t="str">
            <v>Collaboration</v>
          </cell>
          <cell r="N2123"/>
          <cell r="O2123" t="str">
            <v>Outdoor</v>
          </cell>
          <cell r="P2123" t="str">
            <v>I-Eng</v>
          </cell>
        </row>
        <row r="2124">
          <cell r="A2124" t="str">
            <v>NRD_174</v>
          </cell>
          <cell r="B2124" t="str">
            <v>NRD</v>
          </cell>
          <cell r="C2124" t="str">
            <v>Stade-omnisport-Roumde-Adja</v>
          </cell>
          <cell r="D2124"/>
          <cell r="E2124"/>
          <cell r="F2124">
            <v>13.39861</v>
          </cell>
          <cell r="G2124">
            <v>9.3292300000000008</v>
          </cell>
          <cell r="H2124" t="str">
            <v>Esco</v>
          </cell>
          <cell r="I2124" t="str">
            <v>P4</v>
          </cell>
          <cell r="J2124" t="str">
            <v>3G</v>
          </cell>
          <cell r="K2124" t="str">
            <v>Garoua</v>
          </cell>
          <cell r="L2124" t="str">
            <v>3G 4G</v>
          </cell>
          <cell r="M2124" t="str">
            <v xml:space="preserve">MLL </v>
          </cell>
          <cell r="N2124"/>
          <cell r="O2124"/>
          <cell r="P2124" t="str">
            <v>TELEINFRA</v>
          </cell>
        </row>
        <row r="2125">
          <cell r="A2125" t="str">
            <v>SUD_258</v>
          </cell>
          <cell r="B2125" t="str">
            <v>SUD</v>
          </cell>
          <cell r="C2125" t="str">
            <v>Sangmelima-Akon-MTN</v>
          </cell>
          <cell r="D2125"/>
          <cell r="E2125"/>
          <cell r="F2125">
            <v>11.98962</v>
          </cell>
          <cell r="G2125">
            <v>2.9536600000000002</v>
          </cell>
          <cell r="H2125" t="str">
            <v>Towerco</v>
          </cell>
          <cell r="I2125" t="str">
            <v>P5</v>
          </cell>
          <cell r="J2125" t="str">
            <v>2G</v>
          </cell>
          <cell r="K2125" t="str">
            <v>Sangmelima</v>
          </cell>
          <cell r="L2125" t="str">
            <v>2G 3G 4G</v>
          </cell>
          <cell r="M2125" t="str">
            <v>Collaboration</v>
          </cell>
          <cell r="N2125"/>
          <cell r="O2125" t="str">
            <v>Outdoor</v>
          </cell>
          <cell r="P2125" t="str">
            <v>TELEINFRA</v>
          </cell>
        </row>
        <row r="2126">
          <cell r="A2126" t="str">
            <v>SUD_055</v>
          </cell>
          <cell r="B2126" t="str">
            <v>SUD</v>
          </cell>
          <cell r="C2126" t="str">
            <v>Sud-Cameroun-Hevea-Camtel</v>
          </cell>
          <cell r="D2126"/>
          <cell r="E2126"/>
          <cell r="F2126">
            <v>12.405811936999999</v>
          </cell>
          <cell r="G2126">
            <v>3.1779930090000001</v>
          </cell>
          <cell r="H2126" t="str">
            <v>Esco</v>
          </cell>
          <cell r="I2126" t="str">
            <v>P3</v>
          </cell>
          <cell r="J2126" t="str">
            <v>2G</v>
          </cell>
          <cell r="K2126" t="str">
            <v>Niete</v>
          </cell>
          <cell r="L2126" t="str">
            <v>2G 3G 4G</v>
          </cell>
          <cell r="M2126" t="str">
            <v>Tier Camtel</v>
          </cell>
          <cell r="N2126"/>
          <cell r="O2126"/>
          <cell r="P2126" t="str">
            <v>TELEINFRA</v>
          </cell>
        </row>
        <row r="2127">
          <cell r="A2127" t="str">
            <v>SUD_018</v>
          </cell>
          <cell r="B2127" t="str">
            <v>SUD</v>
          </cell>
          <cell r="C2127" t="str">
            <v>Sangmelima-CRTV</v>
          </cell>
          <cell r="D2127"/>
          <cell r="E2127"/>
          <cell r="F2127">
            <v>11.984045999999999</v>
          </cell>
          <cell r="G2127">
            <v>2.9231280000000002</v>
          </cell>
          <cell r="H2127" t="str">
            <v>Esco</v>
          </cell>
          <cell r="I2127" t="str">
            <v>P3</v>
          </cell>
          <cell r="J2127" t="str">
            <v>2G</v>
          </cell>
          <cell r="K2127" t="str">
            <v>Sangmelima</v>
          </cell>
          <cell r="L2127" t="str">
            <v>2G 3G 4G</v>
          </cell>
          <cell r="M2127" t="str">
            <v>Tier Crtv</v>
          </cell>
          <cell r="N2127"/>
          <cell r="O2127" t="str">
            <v>Indoor</v>
          </cell>
          <cell r="P2127" t="str">
            <v>TELEINFRA</v>
          </cell>
        </row>
        <row r="2128">
          <cell r="A2128" t="str">
            <v>SUD_224</v>
          </cell>
          <cell r="B2128" t="str">
            <v>SUD</v>
          </cell>
          <cell r="C2128" t="str">
            <v>Sangmelima-II</v>
          </cell>
          <cell r="D2128"/>
          <cell r="E2128"/>
          <cell r="F2128" t="str">
            <v>11,97279</v>
          </cell>
          <cell r="G2128" t="str">
            <v>2,95424</v>
          </cell>
          <cell r="H2128" t="str">
            <v>Towerco</v>
          </cell>
          <cell r="I2128" t="str">
            <v>P4</v>
          </cell>
          <cell r="J2128"/>
          <cell r="K2128" t="str">
            <v>Sangmelima</v>
          </cell>
          <cell r="L2128" t="str">
            <v>2G 3G 4G</v>
          </cell>
          <cell r="M2128"/>
          <cell r="N2128"/>
          <cell r="O2128" t="str">
            <v>Outdoor</v>
          </cell>
          <cell r="P2128" t="str">
            <v>TELEINFRA</v>
          </cell>
        </row>
        <row r="2129">
          <cell r="A2129" t="str">
            <v>CTR_561</v>
          </cell>
          <cell r="B2129" t="str">
            <v>CTR</v>
          </cell>
          <cell r="C2129" t="str">
            <v>Superette-Biyem-Assi</v>
          </cell>
          <cell r="D2129"/>
          <cell r="E2129"/>
          <cell r="F2129">
            <v>11.48221</v>
          </cell>
          <cell r="G2129">
            <v>3.8378160000000001</v>
          </cell>
          <cell r="H2129" t="str">
            <v>Esco</v>
          </cell>
          <cell r="I2129" t="str">
            <v>P4</v>
          </cell>
          <cell r="J2129" t="str">
            <v>3G</v>
          </cell>
          <cell r="K2129" t="str">
            <v>Yaounde</v>
          </cell>
          <cell r="L2129" t="str">
            <v>2G 3G 4G</v>
          </cell>
          <cell r="M2129" t="str">
            <v xml:space="preserve">MLL </v>
          </cell>
          <cell r="N2129"/>
          <cell r="O2129"/>
          <cell r="P2129" t="str">
            <v>TELEINFRA</v>
          </cell>
        </row>
        <row r="2130">
          <cell r="A2130" t="str">
            <v>SUD_228</v>
          </cell>
          <cell r="B2130" t="str">
            <v>SUD</v>
          </cell>
          <cell r="C2130" t="str">
            <v>Sangmelima-Ville</v>
          </cell>
          <cell r="D2130"/>
          <cell r="E2130"/>
          <cell r="F2130">
            <v>11.975811</v>
          </cell>
          <cell r="G2130">
            <v>2.937452</v>
          </cell>
          <cell r="H2130" t="str">
            <v>Towerco</v>
          </cell>
          <cell r="I2130" t="str">
            <v>P5</v>
          </cell>
          <cell r="J2130" t="str">
            <v>2G</v>
          </cell>
          <cell r="K2130" t="str">
            <v>Sangmelima</v>
          </cell>
          <cell r="L2130" t="str">
            <v>2G 3G 4G</v>
          </cell>
          <cell r="M2130" t="str">
            <v xml:space="preserve">MLL </v>
          </cell>
          <cell r="N2130"/>
          <cell r="O2130" t="str">
            <v>Outdoor</v>
          </cell>
          <cell r="P2130" t="str">
            <v>TELEINFRA</v>
          </cell>
        </row>
        <row r="2131">
          <cell r="A2131" t="str">
            <v>NRD_087</v>
          </cell>
          <cell r="B2131" t="str">
            <v>NRD</v>
          </cell>
          <cell r="C2131" t="str">
            <v>Sanguere-MTN-IHS</v>
          </cell>
          <cell r="D2131"/>
          <cell r="E2131"/>
          <cell r="F2131">
            <v>13.510289999999999</v>
          </cell>
          <cell r="G2131">
            <v>9.1794399999999996</v>
          </cell>
          <cell r="H2131" t="str">
            <v>Towerco</v>
          </cell>
          <cell r="I2131" t="str">
            <v>P4</v>
          </cell>
          <cell r="J2131" t="str">
            <v>2G</v>
          </cell>
          <cell r="K2131" t="str">
            <v>Sanguere</v>
          </cell>
          <cell r="L2131" t="str">
            <v>2G 3G</v>
          </cell>
          <cell r="M2131" t="str">
            <v>Collaboration</v>
          </cell>
          <cell r="N2131"/>
          <cell r="O2131" t="str">
            <v>Outdoor</v>
          </cell>
          <cell r="P2131" t="str">
            <v>TELEINFRA</v>
          </cell>
        </row>
        <row r="2132">
          <cell r="A2132" t="str">
            <v>NRD_166</v>
          </cell>
          <cell r="B2132" t="str">
            <v>NRD</v>
          </cell>
          <cell r="C2132" t="str">
            <v>Sanguere-Paul-MTN</v>
          </cell>
          <cell r="D2132"/>
          <cell r="E2132"/>
          <cell r="F2132">
            <v>13.459167000000001</v>
          </cell>
          <cell r="G2132">
            <v>9.2664720000000003</v>
          </cell>
          <cell r="H2132" t="str">
            <v>Towerco</v>
          </cell>
          <cell r="I2132" t="str">
            <v>P4</v>
          </cell>
          <cell r="J2132" t="str">
            <v>3G</v>
          </cell>
          <cell r="K2132" t="str">
            <v>Sanguere</v>
          </cell>
          <cell r="L2132" t="str">
            <v>3G 4G</v>
          </cell>
          <cell r="M2132" t="str">
            <v>Collaboration</v>
          </cell>
          <cell r="N2132"/>
          <cell r="O2132" t="str">
            <v>Outdoor</v>
          </cell>
          <cell r="P2132" t="str">
            <v>TELEINFRA</v>
          </cell>
        </row>
        <row r="2133">
          <cell r="A2133" t="str">
            <v>LIT_171</v>
          </cell>
          <cell r="B2133" t="str">
            <v>LIT</v>
          </cell>
          <cell r="C2133" t="str">
            <v>Santa-Barbara-Dla-IHS</v>
          </cell>
          <cell r="D2133"/>
          <cell r="E2133"/>
          <cell r="F2133">
            <v>9.7380490010000003</v>
          </cell>
          <cell r="G2133">
            <v>4.0835016340000001</v>
          </cell>
          <cell r="H2133" t="str">
            <v>Towerco</v>
          </cell>
          <cell r="I2133" t="str">
            <v>P3</v>
          </cell>
          <cell r="J2133" t="str">
            <v>2G</v>
          </cell>
          <cell r="K2133" t="str">
            <v>Douala</v>
          </cell>
          <cell r="L2133" t="str">
            <v>2G 3G 4G</v>
          </cell>
          <cell r="M2133" t="str">
            <v>Collaboration</v>
          </cell>
          <cell r="N2133"/>
          <cell r="O2133" t="str">
            <v>Outdoor</v>
          </cell>
          <cell r="P2133" t="str">
            <v>H-Teli</v>
          </cell>
        </row>
        <row r="2134">
          <cell r="A2134" t="str">
            <v>CTR_163</v>
          </cell>
          <cell r="B2134" t="str">
            <v>CTR</v>
          </cell>
          <cell r="C2134" t="str">
            <v>Santa-Barbara-Yde-IHS</v>
          </cell>
          <cell r="D2134"/>
          <cell r="E2134"/>
          <cell r="F2134">
            <v>11.537020999999999</v>
          </cell>
          <cell r="G2134">
            <v>3.9130449999999999</v>
          </cell>
          <cell r="H2134" t="str">
            <v>Towerco</v>
          </cell>
          <cell r="I2134" t="str">
            <v>P4</v>
          </cell>
          <cell r="J2134" t="str">
            <v>2G</v>
          </cell>
          <cell r="K2134" t="str">
            <v>Yaounde</v>
          </cell>
          <cell r="L2134" t="str">
            <v>2G 3G 4G</v>
          </cell>
          <cell r="M2134" t="str">
            <v>Collaboration</v>
          </cell>
          <cell r="N2134"/>
          <cell r="O2134" t="str">
            <v>Outdoor</v>
          </cell>
          <cell r="P2134" t="str">
            <v>TELEINFRA</v>
          </cell>
        </row>
        <row r="2135">
          <cell r="A2135" t="str">
            <v>NRO_104</v>
          </cell>
          <cell r="B2135" t="str">
            <v>NRO</v>
          </cell>
          <cell r="C2135" t="str">
            <v>Santa-New</v>
          </cell>
          <cell r="D2135"/>
          <cell r="E2135"/>
          <cell r="F2135">
            <v>10.159727</v>
          </cell>
          <cell r="G2135">
            <v>5.8020189999999996</v>
          </cell>
          <cell r="H2135" t="str">
            <v>Towerco</v>
          </cell>
          <cell r="I2135" t="str">
            <v>P4</v>
          </cell>
          <cell r="J2135" t="str">
            <v>2G</v>
          </cell>
          <cell r="K2135" t="str">
            <v>Santa</v>
          </cell>
          <cell r="L2135" t="str">
            <v>2G 3G 4G</v>
          </cell>
          <cell r="M2135" t="str">
            <v>Collaboration</v>
          </cell>
          <cell r="N2135"/>
          <cell r="O2135" t="str">
            <v>Indoor</v>
          </cell>
          <cell r="P2135" t="str">
            <v>I-Eng</v>
          </cell>
        </row>
        <row r="2136">
          <cell r="A2136" t="str">
            <v>OST_038</v>
          </cell>
          <cell r="B2136" t="str">
            <v>OST</v>
          </cell>
          <cell r="C2136" t="str">
            <v>Santchou</v>
          </cell>
          <cell r="D2136"/>
          <cell r="E2136"/>
          <cell r="F2136">
            <v>9.9670006840000003</v>
          </cell>
          <cell r="G2136">
            <v>5.2833059320000002</v>
          </cell>
          <cell r="H2136" t="str">
            <v>Towerco</v>
          </cell>
          <cell r="I2136" t="str">
            <v>P4</v>
          </cell>
          <cell r="J2136" t="str">
            <v>2G</v>
          </cell>
          <cell r="K2136" t="str">
            <v>Santchou</v>
          </cell>
          <cell r="L2136" t="str">
            <v>2G 3G 4G</v>
          </cell>
          <cell r="M2136" t="str">
            <v xml:space="preserve">MLL </v>
          </cell>
          <cell r="N2136"/>
          <cell r="O2136" t="str">
            <v>Outdoor</v>
          </cell>
          <cell r="P2136" t="str">
            <v>H-Teli</v>
          </cell>
        </row>
        <row r="2137">
          <cell r="A2137" t="str">
            <v>OST_140</v>
          </cell>
          <cell r="B2137" t="str">
            <v>OST</v>
          </cell>
          <cell r="C2137" t="str">
            <v>Santchou-IHS</v>
          </cell>
          <cell r="D2137"/>
          <cell r="E2137"/>
          <cell r="F2137">
            <v>10.004417355999999</v>
          </cell>
          <cell r="G2137">
            <v>5.3127809719999997</v>
          </cell>
          <cell r="H2137" t="str">
            <v>Towerco</v>
          </cell>
          <cell r="I2137" t="str">
            <v>P5</v>
          </cell>
          <cell r="J2137" t="str">
            <v>2G</v>
          </cell>
          <cell r="K2137" t="str">
            <v>Santchou</v>
          </cell>
          <cell r="L2137" t="str">
            <v>2G 3G 4G</v>
          </cell>
          <cell r="M2137" t="str">
            <v>Collaboration</v>
          </cell>
          <cell r="N2137"/>
          <cell r="O2137" t="str">
            <v>Outdoor</v>
          </cell>
          <cell r="P2137" t="str">
            <v>H-Teli</v>
          </cell>
        </row>
        <row r="2138">
          <cell r="A2138" t="str">
            <v>CTR_322</v>
          </cell>
          <cell r="B2138" t="str">
            <v>CTR</v>
          </cell>
          <cell r="C2138" t="str">
            <v>Sapeur</v>
          </cell>
          <cell r="D2138"/>
          <cell r="E2138"/>
          <cell r="F2138">
            <v>11.506624</v>
          </cell>
          <cell r="G2138">
            <v>3.8732899999999999</v>
          </cell>
          <cell r="H2138" t="str">
            <v>Towerco</v>
          </cell>
          <cell r="I2138" t="str">
            <v>P4</v>
          </cell>
          <cell r="J2138" t="str">
            <v>2G</v>
          </cell>
          <cell r="K2138" t="str">
            <v>Yaounde</v>
          </cell>
          <cell r="L2138" t="str">
            <v>2G 3G 4G</v>
          </cell>
          <cell r="M2138" t="str">
            <v xml:space="preserve">MLL </v>
          </cell>
          <cell r="N2138"/>
          <cell r="O2138" t="str">
            <v>Outdoor</v>
          </cell>
          <cell r="P2138" t="str">
            <v>TELEINFRA</v>
          </cell>
        </row>
        <row r="2139">
          <cell r="A2139" t="str">
            <v>CTR_133</v>
          </cell>
          <cell r="B2139" t="str">
            <v>CTR</v>
          </cell>
          <cell r="C2139" t="str">
            <v>Sapeur-Mimboman-IHS</v>
          </cell>
          <cell r="D2139"/>
          <cell r="E2139"/>
          <cell r="F2139">
            <v>11.549096</v>
          </cell>
          <cell r="G2139">
            <v>3.8675039999999998</v>
          </cell>
          <cell r="H2139" t="str">
            <v>Towerco</v>
          </cell>
          <cell r="I2139" t="str">
            <v>P4</v>
          </cell>
          <cell r="J2139" t="str">
            <v>2G</v>
          </cell>
          <cell r="K2139" t="str">
            <v>Yaounde</v>
          </cell>
          <cell r="L2139" t="str">
            <v>2G 3G 4G</v>
          </cell>
          <cell r="M2139" t="str">
            <v>Collaboration</v>
          </cell>
          <cell r="N2139"/>
          <cell r="O2139" t="str">
            <v>Indoor</v>
          </cell>
          <cell r="P2139" t="str">
            <v>TELEINFRA</v>
          </cell>
        </row>
        <row r="2140">
          <cell r="A2140" t="str">
            <v>CTR_199</v>
          </cell>
          <cell r="B2140" t="str">
            <v>CTR</v>
          </cell>
          <cell r="C2140" t="str">
            <v>Satcom</v>
          </cell>
          <cell r="D2140"/>
          <cell r="E2140"/>
          <cell r="F2140">
            <v>11.525157</v>
          </cell>
          <cell r="G2140">
            <v>3.876214</v>
          </cell>
          <cell r="H2140" t="str">
            <v>Towerco</v>
          </cell>
          <cell r="I2140" t="str">
            <v>P4</v>
          </cell>
          <cell r="J2140" t="str">
            <v>2G</v>
          </cell>
          <cell r="K2140" t="str">
            <v>Yaounde</v>
          </cell>
          <cell r="L2140" t="str">
            <v>2G 3G 4G</v>
          </cell>
          <cell r="M2140" t="str">
            <v xml:space="preserve">MLL </v>
          </cell>
          <cell r="N2140"/>
          <cell r="O2140" t="str">
            <v>Indoor</v>
          </cell>
          <cell r="P2140" t="str">
            <v>TELEINFRA</v>
          </cell>
        </row>
        <row r="2141">
          <cell r="A2141" t="str">
            <v>CTR_210</v>
          </cell>
          <cell r="B2141" t="str">
            <v>CTR</v>
          </cell>
          <cell r="C2141" t="str">
            <v>Scalom</v>
          </cell>
          <cell r="D2141"/>
          <cell r="E2141"/>
          <cell r="F2141">
            <v>11.500171651</v>
          </cell>
          <cell r="G2141">
            <v>3.8448303259999999</v>
          </cell>
          <cell r="H2141" t="str">
            <v>Towerco</v>
          </cell>
          <cell r="I2141" t="str">
            <v>P4</v>
          </cell>
          <cell r="J2141" t="str">
            <v>2G</v>
          </cell>
          <cell r="K2141" t="str">
            <v>Yaounde</v>
          </cell>
          <cell r="L2141" t="str">
            <v>2G 3G 4G</v>
          </cell>
          <cell r="M2141" t="str">
            <v xml:space="preserve">MLL </v>
          </cell>
          <cell r="N2141"/>
          <cell r="O2141" t="str">
            <v>Outdoor</v>
          </cell>
          <cell r="P2141" t="str">
            <v>TELEINFRA</v>
          </cell>
        </row>
        <row r="2142">
          <cell r="A2142" t="str">
            <v>CTR_155</v>
          </cell>
          <cell r="B2142" t="str">
            <v>CTR</v>
          </cell>
          <cell r="C2142" t="str">
            <v>Scalom-EHS-IHS</v>
          </cell>
          <cell r="D2142"/>
          <cell r="E2142"/>
          <cell r="F2142">
            <v>11.496198593000001</v>
          </cell>
          <cell r="G2142">
            <v>3.845979958</v>
          </cell>
          <cell r="H2142" t="str">
            <v>Towerco</v>
          </cell>
          <cell r="I2142" t="str">
            <v>P4</v>
          </cell>
          <cell r="J2142" t="str">
            <v>2G/3G/4G</v>
          </cell>
          <cell r="K2142" t="str">
            <v>Yaounde</v>
          </cell>
          <cell r="L2142" t="str">
            <v>2G 3G 4G</v>
          </cell>
          <cell r="M2142" t="str">
            <v>Collaboration</v>
          </cell>
          <cell r="N2142"/>
          <cell r="O2142" t="str">
            <v>Outdoor</v>
          </cell>
          <cell r="P2142" t="str">
            <v>TELEINFRA</v>
          </cell>
        </row>
        <row r="2143">
          <cell r="A2143" t="str">
            <v>CTR_249</v>
          </cell>
          <cell r="B2143" t="str">
            <v>CTR</v>
          </cell>
          <cell r="C2143" t="str">
            <v>Science</v>
          </cell>
          <cell r="D2143"/>
          <cell r="E2143"/>
          <cell r="F2143">
            <v>11.48182622</v>
          </cell>
          <cell r="G2143">
            <v>3.8608267939999998</v>
          </cell>
          <cell r="H2143" t="str">
            <v>Towerco</v>
          </cell>
          <cell r="I2143" t="str">
            <v>P4</v>
          </cell>
          <cell r="J2143" t="str">
            <v>2G</v>
          </cell>
          <cell r="K2143" t="str">
            <v>Yaounde</v>
          </cell>
          <cell r="L2143" t="str">
            <v>2G 3G 4G</v>
          </cell>
          <cell r="M2143" t="str">
            <v xml:space="preserve">MLL </v>
          </cell>
          <cell r="N2143"/>
          <cell r="O2143" t="str">
            <v>Outdoor</v>
          </cell>
          <cell r="P2143" t="str">
            <v>TELEINFRA</v>
          </cell>
        </row>
        <row r="2144">
          <cell r="A2144" t="str">
            <v>EXN_218</v>
          </cell>
          <cell r="B2144" t="str">
            <v>EXN</v>
          </cell>
          <cell r="C2144" t="str">
            <v>Sedek</v>
          </cell>
          <cell r="D2144"/>
          <cell r="E2144"/>
          <cell r="F2144">
            <v>14.729932</v>
          </cell>
          <cell r="G2144">
            <v>10.671268</v>
          </cell>
          <cell r="H2144" t="str">
            <v>Towerco</v>
          </cell>
          <cell r="I2144" t="str">
            <v>P5</v>
          </cell>
          <cell r="J2144" t="str">
            <v>2G</v>
          </cell>
          <cell r="K2144" t="str">
            <v>Sedek</v>
          </cell>
          <cell r="L2144" t="str">
            <v>2G 3G 4G</v>
          </cell>
          <cell r="M2144" t="str">
            <v xml:space="preserve">MLL </v>
          </cell>
          <cell r="N2144"/>
          <cell r="O2144" t="str">
            <v>Outdoor</v>
          </cell>
          <cell r="P2144" t="str">
            <v>TELEINFRA</v>
          </cell>
        </row>
        <row r="2145">
          <cell r="A2145" t="str">
            <v>EST_102</v>
          </cell>
          <cell r="B2145" t="str">
            <v>EST</v>
          </cell>
          <cell r="C2145" t="str">
            <v>SFID-Ndeng-MTN-IHS</v>
          </cell>
          <cell r="D2145"/>
          <cell r="E2145"/>
          <cell r="F2145">
            <v>14.993949623000001</v>
          </cell>
          <cell r="G2145">
            <v>3.7863096330000001</v>
          </cell>
          <cell r="H2145" t="str">
            <v>Towerco</v>
          </cell>
          <cell r="I2145" t="str">
            <v>P5</v>
          </cell>
          <cell r="J2145" t="str">
            <v>2G</v>
          </cell>
          <cell r="K2145" t="e">
            <v>#N/A</v>
          </cell>
          <cell r="L2145" t="str">
            <v>2G</v>
          </cell>
          <cell r="M2145" t="str">
            <v>Collaboration</v>
          </cell>
          <cell r="N2145"/>
          <cell r="O2145" t="str">
            <v>Outdoor</v>
          </cell>
          <cell r="P2145" t="str">
            <v>TELEINFRA</v>
          </cell>
        </row>
        <row r="2146">
          <cell r="A2146" t="str">
            <v>NRD_180</v>
          </cell>
          <cell r="B2146" t="str">
            <v>NRD</v>
          </cell>
          <cell r="C2146" t="str">
            <v>Tchollire-Centre</v>
          </cell>
          <cell r="D2146"/>
          <cell r="E2146"/>
          <cell r="F2146">
            <v>14.16765021</v>
          </cell>
          <cell r="G2146">
            <v>8.4032500490000004</v>
          </cell>
          <cell r="H2146" t="str">
            <v>Esco</v>
          </cell>
          <cell r="I2146" t="str">
            <v>P4</v>
          </cell>
          <cell r="J2146" t="str">
            <v>3G</v>
          </cell>
          <cell r="K2146" t="str">
            <v>Tchollire</v>
          </cell>
          <cell r="L2146" t="str">
            <v>3G 4G</v>
          </cell>
          <cell r="M2146" t="str">
            <v xml:space="preserve">MLL </v>
          </cell>
          <cell r="N2146"/>
          <cell r="O2146"/>
          <cell r="P2146" t="str">
            <v>TELEINFRA</v>
          </cell>
        </row>
        <row r="2147">
          <cell r="A2147" t="str">
            <v>LIT_053</v>
          </cell>
          <cell r="B2147" t="str">
            <v>LIT</v>
          </cell>
          <cell r="C2147" t="str">
            <v>Shell-Newbell</v>
          </cell>
          <cell r="D2147"/>
          <cell r="E2147"/>
          <cell r="F2147">
            <v>9.7068055560000008</v>
          </cell>
          <cell r="G2147">
            <v>4.0239166669999999</v>
          </cell>
          <cell r="H2147" t="str">
            <v>Towerco</v>
          </cell>
          <cell r="I2147" t="str">
            <v>P4</v>
          </cell>
          <cell r="J2147" t="str">
            <v>2G</v>
          </cell>
          <cell r="K2147" t="str">
            <v>Douala</v>
          </cell>
          <cell r="L2147" t="str">
            <v>2G 3G 4G</v>
          </cell>
          <cell r="M2147" t="str">
            <v xml:space="preserve">MLL </v>
          </cell>
          <cell r="N2147"/>
          <cell r="O2147" t="str">
            <v>Indoor</v>
          </cell>
          <cell r="P2147" t="str">
            <v>H-Teli</v>
          </cell>
        </row>
        <row r="2148">
          <cell r="A2148" t="str">
            <v>LIT_407</v>
          </cell>
          <cell r="B2148" t="str">
            <v>LIT</v>
          </cell>
          <cell r="C2148" t="str">
            <v>Shell-NewBell-Carrefour</v>
          </cell>
          <cell r="D2148"/>
          <cell r="E2148"/>
          <cell r="F2148">
            <v>9.7051388890000005</v>
          </cell>
          <cell r="G2148">
            <v>4.028333333</v>
          </cell>
          <cell r="H2148" t="str">
            <v>Towerco</v>
          </cell>
          <cell r="I2148" t="str">
            <v>P4</v>
          </cell>
          <cell r="J2148" t="str">
            <v>2G</v>
          </cell>
          <cell r="K2148" t="str">
            <v>Douala</v>
          </cell>
          <cell r="L2148" t="str">
            <v>2G 3G 4G</v>
          </cell>
          <cell r="M2148" t="str">
            <v xml:space="preserve">MLL </v>
          </cell>
          <cell r="N2148"/>
          <cell r="O2148" t="str">
            <v>Outdoor</v>
          </cell>
          <cell r="P2148" t="str">
            <v>H-Teli</v>
          </cell>
        </row>
        <row r="2149">
          <cell r="A2149" t="str">
            <v>CTR_056</v>
          </cell>
          <cell r="B2149" t="str">
            <v>CTR</v>
          </cell>
          <cell r="C2149" t="str">
            <v>Shell-Nsimeyong</v>
          </cell>
          <cell r="D2149"/>
          <cell r="E2149"/>
          <cell r="F2149">
            <v>11.497440537999999</v>
          </cell>
          <cell r="G2149">
            <v>3.84050783</v>
          </cell>
          <cell r="H2149" t="str">
            <v>Towerco</v>
          </cell>
          <cell r="I2149" t="str">
            <v>P4</v>
          </cell>
          <cell r="J2149" t="str">
            <v>2G</v>
          </cell>
          <cell r="K2149" t="str">
            <v>Yaounde</v>
          </cell>
          <cell r="L2149" t="str">
            <v>2G 3G 4G</v>
          </cell>
          <cell r="M2149" t="str">
            <v xml:space="preserve">MLL </v>
          </cell>
          <cell r="N2149"/>
          <cell r="O2149" t="str">
            <v>Indoor</v>
          </cell>
          <cell r="P2149" t="str">
            <v>TELEINFRA</v>
          </cell>
        </row>
        <row r="2150">
          <cell r="A2150" t="str">
            <v>LIT_507</v>
          </cell>
          <cell r="B2150" t="str">
            <v>LIT</v>
          </cell>
          <cell r="C2150" t="str">
            <v>Sibongo</v>
          </cell>
          <cell r="D2150"/>
          <cell r="E2150"/>
          <cell r="F2150">
            <v>10.61636</v>
          </cell>
          <cell r="G2150">
            <v>3.8074400000000002</v>
          </cell>
          <cell r="H2150" t="str">
            <v>Towerco</v>
          </cell>
          <cell r="I2150" t="str">
            <v>P4</v>
          </cell>
          <cell r="J2150" t="str">
            <v>2G</v>
          </cell>
          <cell r="K2150" t="str">
            <v>Sibongo</v>
          </cell>
          <cell r="L2150" t="str">
            <v>2G 3G</v>
          </cell>
          <cell r="M2150" t="str">
            <v>Collaboration</v>
          </cell>
          <cell r="N2150"/>
          <cell r="O2150" t="str">
            <v>Outdoor</v>
          </cell>
          <cell r="P2150" t="str">
            <v>H-Teli</v>
          </cell>
        </row>
        <row r="2151">
          <cell r="A2151" t="str">
            <v>NRD_810</v>
          </cell>
          <cell r="B2151" t="str">
            <v>NRD</v>
          </cell>
          <cell r="C2151" t="str">
            <v>Tchollire-CRTV</v>
          </cell>
          <cell r="D2151"/>
          <cell r="E2151"/>
          <cell r="F2151" t="str">
            <v>-</v>
          </cell>
          <cell r="G2151" t="str">
            <v>-</v>
          </cell>
          <cell r="H2151" t="str">
            <v>Esco</v>
          </cell>
          <cell r="I2151" t="str">
            <v>P3</v>
          </cell>
          <cell r="J2151">
            <v>0</v>
          </cell>
          <cell r="K2151" t="e">
            <v>#N/A</v>
          </cell>
          <cell r="L2151" t="str">
            <v>Site Transpur</v>
          </cell>
          <cell r="M2151" t="str">
            <v>Tier CRTV</v>
          </cell>
          <cell r="N2151"/>
          <cell r="O2151"/>
          <cell r="P2151" t="str">
            <v>TELEINFRA</v>
          </cell>
        </row>
        <row r="2152">
          <cell r="A2152" t="str">
            <v>LIT_012</v>
          </cell>
          <cell r="B2152" t="str">
            <v>LIT</v>
          </cell>
          <cell r="C2152" t="str">
            <v>Sikoum</v>
          </cell>
          <cell r="D2152"/>
          <cell r="E2152"/>
          <cell r="F2152">
            <v>10.007653347</v>
          </cell>
          <cell r="G2152">
            <v>3.9482416499999999</v>
          </cell>
          <cell r="H2152" t="str">
            <v>Towerco</v>
          </cell>
          <cell r="I2152" t="str">
            <v>P2</v>
          </cell>
          <cell r="J2152" t="str">
            <v>2G</v>
          </cell>
          <cell r="K2152" t="str">
            <v>Sikoum</v>
          </cell>
          <cell r="L2152" t="str">
            <v>2G 3G 4G</v>
          </cell>
          <cell r="M2152" t="str">
            <v xml:space="preserve">MLL </v>
          </cell>
          <cell r="N2152"/>
          <cell r="O2152" t="str">
            <v>Indoor</v>
          </cell>
          <cell r="P2152" t="str">
            <v>H-Teli</v>
          </cell>
        </row>
        <row r="2153">
          <cell r="A2153" t="str">
            <v>LIT_388</v>
          </cell>
          <cell r="B2153" t="str">
            <v>LIT</v>
          </cell>
          <cell r="C2153" t="str">
            <v>Sikoum-II</v>
          </cell>
          <cell r="D2153"/>
          <cell r="E2153"/>
          <cell r="F2153">
            <v>10.047355198</v>
          </cell>
          <cell r="G2153">
            <v>3.941869691</v>
          </cell>
          <cell r="H2153" t="str">
            <v>Towerco</v>
          </cell>
          <cell r="I2153" t="str">
            <v>P4</v>
          </cell>
          <cell r="J2153" t="str">
            <v>2G</v>
          </cell>
          <cell r="K2153" t="str">
            <v>Sikoum</v>
          </cell>
          <cell r="L2153" t="str">
            <v>2G 3G 4G</v>
          </cell>
          <cell r="M2153" t="str">
            <v xml:space="preserve">MLL </v>
          </cell>
          <cell r="N2153"/>
          <cell r="O2153" t="str">
            <v>Outdoor</v>
          </cell>
          <cell r="P2153" t="str">
            <v>H-Teli</v>
          </cell>
        </row>
        <row r="2154">
          <cell r="A2154" t="str">
            <v>EXN_230</v>
          </cell>
          <cell r="B2154" t="str">
            <v>EXN</v>
          </cell>
          <cell r="C2154" t="str">
            <v>Tekele</v>
          </cell>
          <cell r="D2154"/>
          <cell r="E2154"/>
          <cell r="F2154">
            <v>15.0434</v>
          </cell>
          <cell r="G2154">
            <v>11.00198</v>
          </cell>
          <cell r="H2154" t="str">
            <v>Esco</v>
          </cell>
          <cell r="I2154" t="str">
            <v>P4</v>
          </cell>
          <cell r="J2154" t="str">
            <v>2G</v>
          </cell>
          <cell r="K2154" t="str">
            <v>Tekele</v>
          </cell>
          <cell r="L2154" t="str">
            <v>2G 3G 4G</v>
          </cell>
          <cell r="M2154" t="str">
            <v xml:space="preserve">MLL </v>
          </cell>
          <cell r="N2154"/>
          <cell r="O2154"/>
          <cell r="P2154" t="str">
            <v>TELEINFRA</v>
          </cell>
        </row>
        <row r="2155">
          <cell r="A2155" t="str">
            <v>CTR_069</v>
          </cell>
          <cell r="B2155" t="str">
            <v>CTR</v>
          </cell>
          <cell r="C2155" t="str">
            <v>Simbock</v>
          </cell>
          <cell r="D2155"/>
          <cell r="E2155"/>
          <cell r="F2155">
            <v>11.462841510000001</v>
          </cell>
          <cell r="G2155">
            <v>3.8413272859999998</v>
          </cell>
          <cell r="H2155" t="str">
            <v>Towerco</v>
          </cell>
          <cell r="I2155" t="str">
            <v>P4</v>
          </cell>
          <cell r="J2155" t="str">
            <v>2G</v>
          </cell>
          <cell r="K2155" t="str">
            <v>Yaounde</v>
          </cell>
          <cell r="L2155" t="str">
            <v>2G 3G 4G</v>
          </cell>
          <cell r="M2155" t="str">
            <v xml:space="preserve">MLL </v>
          </cell>
          <cell r="N2155"/>
          <cell r="O2155" t="str">
            <v>Indoor</v>
          </cell>
          <cell r="P2155" t="str">
            <v>TELEINFRA</v>
          </cell>
        </row>
        <row r="2156">
          <cell r="A2156" t="str">
            <v>LIT_141</v>
          </cell>
          <cell r="B2156" t="str">
            <v>LIT</v>
          </cell>
          <cell r="C2156" t="str">
            <v>Sky-Way-Hotel-IHS</v>
          </cell>
          <cell r="D2156"/>
          <cell r="E2156"/>
          <cell r="F2156">
            <v>9.6992100000000008</v>
          </cell>
          <cell r="G2156">
            <v>4.0201200000000004</v>
          </cell>
          <cell r="H2156" t="str">
            <v>Towerco</v>
          </cell>
          <cell r="I2156" t="str">
            <v>P4</v>
          </cell>
          <cell r="J2156" t="str">
            <v>2G</v>
          </cell>
          <cell r="K2156" t="str">
            <v>Douala</v>
          </cell>
          <cell r="L2156" t="str">
            <v>2G 3G 4G</v>
          </cell>
          <cell r="M2156" t="str">
            <v>Collaboration</v>
          </cell>
          <cell r="N2156"/>
          <cell r="O2156" t="str">
            <v>Indoor</v>
          </cell>
          <cell r="P2156" t="str">
            <v>H-Teli</v>
          </cell>
        </row>
        <row r="2157">
          <cell r="A2157" t="str">
            <v>SUO_090</v>
          </cell>
          <cell r="B2157" t="str">
            <v>SUO</v>
          </cell>
          <cell r="C2157" t="str">
            <v>Small-Ekombe-IHS</v>
          </cell>
          <cell r="D2157"/>
          <cell r="E2157"/>
          <cell r="F2157">
            <v>9.3800000000000008</v>
          </cell>
          <cell r="G2157">
            <v>4.6074999999999999</v>
          </cell>
          <cell r="H2157" t="str">
            <v>Towerco</v>
          </cell>
          <cell r="I2157" t="str">
            <v>P4</v>
          </cell>
          <cell r="J2157" t="str">
            <v>2G</v>
          </cell>
          <cell r="K2157" t="str">
            <v>Mbongue</v>
          </cell>
          <cell r="L2157" t="str">
            <v>2G 3G</v>
          </cell>
          <cell r="M2157" t="str">
            <v>Collaboration</v>
          </cell>
          <cell r="N2157"/>
          <cell r="O2157" t="str">
            <v>Outdoor</v>
          </cell>
          <cell r="P2157" t="str">
            <v>H-Teli</v>
          </cell>
        </row>
        <row r="2158">
          <cell r="A2158" t="str">
            <v>LIT_043</v>
          </cell>
          <cell r="B2158" t="str">
            <v>LIT</v>
          </cell>
          <cell r="C2158" t="str">
            <v>SNAC</v>
          </cell>
          <cell r="D2158"/>
          <cell r="E2158"/>
          <cell r="F2158">
            <v>9.6880555560000001</v>
          </cell>
          <cell r="G2158">
            <v>4.0374722219999999</v>
          </cell>
          <cell r="H2158" t="str">
            <v>Towerco</v>
          </cell>
          <cell r="I2158" t="str">
            <v>P2</v>
          </cell>
          <cell r="J2158" t="str">
            <v>2G</v>
          </cell>
          <cell r="K2158" t="str">
            <v>Douala</v>
          </cell>
          <cell r="L2158" t="str">
            <v>2G 3G 4G</v>
          </cell>
          <cell r="M2158" t="str">
            <v xml:space="preserve">MLL </v>
          </cell>
          <cell r="N2158"/>
          <cell r="O2158" t="str">
            <v>Indoor</v>
          </cell>
          <cell r="P2158" t="str">
            <v>H-Teli</v>
          </cell>
        </row>
        <row r="2159">
          <cell r="A2159" t="str">
            <v>CTR_031</v>
          </cell>
          <cell r="B2159" t="str">
            <v>CTR</v>
          </cell>
          <cell r="C2159" t="str">
            <v>Soa</v>
          </cell>
          <cell r="D2159"/>
          <cell r="E2159"/>
          <cell r="F2159">
            <v>11.594469543000001</v>
          </cell>
          <cell r="G2159">
            <v>3.9721235539999999</v>
          </cell>
          <cell r="H2159" t="str">
            <v>Towerco</v>
          </cell>
          <cell r="I2159" t="str">
            <v>P2</v>
          </cell>
          <cell r="J2159" t="str">
            <v>2G</v>
          </cell>
          <cell r="K2159" t="str">
            <v>Yaounde</v>
          </cell>
          <cell r="L2159" t="str">
            <v>2G 3G 4G</v>
          </cell>
          <cell r="M2159" t="str">
            <v xml:space="preserve">MLL </v>
          </cell>
          <cell r="N2159"/>
          <cell r="O2159" t="str">
            <v>Indoor</v>
          </cell>
          <cell r="P2159" t="str">
            <v>TELEINFRA</v>
          </cell>
        </row>
        <row r="2160">
          <cell r="A2160" t="str">
            <v>CTR_317</v>
          </cell>
          <cell r="B2160" t="str">
            <v>CTR</v>
          </cell>
          <cell r="C2160" t="str">
            <v>Soa-II</v>
          </cell>
          <cell r="D2160"/>
          <cell r="E2160"/>
          <cell r="F2160">
            <v>11.595685022</v>
          </cell>
          <cell r="G2160">
            <v>3.984914678</v>
          </cell>
          <cell r="H2160" t="str">
            <v>Towerco</v>
          </cell>
          <cell r="I2160" t="str">
            <v>P3</v>
          </cell>
          <cell r="J2160" t="str">
            <v>2G</v>
          </cell>
          <cell r="K2160" t="str">
            <v>Yaounde</v>
          </cell>
          <cell r="L2160" t="str">
            <v>2G 3G 4G</v>
          </cell>
          <cell r="M2160" t="str">
            <v xml:space="preserve">MLL </v>
          </cell>
          <cell r="N2160"/>
          <cell r="O2160" t="str">
            <v>Outdoor</v>
          </cell>
          <cell r="P2160" t="str">
            <v>TELEINFRA</v>
          </cell>
        </row>
        <row r="2161">
          <cell r="A2161" t="str">
            <v>CTR_430</v>
          </cell>
          <cell r="B2161" t="str">
            <v>CTR</v>
          </cell>
          <cell r="C2161" t="str">
            <v>Soa-Sofamac</v>
          </cell>
          <cell r="D2161"/>
          <cell r="E2161"/>
          <cell r="F2161">
            <v>11.593496999999999</v>
          </cell>
          <cell r="G2161">
            <v>3.9642490000000001</v>
          </cell>
          <cell r="H2161" t="str">
            <v>Towerco</v>
          </cell>
          <cell r="I2161" t="str">
            <v>P4</v>
          </cell>
          <cell r="J2161" t="str">
            <v>2G</v>
          </cell>
          <cell r="K2161" t="str">
            <v>Yaounde</v>
          </cell>
          <cell r="L2161" t="str">
            <v>2G 3G 4G</v>
          </cell>
          <cell r="M2161" t="str">
            <v>Collaboration</v>
          </cell>
          <cell r="N2161"/>
          <cell r="O2161" t="str">
            <v>Outdoor</v>
          </cell>
          <cell r="P2161" t="str">
            <v>TELEINFRA</v>
          </cell>
        </row>
        <row r="2162">
          <cell r="A2162" t="str">
            <v>CTR_649</v>
          </cell>
          <cell r="B2162" t="str">
            <v>CTR</v>
          </cell>
          <cell r="C2162" t="str">
            <v>Soa-Town-IHS</v>
          </cell>
          <cell r="D2162"/>
          <cell r="E2162"/>
          <cell r="F2162">
            <v>11.604219000000001</v>
          </cell>
          <cell r="G2162">
            <v>3.9709289999999999</v>
          </cell>
          <cell r="H2162" t="str">
            <v>Towerco</v>
          </cell>
          <cell r="I2162" t="str">
            <v>P4</v>
          </cell>
          <cell r="J2162" t="str">
            <v>3G</v>
          </cell>
          <cell r="K2162" t="str">
            <v>Yaounde</v>
          </cell>
          <cell r="L2162" t="str">
            <v>2G 3G 4G</v>
          </cell>
          <cell r="M2162" t="str">
            <v>Collaboration</v>
          </cell>
          <cell r="N2162"/>
          <cell r="O2162" t="str">
            <v>Outdoor</v>
          </cell>
          <cell r="P2162" t="str">
            <v>TELEINFRA</v>
          </cell>
        </row>
        <row r="2163">
          <cell r="A2163" t="str">
            <v>CTR_674</v>
          </cell>
          <cell r="B2163" t="str">
            <v>CTR</v>
          </cell>
          <cell r="C2163" t="str">
            <v>Soa-University-Stadium</v>
          </cell>
          <cell r="D2163"/>
          <cell r="E2163"/>
          <cell r="F2163">
            <v>11.583672</v>
          </cell>
          <cell r="G2163">
            <v>3.9615429999999998</v>
          </cell>
          <cell r="H2163" t="str">
            <v>Towerco</v>
          </cell>
          <cell r="I2163" t="str">
            <v>P4</v>
          </cell>
          <cell r="J2163" t="str">
            <v>3G/4G</v>
          </cell>
          <cell r="K2163" t="str">
            <v>Yaounde</v>
          </cell>
          <cell r="L2163" t="str">
            <v>3G 4G</v>
          </cell>
          <cell r="M2163" t="str">
            <v>Collaboration</v>
          </cell>
          <cell r="N2163"/>
          <cell r="O2163" t="str">
            <v>Outdoor</v>
          </cell>
          <cell r="P2163" t="str">
            <v>TELEINFRA</v>
          </cell>
        </row>
        <row r="2164">
          <cell r="A2164" t="str">
            <v>CTR_431</v>
          </cell>
          <cell r="B2164" t="str">
            <v>CTR</v>
          </cell>
          <cell r="C2164" t="str">
            <v>Soa-UNIV-MTN</v>
          </cell>
          <cell r="D2164"/>
          <cell r="E2164"/>
          <cell r="F2164">
            <v>11.593392</v>
          </cell>
          <cell r="G2164">
            <v>3.9792230000000002</v>
          </cell>
          <cell r="H2164" t="str">
            <v>Towerco</v>
          </cell>
          <cell r="I2164" t="str">
            <v>P4</v>
          </cell>
          <cell r="J2164" t="str">
            <v>2G/3G/4G</v>
          </cell>
          <cell r="K2164" t="str">
            <v>Yaounde</v>
          </cell>
          <cell r="L2164" t="str">
            <v>2G 3G 4G</v>
          </cell>
          <cell r="M2164" t="str">
            <v>Collaboration</v>
          </cell>
          <cell r="N2164"/>
          <cell r="O2164" t="str">
            <v>Indoor</v>
          </cell>
          <cell r="P2164" t="str">
            <v>TELEINFRA</v>
          </cell>
        </row>
        <row r="2165">
          <cell r="A2165" t="str">
            <v>NRD_137</v>
          </cell>
          <cell r="B2165" t="str">
            <v>NRD</v>
          </cell>
          <cell r="C2165" t="str">
            <v>Touboro-Ville</v>
          </cell>
          <cell r="D2165"/>
          <cell r="E2165"/>
          <cell r="F2165">
            <v>15.353083</v>
          </cell>
          <cell r="G2165">
            <v>7.7682570000000002</v>
          </cell>
          <cell r="H2165" t="str">
            <v>Esco</v>
          </cell>
          <cell r="I2165" t="str">
            <v>P4</v>
          </cell>
          <cell r="J2165" t="str">
            <v>2G</v>
          </cell>
          <cell r="K2165" t="str">
            <v>Touboro</v>
          </cell>
          <cell r="L2165" t="str">
            <v>2G 3G 4G</v>
          </cell>
          <cell r="M2165" t="str">
            <v xml:space="preserve">MLL </v>
          </cell>
          <cell r="N2165"/>
          <cell r="O2165"/>
          <cell r="P2165" t="str">
            <v>TELEINFRA</v>
          </cell>
        </row>
        <row r="2166">
          <cell r="A2166" t="str">
            <v>LIT_579</v>
          </cell>
          <cell r="B2166" t="str">
            <v>LIT</v>
          </cell>
          <cell r="C2166" t="str">
            <v>Soboum-IHS</v>
          </cell>
          <cell r="D2166"/>
          <cell r="E2166"/>
          <cell r="F2166">
            <v>9.7347881170000008</v>
          </cell>
          <cell r="G2166">
            <v>4.0175187829999999</v>
          </cell>
          <cell r="H2166" t="str">
            <v>Towerco</v>
          </cell>
          <cell r="I2166" t="str">
            <v>P5</v>
          </cell>
          <cell r="J2166" t="str">
            <v>3G/4G</v>
          </cell>
          <cell r="K2166" t="str">
            <v>Douala</v>
          </cell>
          <cell r="L2166" t="str">
            <v>3G 4G</v>
          </cell>
          <cell r="M2166" t="str">
            <v>Collaboration</v>
          </cell>
          <cell r="N2166"/>
          <cell r="O2166" t="str">
            <v>Indoor</v>
          </cell>
          <cell r="P2166" t="str">
            <v>H-Teli</v>
          </cell>
        </row>
        <row r="2167">
          <cell r="A2167" t="str">
            <v>EXN_231</v>
          </cell>
          <cell r="B2167" t="str">
            <v>EXN</v>
          </cell>
          <cell r="C2167" t="str">
            <v>Tourou</v>
          </cell>
          <cell r="D2167"/>
          <cell r="E2167"/>
          <cell r="F2167">
            <v>13.73043</v>
          </cell>
          <cell r="G2167">
            <v>10.92793</v>
          </cell>
          <cell r="H2167" t="str">
            <v>Esco</v>
          </cell>
          <cell r="I2167" t="str">
            <v>P4</v>
          </cell>
          <cell r="J2167" t="str">
            <v>2G</v>
          </cell>
          <cell r="K2167" t="str">
            <v>Tourou</v>
          </cell>
          <cell r="L2167" t="str">
            <v>2G 3G 4G</v>
          </cell>
          <cell r="M2167" t="str">
            <v xml:space="preserve">MLL </v>
          </cell>
          <cell r="N2167"/>
          <cell r="O2167"/>
          <cell r="P2167" t="str">
            <v>TELEINFRA</v>
          </cell>
        </row>
        <row r="2168">
          <cell r="A2168" t="str">
            <v>LIT_024</v>
          </cell>
          <cell r="B2168" t="str">
            <v>LIT</v>
          </cell>
          <cell r="C2168" t="str">
            <v>Socaver</v>
          </cell>
          <cell r="D2168"/>
          <cell r="E2168"/>
          <cell r="F2168">
            <v>9.7501388890000005</v>
          </cell>
          <cell r="G2168">
            <v>4.0477499999999997</v>
          </cell>
          <cell r="H2168" t="str">
            <v>Towerco</v>
          </cell>
          <cell r="I2168" t="str">
            <v>P4</v>
          </cell>
          <cell r="J2168" t="str">
            <v>2G</v>
          </cell>
          <cell r="K2168" t="str">
            <v>Douala</v>
          </cell>
          <cell r="L2168" t="str">
            <v>2G 3G 4G</v>
          </cell>
          <cell r="M2168" t="str">
            <v xml:space="preserve">MLL </v>
          </cell>
          <cell r="N2168"/>
          <cell r="O2168" t="str">
            <v>Indoor</v>
          </cell>
          <cell r="P2168" t="str">
            <v>H-Teli</v>
          </cell>
        </row>
        <row r="2169">
          <cell r="A2169" t="str">
            <v>EXN_001</v>
          </cell>
          <cell r="B2169" t="str">
            <v>EXN</v>
          </cell>
          <cell r="C2169" t="str">
            <v>Sodecoton</v>
          </cell>
          <cell r="D2169"/>
          <cell r="E2169"/>
          <cell r="F2169">
            <v>14.313072396999999</v>
          </cell>
          <cell r="G2169">
            <v>10.585580389</v>
          </cell>
          <cell r="H2169" t="str">
            <v>Towerco</v>
          </cell>
          <cell r="I2169" t="str">
            <v>P3</v>
          </cell>
          <cell r="J2169" t="str">
            <v>2G</v>
          </cell>
          <cell r="K2169" t="str">
            <v>Maroua</v>
          </cell>
          <cell r="L2169" t="str">
            <v>2G 3G 4G</v>
          </cell>
          <cell r="M2169" t="str">
            <v xml:space="preserve">MLL </v>
          </cell>
          <cell r="N2169"/>
          <cell r="O2169" t="str">
            <v>Indoor</v>
          </cell>
          <cell r="P2169" t="str">
            <v>TELEINFRA</v>
          </cell>
        </row>
        <row r="2170">
          <cell r="A2170" t="str">
            <v>LIT_515</v>
          </cell>
          <cell r="B2170" t="str">
            <v>LIT</v>
          </cell>
          <cell r="C2170" t="str">
            <v>Sodibanga</v>
          </cell>
          <cell r="D2170"/>
          <cell r="E2170"/>
          <cell r="F2170">
            <v>10.382439</v>
          </cell>
          <cell r="G2170">
            <v>3.6897669999999998</v>
          </cell>
          <cell r="H2170" t="str">
            <v>Towerco</v>
          </cell>
          <cell r="I2170" t="str">
            <v>P4</v>
          </cell>
          <cell r="J2170" t="str">
            <v>2G</v>
          </cell>
          <cell r="K2170" t="str">
            <v>Sodibanga</v>
          </cell>
          <cell r="L2170" t="str">
            <v>2G 3G</v>
          </cell>
          <cell r="M2170" t="str">
            <v>Collaboration</v>
          </cell>
          <cell r="N2170"/>
          <cell r="O2170" t="str">
            <v>Outdoor</v>
          </cell>
          <cell r="P2170" t="str">
            <v>H-Teli</v>
          </cell>
        </row>
        <row r="2171">
          <cell r="A2171" t="str">
            <v>LIT_137</v>
          </cell>
          <cell r="B2171" t="str">
            <v>LIT</v>
          </cell>
          <cell r="C2171" t="str">
            <v>Sodiko-Gare-Rtiere-IHS</v>
          </cell>
          <cell r="D2171"/>
          <cell r="E2171"/>
          <cell r="F2171">
            <v>9.6477756347609596</v>
          </cell>
          <cell r="G2171">
            <v>4.0934841082194904</v>
          </cell>
          <cell r="H2171" t="str">
            <v>Towerco</v>
          </cell>
          <cell r="I2171" t="str">
            <v>P4</v>
          </cell>
          <cell r="J2171" t="str">
            <v>2G</v>
          </cell>
          <cell r="K2171" t="str">
            <v>Douala</v>
          </cell>
          <cell r="L2171" t="str">
            <v>2G 3G 4G</v>
          </cell>
          <cell r="M2171" t="str">
            <v>Collaboration</v>
          </cell>
          <cell r="N2171"/>
          <cell r="O2171" t="str">
            <v>Outdoor</v>
          </cell>
          <cell r="P2171" t="str">
            <v>H-Teli</v>
          </cell>
        </row>
        <row r="2172">
          <cell r="A2172" t="str">
            <v>CTR_851</v>
          </cell>
          <cell r="B2172" t="str">
            <v>CTR</v>
          </cell>
          <cell r="C2172" t="str">
            <v>Tradex-Simbock-MTN</v>
          </cell>
          <cell r="D2172"/>
          <cell r="E2172"/>
          <cell r="F2172">
            <v>11.471133612999999</v>
          </cell>
          <cell r="G2172">
            <v>3.82602742</v>
          </cell>
          <cell r="H2172" t="str">
            <v>MTN sharing</v>
          </cell>
          <cell r="I2172" t="e">
            <v>#N/A</v>
          </cell>
          <cell r="J2172" t="str">
            <v>3G</v>
          </cell>
          <cell r="K2172" t="str">
            <v>Yaounde</v>
          </cell>
          <cell r="L2172" t="str">
            <v>2G 3G 4G</v>
          </cell>
          <cell r="M2172" t="str">
            <v>MTN Sharing</v>
          </cell>
          <cell r="N2172"/>
          <cell r="O2172"/>
          <cell r="P2172" t="str">
            <v>TELEINFRA</v>
          </cell>
        </row>
        <row r="2173">
          <cell r="A2173" t="str">
            <v>NRD_125</v>
          </cell>
          <cell r="B2173" t="str">
            <v>NRD</v>
          </cell>
          <cell r="C2173" t="str">
            <v>So-Djay-IHS</v>
          </cell>
          <cell r="D2173"/>
          <cell r="E2173"/>
          <cell r="F2173">
            <v>13.73895257</v>
          </cell>
          <cell r="G2173">
            <v>9.7704064529999997</v>
          </cell>
          <cell r="H2173" t="str">
            <v>Towerco</v>
          </cell>
          <cell r="I2173" t="str">
            <v>P5</v>
          </cell>
          <cell r="J2173" t="str">
            <v>2G</v>
          </cell>
          <cell r="K2173" t="str">
            <v>So-Djay</v>
          </cell>
          <cell r="L2173" t="str">
            <v>2G 3G</v>
          </cell>
          <cell r="M2173" t="str">
            <v>Collaboration</v>
          </cell>
          <cell r="N2173"/>
          <cell r="O2173" t="str">
            <v>Outdoor</v>
          </cell>
          <cell r="P2173" t="str">
            <v>TELEINFRA</v>
          </cell>
        </row>
        <row r="2174">
          <cell r="A2174" t="str">
            <v>CTR_261</v>
          </cell>
          <cell r="B2174" t="str">
            <v>CTR</v>
          </cell>
          <cell r="C2174" t="str">
            <v>Sofavinc</v>
          </cell>
          <cell r="D2174"/>
          <cell r="E2174"/>
          <cell r="F2174">
            <v>11.509183954999999</v>
          </cell>
          <cell r="G2174">
            <v>3.8172068779999999</v>
          </cell>
          <cell r="H2174" t="str">
            <v>Towerco</v>
          </cell>
          <cell r="I2174" t="str">
            <v>P4</v>
          </cell>
          <cell r="J2174" t="str">
            <v>2G</v>
          </cell>
          <cell r="K2174" t="str">
            <v>Yaounde</v>
          </cell>
          <cell r="L2174" t="str">
            <v>2G 3G 4G</v>
          </cell>
          <cell r="M2174" t="str">
            <v xml:space="preserve">MLL </v>
          </cell>
          <cell r="N2174"/>
          <cell r="O2174" t="str">
            <v>Outdoor</v>
          </cell>
          <cell r="P2174" t="str">
            <v>TELEINFRA</v>
          </cell>
        </row>
        <row r="2175">
          <cell r="A2175" t="str">
            <v>LIT_501</v>
          </cell>
          <cell r="B2175" t="str">
            <v>LIT</v>
          </cell>
          <cell r="C2175" t="str">
            <v>Sohock-IHS</v>
          </cell>
          <cell r="D2175"/>
          <cell r="E2175"/>
          <cell r="F2175">
            <v>10.229269518000001</v>
          </cell>
          <cell r="G2175">
            <v>4.9741999630000002</v>
          </cell>
          <cell r="H2175" t="str">
            <v>Towerco</v>
          </cell>
          <cell r="I2175" t="str">
            <v>P4</v>
          </cell>
          <cell r="J2175" t="str">
            <v>2G</v>
          </cell>
          <cell r="K2175" t="str">
            <v>Sohock</v>
          </cell>
          <cell r="L2175" t="str">
            <v>2G 3G</v>
          </cell>
          <cell r="M2175" t="str">
            <v>Collaboration</v>
          </cell>
          <cell r="N2175"/>
          <cell r="O2175" t="str">
            <v>Outdoor</v>
          </cell>
          <cell r="P2175" t="str">
            <v>I-Eng</v>
          </cell>
        </row>
        <row r="2176">
          <cell r="A2176" t="str">
            <v>LIT_506</v>
          </cell>
          <cell r="B2176" t="str">
            <v>LIT</v>
          </cell>
          <cell r="C2176" t="str">
            <v>Sokelle-IHS</v>
          </cell>
          <cell r="D2176"/>
          <cell r="E2176"/>
          <cell r="F2176">
            <v>10.515552</v>
          </cell>
          <cell r="G2176">
            <v>3.7805119999999999</v>
          </cell>
          <cell r="H2176" t="str">
            <v>Towerco</v>
          </cell>
          <cell r="I2176" t="str">
            <v>P4</v>
          </cell>
          <cell r="J2176" t="str">
            <v>2G</v>
          </cell>
          <cell r="K2176" t="str">
            <v>Sokelle</v>
          </cell>
          <cell r="L2176" t="str">
            <v>2G 3G</v>
          </cell>
          <cell r="M2176" t="str">
            <v>Collaboration</v>
          </cell>
          <cell r="N2176"/>
          <cell r="O2176" t="str">
            <v>Outdoor</v>
          </cell>
          <cell r="P2176" t="str">
            <v>H-Teli</v>
          </cell>
        </row>
        <row r="2177">
          <cell r="A2177" t="str">
            <v>LIT_212</v>
          </cell>
          <cell r="B2177" t="str">
            <v>LIT</v>
          </cell>
          <cell r="C2177" t="str">
            <v>Sole</v>
          </cell>
          <cell r="D2177"/>
          <cell r="E2177"/>
          <cell r="F2177">
            <v>9.8097721999999994</v>
          </cell>
          <cell r="G2177">
            <v>4.6046389999999997</v>
          </cell>
          <cell r="H2177" t="str">
            <v>Towerco</v>
          </cell>
          <cell r="I2177" t="str">
            <v>P4</v>
          </cell>
          <cell r="J2177" t="str">
            <v>2G</v>
          </cell>
          <cell r="K2177" t="str">
            <v>Sole</v>
          </cell>
          <cell r="L2177" t="str">
            <v>2G 3G</v>
          </cell>
          <cell r="M2177" t="str">
            <v>Collaboration</v>
          </cell>
          <cell r="N2177"/>
          <cell r="O2177" t="str">
            <v>Outdoor</v>
          </cell>
          <cell r="P2177" t="str">
            <v>H-Teli</v>
          </cell>
        </row>
        <row r="2178">
          <cell r="A2178" t="str">
            <v>CTR_833</v>
          </cell>
          <cell r="B2178" t="str">
            <v>CTR</v>
          </cell>
          <cell r="C2178" t="str">
            <v>Tropicana-New</v>
          </cell>
          <cell r="D2178"/>
          <cell r="E2178"/>
          <cell r="F2178" t="str">
            <v>11,52315</v>
          </cell>
          <cell r="G2178" t="str">
            <v>3,81591</v>
          </cell>
          <cell r="H2178" t="str">
            <v>Esco</v>
          </cell>
          <cell r="I2178" t="str">
            <v>P4</v>
          </cell>
          <cell r="J2178" t="str">
            <v>2G 3G 4G</v>
          </cell>
          <cell r="K2178" t="str">
            <v>Yaounde</v>
          </cell>
          <cell r="L2178" t="str">
            <v>2G 3G 4G</v>
          </cell>
          <cell r="M2178"/>
          <cell r="N2178"/>
          <cell r="O2178"/>
          <cell r="P2178" t="str">
            <v>TELEINFRA</v>
          </cell>
        </row>
        <row r="2179">
          <cell r="A2179" t="str">
            <v>CTR_013</v>
          </cell>
          <cell r="B2179" t="str">
            <v>CTR</v>
          </cell>
          <cell r="C2179" t="str">
            <v>Sombo</v>
          </cell>
          <cell r="D2179"/>
          <cell r="E2179"/>
          <cell r="F2179">
            <v>10.702927538000001</v>
          </cell>
          <cell r="G2179">
            <v>3.887011379</v>
          </cell>
          <cell r="H2179" t="str">
            <v>Towerco</v>
          </cell>
          <cell r="I2179" t="str">
            <v>P2</v>
          </cell>
          <cell r="J2179" t="str">
            <v>2G</v>
          </cell>
          <cell r="K2179" t="str">
            <v>Sombo</v>
          </cell>
          <cell r="L2179" t="str">
            <v>2G 3G 4G</v>
          </cell>
          <cell r="M2179" t="str">
            <v xml:space="preserve">MLL </v>
          </cell>
          <cell r="N2179"/>
          <cell r="O2179" t="str">
            <v>Indoor</v>
          </cell>
          <cell r="P2179" t="str">
            <v>H-Teli</v>
          </cell>
        </row>
        <row r="2180">
          <cell r="A2180" t="str">
            <v>LIT_758</v>
          </cell>
          <cell r="B2180" t="str">
            <v>LIT</v>
          </cell>
          <cell r="C2180" t="str">
            <v>Ucac-Icam</v>
          </cell>
          <cell r="D2180"/>
          <cell r="E2180"/>
          <cell r="F2180" t="str">
            <v>9,79319</v>
          </cell>
          <cell r="G2180" t="str">
            <v>3,96813</v>
          </cell>
          <cell r="H2180" t="str">
            <v>Esco</v>
          </cell>
          <cell r="I2180" t="str">
            <v>P4</v>
          </cell>
          <cell r="J2180" t="str">
            <v>3G 4G</v>
          </cell>
          <cell r="K2180" t="str">
            <v>Douala</v>
          </cell>
          <cell r="L2180" t="str">
            <v>3G 4G</v>
          </cell>
          <cell r="M2180"/>
          <cell r="N2180"/>
          <cell r="O2180"/>
          <cell r="P2180" t="str">
            <v>H-Teli</v>
          </cell>
        </row>
        <row r="2181">
          <cell r="A2181" t="str">
            <v>CTR_758</v>
          </cell>
          <cell r="B2181" t="str">
            <v>CTR</v>
          </cell>
          <cell r="C2181" t="str">
            <v>Vallee-Omnisport</v>
          </cell>
          <cell r="D2181"/>
          <cell r="E2181"/>
          <cell r="F2181">
            <v>11.535310000000001</v>
          </cell>
          <cell r="G2181">
            <v>3.8897400000000002</v>
          </cell>
          <cell r="H2181" t="str">
            <v>Esco</v>
          </cell>
          <cell r="I2181" t="str">
            <v>P4</v>
          </cell>
          <cell r="J2181" t="str">
            <v>3G</v>
          </cell>
          <cell r="K2181" t="str">
            <v>Yaounde</v>
          </cell>
          <cell r="L2181" t="str">
            <v>2G 3G 4G</v>
          </cell>
          <cell r="M2181" t="str">
            <v xml:space="preserve">MLL </v>
          </cell>
          <cell r="N2181"/>
          <cell r="O2181"/>
          <cell r="P2181" t="str">
            <v>TELEINFRA</v>
          </cell>
        </row>
        <row r="2182">
          <cell r="A2182" t="str">
            <v>LIT_280</v>
          </cell>
          <cell r="B2182" t="str">
            <v>LIT</v>
          </cell>
          <cell r="C2182" t="str">
            <v>Songa-Boko</v>
          </cell>
          <cell r="D2182"/>
          <cell r="E2182"/>
          <cell r="F2182">
            <v>9.7644095209999993</v>
          </cell>
          <cell r="G2182">
            <v>3.9800795930000001</v>
          </cell>
          <cell r="H2182" t="str">
            <v>Towerco</v>
          </cell>
          <cell r="I2182" t="str">
            <v>P4</v>
          </cell>
          <cell r="J2182" t="str">
            <v>2G</v>
          </cell>
          <cell r="K2182" t="str">
            <v>Douala</v>
          </cell>
          <cell r="L2182" t="str">
            <v>2G 3G 4G</v>
          </cell>
          <cell r="M2182" t="str">
            <v xml:space="preserve">MLL </v>
          </cell>
          <cell r="N2182"/>
          <cell r="O2182" t="str">
            <v>Outdoor</v>
          </cell>
          <cell r="P2182" t="str">
            <v>H-Teli</v>
          </cell>
        </row>
        <row r="2183">
          <cell r="A2183" t="str">
            <v>CTR_311</v>
          </cell>
          <cell r="B2183" t="str">
            <v>CTR</v>
          </cell>
          <cell r="C2183" t="str">
            <v>Song-Bong</v>
          </cell>
          <cell r="D2183"/>
          <cell r="E2183"/>
          <cell r="F2183">
            <v>10.524722000000001</v>
          </cell>
          <cell r="G2183">
            <v>3.4575830000000001</v>
          </cell>
          <cell r="H2183" t="str">
            <v>Towerco</v>
          </cell>
          <cell r="I2183" t="str">
            <v>P4</v>
          </cell>
          <cell r="J2183" t="str">
            <v>2G</v>
          </cell>
          <cell r="K2183" t="str">
            <v>Song-Bong</v>
          </cell>
          <cell r="L2183" t="str">
            <v>2G 3G</v>
          </cell>
          <cell r="M2183" t="str">
            <v xml:space="preserve">MLL </v>
          </cell>
          <cell r="N2183"/>
          <cell r="O2183" t="str">
            <v>Outdoor</v>
          </cell>
          <cell r="P2183" t="str">
            <v>TELEINFRA</v>
          </cell>
        </row>
        <row r="2184">
          <cell r="A2184" t="str">
            <v>NRO_094</v>
          </cell>
          <cell r="B2184" t="str">
            <v>NRO</v>
          </cell>
          <cell r="C2184" t="str">
            <v>SONGKOLONG-IHS</v>
          </cell>
          <cell r="D2184"/>
          <cell r="E2184"/>
          <cell r="F2184">
            <v>11.319546986000001</v>
          </cell>
          <cell r="G2184">
            <v>6.4088443039999996</v>
          </cell>
          <cell r="H2184" t="str">
            <v>Towerco</v>
          </cell>
          <cell r="I2184" t="str">
            <v>P4</v>
          </cell>
          <cell r="J2184" t="str">
            <v>2G</v>
          </cell>
          <cell r="K2184" t="str">
            <v>Songkolong</v>
          </cell>
          <cell r="L2184" t="str">
            <v>2G 3G</v>
          </cell>
          <cell r="M2184" t="str">
            <v>Collaboration</v>
          </cell>
          <cell r="N2184"/>
          <cell r="O2184" t="str">
            <v>Outdoor</v>
          </cell>
          <cell r="P2184" t="str">
            <v>I-Eng</v>
          </cell>
        </row>
        <row r="2185">
          <cell r="A2185" t="str">
            <v>LIT_374</v>
          </cell>
          <cell r="B2185" t="str">
            <v>LIT</v>
          </cell>
          <cell r="C2185" t="str">
            <v>Song-Kot-IHS</v>
          </cell>
          <cell r="D2185"/>
          <cell r="E2185"/>
          <cell r="F2185">
            <v>9.7701849079999992</v>
          </cell>
          <cell r="G2185">
            <v>4.0351869120000003</v>
          </cell>
          <cell r="H2185" t="str">
            <v>Towerco</v>
          </cell>
          <cell r="I2185" t="str">
            <v>P5</v>
          </cell>
          <cell r="J2185" t="str">
            <v>2G/3G/4G</v>
          </cell>
          <cell r="K2185" t="str">
            <v>Douala</v>
          </cell>
          <cell r="L2185" t="str">
            <v>2G 3G 4G</v>
          </cell>
          <cell r="M2185" t="str">
            <v>Collaboration</v>
          </cell>
          <cell r="N2185"/>
          <cell r="O2185" t="str">
            <v>Outdoor</v>
          </cell>
          <cell r="P2185" t="str">
            <v>H-Teli</v>
          </cell>
        </row>
        <row r="2186">
          <cell r="A2186" t="str">
            <v>LIT_200</v>
          </cell>
          <cell r="B2186" t="str">
            <v>LIT</v>
          </cell>
          <cell r="C2186" t="str">
            <v>SongLoulou-IHS</v>
          </cell>
          <cell r="D2186"/>
          <cell r="E2186"/>
          <cell r="F2186">
            <v>10.468230481000001</v>
          </cell>
          <cell r="G2186">
            <v>4.1044099689999998</v>
          </cell>
          <cell r="H2186" t="str">
            <v>Towerco</v>
          </cell>
          <cell r="I2186" t="str">
            <v>P4</v>
          </cell>
          <cell r="J2186" t="str">
            <v>2G</v>
          </cell>
          <cell r="K2186" t="str">
            <v>Songloulou</v>
          </cell>
          <cell r="L2186" t="str">
            <v>2G 3G</v>
          </cell>
          <cell r="M2186" t="str">
            <v>Collaboration</v>
          </cell>
          <cell r="N2186"/>
          <cell r="O2186" t="str">
            <v>Outdoor</v>
          </cell>
          <cell r="P2186" t="str">
            <v>H-Teli</v>
          </cell>
        </row>
        <row r="2187">
          <cell r="A2187" t="str">
            <v>LIT_300</v>
          </cell>
          <cell r="B2187" t="str">
            <v>LIT</v>
          </cell>
          <cell r="C2187" t="str">
            <v>Song-Mahop</v>
          </cell>
          <cell r="D2187"/>
          <cell r="E2187"/>
          <cell r="F2187">
            <v>9.730461</v>
          </cell>
          <cell r="G2187">
            <v>4.0167780000000004</v>
          </cell>
          <cell r="H2187" t="str">
            <v>Towerco</v>
          </cell>
          <cell r="I2187" t="str">
            <v>P4</v>
          </cell>
          <cell r="J2187" t="str">
            <v>2G</v>
          </cell>
          <cell r="K2187" t="str">
            <v>Douala</v>
          </cell>
          <cell r="L2187" t="str">
            <v>2G 3G 4G</v>
          </cell>
          <cell r="M2187" t="str">
            <v xml:space="preserve">MLL </v>
          </cell>
          <cell r="N2187"/>
          <cell r="O2187" t="str">
            <v>Outdoor</v>
          </cell>
          <cell r="P2187" t="str">
            <v>H-Teli</v>
          </cell>
        </row>
        <row r="2188">
          <cell r="A2188" t="str">
            <v>NRO_258</v>
          </cell>
          <cell r="B2188" t="str">
            <v>NRO</v>
          </cell>
          <cell r="C2188" t="str">
            <v>Sop-MTN</v>
          </cell>
          <cell r="D2188"/>
          <cell r="E2188"/>
          <cell r="F2188">
            <v>10.643808999999999</v>
          </cell>
          <cell r="G2188">
            <v>6.1379549999999998</v>
          </cell>
          <cell r="H2188" t="str">
            <v>Towerco</v>
          </cell>
          <cell r="I2188" t="str">
            <v>P4</v>
          </cell>
          <cell r="J2188" t="str">
            <v>2G</v>
          </cell>
          <cell r="K2188" t="e">
            <v>#N/A</v>
          </cell>
          <cell r="L2188" t="str">
            <v>2G</v>
          </cell>
          <cell r="M2188" t="str">
            <v>Collaboration</v>
          </cell>
          <cell r="N2188"/>
          <cell r="O2188" t="str">
            <v>Outdoor</v>
          </cell>
          <cell r="P2188" t="str">
            <v>I-Eng</v>
          </cell>
        </row>
        <row r="2189">
          <cell r="A2189" t="str">
            <v>NRD_099</v>
          </cell>
          <cell r="B2189" t="str">
            <v>NRD</v>
          </cell>
          <cell r="C2189" t="str">
            <v>Sorawel-IHS</v>
          </cell>
          <cell r="D2189"/>
          <cell r="E2189"/>
          <cell r="F2189">
            <v>13.8543</v>
          </cell>
          <cell r="G2189">
            <v>9.7834699999999994</v>
          </cell>
          <cell r="H2189" t="str">
            <v>Towerco</v>
          </cell>
          <cell r="I2189" t="str">
            <v>P4</v>
          </cell>
          <cell r="J2189" t="str">
            <v>2G</v>
          </cell>
          <cell r="K2189" t="str">
            <v>Sorawel</v>
          </cell>
          <cell r="L2189" t="str">
            <v>2G 3G 4G</v>
          </cell>
          <cell r="M2189" t="str">
            <v>Collaboration</v>
          </cell>
          <cell r="N2189"/>
          <cell r="O2189" t="str">
            <v>Outdoor</v>
          </cell>
          <cell r="P2189" t="str">
            <v>TELEINFRA</v>
          </cell>
        </row>
        <row r="2190">
          <cell r="A2190" t="str">
            <v>ADM_030</v>
          </cell>
          <cell r="B2190" t="str">
            <v>ADM</v>
          </cell>
          <cell r="C2190" t="str">
            <v>Soukounga-MTN</v>
          </cell>
          <cell r="D2190"/>
          <cell r="E2190"/>
          <cell r="F2190">
            <v>13.946279585999999</v>
          </cell>
          <cell r="G2190">
            <v>7.0313299899999997</v>
          </cell>
          <cell r="H2190" t="str">
            <v>Towerco</v>
          </cell>
          <cell r="I2190" t="str">
            <v>P2</v>
          </cell>
          <cell r="J2190" t="str">
            <v>2G</v>
          </cell>
          <cell r="K2190" t="str">
            <v>Soukounga</v>
          </cell>
          <cell r="L2190" t="str">
            <v>2G 3G</v>
          </cell>
          <cell r="M2190" t="str">
            <v>Collaboration</v>
          </cell>
          <cell r="N2190"/>
          <cell r="O2190" t="str">
            <v>Indoor</v>
          </cell>
          <cell r="P2190" t="str">
            <v>TELEINFRA</v>
          </cell>
        </row>
        <row r="2191">
          <cell r="A2191" t="str">
            <v>EXN_052</v>
          </cell>
          <cell r="B2191" t="str">
            <v>EXN</v>
          </cell>
          <cell r="C2191" t="str">
            <v>Soulede</v>
          </cell>
          <cell r="D2191"/>
          <cell r="E2191"/>
          <cell r="F2191">
            <v>13.910361908</v>
          </cell>
          <cell r="G2191">
            <v>10.748629558999999</v>
          </cell>
          <cell r="H2191" t="str">
            <v>Towerco</v>
          </cell>
          <cell r="I2191" t="str">
            <v>P3</v>
          </cell>
          <cell r="J2191" t="str">
            <v>2G</v>
          </cell>
          <cell r="K2191" t="str">
            <v>Soulede</v>
          </cell>
          <cell r="L2191" t="str">
            <v>2G 3G</v>
          </cell>
          <cell r="M2191" t="str">
            <v xml:space="preserve">MLL </v>
          </cell>
          <cell r="N2191"/>
          <cell r="O2191" t="str">
            <v>Outdoor</v>
          </cell>
          <cell r="P2191" t="str">
            <v>TELEINFRA</v>
          </cell>
        </row>
        <row r="2192">
          <cell r="A2192" t="str">
            <v>CTR_475</v>
          </cell>
          <cell r="B2192" t="str">
            <v>CTR</v>
          </cell>
          <cell r="C2192" t="str">
            <v>Sous-Prefecture-Tsinga</v>
          </cell>
          <cell r="D2192"/>
          <cell r="E2192"/>
          <cell r="F2192">
            <v>11.502875</v>
          </cell>
          <cell r="G2192">
            <v>3.8854679999999999</v>
          </cell>
          <cell r="H2192" t="str">
            <v>Towerco</v>
          </cell>
          <cell r="I2192" t="str">
            <v>P4</v>
          </cell>
          <cell r="J2192" t="str">
            <v>2G/3G/4G</v>
          </cell>
          <cell r="K2192" t="str">
            <v>Yaounde</v>
          </cell>
          <cell r="L2192" t="str">
            <v>2G 3G 4G</v>
          </cell>
          <cell r="M2192" t="str">
            <v>Collaboration</v>
          </cell>
          <cell r="N2192"/>
          <cell r="O2192" t="str">
            <v>Indoor</v>
          </cell>
          <cell r="P2192" t="str">
            <v>TELEINFRA</v>
          </cell>
        </row>
        <row r="2193">
          <cell r="A2193" t="str">
            <v>LIT_429</v>
          </cell>
          <cell r="B2193" t="str">
            <v>LIT</v>
          </cell>
          <cell r="C2193" t="str">
            <v>Spectrum-Bonanjo-IHS</v>
          </cell>
          <cell r="D2193"/>
          <cell r="E2193"/>
          <cell r="F2193">
            <v>9.6902699999999999</v>
          </cell>
          <cell r="G2193">
            <v>4.0260300000000004</v>
          </cell>
          <cell r="H2193" t="str">
            <v>Towerco</v>
          </cell>
          <cell r="I2193" t="str">
            <v>P5</v>
          </cell>
          <cell r="J2193" t="str">
            <v>2G</v>
          </cell>
          <cell r="K2193" t="str">
            <v>Douala</v>
          </cell>
          <cell r="L2193" t="str">
            <v>2G 3G 4G</v>
          </cell>
          <cell r="M2193" t="str">
            <v>Collaboration</v>
          </cell>
          <cell r="N2193"/>
          <cell r="O2193" t="str">
            <v>Outdoor</v>
          </cell>
          <cell r="P2193" t="str">
            <v>H-Teli</v>
          </cell>
        </row>
        <row r="2194">
          <cell r="A2194" t="str">
            <v>CTR_274</v>
          </cell>
          <cell r="B2194" t="str">
            <v>CTR</v>
          </cell>
          <cell r="C2194" t="str">
            <v>Stade-Abega</v>
          </cell>
          <cell r="D2194"/>
          <cell r="E2194"/>
          <cell r="F2194">
            <v>11.547363448</v>
          </cell>
          <cell r="G2194">
            <v>3.8471534319999998</v>
          </cell>
          <cell r="H2194" t="str">
            <v>Towerco</v>
          </cell>
          <cell r="I2194" t="str">
            <v>P4</v>
          </cell>
          <cell r="J2194" t="str">
            <v>2G</v>
          </cell>
          <cell r="K2194" t="str">
            <v>Yaounde</v>
          </cell>
          <cell r="L2194" t="str">
            <v>2G 3G 4G</v>
          </cell>
          <cell r="M2194" t="str">
            <v xml:space="preserve">MLL </v>
          </cell>
          <cell r="N2194"/>
          <cell r="O2194" t="str">
            <v>Outdoor</v>
          </cell>
          <cell r="P2194" t="str">
            <v>TELEINFRA</v>
          </cell>
        </row>
        <row r="2195">
          <cell r="A2195" t="str">
            <v>LIT_014</v>
          </cell>
          <cell r="B2195" t="str">
            <v>LIT</v>
          </cell>
          <cell r="C2195" t="str">
            <v>Stamatiades</v>
          </cell>
          <cell r="D2195"/>
          <cell r="E2195"/>
          <cell r="F2195">
            <v>9.6990664409999994</v>
          </cell>
          <cell r="G2195">
            <v>4.0469503280000003</v>
          </cell>
          <cell r="H2195" t="str">
            <v>Towerco</v>
          </cell>
          <cell r="I2195" t="str">
            <v>P4</v>
          </cell>
          <cell r="J2195" t="str">
            <v>2G</v>
          </cell>
          <cell r="K2195" t="str">
            <v>Douala</v>
          </cell>
          <cell r="L2195" t="str">
            <v>2G 3G 4G</v>
          </cell>
          <cell r="M2195" t="str">
            <v xml:space="preserve">MLL </v>
          </cell>
          <cell r="N2195"/>
          <cell r="O2195" t="str">
            <v>Indoor</v>
          </cell>
          <cell r="P2195" t="str">
            <v>H-Teli</v>
          </cell>
        </row>
        <row r="2196">
          <cell r="A2196" t="str">
            <v>LIT_369</v>
          </cell>
          <cell r="B2196" t="str">
            <v>LIT</v>
          </cell>
          <cell r="C2196" t="str">
            <v>St-Thomas</v>
          </cell>
          <cell r="D2196"/>
          <cell r="E2196"/>
          <cell r="F2196">
            <v>9.7615833330000008</v>
          </cell>
          <cell r="G2196">
            <v>4.0434999999999999</v>
          </cell>
          <cell r="H2196" t="str">
            <v>Towerco</v>
          </cell>
          <cell r="I2196" t="str">
            <v>P5</v>
          </cell>
          <cell r="J2196" t="str">
            <v>2G</v>
          </cell>
          <cell r="K2196" t="str">
            <v>Douala</v>
          </cell>
          <cell r="L2196" t="str">
            <v>2G 3G 4G</v>
          </cell>
          <cell r="M2196" t="str">
            <v xml:space="preserve">MLL </v>
          </cell>
          <cell r="N2196"/>
          <cell r="O2196" t="str">
            <v>Outdoor</v>
          </cell>
          <cell r="P2196" t="str">
            <v>H-Teli</v>
          </cell>
        </row>
        <row r="2197">
          <cell r="A2197" t="str">
            <v>EST_007</v>
          </cell>
          <cell r="B2197" t="str">
            <v>EST</v>
          </cell>
          <cell r="C2197" t="str">
            <v>Tabene</v>
          </cell>
          <cell r="D2197"/>
          <cell r="E2197"/>
          <cell r="F2197">
            <v>12.148</v>
          </cell>
          <cell r="G2197">
            <v>4.5545861109999999</v>
          </cell>
          <cell r="H2197" t="str">
            <v>Esco</v>
          </cell>
          <cell r="I2197" t="str">
            <v>P3</v>
          </cell>
          <cell r="J2197" t="str">
            <v>2G</v>
          </cell>
          <cell r="K2197" t="str">
            <v>Tabene</v>
          </cell>
          <cell r="L2197" t="str">
            <v>2G 3G</v>
          </cell>
          <cell r="M2197" t="str">
            <v>Tier Camrail</v>
          </cell>
          <cell r="N2197"/>
          <cell r="O2197" t="str">
            <v>Indoor</v>
          </cell>
          <cell r="P2197" t="str">
            <v>TELEINFRA</v>
          </cell>
        </row>
        <row r="2198">
          <cell r="A2198" t="str">
            <v>NRO_018</v>
          </cell>
          <cell r="B2198" t="str">
            <v>NRO</v>
          </cell>
          <cell r="C2198" t="str">
            <v>Tadu-IHS</v>
          </cell>
          <cell r="D2198"/>
          <cell r="E2198"/>
          <cell r="F2198">
            <v>10.589608999999999</v>
          </cell>
          <cell r="G2198">
            <v>6.2372940000000003</v>
          </cell>
          <cell r="H2198" t="str">
            <v>Towerco</v>
          </cell>
          <cell r="I2198" t="str">
            <v>P4</v>
          </cell>
          <cell r="J2198" t="str">
            <v>2G 3G</v>
          </cell>
          <cell r="K2198" t="str">
            <v>Tadu</v>
          </cell>
          <cell r="L2198" t="str">
            <v>2G 3G</v>
          </cell>
          <cell r="M2198" t="str">
            <v>Collaboration</v>
          </cell>
          <cell r="N2198"/>
          <cell r="O2198" t="str">
            <v>Outdoor</v>
          </cell>
          <cell r="P2198" t="str">
            <v>I-Eng</v>
          </cell>
        </row>
        <row r="2199">
          <cell r="A2199" t="str">
            <v>CTR_184</v>
          </cell>
          <cell r="B2199" t="str">
            <v>CTR</v>
          </cell>
          <cell r="C2199" t="str">
            <v>Taete-MTN-IHS</v>
          </cell>
          <cell r="D2199"/>
          <cell r="E2199"/>
          <cell r="F2199">
            <v>11.51956</v>
          </cell>
          <cell r="G2199">
            <v>4.6516299999999999</v>
          </cell>
          <cell r="H2199" t="str">
            <v>Towerco</v>
          </cell>
          <cell r="I2199" t="str">
            <v>P4</v>
          </cell>
          <cell r="J2199" t="str">
            <v>2G</v>
          </cell>
          <cell r="K2199" t="str">
            <v>Taete</v>
          </cell>
          <cell r="L2199" t="str">
            <v>2G 3G 4G</v>
          </cell>
          <cell r="M2199" t="str">
            <v>Collaboration</v>
          </cell>
          <cell r="N2199"/>
          <cell r="O2199" t="str">
            <v>Outdoor</v>
          </cell>
          <cell r="P2199" t="str">
            <v>I-Eng</v>
          </cell>
        </row>
        <row r="2200">
          <cell r="A2200" t="str">
            <v>CTR_206</v>
          </cell>
          <cell r="B2200" t="str">
            <v>CTR</v>
          </cell>
          <cell r="C2200" t="str">
            <v>Talba</v>
          </cell>
          <cell r="D2200"/>
          <cell r="E2200"/>
          <cell r="F2200">
            <v>11.47569</v>
          </cell>
          <cell r="G2200">
            <v>4.6003100000000003</v>
          </cell>
          <cell r="H2200" t="str">
            <v>Towerco</v>
          </cell>
          <cell r="I2200" t="str">
            <v>P4</v>
          </cell>
          <cell r="J2200" t="str">
            <v>2G</v>
          </cell>
          <cell r="K2200" t="str">
            <v>Talba</v>
          </cell>
          <cell r="L2200" t="str">
            <v>2G 3G 4G</v>
          </cell>
          <cell r="M2200" t="str">
            <v>Collaboration</v>
          </cell>
          <cell r="N2200"/>
          <cell r="O2200" t="str">
            <v>Outdoor</v>
          </cell>
          <cell r="P2200" t="str">
            <v>I-Eng</v>
          </cell>
        </row>
        <row r="2201">
          <cell r="A2201" t="str">
            <v>LIT_504</v>
          </cell>
          <cell r="B2201" t="str">
            <v>LIT</v>
          </cell>
          <cell r="C2201" t="str">
            <v>Talla-Kribi-IHS</v>
          </cell>
          <cell r="D2201"/>
          <cell r="E2201"/>
          <cell r="F2201">
            <v>9.9106199999999998</v>
          </cell>
          <cell r="G2201">
            <v>2.9310100000000001</v>
          </cell>
          <cell r="H2201" t="str">
            <v>Towerco</v>
          </cell>
          <cell r="I2201" t="str">
            <v>P5</v>
          </cell>
          <cell r="J2201" t="str">
            <v>2G/3G/4G</v>
          </cell>
          <cell r="K2201" t="str">
            <v>Kribi</v>
          </cell>
          <cell r="L2201" t="str">
            <v>2G 3G 4G</v>
          </cell>
          <cell r="M2201" t="str">
            <v>Collaboration</v>
          </cell>
          <cell r="N2201"/>
          <cell r="O2201" t="str">
            <v>Indoor</v>
          </cell>
          <cell r="P2201" t="str">
            <v>H-Teli</v>
          </cell>
        </row>
        <row r="2202">
          <cell r="A2202" t="str">
            <v>CTR_135</v>
          </cell>
          <cell r="B2202" t="str">
            <v>CTR</v>
          </cell>
          <cell r="C2202" t="str">
            <v>Talla-Monatele-IHS</v>
          </cell>
          <cell r="D2202"/>
          <cell r="E2202"/>
          <cell r="F2202">
            <v>11.226879683</v>
          </cell>
          <cell r="G2202">
            <v>4.1774678080000003</v>
          </cell>
          <cell r="H2202" t="str">
            <v>Towerco</v>
          </cell>
          <cell r="I2202" t="str">
            <v>P5</v>
          </cell>
          <cell r="J2202" t="str">
            <v>2G</v>
          </cell>
          <cell r="K2202" t="str">
            <v>Monatele</v>
          </cell>
          <cell r="L2202" t="str">
            <v>2G 3G</v>
          </cell>
          <cell r="M2202" t="str">
            <v>Collaboration</v>
          </cell>
          <cell r="N2202"/>
          <cell r="O2202" t="str">
            <v>Outdoor</v>
          </cell>
          <cell r="P2202" t="str">
            <v>I-Eng</v>
          </cell>
        </row>
        <row r="2203">
          <cell r="A2203" t="str">
            <v>CTR_121</v>
          </cell>
          <cell r="B2203" t="str">
            <v>CTR</v>
          </cell>
          <cell r="C2203" t="str">
            <v>Tamtam-Weekend-IHS</v>
          </cell>
          <cell r="D2203"/>
          <cell r="E2203"/>
          <cell r="F2203">
            <v>11.488721</v>
          </cell>
          <cell r="G2203">
            <v>3.8315399999999999</v>
          </cell>
          <cell r="H2203" t="str">
            <v>Towerco</v>
          </cell>
          <cell r="I2203" t="str">
            <v>P4</v>
          </cell>
          <cell r="J2203" t="str">
            <v>2G</v>
          </cell>
          <cell r="K2203" t="str">
            <v>Yaounde</v>
          </cell>
          <cell r="L2203" t="str">
            <v>2G 3G 4G</v>
          </cell>
          <cell r="M2203" t="str">
            <v>Collaboration</v>
          </cell>
          <cell r="N2203"/>
          <cell r="O2203" t="str">
            <v>Outdoor</v>
          </cell>
          <cell r="P2203" t="str">
            <v>TELEINFRA</v>
          </cell>
        </row>
        <row r="2204">
          <cell r="A2204" t="str">
            <v>LIT_233</v>
          </cell>
          <cell r="B2204" t="str">
            <v>LIT</v>
          </cell>
          <cell r="C2204" t="str">
            <v>Tangui</v>
          </cell>
          <cell r="D2204"/>
          <cell r="E2204"/>
          <cell r="F2204">
            <v>9.6069569999999995</v>
          </cell>
          <cell r="G2204">
            <v>4.5404960000000001</v>
          </cell>
          <cell r="H2204" t="str">
            <v>Towerco</v>
          </cell>
          <cell r="I2204" t="str">
            <v>P3</v>
          </cell>
          <cell r="J2204" t="str">
            <v>2G</v>
          </cell>
          <cell r="K2204" t="str">
            <v>Mbanga</v>
          </cell>
          <cell r="L2204" t="str">
            <v>2G 3G 4G</v>
          </cell>
          <cell r="M2204" t="str">
            <v xml:space="preserve">MLL </v>
          </cell>
          <cell r="N2204"/>
          <cell r="O2204" t="str">
            <v>Outdoor</v>
          </cell>
          <cell r="P2204" t="str">
            <v>H-Teli</v>
          </cell>
        </row>
        <row r="2205">
          <cell r="A2205" t="str">
            <v>OST_092</v>
          </cell>
          <cell r="B2205" t="str">
            <v>OST</v>
          </cell>
          <cell r="C2205" t="str">
            <v>Taram-FH</v>
          </cell>
          <cell r="D2205"/>
          <cell r="E2205"/>
          <cell r="F2205" t="str">
            <v>11,77988889</v>
          </cell>
          <cell r="G2205" t="str">
            <v>6,706611111</v>
          </cell>
          <cell r="H2205" t="str">
            <v>Towerco</v>
          </cell>
          <cell r="I2205" t="str">
            <v>P2</v>
          </cell>
          <cell r="J2205"/>
          <cell r="K2205" t="str">
            <v>Taram</v>
          </cell>
          <cell r="L2205" t="str">
            <v>2G 3G 4G</v>
          </cell>
          <cell r="M2205"/>
          <cell r="N2205"/>
          <cell r="O2205" t="str">
            <v>Indoor</v>
          </cell>
          <cell r="P2205" t="str">
            <v>I-Eng</v>
          </cell>
        </row>
        <row r="2206">
          <cell r="A2206" t="str">
            <v>NRO_073</v>
          </cell>
          <cell r="B2206" t="str">
            <v>NRO</v>
          </cell>
          <cell r="C2206" t="str">
            <v>Tatum</v>
          </cell>
          <cell r="D2206"/>
          <cell r="E2206"/>
          <cell r="F2206">
            <v>10.770277999999999</v>
          </cell>
          <cell r="G2206">
            <v>6.3444719999999997</v>
          </cell>
          <cell r="H2206" t="str">
            <v>Towerco</v>
          </cell>
          <cell r="I2206" t="str">
            <v>P4</v>
          </cell>
          <cell r="J2206" t="str">
            <v>2G</v>
          </cell>
          <cell r="K2206" t="str">
            <v>Tatum</v>
          </cell>
          <cell r="L2206" t="str">
            <v>2G 3G</v>
          </cell>
          <cell r="M2206" t="str">
            <v>Collaboration</v>
          </cell>
          <cell r="N2206"/>
          <cell r="O2206" t="str">
            <v>Outdoor</v>
          </cell>
          <cell r="P2206" t="str">
            <v>I-Eng</v>
          </cell>
        </row>
        <row r="2207">
          <cell r="A2207" t="str">
            <v>ADM_016</v>
          </cell>
          <cell r="B2207" t="str">
            <v>ADM</v>
          </cell>
          <cell r="C2207" t="str">
            <v>Tchabal</v>
          </cell>
          <cell r="D2207"/>
          <cell r="E2207"/>
          <cell r="F2207">
            <v>13.562028</v>
          </cell>
          <cell r="G2207">
            <v>7.5756389999999998</v>
          </cell>
          <cell r="H2207" t="str">
            <v>Towerco</v>
          </cell>
          <cell r="I2207" t="str">
            <v>P2</v>
          </cell>
          <cell r="J2207" t="str">
            <v>2G</v>
          </cell>
          <cell r="K2207" t="str">
            <v>Tchabal</v>
          </cell>
          <cell r="L2207" t="str">
            <v>2G 3G 4G</v>
          </cell>
          <cell r="M2207" t="str">
            <v xml:space="preserve">MLL </v>
          </cell>
          <cell r="N2207"/>
          <cell r="O2207" t="str">
            <v>Indoor</v>
          </cell>
          <cell r="P2207" t="str">
            <v>TELEINFRA</v>
          </cell>
        </row>
        <row r="2208">
          <cell r="A2208" t="str">
            <v>LIT_586</v>
          </cell>
          <cell r="B2208" t="str">
            <v>LIT</v>
          </cell>
          <cell r="C2208" t="str">
            <v>Yabassi-Greenfil</v>
          </cell>
          <cell r="D2208"/>
          <cell r="E2208"/>
          <cell r="F2208">
            <v>10.13293</v>
          </cell>
          <cell r="G2208">
            <v>4.50631</v>
          </cell>
          <cell r="H2208" t="str">
            <v>Esco</v>
          </cell>
          <cell r="I2208" t="str">
            <v>P4</v>
          </cell>
          <cell r="J2208" t="str">
            <v>2G</v>
          </cell>
          <cell r="K2208" t="str">
            <v>Yabassi</v>
          </cell>
          <cell r="L2208" t="str">
            <v>2G 3G</v>
          </cell>
          <cell r="M2208" t="str">
            <v xml:space="preserve">MLL </v>
          </cell>
          <cell r="N2208"/>
          <cell r="O2208"/>
          <cell r="P2208" t="str">
            <v>H-Teli</v>
          </cell>
        </row>
        <row r="2209">
          <cell r="A2209" t="str">
            <v>EXN_017</v>
          </cell>
          <cell r="B2209" t="str">
            <v>EXN</v>
          </cell>
          <cell r="C2209" t="str">
            <v>Tchatibali</v>
          </cell>
          <cell r="D2209"/>
          <cell r="E2209"/>
          <cell r="F2209">
            <v>14.913254</v>
          </cell>
          <cell r="G2209">
            <v>10.055899</v>
          </cell>
          <cell r="H2209" t="str">
            <v>Towerco</v>
          </cell>
          <cell r="I2209" t="str">
            <v>P2</v>
          </cell>
          <cell r="J2209" t="str">
            <v>2G</v>
          </cell>
          <cell r="K2209" t="str">
            <v>Tchatibali</v>
          </cell>
          <cell r="L2209" t="str">
            <v>2G 3G 4G</v>
          </cell>
          <cell r="M2209" t="str">
            <v xml:space="preserve">MLL </v>
          </cell>
          <cell r="N2209"/>
          <cell r="O2209" t="str">
            <v>Indoor</v>
          </cell>
          <cell r="P2209" t="str">
            <v>TELEINFRA</v>
          </cell>
        </row>
        <row r="2210">
          <cell r="A2210" t="str">
            <v>NRD_025</v>
          </cell>
          <cell r="B2210" t="str">
            <v>NRD</v>
          </cell>
          <cell r="C2210" t="str">
            <v>Tcheboa-MTN-IHS</v>
          </cell>
          <cell r="D2210"/>
          <cell r="E2210"/>
          <cell r="F2210">
            <v>13.23188889</v>
          </cell>
          <cell r="G2210">
            <v>9.0112222220000007</v>
          </cell>
          <cell r="H2210" t="str">
            <v>Towerco</v>
          </cell>
          <cell r="I2210" t="str">
            <v>P4</v>
          </cell>
          <cell r="J2210" t="str">
            <v>2G</v>
          </cell>
          <cell r="K2210" t="str">
            <v>Ngong</v>
          </cell>
          <cell r="L2210" t="str">
            <v>2G 3G 4G</v>
          </cell>
          <cell r="M2210" t="str">
            <v>Collaboration</v>
          </cell>
          <cell r="N2210"/>
          <cell r="O2210" t="str">
            <v>Outdoor</v>
          </cell>
          <cell r="P2210" t="str">
            <v>TELEINFRA</v>
          </cell>
        </row>
        <row r="2211">
          <cell r="A2211" t="str">
            <v>EXN_227</v>
          </cell>
          <cell r="B2211" t="str">
            <v>EXN</v>
          </cell>
          <cell r="C2211" t="str">
            <v>TCHEVI-IHS</v>
          </cell>
          <cell r="D2211"/>
          <cell r="E2211"/>
          <cell r="F2211">
            <v>13.51906</v>
          </cell>
          <cell r="G2211">
            <v>10.167999999999999</v>
          </cell>
          <cell r="H2211" t="str">
            <v>Towerco</v>
          </cell>
          <cell r="I2211" t="str">
            <v>P4</v>
          </cell>
          <cell r="J2211" t="str">
            <v>2G</v>
          </cell>
          <cell r="K2211" t="str">
            <v>Tchevi</v>
          </cell>
          <cell r="L2211" t="str">
            <v>2G</v>
          </cell>
          <cell r="M2211" t="str">
            <v>Collaboration</v>
          </cell>
          <cell r="N2211"/>
          <cell r="O2211" t="str">
            <v>Outdoor</v>
          </cell>
          <cell r="P2211" t="str">
            <v>TELEINFRA</v>
          </cell>
        </row>
        <row r="2212">
          <cell r="A2212" t="str">
            <v>EXN_004</v>
          </cell>
          <cell r="B2212" t="str">
            <v>EXN</v>
          </cell>
          <cell r="C2212" t="str">
            <v>Yagoua</v>
          </cell>
          <cell r="D2212"/>
          <cell r="E2212"/>
          <cell r="F2212">
            <v>15.23066667</v>
          </cell>
          <cell r="G2212">
            <v>10.33483333</v>
          </cell>
          <cell r="H2212" t="str">
            <v>Esco</v>
          </cell>
          <cell r="I2212" t="str">
            <v>P3</v>
          </cell>
          <cell r="J2212" t="str">
            <v>2G</v>
          </cell>
          <cell r="K2212" t="str">
            <v>Yagoua</v>
          </cell>
          <cell r="L2212" t="str">
            <v>2G 3G 4G</v>
          </cell>
          <cell r="M2212" t="str">
            <v>Tier Crtv</v>
          </cell>
          <cell r="N2212"/>
          <cell r="O2212"/>
          <cell r="P2212" t="str">
            <v>TELEINFRA</v>
          </cell>
        </row>
        <row r="2213">
          <cell r="A2213" t="str">
            <v>EXN_225</v>
          </cell>
          <cell r="B2213" t="str">
            <v>EXN</v>
          </cell>
          <cell r="C2213" t="str">
            <v>Tchika</v>
          </cell>
          <cell r="D2213"/>
          <cell r="E2213"/>
          <cell r="F2213">
            <v>14.275805952000001</v>
          </cell>
          <cell r="G2213">
            <v>12.782990586</v>
          </cell>
          <cell r="H2213" t="str">
            <v>Towerco</v>
          </cell>
          <cell r="I2213" t="str">
            <v>P5</v>
          </cell>
          <cell r="J2213" t="str">
            <v>2G</v>
          </cell>
          <cell r="K2213" t="str">
            <v>Tchika</v>
          </cell>
          <cell r="L2213" t="str">
            <v>2G 3G</v>
          </cell>
          <cell r="M2213" t="str">
            <v>Collaboration</v>
          </cell>
          <cell r="N2213"/>
          <cell r="O2213" t="str">
            <v>Outdoor</v>
          </cell>
          <cell r="P2213" t="str">
            <v>TELEINFRA</v>
          </cell>
        </row>
        <row r="2214">
          <cell r="A2214" t="str">
            <v>EXN_236</v>
          </cell>
          <cell r="B2214" t="str">
            <v>EXN</v>
          </cell>
          <cell r="C2214" t="str">
            <v>Yagoua-Quinf-II</v>
          </cell>
          <cell r="D2214"/>
          <cell r="E2214"/>
          <cell r="F2214">
            <v>15.22073</v>
          </cell>
          <cell r="G2214">
            <v>10.33708</v>
          </cell>
          <cell r="H2214" t="str">
            <v>Esco</v>
          </cell>
          <cell r="I2214" t="str">
            <v>P4</v>
          </cell>
          <cell r="J2214" t="str">
            <v>2G</v>
          </cell>
          <cell r="K2214" t="str">
            <v>Yagoua</v>
          </cell>
          <cell r="L2214" t="str">
            <v>2G 3G 4G</v>
          </cell>
          <cell r="M2214" t="str">
            <v xml:space="preserve">MLL </v>
          </cell>
          <cell r="N2214"/>
          <cell r="O2214"/>
          <cell r="P2214" t="str">
            <v>TELEINFRA</v>
          </cell>
        </row>
        <row r="2215">
          <cell r="A2215" t="str">
            <v>NRD_008</v>
          </cell>
          <cell r="B2215" t="str">
            <v>NRD</v>
          </cell>
          <cell r="C2215" t="str">
            <v>Tchollire</v>
          </cell>
          <cell r="D2215"/>
          <cell r="E2215"/>
          <cell r="F2215">
            <v>14.188500289</v>
          </cell>
          <cell r="G2215">
            <v>8.3996568800000002</v>
          </cell>
          <cell r="H2215" t="str">
            <v>Towerco</v>
          </cell>
          <cell r="I2215" t="str">
            <v>P2</v>
          </cell>
          <cell r="J2215" t="str">
            <v>2G</v>
          </cell>
          <cell r="K2215" t="str">
            <v>Tchollire</v>
          </cell>
          <cell r="L2215" t="str">
            <v>2G 3G 4G</v>
          </cell>
          <cell r="M2215" t="str">
            <v xml:space="preserve">MLL </v>
          </cell>
          <cell r="N2215"/>
          <cell r="O2215" t="str">
            <v>Indoor</v>
          </cell>
          <cell r="P2215" t="str">
            <v>TELEINFRA</v>
          </cell>
        </row>
        <row r="2216">
          <cell r="A2216" t="str">
            <v>ADM_108</v>
          </cell>
          <cell r="B2216" t="str">
            <v>ADM</v>
          </cell>
          <cell r="C2216" t="str">
            <v>Telo-MTN-IHS</v>
          </cell>
          <cell r="D2216"/>
          <cell r="E2216"/>
          <cell r="F2216">
            <v>14.148984</v>
          </cell>
          <cell r="G2216">
            <v>7.1789180000000004</v>
          </cell>
          <cell r="H2216" t="str">
            <v>Towerco</v>
          </cell>
          <cell r="I2216" t="str">
            <v>P5</v>
          </cell>
          <cell r="J2216" t="str">
            <v>2G</v>
          </cell>
          <cell r="K2216" t="str">
            <v>Telo</v>
          </cell>
          <cell r="L2216" t="str">
            <v>2G 3G</v>
          </cell>
          <cell r="M2216" t="str">
            <v>Collaboration</v>
          </cell>
          <cell r="N2216"/>
          <cell r="O2216" t="str">
            <v>Outdoor</v>
          </cell>
          <cell r="P2216" t="str">
            <v>TELEINFRA</v>
          </cell>
        </row>
        <row r="2217">
          <cell r="A2217" t="str">
            <v>EST_104</v>
          </cell>
          <cell r="B2217" t="str">
            <v>EST</v>
          </cell>
          <cell r="C2217" t="str">
            <v>Tete-d-elephant-Camrail</v>
          </cell>
          <cell r="D2217"/>
          <cell r="E2217"/>
          <cell r="F2217">
            <v>13.3706944</v>
          </cell>
          <cell r="G2217">
            <v>5.5439722219999998</v>
          </cell>
          <cell r="H2217" t="str">
            <v>Esco</v>
          </cell>
          <cell r="I2217" t="str">
            <v>P2</v>
          </cell>
          <cell r="J2217" t="str">
            <v>2G</v>
          </cell>
          <cell r="K2217" t="str">
            <v>Tete-d-elephant</v>
          </cell>
          <cell r="L2217" t="str">
            <v>2G 3G</v>
          </cell>
          <cell r="M2217" t="str">
            <v>Tier Camrail</v>
          </cell>
          <cell r="N2217"/>
          <cell r="O2217" t="str">
            <v>Outdoor</v>
          </cell>
          <cell r="P2217" t="str">
            <v>TELEINFRA</v>
          </cell>
        </row>
        <row r="2218">
          <cell r="A2218" t="str">
            <v>ADM_044</v>
          </cell>
          <cell r="B2218" t="str">
            <v>ADM</v>
          </cell>
          <cell r="C2218" t="str">
            <v>Tibati-II</v>
          </cell>
          <cell r="D2218"/>
          <cell r="E2218"/>
          <cell r="F2218">
            <v>12.607235722</v>
          </cell>
          <cell r="G2218">
            <v>6.4791659480000003</v>
          </cell>
          <cell r="H2218" t="str">
            <v>Towerco</v>
          </cell>
          <cell r="I2218" t="str">
            <v>P2</v>
          </cell>
          <cell r="J2218" t="str">
            <v>2G</v>
          </cell>
          <cell r="K2218" t="str">
            <v>Tibati</v>
          </cell>
          <cell r="L2218" t="str">
            <v>2G 3G 4G</v>
          </cell>
          <cell r="M2218" t="str">
            <v xml:space="preserve">MLL </v>
          </cell>
          <cell r="N2218"/>
          <cell r="O2218" t="str">
            <v>Indoor</v>
          </cell>
          <cell r="P2218" t="str">
            <v>TELEINFRA</v>
          </cell>
        </row>
        <row r="2219">
          <cell r="A2219" t="str">
            <v>ADM_105</v>
          </cell>
          <cell r="B2219" t="str">
            <v>ADM</v>
          </cell>
          <cell r="C2219" t="str">
            <v>Tibati-Market-MTN-IHS</v>
          </cell>
          <cell r="D2219"/>
          <cell r="E2219"/>
          <cell r="F2219">
            <v>12.625559000000001</v>
          </cell>
          <cell r="G2219">
            <v>6.4654150000000001</v>
          </cell>
          <cell r="H2219" t="str">
            <v>Towerco</v>
          </cell>
          <cell r="I2219" t="str">
            <v>P4</v>
          </cell>
          <cell r="J2219" t="str">
            <v>2G/3G/4G</v>
          </cell>
          <cell r="K2219" t="str">
            <v>Tibati</v>
          </cell>
          <cell r="L2219" t="str">
            <v>2G 3G 4G</v>
          </cell>
          <cell r="M2219" t="str">
            <v>Collaboration</v>
          </cell>
          <cell r="N2219"/>
          <cell r="O2219" t="str">
            <v>Outdoor</v>
          </cell>
          <cell r="P2219" t="str">
            <v>TELEINFRA</v>
          </cell>
        </row>
        <row r="2220">
          <cell r="A2220" t="str">
            <v>ADM_011</v>
          </cell>
          <cell r="B2220" t="str">
            <v>ADM</v>
          </cell>
          <cell r="C2220" t="str">
            <v>Tignere</v>
          </cell>
          <cell r="D2220"/>
          <cell r="E2220"/>
          <cell r="F2220">
            <v>12.66219444</v>
          </cell>
          <cell r="G2220">
            <v>7.3697777779999996</v>
          </cell>
          <cell r="H2220" t="str">
            <v>Towerco</v>
          </cell>
          <cell r="I2220" t="str">
            <v>P2</v>
          </cell>
          <cell r="J2220" t="str">
            <v>2G</v>
          </cell>
          <cell r="K2220" t="str">
            <v>Tignere</v>
          </cell>
          <cell r="L2220" t="str">
            <v>2G 3G 4G</v>
          </cell>
          <cell r="M2220" t="str">
            <v xml:space="preserve">MLL </v>
          </cell>
          <cell r="N2220"/>
          <cell r="O2220" t="str">
            <v>Indoor</v>
          </cell>
          <cell r="P2220" t="str">
            <v>TELEINFRA</v>
          </cell>
        </row>
        <row r="2221">
          <cell r="A2221" t="str">
            <v>ADM_814</v>
          </cell>
          <cell r="B2221" t="str">
            <v>ADM</v>
          </cell>
          <cell r="C2221" t="str">
            <v>Tignere-MTN</v>
          </cell>
          <cell r="D2221"/>
          <cell r="E2221"/>
          <cell r="F2221">
            <v>12.6538</v>
          </cell>
          <cell r="G2221">
            <v>7.3715999999999999</v>
          </cell>
          <cell r="H2221" t="str">
            <v>Towerco</v>
          </cell>
          <cell r="I2221" t="str">
            <v>P3</v>
          </cell>
          <cell r="J2221"/>
          <cell r="K2221" t="e">
            <v>#N/A</v>
          </cell>
          <cell r="L2221" t="str">
            <v>Site Transpur</v>
          </cell>
          <cell r="M2221" t="str">
            <v xml:space="preserve">Collaboration/Transpur </v>
          </cell>
          <cell r="N2221"/>
          <cell r="O2221" t="str">
            <v>Outdoor</v>
          </cell>
          <cell r="P2221" t="str">
            <v>TELEINFRA</v>
          </cell>
        </row>
        <row r="2222">
          <cell r="A2222" t="str">
            <v>SUO_004</v>
          </cell>
          <cell r="B2222" t="str">
            <v>SUO</v>
          </cell>
          <cell r="C2222" t="str">
            <v>Tiko</v>
          </cell>
          <cell r="D2222"/>
          <cell r="E2222"/>
          <cell r="F2222">
            <v>9.3678305559999995</v>
          </cell>
          <cell r="G2222">
            <v>4.0751999999999997</v>
          </cell>
          <cell r="H2222" t="str">
            <v>Towerco</v>
          </cell>
          <cell r="I2222" t="str">
            <v>P2</v>
          </cell>
          <cell r="J2222" t="str">
            <v>2G</v>
          </cell>
          <cell r="K2222" t="str">
            <v>Tiko</v>
          </cell>
          <cell r="L2222" t="str">
            <v>2G 3G 4G</v>
          </cell>
          <cell r="M2222" t="str">
            <v xml:space="preserve">MLL </v>
          </cell>
          <cell r="N2222"/>
          <cell r="O2222" t="str">
            <v>Indoor</v>
          </cell>
          <cell r="P2222" t="str">
            <v>H-Teli</v>
          </cell>
        </row>
        <row r="2223">
          <cell r="A2223" t="str">
            <v>SUO_205</v>
          </cell>
          <cell r="B2223" t="str">
            <v>SUO</v>
          </cell>
          <cell r="C2223" t="str">
            <v>Tiko-Junction-IHS</v>
          </cell>
          <cell r="D2223"/>
          <cell r="E2223"/>
          <cell r="F2223">
            <v>9.3573330000000006</v>
          </cell>
          <cell r="G2223">
            <v>4.0841387999999998</v>
          </cell>
          <cell r="H2223" t="str">
            <v>Towerco</v>
          </cell>
          <cell r="I2223" t="str">
            <v>P4</v>
          </cell>
          <cell r="J2223" t="str">
            <v>3G</v>
          </cell>
          <cell r="K2223" t="str">
            <v>Tiko</v>
          </cell>
          <cell r="L2223" t="str">
            <v>2G 3G 4G</v>
          </cell>
          <cell r="M2223" t="str">
            <v>Collaboration</v>
          </cell>
          <cell r="N2223"/>
          <cell r="O2223" t="str">
            <v>Outdoor</v>
          </cell>
          <cell r="P2223" t="str">
            <v>H-Teli</v>
          </cell>
        </row>
        <row r="2224">
          <cell r="A2224" t="str">
            <v>SUO_209</v>
          </cell>
          <cell r="B2224" t="str">
            <v>SUO</v>
          </cell>
          <cell r="C2224" t="str">
            <v>Tiko-likomba-IHS</v>
          </cell>
          <cell r="D2224"/>
          <cell r="E2224"/>
          <cell r="F2224">
            <v>9.3507751999999993</v>
          </cell>
          <cell r="G2224">
            <v>4.0888059600000002</v>
          </cell>
          <cell r="H2224" t="str">
            <v>Towerco</v>
          </cell>
          <cell r="I2224" t="str">
            <v>P4</v>
          </cell>
          <cell r="J2224" t="str">
            <v>2G</v>
          </cell>
          <cell r="K2224" t="str">
            <v>Tiko</v>
          </cell>
          <cell r="L2224" t="str">
            <v>2G 3G 4G</v>
          </cell>
          <cell r="M2224" t="str">
            <v>Collaboration</v>
          </cell>
          <cell r="N2224"/>
          <cell r="O2224" t="str">
            <v>Outdoor</v>
          </cell>
          <cell r="P2224" t="str">
            <v>H-Teli</v>
          </cell>
        </row>
        <row r="2225">
          <cell r="A2225" t="str">
            <v>LIT_174</v>
          </cell>
          <cell r="B2225" t="str">
            <v>LIT</v>
          </cell>
          <cell r="C2225" t="str">
            <v>Tiko-Long-Street-IHS</v>
          </cell>
          <cell r="D2225"/>
          <cell r="E2225"/>
          <cell r="F2225">
            <v>9.3613350000000004</v>
          </cell>
          <cell r="G2225">
            <v>4.0749519999999997</v>
          </cell>
          <cell r="H2225" t="str">
            <v>Towerco</v>
          </cell>
          <cell r="I2225" t="str">
            <v>P3</v>
          </cell>
          <cell r="J2225" t="str">
            <v>2G</v>
          </cell>
          <cell r="K2225" t="str">
            <v>Tiko</v>
          </cell>
          <cell r="L2225" t="str">
            <v>2G 3G 4G</v>
          </cell>
          <cell r="M2225" t="str">
            <v>Collaboration</v>
          </cell>
          <cell r="N2225"/>
          <cell r="O2225" t="str">
            <v>Outdoor</v>
          </cell>
          <cell r="P2225" t="str">
            <v>H-Teli</v>
          </cell>
        </row>
        <row r="2226">
          <cell r="A2226" t="str">
            <v>SUO_104</v>
          </cell>
          <cell r="B2226" t="str">
            <v>SUO</v>
          </cell>
          <cell r="C2226" t="str">
            <v>Tiko-Market-IHS</v>
          </cell>
          <cell r="D2226"/>
          <cell r="E2226"/>
          <cell r="F2226">
            <v>9.3717489999999994</v>
          </cell>
          <cell r="G2226">
            <v>4.0655099999999997</v>
          </cell>
          <cell r="H2226" t="str">
            <v>Towerco</v>
          </cell>
          <cell r="I2226" t="str">
            <v>P5</v>
          </cell>
          <cell r="J2226" t="str">
            <v>2G</v>
          </cell>
          <cell r="K2226" t="str">
            <v>Tiko</v>
          </cell>
          <cell r="L2226" t="str">
            <v>2G 3G 4G</v>
          </cell>
          <cell r="M2226" t="str">
            <v>Collaboration</v>
          </cell>
          <cell r="N2226"/>
          <cell r="O2226" t="str">
            <v>Outdoor</v>
          </cell>
          <cell r="P2226" t="str">
            <v>H-Teli</v>
          </cell>
        </row>
        <row r="2227">
          <cell r="A2227" t="str">
            <v>LIT_698</v>
          </cell>
          <cell r="B2227" t="str">
            <v>LIT</v>
          </cell>
          <cell r="C2227" t="str">
            <v>Yansoki-MTN</v>
          </cell>
          <cell r="D2227"/>
          <cell r="E2227"/>
          <cell r="F2227">
            <v>9.7803439999999995</v>
          </cell>
          <cell r="G2227">
            <v>3.979349</v>
          </cell>
          <cell r="H2227" t="str">
            <v>MTN sharing</v>
          </cell>
          <cell r="I2227" t="e">
            <v>#N/A</v>
          </cell>
          <cell r="J2227" t="str">
            <v>3G/4G</v>
          </cell>
          <cell r="K2227" t="str">
            <v>Douala</v>
          </cell>
          <cell r="L2227" t="str">
            <v>3G 4G</v>
          </cell>
          <cell r="M2227" t="str">
            <v>MTN Sharing</v>
          </cell>
          <cell r="N2227"/>
          <cell r="O2227"/>
          <cell r="P2227" t="str">
            <v>H-Teli</v>
          </cell>
        </row>
        <row r="2228">
          <cell r="A2228" t="str">
            <v>EST_040</v>
          </cell>
          <cell r="B2228" t="str">
            <v>EST</v>
          </cell>
          <cell r="C2228" t="str">
            <v>Tikondi-MTN</v>
          </cell>
          <cell r="D2228"/>
          <cell r="E2228"/>
          <cell r="F2228">
            <v>14.141220839000001</v>
          </cell>
          <cell r="G2228">
            <v>4.4625692150000003</v>
          </cell>
          <cell r="H2228" t="str">
            <v>Towerco</v>
          </cell>
          <cell r="I2228" t="str">
            <v>P2</v>
          </cell>
          <cell r="J2228" t="str">
            <v>2G</v>
          </cell>
          <cell r="K2228" t="str">
            <v>Tikondi</v>
          </cell>
          <cell r="L2228" t="str">
            <v>2G 3G</v>
          </cell>
          <cell r="M2228" t="str">
            <v>Collaboration</v>
          </cell>
          <cell r="N2228"/>
          <cell r="O2228" t="str">
            <v>Indoor</v>
          </cell>
          <cell r="P2228" t="str">
            <v>TELEINFRA</v>
          </cell>
        </row>
        <row r="2229">
          <cell r="A2229" t="str">
            <v>SUO_105</v>
          </cell>
          <cell r="B2229" t="str">
            <v>SUO</v>
          </cell>
          <cell r="C2229" t="str">
            <v>Tiko-Stadium-IHS</v>
          </cell>
          <cell r="D2229"/>
          <cell r="E2229"/>
          <cell r="F2229">
            <v>9.3678167650000006</v>
          </cell>
          <cell r="G2229">
            <v>4.0697727219999997</v>
          </cell>
          <cell r="H2229" t="str">
            <v>Towerco</v>
          </cell>
          <cell r="I2229" t="str">
            <v>P5</v>
          </cell>
          <cell r="J2229" t="str">
            <v>2G</v>
          </cell>
          <cell r="K2229" t="str">
            <v>Tiko</v>
          </cell>
          <cell r="L2229" t="str">
            <v>2G 3G 4G</v>
          </cell>
          <cell r="M2229" t="str">
            <v>Collaboration</v>
          </cell>
          <cell r="N2229"/>
          <cell r="O2229" t="str">
            <v>Indoor</v>
          </cell>
          <cell r="P2229" t="str">
            <v>H-Teli</v>
          </cell>
        </row>
        <row r="2230">
          <cell r="A2230" t="str">
            <v>LIT_639</v>
          </cell>
          <cell r="B2230" t="str">
            <v>LIT</v>
          </cell>
          <cell r="C2230" t="str">
            <v>Yassa-dispensaire</v>
          </cell>
          <cell r="D2230"/>
          <cell r="E2230"/>
          <cell r="F2230">
            <v>9.8015899999999991</v>
          </cell>
          <cell r="G2230">
            <v>3.9889399999999999</v>
          </cell>
          <cell r="H2230" t="str">
            <v>Esco</v>
          </cell>
          <cell r="I2230" t="str">
            <v>P4</v>
          </cell>
          <cell r="J2230" t="str">
            <v>3G</v>
          </cell>
          <cell r="K2230" t="str">
            <v>Douala</v>
          </cell>
          <cell r="L2230" t="str">
            <v>3G 4G</v>
          </cell>
          <cell r="M2230" t="str">
            <v xml:space="preserve">MLL </v>
          </cell>
          <cell r="N2230"/>
          <cell r="O2230"/>
          <cell r="P2230" t="str">
            <v>H-Teli</v>
          </cell>
        </row>
        <row r="2231">
          <cell r="A2231" t="str">
            <v>SUO_040</v>
          </cell>
          <cell r="B2231" t="str">
            <v>SUO</v>
          </cell>
          <cell r="C2231" t="str">
            <v>Tinto</v>
          </cell>
          <cell r="D2231"/>
          <cell r="E2231"/>
          <cell r="F2231">
            <v>9.5806944440000006</v>
          </cell>
          <cell r="G2231">
            <v>5.5207569999999997</v>
          </cell>
          <cell r="H2231" t="str">
            <v>Towerco</v>
          </cell>
          <cell r="I2231" t="str">
            <v>P5</v>
          </cell>
          <cell r="J2231" t="str">
            <v>2G</v>
          </cell>
          <cell r="K2231" t="e">
            <v>#N/A</v>
          </cell>
          <cell r="L2231" t="str">
            <v>2G</v>
          </cell>
          <cell r="M2231" t="str">
            <v xml:space="preserve">MLL </v>
          </cell>
          <cell r="N2231"/>
          <cell r="O2231" t="str">
            <v>Outdoor</v>
          </cell>
          <cell r="P2231" t="str">
            <v>I-Eng</v>
          </cell>
        </row>
        <row r="2232">
          <cell r="A2232" t="str">
            <v>CTR_542</v>
          </cell>
          <cell r="B2232" t="str">
            <v>CTR</v>
          </cell>
          <cell r="C2232" t="str">
            <v>Titi-Garage-New</v>
          </cell>
          <cell r="D2232"/>
          <cell r="E2232"/>
          <cell r="F2232">
            <v>11.55179</v>
          </cell>
          <cell r="G2232">
            <v>3.8845830000000001</v>
          </cell>
          <cell r="H2232" t="str">
            <v>Towerco</v>
          </cell>
          <cell r="I2232" t="str">
            <v>P4</v>
          </cell>
          <cell r="J2232" t="str">
            <v>2G</v>
          </cell>
          <cell r="K2232" t="str">
            <v>Yaounde</v>
          </cell>
          <cell r="L2232" t="str">
            <v>2G 3G 4G</v>
          </cell>
          <cell r="M2232" t="str">
            <v>Collaboration</v>
          </cell>
          <cell r="N2232"/>
          <cell r="O2232" t="str">
            <v>Outdoor</v>
          </cell>
          <cell r="P2232" t="str">
            <v>TELEINFRA</v>
          </cell>
        </row>
        <row r="2233">
          <cell r="A2233" t="str">
            <v>NRO_124</v>
          </cell>
          <cell r="B2233" t="str">
            <v>NRO</v>
          </cell>
          <cell r="C2233" t="str">
            <v>T-junction-IHS</v>
          </cell>
          <cell r="D2233"/>
          <cell r="E2233"/>
          <cell r="F2233">
            <v>10.152419999999999</v>
          </cell>
          <cell r="G2233">
            <v>5.9520799999999996</v>
          </cell>
          <cell r="H2233" t="str">
            <v>Towerco</v>
          </cell>
          <cell r="I2233" t="str">
            <v>P4</v>
          </cell>
          <cell r="J2233" t="str">
            <v>3G</v>
          </cell>
          <cell r="K2233" t="str">
            <v>Bamenda</v>
          </cell>
          <cell r="L2233" t="str">
            <v>2G 3G 4G</v>
          </cell>
          <cell r="M2233" t="str">
            <v>Collaboration</v>
          </cell>
          <cell r="N2233"/>
          <cell r="O2233" t="str">
            <v>Outdoor</v>
          </cell>
          <cell r="P2233" t="str">
            <v>I-Eng</v>
          </cell>
        </row>
        <row r="2234">
          <cell r="A2234" t="str">
            <v>EXN_015</v>
          </cell>
          <cell r="B2234" t="str">
            <v>EXN</v>
          </cell>
          <cell r="C2234" t="str">
            <v>Tokombere</v>
          </cell>
          <cell r="D2234"/>
          <cell r="E2234"/>
          <cell r="F2234">
            <v>14.147248568</v>
          </cell>
          <cell r="G2234">
            <v>10.868254252</v>
          </cell>
          <cell r="H2234" t="str">
            <v>Towerco</v>
          </cell>
          <cell r="I2234" t="str">
            <v>P4</v>
          </cell>
          <cell r="J2234" t="str">
            <v>2G</v>
          </cell>
          <cell r="K2234" t="str">
            <v>Tokombere</v>
          </cell>
          <cell r="L2234" t="str">
            <v>2G 3G 4G</v>
          </cell>
          <cell r="M2234" t="str">
            <v xml:space="preserve">MLL </v>
          </cell>
          <cell r="N2234"/>
          <cell r="O2234" t="str">
            <v>Indoor</v>
          </cell>
          <cell r="P2234" t="str">
            <v>TELEINFRA</v>
          </cell>
        </row>
        <row r="2235">
          <cell r="A2235" t="str">
            <v>LIT_642</v>
          </cell>
          <cell r="B2235" t="str">
            <v>LIT</v>
          </cell>
          <cell r="C2235" t="str">
            <v>Yassa-II</v>
          </cell>
          <cell r="D2235"/>
          <cell r="E2235"/>
          <cell r="F2235">
            <v>9.8245699999999996</v>
          </cell>
          <cell r="G2235">
            <v>3.9898600000000002</v>
          </cell>
          <cell r="H2235" t="str">
            <v>Esco</v>
          </cell>
          <cell r="I2235" t="str">
            <v>P4</v>
          </cell>
          <cell r="J2235" t="str">
            <v>3G</v>
          </cell>
          <cell r="K2235" t="str">
            <v>Douala</v>
          </cell>
          <cell r="L2235" t="str">
            <v>3G 4G</v>
          </cell>
          <cell r="M2235" t="str">
            <v xml:space="preserve">MLL </v>
          </cell>
          <cell r="N2235"/>
          <cell r="O2235"/>
          <cell r="P2235" t="str">
            <v>H-Teli</v>
          </cell>
        </row>
        <row r="2236">
          <cell r="A2236" t="str">
            <v>LIT_766</v>
          </cell>
          <cell r="B2236" t="str">
            <v>LIT</v>
          </cell>
          <cell r="C2236" t="str">
            <v>Yassa-Village-Camtel</v>
          </cell>
          <cell r="D2236"/>
          <cell r="E2236"/>
          <cell r="F2236">
            <v>9.794143</v>
          </cell>
          <cell r="G2236">
            <v>3.9966189999999999</v>
          </cell>
          <cell r="H2236" t="str">
            <v>Esco</v>
          </cell>
          <cell r="I2236" t="str">
            <v>P4</v>
          </cell>
          <cell r="J2236" t="str">
            <v>3G</v>
          </cell>
          <cell r="K2236" t="str">
            <v>Douala</v>
          </cell>
          <cell r="L2236" t="str">
            <v>3G 4G</v>
          </cell>
          <cell r="M2236" t="str">
            <v xml:space="preserve">MLL </v>
          </cell>
          <cell r="N2236"/>
          <cell r="O2236"/>
          <cell r="P2236" t="str">
            <v>H-Teli</v>
          </cell>
        </row>
        <row r="2237">
          <cell r="A2237" t="str">
            <v>SUO_196</v>
          </cell>
          <cell r="B2237" t="str">
            <v>SUO</v>
          </cell>
          <cell r="C2237" t="str">
            <v>Tole-IHS</v>
          </cell>
          <cell r="D2237"/>
          <cell r="E2237"/>
          <cell r="F2237">
            <v>9.2432800000000004</v>
          </cell>
          <cell r="G2237">
            <v>4.1433499999999999</v>
          </cell>
          <cell r="H2237" t="str">
            <v>Towerco</v>
          </cell>
          <cell r="I2237" t="str">
            <v>P4</v>
          </cell>
          <cell r="J2237" t="str">
            <v>4G</v>
          </cell>
          <cell r="K2237" t="e">
            <v>#N/A</v>
          </cell>
          <cell r="L2237" t="str">
            <v>2G 3G 4G</v>
          </cell>
          <cell r="M2237" t="str">
            <v>Collaboration</v>
          </cell>
          <cell r="N2237"/>
          <cell r="O2237" t="str">
            <v>Outdoor</v>
          </cell>
          <cell r="P2237" t="str">
            <v>H-Teli</v>
          </cell>
        </row>
        <row r="2238">
          <cell r="A2238" t="str">
            <v>SUO_198</v>
          </cell>
          <cell r="B2238" t="str">
            <v>SUO</v>
          </cell>
          <cell r="C2238" t="str">
            <v>Tole-II-IHS</v>
          </cell>
          <cell r="D2238"/>
          <cell r="E2238"/>
          <cell r="F2238">
            <v>9.2511100000000006</v>
          </cell>
          <cell r="G2238">
            <v>4.1463799999999997</v>
          </cell>
          <cell r="H2238" t="str">
            <v>Towerco</v>
          </cell>
          <cell r="I2238" t="str">
            <v>P4</v>
          </cell>
          <cell r="J2238" t="str">
            <v>2G/3G/4G</v>
          </cell>
          <cell r="K2238" t="e">
            <v>#N/A</v>
          </cell>
          <cell r="L2238" t="str">
            <v>2G 3G 4G</v>
          </cell>
          <cell r="M2238" t="str">
            <v>Collaboration</v>
          </cell>
          <cell r="N2238"/>
          <cell r="O2238" t="str">
            <v>Outdoor</v>
          </cell>
          <cell r="P2238" t="str">
            <v>H-Teli</v>
          </cell>
        </row>
        <row r="2239">
          <cell r="A2239" t="str">
            <v>SUO_152</v>
          </cell>
          <cell r="B2239" t="str">
            <v>SUO</v>
          </cell>
          <cell r="C2239" t="str">
            <v>Tole-Tea-IHS</v>
          </cell>
          <cell r="D2239"/>
          <cell r="E2239"/>
          <cell r="F2239">
            <v>9.2476299999999991</v>
          </cell>
          <cell r="G2239">
            <v>4.1245200000000004</v>
          </cell>
          <cell r="H2239" t="str">
            <v>Towerco</v>
          </cell>
          <cell r="I2239" t="str">
            <v>P4</v>
          </cell>
          <cell r="J2239" t="str">
            <v>2G</v>
          </cell>
          <cell r="K2239" t="str">
            <v>Buea</v>
          </cell>
          <cell r="L2239" t="str">
            <v>2G 3G 4G</v>
          </cell>
          <cell r="M2239" t="str">
            <v>Collaboration</v>
          </cell>
          <cell r="N2239"/>
          <cell r="O2239" t="str">
            <v>Outdoor</v>
          </cell>
          <cell r="P2239" t="str">
            <v>H-Teli</v>
          </cell>
        </row>
        <row r="2240">
          <cell r="A2240" t="str">
            <v>LIT_225</v>
          </cell>
          <cell r="B2240" t="str">
            <v>LIT</v>
          </cell>
          <cell r="C2240" t="str">
            <v>Tombel-MTN</v>
          </cell>
          <cell r="D2240"/>
          <cell r="E2240"/>
          <cell r="F2240">
            <v>9.6676666670000007</v>
          </cell>
          <cell r="G2240">
            <v>4.7471944439999998</v>
          </cell>
          <cell r="H2240" t="str">
            <v>Towerco</v>
          </cell>
          <cell r="I2240" t="str">
            <v>P4</v>
          </cell>
          <cell r="J2240" t="str">
            <v>2G</v>
          </cell>
          <cell r="K2240" t="str">
            <v>Tombel</v>
          </cell>
          <cell r="L2240" t="str">
            <v>2G 3G</v>
          </cell>
          <cell r="M2240" t="str">
            <v>Collaboration</v>
          </cell>
          <cell r="N2240"/>
          <cell r="O2240" t="str">
            <v>Indoor</v>
          </cell>
          <cell r="P2240" t="str">
            <v>H-Teli</v>
          </cell>
        </row>
        <row r="2241">
          <cell r="A2241" t="str">
            <v>OST_053</v>
          </cell>
          <cell r="B2241" t="str">
            <v>OST</v>
          </cell>
          <cell r="C2241" t="str">
            <v>Tonga</v>
          </cell>
          <cell r="D2241"/>
          <cell r="E2241"/>
          <cell r="F2241">
            <v>10.699833330000001</v>
          </cell>
          <cell r="G2241">
            <v>4.9700833329999998</v>
          </cell>
          <cell r="H2241" t="str">
            <v>Towerco</v>
          </cell>
          <cell r="I2241" t="str">
            <v>P4</v>
          </cell>
          <cell r="J2241" t="str">
            <v>2G</v>
          </cell>
          <cell r="K2241" t="str">
            <v>Tonga</v>
          </cell>
          <cell r="L2241" t="str">
            <v>2G 3G 4G</v>
          </cell>
          <cell r="M2241" t="str">
            <v xml:space="preserve">MLL </v>
          </cell>
          <cell r="N2241"/>
          <cell r="O2241" t="str">
            <v>Outdoor</v>
          </cell>
          <cell r="P2241" t="str">
            <v>I-Eng</v>
          </cell>
        </row>
        <row r="2242">
          <cell r="A2242" t="str">
            <v>NRD_112</v>
          </cell>
          <cell r="B2242" t="str">
            <v>NRD</v>
          </cell>
          <cell r="C2242" t="str">
            <v>Tongo-IHS</v>
          </cell>
          <cell r="D2242"/>
          <cell r="E2242"/>
          <cell r="F2242">
            <v>13.51412</v>
          </cell>
          <cell r="G2242">
            <v>8.9180700000000002</v>
          </cell>
          <cell r="H2242" t="str">
            <v>Towerco</v>
          </cell>
          <cell r="I2242" t="str">
            <v>P5</v>
          </cell>
          <cell r="J2242" t="str">
            <v>2G</v>
          </cell>
          <cell r="K2242" t="str">
            <v>Tongo</v>
          </cell>
          <cell r="L2242" t="str">
            <v>2G 3G 4G</v>
          </cell>
          <cell r="M2242" t="str">
            <v>Collaboration</v>
          </cell>
          <cell r="N2242"/>
          <cell r="O2242" t="str">
            <v>Outdoor</v>
          </cell>
          <cell r="P2242" t="str">
            <v>TELEINFRA</v>
          </cell>
        </row>
        <row r="2243">
          <cell r="A2243" t="str">
            <v>CTR_390</v>
          </cell>
          <cell r="B2243" t="str">
            <v>CTR</v>
          </cell>
          <cell r="C2243" t="str">
            <v>Tongolo</v>
          </cell>
          <cell r="D2243"/>
          <cell r="E2243"/>
          <cell r="F2243">
            <v>11.526486</v>
          </cell>
          <cell r="G2243">
            <v>3.904452</v>
          </cell>
          <cell r="H2243" t="str">
            <v>Towerco</v>
          </cell>
          <cell r="I2243" t="str">
            <v>P4</v>
          </cell>
          <cell r="J2243" t="str">
            <v>2G</v>
          </cell>
          <cell r="K2243" t="str">
            <v>Yaounde</v>
          </cell>
          <cell r="L2243" t="str">
            <v>2G 3G 4G</v>
          </cell>
          <cell r="M2243" t="str">
            <v xml:space="preserve">MLL </v>
          </cell>
          <cell r="N2243"/>
          <cell r="O2243" t="str">
            <v>Outdoor</v>
          </cell>
          <cell r="P2243" t="str">
            <v>TELEINFRA</v>
          </cell>
        </row>
        <row r="2244">
          <cell r="A2244" t="str">
            <v>EST_116</v>
          </cell>
          <cell r="B2244" t="str">
            <v>EST</v>
          </cell>
          <cell r="C2244" t="str">
            <v>Tongo-Ngandima-IHS</v>
          </cell>
          <cell r="D2244"/>
          <cell r="E2244"/>
          <cell r="F2244">
            <v>14.000813258999999</v>
          </cell>
          <cell r="G2244">
            <v>5.1848174069999997</v>
          </cell>
          <cell r="H2244" t="str">
            <v>Towerco</v>
          </cell>
          <cell r="I2244" t="str">
            <v>P5</v>
          </cell>
          <cell r="J2244" t="str">
            <v>2G</v>
          </cell>
          <cell r="K2244" t="str">
            <v>Tongo-Ngandima</v>
          </cell>
          <cell r="L2244" t="str">
            <v>2G 3G 4G</v>
          </cell>
          <cell r="M2244" t="str">
            <v>Collaboration</v>
          </cell>
          <cell r="N2244"/>
          <cell r="O2244" t="str">
            <v>Outdoor</v>
          </cell>
          <cell r="P2244" t="str">
            <v>TELEINFRA</v>
          </cell>
        </row>
        <row r="2245">
          <cell r="A2245" t="str">
            <v>EXN_178</v>
          </cell>
          <cell r="B2245" t="str">
            <v>EXN</v>
          </cell>
          <cell r="C2245" t="str">
            <v>Torock-IHS</v>
          </cell>
          <cell r="D2245"/>
          <cell r="E2245"/>
          <cell r="F2245">
            <v>14.522036</v>
          </cell>
          <cell r="G2245">
            <v>10.04726</v>
          </cell>
          <cell r="H2245" t="str">
            <v>Towerco</v>
          </cell>
          <cell r="I2245" t="str">
            <v>P4</v>
          </cell>
          <cell r="J2245" t="str">
            <v>2G</v>
          </cell>
          <cell r="K2245" t="str">
            <v>Torock</v>
          </cell>
          <cell r="L2245" t="str">
            <v>2G 3G 4G</v>
          </cell>
          <cell r="M2245" t="str">
            <v>Collaboration</v>
          </cell>
          <cell r="N2245"/>
          <cell r="O2245" t="str">
            <v>Outdoor</v>
          </cell>
          <cell r="P2245" t="str">
            <v>TELEINFRA</v>
          </cell>
        </row>
        <row r="2246">
          <cell r="A2246" t="str">
            <v>LIT_437</v>
          </cell>
          <cell r="B2246" t="str">
            <v>LIT</v>
          </cell>
          <cell r="C2246" t="str">
            <v>Total_Ndobo</v>
          </cell>
          <cell r="D2246"/>
          <cell r="E2246"/>
          <cell r="F2246">
            <v>9.6313377990000006</v>
          </cell>
          <cell r="G2246">
            <v>4.1020617389999998</v>
          </cell>
          <cell r="H2246" t="str">
            <v>Towerco</v>
          </cell>
          <cell r="I2246" t="str">
            <v>P2</v>
          </cell>
          <cell r="J2246" t="str">
            <v>2G/3G/4G</v>
          </cell>
          <cell r="K2246" t="str">
            <v>Douala</v>
          </cell>
          <cell r="L2246" t="str">
            <v>2G 3G 4G</v>
          </cell>
          <cell r="M2246" t="str">
            <v>Collaboration</v>
          </cell>
          <cell r="N2246"/>
          <cell r="O2246" t="str">
            <v>Indoor</v>
          </cell>
          <cell r="P2246" t="str">
            <v>H-Teli</v>
          </cell>
        </row>
        <row r="2247">
          <cell r="A2247" t="str">
            <v>ADM_005</v>
          </cell>
          <cell r="B2247" t="str">
            <v>ADM</v>
          </cell>
          <cell r="C2247" t="str">
            <v>Touboro</v>
          </cell>
          <cell r="D2247"/>
          <cell r="E2247"/>
          <cell r="F2247">
            <v>15.353658508000001</v>
          </cell>
          <cell r="G2247">
            <v>7.7759329250000002</v>
          </cell>
          <cell r="H2247" t="str">
            <v>Towerco</v>
          </cell>
          <cell r="I2247" t="str">
            <v>P2</v>
          </cell>
          <cell r="J2247" t="str">
            <v>2G</v>
          </cell>
          <cell r="K2247" t="str">
            <v>Touboro</v>
          </cell>
          <cell r="L2247" t="str">
            <v>2G 3G 4G</v>
          </cell>
          <cell r="M2247" t="str">
            <v xml:space="preserve">MLL </v>
          </cell>
          <cell r="N2247"/>
          <cell r="O2247" t="str">
            <v>Indoor</v>
          </cell>
          <cell r="P2247" t="str">
            <v>TELEINFRA</v>
          </cell>
        </row>
        <row r="2248">
          <cell r="A2248" t="str">
            <v>EXN_125</v>
          </cell>
          <cell r="B2248" t="str">
            <v>EXN</v>
          </cell>
          <cell r="C2248" t="str">
            <v>Touloum-IHS</v>
          </cell>
          <cell r="D2248"/>
          <cell r="E2248"/>
          <cell r="F2248">
            <v>14.835721244</v>
          </cell>
          <cell r="G2248">
            <v>10.180425221</v>
          </cell>
          <cell r="H2248" t="str">
            <v>Towerco</v>
          </cell>
          <cell r="I2248" t="str">
            <v>P5</v>
          </cell>
          <cell r="J2248" t="str">
            <v>2G</v>
          </cell>
          <cell r="K2248" t="str">
            <v>Touloum</v>
          </cell>
          <cell r="L2248" t="str">
            <v>2G 3G</v>
          </cell>
          <cell r="M2248" t="str">
            <v>Collaboration</v>
          </cell>
          <cell r="N2248"/>
          <cell r="O2248" t="str">
            <v>Outdoor</v>
          </cell>
          <cell r="P2248" t="str">
            <v>TELEINFRA</v>
          </cell>
        </row>
        <row r="2249">
          <cell r="A2249" t="str">
            <v>ADM_094</v>
          </cell>
          <cell r="B2249" t="str">
            <v>ADM</v>
          </cell>
          <cell r="C2249" t="str">
            <v>Tourningal-MTN-IHS</v>
          </cell>
          <cell r="D2249"/>
          <cell r="E2249"/>
          <cell r="F2249">
            <v>14.023193791000001</v>
          </cell>
          <cell r="G2249">
            <v>7.2404088480000004</v>
          </cell>
          <cell r="H2249" t="str">
            <v>Towerco</v>
          </cell>
          <cell r="I2249" t="str">
            <v>P4</v>
          </cell>
          <cell r="J2249" t="str">
            <v>2G</v>
          </cell>
          <cell r="K2249" t="str">
            <v>Tournigal</v>
          </cell>
          <cell r="L2249" t="str">
            <v>2G 3G</v>
          </cell>
          <cell r="M2249" t="str">
            <v>Collaboration</v>
          </cell>
          <cell r="N2249"/>
          <cell r="O2249" t="str">
            <v>Outdoor</v>
          </cell>
          <cell r="P2249" t="str">
            <v>TELEINFRA</v>
          </cell>
        </row>
        <row r="2250">
          <cell r="A2250" t="str">
            <v>SUO_193</v>
          </cell>
          <cell r="B2250" t="str">
            <v>SUO</v>
          </cell>
          <cell r="C2250" t="str">
            <v>Towe-South-IHS</v>
          </cell>
          <cell r="D2250"/>
          <cell r="E2250"/>
          <cell r="F2250">
            <v>9.2118138700000003</v>
          </cell>
          <cell r="G2250">
            <v>4.0210842920000003</v>
          </cell>
          <cell r="H2250" t="str">
            <v>Towerco</v>
          </cell>
          <cell r="I2250" t="str">
            <v>P4</v>
          </cell>
          <cell r="J2250" t="str">
            <v>3G</v>
          </cell>
          <cell r="K2250" t="str">
            <v>Limbe</v>
          </cell>
          <cell r="L2250" t="str">
            <v>2G 3G 4G</v>
          </cell>
          <cell r="M2250" t="str">
            <v>Collaboration</v>
          </cell>
          <cell r="N2250"/>
          <cell r="O2250" t="str">
            <v>Outdoor</v>
          </cell>
          <cell r="P2250" t="str">
            <v>H-Teli</v>
          </cell>
        </row>
        <row r="2251">
          <cell r="A2251" t="str">
            <v>CTR_276</v>
          </cell>
          <cell r="B2251" t="str">
            <v>CTR</v>
          </cell>
          <cell r="C2251" t="str">
            <v>Tradex-Nkomo</v>
          </cell>
          <cell r="D2251"/>
          <cell r="E2251"/>
          <cell r="F2251">
            <v>11.546669745999999</v>
          </cell>
          <cell r="G2251">
            <v>3.8352000190000002</v>
          </cell>
          <cell r="H2251" t="str">
            <v>Towerco</v>
          </cell>
          <cell r="I2251" t="str">
            <v>P4</v>
          </cell>
          <cell r="J2251" t="str">
            <v>2G</v>
          </cell>
          <cell r="K2251" t="str">
            <v>Yaounde</v>
          </cell>
          <cell r="L2251" t="str">
            <v>2G 3G 4G</v>
          </cell>
          <cell r="M2251" t="str">
            <v xml:space="preserve">MLL </v>
          </cell>
          <cell r="N2251"/>
          <cell r="O2251" t="str">
            <v>Outdoor</v>
          </cell>
          <cell r="P2251" t="str">
            <v>TELEINFRA</v>
          </cell>
        </row>
        <row r="2252">
          <cell r="A2252" t="str">
            <v>LIT_757</v>
          </cell>
          <cell r="B2252" t="str">
            <v>LIT</v>
          </cell>
          <cell r="C2252" t="str">
            <v>Yatchika-II</v>
          </cell>
          <cell r="D2252"/>
          <cell r="E2252"/>
          <cell r="F2252" t="str">
            <v>9,80319</v>
          </cell>
          <cell r="G2252" t="str">
            <v>3,98062</v>
          </cell>
          <cell r="H2252" t="str">
            <v>Esco</v>
          </cell>
          <cell r="I2252" t="str">
            <v>P4</v>
          </cell>
          <cell r="J2252" t="str">
            <v>3G 4G</v>
          </cell>
          <cell r="K2252" t="str">
            <v>Douala</v>
          </cell>
          <cell r="L2252" t="str">
            <v>3G 4G</v>
          </cell>
          <cell r="M2252"/>
          <cell r="N2252"/>
          <cell r="O2252"/>
          <cell r="P2252" t="str">
            <v>H-Teli</v>
          </cell>
        </row>
        <row r="2253">
          <cell r="A2253" t="str">
            <v>CTR_770</v>
          </cell>
          <cell r="B2253" t="str">
            <v>CTR</v>
          </cell>
          <cell r="C2253" t="str">
            <v>Yegeassi</v>
          </cell>
          <cell r="D2253"/>
          <cell r="E2253"/>
          <cell r="F2253">
            <v>11.477969999999999</v>
          </cell>
          <cell r="G2253">
            <v>3.9850400000000001</v>
          </cell>
          <cell r="H2253" t="str">
            <v>Esco</v>
          </cell>
          <cell r="I2253" t="str">
            <v>P4</v>
          </cell>
          <cell r="J2253" t="str">
            <v>2G</v>
          </cell>
          <cell r="K2253" t="str">
            <v>Yaounde</v>
          </cell>
          <cell r="L2253" t="str">
            <v>2G 3G 4G</v>
          </cell>
          <cell r="M2253" t="str">
            <v xml:space="preserve">MLL </v>
          </cell>
          <cell r="N2253"/>
          <cell r="O2253"/>
          <cell r="P2253" t="str">
            <v>TELEINFRA</v>
          </cell>
        </row>
        <row r="2254">
          <cell r="A2254" t="str">
            <v>LIT_025</v>
          </cell>
          <cell r="B2254" t="str">
            <v>LIT</v>
          </cell>
          <cell r="C2254" t="str">
            <v>Tsekenis</v>
          </cell>
          <cell r="D2254"/>
          <cell r="E2254"/>
          <cell r="F2254">
            <v>9.6933194310000008</v>
          </cell>
          <cell r="G2254">
            <v>4.049020777</v>
          </cell>
          <cell r="H2254" t="str">
            <v>Towerco</v>
          </cell>
          <cell r="I2254" t="str">
            <v>P3</v>
          </cell>
          <cell r="J2254" t="str">
            <v>2G</v>
          </cell>
          <cell r="K2254" t="str">
            <v>Douala</v>
          </cell>
          <cell r="L2254" t="str">
            <v>2G 3G 4G</v>
          </cell>
          <cell r="M2254" t="str">
            <v xml:space="preserve">MLL </v>
          </cell>
          <cell r="N2254"/>
          <cell r="O2254" t="str">
            <v>Indoor</v>
          </cell>
          <cell r="P2254" t="str">
            <v>H-Teli</v>
          </cell>
        </row>
        <row r="2255">
          <cell r="A2255" t="str">
            <v>CTR_675</v>
          </cell>
          <cell r="B2255" t="str">
            <v>CTR</v>
          </cell>
          <cell r="C2255" t="str">
            <v>Tsinga-Village2</v>
          </cell>
          <cell r="D2255"/>
          <cell r="E2255"/>
          <cell r="F2255">
            <v>11.563833511</v>
          </cell>
          <cell r="G2255">
            <v>3.9420828270000001</v>
          </cell>
          <cell r="H2255" t="str">
            <v>Towerco</v>
          </cell>
          <cell r="I2255" t="str">
            <v>P4</v>
          </cell>
          <cell r="J2255" t="str">
            <v>3G</v>
          </cell>
          <cell r="K2255" t="str">
            <v>Yaounde</v>
          </cell>
          <cell r="L2255" t="str">
            <v>2G 3G 4G</v>
          </cell>
          <cell r="M2255" t="str">
            <v>Collaboration</v>
          </cell>
          <cell r="N2255"/>
          <cell r="O2255" t="str">
            <v>Outdoor</v>
          </cell>
          <cell r="P2255" t="str">
            <v>TELEINFRA</v>
          </cell>
        </row>
        <row r="2256">
          <cell r="A2256" t="str">
            <v>NRO_076</v>
          </cell>
          <cell r="B2256" t="str">
            <v>NRO</v>
          </cell>
          <cell r="C2256" t="str">
            <v>Tugi</v>
          </cell>
          <cell r="D2256"/>
          <cell r="E2256"/>
          <cell r="F2256">
            <v>9.933764</v>
          </cell>
          <cell r="G2256">
            <v>5.9880490000000002</v>
          </cell>
          <cell r="H2256" t="str">
            <v>Towerco</v>
          </cell>
          <cell r="I2256" t="str">
            <v>P4</v>
          </cell>
          <cell r="J2256" t="str">
            <v>2G</v>
          </cell>
          <cell r="K2256" t="e">
            <v>#N/A</v>
          </cell>
          <cell r="L2256" t="str">
            <v>2G</v>
          </cell>
          <cell r="M2256" t="str">
            <v>Collaboration</v>
          </cell>
          <cell r="N2256"/>
          <cell r="O2256" t="str">
            <v>Outdoor</v>
          </cell>
          <cell r="P2256" t="str">
            <v>I-Eng</v>
          </cell>
        </row>
        <row r="2257">
          <cell r="A2257" t="str">
            <v>SUD_243</v>
          </cell>
          <cell r="B2257" t="str">
            <v>SUD</v>
          </cell>
          <cell r="C2257" t="str">
            <v>Yembon</v>
          </cell>
          <cell r="D2257"/>
          <cell r="E2257"/>
          <cell r="F2257">
            <v>12.619033</v>
          </cell>
          <cell r="G2257">
            <v>2.750305</v>
          </cell>
          <cell r="H2257" t="str">
            <v>Esco</v>
          </cell>
          <cell r="I2257" t="str">
            <v>P4</v>
          </cell>
          <cell r="J2257" t="str">
            <v>2G</v>
          </cell>
          <cell r="K2257" t="str">
            <v>Yembon</v>
          </cell>
          <cell r="L2257" t="str">
            <v>2G 3G 4G</v>
          </cell>
          <cell r="M2257" t="str">
            <v xml:space="preserve">MLL </v>
          </cell>
          <cell r="N2257"/>
          <cell r="O2257"/>
          <cell r="P2257" t="str">
            <v>TELEINFRA</v>
          </cell>
        </row>
        <row r="2258">
          <cell r="A2258" t="str">
            <v>SUO_166</v>
          </cell>
          <cell r="B2258" t="str">
            <v>SUO</v>
          </cell>
          <cell r="C2258" t="str">
            <v>Upper-Mawo-IHS</v>
          </cell>
          <cell r="D2258"/>
          <cell r="E2258"/>
          <cell r="F2258">
            <v>9.2248000000000001</v>
          </cell>
          <cell r="G2258">
            <v>4.0115999999999996</v>
          </cell>
          <cell r="H2258" t="str">
            <v>Towerco</v>
          </cell>
          <cell r="I2258" t="str">
            <v>P4</v>
          </cell>
          <cell r="J2258" t="str">
            <v>2G/3G/4G</v>
          </cell>
          <cell r="K2258" t="str">
            <v>Limbe</v>
          </cell>
          <cell r="L2258" t="str">
            <v>2G 3G 4G</v>
          </cell>
          <cell r="M2258" t="str">
            <v>Collaboration</v>
          </cell>
          <cell r="N2258"/>
          <cell r="O2258" t="str">
            <v>Outdoor</v>
          </cell>
          <cell r="P2258" t="str">
            <v>H-Teli</v>
          </cell>
        </row>
        <row r="2259">
          <cell r="A2259" t="str">
            <v>CTR_251</v>
          </cell>
          <cell r="B2259" t="str">
            <v>CTR</v>
          </cell>
          <cell r="C2259" t="str">
            <v>Vallee-Bastos</v>
          </cell>
          <cell r="D2259"/>
          <cell r="E2259"/>
          <cell r="F2259">
            <v>11.522572</v>
          </cell>
          <cell r="G2259">
            <v>3.8945880000000002</v>
          </cell>
          <cell r="H2259" t="str">
            <v>Towerco</v>
          </cell>
          <cell r="I2259" t="str">
            <v>P4</v>
          </cell>
          <cell r="J2259" t="str">
            <v>2G</v>
          </cell>
          <cell r="K2259" t="str">
            <v>Yaounde</v>
          </cell>
          <cell r="L2259" t="str">
            <v>2G 3G 4G</v>
          </cell>
          <cell r="M2259" t="str">
            <v xml:space="preserve">MLL </v>
          </cell>
          <cell r="N2259"/>
          <cell r="O2259" t="str">
            <v>Outdoor</v>
          </cell>
          <cell r="P2259" t="str">
            <v>TELEINFRA</v>
          </cell>
        </row>
        <row r="2260">
          <cell r="A2260" t="str">
            <v>EST_013</v>
          </cell>
          <cell r="B2260" t="str">
            <v>EST</v>
          </cell>
          <cell r="C2260" t="str">
            <v>Yokadouma</v>
          </cell>
          <cell r="D2260"/>
          <cell r="E2260"/>
          <cell r="F2260">
            <v>15.049989</v>
          </cell>
          <cell r="G2260">
            <v>3.5237620000000001</v>
          </cell>
          <cell r="H2260" t="str">
            <v>Esco</v>
          </cell>
          <cell r="I2260" t="str">
            <v>P4</v>
          </cell>
          <cell r="J2260" t="str">
            <v>2G</v>
          </cell>
          <cell r="K2260" t="str">
            <v>Yokadouma</v>
          </cell>
          <cell r="L2260" t="str">
            <v>2G 3G</v>
          </cell>
          <cell r="M2260" t="str">
            <v>Tier Crtv</v>
          </cell>
          <cell r="N2260"/>
          <cell r="O2260"/>
          <cell r="P2260" t="str">
            <v>TELEINFRA</v>
          </cell>
        </row>
        <row r="2261">
          <cell r="A2261" t="str">
            <v>NRO_039</v>
          </cell>
          <cell r="B2261" t="str">
            <v>NRO</v>
          </cell>
          <cell r="C2261" t="str">
            <v>Vivoki-IHS</v>
          </cell>
          <cell r="D2261"/>
          <cell r="E2261"/>
          <cell r="F2261">
            <v>10.586956000000001</v>
          </cell>
          <cell r="G2261">
            <v>6.1384400000000001</v>
          </cell>
          <cell r="H2261" t="str">
            <v>Towerco</v>
          </cell>
          <cell r="I2261" t="str">
            <v>P4</v>
          </cell>
          <cell r="J2261" t="str">
            <v>2G</v>
          </cell>
          <cell r="K2261" t="str">
            <v>Vikovi</v>
          </cell>
          <cell r="L2261" t="str">
            <v>2G 3G</v>
          </cell>
          <cell r="M2261" t="str">
            <v>Collaboration</v>
          </cell>
          <cell r="N2261"/>
          <cell r="O2261" t="str">
            <v>Outdoor</v>
          </cell>
          <cell r="P2261" t="str">
            <v>I-Eng</v>
          </cell>
        </row>
        <row r="2262">
          <cell r="A2262" t="str">
            <v>CTR_632</v>
          </cell>
          <cell r="B2262" t="str">
            <v>CTR</v>
          </cell>
          <cell r="C2262" t="str">
            <v>Voirie-Municipale-IHS</v>
          </cell>
          <cell r="D2262"/>
          <cell r="E2262"/>
          <cell r="F2262">
            <v>11.517923</v>
          </cell>
          <cell r="G2262">
            <v>3.8565160000000001</v>
          </cell>
          <cell r="H2262" t="str">
            <v>Towerco</v>
          </cell>
          <cell r="I2262" t="str">
            <v>P4</v>
          </cell>
          <cell r="J2262" t="str">
            <v>3G</v>
          </cell>
          <cell r="K2262" t="str">
            <v>Yaounde</v>
          </cell>
          <cell r="L2262" t="str">
            <v>2G 3G 4G</v>
          </cell>
          <cell r="M2262" t="str">
            <v>Collaboration</v>
          </cell>
          <cell r="N2262"/>
          <cell r="O2262" t="str">
            <v>Outdoor</v>
          </cell>
          <cell r="P2262" t="str">
            <v>TELEINFRA</v>
          </cell>
        </row>
        <row r="2263">
          <cell r="A2263" t="str">
            <v>ADM_099</v>
          </cell>
          <cell r="B2263" t="str">
            <v>ADM</v>
          </cell>
          <cell r="C2263" t="str">
            <v>Wada-MTN-IHS</v>
          </cell>
          <cell r="D2263"/>
          <cell r="E2263"/>
          <cell r="F2263">
            <v>12.377964831</v>
          </cell>
          <cell r="G2263">
            <v>6.5325169509999998</v>
          </cell>
          <cell r="H2263" t="str">
            <v>Towerco</v>
          </cell>
          <cell r="I2263" t="str">
            <v>P5</v>
          </cell>
          <cell r="J2263" t="str">
            <v>2G</v>
          </cell>
          <cell r="K2263" t="str">
            <v>Wada</v>
          </cell>
          <cell r="L2263" t="str">
            <v>2G 3G</v>
          </cell>
          <cell r="M2263" t="str">
            <v>Collaboration</v>
          </cell>
          <cell r="N2263"/>
          <cell r="O2263" t="str">
            <v>Outdoor</v>
          </cell>
          <cell r="P2263" t="str">
            <v>TELEINFRA</v>
          </cell>
        </row>
        <row r="2264">
          <cell r="A2264" t="str">
            <v>ADM_103</v>
          </cell>
          <cell r="B2264" t="str">
            <v>ADM</v>
          </cell>
          <cell r="C2264" t="str">
            <v>Wadjiri-IHS</v>
          </cell>
          <cell r="D2264"/>
          <cell r="E2264"/>
          <cell r="F2264">
            <v>12.623777779999999</v>
          </cell>
          <cell r="G2264">
            <v>6.7843333330000002</v>
          </cell>
          <cell r="H2264" t="str">
            <v>Towerco</v>
          </cell>
          <cell r="I2264" t="str">
            <v>P5</v>
          </cell>
          <cell r="J2264" t="str">
            <v>2G</v>
          </cell>
          <cell r="K2264" t="str">
            <v>Wadjiri</v>
          </cell>
          <cell r="L2264" t="str">
            <v>2G 3G</v>
          </cell>
          <cell r="M2264" t="str">
            <v>Collaboration</v>
          </cell>
          <cell r="N2264"/>
          <cell r="O2264" t="str">
            <v>Outdoor</v>
          </cell>
          <cell r="P2264" t="str">
            <v>TELEINFRA</v>
          </cell>
        </row>
        <row r="2265">
          <cell r="A2265" t="str">
            <v>ADM_078</v>
          </cell>
          <cell r="B2265" t="str">
            <v>ADM</v>
          </cell>
          <cell r="C2265" t="str">
            <v>Wakwa-IHS</v>
          </cell>
          <cell r="D2265"/>
          <cell r="E2265"/>
          <cell r="F2265">
            <v>13.55816667</v>
          </cell>
          <cell r="G2265">
            <v>7.2422222219999997</v>
          </cell>
          <cell r="H2265" t="str">
            <v>Towerco</v>
          </cell>
          <cell r="I2265" t="str">
            <v>P4</v>
          </cell>
          <cell r="J2265" t="str">
            <v>2G</v>
          </cell>
          <cell r="K2265" t="str">
            <v>Wakwa</v>
          </cell>
          <cell r="L2265" t="str">
            <v>2G 3G</v>
          </cell>
          <cell r="M2265" t="str">
            <v>Collaboration</v>
          </cell>
          <cell r="N2265"/>
          <cell r="O2265" t="str">
            <v>Outdoor</v>
          </cell>
          <cell r="P2265" t="str">
            <v>TELEINFRA</v>
          </cell>
        </row>
        <row r="2266">
          <cell r="A2266" t="str">
            <v>OST_262</v>
          </cell>
          <cell r="B2266" t="str">
            <v>OST</v>
          </cell>
          <cell r="C2266" t="str">
            <v>Zemda</v>
          </cell>
          <cell r="D2266"/>
          <cell r="E2266"/>
          <cell r="F2266">
            <v>10.01004</v>
          </cell>
          <cell r="G2266">
            <v>5.5268199999999998</v>
          </cell>
          <cell r="H2266" t="str">
            <v>Esco</v>
          </cell>
          <cell r="I2266" t="str">
            <v>P4</v>
          </cell>
          <cell r="J2266" t="str">
            <v>2G</v>
          </cell>
          <cell r="K2266" t="str">
            <v>Zemda</v>
          </cell>
          <cell r="L2266" t="str">
            <v>2G 3G</v>
          </cell>
          <cell r="M2266" t="str">
            <v xml:space="preserve">MLL </v>
          </cell>
          <cell r="N2266"/>
          <cell r="O2266"/>
          <cell r="P2266" t="str">
            <v>I-Eng</v>
          </cell>
        </row>
        <row r="2267">
          <cell r="A2267" t="str">
            <v>LIT_729</v>
          </cell>
          <cell r="B2267" t="str">
            <v>LIT</v>
          </cell>
          <cell r="C2267" t="str">
            <v>ZI-Bassa-II</v>
          </cell>
          <cell r="D2267"/>
          <cell r="E2267"/>
          <cell r="F2267">
            <v>9.7502600000000008</v>
          </cell>
          <cell r="G2267">
            <v>4.0280399999999998</v>
          </cell>
          <cell r="H2267" t="str">
            <v>Esco</v>
          </cell>
          <cell r="I2267" t="str">
            <v>P4</v>
          </cell>
          <cell r="J2267" t="str">
            <v>3G</v>
          </cell>
          <cell r="K2267" t="str">
            <v>Douala</v>
          </cell>
          <cell r="L2267" t="str">
            <v>3G 4G</v>
          </cell>
          <cell r="M2267" t="str">
            <v xml:space="preserve">MLL </v>
          </cell>
          <cell r="N2267"/>
          <cell r="O2267"/>
          <cell r="P2267" t="str">
            <v>H-Teli</v>
          </cell>
        </row>
        <row r="2268">
          <cell r="A2268" t="str">
            <v>LIT_258</v>
          </cell>
          <cell r="B2268" t="str">
            <v>LIT</v>
          </cell>
          <cell r="C2268" t="str">
            <v>ZI-Cimencam</v>
          </cell>
          <cell r="D2268"/>
          <cell r="E2268"/>
          <cell r="F2268">
            <v>9.6881197950000004</v>
          </cell>
          <cell r="G2268">
            <v>4.069114355</v>
          </cell>
          <cell r="H2268" t="str">
            <v>OCM/Stratégique</v>
          </cell>
          <cell r="I2268" t="e">
            <v>#N/A</v>
          </cell>
          <cell r="J2268" t="str">
            <v>2G/3G/4G</v>
          </cell>
          <cell r="K2268" t="str">
            <v>Douala</v>
          </cell>
          <cell r="L2268" t="str">
            <v>2G 3G 4G</v>
          </cell>
          <cell r="M2268" t="str">
            <v>MLL OCM</v>
          </cell>
          <cell r="N2268"/>
          <cell r="O2268"/>
          <cell r="P2268" t="str">
            <v>H-Teli</v>
          </cell>
        </row>
        <row r="2269">
          <cell r="A2269" t="str">
            <v>EXN_033</v>
          </cell>
          <cell r="B2269" t="str">
            <v>EXN</v>
          </cell>
          <cell r="C2269" t="str">
            <v>Waza</v>
          </cell>
          <cell r="D2269"/>
          <cell r="E2269"/>
          <cell r="F2269">
            <v>14.56472222</v>
          </cell>
          <cell r="G2269">
            <v>11.39516667</v>
          </cell>
          <cell r="H2269" t="str">
            <v>Towerco</v>
          </cell>
          <cell r="I2269" t="str">
            <v>P2</v>
          </cell>
          <cell r="J2269" t="str">
            <v>2G</v>
          </cell>
          <cell r="K2269" t="str">
            <v>Waza</v>
          </cell>
          <cell r="L2269" t="str">
            <v>2G 3G 4G</v>
          </cell>
          <cell r="M2269" t="str">
            <v xml:space="preserve">MLL </v>
          </cell>
          <cell r="N2269"/>
          <cell r="O2269" t="str">
            <v>Indoor</v>
          </cell>
          <cell r="P2269" t="str">
            <v>TELEINFRA</v>
          </cell>
        </row>
        <row r="2270">
          <cell r="A2270" t="str">
            <v>NRO_219</v>
          </cell>
          <cell r="B2270" t="str">
            <v>NRO</v>
          </cell>
          <cell r="C2270" t="str">
            <v>Widikum</v>
          </cell>
          <cell r="D2270"/>
          <cell r="E2270"/>
          <cell r="F2270">
            <v>9.7564899999999994</v>
          </cell>
          <cell r="G2270">
            <v>5.8887010000000002</v>
          </cell>
          <cell r="H2270" t="str">
            <v>Towerco</v>
          </cell>
          <cell r="I2270" t="str">
            <v>P4</v>
          </cell>
          <cell r="J2270" t="str">
            <v>2G</v>
          </cell>
          <cell r="K2270" t="e">
            <v>#N/A</v>
          </cell>
          <cell r="L2270" t="str">
            <v>2G 3G</v>
          </cell>
          <cell r="M2270" t="str">
            <v xml:space="preserve">MLL </v>
          </cell>
          <cell r="N2270"/>
          <cell r="O2270" t="str">
            <v>Outdoor</v>
          </cell>
          <cell r="P2270" t="str">
            <v>I-Eng</v>
          </cell>
        </row>
        <row r="2271">
          <cell r="A2271" t="str">
            <v>EXN_127</v>
          </cell>
          <cell r="B2271" t="str">
            <v>EXN</v>
          </cell>
          <cell r="C2271" t="str">
            <v>Wina-IHS</v>
          </cell>
          <cell r="D2271"/>
          <cell r="E2271"/>
          <cell r="F2271">
            <v>15.18848</v>
          </cell>
          <cell r="G2271">
            <v>10.10033</v>
          </cell>
          <cell r="H2271" t="str">
            <v>Towerco</v>
          </cell>
          <cell r="I2271" t="str">
            <v>P4</v>
          </cell>
          <cell r="J2271" t="str">
            <v>2G</v>
          </cell>
          <cell r="K2271" t="str">
            <v>Wina</v>
          </cell>
          <cell r="L2271" t="str">
            <v>2G 3G 4G</v>
          </cell>
          <cell r="M2271" t="str">
            <v>Collaboration</v>
          </cell>
          <cell r="N2271"/>
          <cell r="O2271" t="str">
            <v>Outdoor</v>
          </cell>
          <cell r="P2271" t="str">
            <v>TELEINFRA</v>
          </cell>
        </row>
        <row r="2272">
          <cell r="A2272" t="str">
            <v>SUO_195</v>
          </cell>
          <cell r="B2272" t="str">
            <v>SUO</v>
          </cell>
          <cell r="C2272" t="str">
            <v>Wonya-Mavio-IHS</v>
          </cell>
          <cell r="D2272"/>
          <cell r="E2272"/>
          <cell r="F2272">
            <v>9.3044100000000007</v>
          </cell>
          <cell r="G2272">
            <v>4.1587100000000001</v>
          </cell>
          <cell r="H2272" t="str">
            <v>Towerco</v>
          </cell>
          <cell r="I2272" t="str">
            <v>P4</v>
          </cell>
          <cell r="J2272" t="str">
            <v>3G</v>
          </cell>
          <cell r="K2272" t="str">
            <v>Buea</v>
          </cell>
          <cell r="L2272" t="str">
            <v>2G 3G 4G</v>
          </cell>
          <cell r="M2272" t="str">
            <v>Collaboration</v>
          </cell>
          <cell r="N2272"/>
          <cell r="O2272" t="str">
            <v>Outdoor</v>
          </cell>
          <cell r="P2272" t="str">
            <v>H-Teli</v>
          </cell>
        </row>
        <row r="2273">
          <cell r="A2273" t="str">
            <v>SUO_127</v>
          </cell>
          <cell r="B2273" t="str">
            <v>SUO</v>
          </cell>
          <cell r="C2273" t="str">
            <v>Wotutu-IHS</v>
          </cell>
          <cell r="D2273"/>
          <cell r="E2273"/>
          <cell r="F2273">
            <v>9.2047659999999993</v>
          </cell>
          <cell r="G2273">
            <v>4.0810389999999996</v>
          </cell>
          <cell r="H2273" t="str">
            <v>Towerco</v>
          </cell>
          <cell r="I2273" t="str">
            <v>P5</v>
          </cell>
          <cell r="J2273" t="str">
            <v>2G/3G/4G</v>
          </cell>
          <cell r="K2273" t="str">
            <v>Wotutu</v>
          </cell>
          <cell r="L2273" t="str">
            <v>2G 3G 4G</v>
          </cell>
          <cell r="M2273" t="str">
            <v>Collaboration</v>
          </cell>
          <cell r="N2273"/>
          <cell r="O2273" t="str">
            <v>Outdoor</v>
          </cell>
          <cell r="P2273" t="str">
            <v>H-Teli</v>
          </cell>
        </row>
        <row r="2274">
          <cell r="A2274" t="str">
            <v>LIT_087</v>
          </cell>
          <cell r="B2274" t="str">
            <v>LIT</v>
          </cell>
          <cell r="C2274" t="str">
            <v>Wouri</v>
          </cell>
          <cell r="D2274"/>
          <cell r="E2274"/>
          <cell r="F2274">
            <v>9.6935233279999995</v>
          </cell>
          <cell r="G2274">
            <v>4.0452296759999999</v>
          </cell>
          <cell r="H2274" t="str">
            <v>Towerco</v>
          </cell>
          <cell r="I2274" t="str">
            <v>P3</v>
          </cell>
          <cell r="J2274" t="str">
            <v>2G</v>
          </cell>
          <cell r="K2274" t="str">
            <v>Douala</v>
          </cell>
          <cell r="L2274" t="str">
            <v>2G 3G 4G</v>
          </cell>
          <cell r="M2274" t="str">
            <v xml:space="preserve">MLL </v>
          </cell>
          <cell r="N2274"/>
          <cell r="O2274" t="str">
            <v>Indoor</v>
          </cell>
          <cell r="P2274" t="str">
            <v>H-Teli</v>
          </cell>
        </row>
        <row r="2275">
          <cell r="A2275" t="str">
            <v>NRO_007</v>
          </cell>
          <cell r="B2275" t="str">
            <v>NRO</v>
          </cell>
          <cell r="C2275" t="str">
            <v>Wum</v>
          </cell>
          <cell r="D2275"/>
          <cell r="E2275"/>
          <cell r="F2275">
            <v>10.084042999999999</v>
          </cell>
          <cell r="G2275">
            <v>6.3950069999999997</v>
          </cell>
          <cell r="H2275" t="str">
            <v>Towerco</v>
          </cell>
          <cell r="I2275" t="str">
            <v>P2</v>
          </cell>
          <cell r="J2275" t="str">
            <v>2G</v>
          </cell>
          <cell r="K2275" t="str">
            <v>Wum</v>
          </cell>
          <cell r="L2275" t="str">
            <v>2G 3G</v>
          </cell>
          <cell r="M2275" t="str">
            <v xml:space="preserve">MLL </v>
          </cell>
          <cell r="N2275"/>
          <cell r="O2275" t="str">
            <v>Indoor</v>
          </cell>
          <cell r="P2275" t="str">
            <v>I-Eng</v>
          </cell>
        </row>
        <row r="2276">
          <cell r="A2276" t="str">
            <v>LIT_110</v>
          </cell>
          <cell r="B2276" t="str">
            <v>LIT</v>
          </cell>
          <cell r="C2276" t="str">
            <v>Yabassi</v>
          </cell>
          <cell r="D2276"/>
          <cell r="E2276"/>
          <cell r="F2276">
            <v>9.9792170000000002</v>
          </cell>
          <cell r="G2276">
            <v>4.4548459999999999</v>
          </cell>
          <cell r="H2276" t="str">
            <v>Towerco</v>
          </cell>
          <cell r="I2276" t="str">
            <v>P5</v>
          </cell>
          <cell r="J2276" t="str">
            <v>2G</v>
          </cell>
          <cell r="K2276" t="str">
            <v>Yabassi</v>
          </cell>
          <cell r="L2276" t="str">
            <v>2G 3G 4G</v>
          </cell>
          <cell r="M2276" t="str">
            <v xml:space="preserve">MLL </v>
          </cell>
          <cell r="N2276"/>
          <cell r="O2276" t="str">
            <v>Indoor</v>
          </cell>
          <cell r="P2276" t="str">
            <v>H-Teli</v>
          </cell>
        </row>
        <row r="2277">
          <cell r="A2277" t="str">
            <v>EXN_009</v>
          </cell>
          <cell r="B2277" t="str">
            <v>EXN</v>
          </cell>
          <cell r="C2277" t="str">
            <v>Zokok</v>
          </cell>
          <cell r="D2277"/>
          <cell r="E2277"/>
          <cell r="F2277">
            <v>14.309852844</v>
          </cell>
          <cell r="G2277">
            <v>10.604853102</v>
          </cell>
          <cell r="H2277" t="str">
            <v>OCM/Stratégique</v>
          </cell>
          <cell r="I2277" t="e">
            <v>#N/A</v>
          </cell>
          <cell r="J2277" t="str">
            <v>2G</v>
          </cell>
          <cell r="K2277" t="str">
            <v>Maroua</v>
          </cell>
          <cell r="L2277" t="str">
            <v>2G 3G 4G</v>
          </cell>
          <cell r="M2277" t="str">
            <v>Stratégique</v>
          </cell>
          <cell r="N2277"/>
          <cell r="O2277"/>
          <cell r="P2277" t="str">
            <v>TELEINFRA</v>
          </cell>
        </row>
        <row r="2278">
          <cell r="A2278" t="str">
            <v>EXN_144</v>
          </cell>
          <cell r="B2278" t="str">
            <v>EXN</v>
          </cell>
          <cell r="C2278" t="str">
            <v>Yagoua-MTN-IHS</v>
          </cell>
          <cell r="D2278"/>
          <cell r="E2278"/>
          <cell r="F2278">
            <v>15.23714</v>
          </cell>
          <cell r="G2278">
            <v>10.324249999999999</v>
          </cell>
          <cell r="H2278" t="str">
            <v>Towerco</v>
          </cell>
          <cell r="I2278" t="str">
            <v>P4</v>
          </cell>
          <cell r="J2278" t="str">
            <v>2G/3G/4G</v>
          </cell>
          <cell r="K2278" t="str">
            <v>Yagoua</v>
          </cell>
          <cell r="L2278" t="str">
            <v>2G 3G 4G</v>
          </cell>
          <cell r="M2278" t="str">
            <v>Collaboration</v>
          </cell>
          <cell r="N2278"/>
          <cell r="O2278" t="str">
            <v>Indoor</v>
          </cell>
          <cell r="P2278" t="str">
            <v>TELEINFRA</v>
          </cell>
        </row>
        <row r="2279">
          <cell r="A2279" t="str">
            <v>EXN_069</v>
          </cell>
          <cell r="B2279" t="str">
            <v>EXN</v>
          </cell>
          <cell r="C2279" t="str">
            <v>Yagoua-Quinf</v>
          </cell>
          <cell r="D2279"/>
          <cell r="E2279"/>
          <cell r="F2279">
            <v>15.22466667</v>
          </cell>
          <cell r="G2279">
            <v>10.344361109999999</v>
          </cell>
          <cell r="H2279" t="str">
            <v>Towerco</v>
          </cell>
          <cell r="I2279" t="str">
            <v>P3</v>
          </cell>
          <cell r="J2279" t="str">
            <v>2G</v>
          </cell>
          <cell r="K2279" t="str">
            <v>Yagoua</v>
          </cell>
          <cell r="L2279" t="str">
            <v>2G 3G 4G</v>
          </cell>
          <cell r="M2279" t="str">
            <v xml:space="preserve">MLL </v>
          </cell>
          <cell r="N2279"/>
          <cell r="O2279" t="str">
            <v>Outdoor</v>
          </cell>
          <cell r="P2279" t="str">
            <v>TELEINFRA</v>
          </cell>
        </row>
        <row r="2280">
          <cell r="A2280" t="str">
            <v>EXN_096</v>
          </cell>
          <cell r="B2280" t="str">
            <v>EXN</v>
          </cell>
          <cell r="C2280" t="str">
            <v>Yagoua-Ville</v>
          </cell>
          <cell r="D2280"/>
          <cell r="E2280"/>
          <cell r="F2280">
            <v>15.232442000000001</v>
          </cell>
          <cell r="G2280">
            <v>10.343622999999999</v>
          </cell>
          <cell r="H2280" t="str">
            <v>Towerco</v>
          </cell>
          <cell r="I2280" t="str">
            <v>P3</v>
          </cell>
          <cell r="J2280" t="str">
            <v>2G</v>
          </cell>
          <cell r="K2280" t="str">
            <v>Yagoua</v>
          </cell>
          <cell r="L2280" t="str">
            <v>2G 3G 4G</v>
          </cell>
          <cell r="M2280" t="str">
            <v xml:space="preserve">MLL </v>
          </cell>
          <cell r="N2280"/>
          <cell r="O2280" t="str">
            <v>Outdoor</v>
          </cell>
          <cell r="P2280" t="str">
            <v>TELEINFRA</v>
          </cell>
        </row>
        <row r="2281">
          <cell r="A2281" t="str">
            <v>CTR_232</v>
          </cell>
          <cell r="B2281" t="str">
            <v>CTR</v>
          </cell>
          <cell r="C2281" t="str">
            <v>Yambassa</v>
          </cell>
          <cell r="D2281"/>
          <cell r="E2281"/>
          <cell r="F2281">
            <v>11.256923</v>
          </cell>
          <cell r="G2281">
            <v>4.530176</v>
          </cell>
          <cell r="H2281" t="str">
            <v>Towerco</v>
          </cell>
          <cell r="I2281" t="str">
            <v>P5</v>
          </cell>
          <cell r="J2281" t="str">
            <v>2G</v>
          </cell>
          <cell r="K2281" t="str">
            <v>Yambassa</v>
          </cell>
          <cell r="L2281" t="str">
            <v>2G 3G 4G</v>
          </cell>
          <cell r="M2281" t="str">
            <v xml:space="preserve">MLL </v>
          </cell>
          <cell r="N2281"/>
          <cell r="O2281" t="str">
            <v>Outdoor</v>
          </cell>
          <cell r="P2281" t="str">
            <v>I-Eng</v>
          </cell>
        </row>
        <row r="2282">
          <cell r="A2282" t="str">
            <v>LIT_365</v>
          </cell>
          <cell r="B2282" t="str">
            <v>LIT</v>
          </cell>
          <cell r="C2282" t="str">
            <v>Yambong</v>
          </cell>
          <cell r="D2282"/>
          <cell r="E2282"/>
          <cell r="F2282">
            <v>9.8054259580000007</v>
          </cell>
          <cell r="G2282">
            <v>4.0200733890000002</v>
          </cell>
          <cell r="H2282" t="str">
            <v>Towerco</v>
          </cell>
          <cell r="I2282" t="str">
            <v>P5</v>
          </cell>
          <cell r="J2282" t="str">
            <v>2G</v>
          </cell>
          <cell r="K2282" t="str">
            <v>Douala</v>
          </cell>
          <cell r="L2282" t="str">
            <v>2G 3G 4G</v>
          </cell>
          <cell r="M2282" t="str">
            <v xml:space="preserve">MLL </v>
          </cell>
          <cell r="N2282"/>
          <cell r="O2282" t="str">
            <v>Outdoor</v>
          </cell>
          <cell r="P2282" t="str">
            <v>H-Teli</v>
          </cell>
        </row>
        <row r="2283">
          <cell r="A2283" t="str">
            <v>EXN_242</v>
          </cell>
          <cell r="B2283" t="str">
            <v>EXN</v>
          </cell>
          <cell r="C2283" t="str">
            <v>Zouhaye</v>
          </cell>
          <cell r="D2283"/>
          <cell r="E2283"/>
          <cell r="F2283">
            <v>15.025219999999999</v>
          </cell>
          <cell r="G2283">
            <v>10.004490000000001</v>
          </cell>
          <cell r="H2283" t="str">
            <v>Esco</v>
          </cell>
          <cell r="I2283" t="str">
            <v>P4</v>
          </cell>
          <cell r="J2283" t="str">
            <v>2G</v>
          </cell>
          <cell r="K2283" t="str">
            <v>Zouhaye</v>
          </cell>
          <cell r="L2283" t="str">
            <v>2G 3G 4G</v>
          </cell>
          <cell r="M2283" t="str">
            <v xml:space="preserve">MLL </v>
          </cell>
          <cell r="N2283"/>
          <cell r="O2283"/>
          <cell r="P2283" t="str">
            <v>TELEINFRA</v>
          </cell>
        </row>
        <row r="2284">
          <cell r="A2284" t="str">
            <v>SUD_115</v>
          </cell>
          <cell r="B2284" t="str">
            <v>SUD</v>
          </cell>
          <cell r="C2284" t="str">
            <v>Ngom</v>
          </cell>
          <cell r="D2284"/>
          <cell r="E2284"/>
          <cell r="F2284" t="e">
            <v>#N/A</v>
          </cell>
          <cell r="G2284" t="e">
            <v>#N/A</v>
          </cell>
          <cell r="H2284" t="str">
            <v>Towerco</v>
          </cell>
          <cell r="I2284" t="e">
            <v>#N/A</v>
          </cell>
          <cell r="J2284"/>
          <cell r="K2284" t="e">
            <v>#N/A</v>
          </cell>
          <cell r="L2284"/>
          <cell r="M2284"/>
          <cell r="N2284"/>
          <cell r="O2284"/>
          <cell r="P2284" t="str">
            <v>TELEINFRA</v>
          </cell>
        </row>
        <row r="2285">
          <cell r="A2285" t="str">
            <v>ADM_142</v>
          </cell>
          <cell r="B2285" t="str">
            <v>ADM</v>
          </cell>
          <cell r="C2285" t="str">
            <v>Yarbang-Gaziya-IHS</v>
          </cell>
          <cell r="D2285"/>
          <cell r="E2285"/>
          <cell r="F2285">
            <v>14.975645297</v>
          </cell>
          <cell r="G2285">
            <v>7.0129499070000003</v>
          </cell>
          <cell r="H2285" t="str">
            <v>Towerco</v>
          </cell>
          <cell r="I2285" t="str">
            <v>P5</v>
          </cell>
          <cell r="J2285" t="str">
            <v>2G</v>
          </cell>
          <cell r="K2285" t="str">
            <v>Yarban Gaziya</v>
          </cell>
          <cell r="L2285" t="str">
            <v>2G 3G</v>
          </cell>
          <cell r="M2285" t="str">
            <v>Collaboration</v>
          </cell>
          <cell r="N2285"/>
          <cell r="O2285" t="str">
            <v>Outdoor</v>
          </cell>
          <cell r="P2285" t="str">
            <v>TELEINFRA</v>
          </cell>
        </row>
        <row r="2286">
          <cell r="A2286" t="str">
            <v>NRD_190</v>
          </cell>
          <cell r="B2286" t="str">
            <v>NRD</v>
          </cell>
          <cell r="C2286" t="str">
            <v>Garoua-Military</v>
          </cell>
          <cell r="D2286"/>
          <cell r="E2286"/>
          <cell r="F2286">
            <v>13.380509999999999</v>
          </cell>
          <cell r="G2286">
            <v>9.3098949999999991</v>
          </cell>
          <cell r="H2286" t="str">
            <v>Towerco</v>
          </cell>
          <cell r="I2286">
            <v>0</v>
          </cell>
          <cell r="J2286"/>
          <cell r="K2286" t="e">
            <v>#N/A</v>
          </cell>
          <cell r="L2286"/>
          <cell r="M2286"/>
          <cell r="N2286"/>
          <cell r="O2286"/>
          <cell r="P2286" t="str">
            <v>TELEINFRA</v>
          </cell>
        </row>
        <row r="2287">
          <cell r="A2287" t="str">
            <v>EXN_274</v>
          </cell>
          <cell r="B2287" t="str">
            <v>EXN</v>
          </cell>
          <cell r="C2287" t="str">
            <v>Tagawa-IHS</v>
          </cell>
          <cell r="D2287"/>
          <cell r="E2287"/>
          <cell r="F2287">
            <v>14.454549</v>
          </cell>
          <cell r="G2287">
            <v>11.327851000000001</v>
          </cell>
          <cell r="H2287" t="str">
            <v>MLL OCM</v>
          </cell>
          <cell r="I2287">
            <v>0</v>
          </cell>
          <cell r="J2287"/>
          <cell r="K2287" t="e">
            <v>#N/A</v>
          </cell>
          <cell r="L2287"/>
          <cell r="M2287"/>
          <cell r="N2287"/>
          <cell r="O2287"/>
          <cell r="P2287" t="str">
            <v>TELEINFRA</v>
          </cell>
        </row>
        <row r="2288">
          <cell r="A2288" t="str">
            <v>LIT_563</v>
          </cell>
          <cell r="B2288" t="str">
            <v>LIT</v>
          </cell>
          <cell r="C2288" t="str">
            <v>Yassa-Pesage-IHS</v>
          </cell>
          <cell r="D2288"/>
          <cell r="E2288"/>
          <cell r="F2288">
            <v>9.8148239999999998</v>
          </cell>
          <cell r="G2288">
            <v>4.0003799999999998</v>
          </cell>
          <cell r="H2288" t="str">
            <v>Towerco</v>
          </cell>
          <cell r="I2288" t="str">
            <v>P4</v>
          </cell>
          <cell r="J2288" t="str">
            <v>2G</v>
          </cell>
          <cell r="K2288" t="str">
            <v>Douala</v>
          </cell>
          <cell r="L2288" t="str">
            <v>2G 3G 4G</v>
          </cell>
          <cell r="M2288" t="str">
            <v>Collaboration</v>
          </cell>
          <cell r="N2288"/>
          <cell r="O2288" t="str">
            <v>Indoor</v>
          </cell>
          <cell r="P2288" t="str">
            <v>H-Teli</v>
          </cell>
        </row>
        <row r="2289">
          <cell r="A2289" t="str">
            <v>NRO_149</v>
          </cell>
          <cell r="B2289" t="str">
            <v>NRO</v>
          </cell>
          <cell r="C2289" t="str">
            <v>Wum-II-IHS</v>
          </cell>
          <cell r="D2289"/>
          <cell r="E2289"/>
          <cell r="F2289">
            <v>10.078659</v>
          </cell>
          <cell r="G2289">
            <v>6.3822049999999999</v>
          </cell>
          <cell r="H2289" t="str">
            <v>Towerco</v>
          </cell>
          <cell r="I2289">
            <v>0</v>
          </cell>
          <cell r="J2289"/>
          <cell r="K2289" t="e">
            <v>#N/A</v>
          </cell>
          <cell r="L2289"/>
          <cell r="M2289"/>
          <cell r="N2289"/>
          <cell r="O2289"/>
          <cell r="P2289" t="str">
            <v>I-Eng</v>
          </cell>
        </row>
        <row r="2290">
          <cell r="A2290" t="str">
            <v>NRO_148</v>
          </cell>
          <cell r="B2290" t="str">
            <v>NRO</v>
          </cell>
          <cell r="C2290" t="str">
            <v>Bamenda-MENTEH-IHS</v>
          </cell>
          <cell r="D2290"/>
          <cell r="E2290"/>
          <cell r="F2290">
            <v>10.242944</v>
          </cell>
          <cell r="G2290">
            <v>6.0108329999999999</v>
          </cell>
          <cell r="H2290" t="str">
            <v>Towerco</v>
          </cell>
          <cell r="I2290">
            <v>0</v>
          </cell>
          <cell r="J2290"/>
          <cell r="K2290" t="e">
            <v>#N/A</v>
          </cell>
          <cell r="L2290"/>
          <cell r="M2290"/>
          <cell r="N2290"/>
          <cell r="O2290"/>
          <cell r="P2290" t="str">
            <v>I-Eng</v>
          </cell>
        </row>
        <row r="2291">
          <cell r="A2291" t="str">
            <v>SUD_117</v>
          </cell>
          <cell r="B2291" t="str">
            <v>SUD</v>
          </cell>
          <cell r="C2291" t="str">
            <v>Meyo-Nkoulou</v>
          </cell>
          <cell r="D2291"/>
          <cell r="E2291"/>
          <cell r="F2291"/>
          <cell r="G2291"/>
          <cell r="H2291" t="str">
            <v>Esco</v>
          </cell>
          <cell r="I2291" t="str">
            <v>P4</v>
          </cell>
          <cell r="J2291"/>
          <cell r="K2291" t="e">
            <v>#N/A</v>
          </cell>
          <cell r="L2291"/>
          <cell r="M2291"/>
          <cell r="N2291"/>
          <cell r="O2291"/>
          <cell r="P2291" t="str">
            <v>TELEINFRA</v>
          </cell>
        </row>
        <row r="2292">
          <cell r="A2292" t="str">
            <v>SUD_135</v>
          </cell>
          <cell r="B2292" t="str">
            <v>SUD</v>
          </cell>
          <cell r="C2292" t="str">
            <v>Petit Zambi</v>
          </cell>
          <cell r="D2292"/>
          <cell r="E2292"/>
          <cell r="F2292"/>
          <cell r="G2292"/>
          <cell r="H2292" t="str">
            <v>Esco</v>
          </cell>
          <cell r="I2292" t="str">
            <v>P4</v>
          </cell>
          <cell r="J2292"/>
          <cell r="K2292" t="e">
            <v>#N/A</v>
          </cell>
          <cell r="L2292"/>
          <cell r="M2292"/>
          <cell r="N2292"/>
          <cell r="O2292"/>
          <cell r="P2292" t="str">
            <v>H-Teli</v>
          </cell>
        </row>
        <row r="2293">
          <cell r="A2293" t="str">
            <v>CTR_244</v>
          </cell>
          <cell r="B2293" t="str">
            <v>CTR</v>
          </cell>
          <cell r="C2293" t="str">
            <v>Yde-M-Central</v>
          </cell>
          <cell r="D2293"/>
          <cell r="E2293"/>
          <cell r="F2293">
            <v>11.517300675</v>
          </cell>
          <cell r="G2293">
            <v>3.8665228580000002</v>
          </cell>
          <cell r="H2293" t="str">
            <v>Towerco</v>
          </cell>
          <cell r="I2293" t="str">
            <v>P4</v>
          </cell>
          <cell r="J2293" t="str">
            <v>2G</v>
          </cell>
          <cell r="K2293" t="str">
            <v>Yaounde</v>
          </cell>
          <cell r="L2293" t="str">
            <v>2G 3G 4G</v>
          </cell>
          <cell r="M2293" t="str">
            <v xml:space="preserve">MLL </v>
          </cell>
          <cell r="N2293"/>
          <cell r="O2293" t="str">
            <v>Outdoor</v>
          </cell>
          <cell r="P2293" t="str">
            <v>TELEINFRA</v>
          </cell>
        </row>
        <row r="2294">
          <cell r="A2294" t="str">
            <v>CTR_447</v>
          </cell>
          <cell r="B2294" t="str">
            <v>CTR</v>
          </cell>
          <cell r="C2294" t="str">
            <v>Yde-University</v>
          </cell>
          <cell r="D2294"/>
          <cell r="E2294"/>
          <cell r="F2294">
            <v>11.498875634999999</v>
          </cell>
          <cell r="G2294">
            <v>3.8589115239999998</v>
          </cell>
          <cell r="H2294" t="str">
            <v>Towerco</v>
          </cell>
          <cell r="I2294" t="str">
            <v>P4</v>
          </cell>
          <cell r="J2294" t="str">
            <v>2G</v>
          </cell>
          <cell r="K2294" t="str">
            <v>Yaounde</v>
          </cell>
          <cell r="L2294" t="str">
            <v>2G 3G 4G</v>
          </cell>
          <cell r="M2294" t="str">
            <v>Collaboration</v>
          </cell>
          <cell r="N2294"/>
          <cell r="O2294" t="str">
            <v>Outdoor</v>
          </cell>
          <cell r="P2294" t="str">
            <v>TELEINFRA</v>
          </cell>
        </row>
        <row r="2295">
          <cell r="A2295" t="str">
            <v>OST_313</v>
          </cell>
          <cell r="B2295" t="str">
            <v>OST</v>
          </cell>
          <cell r="C2295" t="str">
            <v>Mbouda-cebec</v>
          </cell>
          <cell r="D2295"/>
          <cell r="E2295"/>
          <cell r="F2295"/>
          <cell r="G2295"/>
          <cell r="H2295" t="str">
            <v>MTN sharing</v>
          </cell>
          <cell r="I2295" t="e">
            <v>#N/A</v>
          </cell>
          <cell r="J2295"/>
          <cell r="K2295" t="e">
            <v>#N/A</v>
          </cell>
          <cell r="L2295"/>
          <cell r="M2295"/>
          <cell r="N2295"/>
          <cell r="O2295"/>
          <cell r="P2295" t="str">
            <v>I-Eng</v>
          </cell>
        </row>
        <row r="2296">
          <cell r="A2296" t="str">
            <v>OST_102</v>
          </cell>
          <cell r="B2296" t="str">
            <v>OST</v>
          </cell>
          <cell r="C2296" t="str">
            <v xml:space="preserve">Foumban-Mambain </v>
          </cell>
          <cell r="D2296"/>
          <cell r="E2296"/>
          <cell r="F2296"/>
          <cell r="G2296"/>
          <cell r="H2296" t="str">
            <v>MTN sharing</v>
          </cell>
          <cell r="I2296" t="e">
            <v>#N/A</v>
          </cell>
          <cell r="J2296"/>
          <cell r="K2296" t="e">
            <v>#N/A</v>
          </cell>
          <cell r="L2296"/>
          <cell r="M2296"/>
          <cell r="N2296"/>
          <cell r="O2296"/>
          <cell r="P2296" t="str">
            <v>I-Eng</v>
          </cell>
        </row>
        <row r="2297">
          <cell r="A2297" t="str">
            <v>NRD_007</v>
          </cell>
          <cell r="B2297" t="str">
            <v>NRD</v>
          </cell>
          <cell r="C2297" t="str">
            <v>Yelwa</v>
          </cell>
          <cell r="D2297"/>
          <cell r="E2297"/>
          <cell r="F2297">
            <v>13.389455369</v>
          </cell>
          <cell r="G2297">
            <v>9.2974452159999998</v>
          </cell>
          <cell r="H2297" t="str">
            <v>Towerco</v>
          </cell>
          <cell r="I2297" t="str">
            <v>P4</v>
          </cell>
          <cell r="J2297" t="str">
            <v>2G</v>
          </cell>
          <cell r="K2297" t="str">
            <v>Garoua</v>
          </cell>
          <cell r="L2297" t="str">
            <v>2G 3G 4G</v>
          </cell>
          <cell r="M2297" t="str">
            <v xml:space="preserve">MLL </v>
          </cell>
          <cell r="N2297"/>
          <cell r="O2297" t="str">
            <v>Indoor</v>
          </cell>
          <cell r="P2297" t="str">
            <v>TELEINFRA</v>
          </cell>
        </row>
        <row r="2298">
          <cell r="A2298" t="str">
            <v>NRD_097</v>
          </cell>
          <cell r="B2298" t="str">
            <v>NRD</v>
          </cell>
          <cell r="C2298" t="str">
            <v>Yelwa-MTN-IHS</v>
          </cell>
          <cell r="D2298"/>
          <cell r="E2298"/>
          <cell r="F2298">
            <v>13.384472558000001</v>
          </cell>
          <cell r="G2298">
            <v>9.2958951949999999</v>
          </cell>
          <cell r="H2298" t="str">
            <v>Towerco</v>
          </cell>
          <cell r="I2298" t="str">
            <v>P4</v>
          </cell>
          <cell r="J2298" t="str">
            <v>2G</v>
          </cell>
          <cell r="K2298" t="str">
            <v>Garoua</v>
          </cell>
          <cell r="L2298" t="str">
            <v>2G 3G 4G</v>
          </cell>
          <cell r="M2298" t="str">
            <v>Collaboration</v>
          </cell>
          <cell r="N2298"/>
          <cell r="O2298" t="str">
            <v>Outdoor</v>
          </cell>
          <cell r="P2298" t="str">
            <v>TELEINFRA</v>
          </cell>
        </row>
        <row r="2299">
          <cell r="A2299" t="str">
            <v>NRO_141</v>
          </cell>
          <cell r="B2299" t="str">
            <v>NRO</v>
          </cell>
          <cell r="C2299" t="str">
            <v>Mankon-II</v>
          </cell>
          <cell r="D2299"/>
          <cell r="E2299"/>
          <cell r="F2299">
            <v>10.081028</v>
          </cell>
          <cell r="G2299">
            <v>5.9741169999999997</v>
          </cell>
          <cell r="H2299" t="str">
            <v>Esco</v>
          </cell>
          <cell r="I2299" t="str">
            <v>P4</v>
          </cell>
          <cell r="J2299" t="str">
            <v>2G/3G/4G</v>
          </cell>
          <cell r="K2299" t="e">
            <v>#N/A</v>
          </cell>
          <cell r="L2299" t="str">
            <v>2G 3G 4G</v>
          </cell>
          <cell r="M2299"/>
          <cell r="N2299"/>
          <cell r="O2299"/>
          <cell r="P2299" t="str">
            <v>I-Eng</v>
          </cell>
        </row>
        <row r="2300">
          <cell r="A2300" t="str">
            <v>OST_013</v>
          </cell>
          <cell r="B2300" t="str">
            <v>OST</v>
          </cell>
          <cell r="C2300" t="str">
            <v>Yenon</v>
          </cell>
          <cell r="D2300"/>
          <cell r="E2300"/>
          <cell r="F2300">
            <v>10.443</v>
          </cell>
          <cell r="G2300">
            <v>5.2721999999999998</v>
          </cell>
          <cell r="H2300" t="str">
            <v>Towerco</v>
          </cell>
          <cell r="I2300" t="str">
            <v>P2</v>
          </cell>
          <cell r="J2300" t="str">
            <v>2G</v>
          </cell>
          <cell r="K2300" t="str">
            <v>Yenon</v>
          </cell>
          <cell r="L2300" t="str">
            <v>2G 3G 4G</v>
          </cell>
          <cell r="M2300" t="str">
            <v xml:space="preserve">MLL </v>
          </cell>
          <cell r="N2300"/>
          <cell r="O2300" t="str">
            <v>Indoor</v>
          </cell>
          <cell r="P2300" t="str">
            <v>I-Eng</v>
          </cell>
        </row>
        <row r="2301">
          <cell r="A2301" t="str">
            <v>SUO_245</v>
          </cell>
          <cell r="B2301" t="str">
            <v>SUO</v>
          </cell>
          <cell r="C2301" t="str">
            <v>Mamfe Camtel</v>
          </cell>
          <cell r="D2301"/>
          <cell r="E2301"/>
          <cell r="F2301">
            <v>9.3162029999999998</v>
          </cell>
          <cell r="G2301">
            <v>5.752631</v>
          </cell>
          <cell r="H2301" t="str">
            <v>Esco</v>
          </cell>
          <cell r="I2301" t="str">
            <v>P4</v>
          </cell>
          <cell r="J2301" t="str">
            <v>2G/3G/4G</v>
          </cell>
          <cell r="K2301" t="e">
            <v>#N/A</v>
          </cell>
          <cell r="L2301" t="str">
            <v>2G 3G 4G</v>
          </cell>
          <cell r="M2301"/>
          <cell r="N2301"/>
          <cell r="O2301"/>
          <cell r="P2301" t="str">
            <v>I-Eng</v>
          </cell>
        </row>
        <row r="2302">
          <cell r="A2302" t="str">
            <v>LIT_180</v>
          </cell>
          <cell r="B2302" t="str">
            <v>LIT</v>
          </cell>
          <cell r="C2302" t="str">
            <v>Yingui-IHS</v>
          </cell>
          <cell r="D2302"/>
          <cell r="E2302"/>
          <cell r="F2302">
            <v>10.285305559999999</v>
          </cell>
          <cell r="G2302">
            <v>4.5128333329999997</v>
          </cell>
          <cell r="H2302" t="str">
            <v>Towerco</v>
          </cell>
          <cell r="I2302" t="str">
            <v>P4</v>
          </cell>
          <cell r="J2302" t="str">
            <v>2G</v>
          </cell>
          <cell r="K2302" t="e">
            <v>#N/A</v>
          </cell>
          <cell r="L2302" t="str">
            <v>2G</v>
          </cell>
          <cell r="M2302" t="str">
            <v>Collaboration</v>
          </cell>
          <cell r="N2302"/>
          <cell r="O2302" t="str">
            <v>Outdoor</v>
          </cell>
          <cell r="P2302" t="str">
            <v>H-Teli</v>
          </cell>
        </row>
        <row r="2303">
          <cell r="A2303" t="str">
            <v>SUO_235</v>
          </cell>
          <cell r="B2303" t="str">
            <v>SUO</v>
          </cell>
          <cell r="C2303" t="str">
            <v>Limbe-Ngueme</v>
          </cell>
          <cell r="D2303"/>
          <cell r="E2303"/>
          <cell r="F2303">
            <v>9.1565483000000008</v>
          </cell>
          <cell r="G2303">
            <v>4.0187382999999999</v>
          </cell>
          <cell r="H2303" t="str">
            <v>Esco</v>
          </cell>
          <cell r="I2303" t="str">
            <v>P4</v>
          </cell>
          <cell r="J2303"/>
          <cell r="K2303" t="e">
            <v>#N/A</v>
          </cell>
          <cell r="L2303" t="str">
            <v>2G 3G 4G</v>
          </cell>
          <cell r="M2303"/>
          <cell r="N2303"/>
          <cell r="O2303"/>
          <cell r="P2303" t="str">
            <v>H-Teli</v>
          </cell>
        </row>
        <row r="2304">
          <cell r="A2304" t="str">
            <v>SUO_070</v>
          </cell>
          <cell r="B2304" t="str">
            <v>SUO</v>
          </cell>
          <cell r="C2304" t="str">
            <v>Yoke</v>
          </cell>
          <cell r="D2304"/>
          <cell r="E2304"/>
          <cell r="F2304">
            <v>9.4300277779999995</v>
          </cell>
          <cell r="G2304">
            <v>4.3199166670000002</v>
          </cell>
          <cell r="H2304" t="str">
            <v>Towerco</v>
          </cell>
          <cell r="I2304" t="str">
            <v>P5</v>
          </cell>
          <cell r="J2304" t="str">
            <v>2G</v>
          </cell>
          <cell r="K2304" t="e">
            <v>#N/A</v>
          </cell>
          <cell r="L2304" t="str">
            <v>2G</v>
          </cell>
          <cell r="M2304" t="str">
            <v xml:space="preserve">MLL </v>
          </cell>
          <cell r="N2304"/>
          <cell r="O2304" t="str">
            <v>Outdoor</v>
          </cell>
          <cell r="P2304" t="str">
            <v>H-Teli</v>
          </cell>
        </row>
        <row r="2305">
          <cell r="A2305" t="str">
            <v>CTR_335</v>
          </cell>
          <cell r="B2305" t="str">
            <v>CTR</v>
          </cell>
          <cell r="C2305" t="str">
            <v>Yoko-OCM</v>
          </cell>
          <cell r="D2305"/>
          <cell r="E2305"/>
          <cell r="F2305">
            <v>12.317770468000001</v>
          </cell>
          <cell r="G2305">
            <v>5.5392294480000004</v>
          </cell>
          <cell r="H2305" t="str">
            <v>Towerco</v>
          </cell>
          <cell r="I2305" t="str">
            <v>P3</v>
          </cell>
          <cell r="J2305" t="str">
            <v>2G</v>
          </cell>
          <cell r="K2305" t="str">
            <v>Yoko</v>
          </cell>
          <cell r="L2305" t="str">
            <v>2G 3G 4G</v>
          </cell>
          <cell r="M2305" t="str">
            <v xml:space="preserve">MLL </v>
          </cell>
          <cell r="N2305"/>
          <cell r="O2305" t="str">
            <v>Outdoor</v>
          </cell>
          <cell r="P2305" t="str">
            <v>I-Eng</v>
          </cell>
        </row>
        <row r="2306">
          <cell r="A2306" t="str">
            <v>NRO_140</v>
          </cell>
          <cell r="B2306" t="str">
            <v>NRO</v>
          </cell>
          <cell r="C2306" t="str">
            <v>Bambui-II</v>
          </cell>
          <cell r="D2306"/>
          <cell r="E2306"/>
          <cell r="F2306">
            <v>10.239309</v>
          </cell>
          <cell r="G2306">
            <v>6.0330079999999997</v>
          </cell>
          <cell r="H2306" t="str">
            <v>Esco</v>
          </cell>
          <cell r="I2306" t="str">
            <v>P4</v>
          </cell>
          <cell r="J2306"/>
          <cell r="K2306" t="e">
            <v>#N/A</v>
          </cell>
          <cell r="L2306" t="str">
            <v>2G 3G 4G</v>
          </cell>
          <cell r="M2306"/>
          <cell r="N2306"/>
          <cell r="O2306"/>
          <cell r="P2306" t="str">
            <v>I-Eng</v>
          </cell>
        </row>
        <row r="2307">
          <cell r="A2307" t="str">
            <v>SUD_125</v>
          </cell>
          <cell r="B2307" t="str">
            <v>SUD</v>
          </cell>
          <cell r="C2307" t="str">
            <v>Bidou</v>
          </cell>
          <cell r="D2307"/>
          <cell r="E2307"/>
          <cell r="F2307">
            <v>10.1097</v>
          </cell>
          <cell r="G2307">
            <v>3.0540370000000001</v>
          </cell>
          <cell r="H2307" t="str">
            <v>Towerco</v>
          </cell>
          <cell r="I2307" t="e">
            <v>#N/A</v>
          </cell>
          <cell r="J2307" t="str">
            <v>2G/3G/4G</v>
          </cell>
          <cell r="K2307" t="e">
            <v>#N/A</v>
          </cell>
          <cell r="L2307" t="str">
            <v>2G 3G 4G</v>
          </cell>
          <cell r="M2307"/>
          <cell r="N2307"/>
          <cell r="O2307"/>
          <cell r="P2307" t="str">
            <v>H-Teli</v>
          </cell>
        </row>
        <row r="2308">
          <cell r="A2308" t="str">
            <v>SUO_240</v>
          </cell>
          <cell r="B2308" t="str">
            <v>SUO</v>
          </cell>
          <cell r="C2308" t="str">
            <v>Buea-Street-2</v>
          </cell>
          <cell r="D2308"/>
          <cell r="E2308"/>
          <cell r="F2308">
            <v>9.2470230000000004</v>
          </cell>
          <cell r="G2308">
            <v>4.1612209</v>
          </cell>
          <cell r="H2308" t="str">
            <v>Esco</v>
          </cell>
          <cell r="I2308" t="e">
            <v>#N/A</v>
          </cell>
          <cell r="J2308" t="e">
            <v>#N/A</v>
          </cell>
          <cell r="K2308" t="e">
            <v>#N/A</v>
          </cell>
          <cell r="L2308" t="str">
            <v>2G 3G 4G</v>
          </cell>
          <cell r="M2308"/>
          <cell r="N2308"/>
          <cell r="O2308"/>
          <cell r="P2308" t="str">
            <v>H-Teli</v>
          </cell>
        </row>
        <row r="2309">
          <cell r="A2309" t="str">
            <v>EST_106</v>
          </cell>
          <cell r="B2309" t="str">
            <v>EST</v>
          </cell>
          <cell r="C2309" t="str">
            <v>Yola-MTN-IHS</v>
          </cell>
          <cell r="D2309"/>
          <cell r="E2309"/>
          <cell r="F2309">
            <v>15.020321709999999</v>
          </cell>
          <cell r="G2309">
            <v>4.0317675380000004</v>
          </cell>
          <cell r="H2309" t="str">
            <v>Towerco</v>
          </cell>
          <cell r="I2309" t="str">
            <v>P5</v>
          </cell>
          <cell r="J2309" t="str">
            <v>2G</v>
          </cell>
          <cell r="K2309" t="str">
            <v>Yola</v>
          </cell>
          <cell r="L2309" t="str">
            <v>2G 3G</v>
          </cell>
          <cell r="M2309" t="str">
            <v>Collaboration</v>
          </cell>
          <cell r="N2309"/>
          <cell r="O2309" t="str">
            <v>Outdoor</v>
          </cell>
          <cell r="P2309" t="str">
            <v>TELEINFRA</v>
          </cell>
        </row>
        <row r="2310">
          <cell r="A2310" t="str">
            <v>CTR_466</v>
          </cell>
          <cell r="B2310" t="str">
            <v>CTR</v>
          </cell>
          <cell r="C2310" t="str">
            <v>Yona-Hotel-MTN-IHS</v>
          </cell>
          <cell r="D2310"/>
          <cell r="E2310"/>
          <cell r="F2310">
            <v>11.453133643999999</v>
          </cell>
          <cell r="G2310">
            <v>3.872155529</v>
          </cell>
          <cell r="H2310" t="str">
            <v>Towerco</v>
          </cell>
          <cell r="I2310" t="str">
            <v>P4</v>
          </cell>
          <cell r="J2310" t="str">
            <v>2G/3G/4G</v>
          </cell>
          <cell r="K2310" t="str">
            <v>Yaounde</v>
          </cell>
          <cell r="L2310" t="str">
            <v>2G 3G 4G</v>
          </cell>
          <cell r="M2310" t="str">
            <v>Collaboration</v>
          </cell>
          <cell r="N2310"/>
          <cell r="O2310" t="str">
            <v>Indoor</v>
          </cell>
          <cell r="P2310" t="str">
            <v>TELEINFRA</v>
          </cell>
        </row>
        <row r="2311">
          <cell r="A2311" t="str">
            <v>CTR_673</v>
          </cell>
          <cell r="B2311" t="str">
            <v>CTR</v>
          </cell>
          <cell r="C2311" t="str">
            <v>Yop-IHS</v>
          </cell>
          <cell r="D2311"/>
          <cell r="E2311"/>
          <cell r="F2311">
            <v>11.695220000000001</v>
          </cell>
          <cell r="G2311">
            <v>3.4802780000000002</v>
          </cell>
          <cell r="H2311" t="str">
            <v>Towerco</v>
          </cell>
          <cell r="I2311" t="str">
            <v>P5</v>
          </cell>
          <cell r="J2311" t="str">
            <v>3G</v>
          </cell>
          <cell r="K2311" t="str">
            <v>Yop</v>
          </cell>
          <cell r="L2311" t="str">
            <v>3G 4G</v>
          </cell>
          <cell r="M2311" t="str">
            <v>Collaboration</v>
          </cell>
          <cell r="N2311"/>
          <cell r="O2311" t="str">
            <v>Outdoor</v>
          </cell>
          <cell r="P2311" t="str">
            <v>TELEINFRA</v>
          </cell>
        </row>
        <row r="2312">
          <cell r="A2312" t="str">
            <v>LIT_268</v>
          </cell>
          <cell r="B2312" t="str">
            <v>LIT</v>
          </cell>
          <cell r="C2312" t="str">
            <v>Youpwe</v>
          </cell>
          <cell r="D2312"/>
          <cell r="E2312"/>
          <cell r="F2312">
            <v>9.7011944440000004</v>
          </cell>
          <cell r="G2312">
            <v>4.0083055559999998</v>
          </cell>
          <cell r="H2312" t="str">
            <v>Towerco</v>
          </cell>
          <cell r="I2312" t="str">
            <v>P5</v>
          </cell>
          <cell r="J2312" t="str">
            <v>2G</v>
          </cell>
          <cell r="K2312" t="str">
            <v>Douala</v>
          </cell>
          <cell r="L2312" t="str">
            <v>2G 3G 4G</v>
          </cell>
          <cell r="M2312" t="str">
            <v xml:space="preserve">MLL </v>
          </cell>
          <cell r="N2312"/>
          <cell r="O2312" t="str">
            <v>Outdoor</v>
          </cell>
          <cell r="P2312" t="str">
            <v>H-Teli</v>
          </cell>
        </row>
        <row r="2313">
          <cell r="A2313" t="str">
            <v>LIT_536</v>
          </cell>
          <cell r="B2313" t="str">
            <v>LIT</v>
          </cell>
          <cell r="C2313" t="str">
            <v>Yoyo-New</v>
          </cell>
          <cell r="D2313"/>
          <cell r="E2313"/>
          <cell r="F2313">
            <v>9.6445360000000004</v>
          </cell>
          <cell r="G2313">
            <v>3.6675309999999999</v>
          </cell>
          <cell r="H2313" t="str">
            <v>Towerco</v>
          </cell>
          <cell r="I2313" t="str">
            <v>P5</v>
          </cell>
          <cell r="J2313" t="str">
            <v>2G</v>
          </cell>
          <cell r="K2313" t="str">
            <v>Yoyo</v>
          </cell>
          <cell r="L2313" t="str">
            <v>2G 3G</v>
          </cell>
          <cell r="M2313" t="str">
            <v>Collaboration</v>
          </cell>
          <cell r="N2313"/>
          <cell r="O2313" t="str">
            <v>Outdoor</v>
          </cell>
          <cell r="P2313" t="str">
            <v>H-Teli</v>
          </cell>
        </row>
        <row r="2314">
          <cell r="A2314" t="str">
            <v>CTR_366</v>
          </cell>
          <cell r="B2314" t="str">
            <v>CTR</v>
          </cell>
          <cell r="C2314" t="str">
            <v>Zamakoe-MTN</v>
          </cell>
          <cell r="D2314"/>
          <cell r="E2314"/>
          <cell r="F2314">
            <v>11.512952</v>
          </cell>
          <cell r="G2314">
            <v>3.5625800000000001</v>
          </cell>
          <cell r="H2314" t="str">
            <v>Towerco</v>
          </cell>
          <cell r="I2314" t="str">
            <v>P5</v>
          </cell>
          <cell r="J2314" t="str">
            <v>2G</v>
          </cell>
          <cell r="K2314" t="str">
            <v>Zamakoe</v>
          </cell>
          <cell r="L2314" t="str">
            <v>2G 3G 4G</v>
          </cell>
          <cell r="M2314" t="str">
            <v>Collaboration</v>
          </cell>
          <cell r="N2314"/>
          <cell r="O2314" t="str">
            <v>Indoor</v>
          </cell>
          <cell r="P2314" t="str">
            <v>TELEINFRA</v>
          </cell>
        </row>
        <row r="2315">
          <cell r="A2315" t="str">
            <v>CTR_100</v>
          </cell>
          <cell r="B2315" t="str">
            <v>CTR</v>
          </cell>
          <cell r="C2315" t="str">
            <v>Zamengoue</v>
          </cell>
          <cell r="D2315"/>
          <cell r="E2315"/>
          <cell r="F2315">
            <v>11.44375</v>
          </cell>
          <cell r="G2315">
            <v>3.9450555559999998</v>
          </cell>
          <cell r="H2315" t="str">
            <v>Esco</v>
          </cell>
          <cell r="I2315" t="str">
            <v>P4</v>
          </cell>
          <cell r="J2315" t="str">
            <v>2G</v>
          </cell>
          <cell r="K2315" t="str">
            <v>Zamengoue</v>
          </cell>
          <cell r="L2315" t="str">
            <v>2G 3G 4G</v>
          </cell>
          <cell r="M2315" t="str">
            <v>Tier Camtel</v>
          </cell>
          <cell r="N2315"/>
          <cell r="O2315" t="str">
            <v>Indoor</v>
          </cell>
          <cell r="P2315" t="str">
            <v>TELEINFRA</v>
          </cell>
        </row>
        <row r="2316">
          <cell r="A2316" t="str">
            <v>EXN_131</v>
          </cell>
          <cell r="B2316" t="str">
            <v>EXN</v>
          </cell>
          <cell r="C2316" t="str">
            <v>Zanay-IHS</v>
          </cell>
          <cell r="D2316"/>
          <cell r="E2316"/>
          <cell r="F2316">
            <v>13.914068675999999</v>
          </cell>
          <cell r="G2316">
            <v>10.583086299</v>
          </cell>
          <cell r="H2316" t="str">
            <v>Towerco</v>
          </cell>
          <cell r="I2316" t="str">
            <v>P2</v>
          </cell>
          <cell r="J2316" t="str">
            <v>2G</v>
          </cell>
          <cell r="K2316" t="str">
            <v>Zanay</v>
          </cell>
          <cell r="L2316" t="str">
            <v>2G 3G</v>
          </cell>
          <cell r="M2316" t="str">
            <v>Collaboration</v>
          </cell>
          <cell r="N2316"/>
          <cell r="O2316" t="str">
            <v>Outdoor</v>
          </cell>
          <cell r="P2316" t="str">
            <v>TELEINFRA</v>
          </cell>
        </row>
        <row r="2317">
          <cell r="A2317" t="str">
            <v>NRD_189</v>
          </cell>
          <cell r="B2317" t="str">
            <v>NRD</v>
          </cell>
          <cell r="C2317" t="str">
            <v>Garoua CHR</v>
          </cell>
          <cell r="D2317"/>
          <cell r="E2317"/>
          <cell r="F2317"/>
          <cell r="G2317"/>
          <cell r="H2317" t="str">
            <v>Esco</v>
          </cell>
          <cell r="I2317"/>
          <cell r="J2317"/>
          <cell r="K2317" t="e">
            <v>#N/A</v>
          </cell>
          <cell r="L2317"/>
          <cell r="M2317"/>
          <cell r="N2317"/>
          <cell r="O2317"/>
          <cell r="P2317" t="str">
            <v>TELEINFRA</v>
          </cell>
        </row>
        <row r="2318">
          <cell r="A2318" t="str">
            <v>NRO_030</v>
          </cell>
          <cell r="B2318" t="str">
            <v>NRO</v>
          </cell>
          <cell r="C2318" t="str">
            <v>Zhoa</v>
          </cell>
          <cell r="D2318"/>
          <cell r="E2318"/>
          <cell r="F2318">
            <v>10.170249999999999</v>
          </cell>
          <cell r="G2318">
            <v>6.5450100000000004</v>
          </cell>
          <cell r="H2318" t="str">
            <v>Towerco</v>
          </cell>
          <cell r="I2318" t="str">
            <v>P4</v>
          </cell>
          <cell r="J2318" t="str">
            <v>2G</v>
          </cell>
          <cell r="K2318" t="e">
            <v>#N/A</v>
          </cell>
          <cell r="L2318" t="str">
            <v>2G 3G</v>
          </cell>
          <cell r="M2318" t="str">
            <v>Collaboration</v>
          </cell>
          <cell r="N2318"/>
          <cell r="O2318" t="str">
            <v>Outdoor</v>
          </cell>
          <cell r="P2318" t="str">
            <v>I-Eng</v>
          </cell>
        </row>
        <row r="2319">
          <cell r="A2319" t="str">
            <v>LIT_083</v>
          </cell>
          <cell r="B2319" t="str">
            <v>LIT</v>
          </cell>
          <cell r="C2319" t="str">
            <v>ZI-Bassa</v>
          </cell>
          <cell r="D2319"/>
          <cell r="E2319"/>
          <cell r="F2319">
            <v>9.7475066950000002</v>
          </cell>
          <cell r="G2319">
            <v>4.034760747</v>
          </cell>
          <cell r="H2319" t="str">
            <v>Towerco</v>
          </cell>
          <cell r="I2319" t="str">
            <v>P4</v>
          </cell>
          <cell r="J2319" t="str">
            <v>2G</v>
          </cell>
          <cell r="K2319" t="str">
            <v>Douala</v>
          </cell>
          <cell r="L2319" t="str">
            <v>2G 3G 4G</v>
          </cell>
          <cell r="M2319" t="str">
            <v xml:space="preserve">MLL </v>
          </cell>
          <cell r="N2319"/>
          <cell r="O2319" t="str">
            <v>Indoor</v>
          </cell>
          <cell r="P2319" t="str">
            <v>H-Teli</v>
          </cell>
        </row>
        <row r="2320">
          <cell r="A2320" t="str">
            <v>ADM_186</v>
          </cell>
          <cell r="B2320" t="str">
            <v>ADM</v>
          </cell>
          <cell r="C2320" t="str">
            <v>NGD BEKA (remplace Ngd-Baladji-III)</v>
          </cell>
          <cell r="D2320"/>
          <cell r="E2320"/>
          <cell r="F2320"/>
          <cell r="G2320"/>
          <cell r="H2320" t="str">
            <v>Esco</v>
          </cell>
          <cell r="I2320"/>
          <cell r="J2320"/>
          <cell r="K2320" t="e">
            <v>#N/A</v>
          </cell>
          <cell r="L2320"/>
          <cell r="M2320"/>
          <cell r="N2320"/>
          <cell r="O2320"/>
          <cell r="P2320" t="str">
            <v>TELEINFRA</v>
          </cell>
        </row>
        <row r="2321">
          <cell r="A2321" t="str">
            <v>CTR_898</v>
          </cell>
          <cell r="B2321" t="str">
            <v>CTR</v>
          </cell>
          <cell r="C2321" t="str">
            <v>Akono Mission C athlique</v>
          </cell>
          <cell r="D2321"/>
          <cell r="E2321"/>
          <cell r="F2321"/>
          <cell r="G2321"/>
          <cell r="H2321" t="str">
            <v>Esco</v>
          </cell>
          <cell r="I2321"/>
          <cell r="J2321"/>
          <cell r="K2321" t="e">
            <v>#N/A</v>
          </cell>
          <cell r="L2321"/>
          <cell r="M2321"/>
          <cell r="N2321"/>
          <cell r="O2321"/>
          <cell r="P2321" t="str">
            <v>TELEINFRA</v>
          </cell>
        </row>
        <row r="2322">
          <cell r="A2322" t="str">
            <v>EXN_154</v>
          </cell>
          <cell r="B2322" t="str">
            <v>EXN</v>
          </cell>
          <cell r="C2322" t="str">
            <v>Zidim-IHS</v>
          </cell>
          <cell r="D2322"/>
          <cell r="E2322"/>
          <cell r="F2322">
            <v>13.95323</v>
          </cell>
          <cell r="G2322">
            <v>10.48775</v>
          </cell>
          <cell r="H2322" t="str">
            <v>Towerco</v>
          </cell>
          <cell r="I2322" t="str">
            <v>P4</v>
          </cell>
          <cell r="J2322" t="str">
            <v>2G</v>
          </cell>
          <cell r="K2322" t="str">
            <v>Zidim</v>
          </cell>
          <cell r="L2322" t="str">
            <v>2G 3G 4G</v>
          </cell>
          <cell r="M2322" t="str">
            <v>Collaboration</v>
          </cell>
          <cell r="N2322"/>
          <cell r="O2322" t="str">
            <v>Outdoor</v>
          </cell>
          <cell r="P2322" t="str">
            <v>TELEINFRA</v>
          </cell>
        </row>
        <row r="2323">
          <cell r="A2323" t="str">
            <v>EXN_034</v>
          </cell>
          <cell r="B2323" t="str">
            <v>EXN</v>
          </cell>
          <cell r="C2323" t="str">
            <v>Zigague</v>
          </cell>
          <cell r="D2323"/>
          <cell r="E2323"/>
          <cell r="F2323">
            <v>14.645856</v>
          </cell>
          <cell r="G2323">
            <v>11.680807</v>
          </cell>
          <cell r="H2323" t="str">
            <v>Towerco</v>
          </cell>
          <cell r="I2323" t="str">
            <v>P2</v>
          </cell>
          <cell r="J2323" t="str">
            <v>2G</v>
          </cell>
          <cell r="K2323" t="str">
            <v>Zigague</v>
          </cell>
          <cell r="L2323" t="str">
            <v>2G 3G</v>
          </cell>
          <cell r="M2323" t="str">
            <v xml:space="preserve">MLL </v>
          </cell>
          <cell r="N2323"/>
          <cell r="O2323" t="str">
            <v>Indoor</v>
          </cell>
          <cell r="P2323" t="str">
            <v>TELEINFRA</v>
          </cell>
        </row>
        <row r="2324">
          <cell r="A2324" t="str">
            <v>EXN_174</v>
          </cell>
          <cell r="B2324" t="str">
            <v>EXN</v>
          </cell>
          <cell r="C2324" t="str">
            <v>Zileng-IHS</v>
          </cell>
          <cell r="D2324"/>
          <cell r="E2324"/>
          <cell r="F2324">
            <v>13.827752615</v>
          </cell>
          <cell r="G2324">
            <v>10.713628918</v>
          </cell>
          <cell r="H2324" t="str">
            <v>Towerco</v>
          </cell>
          <cell r="I2324" t="str">
            <v>P4</v>
          </cell>
          <cell r="J2324" t="str">
            <v>2G</v>
          </cell>
          <cell r="K2324" t="str">
            <v>Zileng</v>
          </cell>
          <cell r="L2324" t="str">
            <v>2G 3G</v>
          </cell>
          <cell r="M2324" t="str">
            <v>Collaboration</v>
          </cell>
          <cell r="N2324"/>
          <cell r="O2324" t="str">
            <v>Outdoor</v>
          </cell>
          <cell r="P2324" t="str">
            <v>TELEINFRA</v>
          </cell>
        </row>
        <row r="2325">
          <cell r="A2325" t="str">
            <v>SUO_233</v>
          </cell>
          <cell r="B2325" t="str">
            <v>SUO</v>
          </cell>
          <cell r="C2325" t="str">
            <v>Limbe-Legend-Inn</v>
          </cell>
          <cell r="D2325"/>
          <cell r="E2325"/>
          <cell r="F2325"/>
          <cell r="G2325"/>
          <cell r="H2325" t="str">
            <v>Esco</v>
          </cell>
          <cell r="I2325"/>
          <cell r="J2325"/>
          <cell r="K2325" t="e">
            <v>#N/A</v>
          </cell>
          <cell r="L2325"/>
          <cell r="M2325"/>
          <cell r="N2325"/>
          <cell r="O2325"/>
          <cell r="P2325" t="str">
            <v>H-Teli</v>
          </cell>
        </row>
        <row r="2326">
          <cell r="A2326" t="str">
            <v>LIT_733</v>
          </cell>
          <cell r="B2326" t="str">
            <v>LIT</v>
          </cell>
          <cell r="C2326" t="str">
            <v>Japoma-Stade-Camtel</v>
          </cell>
          <cell r="D2326"/>
          <cell r="E2326"/>
          <cell r="F2326">
            <v>9.8228605939999998</v>
          </cell>
          <cell r="G2326">
            <v>4.0032099680000002</v>
          </cell>
          <cell r="H2326" t="str">
            <v>Esco</v>
          </cell>
          <cell r="I2326" t="str">
            <v>P4</v>
          </cell>
          <cell r="J2326" t="str">
            <v>3G</v>
          </cell>
          <cell r="K2326" t="str">
            <v>Douala</v>
          </cell>
          <cell r="L2326" t="str">
            <v>2G 3G 4G</v>
          </cell>
          <cell r="M2326" t="str">
            <v xml:space="preserve">Tier Camtel </v>
          </cell>
          <cell r="N2326"/>
          <cell r="O2326"/>
          <cell r="P2326" t="str">
            <v>H-Teli</v>
          </cell>
        </row>
        <row r="2327">
          <cell r="A2327" t="str">
            <v>CTR_111</v>
          </cell>
          <cell r="B2327" t="str">
            <v>CTR</v>
          </cell>
          <cell r="C2327" t="str">
            <v>Zoetele</v>
          </cell>
          <cell r="D2327"/>
          <cell r="E2327"/>
          <cell r="F2327">
            <v>11.89508333</v>
          </cell>
          <cell r="G2327">
            <v>3.249533333</v>
          </cell>
          <cell r="H2327" t="str">
            <v>Towerco</v>
          </cell>
          <cell r="I2327" t="str">
            <v>P2</v>
          </cell>
          <cell r="J2327" t="str">
            <v>2G</v>
          </cell>
          <cell r="K2327" t="str">
            <v>Zoetele</v>
          </cell>
          <cell r="L2327" t="str">
            <v>2G 3G 4G</v>
          </cell>
          <cell r="M2327" t="str">
            <v xml:space="preserve">MLL </v>
          </cell>
          <cell r="N2327"/>
          <cell r="O2327" t="str">
            <v>Indoor</v>
          </cell>
          <cell r="P2327" t="str">
            <v>TELEINFRA</v>
          </cell>
        </row>
        <row r="2328">
          <cell r="A2328" t="str">
            <v>LIT_270</v>
          </cell>
          <cell r="B2328" t="str">
            <v>LIT</v>
          </cell>
          <cell r="C2328" t="str">
            <v>Zone-Papass</v>
          </cell>
          <cell r="D2328"/>
          <cell r="E2328"/>
          <cell r="F2328">
            <v>9.8016759390000008</v>
          </cell>
          <cell r="G2328">
            <v>4.0767717489999997</v>
          </cell>
          <cell r="H2328" t="str">
            <v>Towerco</v>
          </cell>
          <cell r="I2328" t="str">
            <v>P4</v>
          </cell>
          <cell r="J2328" t="str">
            <v>2G</v>
          </cell>
          <cell r="K2328" t="str">
            <v>Douala</v>
          </cell>
          <cell r="L2328" t="str">
            <v>2G 3G 4G</v>
          </cell>
          <cell r="M2328" t="str">
            <v xml:space="preserve">MLL </v>
          </cell>
          <cell r="N2328"/>
          <cell r="O2328" t="str">
            <v>Outdoor</v>
          </cell>
          <cell r="P2328" t="str">
            <v>H-Teli</v>
          </cell>
        </row>
        <row r="2329">
          <cell r="A2329" t="str">
            <v>LIT_774</v>
          </cell>
          <cell r="B2329" t="str">
            <v>LIT</v>
          </cell>
          <cell r="C2329" t="str">
            <v>Lendi-chefferie</v>
          </cell>
          <cell r="D2329"/>
          <cell r="E2329"/>
          <cell r="F2329">
            <v>9.77346</v>
          </cell>
          <cell r="G2329">
            <v>4.1211799999999998</v>
          </cell>
          <cell r="H2329" t="str">
            <v>Esco</v>
          </cell>
          <cell r="I2329" t="e">
            <v>#N/A</v>
          </cell>
          <cell r="J2329" t="e">
            <v>#N/A</v>
          </cell>
          <cell r="K2329" t="e">
            <v>#N/A</v>
          </cell>
          <cell r="L2329" t="str">
            <v>3G 4G</v>
          </cell>
          <cell r="M2329"/>
          <cell r="N2329"/>
          <cell r="O2329"/>
          <cell r="P2329" t="str">
            <v>H-Teli</v>
          </cell>
        </row>
        <row r="2330">
          <cell r="A2330" t="str">
            <v>LIT_103</v>
          </cell>
          <cell r="B2330" t="str">
            <v>LIT</v>
          </cell>
          <cell r="C2330" t="str">
            <v>Makepe-Nodal</v>
          </cell>
          <cell r="D2330"/>
          <cell r="E2330"/>
          <cell r="F2330">
            <v>9.752866311</v>
          </cell>
          <cell r="G2330">
            <v>4.0858428480000004</v>
          </cell>
          <cell r="H2330" t="str">
            <v>OCM/Stratégique</v>
          </cell>
          <cell r="I2330" t="e">
            <v>#N/A</v>
          </cell>
          <cell r="J2330" t="str">
            <v>2G</v>
          </cell>
          <cell r="K2330" t="str">
            <v>Douala</v>
          </cell>
          <cell r="L2330" t="str">
            <v>2G 3G 4G</v>
          </cell>
          <cell r="M2330" t="str">
            <v>MLL OCM</v>
          </cell>
          <cell r="N2330"/>
          <cell r="O2330"/>
          <cell r="P2330" t="str">
            <v>H-Teli</v>
          </cell>
        </row>
        <row r="2331">
          <cell r="A2331" t="str">
            <v>EXN_172</v>
          </cell>
          <cell r="B2331" t="str">
            <v>EXN</v>
          </cell>
          <cell r="C2331" t="str">
            <v>Zouvoul-IHS</v>
          </cell>
          <cell r="D2331"/>
          <cell r="E2331"/>
          <cell r="F2331">
            <v>13.916547072</v>
          </cell>
          <cell r="G2331">
            <v>10.249979261</v>
          </cell>
          <cell r="H2331" t="str">
            <v>Towerco</v>
          </cell>
          <cell r="I2331" t="str">
            <v>P4</v>
          </cell>
          <cell r="J2331" t="str">
            <v>2G</v>
          </cell>
          <cell r="K2331" t="str">
            <v>Zouvoul</v>
          </cell>
          <cell r="L2331" t="str">
            <v>2G 3G</v>
          </cell>
          <cell r="M2331" t="str">
            <v>Collaboration</v>
          </cell>
          <cell r="N2331"/>
          <cell r="O2331" t="str">
            <v>Outdoor</v>
          </cell>
          <cell r="P2331" t="str">
            <v>TELEINFRA</v>
          </cell>
        </row>
        <row r="2332">
          <cell r="A2332" t="str">
            <v>EXN_140</v>
          </cell>
          <cell r="B2332" t="str">
            <v>EXN</v>
          </cell>
          <cell r="C2332" t="str">
            <v>Mokolo Djimeta</v>
          </cell>
          <cell r="D2332"/>
          <cell r="E2332"/>
          <cell r="F2332"/>
          <cell r="G2332"/>
          <cell r="H2332" t="str">
            <v>Towerco</v>
          </cell>
          <cell r="I2332" t="e">
            <v>#N/A</v>
          </cell>
          <cell r="J2332"/>
          <cell r="K2332" t="e">
            <v>#N/A</v>
          </cell>
          <cell r="L2332" t="e">
            <v>#N/A</v>
          </cell>
          <cell r="M2332"/>
          <cell r="N2332"/>
          <cell r="O2332"/>
          <cell r="P2332" t="str">
            <v>TELEINFRA</v>
          </cell>
        </row>
        <row r="2333">
          <cell r="A2333" t="str">
            <v>SUD_113</v>
          </cell>
          <cell r="B2333" t="str">
            <v>SUD</v>
          </cell>
          <cell r="C2333" t="str">
            <v>Mokom</v>
          </cell>
          <cell r="D2333"/>
          <cell r="E2333"/>
          <cell r="F2333">
            <v>13.510070000000001</v>
          </cell>
          <cell r="G2333">
            <v>2.22763</v>
          </cell>
          <cell r="H2333" t="str">
            <v>Towerco</v>
          </cell>
          <cell r="I2333" t="e">
            <v>#N/A</v>
          </cell>
          <cell r="J2333" t="str">
            <v>2G/3G/4G</v>
          </cell>
          <cell r="K2333" t="e">
            <v>#N/A</v>
          </cell>
          <cell r="L2333" t="str">
            <v>2G 3G 4G</v>
          </cell>
          <cell r="M2333"/>
          <cell r="N2333"/>
          <cell r="O2333"/>
          <cell r="P2333" t="str">
            <v>TELEINFRA</v>
          </cell>
        </row>
        <row r="2334">
          <cell r="A2334" t="str">
            <v>SUO_249</v>
          </cell>
          <cell r="B2334" t="str">
            <v>SUO</v>
          </cell>
          <cell r="C2334" t="str">
            <v>bakwele</v>
          </cell>
          <cell r="D2334"/>
          <cell r="E2334"/>
          <cell r="F2334"/>
          <cell r="G2334"/>
          <cell r="H2334" t="str">
            <v>Towerco</v>
          </cell>
          <cell r="I2334"/>
          <cell r="J2334"/>
          <cell r="K2334" t="e">
            <v>#N/A</v>
          </cell>
          <cell r="L2334"/>
          <cell r="M2334"/>
          <cell r="N2334"/>
          <cell r="O2334"/>
          <cell r="P2334" t="str">
            <v>I-Eng</v>
          </cell>
        </row>
        <row r="2335">
          <cell r="A2335" t="str">
            <v>ADM_178</v>
          </cell>
          <cell r="B2335" t="str">
            <v>ADM</v>
          </cell>
          <cell r="C2335" t="str">
            <v>bon marche</v>
          </cell>
          <cell r="D2335"/>
          <cell r="E2335"/>
          <cell r="F2335"/>
          <cell r="G2335"/>
          <cell r="H2335" t="str">
            <v>Towerco</v>
          </cell>
          <cell r="I2335"/>
          <cell r="J2335"/>
          <cell r="K2335" t="e">
            <v>#N/A</v>
          </cell>
          <cell r="L2335"/>
          <cell r="M2335"/>
          <cell r="N2335"/>
          <cell r="O2335"/>
          <cell r="P2335" t="str">
            <v>I-Eng</v>
          </cell>
        </row>
        <row r="2336">
          <cell r="A2336" t="str">
            <v>LIT_790 </v>
          </cell>
          <cell r="B2336" t="str">
            <v>LIT</v>
          </cell>
          <cell r="C2336" t="str">
            <v>bomono mba mbengue</v>
          </cell>
          <cell r="D2336"/>
          <cell r="E2336"/>
          <cell r="F2336"/>
          <cell r="G2336"/>
          <cell r="H2336" t="str">
            <v>Towerco</v>
          </cell>
          <cell r="I2336"/>
          <cell r="J2336"/>
          <cell r="K2336" t="e">
            <v>#N/A</v>
          </cell>
          <cell r="L2336"/>
          <cell r="M2336"/>
          <cell r="N2336"/>
          <cell r="O2336"/>
          <cell r="P2336" t="str">
            <v>H-Teli</v>
          </cell>
        </row>
        <row r="2337">
          <cell r="A2337" t="str">
            <v>EXN_265</v>
          </cell>
          <cell r="B2337" t="str">
            <v>EXN</v>
          </cell>
          <cell r="C2337" t="str">
            <v>Datchieka</v>
          </cell>
          <cell r="D2337"/>
          <cell r="E2337"/>
          <cell r="F2337"/>
          <cell r="G2337"/>
          <cell r="H2337" t="str">
            <v>Towerco</v>
          </cell>
          <cell r="I2337"/>
          <cell r="J2337"/>
          <cell r="K2337" t="e">
            <v>#N/A</v>
          </cell>
          <cell r="L2337"/>
          <cell r="M2337"/>
          <cell r="N2337"/>
          <cell r="O2337"/>
          <cell r="P2337" t="str">
            <v>TELEINFRA</v>
          </cell>
        </row>
        <row r="2338">
          <cell r="A2338" t="str">
            <v>ADM_187 </v>
          </cell>
          <cell r="B2338" t="str">
            <v>ADM</v>
          </cell>
          <cell r="C2338" t="str">
            <v>DJOA</v>
          </cell>
          <cell r="D2338"/>
          <cell r="E2338"/>
          <cell r="F2338"/>
          <cell r="G2338"/>
          <cell r="H2338" t="str">
            <v>Towerco</v>
          </cell>
          <cell r="I2338"/>
          <cell r="J2338"/>
          <cell r="K2338" t="e">
            <v>#N/A</v>
          </cell>
          <cell r="L2338"/>
          <cell r="M2338"/>
          <cell r="N2338"/>
          <cell r="O2338"/>
          <cell r="P2338" t="str">
            <v>TELEINFRA</v>
          </cell>
        </row>
        <row r="2339">
          <cell r="A2339" t="str">
            <v>EST_155 </v>
          </cell>
          <cell r="B2339" t="str">
            <v>EST</v>
          </cell>
          <cell r="C2339" t="str">
            <v>PAKI</v>
          </cell>
          <cell r="D2339"/>
          <cell r="E2339"/>
          <cell r="F2339"/>
          <cell r="G2339"/>
          <cell r="H2339" t="str">
            <v>Towerco</v>
          </cell>
          <cell r="I2339"/>
          <cell r="J2339"/>
          <cell r="K2339" t="e">
            <v>#N/A</v>
          </cell>
          <cell r="L2339"/>
          <cell r="M2339"/>
          <cell r="N2339"/>
          <cell r="O2339"/>
          <cell r="P2339" t="str">
            <v>TELEINFRA</v>
          </cell>
        </row>
        <row r="2340">
          <cell r="A2340" t="str">
            <v>ADM_140 </v>
          </cell>
          <cell r="B2340" t="str">
            <v>ADM</v>
          </cell>
          <cell r="C2340" t="str">
            <v>TEKEL</v>
          </cell>
          <cell r="D2340"/>
          <cell r="E2340"/>
          <cell r="F2340"/>
          <cell r="G2340"/>
          <cell r="H2340" t="str">
            <v>Towerco</v>
          </cell>
          <cell r="I2340"/>
          <cell r="J2340"/>
          <cell r="K2340" t="e">
            <v>#N/A</v>
          </cell>
          <cell r="L2340"/>
          <cell r="M2340"/>
          <cell r="N2340"/>
          <cell r="O2340"/>
          <cell r="P2340" t="str">
            <v>TELEINFRA</v>
          </cell>
        </row>
        <row r="2341">
          <cell r="A2341" t="str">
            <v>CTR_910</v>
          </cell>
          <cell r="B2341" t="str">
            <v>CTR</v>
          </cell>
          <cell r="C2341" t="str">
            <v>ZILI NKOTENG</v>
          </cell>
          <cell r="D2341"/>
          <cell r="E2341"/>
          <cell r="F2341"/>
          <cell r="G2341"/>
          <cell r="H2341" t="str">
            <v>Towerco</v>
          </cell>
          <cell r="I2341"/>
          <cell r="J2341"/>
          <cell r="K2341" t="e">
            <v>#N/A</v>
          </cell>
          <cell r="L2341"/>
          <cell r="M2341"/>
          <cell r="N2341"/>
          <cell r="O2341"/>
          <cell r="P2341" t="str">
            <v>TELEINFRA</v>
          </cell>
        </row>
        <row r="2342">
          <cell r="A2342" t="str">
            <v>CTR_909 </v>
          </cell>
          <cell r="B2342" t="str">
            <v>CTR</v>
          </cell>
          <cell r="C2342" t="str">
            <v>MINKAMA</v>
          </cell>
          <cell r="D2342"/>
          <cell r="E2342"/>
          <cell r="F2342"/>
          <cell r="G2342"/>
          <cell r="H2342" t="str">
            <v>Towerco</v>
          </cell>
          <cell r="I2342"/>
          <cell r="J2342"/>
          <cell r="K2342" t="e">
            <v>#N/A</v>
          </cell>
          <cell r="L2342"/>
          <cell r="M2342"/>
          <cell r="N2342"/>
          <cell r="O2342"/>
          <cell r="P2342" t="str">
            <v>TELEINFRA</v>
          </cell>
        </row>
        <row r="2343">
          <cell r="A2343" t="str">
            <v>CTR_911 </v>
          </cell>
          <cell r="B2343" t="str">
            <v>CTR</v>
          </cell>
          <cell r="C2343" t="str">
            <v>NKOLFON CIMENCAM</v>
          </cell>
          <cell r="D2343"/>
          <cell r="E2343"/>
          <cell r="F2343"/>
          <cell r="G2343"/>
          <cell r="H2343" t="str">
            <v>Towerco</v>
          </cell>
          <cell r="I2343"/>
          <cell r="J2343"/>
          <cell r="K2343" t="e">
            <v>#N/A</v>
          </cell>
          <cell r="L2343"/>
          <cell r="M2343"/>
          <cell r="N2343"/>
          <cell r="O2343"/>
          <cell r="P2343" t="str">
            <v>TELEINFRA</v>
          </cell>
        </row>
        <row r="2344">
          <cell r="A2344" t="str">
            <v>SUD_110</v>
          </cell>
          <cell r="B2344" t="str">
            <v>SUD</v>
          </cell>
          <cell r="C2344" t="str">
            <v>MBPIKILIKI</v>
          </cell>
          <cell r="D2344"/>
          <cell r="E2344"/>
          <cell r="F2344"/>
          <cell r="G2344"/>
          <cell r="H2344" t="str">
            <v>Towerco</v>
          </cell>
          <cell r="I2344"/>
          <cell r="J2344"/>
          <cell r="K2344" t="e">
            <v>#N/A</v>
          </cell>
          <cell r="L2344"/>
          <cell r="M2344"/>
          <cell r="N2344"/>
          <cell r="O2344"/>
          <cell r="P2344" t="str">
            <v>TELEINFRA</v>
          </cell>
        </row>
        <row r="2345">
          <cell r="A2345" t="str">
            <v>LIT_789 </v>
          </cell>
          <cell r="B2345" t="str">
            <v>LIT</v>
          </cell>
          <cell r="C2345" t="str">
            <v>MBANGA MOUYOUKA</v>
          </cell>
          <cell r="D2345"/>
          <cell r="E2345"/>
          <cell r="F2345"/>
          <cell r="G2345"/>
          <cell r="H2345" t="str">
            <v>Towerco</v>
          </cell>
          <cell r="I2345"/>
          <cell r="J2345"/>
          <cell r="K2345" t="e">
            <v>#N/A</v>
          </cell>
          <cell r="L2345"/>
          <cell r="M2345"/>
          <cell r="N2345"/>
          <cell r="O2345"/>
          <cell r="P2345" t="str">
            <v>H-Teli</v>
          </cell>
        </row>
        <row r="2346">
          <cell r="A2346" t="str">
            <v>SUD_138</v>
          </cell>
          <cell r="B2346" t="str">
            <v>SUD</v>
          </cell>
          <cell r="C2346" t="str">
            <v>Evelessi</v>
          </cell>
          <cell r="D2346"/>
          <cell r="E2346"/>
          <cell r="F2346"/>
          <cell r="G2346"/>
          <cell r="H2346" t="str">
            <v>Towerco</v>
          </cell>
          <cell r="I2346"/>
          <cell r="J2346"/>
          <cell r="K2346" t="e">
            <v>#N/A</v>
          </cell>
          <cell r="L2346"/>
          <cell r="M2346"/>
          <cell r="N2346"/>
          <cell r="O2346"/>
          <cell r="P2346" t="str">
            <v>TELEINFRA</v>
          </cell>
        </row>
        <row r="2347">
          <cell r="A2347" t="str">
            <v>EST_154</v>
          </cell>
          <cell r="B2347" t="str">
            <v>EST</v>
          </cell>
          <cell r="C2347" t="str">
            <v>Borongo</v>
          </cell>
          <cell r="D2347"/>
          <cell r="E2347"/>
          <cell r="F2347"/>
          <cell r="G2347"/>
          <cell r="H2347" t="str">
            <v>Towerco</v>
          </cell>
          <cell r="I2347"/>
          <cell r="J2347"/>
          <cell r="K2347" t="e">
            <v>#N/A</v>
          </cell>
          <cell r="L2347"/>
          <cell r="M2347"/>
          <cell r="N2347"/>
          <cell r="O2347"/>
          <cell r="P2347" t="str">
            <v>TELEINFRA</v>
          </cell>
        </row>
        <row r="2348">
          <cell r="A2348" t="str">
            <v>SUO_143</v>
          </cell>
          <cell r="B2348" t="str">
            <v>SUO</v>
          </cell>
          <cell r="C2348" t="str">
            <v>BESINGI</v>
          </cell>
          <cell r="D2348"/>
          <cell r="E2348"/>
          <cell r="F2348"/>
          <cell r="G2348"/>
          <cell r="H2348" t="str">
            <v>Towerco</v>
          </cell>
          <cell r="I2348"/>
          <cell r="J2348"/>
          <cell r="K2348" t="e">
            <v>#N/A</v>
          </cell>
          <cell r="L2348"/>
          <cell r="M2348"/>
          <cell r="N2348"/>
          <cell r="O2348"/>
          <cell r="P2348" t="str">
            <v>H-Teli</v>
          </cell>
        </row>
        <row r="2349">
          <cell r="A2349" t="str">
            <v>EST_156 </v>
          </cell>
          <cell r="B2349" t="str">
            <v>EST</v>
          </cell>
          <cell r="C2349" t="str">
            <v>GAROUA BOULAI SABBAL</v>
          </cell>
          <cell r="D2349"/>
          <cell r="E2349"/>
          <cell r="F2349"/>
          <cell r="G2349"/>
          <cell r="H2349" t="str">
            <v>Towerco</v>
          </cell>
          <cell r="I2349"/>
          <cell r="J2349"/>
          <cell r="K2349" t="e">
            <v>#N/A</v>
          </cell>
          <cell r="L2349"/>
          <cell r="M2349"/>
          <cell r="N2349"/>
          <cell r="O2349"/>
          <cell r="P2349" t="str">
            <v>TELEINFRA</v>
          </cell>
        </row>
        <row r="2350">
          <cell r="A2350" t="str">
            <v>HUA_003</v>
          </cell>
          <cell r="B2350" t="str">
            <v>HUA</v>
          </cell>
          <cell r="C2350" t="str">
            <v>Ashigashiya_U09_EXN_HW</v>
          </cell>
          <cell r="D2350"/>
          <cell r="E2350"/>
          <cell r="F2350">
            <v>13.885861</v>
          </cell>
          <cell r="G2350">
            <v>11.131736</v>
          </cell>
          <cell r="H2350" t="str">
            <v>Huawei</v>
          </cell>
          <cell r="I2350" t="e">
            <v>#N/A</v>
          </cell>
          <cell r="J2350" t="str">
            <v>2G HUAWEI/3G HUAWEI</v>
          </cell>
          <cell r="K2350" t="e">
            <v>#N/A</v>
          </cell>
          <cell r="L2350" t="str">
            <v>2G 4G</v>
          </cell>
          <cell r="M2350"/>
          <cell r="N2350" t="str">
            <v>Grid Only</v>
          </cell>
          <cell r="O2350"/>
          <cell r="P2350" t="str">
            <v>HUAWEI</v>
          </cell>
        </row>
        <row r="2351">
          <cell r="A2351" t="str">
            <v>HUA_005</v>
          </cell>
          <cell r="B2351" t="str">
            <v>HUA</v>
          </cell>
          <cell r="C2351" t="str">
            <v>Kereng_U09_NRD_HW</v>
          </cell>
          <cell r="D2351"/>
          <cell r="E2351"/>
          <cell r="F2351" t="str">
            <v>13.99924</v>
          </cell>
          <cell r="G2351" t="str">
            <v>9.83127</v>
          </cell>
          <cell r="H2351" t="str">
            <v>Huawei</v>
          </cell>
          <cell r="I2351" t="e">
            <v>#N/A</v>
          </cell>
          <cell r="J2351" t="str">
            <v>2G HUAWEI/3G HUAWEI</v>
          </cell>
          <cell r="K2351" t="e">
            <v>#N/A</v>
          </cell>
          <cell r="L2351" t="str">
            <v>2G 3G</v>
          </cell>
          <cell r="M2351"/>
          <cell r="N2351" t="str">
            <v>Grid Gen</v>
          </cell>
          <cell r="O2351"/>
          <cell r="P2351" t="str">
            <v>HUAWEI</v>
          </cell>
        </row>
        <row r="2352">
          <cell r="A2352" t="str">
            <v>HUA_006</v>
          </cell>
          <cell r="B2352" t="str">
            <v>HUA</v>
          </cell>
          <cell r="C2352" t="str">
            <v>Koufen_U09_NRD_HW</v>
          </cell>
          <cell r="D2352"/>
          <cell r="E2352"/>
          <cell r="F2352" t="str">
            <v>10.887875</v>
          </cell>
          <cell r="G2352" t="str">
            <v>5.645033</v>
          </cell>
          <cell r="H2352" t="str">
            <v>Huawei</v>
          </cell>
          <cell r="I2352" t="e">
            <v>#N/A</v>
          </cell>
          <cell r="J2352" t="str">
            <v>2G HUAWEI/3G HUAWEI</v>
          </cell>
          <cell r="K2352" t="e">
            <v>#N/A</v>
          </cell>
          <cell r="L2352" t="str">
            <v>2G 3G</v>
          </cell>
          <cell r="M2352"/>
          <cell r="N2352" t="str">
            <v>Grid Gen</v>
          </cell>
          <cell r="O2352"/>
          <cell r="P2352" t="str">
            <v>HUAWEI</v>
          </cell>
        </row>
        <row r="2353">
          <cell r="A2353" t="str">
            <v>HUA_001</v>
          </cell>
          <cell r="B2353" t="str">
            <v>HUA</v>
          </cell>
          <cell r="C2353" t="str">
            <v>Kerawa_G09_EXN_HW</v>
          </cell>
          <cell r="D2353"/>
          <cell r="E2353"/>
          <cell r="F2353">
            <v>13.916236</v>
          </cell>
          <cell r="G2353">
            <v>11.183183</v>
          </cell>
          <cell r="H2353" t="str">
            <v>Huawei</v>
          </cell>
          <cell r="I2353" t="e">
            <v>#N/A</v>
          </cell>
          <cell r="J2353" t="str">
            <v>2G HUAWEI</v>
          </cell>
          <cell r="K2353" t="e">
            <v>#N/A</v>
          </cell>
          <cell r="L2353" t="str">
            <v>2G 3G</v>
          </cell>
          <cell r="M2353"/>
          <cell r="N2353" t="str">
            <v>Grid Gen</v>
          </cell>
          <cell r="O2353"/>
          <cell r="P2353" t="str">
            <v>HUAWEI</v>
          </cell>
        </row>
        <row r="2354">
          <cell r="A2354" t="str">
            <v>HUA_004</v>
          </cell>
          <cell r="B2354" t="str">
            <v>HUA</v>
          </cell>
          <cell r="C2354" t="str">
            <v>Bangou2_U09_OST_HW</v>
          </cell>
          <cell r="D2354"/>
          <cell r="E2354"/>
          <cell r="F2354">
            <v>10.39601</v>
          </cell>
          <cell r="G2354">
            <v>5.2095438999999999</v>
          </cell>
          <cell r="H2354" t="str">
            <v>Huawei</v>
          </cell>
          <cell r="I2354"/>
          <cell r="J2354"/>
          <cell r="K2354" t="e">
            <v>#N/A</v>
          </cell>
          <cell r="L2354"/>
          <cell r="M2354"/>
          <cell r="N2354"/>
          <cell r="O2354"/>
          <cell r="P2354" t="str">
            <v>HUAWEI</v>
          </cell>
        </row>
        <row r="2355">
          <cell r="A2355" t="str">
            <v>HUA_007</v>
          </cell>
          <cell r="B2355" t="str">
            <v>HUA</v>
          </cell>
          <cell r="C2355" t="str">
            <v>SUDCAM_V4_SUD</v>
          </cell>
          <cell r="D2355"/>
          <cell r="E2355"/>
          <cell r="F2355">
            <v>12.400840000000001</v>
          </cell>
          <cell r="G2355">
            <v>3.1565910000000001</v>
          </cell>
          <cell r="H2355" t="str">
            <v>Huawei</v>
          </cell>
          <cell r="I2355"/>
          <cell r="J2355"/>
          <cell r="K2355" t="e">
            <v>#N/A</v>
          </cell>
          <cell r="L2355"/>
          <cell r="M2355"/>
          <cell r="N2355"/>
          <cell r="O2355"/>
          <cell r="P2355" t="str">
            <v>HUAWEI</v>
          </cell>
        </row>
        <row r="2356">
          <cell r="A2356" t="str">
            <v>HUA_008</v>
          </cell>
          <cell r="B2356" t="str">
            <v>HUA</v>
          </cell>
          <cell r="C2356" t="str">
            <v>SUDCAM_V8_SUD</v>
          </cell>
          <cell r="D2356"/>
          <cell r="E2356"/>
          <cell r="F2356">
            <v>12.367459999999999</v>
          </cell>
          <cell r="G2356">
            <v>3.1480320000000002</v>
          </cell>
          <cell r="H2356" t="str">
            <v>Huawei</v>
          </cell>
          <cell r="I2356"/>
          <cell r="J2356"/>
          <cell r="K2356" t="e">
            <v>#N/A</v>
          </cell>
          <cell r="L2356"/>
          <cell r="M2356"/>
          <cell r="N2356"/>
          <cell r="O2356"/>
          <cell r="P2356" t="str">
            <v>HUAWEI</v>
          </cell>
        </row>
        <row r="2357">
          <cell r="A2357" t="str">
            <v>HUA_009</v>
          </cell>
          <cell r="B2357" t="str">
            <v>HUA</v>
          </cell>
          <cell r="C2357" t="str">
            <v>SUDCAM_V9_SUD</v>
          </cell>
          <cell r="D2357"/>
          <cell r="E2357"/>
          <cell r="F2357">
            <v>12.397119999999999</v>
          </cell>
          <cell r="G2357">
            <v>3.219767</v>
          </cell>
          <cell r="H2357" t="str">
            <v>Huawei</v>
          </cell>
          <cell r="I2357"/>
          <cell r="J2357"/>
          <cell r="K2357" t="e">
            <v>#N/A</v>
          </cell>
          <cell r="L2357"/>
          <cell r="M2357"/>
          <cell r="N2357"/>
          <cell r="O2357"/>
          <cell r="P2357" t="str">
            <v>HUAWEI</v>
          </cell>
        </row>
        <row r="2358">
          <cell r="A2358" t="str">
            <v>HUA_002</v>
          </cell>
          <cell r="B2358" t="str">
            <v>HUA</v>
          </cell>
          <cell r="C2358" t="str">
            <v>Chirmoussari_G09_EXN_HW</v>
          </cell>
          <cell r="D2358"/>
          <cell r="E2358"/>
          <cell r="F2358">
            <v>14.059998</v>
          </cell>
          <cell r="G2358">
            <v>11.131055</v>
          </cell>
          <cell r="H2358" t="str">
            <v>Huawei</v>
          </cell>
          <cell r="I2358"/>
          <cell r="J2358"/>
          <cell r="K2358" t="e">
            <v>#N/A</v>
          </cell>
          <cell r="L2358"/>
          <cell r="M2358"/>
          <cell r="N2358"/>
          <cell r="O2358"/>
          <cell r="P2358" t="str">
            <v>HUAWEI</v>
          </cell>
        </row>
        <row r="2359">
          <cell r="A2359" t="str">
            <v>NUR0045</v>
          </cell>
          <cell r="B2359" t="str">
            <v>NUR</v>
          </cell>
          <cell r="C2359" t="str">
            <v>NGANGAM</v>
          </cell>
          <cell r="D2359"/>
          <cell r="E2359"/>
          <cell r="F2359">
            <v>14.587513899999999</v>
          </cell>
          <cell r="G2359">
            <v>4.3053999999999997</v>
          </cell>
          <cell r="H2359" t="str">
            <v>Nuran</v>
          </cell>
          <cell r="I2359" t="e">
            <v>#N/A</v>
          </cell>
          <cell r="J2359" t="str">
            <v>2G NURAN</v>
          </cell>
          <cell r="K2359" t="e">
            <v>#N/A</v>
          </cell>
          <cell r="L2359" t="str">
            <v>2G</v>
          </cell>
          <cell r="M2359" t="str">
            <v>Nuran</v>
          </cell>
          <cell r="N2359" t="str">
            <v>Grid Gen</v>
          </cell>
          <cell r="O2359"/>
          <cell r="P2359" t="e">
            <v>#N/A</v>
          </cell>
        </row>
        <row r="2360">
          <cell r="A2360" t="str">
            <v>NUR0046</v>
          </cell>
          <cell r="B2360" t="str">
            <v>NUR</v>
          </cell>
          <cell r="C2360" t="str">
            <v>BOUMEDJE</v>
          </cell>
          <cell r="D2360"/>
          <cell r="E2360"/>
          <cell r="F2360">
            <v>13.396263899999999</v>
          </cell>
          <cell r="G2360">
            <v>8.9518583300000003</v>
          </cell>
          <cell r="H2360" t="str">
            <v>Nuran</v>
          </cell>
          <cell r="I2360" t="e">
            <v>#N/A</v>
          </cell>
          <cell r="J2360" t="str">
            <v>2G NURAN</v>
          </cell>
          <cell r="K2360" t="e">
            <v>#N/A</v>
          </cell>
          <cell r="L2360" t="str">
            <v>2G</v>
          </cell>
          <cell r="M2360" t="str">
            <v>Nuran</v>
          </cell>
          <cell r="N2360" t="str">
            <v>Grid Only</v>
          </cell>
          <cell r="O2360"/>
          <cell r="P2360" t="e">
            <v>#N/A</v>
          </cell>
        </row>
        <row r="2361">
          <cell r="A2361" t="str">
            <v>NUR0047</v>
          </cell>
          <cell r="B2361" t="str">
            <v>NUR</v>
          </cell>
          <cell r="C2361" t="str">
            <v>OMTA-LARA</v>
          </cell>
          <cell r="D2361"/>
          <cell r="E2361"/>
          <cell r="F2361">
            <v>13.011116700000001</v>
          </cell>
          <cell r="G2361">
            <v>9.4562388899999998</v>
          </cell>
          <cell r="H2361" t="str">
            <v>Nuran</v>
          </cell>
          <cell r="I2361" t="e">
            <v>#N/A</v>
          </cell>
          <cell r="J2361" t="str">
            <v>2G NURAN</v>
          </cell>
          <cell r="K2361" t="e">
            <v>#N/A</v>
          </cell>
          <cell r="L2361" t="str">
            <v>2G</v>
          </cell>
          <cell r="M2361" t="str">
            <v>Nuran</v>
          </cell>
          <cell r="N2361" t="str">
            <v>Grid Gen</v>
          </cell>
          <cell r="O2361"/>
          <cell r="P2361" t="e">
            <v>#N/A</v>
          </cell>
        </row>
        <row r="2362">
          <cell r="A2362" t="str">
            <v>NUR0048</v>
          </cell>
          <cell r="B2362" t="str">
            <v>NUR</v>
          </cell>
          <cell r="C2362" t="str">
            <v>OKAROBELE</v>
          </cell>
          <cell r="D2362"/>
          <cell r="E2362"/>
          <cell r="F2362">
            <v>11.030150000000001</v>
          </cell>
          <cell r="G2362">
            <v>3.3877444400000001</v>
          </cell>
          <cell r="H2362" t="str">
            <v>Nuran</v>
          </cell>
          <cell r="I2362" t="e">
            <v>#N/A</v>
          </cell>
          <cell r="J2362" t="str">
            <v>2G NURAN</v>
          </cell>
          <cell r="K2362" t="e">
            <v>#N/A</v>
          </cell>
          <cell r="L2362" t="str">
            <v>2G</v>
          </cell>
          <cell r="M2362" t="str">
            <v>Nuran</v>
          </cell>
          <cell r="N2362" t="str">
            <v>Grid Gen</v>
          </cell>
          <cell r="O2362"/>
          <cell r="P2362" t="e">
            <v>#N/A</v>
          </cell>
        </row>
        <row r="2363">
          <cell r="A2363" t="str">
            <v>NUR0062</v>
          </cell>
          <cell r="B2363" t="str">
            <v>NUR</v>
          </cell>
          <cell r="C2363" t="str">
            <v>BOUDOUM</v>
          </cell>
          <cell r="D2363"/>
          <cell r="E2363"/>
          <cell r="F2363">
            <v>13.88815</v>
          </cell>
          <cell r="G2363">
            <v>10.47381</v>
          </cell>
          <cell r="H2363" t="str">
            <v>Nuran</v>
          </cell>
          <cell r="I2363" t="e">
            <v>#N/A</v>
          </cell>
          <cell r="J2363" t="str">
            <v>2G NURAN</v>
          </cell>
          <cell r="K2363" t="e">
            <v>#N/A</v>
          </cell>
          <cell r="L2363" t="str">
            <v>2G</v>
          </cell>
          <cell r="M2363"/>
          <cell r="N2363" t="str">
            <v>Grid Only</v>
          </cell>
          <cell r="O2363"/>
          <cell r="P2363" t="e">
            <v>#N/A</v>
          </cell>
        </row>
        <row r="2364">
          <cell r="A2364" t="str">
            <v>NUR0063</v>
          </cell>
          <cell r="B2364" t="str">
            <v>NUR</v>
          </cell>
          <cell r="C2364" t="str">
            <v>Gamboura</v>
          </cell>
          <cell r="D2364"/>
          <cell r="E2364"/>
          <cell r="F2364">
            <v>13.657219400000001</v>
          </cell>
          <cell r="G2364">
            <v>10.299113889999999</v>
          </cell>
          <cell r="H2364" t="str">
            <v>Nuran</v>
          </cell>
          <cell r="I2364" t="e">
            <v>#N/A</v>
          </cell>
          <cell r="J2364" t="str">
            <v>2G NURAN</v>
          </cell>
          <cell r="K2364" t="e">
            <v>#N/A</v>
          </cell>
          <cell r="L2364" t="str">
            <v>2G</v>
          </cell>
          <cell r="M2364"/>
          <cell r="N2364" t="str">
            <v>Grid Gen</v>
          </cell>
          <cell r="O2364"/>
          <cell r="P2364" t="e">
            <v>#N/A</v>
          </cell>
        </row>
        <row r="2365">
          <cell r="A2365" t="str">
            <v>NUR0064</v>
          </cell>
          <cell r="B2365" t="str">
            <v>NUR</v>
          </cell>
          <cell r="C2365" t="str">
            <v>Matfay</v>
          </cell>
          <cell r="D2365"/>
          <cell r="E2365"/>
          <cell r="F2365">
            <v>14.391961</v>
          </cell>
          <cell r="G2365">
            <v>10.482182</v>
          </cell>
          <cell r="H2365" t="str">
            <v>Nuran</v>
          </cell>
          <cell r="I2365" t="e">
            <v>#N/A</v>
          </cell>
          <cell r="J2365" t="str">
            <v>2G NURAN</v>
          </cell>
          <cell r="K2365" t="e">
            <v>#N/A</v>
          </cell>
          <cell r="L2365" t="str">
            <v>2G</v>
          </cell>
          <cell r="M2365"/>
          <cell r="N2365" t="str">
            <v>Grid Gen</v>
          </cell>
          <cell r="O2365"/>
          <cell r="P2365" t="e">
            <v>#N/A</v>
          </cell>
        </row>
        <row r="2366">
          <cell r="A2366" t="str">
            <v>NUR0065</v>
          </cell>
          <cell r="B2366" t="str">
            <v>NUR</v>
          </cell>
          <cell r="C2366" t="str">
            <v>HUIRGUILAND</v>
          </cell>
          <cell r="D2366"/>
          <cell r="E2366"/>
          <cell r="F2366">
            <v>13.873265</v>
          </cell>
          <cell r="G2366">
            <v>10.105826</v>
          </cell>
          <cell r="H2366" t="str">
            <v>Nuran</v>
          </cell>
          <cell r="I2366" t="e">
            <v>#N/A</v>
          </cell>
          <cell r="J2366" t="str">
            <v>2G NURAN</v>
          </cell>
          <cell r="K2366" t="e">
            <v>#N/A</v>
          </cell>
          <cell r="L2366" t="str">
            <v>2G</v>
          </cell>
          <cell r="M2366"/>
          <cell r="N2366" t="str">
            <v>Grid Gen</v>
          </cell>
          <cell r="O2366"/>
          <cell r="P2366" t="e">
            <v>#N/A</v>
          </cell>
        </row>
        <row r="2367">
          <cell r="A2367" t="str">
            <v>NUR0066</v>
          </cell>
          <cell r="B2367" t="str">
            <v>NUR</v>
          </cell>
          <cell r="C2367" t="str">
            <v>KERING</v>
          </cell>
          <cell r="D2367"/>
          <cell r="E2367"/>
          <cell r="F2367">
            <v>14.001011</v>
          </cell>
          <cell r="G2367">
            <v>9.8356180000000002</v>
          </cell>
          <cell r="H2367" t="str">
            <v>Nuran</v>
          </cell>
          <cell r="I2367" t="e">
            <v>#N/A</v>
          </cell>
          <cell r="J2367" t="str">
            <v>2G NURAN</v>
          </cell>
          <cell r="K2367" t="e">
            <v>#N/A</v>
          </cell>
          <cell r="L2367" t="str">
            <v>2G</v>
          </cell>
          <cell r="M2367"/>
          <cell r="N2367" t="str">
            <v>Grid Gen</v>
          </cell>
          <cell r="O2367"/>
          <cell r="P2367" t="e">
            <v>#N/A</v>
          </cell>
        </row>
        <row r="2368">
          <cell r="A2368" t="str">
            <v>NUR0067</v>
          </cell>
          <cell r="B2368" t="str">
            <v>NUR</v>
          </cell>
          <cell r="C2368" t="str">
            <v>Badjouma</v>
          </cell>
          <cell r="D2368"/>
          <cell r="E2368"/>
          <cell r="F2368">
            <v>13.65602</v>
          </cell>
          <cell r="G2368">
            <v>9.3970409999999998</v>
          </cell>
          <cell r="H2368" t="str">
            <v>Nuran</v>
          </cell>
          <cell r="I2368" t="e">
            <v>#N/A</v>
          </cell>
          <cell r="J2368" t="str">
            <v>2G NURAN</v>
          </cell>
          <cell r="K2368" t="e">
            <v>#N/A</v>
          </cell>
          <cell r="L2368" t="str">
            <v>2G</v>
          </cell>
          <cell r="M2368" t="str">
            <v>Nuran</v>
          </cell>
          <cell r="N2368" t="str">
            <v>Grid Only</v>
          </cell>
          <cell r="O2368"/>
          <cell r="P2368" t="e">
            <v>#N/A</v>
          </cell>
        </row>
        <row r="2369">
          <cell r="A2369" t="str">
            <v>NUR0055</v>
          </cell>
          <cell r="B2369" t="str">
            <v>NUR</v>
          </cell>
          <cell r="C2369" t="str">
            <v>Kismatari</v>
          </cell>
          <cell r="D2369"/>
          <cell r="E2369"/>
          <cell r="F2369">
            <v>13.489235000000001</v>
          </cell>
          <cell r="G2369">
            <v>9.3279560000000004</v>
          </cell>
          <cell r="H2369" t="str">
            <v>Nuran</v>
          </cell>
          <cell r="I2369" t="e">
            <v>#N/A</v>
          </cell>
          <cell r="J2369" t="str">
            <v>2G NURAN</v>
          </cell>
          <cell r="K2369" t="e">
            <v>#N/A</v>
          </cell>
          <cell r="L2369" t="str">
            <v>2G</v>
          </cell>
          <cell r="M2369" t="str">
            <v>Nuran</v>
          </cell>
          <cell r="N2369" t="str">
            <v>Grid Gen</v>
          </cell>
          <cell r="O2369"/>
          <cell r="P2369" t="e">
            <v>#N/A</v>
          </cell>
        </row>
        <row r="2370">
          <cell r="A2370" t="str">
            <v>NUR0043</v>
          </cell>
          <cell r="B2370" t="str">
            <v>NUR</v>
          </cell>
          <cell r="C2370" t="str">
            <v>DINGALE</v>
          </cell>
          <cell r="D2370"/>
          <cell r="E2370"/>
          <cell r="F2370">
            <v>13.733361110000001</v>
          </cell>
          <cell r="G2370">
            <v>9.1271194439999999</v>
          </cell>
          <cell r="H2370" t="str">
            <v>Nuran</v>
          </cell>
          <cell r="I2370" t="e">
            <v>#N/A</v>
          </cell>
          <cell r="J2370" t="str">
            <v>2G NURAN</v>
          </cell>
          <cell r="K2370" t="e">
            <v>#N/A</v>
          </cell>
          <cell r="L2370" t="str">
            <v>2G</v>
          </cell>
          <cell r="M2370" t="str">
            <v>Nuran</v>
          </cell>
          <cell r="N2370" t="str">
            <v>Grid Gen</v>
          </cell>
          <cell r="O2370"/>
          <cell r="P2370" t="e">
            <v>#N/A</v>
          </cell>
        </row>
        <row r="2371">
          <cell r="A2371" t="str">
            <v>NUR0050</v>
          </cell>
          <cell r="B2371" t="str">
            <v>NUR</v>
          </cell>
          <cell r="C2371" t="str">
            <v>LOUGOUNDE-WELARE</v>
          </cell>
          <cell r="D2371"/>
          <cell r="E2371"/>
          <cell r="F2371">
            <v>13.093907</v>
          </cell>
          <cell r="G2371">
            <v>9.0046769999999992</v>
          </cell>
          <cell r="H2371" t="str">
            <v>Nuran</v>
          </cell>
          <cell r="I2371" t="e">
            <v>#N/A</v>
          </cell>
          <cell r="J2371" t="str">
            <v>2G NURAN</v>
          </cell>
          <cell r="K2371" t="e">
            <v>#N/A</v>
          </cell>
          <cell r="L2371" t="str">
            <v>2G</v>
          </cell>
          <cell r="M2371" t="str">
            <v>Nuran</v>
          </cell>
          <cell r="N2371" t="str">
            <v>Solar Gen</v>
          </cell>
          <cell r="O2371"/>
          <cell r="P2371" t="e">
            <v>#N/A</v>
          </cell>
        </row>
        <row r="2372">
          <cell r="A2372" t="str">
            <v>NUR0057</v>
          </cell>
          <cell r="B2372" t="str">
            <v>NUR</v>
          </cell>
          <cell r="C2372" t="str">
            <v>Bakona</v>
          </cell>
          <cell r="D2372"/>
          <cell r="E2372"/>
          <cell r="F2372">
            <v>13.581871</v>
          </cell>
          <cell r="G2372">
            <v>8.9810180000000006</v>
          </cell>
          <cell r="H2372" t="str">
            <v>Nuran</v>
          </cell>
          <cell r="I2372" t="e">
            <v>#N/A</v>
          </cell>
          <cell r="J2372" t="str">
            <v>2G NURAN</v>
          </cell>
          <cell r="K2372" t="e">
            <v>#N/A</v>
          </cell>
          <cell r="L2372" t="str">
            <v>2G</v>
          </cell>
          <cell r="M2372" t="str">
            <v>Nuran</v>
          </cell>
          <cell r="N2372" t="str">
            <v>Grid Gen</v>
          </cell>
          <cell r="O2372"/>
          <cell r="P2372" t="e">
            <v>#N/A</v>
          </cell>
        </row>
        <row r="2373">
          <cell r="A2373" t="str">
            <v>NUR0068</v>
          </cell>
          <cell r="B2373" t="str">
            <v>NUR</v>
          </cell>
          <cell r="C2373" t="str">
            <v>Woubao</v>
          </cell>
          <cell r="D2373"/>
          <cell r="E2373"/>
          <cell r="F2373">
            <v>13.649781000000001</v>
          </cell>
          <cell r="G2373">
            <v>8.7542439999999999</v>
          </cell>
          <cell r="H2373" t="str">
            <v>Nuran</v>
          </cell>
          <cell r="I2373" t="e">
            <v>#N/A</v>
          </cell>
          <cell r="J2373" t="str">
            <v>2G NURAN</v>
          </cell>
          <cell r="K2373" t="e">
            <v>#N/A</v>
          </cell>
          <cell r="L2373" t="str">
            <v>2G</v>
          </cell>
          <cell r="M2373" t="str">
            <v>Nuran</v>
          </cell>
          <cell r="N2373" t="str">
            <v>Grid Gen</v>
          </cell>
          <cell r="O2373"/>
          <cell r="P2373" t="e">
            <v>#N/A</v>
          </cell>
        </row>
        <row r="2374">
          <cell r="A2374" t="str">
            <v>NUR0051</v>
          </cell>
          <cell r="B2374" t="str">
            <v>NUR</v>
          </cell>
          <cell r="C2374" t="str">
            <v>Nyambaka</v>
          </cell>
          <cell r="D2374"/>
          <cell r="E2374"/>
          <cell r="F2374">
            <v>14.100122000000001</v>
          </cell>
          <cell r="G2374">
            <v>6.8909089999999997</v>
          </cell>
          <cell r="H2374" t="str">
            <v>Nuran</v>
          </cell>
          <cell r="I2374" t="e">
            <v>#N/A</v>
          </cell>
          <cell r="J2374" t="str">
            <v>2G NURAN</v>
          </cell>
          <cell r="K2374" t="e">
            <v>#N/A</v>
          </cell>
          <cell r="L2374" t="str">
            <v>2G</v>
          </cell>
          <cell r="M2374" t="str">
            <v>Nuran</v>
          </cell>
          <cell r="N2374" t="str">
            <v>Grid Gen</v>
          </cell>
          <cell r="O2374"/>
          <cell r="P2374" t="e">
            <v>#N/A</v>
          </cell>
        </row>
        <row r="2375">
          <cell r="A2375" t="str">
            <v>NUR0109</v>
          </cell>
          <cell r="B2375" t="str">
            <v>NUR</v>
          </cell>
          <cell r="C2375" t="str">
            <v>Abdangala</v>
          </cell>
          <cell r="D2375"/>
          <cell r="E2375"/>
          <cell r="F2375">
            <v>14.54813</v>
          </cell>
          <cell r="G2375">
            <v>12.668889999999999</v>
          </cell>
          <cell r="H2375" t="str">
            <v>Nuran</v>
          </cell>
          <cell r="I2375" t="e">
            <v>#N/A</v>
          </cell>
          <cell r="J2375" t="str">
            <v>2G NURAN</v>
          </cell>
          <cell r="K2375" t="e">
            <v>#N/A</v>
          </cell>
          <cell r="L2375" t="str">
            <v>2G</v>
          </cell>
          <cell r="M2375" t="str">
            <v>Nuran</v>
          </cell>
          <cell r="N2375" t="str">
            <v>Solar Gen</v>
          </cell>
          <cell r="O2375"/>
          <cell r="P2375" t="e">
            <v>#N/A</v>
          </cell>
        </row>
        <row r="2376">
          <cell r="A2376" t="str">
            <v>NUR0103</v>
          </cell>
          <cell r="B2376" t="str">
            <v>NUR</v>
          </cell>
          <cell r="C2376" t="str">
            <v>AFADE</v>
          </cell>
          <cell r="D2376"/>
          <cell r="E2376"/>
          <cell r="F2376">
            <v>14.632199999999999</v>
          </cell>
          <cell r="G2376">
            <v>12.23288</v>
          </cell>
          <cell r="H2376" t="str">
            <v>Nuran</v>
          </cell>
          <cell r="I2376" t="e">
            <v>#N/A</v>
          </cell>
          <cell r="J2376" t="str">
            <v>2G NURAN</v>
          </cell>
          <cell r="K2376" t="e">
            <v>#N/A</v>
          </cell>
          <cell r="L2376" t="str">
            <v>2G</v>
          </cell>
          <cell r="M2376" t="str">
            <v>Nuran</v>
          </cell>
          <cell r="N2376" t="str">
            <v>Vandalized</v>
          </cell>
          <cell r="O2376"/>
          <cell r="P2376" t="e">
            <v>#N/A</v>
          </cell>
        </row>
        <row r="2377">
          <cell r="A2377" t="str">
            <v>NUR0042</v>
          </cell>
          <cell r="B2377" t="str">
            <v>NUR</v>
          </cell>
          <cell r="C2377" t="str">
            <v>Baila-Sebore</v>
          </cell>
          <cell r="D2377"/>
          <cell r="E2377"/>
          <cell r="F2377">
            <v>13.8411828</v>
          </cell>
          <cell r="G2377">
            <v>9.6959030879999997</v>
          </cell>
          <cell r="H2377" t="str">
            <v>Nuran</v>
          </cell>
          <cell r="I2377" t="e">
            <v>#N/A</v>
          </cell>
          <cell r="J2377" t="str">
            <v>2G NURAN</v>
          </cell>
          <cell r="K2377" t="e">
            <v>#N/A</v>
          </cell>
          <cell r="L2377" t="str">
            <v>2G</v>
          </cell>
          <cell r="M2377" t="str">
            <v>Nuran</v>
          </cell>
          <cell r="N2377" t="str">
            <v>Grid Gen</v>
          </cell>
          <cell r="O2377"/>
          <cell r="P2377" t="e">
            <v>#N/A</v>
          </cell>
        </row>
        <row r="2378">
          <cell r="A2378" t="str">
            <v>NUR0054</v>
          </cell>
          <cell r="B2378" t="str">
            <v>NUR</v>
          </cell>
          <cell r="C2378" t="str">
            <v>BAME</v>
          </cell>
          <cell r="D2378"/>
          <cell r="E2378"/>
          <cell r="F2378">
            <v>13.5922</v>
          </cell>
          <cell r="G2378">
            <v>9.0801999999999996</v>
          </cell>
          <cell r="H2378" t="str">
            <v>Nuran</v>
          </cell>
          <cell r="I2378" t="e">
            <v>#N/A</v>
          </cell>
          <cell r="J2378" t="str">
            <v>2G NURAN</v>
          </cell>
          <cell r="K2378" t="e">
            <v>#N/A</v>
          </cell>
          <cell r="L2378" t="str">
            <v>2G</v>
          </cell>
          <cell r="M2378"/>
          <cell r="N2378" t="str">
            <v>Grid Gen</v>
          </cell>
          <cell r="O2378"/>
          <cell r="P2378" t="e">
            <v>#N/A</v>
          </cell>
        </row>
        <row r="2379">
          <cell r="A2379" t="str">
            <v>NUR0096</v>
          </cell>
          <cell r="B2379" t="str">
            <v>NUR</v>
          </cell>
          <cell r="C2379" t="str">
            <v>Bamguel</v>
          </cell>
          <cell r="D2379"/>
          <cell r="E2379"/>
          <cell r="F2379">
            <v>14.215400000000001</v>
          </cell>
          <cell r="G2379">
            <v>10.614570000000001</v>
          </cell>
          <cell r="H2379" t="str">
            <v>Nuran</v>
          </cell>
          <cell r="I2379" t="e">
            <v>#N/A</v>
          </cell>
          <cell r="J2379" t="str">
            <v>2G NURAN</v>
          </cell>
          <cell r="K2379" t="e">
            <v>#N/A</v>
          </cell>
          <cell r="L2379" t="str">
            <v>2G</v>
          </cell>
          <cell r="M2379" t="str">
            <v>Nuran</v>
          </cell>
          <cell r="N2379" t="str">
            <v>Grid Gen</v>
          </cell>
          <cell r="O2379"/>
          <cell r="P2379" t="e">
            <v>#N/A</v>
          </cell>
        </row>
        <row r="2380">
          <cell r="A2380" t="str">
            <v>NUR0123</v>
          </cell>
          <cell r="B2380" t="str">
            <v>NUR</v>
          </cell>
          <cell r="C2380" t="str">
            <v>Baouli-I-Djoubairou</v>
          </cell>
          <cell r="D2380"/>
          <cell r="E2380"/>
          <cell r="F2380">
            <v>14.70351</v>
          </cell>
          <cell r="G2380">
            <v>10.750579999999999</v>
          </cell>
          <cell r="H2380" t="str">
            <v>Nuran</v>
          </cell>
          <cell r="I2380" t="e">
            <v>#N/A</v>
          </cell>
          <cell r="J2380" t="str">
            <v>2G NURAN</v>
          </cell>
          <cell r="K2380" t="e">
            <v>#N/A</v>
          </cell>
          <cell r="L2380" t="str">
            <v>2G</v>
          </cell>
          <cell r="M2380" t="str">
            <v>Nuran</v>
          </cell>
          <cell r="N2380" t="str">
            <v>Gen Only</v>
          </cell>
          <cell r="O2380"/>
          <cell r="P2380" t="e">
            <v>#N/A</v>
          </cell>
        </row>
        <row r="2381">
          <cell r="A2381" t="str">
            <v>NUR0014</v>
          </cell>
          <cell r="B2381" t="str">
            <v>NUR</v>
          </cell>
          <cell r="C2381" t="str">
            <v>BAZZAMA</v>
          </cell>
          <cell r="D2381"/>
          <cell r="E2381"/>
          <cell r="F2381">
            <v>13.8890417</v>
          </cell>
          <cell r="G2381">
            <v>4.5437027780000001</v>
          </cell>
          <cell r="H2381" t="str">
            <v>Nuran</v>
          </cell>
          <cell r="I2381" t="e">
            <v>#N/A</v>
          </cell>
          <cell r="J2381" t="str">
            <v>2G NURAN</v>
          </cell>
          <cell r="K2381" t="e">
            <v>#N/A</v>
          </cell>
          <cell r="L2381" t="str">
            <v>2G</v>
          </cell>
          <cell r="M2381" t="str">
            <v>Nuran</v>
          </cell>
          <cell r="N2381" t="str">
            <v>Grid Gen</v>
          </cell>
          <cell r="O2381"/>
          <cell r="P2381" t="e">
            <v>#N/A</v>
          </cell>
        </row>
        <row r="2382">
          <cell r="A2382" t="str">
            <v>NUR0112</v>
          </cell>
          <cell r="B2382" t="str">
            <v>NUR</v>
          </cell>
          <cell r="C2382" t="str">
            <v>Belguede</v>
          </cell>
          <cell r="D2382"/>
          <cell r="E2382"/>
          <cell r="F2382">
            <v>14.344799999999999</v>
          </cell>
          <cell r="G2382">
            <v>12.404999999999999</v>
          </cell>
          <cell r="H2382" t="str">
            <v>Nuran</v>
          </cell>
          <cell r="I2382" t="e">
            <v>#N/A</v>
          </cell>
          <cell r="J2382" t="str">
            <v>2G NURAN</v>
          </cell>
          <cell r="K2382" t="e">
            <v>#N/A</v>
          </cell>
          <cell r="L2382" t="str">
            <v>2G</v>
          </cell>
          <cell r="M2382" t="str">
            <v>Nuran</v>
          </cell>
          <cell r="N2382" t="str">
            <v>Grid Gen</v>
          </cell>
          <cell r="O2382"/>
          <cell r="P2382" t="e">
            <v>#N/A</v>
          </cell>
        </row>
        <row r="2383">
          <cell r="A2383" t="str">
            <v>NUR0087</v>
          </cell>
          <cell r="B2383" t="str">
            <v>NUR</v>
          </cell>
          <cell r="C2383" t="str">
            <v>Biamo</v>
          </cell>
          <cell r="D2383"/>
          <cell r="E2383"/>
          <cell r="F2383">
            <v>14.495620000000001</v>
          </cell>
          <cell r="G2383">
            <v>12.41062</v>
          </cell>
          <cell r="H2383" t="str">
            <v>Nuran</v>
          </cell>
          <cell r="I2383" t="e">
            <v>#N/A</v>
          </cell>
          <cell r="J2383" t="str">
            <v>2G NURAN</v>
          </cell>
          <cell r="K2383" t="e">
            <v>#N/A</v>
          </cell>
          <cell r="L2383" t="str">
            <v>2G</v>
          </cell>
          <cell r="M2383" t="str">
            <v>Nuran</v>
          </cell>
          <cell r="N2383" t="str">
            <v>Solar Gen</v>
          </cell>
          <cell r="O2383"/>
          <cell r="P2383" t="e">
            <v>#N/A</v>
          </cell>
        </row>
        <row r="2384">
          <cell r="A2384" t="str">
            <v>NUR0113</v>
          </cell>
          <cell r="B2384" t="str">
            <v>NUR</v>
          </cell>
          <cell r="C2384" t="str">
            <v>Blabline</v>
          </cell>
          <cell r="D2384"/>
          <cell r="E2384"/>
          <cell r="F2384">
            <v>14.03209</v>
          </cell>
          <cell r="G2384">
            <v>11.088800000000001</v>
          </cell>
          <cell r="H2384" t="str">
            <v>Nuran</v>
          </cell>
          <cell r="I2384" t="e">
            <v>#N/A</v>
          </cell>
          <cell r="J2384" t="str">
            <v>2G NURAN</v>
          </cell>
          <cell r="K2384" t="e">
            <v>#N/A</v>
          </cell>
          <cell r="L2384" t="str">
            <v>2G</v>
          </cell>
          <cell r="M2384" t="str">
            <v>Nuran</v>
          </cell>
          <cell r="N2384" t="str">
            <v>Grid Gen</v>
          </cell>
          <cell r="O2384"/>
          <cell r="P2384" t="e">
            <v>#N/A</v>
          </cell>
        </row>
        <row r="2385">
          <cell r="A2385" t="str">
            <v>NUR0003</v>
          </cell>
          <cell r="B2385" t="str">
            <v>NUR</v>
          </cell>
          <cell r="C2385" t="str">
            <v>BOURAKA</v>
          </cell>
          <cell r="D2385"/>
          <cell r="E2385"/>
          <cell r="F2385">
            <v>11.298603</v>
          </cell>
          <cell r="G2385">
            <v>4.7015169999999999</v>
          </cell>
          <cell r="H2385" t="str">
            <v>Nuran</v>
          </cell>
          <cell r="I2385" t="e">
            <v>#N/A</v>
          </cell>
          <cell r="J2385" t="str">
            <v>2G NURAN</v>
          </cell>
          <cell r="K2385" t="e">
            <v>#N/A</v>
          </cell>
          <cell r="L2385" t="str">
            <v>2G</v>
          </cell>
          <cell r="M2385" t="str">
            <v>Nuran</v>
          </cell>
          <cell r="N2385" t="str">
            <v>Grid Gen</v>
          </cell>
          <cell r="O2385"/>
          <cell r="P2385" t="e">
            <v>#N/A</v>
          </cell>
        </row>
        <row r="2386">
          <cell r="A2386" t="str">
            <v>NUR0118</v>
          </cell>
          <cell r="B2386" t="str">
            <v>NUR</v>
          </cell>
          <cell r="C2386" t="str">
            <v>Boussa</v>
          </cell>
          <cell r="D2386"/>
          <cell r="E2386"/>
          <cell r="F2386">
            <v>13.84272</v>
          </cell>
          <cell r="G2386">
            <v>9.5427800000000005</v>
          </cell>
          <cell r="H2386" t="str">
            <v>Nuran</v>
          </cell>
          <cell r="I2386" t="e">
            <v>#N/A</v>
          </cell>
          <cell r="J2386" t="str">
            <v>2G NURAN</v>
          </cell>
          <cell r="K2386" t="e">
            <v>#N/A</v>
          </cell>
          <cell r="L2386" t="str">
            <v>2G</v>
          </cell>
          <cell r="M2386" t="str">
            <v>Nuran</v>
          </cell>
          <cell r="N2386" t="str">
            <v>Grid Gen</v>
          </cell>
          <cell r="O2386"/>
          <cell r="P2386" t="e">
            <v>#N/A</v>
          </cell>
        </row>
        <row r="2387">
          <cell r="A2387" t="str">
            <v>NUR0119</v>
          </cell>
          <cell r="B2387" t="str">
            <v>NUR</v>
          </cell>
          <cell r="C2387" t="str">
            <v>Diamare</v>
          </cell>
          <cell r="D2387"/>
          <cell r="E2387"/>
          <cell r="F2387">
            <v>14.326280000000001</v>
          </cell>
          <cell r="G2387">
            <v>9.0809800000000003</v>
          </cell>
          <cell r="H2387" t="str">
            <v>Nuran</v>
          </cell>
          <cell r="I2387" t="e">
            <v>#N/A</v>
          </cell>
          <cell r="J2387" t="str">
            <v>2G NURAN</v>
          </cell>
          <cell r="K2387" t="e">
            <v>#N/A</v>
          </cell>
          <cell r="L2387" t="str">
            <v>2G</v>
          </cell>
          <cell r="M2387" t="str">
            <v>Nuran</v>
          </cell>
          <cell r="N2387" t="str">
            <v>Gen Only</v>
          </cell>
          <cell r="O2387"/>
          <cell r="P2387" t="e">
            <v>#N/A</v>
          </cell>
        </row>
        <row r="2388">
          <cell r="A2388" t="str">
            <v>NUR0084</v>
          </cell>
          <cell r="B2388" t="str">
            <v>NUR</v>
          </cell>
          <cell r="C2388" t="str">
            <v>Djabe-Figuil</v>
          </cell>
          <cell r="D2388"/>
          <cell r="E2388"/>
          <cell r="F2388">
            <v>14.04026</v>
          </cell>
          <cell r="G2388">
            <v>9.7766999999999999</v>
          </cell>
          <cell r="H2388" t="str">
            <v>Nuran</v>
          </cell>
          <cell r="I2388" t="e">
            <v>#N/A</v>
          </cell>
          <cell r="J2388" t="str">
            <v>2G NURAN</v>
          </cell>
          <cell r="K2388" t="e">
            <v>#N/A</v>
          </cell>
          <cell r="L2388" t="str">
            <v>2G</v>
          </cell>
          <cell r="M2388" t="str">
            <v>Nuran</v>
          </cell>
          <cell r="N2388" t="str">
            <v>Grid Gen</v>
          </cell>
          <cell r="O2388"/>
          <cell r="P2388" t="e">
            <v>#N/A</v>
          </cell>
        </row>
        <row r="2389">
          <cell r="A2389" t="str">
            <v>NUR0009</v>
          </cell>
          <cell r="B2389" t="str">
            <v>NUR</v>
          </cell>
          <cell r="C2389" t="str">
            <v>DJAFGUE</v>
          </cell>
          <cell r="D2389"/>
          <cell r="E2389"/>
          <cell r="F2389">
            <v>14.41957</v>
          </cell>
          <cell r="G2389">
            <v>11.06869</v>
          </cell>
          <cell r="H2389" t="str">
            <v>Nuran</v>
          </cell>
          <cell r="I2389" t="e">
            <v>#N/A</v>
          </cell>
          <cell r="J2389" t="str">
            <v>2G NURAN</v>
          </cell>
          <cell r="K2389" t="e">
            <v>#N/A</v>
          </cell>
          <cell r="L2389" t="str">
            <v>2G</v>
          </cell>
          <cell r="M2389" t="str">
            <v>Nuran</v>
          </cell>
          <cell r="N2389" t="str">
            <v>Grid Gen</v>
          </cell>
          <cell r="O2389"/>
          <cell r="P2389" t="e">
            <v>#N/A</v>
          </cell>
        </row>
        <row r="2390">
          <cell r="A2390" t="str">
            <v>NUR0094</v>
          </cell>
          <cell r="B2390" t="str">
            <v>NUR</v>
          </cell>
          <cell r="C2390" t="str">
            <v>Djalingo</v>
          </cell>
          <cell r="D2390"/>
          <cell r="E2390"/>
          <cell r="F2390">
            <v>13.79053</v>
          </cell>
          <cell r="G2390">
            <v>10.476430000000001</v>
          </cell>
          <cell r="H2390" t="str">
            <v>Nuran</v>
          </cell>
          <cell r="I2390" t="e">
            <v>#N/A</v>
          </cell>
          <cell r="J2390" t="str">
            <v>2G NURAN</v>
          </cell>
          <cell r="K2390" t="e">
            <v>#N/A</v>
          </cell>
          <cell r="L2390" t="str">
            <v>2G</v>
          </cell>
          <cell r="M2390" t="str">
            <v>Nuran</v>
          </cell>
          <cell r="N2390" t="str">
            <v>Gen Only</v>
          </cell>
          <cell r="O2390"/>
          <cell r="P2390" t="e">
            <v>#N/A</v>
          </cell>
        </row>
        <row r="2391">
          <cell r="A2391" t="str">
            <v>NUR0091</v>
          </cell>
          <cell r="B2391" t="str">
            <v>NUR</v>
          </cell>
          <cell r="C2391" t="str">
            <v>Djemadjou</v>
          </cell>
          <cell r="D2391"/>
          <cell r="E2391"/>
          <cell r="F2391">
            <v>15.13748</v>
          </cell>
          <cell r="G2391">
            <v>8.4841700000000007</v>
          </cell>
          <cell r="H2391" t="str">
            <v>Nuran</v>
          </cell>
          <cell r="I2391" t="e">
            <v>#N/A</v>
          </cell>
          <cell r="J2391" t="str">
            <v>2G NURAN</v>
          </cell>
          <cell r="K2391" t="e">
            <v>#N/A</v>
          </cell>
          <cell r="L2391" t="str">
            <v>2G</v>
          </cell>
          <cell r="M2391" t="str">
            <v>Nuran</v>
          </cell>
          <cell r="N2391" t="str">
            <v>Grid Only</v>
          </cell>
          <cell r="O2391"/>
          <cell r="P2391" t="e">
            <v>#N/A</v>
          </cell>
        </row>
        <row r="2392">
          <cell r="A2392" t="str">
            <v>NUR0010</v>
          </cell>
          <cell r="B2392" t="str">
            <v>NUR</v>
          </cell>
          <cell r="C2392" t="str">
            <v>DJIDDEL</v>
          </cell>
          <cell r="D2392"/>
          <cell r="E2392"/>
          <cell r="F2392">
            <v>14.75432</v>
          </cell>
          <cell r="G2392">
            <v>10.816459999999999</v>
          </cell>
          <cell r="H2392" t="str">
            <v>Nuran</v>
          </cell>
          <cell r="I2392" t="e">
            <v>#N/A</v>
          </cell>
          <cell r="J2392" t="str">
            <v>2G NURAN</v>
          </cell>
          <cell r="K2392" t="e">
            <v>#N/A</v>
          </cell>
          <cell r="L2392" t="str">
            <v>2G</v>
          </cell>
          <cell r="M2392" t="str">
            <v>Nuran</v>
          </cell>
          <cell r="N2392" t="str">
            <v>Grid Gen</v>
          </cell>
          <cell r="O2392"/>
          <cell r="P2392" t="e">
            <v>#N/A</v>
          </cell>
        </row>
        <row r="2393">
          <cell r="A2393" t="str">
            <v>NUR0097</v>
          </cell>
          <cell r="B2393" t="str">
            <v>NUR</v>
          </cell>
          <cell r="C2393" t="str">
            <v>Doukouroye</v>
          </cell>
          <cell r="D2393"/>
          <cell r="E2393"/>
          <cell r="F2393">
            <v>14.80767</v>
          </cell>
          <cell r="G2393">
            <v>10.65936</v>
          </cell>
          <cell r="H2393" t="str">
            <v>Nuran</v>
          </cell>
          <cell r="I2393" t="e">
            <v>#N/A</v>
          </cell>
          <cell r="J2393" t="str">
            <v>2G NURAN</v>
          </cell>
          <cell r="K2393" t="e">
            <v>#N/A</v>
          </cell>
          <cell r="L2393" t="str">
            <v>2G</v>
          </cell>
          <cell r="M2393" t="str">
            <v>Nuran</v>
          </cell>
          <cell r="N2393" t="str">
            <v>Grid Gen</v>
          </cell>
          <cell r="O2393"/>
          <cell r="P2393" t="e">
            <v>#N/A</v>
          </cell>
        </row>
        <row r="2394">
          <cell r="A2394" t="str">
            <v>NUR0004</v>
          </cell>
          <cell r="B2394" t="str">
            <v>NUR</v>
          </cell>
          <cell r="C2394" t="str">
            <v>ENGAB</v>
          </cell>
          <cell r="D2394"/>
          <cell r="E2394"/>
          <cell r="F2394">
            <v>11.470929999999999</v>
          </cell>
          <cell r="G2394">
            <v>4.4339700000000004</v>
          </cell>
          <cell r="H2394" t="str">
            <v>Nuran</v>
          </cell>
          <cell r="I2394" t="e">
            <v>#N/A</v>
          </cell>
          <cell r="J2394" t="str">
            <v>2G NURAN</v>
          </cell>
          <cell r="K2394" t="e">
            <v>#N/A</v>
          </cell>
          <cell r="L2394" t="str">
            <v>2G</v>
          </cell>
          <cell r="M2394" t="str">
            <v>Nuran</v>
          </cell>
          <cell r="N2394" t="str">
            <v>Solar Grid Gen</v>
          </cell>
          <cell r="O2394"/>
          <cell r="P2394" t="e">
            <v>#N/A</v>
          </cell>
        </row>
        <row r="2395">
          <cell r="A2395" t="str">
            <v>NUR0017</v>
          </cell>
          <cell r="B2395" t="str">
            <v>NUR</v>
          </cell>
          <cell r="C2395" t="str">
            <v>ESSENG</v>
          </cell>
          <cell r="D2395"/>
          <cell r="E2395"/>
          <cell r="F2395">
            <v>12.822217</v>
          </cell>
          <cell r="G2395">
            <v>4.1404500000000004</v>
          </cell>
          <cell r="H2395" t="str">
            <v>Nuran</v>
          </cell>
          <cell r="I2395" t="e">
            <v>#N/A</v>
          </cell>
          <cell r="J2395" t="str">
            <v>2G NURAN</v>
          </cell>
          <cell r="K2395" t="e">
            <v>#N/A</v>
          </cell>
          <cell r="L2395" t="str">
            <v>2G</v>
          </cell>
          <cell r="M2395" t="str">
            <v>Nuran</v>
          </cell>
          <cell r="N2395" t="str">
            <v>Solar Gen</v>
          </cell>
          <cell r="O2395"/>
          <cell r="P2395" t="e">
            <v>#N/A</v>
          </cell>
        </row>
        <row r="2396">
          <cell r="A2396" t="str">
            <v>NUR0011</v>
          </cell>
          <cell r="B2396" t="str">
            <v>NUR</v>
          </cell>
          <cell r="C2396" t="str">
            <v>FADARE</v>
          </cell>
          <cell r="D2396"/>
          <cell r="E2396"/>
          <cell r="F2396">
            <v>14.600009999999999</v>
          </cell>
          <cell r="G2396">
            <v>10.92113</v>
          </cell>
          <cell r="H2396" t="str">
            <v>Nuran</v>
          </cell>
          <cell r="I2396" t="e">
            <v>#N/A</v>
          </cell>
          <cell r="J2396" t="str">
            <v>2G NURAN</v>
          </cell>
          <cell r="K2396" t="e">
            <v>#N/A</v>
          </cell>
          <cell r="L2396" t="str">
            <v>2G</v>
          </cell>
          <cell r="M2396" t="str">
            <v>Nuran</v>
          </cell>
          <cell r="N2396" t="str">
            <v>Grid Gen</v>
          </cell>
          <cell r="O2396"/>
          <cell r="P2396" t="e">
            <v>#N/A</v>
          </cell>
        </row>
        <row r="2397">
          <cell r="A2397" t="str">
            <v>NUR0099</v>
          </cell>
          <cell r="B2397" t="str">
            <v>NUR</v>
          </cell>
          <cell r="C2397" t="str">
            <v>Gagala</v>
          </cell>
          <cell r="D2397"/>
          <cell r="E2397"/>
          <cell r="F2397">
            <v>13.99309</v>
          </cell>
          <cell r="G2397">
            <v>10.69164</v>
          </cell>
          <cell r="H2397" t="str">
            <v>Nuran</v>
          </cell>
          <cell r="I2397" t="e">
            <v>#N/A</v>
          </cell>
          <cell r="J2397" t="str">
            <v>2G NURAN</v>
          </cell>
          <cell r="K2397" t="e">
            <v>#N/A</v>
          </cell>
          <cell r="L2397" t="str">
            <v>2G</v>
          </cell>
          <cell r="M2397" t="str">
            <v>Nuran</v>
          </cell>
          <cell r="N2397" t="str">
            <v>Gen Only</v>
          </cell>
          <cell r="O2397"/>
          <cell r="P2397" t="e">
            <v>#N/A</v>
          </cell>
        </row>
        <row r="2398">
          <cell r="A2398" t="str">
            <v>NUR0056</v>
          </cell>
          <cell r="B2398" t="str">
            <v>NUR</v>
          </cell>
          <cell r="C2398" t="str">
            <v>Gang-Na</v>
          </cell>
          <cell r="D2398"/>
          <cell r="E2398"/>
          <cell r="F2398">
            <v>14.0261142</v>
          </cell>
          <cell r="G2398">
            <v>7.6053568589999996</v>
          </cell>
          <cell r="H2398" t="str">
            <v>Nuran</v>
          </cell>
          <cell r="I2398" t="e">
            <v>#N/A</v>
          </cell>
          <cell r="J2398" t="str">
            <v>2G NURAN</v>
          </cell>
          <cell r="K2398" t="e">
            <v>#N/A</v>
          </cell>
          <cell r="L2398" t="str">
            <v>2G</v>
          </cell>
          <cell r="M2398" t="str">
            <v>Nuran</v>
          </cell>
          <cell r="N2398" t="str">
            <v>Grid Gen</v>
          </cell>
          <cell r="O2398"/>
          <cell r="P2398" t="e">
            <v>#N/A</v>
          </cell>
        </row>
        <row r="2399">
          <cell r="A2399" t="str">
            <v>NUR0089</v>
          </cell>
          <cell r="B2399" t="str">
            <v>NUR</v>
          </cell>
          <cell r="C2399" t="str">
            <v>Gawar</v>
          </cell>
          <cell r="D2399"/>
          <cell r="E2399"/>
          <cell r="F2399">
            <v>13.84296</v>
          </cell>
          <cell r="G2399">
            <v>10.517849999999999</v>
          </cell>
          <cell r="H2399" t="str">
            <v>Nuran</v>
          </cell>
          <cell r="I2399" t="e">
            <v>#N/A</v>
          </cell>
          <cell r="J2399" t="str">
            <v>2G NURAN</v>
          </cell>
          <cell r="K2399" t="e">
            <v>#N/A</v>
          </cell>
          <cell r="L2399" t="str">
            <v>2G</v>
          </cell>
          <cell r="M2399" t="str">
            <v>Nuran</v>
          </cell>
          <cell r="N2399" t="str">
            <v>Solar Gen</v>
          </cell>
          <cell r="O2399"/>
          <cell r="P2399" t="e">
            <v>#N/A</v>
          </cell>
        </row>
        <row r="2400">
          <cell r="A2400" t="str">
            <v>NUR0020</v>
          </cell>
          <cell r="B2400" t="str">
            <v>NUR</v>
          </cell>
          <cell r="C2400" t="str">
            <v>Godigong</v>
          </cell>
          <cell r="D2400"/>
          <cell r="E2400"/>
          <cell r="F2400">
            <v>14.0954</v>
          </cell>
          <cell r="G2400">
            <v>11.013999999999999</v>
          </cell>
          <cell r="H2400" t="str">
            <v>Nuran</v>
          </cell>
          <cell r="I2400" t="e">
            <v>#N/A</v>
          </cell>
          <cell r="J2400" t="str">
            <v>2G NURAN</v>
          </cell>
          <cell r="K2400" t="e">
            <v>#N/A</v>
          </cell>
          <cell r="L2400" t="str">
            <v>2G</v>
          </cell>
          <cell r="M2400" t="str">
            <v>Nuran</v>
          </cell>
          <cell r="N2400" t="str">
            <v>Grid Gen</v>
          </cell>
          <cell r="O2400"/>
          <cell r="P2400" t="e">
            <v>#N/A</v>
          </cell>
        </row>
        <row r="2401">
          <cell r="A2401" t="str">
            <v>NUR0081</v>
          </cell>
          <cell r="B2401" t="str">
            <v>NUR</v>
          </cell>
          <cell r="C2401" t="str">
            <v>GOLMO-FOTOKOL</v>
          </cell>
          <cell r="D2401"/>
          <cell r="E2401"/>
          <cell r="F2401">
            <v>14.267390000000001</v>
          </cell>
          <cell r="G2401">
            <v>12.558009999999999</v>
          </cell>
          <cell r="H2401" t="str">
            <v>Nuran</v>
          </cell>
          <cell r="I2401" t="e">
            <v>#N/A</v>
          </cell>
          <cell r="J2401" t="str">
            <v>2G NURAN</v>
          </cell>
          <cell r="K2401" t="e">
            <v>#N/A</v>
          </cell>
          <cell r="L2401" t="str">
            <v>2G</v>
          </cell>
          <cell r="M2401" t="str">
            <v>Nuran</v>
          </cell>
          <cell r="N2401" t="str">
            <v>Hybrid Gen</v>
          </cell>
          <cell r="O2401"/>
          <cell r="P2401" t="e">
            <v>#N/A</v>
          </cell>
        </row>
        <row r="2402">
          <cell r="A2402" t="str">
            <v>NUR0114</v>
          </cell>
          <cell r="B2402" t="str">
            <v>NUR</v>
          </cell>
          <cell r="C2402" t="str">
            <v>Goudouba</v>
          </cell>
          <cell r="D2402"/>
          <cell r="E2402"/>
          <cell r="F2402">
            <v>14.181900000000001</v>
          </cell>
          <cell r="G2402">
            <v>10.923679999999999</v>
          </cell>
          <cell r="H2402" t="str">
            <v>Nuran</v>
          </cell>
          <cell r="I2402" t="e">
            <v>#N/A</v>
          </cell>
          <cell r="J2402" t="str">
            <v>2G NURAN</v>
          </cell>
          <cell r="K2402" t="e">
            <v>#N/A</v>
          </cell>
          <cell r="L2402" t="str">
            <v>2G</v>
          </cell>
          <cell r="M2402" t="str">
            <v>Nuran</v>
          </cell>
          <cell r="N2402" t="str">
            <v>Grid Gen</v>
          </cell>
          <cell r="O2402"/>
          <cell r="P2402" t="e">
            <v>#N/A</v>
          </cell>
        </row>
        <row r="2403">
          <cell r="A2403" t="str">
            <v>NUR0116</v>
          </cell>
          <cell r="B2403" t="str">
            <v>NUR</v>
          </cell>
          <cell r="C2403" t="str">
            <v>Guinarchi</v>
          </cell>
          <cell r="D2403"/>
          <cell r="E2403"/>
          <cell r="F2403">
            <v>14.505140000000001</v>
          </cell>
          <cell r="G2403">
            <v>10.7859</v>
          </cell>
          <cell r="H2403" t="str">
            <v>Nuran</v>
          </cell>
          <cell r="I2403" t="e">
            <v>#N/A</v>
          </cell>
          <cell r="J2403" t="str">
            <v>2G NURAN</v>
          </cell>
          <cell r="K2403" t="e">
            <v>#N/A</v>
          </cell>
          <cell r="L2403" t="str">
            <v>2G</v>
          </cell>
          <cell r="M2403" t="str">
            <v>Nuran</v>
          </cell>
          <cell r="N2403" t="str">
            <v>Vandalized</v>
          </cell>
          <cell r="O2403"/>
          <cell r="P2403" t="e">
            <v>#N/A</v>
          </cell>
        </row>
        <row r="2404">
          <cell r="A2404" t="str">
            <v>NUR0106</v>
          </cell>
          <cell r="B2404" t="str">
            <v>NUR</v>
          </cell>
          <cell r="C2404" t="str">
            <v>Guirle</v>
          </cell>
          <cell r="D2404"/>
          <cell r="E2404"/>
          <cell r="F2404">
            <v>14.6477</v>
          </cell>
          <cell r="G2404">
            <v>10.62243</v>
          </cell>
          <cell r="H2404" t="str">
            <v>Nuran</v>
          </cell>
          <cell r="I2404" t="e">
            <v>#N/A</v>
          </cell>
          <cell r="J2404" t="str">
            <v>2G NURAN</v>
          </cell>
          <cell r="K2404" t="e">
            <v>#N/A</v>
          </cell>
          <cell r="L2404" t="str">
            <v>2G</v>
          </cell>
          <cell r="M2404" t="str">
            <v>Nuran</v>
          </cell>
          <cell r="N2404" t="str">
            <v>Grid Gen</v>
          </cell>
          <cell r="O2404"/>
          <cell r="P2404" t="e">
            <v>#N/A</v>
          </cell>
        </row>
        <row r="2405">
          <cell r="A2405" t="str">
            <v>NUR0108</v>
          </cell>
          <cell r="B2405" t="str">
            <v>NUR</v>
          </cell>
          <cell r="C2405" t="str">
            <v>Kidam</v>
          </cell>
          <cell r="D2405"/>
          <cell r="E2405"/>
          <cell r="F2405">
            <v>15.04472</v>
          </cell>
          <cell r="G2405">
            <v>11.86529</v>
          </cell>
          <cell r="H2405" t="str">
            <v>Nuran</v>
          </cell>
          <cell r="I2405" t="e">
            <v>#N/A</v>
          </cell>
          <cell r="J2405" t="str">
            <v>2G NURAN</v>
          </cell>
          <cell r="K2405" t="e">
            <v>#N/A</v>
          </cell>
          <cell r="L2405" t="str">
            <v>2G</v>
          </cell>
          <cell r="M2405" t="str">
            <v>Nuran</v>
          </cell>
          <cell r="N2405" t="str">
            <v>Grid Only</v>
          </cell>
          <cell r="O2405"/>
          <cell r="P2405" t="e">
            <v>#N/A</v>
          </cell>
        </row>
        <row r="2406">
          <cell r="A2406" t="str">
            <v>NUR0060</v>
          </cell>
          <cell r="B2406" t="str">
            <v>NUR</v>
          </cell>
          <cell r="C2406" t="str">
            <v>Kognoli</v>
          </cell>
          <cell r="D2406"/>
          <cell r="E2406"/>
          <cell r="F2406">
            <v>13.57757</v>
          </cell>
          <cell r="G2406">
            <v>6.9123599999999996</v>
          </cell>
          <cell r="H2406" t="str">
            <v>Nuran</v>
          </cell>
          <cell r="I2406" t="e">
            <v>#N/A</v>
          </cell>
          <cell r="J2406" t="str">
            <v>2G NURAN</v>
          </cell>
          <cell r="K2406" t="e">
            <v>#N/A</v>
          </cell>
          <cell r="L2406" t="str">
            <v>2G</v>
          </cell>
          <cell r="M2406"/>
          <cell r="N2406" t="str">
            <v>Grid Gen</v>
          </cell>
          <cell r="O2406"/>
          <cell r="P2406" t="e">
            <v>#N/A</v>
          </cell>
        </row>
        <row r="2407">
          <cell r="A2407" t="str">
            <v>NUR0120</v>
          </cell>
          <cell r="B2407" t="str">
            <v>NUR</v>
          </cell>
          <cell r="C2407" t="str">
            <v>Koinderi</v>
          </cell>
          <cell r="D2407"/>
          <cell r="E2407"/>
          <cell r="F2407">
            <v>14.46195</v>
          </cell>
          <cell r="G2407">
            <v>8.9909999999999997</v>
          </cell>
          <cell r="H2407" t="str">
            <v>Nuran</v>
          </cell>
          <cell r="I2407" t="e">
            <v>#N/A</v>
          </cell>
          <cell r="J2407" t="str">
            <v>2G NURAN</v>
          </cell>
          <cell r="K2407" t="e">
            <v>#N/A</v>
          </cell>
          <cell r="L2407" t="str">
            <v>2G</v>
          </cell>
          <cell r="M2407" t="str">
            <v>Nuran</v>
          </cell>
          <cell r="N2407" t="str">
            <v>Grid Gen</v>
          </cell>
          <cell r="O2407"/>
          <cell r="P2407" t="e">
            <v>#N/A</v>
          </cell>
        </row>
        <row r="2408">
          <cell r="A2408" t="str">
            <v>NUR0005</v>
          </cell>
          <cell r="B2408" t="str">
            <v>NUR</v>
          </cell>
          <cell r="C2408" t="str">
            <v>KONABENG</v>
          </cell>
          <cell r="D2408"/>
          <cell r="E2408"/>
          <cell r="F2408">
            <v>11.338587</v>
          </cell>
          <cell r="G2408">
            <v>4.0815659999999996</v>
          </cell>
          <cell r="H2408" t="str">
            <v>Nuran</v>
          </cell>
          <cell r="I2408" t="e">
            <v>#N/A</v>
          </cell>
          <cell r="J2408" t="str">
            <v>2G NURAN</v>
          </cell>
          <cell r="K2408" t="e">
            <v>#N/A</v>
          </cell>
          <cell r="L2408" t="str">
            <v>2G</v>
          </cell>
          <cell r="M2408" t="str">
            <v>Nuran</v>
          </cell>
          <cell r="N2408" t="str">
            <v>Hybrid Gen</v>
          </cell>
          <cell r="O2408"/>
          <cell r="P2408" t="e">
            <v>#N/A</v>
          </cell>
        </row>
        <row r="2409">
          <cell r="A2409" t="str">
            <v>NUR0012</v>
          </cell>
          <cell r="B2409" t="str">
            <v>NUR</v>
          </cell>
          <cell r="C2409" t="str">
            <v>KOTRABA</v>
          </cell>
          <cell r="D2409"/>
          <cell r="E2409"/>
          <cell r="F2409">
            <v>14.03965</v>
          </cell>
          <cell r="G2409">
            <v>10.82851</v>
          </cell>
          <cell r="H2409" t="str">
            <v>Nuran</v>
          </cell>
          <cell r="I2409" t="e">
            <v>#N/A</v>
          </cell>
          <cell r="J2409" t="str">
            <v>2G NURAN</v>
          </cell>
          <cell r="K2409" t="e">
            <v>#N/A</v>
          </cell>
          <cell r="L2409" t="str">
            <v>2G</v>
          </cell>
          <cell r="M2409" t="str">
            <v>Nuran</v>
          </cell>
          <cell r="N2409" t="str">
            <v>Grid Gen</v>
          </cell>
          <cell r="O2409"/>
          <cell r="P2409" t="e">
            <v>#N/A</v>
          </cell>
        </row>
        <row r="2410">
          <cell r="A2410" t="str">
            <v>NUR0021</v>
          </cell>
          <cell r="B2410" t="str">
            <v>NUR</v>
          </cell>
          <cell r="C2410" t="str">
            <v>KOUYAPE</v>
          </cell>
          <cell r="D2410"/>
          <cell r="E2410"/>
          <cell r="F2410">
            <v>13.965999999999999</v>
          </cell>
          <cell r="G2410">
            <v>11.021000000000001</v>
          </cell>
          <cell r="H2410" t="str">
            <v>Nuran</v>
          </cell>
          <cell r="I2410" t="e">
            <v>#N/A</v>
          </cell>
          <cell r="J2410" t="str">
            <v>2G NURAN</v>
          </cell>
          <cell r="K2410" t="e">
            <v>#N/A</v>
          </cell>
          <cell r="L2410" t="str">
            <v>2G</v>
          </cell>
          <cell r="M2410" t="str">
            <v>Nuran</v>
          </cell>
          <cell r="N2410" t="str">
            <v>Grid(fault) Gen</v>
          </cell>
          <cell r="O2410"/>
          <cell r="P2410" t="e">
            <v>#N/A</v>
          </cell>
        </row>
        <row r="2411">
          <cell r="A2411" t="str">
            <v>NUR0122</v>
          </cell>
          <cell r="B2411" t="str">
            <v>NUR</v>
          </cell>
          <cell r="C2411" t="str">
            <v>Lainde-Kerawa</v>
          </cell>
          <cell r="D2411"/>
          <cell r="E2411"/>
          <cell r="F2411">
            <v>13.522550000000001</v>
          </cell>
          <cell r="G2411">
            <v>9.1606699999999996</v>
          </cell>
          <cell r="H2411" t="str">
            <v>Nuran</v>
          </cell>
          <cell r="I2411" t="e">
            <v>#N/A</v>
          </cell>
          <cell r="J2411" t="str">
            <v>2G NURAN</v>
          </cell>
          <cell r="K2411" t="e">
            <v>#N/A</v>
          </cell>
          <cell r="L2411" t="str">
            <v>2G</v>
          </cell>
          <cell r="M2411" t="str">
            <v>Nuran</v>
          </cell>
          <cell r="N2411" t="str">
            <v>Grid Gen</v>
          </cell>
          <cell r="O2411"/>
          <cell r="P2411" t="e">
            <v>#N/A</v>
          </cell>
        </row>
        <row r="2412">
          <cell r="A2412" t="str">
            <v>NUR0090</v>
          </cell>
          <cell r="B2412" t="str">
            <v>NUR</v>
          </cell>
          <cell r="C2412" t="str">
            <v>Lamorde</v>
          </cell>
          <cell r="D2412"/>
          <cell r="E2412"/>
          <cell r="F2412">
            <v>13.824949999999999</v>
          </cell>
          <cell r="G2412">
            <v>10.50469</v>
          </cell>
          <cell r="H2412" t="str">
            <v>Nuran</v>
          </cell>
          <cell r="I2412" t="e">
            <v>#N/A</v>
          </cell>
          <cell r="J2412" t="str">
            <v>2G NURAN</v>
          </cell>
          <cell r="K2412" t="e">
            <v>#N/A</v>
          </cell>
          <cell r="L2412" t="str">
            <v>2G</v>
          </cell>
          <cell r="M2412" t="str">
            <v>Nuran</v>
          </cell>
          <cell r="N2412" t="str">
            <v>Gen Only</v>
          </cell>
          <cell r="O2412"/>
          <cell r="P2412" t="e">
            <v>#N/A</v>
          </cell>
        </row>
        <row r="2413">
          <cell r="A2413" t="str">
            <v>NUR0059</v>
          </cell>
          <cell r="B2413" t="str">
            <v>NUR</v>
          </cell>
          <cell r="C2413" t="str">
            <v>Langui-chefferie</v>
          </cell>
          <cell r="D2413"/>
          <cell r="E2413"/>
          <cell r="F2413">
            <v>13.6035</v>
          </cell>
          <cell r="G2413">
            <v>9.3330000000000002</v>
          </cell>
          <cell r="H2413" t="str">
            <v>Nuran</v>
          </cell>
          <cell r="I2413" t="e">
            <v>#N/A</v>
          </cell>
          <cell r="J2413" t="str">
            <v>2G NURAN</v>
          </cell>
          <cell r="K2413" t="e">
            <v>#N/A</v>
          </cell>
          <cell r="L2413" t="str">
            <v>2G</v>
          </cell>
          <cell r="M2413"/>
          <cell r="N2413" t="str">
            <v>Grid Gen</v>
          </cell>
          <cell r="O2413"/>
          <cell r="P2413" t="e">
            <v>#N/A</v>
          </cell>
        </row>
        <row r="2414">
          <cell r="A2414" t="str">
            <v>NUR0022</v>
          </cell>
          <cell r="B2414" t="str">
            <v>NUR</v>
          </cell>
          <cell r="C2414" t="str">
            <v>Madaka</v>
          </cell>
          <cell r="D2414"/>
          <cell r="E2414"/>
          <cell r="F2414">
            <v>14.538500000000001</v>
          </cell>
          <cell r="G2414">
            <v>10.7384</v>
          </cell>
          <cell r="H2414" t="str">
            <v>Nuran</v>
          </cell>
          <cell r="I2414" t="e">
            <v>#N/A</v>
          </cell>
          <cell r="J2414" t="str">
            <v>2G NURAN</v>
          </cell>
          <cell r="K2414" t="e">
            <v>#N/A</v>
          </cell>
          <cell r="L2414" t="str">
            <v>2G</v>
          </cell>
          <cell r="M2414" t="str">
            <v>Nuran</v>
          </cell>
          <cell r="N2414" t="str">
            <v>Grid Gen</v>
          </cell>
          <cell r="O2414"/>
          <cell r="P2414" t="e">
            <v>#N/A</v>
          </cell>
        </row>
        <row r="2415">
          <cell r="A2415" t="str">
            <v>NUR0098</v>
          </cell>
          <cell r="B2415" t="str">
            <v>NUR</v>
          </cell>
          <cell r="C2415" t="str">
            <v>Magdeme</v>
          </cell>
          <cell r="D2415"/>
          <cell r="E2415"/>
          <cell r="F2415">
            <v>14.24567</v>
          </cell>
          <cell r="G2415">
            <v>11.17539</v>
          </cell>
          <cell r="H2415" t="str">
            <v>Nuran</v>
          </cell>
          <cell r="I2415" t="e">
            <v>#N/A</v>
          </cell>
          <cell r="J2415" t="str">
            <v>2G NURAN</v>
          </cell>
          <cell r="K2415" t="e">
            <v>#N/A</v>
          </cell>
          <cell r="L2415" t="str">
            <v>2G</v>
          </cell>
          <cell r="M2415" t="str">
            <v>Nuran</v>
          </cell>
          <cell r="N2415" t="str">
            <v>Grid Gen</v>
          </cell>
          <cell r="O2415"/>
          <cell r="P2415" t="e">
            <v>#N/A</v>
          </cell>
        </row>
        <row r="2416">
          <cell r="A2416" t="str">
            <v>NUR0115</v>
          </cell>
          <cell r="B2416" t="str">
            <v>NUR</v>
          </cell>
          <cell r="C2416" t="str">
            <v>Mangafe</v>
          </cell>
          <cell r="D2416"/>
          <cell r="E2416"/>
          <cell r="F2416">
            <v>14.331899999999999</v>
          </cell>
          <cell r="G2416">
            <v>10.948790000000001</v>
          </cell>
          <cell r="H2416" t="str">
            <v>Nuran</v>
          </cell>
          <cell r="I2416" t="e">
            <v>#N/A</v>
          </cell>
          <cell r="J2416" t="str">
            <v>2G NURAN</v>
          </cell>
          <cell r="K2416" t="e">
            <v>#N/A</v>
          </cell>
          <cell r="L2416" t="str">
            <v>2G</v>
          </cell>
          <cell r="M2416" t="str">
            <v>Nuran</v>
          </cell>
          <cell r="N2416" t="str">
            <v>Grid Gen</v>
          </cell>
          <cell r="O2416"/>
          <cell r="P2416" t="e">
            <v>#N/A</v>
          </cell>
        </row>
        <row r="2417">
          <cell r="A2417" t="str">
            <v>NUR0023</v>
          </cell>
          <cell r="B2417" t="str">
            <v>NUR</v>
          </cell>
          <cell r="C2417" t="str">
            <v>Mayo-Plata</v>
          </cell>
          <cell r="D2417"/>
          <cell r="E2417"/>
          <cell r="F2417">
            <v>14.153</v>
          </cell>
          <cell r="G2417">
            <v>10.955399999999999</v>
          </cell>
          <cell r="H2417" t="str">
            <v>Nuran</v>
          </cell>
          <cell r="I2417" t="e">
            <v>#N/A</v>
          </cell>
          <cell r="J2417" t="str">
            <v>2G NURAN</v>
          </cell>
          <cell r="K2417" t="e">
            <v>#N/A</v>
          </cell>
          <cell r="L2417" t="str">
            <v>2G</v>
          </cell>
          <cell r="M2417" t="str">
            <v>Nuran</v>
          </cell>
          <cell r="N2417" t="str">
            <v>Grid Only</v>
          </cell>
          <cell r="O2417"/>
          <cell r="P2417" t="e">
            <v>#N/A</v>
          </cell>
        </row>
        <row r="2418">
          <cell r="A2418" t="str">
            <v>NUR0008</v>
          </cell>
          <cell r="B2418" t="str">
            <v>NUR</v>
          </cell>
          <cell r="C2418" t="str">
            <v>Mbang</v>
          </cell>
          <cell r="D2418"/>
          <cell r="E2418"/>
          <cell r="F2418">
            <v>14.476100000000001</v>
          </cell>
          <cell r="G2418">
            <v>7.1645000000000003</v>
          </cell>
          <cell r="H2418" t="str">
            <v>Nuran</v>
          </cell>
          <cell r="I2418" t="e">
            <v>#N/A</v>
          </cell>
          <cell r="J2418" t="str">
            <v>2G NURAN</v>
          </cell>
          <cell r="K2418" t="e">
            <v>#N/A</v>
          </cell>
          <cell r="L2418" t="str">
            <v>2G</v>
          </cell>
          <cell r="M2418" t="str">
            <v>Nuran</v>
          </cell>
          <cell r="N2418" t="str">
            <v>Grid Gen</v>
          </cell>
          <cell r="O2418"/>
          <cell r="P2418" t="e">
            <v>#N/A</v>
          </cell>
        </row>
        <row r="2419">
          <cell r="A2419" t="str">
            <v>NUR0092</v>
          </cell>
          <cell r="B2419" t="str">
            <v>NUR</v>
          </cell>
          <cell r="C2419" t="str">
            <v>MBEING</v>
          </cell>
          <cell r="D2419"/>
          <cell r="E2419"/>
          <cell r="F2419">
            <v>14.892049999999999</v>
          </cell>
          <cell r="G2419">
            <v>7.8758400000000002</v>
          </cell>
          <cell r="H2419" t="str">
            <v>Nuran</v>
          </cell>
          <cell r="I2419" t="e">
            <v>#N/A</v>
          </cell>
          <cell r="J2419" t="str">
            <v>2G NURAN</v>
          </cell>
          <cell r="K2419" t="e">
            <v>#N/A</v>
          </cell>
          <cell r="L2419" t="str">
            <v>2G</v>
          </cell>
          <cell r="M2419" t="str">
            <v>Nuran</v>
          </cell>
          <cell r="N2419" t="str">
            <v>Grid Gen</v>
          </cell>
          <cell r="O2419"/>
          <cell r="P2419" t="e">
            <v>#N/A</v>
          </cell>
        </row>
        <row r="2420">
          <cell r="A2420" t="str">
            <v>NUR0025</v>
          </cell>
          <cell r="B2420" t="str">
            <v>NUR</v>
          </cell>
          <cell r="C2420" t="str">
            <v>MBOMA</v>
          </cell>
          <cell r="D2420"/>
          <cell r="E2420"/>
          <cell r="F2420">
            <v>12.903439000000001</v>
          </cell>
          <cell r="G2420">
            <v>4.2069609999999997</v>
          </cell>
          <cell r="H2420" t="str">
            <v>Nuran</v>
          </cell>
          <cell r="I2420" t="e">
            <v>#N/A</v>
          </cell>
          <cell r="J2420" t="str">
            <v>2G NURAN</v>
          </cell>
          <cell r="K2420" t="e">
            <v>#N/A</v>
          </cell>
          <cell r="L2420" t="str">
            <v>2G</v>
          </cell>
          <cell r="M2420" t="str">
            <v>Nuran</v>
          </cell>
          <cell r="N2420" t="str">
            <v>Grid Only</v>
          </cell>
          <cell r="O2420"/>
          <cell r="P2420" t="e">
            <v>#N/A</v>
          </cell>
        </row>
        <row r="2421">
          <cell r="A2421" t="str">
            <v>NUR0079</v>
          </cell>
          <cell r="B2421" t="str">
            <v>NUR</v>
          </cell>
          <cell r="C2421" t="str">
            <v>Mendeo</v>
          </cell>
          <cell r="D2421"/>
          <cell r="E2421"/>
          <cell r="F2421">
            <v>14.44434</v>
          </cell>
          <cell r="G2421">
            <v>10.33685</v>
          </cell>
          <cell r="H2421" t="str">
            <v>Nuran</v>
          </cell>
          <cell r="I2421" t="e">
            <v>#N/A</v>
          </cell>
          <cell r="J2421" t="str">
            <v>2G NURAN</v>
          </cell>
          <cell r="K2421" t="e">
            <v>#N/A</v>
          </cell>
          <cell r="L2421" t="str">
            <v>2G</v>
          </cell>
          <cell r="M2421" t="str">
            <v>Nuran</v>
          </cell>
          <cell r="N2421" t="str">
            <v>Hybrid Gen</v>
          </cell>
          <cell r="O2421"/>
          <cell r="P2421" t="e">
            <v>#N/A</v>
          </cell>
        </row>
        <row r="2422">
          <cell r="A2422" t="str">
            <v>NUR0102</v>
          </cell>
          <cell r="B2422" t="str">
            <v>NUR</v>
          </cell>
          <cell r="C2422" t="str">
            <v>Mikiri</v>
          </cell>
          <cell r="D2422"/>
          <cell r="E2422"/>
          <cell r="F2422">
            <v>14.228579999999999</v>
          </cell>
          <cell r="G2422">
            <v>10.77042</v>
          </cell>
          <cell r="H2422" t="str">
            <v>Nuran</v>
          </cell>
          <cell r="I2422" t="e">
            <v>#N/A</v>
          </cell>
          <cell r="J2422" t="str">
            <v>2G NURAN</v>
          </cell>
          <cell r="K2422" t="e">
            <v>#N/A</v>
          </cell>
          <cell r="L2422" t="str">
            <v>2G</v>
          </cell>
          <cell r="M2422" t="str">
            <v>Nuran</v>
          </cell>
          <cell r="N2422"/>
          <cell r="O2422"/>
          <cell r="P2422" t="e">
            <v>#N/A</v>
          </cell>
        </row>
        <row r="2423">
          <cell r="A2423" t="str">
            <v>NUR0085</v>
          </cell>
          <cell r="B2423" t="str">
            <v>NUR</v>
          </cell>
          <cell r="C2423" t="str">
            <v>Mombere</v>
          </cell>
          <cell r="D2423"/>
          <cell r="E2423"/>
          <cell r="F2423">
            <v>14.343920000000001</v>
          </cell>
          <cell r="G2423">
            <v>9.2287300000000005</v>
          </cell>
          <cell r="H2423" t="str">
            <v>Nuran</v>
          </cell>
          <cell r="I2423" t="e">
            <v>#N/A</v>
          </cell>
          <cell r="J2423" t="str">
            <v>2G NURAN</v>
          </cell>
          <cell r="K2423" t="e">
            <v>#N/A</v>
          </cell>
          <cell r="L2423" t="str">
            <v>2G</v>
          </cell>
          <cell r="M2423" t="str">
            <v>Nuran</v>
          </cell>
          <cell r="N2423"/>
          <cell r="O2423"/>
          <cell r="P2423" t="e">
            <v>#N/A</v>
          </cell>
        </row>
        <row r="2424">
          <cell r="A2424" t="str">
            <v>NUR0013</v>
          </cell>
          <cell r="B2424" t="str">
            <v>NUR</v>
          </cell>
          <cell r="C2424" t="str">
            <v>MOSKOTA</v>
          </cell>
          <cell r="D2424"/>
          <cell r="E2424"/>
          <cell r="F2424">
            <v>13.86422</v>
          </cell>
          <cell r="G2424">
            <v>10.952360000000001</v>
          </cell>
          <cell r="H2424" t="str">
            <v>Nuran</v>
          </cell>
          <cell r="I2424" t="e">
            <v>#N/A</v>
          </cell>
          <cell r="J2424" t="str">
            <v>2G NURAN</v>
          </cell>
          <cell r="K2424" t="e">
            <v>#N/A</v>
          </cell>
          <cell r="L2424" t="str">
            <v>2G</v>
          </cell>
          <cell r="M2424" t="str">
            <v>Nuran</v>
          </cell>
          <cell r="N2424"/>
          <cell r="O2424"/>
          <cell r="P2424" t="e">
            <v>#N/A</v>
          </cell>
        </row>
        <row r="2425">
          <cell r="A2425" t="str">
            <v>NUR0083</v>
          </cell>
          <cell r="B2425" t="str">
            <v>NUR</v>
          </cell>
          <cell r="C2425" t="str">
            <v>MOUDJOUI</v>
          </cell>
          <cell r="D2425"/>
          <cell r="E2425"/>
          <cell r="F2425">
            <v>14.349170000000001</v>
          </cell>
          <cell r="G2425">
            <v>10.185499999999999</v>
          </cell>
          <cell r="H2425" t="str">
            <v>Nuran</v>
          </cell>
          <cell r="I2425" t="e">
            <v>#N/A</v>
          </cell>
          <cell r="J2425" t="str">
            <v>2G NURAN</v>
          </cell>
          <cell r="K2425" t="e">
            <v>#N/A</v>
          </cell>
          <cell r="L2425" t="str">
            <v>2G</v>
          </cell>
          <cell r="M2425" t="str">
            <v>Nuran</v>
          </cell>
          <cell r="N2425"/>
          <cell r="O2425"/>
          <cell r="P2425" t="e">
            <v>#N/A</v>
          </cell>
        </row>
        <row r="2426">
          <cell r="A2426" t="str">
            <v>NUR0100</v>
          </cell>
          <cell r="B2426" t="str">
            <v>NUR</v>
          </cell>
          <cell r="C2426" t="str">
            <v>MOULANDI DANAY</v>
          </cell>
          <cell r="D2426"/>
          <cell r="E2426"/>
          <cell r="F2426">
            <v>14.033810000000001</v>
          </cell>
          <cell r="G2426">
            <v>10.19018</v>
          </cell>
          <cell r="H2426" t="str">
            <v>Nuran</v>
          </cell>
          <cell r="I2426" t="e">
            <v>#N/A</v>
          </cell>
          <cell r="J2426" t="str">
            <v>2G NURAN</v>
          </cell>
          <cell r="K2426" t="e">
            <v>#N/A</v>
          </cell>
          <cell r="L2426" t="str">
            <v>2G</v>
          </cell>
          <cell r="M2426" t="str">
            <v>Nuran</v>
          </cell>
          <cell r="N2426"/>
          <cell r="O2426"/>
          <cell r="P2426" t="e">
            <v>#N/A</v>
          </cell>
        </row>
        <row r="2427">
          <cell r="A2427" t="str">
            <v>NUR0058</v>
          </cell>
          <cell r="B2427" t="str">
            <v>NUR</v>
          </cell>
          <cell r="C2427" t="str">
            <v>Nabemo</v>
          </cell>
          <cell r="D2427"/>
          <cell r="E2427"/>
          <cell r="F2427">
            <v>14.7629</v>
          </cell>
          <cell r="G2427">
            <v>6.87676</v>
          </cell>
          <cell r="H2427" t="str">
            <v>Nuran</v>
          </cell>
          <cell r="I2427" t="e">
            <v>#N/A</v>
          </cell>
          <cell r="J2427" t="str">
            <v>2G NURAN</v>
          </cell>
          <cell r="K2427" t="e">
            <v>#N/A</v>
          </cell>
          <cell r="L2427" t="str">
            <v>2G</v>
          </cell>
          <cell r="M2427" t="str">
            <v>Nuran</v>
          </cell>
          <cell r="N2427"/>
          <cell r="O2427"/>
          <cell r="P2427" t="e">
            <v>#N/A</v>
          </cell>
        </row>
        <row r="2428">
          <cell r="A2428" t="str">
            <v>NUR0117</v>
          </cell>
          <cell r="B2428" t="str">
            <v>NUR</v>
          </cell>
          <cell r="C2428" t="str">
            <v>Ndabala</v>
          </cell>
          <cell r="D2428"/>
          <cell r="E2428"/>
          <cell r="F2428">
            <v>14.00691</v>
          </cell>
          <cell r="G2428">
            <v>9.9838100000000001</v>
          </cell>
          <cell r="H2428" t="str">
            <v>Nuran</v>
          </cell>
          <cell r="I2428" t="e">
            <v>#N/A</v>
          </cell>
          <cell r="J2428" t="str">
            <v>2G NURAN</v>
          </cell>
          <cell r="K2428" t="e">
            <v>#N/A</v>
          </cell>
          <cell r="L2428" t="str">
            <v>2G</v>
          </cell>
          <cell r="M2428" t="str">
            <v>Nuran</v>
          </cell>
          <cell r="N2428"/>
          <cell r="O2428"/>
          <cell r="P2428" t="e">
            <v>#N/A</v>
          </cell>
        </row>
        <row r="2429">
          <cell r="A2429" t="str">
            <v>NUR0121</v>
          </cell>
          <cell r="B2429" t="str">
            <v>NUR</v>
          </cell>
          <cell r="C2429" t="str">
            <v>Ndjola</v>
          </cell>
          <cell r="D2429"/>
          <cell r="E2429"/>
          <cell r="F2429">
            <v>13.51257</v>
          </cell>
          <cell r="G2429">
            <v>9.0974900000000005</v>
          </cell>
          <cell r="H2429" t="str">
            <v>Nuran</v>
          </cell>
          <cell r="I2429" t="e">
            <v>#N/A</v>
          </cell>
          <cell r="J2429" t="str">
            <v>2G NURAN</v>
          </cell>
          <cell r="K2429" t="e">
            <v>#N/A</v>
          </cell>
          <cell r="L2429" t="str">
            <v>2G</v>
          </cell>
          <cell r="M2429" t="str">
            <v>Nuran</v>
          </cell>
          <cell r="N2429"/>
          <cell r="O2429"/>
          <cell r="P2429" t="e">
            <v>#N/A</v>
          </cell>
        </row>
        <row r="2430">
          <cell r="A2430" t="str">
            <v>NUR0101</v>
          </cell>
          <cell r="B2430" t="str">
            <v>NUR</v>
          </cell>
          <cell r="C2430" t="str">
            <v>Ngouma</v>
          </cell>
          <cell r="D2430"/>
          <cell r="E2430"/>
          <cell r="F2430">
            <v>14.30288</v>
          </cell>
          <cell r="G2430">
            <v>12.621219999999999</v>
          </cell>
          <cell r="H2430" t="str">
            <v>Nuran</v>
          </cell>
          <cell r="I2430" t="e">
            <v>#N/A</v>
          </cell>
          <cell r="J2430" t="str">
            <v>2G NURAN</v>
          </cell>
          <cell r="K2430" t="e">
            <v>#N/A</v>
          </cell>
          <cell r="L2430" t="str">
            <v>2G</v>
          </cell>
          <cell r="M2430" t="str">
            <v>Nuran</v>
          </cell>
          <cell r="N2430"/>
          <cell r="O2430"/>
          <cell r="P2430" t="e">
            <v>#N/A</v>
          </cell>
        </row>
        <row r="2431">
          <cell r="A2431" t="str">
            <v>NUR0027</v>
          </cell>
          <cell r="B2431" t="str">
            <v>NUR</v>
          </cell>
          <cell r="C2431" t="str">
            <v>NIETE-NGOK</v>
          </cell>
          <cell r="D2431"/>
          <cell r="E2431"/>
          <cell r="F2431">
            <v>10.1911</v>
          </cell>
          <cell r="G2431">
            <v>2.6913999999999998</v>
          </cell>
          <cell r="H2431" t="str">
            <v>Nuran</v>
          </cell>
          <cell r="I2431" t="e">
            <v>#N/A</v>
          </cell>
          <cell r="J2431" t="str">
            <v>2G NURAN</v>
          </cell>
          <cell r="K2431" t="e">
            <v>#N/A</v>
          </cell>
          <cell r="L2431" t="str">
            <v>2G</v>
          </cell>
          <cell r="M2431" t="str">
            <v>Nuran</v>
          </cell>
          <cell r="N2431"/>
          <cell r="O2431"/>
          <cell r="P2431" t="e">
            <v>#N/A</v>
          </cell>
        </row>
        <row r="2432">
          <cell r="A2432" t="str">
            <v>NUR0029</v>
          </cell>
          <cell r="B2432" t="str">
            <v>NUR</v>
          </cell>
          <cell r="C2432" t="str">
            <v>NIETE-CENTRE</v>
          </cell>
          <cell r="D2432"/>
          <cell r="E2432"/>
          <cell r="F2432">
            <v>10.086460000000001</v>
          </cell>
          <cell r="G2432">
            <v>2.7248399999999999</v>
          </cell>
          <cell r="H2432" t="str">
            <v>Nuran</v>
          </cell>
          <cell r="I2432" t="e">
            <v>#N/A</v>
          </cell>
          <cell r="J2432" t="str">
            <v>2G NURAN</v>
          </cell>
          <cell r="K2432" t="e">
            <v>#N/A</v>
          </cell>
          <cell r="L2432" t="str">
            <v>2G</v>
          </cell>
          <cell r="M2432" t="str">
            <v>Nuran</v>
          </cell>
          <cell r="N2432"/>
          <cell r="O2432"/>
          <cell r="P2432" t="e">
            <v>#N/A</v>
          </cell>
        </row>
        <row r="2433">
          <cell r="A2433" t="str">
            <v>NUR0028</v>
          </cell>
          <cell r="B2433" t="str">
            <v>NUR</v>
          </cell>
          <cell r="C2433" t="str">
            <v>NIETE V12</v>
          </cell>
          <cell r="D2433"/>
          <cell r="E2433"/>
          <cell r="F2433">
            <v>10.15052</v>
          </cell>
          <cell r="G2433">
            <v>2.67774</v>
          </cell>
          <cell r="H2433" t="str">
            <v>Nuran</v>
          </cell>
          <cell r="I2433" t="e">
            <v>#N/A</v>
          </cell>
          <cell r="J2433" t="str">
            <v>2G NURAN</v>
          </cell>
          <cell r="K2433" t="e">
            <v>#N/A</v>
          </cell>
          <cell r="L2433" t="str">
            <v>2G</v>
          </cell>
          <cell r="M2433" t="str">
            <v>Nuran</v>
          </cell>
          <cell r="N2433"/>
          <cell r="O2433"/>
          <cell r="P2433" t="e">
            <v>#N/A</v>
          </cell>
        </row>
        <row r="2434">
          <cell r="A2434" t="str">
            <v>NUR0030</v>
          </cell>
          <cell r="B2434" t="str">
            <v>NUR</v>
          </cell>
          <cell r="C2434" t="str">
            <v>NIETE V17</v>
          </cell>
          <cell r="D2434"/>
          <cell r="E2434"/>
          <cell r="F2434">
            <v>10.033759999999999</v>
          </cell>
          <cell r="G2434">
            <v>2.6587999999999998</v>
          </cell>
          <cell r="H2434" t="str">
            <v>Nuran</v>
          </cell>
          <cell r="I2434" t="e">
            <v>#N/A</v>
          </cell>
          <cell r="J2434" t="str">
            <v>2G NURAN</v>
          </cell>
          <cell r="K2434" t="e">
            <v>#N/A</v>
          </cell>
          <cell r="L2434" t="str">
            <v>2G</v>
          </cell>
          <cell r="M2434" t="str">
            <v>Nuran</v>
          </cell>
          <cell r="N2434"/>
          <cell r="O2434"/>
          <cell r="P2434" t="e">
            <v>#N/A</v>
          </cell>
        </row>
        <row r="2435">
          <cell r="A2435" t="str">
            <v>NUR0031</v>
          </cell>
          <cell r="B2435" t="str">
            <v>NUR</v>
          </cell>
          <cell r="C2435" t="str">
            <v>NIETE-V6</v>
          </cell>
          <cell r="D2435"/>
          <cell r="E2435"/>
          <cell r="F2435">
            <v>10.14161</v>
          </cell>
          <cell r="G2435">
            <v>2.73481</v>
          </cell>
          <cell r="H2435" t="str">
            <v>Nuran</v>
          </cell>
          <cell r="I2435" t="e">
            <v>#N/A</v>
          </cell>
          <cell r="J2435" t="str">
            <v>2G NURAN</v>
          </cell>
          <cell r="K2435" t="e">
            <v>#N/A</v>
          </cell>
          <cell r="L2435" t="str">
            <v>2G</v>
          </cell>
          <cell r="M2435" t="str">
            <v>Nuran</v>
          </cell>
          <cell r="N2435"/>
          <cell r="O2435"/>
          <cell r="P2435" t="e">
            <v>#N/A</v>
          </cell>
        </row>
        <row r="2436">
          <cell r="A2436" t="str">
            <v>NUR0032</v>
          </cell>
          <cell r="B2436" t="str">
            <v>NUR</v>
          </cell>
          <cell r="C2436" t="str">
            <v>NIETE V9</v>
          </cell>
          <cell r="D2436"/>
          <cell r="E2436"/>
          <cell r="F2436">
            <v>10.018409999999999</v>
          </cell>
          <cell r="G2436">
            <v>2.7068500000000002</v>
          </cell>
          <cell r="H2436" t="str">
            <v>Nuran</v>
          </cell>
          <cell r="I2436" t="e">
            <v>#N/A</v>
          </cell>
          <cell r="J2436" t="str">
            <v>2G NURAN</v>
          </cell>
          <cell r="K2436" t="e">
            <v>#N/A</v>
          </cell>
          <cell r="L2436" t="str">
            <v>2G</v>
          </cell>
          <cell r="M2436" t="str">
            <v>Nuran</v>
          </cell>
          <cell r="N2436"/>
          <cell r="O2436"/>
          <cell r="P2436" t="e">
            <v>#N/A</v>
          </cell>
        </row>
        <row r="2437">
          <cell r="A2437" t="str">
            <v>NUR0033</v>
          </cell>
          <cell r="B2437" t="str">
            <v>NUR</v>
          </cell>
          <cell r="C2437" t="str">
            <v>NIETE-V-HOSPITAL-V3</v>
          </cell>
          <cell r="D2437"/>
          <cell r="E2437"/>
          <cell r="F2437">
            <v>10.042310000000001</v>
          </cell>
          <cell r="G2437">
            <v>2.7460399999999998</v>
          </cell>
          <cell r="H2437" t="str">
            <v>Nuran</v>
          </cell>
          <cell r="I2437" t="e">
            <v>#N/A</v>
          </cell>
          <cell r="J2437" t="str">
            <v>2G NURAN</v>
          </cell>
          <cell r="K2437" t="e">
            <v>#N/A</v>
          </cell>
          <cell r="L2437" t="str">
            <v>2G</v>
          </cell>
          <cell r="M2437" t="str">
            <v>Nuran</v>
          </cell>
          <cell r="N2437"/>
          <cell r="O2437"/>
          <cell r="P2437" t="e">
            <v>#N/A</v>
          </cell>
        </row>
        <row r="2438">
          <cell r="A2438" t="str">
            <v>NUR0006</v>
          </cell>
          <cell r="B2438" t="str">
            <v>NUR</v>
          </cell>
          <cell r="C2438" t="str">
            <v>NKOLO</v>
          </cell>
          <cell r="D2438"/>
          <cell r="E2438"/>
          <cell r="F2438">
            <v>11.4049</v>
          </cell>
          <cell r="G2438">
            <v>4.4516400000000003</v>
          </cell>
          <cell r="H2438" t="str">
            <v>Nuran</v>
          </cell>
          <cell r="I2438" t="e">
            <v>#N/A</v>
          </cell>
          <cell r="J2438" t="str">
            <v>2G NURAN</v>
          </cell>
          <cell r="K2438" t="e">
            <v>#N/A</v>
          </cell>
          <cell r="L2438" t="str">
            <v>2G</v>
          </cell>
          <cell r="M2438" t="str">
            <v>Nuran</v>
          </cell>
          <cell r="N2438"/>
          <cell r="O2438"/>
          <cell r="P2438" t="e">
            <v>#N/A</v>
          </cell>
        </row>
        <row r="2439">
          <cell r="A2439" t="str">
            <v>NUR0035</v>
          </cell>
          <cell r="B2439" t="str">
            <v>NUR</v>
          </cell>
          <cell r="C2439" t="str">
            <v>NTOLOCK</v>
          </cell>
          <cell r="D2439"/>
          <cell r="E2439"/>
          <cell r="F2439">
            <v>12.86491</v>
          </cell>
          <cell r="G2439">
            <v>3.8720910000000002</v>
          </cell>
          <cell r="H2439" t="str">
            <v>Nuran</v>
          </cell>
          <cell r="I2439" t="e">
            <v>#N/A</v>
          </cell>
          <cell r="J2439" t="str">
            <v>2G NURAN</v>
          </cell>
          <cell r="K2439" t="e">
            <v>#N/A</v>
          </cell>
          <cell r="L2439" t="str">
            <v>2G</v>
          </cell>
          <cell r="M2439" t="str">
            <v>Nuran</v>
          </cell>
          <cell r="N2439"/>
          <cell r="O2439"/>
          <cell r="P2439" t="e">
            <v>#N/A</v>
          </cell>
        </row>
        <row r="2440">
          <cell r="A2440" t="str">
            <v>NUR0007</v>
          </cell>
          <cell r="B2440" t="str">
            <v>NUR</v>
          </cell>
          <cell r="C2440" t="str">
            <v>NTSA-EKANG(EKOUM-ONDOM)</v>
          </cell>
          <cell r="D2440"/>
          <cell r="E2440"/>
          <cell r="F2440">
            <v>11.501300000000001</v>
          </cell>
          <cell r="G2440">
            <v>4.2487899999999996</v>
          </cell>
          <cell r="H2440" t="str">
            <v>Nuran</v>
          </cell>
          <cell r="I2440" t="e">
            <v>#N/A</v>
          </cell>
          <cell r="J2440" t="str">
            <v>2G NURAN</v>
          </cell>
          <cell r="K2440" t="e">
            <v>#N/A</v>
          </cell>
          <cell r="L2440" t="str">
            <v>2G</v>
          </cell>
          <cell r="M2440" t="str">
            <v>Nuran</v>
          </cell>
          <cell r="N2440"/>
          <cell r="O2440"/>
          <cell r="P2440" t="e">
            <v>#N/A</v>
          </cell>
        </row>
        <row r="2441">
          <cell r="A2441" t="str">
            <v>NUR0107</v>
          </cell>
          <cell r="B2441" t="str">
            <v>NUR</v>
          </cell>
          <cell r="C2441" t="str">
            <v>Ouro-Garga-Tondeo</v>
          </cell>
          <cell r="D2441"/>
          <cell r="E2441"/>
          <cell r="F2441">
            <v>14.551769999999999</v>
          </cell>
          <cell r="G2441">
            <v>10.612310000000001</v>
          </cell>
          <cell r="H2441" t="str">
            <v>Nuran</v>
          </cell>
          <cell r="I2441" t="e">
            <v>#N/A</v>
          </cell>
          <cell r="J2441" t="str">
            <v>2G NURAN</v>
          </cell>
          <cell r="K2441" t="e">
            <v>#N/A</v>
          </cell>
          <cell r="L2441" t="str">
            <v>2G</v>
          </cell>
          <cell r="M2441" t="str">
            <v>Nuran</v>
          </cell>
          <cell r="N2441"/>
          <cell r="O2441"/>
          <cell r="P2441" t="e">
            <v>#N/A</v>
          </cell>
        </row>
        <row r="2442">
          <cell r="A2442" t="str">
            <v>NUR0086</v>
          </cell>
          <cell r="B2442" t="str">
            <v>NUR</v>
          </cell>
          <cell r="C2442" t="str">
            <v>Ouro-Massara</v>
          </cell>
          <cell r="D2442"/>
          <cell r="E2442"/>
          <cell r="F2442">
            <v>15.26643</v>
          </cell>
          <cell r="G2442">
            <v>8.1256299999999992</v>
          </cell>
          <cell r="H2442" t="str">
            <v>Nuran</v>
          </cell>
          <cell r="I2442" t="e">
            <v>#N/A</v>
          </cell>
          <cell r="J2442" t="str">
            <v>2G NURAN</v>
          </cell>
          <cell r="K2442" t="e">
            <v>#N/A</v>
          </cell>
          <cell r="L2442" t="str">
            <v>2G</v>
          </cell>
          <cell r="M2442" t="str">
            <v>Nuran</v>
          </cell>
          <cell r="N2442"/>
          <cell r="O2442"/>
          <cell r="P2442" t="e">
            <v>#N/A</v>
          </cell>
        </row>
        <row r="2443">
          <cell r="A2443" t="str">
            <v>NUR0082</v>
          </cell>
          <cell r="B2443" t="str">
            <v>NUR</v>
          </cell>
          <cell r="C2443" t="str">
            <v>Padelevi</v>
          </cell>
          <cell r="D2443"/>
          <cell r="E2443"/>
          <cell r="F2443">
            <v>15.008139999999999</v>
          </cell>
          <cell r="G2443">
            <v>11.402839999999999</v>
          </cell>
          <cell r="H2443" t="str">
            <v>Nuran</v>
          </cell>
          <cell r="I2443" t="e">
            <v>#N/A</v>
          </cell>
          <cell r="J2443" t="str">
            <v>2G NURAN</v>
          </cell>
          <cell r="K2443" t="e">
            <v>#N/A</v>
          </cell>
          <cell r="L2443" t="str">
            <v>2G</v>
          </cell>
          <cell r="M2443" t="str">
            <v>Nuran</v>
          </cell>
          <cell r="N2443"/>
          <cell r="O2443"/>
          <cell r="P2443" t="e">
            <v>#N/A</v>
          </cell>
        </row>
        <row r="2444">
          <cell r="A2444" t="str">
            <v>NUR0111</v>
          </cell>
          <cell r="B2444" t="str">
            <v>NUR</v>
          </cell>
          <cell r="C2444" t="str">
            <v>Safre</v>
          </cell>
          <cell r="D2444"/>
          <cell r="E2444"/>
          <cell r="F2444">
            <v>14.47189</v>
          </cell>
          <cell r="G2444">
            <v>12.48743</v>
          </cell>
          <cell r="H2444" t="str">
            <v>Nuran</v>
          </cell>
          <cell r="I2444" t="e">
            <v>#N/A</v>
          </cell>
          <cell r="J2444" t="str">
            <v>2G NURAN</v>
          </cell>
          <cell r="K2444" t="e">
            <v>#N/A</v>
          </cell>
          <cell r="L2444" t="str">
            <v>2G</v>
          </cell>
          <cell r="M2444" t="str">
            <v>Nuran</v>
          </cell>
          <cell r="N2444"/>
          <cell r="O2444"/>
          <cell r="P2444" t="e">
            <v>#N/A</v>
          </cell>
        </row>
        <row r="2445">
          <cell r="A2445" t="str">
            <v>NUR0110</v>
          </cell>
          <cell r="B2445" t="str">
            <v>NUR</v>
          </cell>
          <cell r="C2445" t="str">
            <v>Tchiari-Abba</v>
          </cell>
          <cell r="D2445"/>
          <cell r="E2445"/>
          <cell r="F2445">
            <v>14.352779999999999</v>
          </cell>
          <cell r="G2445">
            <v>12.54644</v>
          </cell>
          <cell r="H2445" t="str">
            <v>Nuran</v>
          </cell>
          <cell r="I2445" t="e">
            <v>#N/A</v>
          </cell>
          <cell r="J2445" t="str">
            <v>2G NURAN</v>
          </cell>
          <cell r="K2445" t="e">
            <v>#N/A</v>
          </cell>
          <cell r="L2445" t="str">
            <v>2G</v>
          </cell>
          <cell r="M2445" t="str">
            <v>Nuran</v>
          </cell>
          <cell r="N2445"/>
          <cell r="O2445"/>
          <cell r="P2445" t="e">
            <v>#N/A</v>
          </cell>
        </row>
        <row r="2446">
          <cell r="A2446" t="str">
            <v>NUR0088</v>
          </cell>
          <cell r="B2446" t="str">
            <v>NUR</v>
          </cell>
          <cell r="C2446" t="str">
            <v>TCHOFFI</v>
          </cell>
          <cell r="D2446"/>
          <cell r="E2446"/>
          <cell r="F2446">
            <v>14.12663</v>
          </cell>
          <cell r="G2446">
            <v>10.3454</v>
          </cell>
          <cell r="H2446" t="str">
            <v>Nuran</v>
          </cell>
          <cell r="I2446" t="e">
            <v>#N/A</v>
          </cell>
          <cell r="J2446" t="str">
            <v>2G NURAN</v>
          </cell>
          <cell r="K2446" t="e">
            <v>#N/A</v>
          </cell>
          <cell r="L2446" t="str">
            <v>2G</v>
          </cell>
          <cell r="M2446" t="str">
            <v>Nuran</v>
          </cell>
          <cell r="N2446"/>
          <cell r="O2446"/>
          <cell r="P2446" t="e">
            <v>#N/A</v>
          </cell>
        </row>
        <row r="2447">
          <cell r="A2447" t="str">
            <v>NUR0039</v>
          </cell>
          <cell r="B2447" t="str">
            <v>NUR</v>
          </cell>
          <cell r="C2447" t="str">
            <v>TIMANGOLO</v>
          </cell>
          <cell r="D2447"/>
          <cell r="E2447"/>
          <cell r="F2447">
            <v>14.544</v>
          </cell>
          <cell r="G2447">
            <v>4.6280000000000001</v>
          </cell>
          <cell r="H2447" t="str">
            <v>Nuran</v>
          </cell>
          <cell r="I2447" t="e">
            <v>#N/A</v>
          </cell>
          <cell r="J2447" t="str">
            <v>2G NURAN</v>
          </cell>
          <cell r="K2447" t="e">
            <v>#N/A</v>
          </cell>
          <cell r="L2447" t="str">
            <v>2G</v>
          </cell>
          <cell r="M2447" t="str">
            <v>Nuran</v>
          </cell>
          <cell r="N2447"/>
          <cell r="O2447"/>
          <cell r="P2447" t="e">
            <v>#N/A</v>
          </cell>
        </row>
        <row r="2448">
          <cell r="A2448" t="str">
            <v>NUR0061</v>
          </cell>
          <cell r="B2448" t="str">
            <v>NUR</v>
          </cell>
          <cell r="C2448" t="str">
            <v>Womi-Niasar</v>
          </cell>
          <cell r="D2448"/>
          <cell r="E2448"/>
          <cell r="F2448">
            <v>14.029463</v>
          </cell>
          <cell r="G2448">
            <v>7.52533209</v>
          </cell>
          <cell r="H2448" t="str">
            <v>Nuran</v>
          </cell>
          <cell r="I2448" t="e">
            <v>#N/A</v>
          </cell>
          <cell r="J2448" t="str">
            <v>2G NURAN</v>
          </cell>
          <cell r="K2448" t="e">
            <v>#N/A</v>
          </cell>
          <cell r="L2448" t="str">
            <v>2G</v>
          </cell>
          <cell r="M2448"/>
          <cell r="N2448"/>
          <cell r="O2448"/>
          <cell r="P2448" t="e">
            <v>#N/A</v>
          </cell>
        </row>
        <row r="2449">
          <cell r="A2449" t="str">
            <v>NUR0093</v>
          </cell>
          <cell r="B2449" t="str">
            <v>NUR</v>
          </cell>
          <cell r="C2449" t="str">
            <v>Woulde</v>
          </cell>
          <cell r="D2449"/>
          <cell r="E2449"/>
          <cell r="F2449">
            <v>12.465388450000001</v>
          </cell>
          <cell r="G2449">
            <v>7.4455164470000001</v>
          </cell>
          <cell r="H2449" t="str">
            <v>Nuran</v>
          </cell>
          <cell r="I2449" t="e">
            <v>#N/A</v>
          </cell>
          <cell r="J2449" t="str">
            <v>2G NURAN</v>
          </cell>
          <cell r="K2449" t="e">
            <v>#N/A</v>
          </cell>
          <cell r="L2449" t="str">
            <v>2G</v>
          </cell>
          <cell r="M2449" t="str">
            <v>Nuran</v>
          </cell>
          <cell r="N2449"/>
          <cell r="O2449"/>
          <cell r="P2449" t="e">
            <v>#N/A</v>
          </cell>
        </row>
        <row r="2450">
          <cell r="A2450" t="str">
            <v>NUR0095</v>
          </cell>
          <cell r="B2450" t="str">
            <v>NUR</v>
          </cell>
          <cell r="C2450" t="str">
            <v>Wouro-Bonneh</v>
          </cell>
          <cell r="D2450"/>
          <cell r="E2450"/>
          <cell r="F2450">
            <v>14.44031</v>
          </cell>
          <cell r="G2450">
            <v>10.548170000000001</v>
          </cell>
          <cell r="H2450" t="str">
            <v>Nuran</v>
          </cell>
          <cell r="I2450" t="e">
            <v>#N/A</v>
          </cell>
          <cell r="J2450" t="str">
            <v>2G NURAN</v>
          </cell>
          <cell r="K2450" t="e">
            <v>#N/A</v>
          </cell>
          <cell r="L2450" t="str">
            <v>2G</v>
          </cell>
          <cell r="M2450" t="str">
            <v>Nuran</v>
          </cell>
          <cell r="N2450"/>
          <cell r="O2450"/>
          <cell r="P2450" t="e">
            <v>#N/A</v>
          </cell>
        </row>
        <row r="2451">
          <cell r="A2451" t="str">
            <v>NUR0105</v>
          </cell>
          <cell r="B2451" t="str">
            <v>NUR</v>
          </cell>
          <cell r="C2451" t="str">
            <v>Wouro-Djarandji</v>
          </cell>
          <cell r="D2451"/>
          <cell r="E2451"/>
          <cell r="F2451">
            <v>14.048500000000001</v>
          </cell>
          <cell r="G2451">
            <v>10.500360000000001</v>
          </cell>
          <cell r="H2451" t="str">
            <v>Nuran</v>
          </cell>
          <cell r="I2451" t="e">
            <v>#N/A</v>
          </cell>
          <cell r="J2451" t="str">
            <v>2G NURAN</v>
          </cell>
          <cell r="K2451" t="e">
            <v>#N/A</v>
          </cell>
          <cell r="L2451" t="str">
            <v>2G</v>
          </cell>
          <cell r="M2451" t="str">
            <v>Nuran</v>
          </cell>
          <cell r="N2451"/>
          <cell r="O2451"/>
          <cell r="P2451" t="e">
            <v>#N/A</v>
          </cell>
        </row>
        <row r="2452">
          <cell r="A2452" t="str">
            <v>NUR0124</v>
          </cell>
          <cell r="B2452" t="str">
            <v>NUR</v>
          </cell>
          <cell r="C2452" t="str">
            <v>Yangah</v>
          </cell>
          <cell r="D2452"/>
          <cell r="E2452"/>
          <cell r="F2452">
            <v>14.891920000000001</v>
          </cell>
          <cell r="G2452">
            <v>10.86251</v>
          </cell>
          <cell r="H2452" t="str">
            <v>Nuran</v>
          </cell>
          <cell r="I2452" t="e">
            <v>#N/A</v>
          </cell>
          <cell r="J2452" t="str">
            <v>2G NURAN</v>
          </cell>
          <cell r="K2452" t="e">
            <v>#N/A</v>
          </cell>
          <cell r="L2452" t="str">
            <v>2G</v>
          </cell>
          <cell r="M2452" t="str">
            <v>Nuran</v>
          </cell>
          <cell r="N2452"/>
          <cell r="O2452"/>
          <cell r="P2452" t="e">
            <v>#N/A</v>
          </cell>
        </row>
        <row r="2453">
          <cell r="A2453" t="str">
            <v>NUR0041</v>
          </cell>
          <cell r="B2453" t="str">
            <v>NUR</v>
          </cell>
          <cell r="C2453" t="str">
            <v>ZINA</v>
          </cell>
          <cell r="D2453"/>
          <cell r="E2453"/>
          <cell r="F2453">
            <v>14.9640611</v>
          </cell>
          <cell r="G2453">
            <v>11.26441389</v>
          </cell>
          <cell r="H2453" t="str">
            <v>Nuran</v>
          </cell>
          <cell r="I2453" t="e">
            <v>#N/A</v>
          </cell>
          <cell r="J2453" t="str">
            <v>2G NURAN</v>
          </cell>
          <cell r="K2453" t="e">
            <v>#N/A</v>
          </cell>
          <cell r="L2453" t="str">
            <v>2G</v>
          </cell>
          <cell r="M2453" t="str">
            <v>Nuran</v>
          </cell>
          <cell r="N2453"/>
          <cell r="O2453"/>
          <cell r="P2453" t="e">
            <v>#N/A</v>
          </cell>
        </row>
        <row r="2454">
          <cell r="A2454" t="str">
            <v>NUR0104</v>
          </cell>
          <cell r="B2454" t="str">
            <v>NUR</v>
          </cell>
          <cell r="C2454" t="str">
            <v>Zongoya</v>
          </cell>
          <cell r="D2454"/>
          <cell r="E2454"/>
          <cell r="F2454">
            <v>14.144500000000001</v>
          </cell>
          <cell r="G2454">
            <v>10.478899999999999</v>
          </cell>
          <cell r="H2454" t="str">
            <v>Nuran</v>
          </cell>
          <cell r="I2454" t="e">
            <v>#N/A</v>
          </cell>
          <cell r="J2454" t="str">
            <v>2G NURAN</v>
          </cell>
          <cell r="K2454" t="e">
            <v>#N/A</v>
          </cell>
          <cell r="L2454" t="str">
            <v>2G</v>
          </cell>
          <cell r="M2454" t="str">
            <v>Nuran</v>
          </cell>
          <cell r="N2454"/>
          <cell r="O2454"/>
          <cell r="P2454" t="e">
            <v>#N/A</v>
          </cell>
        </row>
        <row r="2455">
          <cell r="A2455" t="str">
            <v>OCM0222</v>
          </cell>
          <cell r="B2455" t="str">
            <v>OCM</v>
          </cell>
          <cell r="C2455" t="str">
            <v>Ababendomang</v>
          </cell>
          <cell r="D2455"/>
          <cell r="E2455"/>
          <cell r="F2455">
            <v>10.842409999999999</v>
          </cell>
          <cell r="G2455">
            <v>3.1434600000000001</v>
          </cell>
          <cell r="H2455" t="str">
            <v>AMN</v>
          </cell>
          <cell r="I2455" t="e">
            <v>#N/A</v>
          </cell>
          <cell r="J2455" t="str">
            <v>2G AMN</v>
          </cell>
          <cell r="K2455" t="e">
            <v>#N/A</v>
          </cell>
          <cell r="L2455" t="str">
            <v>2G</v>
          </cell>
          <cell r="M2455" t="str">
            <v>AMN</v>
          </cell>
          <cell r="N2455" t="str">
            <v>Grid Gen</v>
          </cell>
          <cell r="O2455"/>
          <cell r="P2455" t="e">
            <v>#N/A</v>
          </cell>
        </row>
        <row r="2456">
          <cell r="A2456" t="str">
            <v>OCM0058</v>
          </cell>
          <cell r="B2456" t="str">
            <v>OCM</v>
          </cell>
          <cell r="C2456" t="str">
            <v>Adere</v>
          </cell>
          <cell r="D2456"/>
          <cell r="E2456"/>
          <cell r="F2456" t="str">
            <v>10.88795</v>
          </cell>
          <cell r="G2456" t="str">
            <v>6.73406</v>
          </cell>
          <cell r="H2456" t="str">
            <v>AMN</v>
          </cell>
          <cell r="I2456" t="e">
            <v>#N/A</v>
          </cell>
          <cell r="J2456" t="str">
            <v>2G AMN</v>
          </cell>
          <cell r="K2456" t="e">
            <v>#N/A</v>
          </cell>
          <cell r="L2456" t="str">
            <v>2G</v>
          </cell>
          <cell r="M2456" t="str">
            <v>AMN</v>
          </cell>
          <cell r="N2456" t="str">
            <v>Grid Gen</v>
          </cell>
          <cell r="O2456"/>
          <cell r="P2456" t="e">
            <v>#N/A</v>
          </cell>
        </row>
        <row r="2457">
          <cell r="A2457" t="str">
            <v>OCM0199</v>
          </cell>
          <cell r="B2457" t="str">
            <v>OCM</v>
          </cell>
          <cell r="C2457" t="str">
            <v>Afanloum</v>
          </cell>
          <cell r="D2457"/>
          <cell r="E2457"/>
          <cell r="F2457" t="str">
            <v> 11.9872</v>
          </cell>
          <cell r="G2457">
            <v>4.2169999999999996</v>
          </cell>
          <cell r="H2457" t="str">
            <v>AMN</v>
          </cell>
          <cell r="I2457" t="e">
            <v>#N/A</v>
          </cell>
          <cell r="J2457" t="str">
            <v>2G AMN</v>
          </cell>
          <cell r="K2457" t="e">
            <v>#N/A</v>
          </cell>
          <cell r="L2457" t="str">
            <v>2G</v>
          </cell>
          <cell r="M2457" t="str">
            <v>AMN</v>
          </cell>
          <cell r="N2457" t="str">
            <v>Grid Gen</v>
          </cell>
          <cell r="O2457"/>
          <cell r="P2457" t="e">
            <v>#N/A</v>
          </cell>
        </row>
        <row r="2458">
          <cell r="A2458" t="str">
            <v>OCM0152</v>
          </cell>
          <cell r="B2458" t="str">
            <v>OCM</v>
          </cell>
          <cell r="C2458" t="str">
            <v>Akana1</v>
          </cell>
          <cell r="D2458"/>
          <cell r="E2458"/>
          <cell r="F2458">
            <v>14.236840000000001</v>
          </cell>
          <cell r="G2458">
            <v>7.6478099999999998</v>
          </cell>
          <cell r="H2458" t="str">
            <v>AMN</v>
          </cell>
          <cell r="I2458" t="e">
            <v>#N/A</v>
          </cell>
          <cell r="J2458" t="str">
            <v>2G AMN</v>
          </cell>
          <cell r="K2458" t="e">
            <v>#N/A</v>
          </cell>
          <cell r="L2458" t="str">
            <v>2G</v>
          </cell>
          <cell r="M2458" t="str">
            <v>AMN</v>
          </cell>
          <cell r="N2458" t="str">
            <v>Grid Gen</v>
          </cell>
          <cell r="O2458"/>
          <cell r="P2458" t="e">
            <v>#N/A</v>
          </cell>
        </row>
        <row r="2459">
          <cell r="A2459" t="str">
            <v>OCM0016</v>
          </cell>
          <cell r="B2459" t="str">
            <v>OCM</v>
          </cell>
          <cell r="C2459" t="str">
            <v>Akoualoui2</v>
          </cell>
          <cell r="D2459"/>
          <cell r="E2459"/>
          <cell r="F2459">
            <v>12.011445999999999</v>
          </cell>
          <cell r="G2459">
            <v>3.4301879999999998</v>
          </cell>
          <cell r="H2459" t="str">
            <v>AMN</v>
          </cell>
          <cell r="I2459" t="e">
            <v>#N/A</v>
          </cell>
          <cell r="J2459" t="str">
            <v>2G AMN</v>
          </cell>
          <cell r="K2459" t="e">
            <v>#N/A</v>
          </cell>
          <cell r="L2459" t="str">
            <v>2G</v>
          </cell>
          <cell r="M2459" t="str">
            <v>AMN</v>
          </cell>
          <cell r="N2459" t="str">
            <v>Hybrid Gen</v>
          </cell>
          <cell r="O2459"/>
          <cell r="P2459" t="e">
            <v>#N/A</v>
          </cell>
        </row>
        <row r="2460">
          <cell r="A2460" t="str">
            <v>OCM0287</v>
          </cell>
          <cell r="B2460" t="str">
            <v>OCM</v>
          </cell>
          <cell r="C2460" t="str">
            <v>Ambarang</v>
          </cell>
          <cell r="D2460"/>
          <cell r="E2460"/>
          <cell r="F2460">
            <v>14.302569999999999</v>
          </cell>
          <cell r="G2460">
            <v>7.6449199999999999</v>
          </cell>
          <cell r="H2460" t="str">
            <v>AMN</v>
          </cell>
          <cell r="I2460" t="e">
            <v>#N/A</v>
          </cell>
          <cell r="J2460" t="str">
            <v>2G AMN</v>
          </cell>
          <cell r="K2460" t="e">
            <v>#N/A</v>
          </cell>
          <cell r="L2460" t="e">
            <v>#N/A</v>
          </cell>
          <cell r="M2460" t="str">
            <v>AMN</v>
          </cell>
          <cell r="N2460" t="str">
            <v>Hybrid Gen</v>
          </cell>
          <cell r="O2460"/>
          <cell r="P2460" t="e">
            <v>#N/A</v>
          </cell>
        </row>
        <row r="2461">
          <cell r="A2461" t="str">
            <v>OCM0088</v>
          </cell>
          <cell r="B2461" t="str">
            <v>OCM</v>
          </cell>
          <cell r="C2461" t="str">
            <v>Balkossa</v>
          </cell>
          <cell r="D2461"/>
          <cell r="E2461"/>
          <cell r="F2461">
            <v>12.43591</v>
          </cell>
          <cell r="G2461">
            <v>8.4945000000000004</v>
          </cell>
          <cell r="H2461" t="str">
            <v>AMN</v>
          </cell>
          <cell r="I2461" t="e">
            <v>#N/A</v>
          </cell>
          <cell r="J2461" t="str">
            <v>2G AMN</v>
          </cell>
          <cell r="K2461" t="e">
            <v>#N/A</v>
          </cell>
          <cell r="L2461" t="str">
            <v>2G</v>
          </cell>
          <cell r="M2461" t="str">
            <v>AMN</v>
          </cell>
          <cell r="N2461" t="str">
            <v>Grid Gen</v>
          </cell>
          <cell r="O2461"/>
          <cell r="P2461" t="e">
            <v>#N/A</v>
          </cell>
        </row>
        <row r="2462">
          <cell r="A2462" t="str">
            <v>OCM0044</v>
          </cell>
          <cell r="B2462" t="str">
            <v>OCM</v>
          </cell>
          <cell r="C2462" t="str">
            <v>Bantadjie</v>
          </cell>
          <cell r="D2462"/>
          <cell r="E2462"/>
          <cell r="F2462">
            <v>13.219730999999999</v>
          </cell>
          <cell r="G2462">
            <v>8.2492666000000003</v>
          </cell>
          <cell r="H2462" t="str">
            <v>AMN</v>
          </cell>
          <cell r="I2462" t="e">
            <v>#N/A</v>
          </cell>
          <cell r="J2462" t="str">
            <v>2G AMN</v>
          </cell>
          <cell r="K2462" t="e">
            <v>#N/A</v>
          </cell>
          <cell r="L2462" t="str">
            <v>2G</v>
          </cell>
          <cell r="M2462" t="str">
            <v>AMN</v>
          </cell>
          <cell r="N2462" t="str">
            <v>Grid Gen</v>
          </cell>
          <cell r="O2462"/>
          <cell r="P2462" t="e">
            <v>#N/A</v>
          </cell>
        </row>
        <row r="2463">
          <cell r="A2463" t="str">
            <v>OCM0097</v>
          </cell>
          <cell r="B2463" t="str">
            <v>OCM</v>
          </cell>
          <cell r="C2463" t="str">
            <v>Barode</v>
          </cell>
          <cell r="D2463"/>
          <cell r="E2463"/>
          <cell r="F2463">
            <v>12.372170000000001</v>
          </cell>
          <cell r="G2463">
            <v>6.4019000000000004</v>
          </cell>
          <cell r="H2463" t="str">
            <v>AMN</v>
          </cell>
          <cell r="I2463" t="e">
            <v>#N/A</v>
          </cell>
          <cell r="J2463" t="str">
            <v>2G AMN</v>
          </cell>
          <cell r="K2463" t="e">
            <v>#N/A</v>
          </cell>
          <cell r="L2463" t="str">
            <v>2G</v>
          </cell>
          <cell r="M2463" t="str">
            <v>AMN</v>
          </cell>
          <cell r="N2463" t="str">
            <v>Hybrid Gen</v>
          </cell>
          <cell r="O2463"/>
          <cell r="P2463" t="e">
            <v>#N/A</v>
          </cell>
        </row>
        <row r="2464">
          <cell r="A2464" t="str">
            <v>OCM0209</v>
          </cell>
          <cell r="B2464" t="str">
            <v>OCM</v>
          </cell>
          <cell r="C2464" t="str">
            <v>Beandong</v>
          </cell>
          <cell r="D2464"/>
          <cell r="E2464"/>
          <cell r="F2464">
            <v>11.2004</v>
          </cell>
          <cell r="G2464">
            <v>5.0677000000000003</v>
          </cell>
          <cell r="H2464" t="str">
            <v>AMN</v>
          </cell>
          <cell r="I2464" t="e">
            <v>#N/A</v>
          </cell>
          <cell r="J2464" t="str">
            <v>2G AMN</v>
          </cell>
          <cell r="K2464" t="e">
            <v>#N/A</v>
          </cell>
          <cell r="L2464" t="str">
            <v>2G</v>
          </cell>
          <cell r="M2464" t="str">
            <v>AMN</v>
          </cell>
          <cell r="N2464" t="str">
            <v>Grid Gen</v>
          </cell>
          <cell r="O2464"/>
          <cell r="P2464" t="e">
            <v>#N/A</v>
          </cell>
        </row>
        <row r="2465">
          <cell r="A2465" t="str">
            <v>OCM0061</v>
          </cell>
          <cell r="B2465" t="str">
            <v>OCM</v>
          </cell>
          <cell r="C2465" t="str">
            <v>Bela</v>
          </cell>
          <cell r="D2465"/>
          <cell r="E2465"/>
          <cell r="F2465">
            <v>16.071729999999999</v>
          </cell>
          <cell r="G2465">
            <v>2.68601</v>
          </cell>
          <cell r="H2465" t="str">
            <v>AMN</v>
          </cell>
          <cell r="I2465" t="e">
            <v>#N/A</v>
          </cell>
          <cell r="J2465" t="str">
            <v>2G AMN</v>
          </cell>
          <cell r="K2465" t="e">
            <v>#N/A</v>
          </cell>
          <cell r="L2465" t="str">
            <v>2G</v>
          </cell>
          <cell r="M2465" t="str">
            <v>AMN</v>
          </cell>
          <cell r="N2465" t="str">
            <v>Grid Gen</v>
          </cell>
          <cell r="O2465"/>
          <cell r="P2465" t="e">
            <v>#N/A</v>
          </cell>
        </row>
        <row r="2466">
          <cell r="A2466" t="str">
            <v>OCM0134</v>
          </cell>
          <cell r="B2466" t="str">
            <v>OCM</v>
          </cell>
          <cell r="C2466" t="str">
            <v>Bimba</v>
          </cell>
          <cell r="D2466"/>
          <cell r="E2466"/>
          <cell r="F2466">
            <v>12.515781</v>
          </cell>
          <cell r="G2466">
            <v>8.5756200000000007</v>
          </cell>
          <cell r="H2466" t="str">
            <v>AMN</v>
          </cell>
          <cell r="I2466" t="e">
            <v>#N/A</v>
          </cell>
          <cell r="J2466" t="str">
            <v>2G AMN</v>
          </cell>
          <cell r="K2466" t="e">
            <v>#N/A</v>
          </cell>
          <cell r="L2466" t="str">
            <v>2G</v>
          </cell>
          <cell r="M2466" t="str">
            <v>AMN</v>
          </cell>
          <cell r="N2466" t="str">
            <v>Grid Gen</v>
          </cell>
          <cell r="O2466"/>
          <cell r="P2466" t="e">
            <v>#N/A</v>
          </cell>
        </row>
        <row r="2467">
          <cell r="A2467" t="str">
            <v>OCM0202</v>
          </cell>
          <cell r="B2467" t="str">
            <v>OCM</v>
          </cell>
          <cell r="C2467" t="str">
            <v>BimbaEast</v>
          </cell>
          <cell r="D2467"/>
          <cell r="E2467"/>
          <cell r="F2467">
            <v>14.113</v>
          </cell>
          <cell r="G2467">
            <v>4.1779999999999999</v>
          </cell>
          <cell r="H2467" t="str">
            <v>AMN</v>
          </cell>
          <cell r="I2467" t="e">
            <v>#N/A</v>
          </cell>
          <cell r="J2467" t="str">
            <v>2G AMN</v>
          </cell>
          <cell r="K2467" t="e">
            <v>#N/A</v>
          </cell>
          <cell r="L2467" t="str">
            <v>2G</v>
          </cell>
          <cell r="M2467" t="str">
            <v>AMN</v>
          </cell>
          <cell r="N2467" t="str">
            <v>Grid Only</v>
          </cell>
          <cell r="O2467"/>
          <cell r="P2467" t="e">
            <v>#N/A</v>
          </cell>
        </row>
        <row r="2468">
          <cell r="A2468" t="str">
            <v>OCM0047</v>
          </cell>
          <cell r="B2468" t="str">
            <v>OCM</v>
          </cell>
          <cell r="C2468" t="str">
            <v>Bitye</v>
          </cell>
          <cell r="D2468"/>
          <cell r="E2468"/>
          <cell r="F2468">
            <v>12.348990000000001</v>
          </cell>
          <cell r="G2468">
            <v>3.0057499999999999</v>
          </cell>
          <cell r="H2468" t="str">
            <v>AMN</v>
          </cell>
          <cell r="I2468" t="e">
            <v>#N/A</v>
          </cell>
          <cell r="J2468" t="str">
            <v>2G AMN</v>
          </cell>
          <cell r="K2468" t="e">
            <v>#N/A</v>
          </cell>
          <cell r="L2468" t="str">
            <v>2G</v>
          </cell>
          <cell r="M2468" t="str">
            <v>AMN</v>
          </cell>
          <cell r="N2468" t="str">
            <v>Grid Gen</v>
          </cell>
          <cell r="O2468"/>
          <cell r="P2468" t="e">
            <v>#N/A</v>
          </cell>
        </row>
        <row r="2469">
          <cell r="A2469" t="str">
            <v>OCM0131</v>
          </cell>
          <cell r="B2469" t="str">
            <v>OCM</v>
          </cell>
          <cell r="C2469" t="str">
            <v>Biwala</v>
          </cell>
          <cell r="D2469"/>
          <cell r="E2469"/>
          <cell r="F2469">
            <v>14.907970000000001</v>
          </cell>
          <cell r="G2469">
            <v>3.2052</v>
          </cell>
          <cell r="H2469" t="str">
            <v>AMN</v>
          </cell>
          <cell r="I2469" t="e">
            <v>#N/A</v>
          </cell>
          <cell r="J2469" t="str">
            <v>2G AMN</v>
          </cell>
          <cell r="K2469" t="e">
            <v>#N/A</v>
          </cell>
          <cell r="L2469" t="str">
            <v>2G</v>
          </cell>
          <cell r="M2469" t="str">
            <v>AMN</v>
          </cell>
          <cell r="N2469" t="str">
            <v>Grid Gen</v>
          </cell>
          <cell r="O2469"/>
          <cell r="P2469" t="e">
            <v>#N/A</v>
          </cell>
        </row>
        <row r="2470">
          <cell r="A2470" t="str">
            <v>OCM0034</v>
          </cell>
          <cell r="B2470" t="str">
            <v>OCM</v>
          </cell>
          <cell r="C2470" t="str">
            <v>BOKO</v>
          </cell>
          <cell r="D2470"/>
          <cell r="E2470"/>
          <cell r="F2470">
            <v>11.21626</v>
          </cell>
          <cell r="G2470">
            <v>4.9890400000000001</v>
          </cell>
          <cell r="H2470" t="str">
            <v>AMN</v>
          </cell>
          <cell r="I2470" t="e">
            <v>#N/A</v>
          </cell>
          <cell r="J2470" t="str">
            <v>2G AMN</v>
          </cell>
          <cell r="K2470" t="e">
            <v>#N/A</v>
          </cell>
          <cell r="L2470" t="str">
            <v>2G</v>
          </cell>
          <cell r="M2470" t="str">
            <v>AMN</v>
          </cell>
          <cell r="N2470" t="str">
            <v>Hybrid Gen</v>
          </cell>
          <cell r="O2470"/>
          <cell r="P2470" t="e">
            <v>#N/A</v>
          </cell>
        </row>
        <row r="2471">
          <cell r="A2471" t="str">
            <v>OCM0143</v>
          </cell>
          <cell r="B2471" t="str">
            <v>OCM</v>
          </cell>
          <cell r="C2471" t="str">
            <v>Bonari</v>
          </cell>
          <cell r="D2471"/>
          <cell r="E2471"/>
          <cell r="F2471">
            <v>11.561249999999999</v>
          </cell>
          <cell r="G2471">
            <v>6.8580899999999998</v>
          </cell>
          <cell r="H2471" t="str">
            <v>AMN</v>
          </cell>
          <cell r="I2471" t="e">
            <v>#N/A</v>
          </cell>
          <cell r="J2471" t="str">
            <v>2G AMN</v>
          </cell>
          <cell r="K2471" t="e">
            <v>#N/A</v>
          </cell>
          <cell r="L2471" t="str">
            <v>2G</v>
          </cell>
          <cell r="M2471" t="str">
            <v>AMN</v>
          </cell>
          <cell r="N2471" t="str">
            <v>Grid Gen</v>
          </cell>
          <cell r="O2471"/>
          <cell r="P2471" t="e">
            <v>#N/A</v>
          </cell>
        </row>
        <row r="2472">
          <cell r="A2472" t="str">
            <v>OCM0133</v>
          </cell>
          <cell r="B2472" t="str">
            <v>OCM</v>
          </cell>
          <cell r="C2472" t="str">
            <v>Bongoli</v>
          </cell>
          <cell r="D2472"/>
          <cell r="E2472"/>
          <cell r="F2472">
            <v>15.856920000000001</v>
          </cell>
          <cell r="G2472">
            <v>2.0340400000000001</v>
          </cell>
          <cell r="H2472" t="str">
            <v>AMN</v>
          </cell>
          <cell r="I2472" t="e">
            <v>#N/A</v>
          </cell>
          <cell r="J2472" t="str">
            <v>2G AMN</v>
          </cell>
          <cell r="K2472" t="e">
            <v>#N/A</v>
          </cell>
          <cell r="L2472" t="str">
            <v>2G</v>
          </cell>
          <cell r="M2472" t="str">
            <v>AMN</v>
          </cell>
          <cell r="N2472" t="str">
            <v>Grid Only</v>
          </cell>
          <cell r="O2472"/>
          <cell r="P2472" t="e">
            <v>#N/A</v>
          </cell>
        </row>
        <row r="2473">
          <cell r="A2473" t="str">
            <v>OCM0193</v>
          </cell>
          <cell r="B2473" t="str">
            <v>OCM</v>
          </cell>
          <cell r="C2473" t="str">
            <v>Bosquet</v>
          </cell>
          <cell r="D2473"/>
          <cell r="E2473"/>
          <cell r="F2473" t="str">
            <v> 13.882747</v>
          </cell>
          <cell r="G2473" t="str">
            <v> 3.127107 </v>
          </cell>
          <cell r="H2473" t="str">
            <v>AMN</v>
          </cell>
          <cell r="I2473" t="e">
            <v>#N/A</v>
          </cell>
          <cell r="J2473" t="str">
            <v>2G AMN</v>
          </cell>
          <cell r="K2473" t="e">
            <v>#N/A</v>
          </cell>
          <cell r="L2473" t="str">
            <v>2G</v>
          </cell>
          <cell r="M2473" t="str">
            <v>AMN</v>
          </cell>
          <cell r="N2473" t="str">
            <v>Grid Gen</v>
          </cell>
          <cell r="O2473"/>
          <cell r="P2473" t="e">
            <v>#N/A</v>
          </cell>
        </row>
        <row r="2474">
          <cell r="A2474" t="str">
            <v>OCM0188</v>
          </cell>
          <cell r="B2474" t="str">
            <v>OCM</v>
          </cell>
          <cell r="C2474" t="str">
            <v>Crf Tembe</v>
          </cell>
          <cell r="D2474"/>
          <cell r="E2474"/>
          <cell r="F2474">
            <v>15.254307000000001</v>
          </cell>
          <cell r="G2474">
            <v>2.7838449999999999</v>
          </cell>
          <cell r="H2474" t="str">
            <v>AMN</v>
          </cell>
          <cell r="I2474" t="e">
            <v>#N/A</v>
          </cell>
          <cell r="J2474" t="str">
            <v>2G AMN</v>
          </cell>
          <cell r="K2474" t="e">
            <v>#N/A</v>
          </cell>
          <cell r="L2474" t="str">
            <v>2G</v>
          </cell>
          <cell r="M2474" t="str">
            <v>AMN</v>
          </cell>
          <cell r="N2474" t="str">
            <v>Hybrid Gen</v>
          </cell>
          <cell r="O2474"/>
          <cell r="P2474" t="e">
            <v>#N/A</v>
          </cell>
        </row>
        <row r="2475">
          <cell r="A2475" t="str">
            <v>OCM0084</v>
          </cell>
          <cell r="B2475" t="str">
            <v>OCM</v>
          </cell>
          <cell r="C2475" t="str">
            <v>DalaZouglo</v>
          </cell>
          <cell r="D2475"/>
          <cell r="E2475"/>
          <cell r="F2475">
            <v>14.063000000000001</v>
          </cell>
          <cell r="G2475">
            <v>10.888999999999999</v>
          </cell>
          <cell r="H2475" t="str">
            <v>AMN</v>
          </cell>
          <cell r="I2475" t="e">
            <v>#N/A</v>
          </cell>
          <cell r="J2475" t="str">
            <v>2G AMN</v>
          </cell>
          <cell r="K2475" t="e">
            <v>#N/A</v>
          </cell>
          <cell r="L2475" t="str">
            <v>2G</v>
          </cell>
          <cell r="M2475" t="str">
            <v>AMN</v>
          </cell>
          <cell r="N2475" t="str">
            <v>Grid Gen</v>
          </cell>
          <cell r="O2475"/>
          <cell r="P2475" t="e">
            <v>#N/A</v>
          </cell>
        </row>
        <row r="2476">
          <cell r="A2476" t="str">
            <v>OCM0158</v>
          </cell>
          <cell r="B2476" t="str">
            <v>OCM</v>
          </cell>
          <cell r="C2476" t="str">
            <v>DalaZouglo2</v>
          </cell>
          <cell r="D2476"/>
          <cell r="E2476"/>
          <cell r="F2476">
            <v>14.0662059</v>
          </cell>
          <cell r="G2476" t="str">
            <v>10.899053 </v>
          </cell>
          <cell r="H2476" t="str">
            <v>AMN</v>
          </cell>
          <cell r="I2476" t="e">
            <v>#N/A</v>
          </cell>
          <cell r="J2476" t="str">
            <v>2G AMN</v>
          </cell>
          <cell r="K2476" t="e">
            <v>#N/A</v>
          </cell>
          <cell r="L2476" t="str">
            <v>2G</v>
          </cell>
          <cell r="M2476" t="str">
            <v>AMN</v>
          </cell>
          <cell r="N2476" t="str">
            <v>Grid Gen</v>
          </cell>
          <cell r="O2476"/>
          <cell r="P2476" t="e">
            <v>#N/A</v>
          </cell>
        </row>
        <row r="2477">
          <cell r="A2477" t="str">
            <v>OCM0345</v>
          </cell>
          <cell r="B2477" t="str">
            <v>OCM</v>
          </cell>
          <cell r="C2477" t="str">
            <v>Danenkon</v>
          </cell>
          <cell r="D2477"/>
          <cell r="E2477"/>
          <cell r="F2477">
            <v>10.98063</v>
          </cell>
          <cell r="G2477">
            <v>4.9935099999999997</v>
          </cell>
          <cell r="H2477" t="str">
            <v>AMN</v>
          </cell>
          <cell r="I2477" t="e">
            <v>#N/A</v>
          </cell>
          <cell r="J2477" t="str">
            <v>2G AMN</v>
          </cell>
          <cell r="K2477" t="e">
            <v>#N/A</v>
          </cell>
          <cell r="L2477" t="e">
            <v>#N/A</v>
          </cell>
          <cell r="M2477" t="str">
            <v>AMN</v>
          </cell>
          <cell r="N2477" t="str">
            <v>Hybrid Gen</v>
          </cell>
          <cell r="O2477"/>
          <cell r="P2477" t="e">
            <v>#N/A</v>
          </cell>
        </row>
        <row r="2478">
          <cell r="A2478" t="str">
            <v>OCM0057</v>
          </cell>
          <cell r="B2478" t="str">
            <v>OCM</v>
          </cell>
          <cell r="C2478" t="str">
            <v>DanPatou</v>
          </cell>
          <cell r="D2478"/>
          <cell r="E2478"/>
          <cell r="F2478">
            <v>13.844060000000001</v>
          </cell>
          <cell r="G2478">
            <v>5.9186399999999999</v>
          </cell>
          <cell r="H2478" t="str">
            <v>AMN</v>
          </cell>
          <cell r="I2478" t="e">
            <v>#N/A</v>
          </cell>
          <cell r="J2478" t="str">
            <v>2G AMN</v>
          </cell>
          <cell r="K2478" t="e">
            <v>#N/A</v>
          </cell>
          <cell r="L2478" t="str">
            <v>2G</v>
          </cell>
          <cell r="M2478" t="str">
            <v>AMN</v>
          </cell>
          <cell r="N2478" t="str">
            <v>Grid Gen</v>
          </cell>
          <cell r="O2478"/>
          <cell r="P2478" t="e">
            <v>#N/A</v>
          </cell>
        </row>
        <row r="2479">
          <cell r="A2479" t="str">
            <v>OCM0175</v>
          </cell>
          <cell r="B2479" t="str">
            <v>OCM</v>
          </cell>
          <cell r="C2479" t="str">
            <v>DanPatou2</v>
          </cell>
          <cell r="D2479"/>
          <cell r="E2479"/>
          <cell r="F2479">
            <v>13.845230000000001</v>
          </cell>
          <cell r="G2479">
            <v>5.92028</v>
          </cell>
          <cell r="H2479" t="str">
            <v>AMN</v>
          </cell>
          <cell r="I2479" t="e">
            <v>#N/A</v>
          </cell>
          <cell r="J2479" t="str">
            <v>2G AMN</v>
          </cell>
          <cell r="K2479" t="e">
            <v>#N/A</v>
          </cell>
          <cell r="L2479" t="str">
            <v>2G</v>
          </cell>
          <cell r="M2479" t="str">
            <v>AMN</v>
          </cell>
          <cell r="N2479" t="str">
            <v>Hybrid Gen</v>
          </cell>
          <cell r="O2479"/>
          <cell r="P2479" t="e">
            <v>#N/A</v>
          </cell>
        </row>
        <row r="2480">
          <cell r="A2480" t="str">
            <v>OCM0151</v>
          </cell>
          <cell r="B2480" t="str">
            <v>OCM</v>
          </cell>
          <cell r="C2480" t="str">
            <v>Dazal</v>
          </cell>
          <cell r="D2480"/>
          <cell r="E2480"/>
          <cell r="F2480">
            <v>13.39555</v>
          </cell>
          <cell r="G2480">
            <v>10.0259</v>
          </cell>
          <cell r="H2480" t="str">
            <v>AMN</v>
          </cell>
          <cell r="I2480" t="e">
            <v>#N/A</v>
          </cell>
          <cell r="J2480" t="str">
            <v>2G AMN</v>
          </cell>
          <cell r="K2480" t="e">
            <v>#N/A</v>
          </cell>
          <cell r="L2480" t="str">
            <v>2G</v>
          </cell>
          <cell r="M2480" t="str">
            <v>AMN</v>
          </cell>
          <cell r="N2480" t="str">
            <v>Grid Gen</v>
          </cell>
          <cell r="O2480"/>
          <cell r="P2480" t="e">
            <v>#N/A</v>
          </cell>
        </row>
        <row r="2481">
          <cell r="A2481" t="str">
            <v>OCM0071</v>
          </cell>
          <cell r="B2481" t="str">
            <v>OCM</v>
          </cell>
          <cell r="C2481" t="str">
            <v>Deoule</v>
          </cell>
          <cell r="D2481"/>
          <cell r="E2481"/>
          <cell r="F2481">
            <v>13.56443</v>
          </cell>
          <cell r="G2481">
            <v>5.2260900000000001</v>
          </cell>
          <cell r="H2481" t="str">
            <v>AMN</v>
          </cell>
          <cell r="I2481" t="e">
            <v>#N/A</v>
          </cell>
          <cell r="J2481" t="str">
            <v>2G AMN</v>
          </cell>
          <cell r="K2481" t="e">
            <v>#N/A</v>
          </cell>
          <cell r="L2481" t="str">
            <v>2G</v>
          </cell>
          <cell r="M2481" t="str">
            <v>AMN</v>
          </cell>
          <cell r="N2481" t="str">
            <v>Grid Gen</v>
          </cell>
          <cell r="O2481"/>
          <cell r="P2481" t="e">
            <v>#N/A</v>
          </cell>
        </row>
        <row r="2482">
          <cell r="A2482" t="str">
            <v>OCM0176</v>
          </cell>
          <cell r="B2482" t="str">
            <v>OCM</v>
          </cell>
          <cell r="C2482" t="str">
            <v>Deoule2</v>
          </cell>
          <cell r="D2482"/>
          <cell r="E2482"/>
          <cell r="F2482">
            <v>13.561629</v>
          </cell>
          <cell r="G2482">
            <v>5.2233239999999999</v>
          </cell>
          <cell r="H2482" t="str">
            <v>AMN</v>
          </cell>
          <cell r="I2482" t="e">
            <v>#N/A</v>
          </cell>
          <cell r="J2482" t="str">
            <v>2G AMN</v>
          </cell>
          <cell r="K2482" t="e">
            <v>#N/A</v>
          </cell>
          <cell r="L2482" t="str">
            <v>2G</v>
          </cell>
          <cell r="M2482" t="str">
            <v>AMN</v>
          </cell>
          <cell r="N2482" t="str">
            <v>Grid Gen</v>
          </cell>
          <cell r="O2482"/>
          <cell r="P2482" t="e">
            <v>#N/A</v>
          </cell>
        </row>
        <row r="2483">
          <cell r="A2483" t="str">
            <v>OCM0116</v>
          </cell>
          <cell r="B2483" t="str">
            <v>OCM</v>
          </cell>
          <cell r="C2483" t="str">
            <v>Dimon</v>
          </cell>
          <cell r="D2483"/>
          <cell r="E2483"/>
          <cell r="F2483">
            <v>12.914809999999999</v>
          </cell>
          <cell r="G2483">
            <v>5.2348100000000004</v>
          </cell>
          <cell r="H2483" t="str">
            <v>AMN</v>
          </cell>
          <cell r="I2483" t="e">
            <v>#N/A</v>
          </cell>
          <cell r="J2483" t="str">
            <v>2G AMN</v>
          </cell>
          <cell r="K2483" t="e">
            <v>#N/A</v>
          </cell>
          <cell r="L2483" t="str">
            <v>2G</v>
          </cell>
          <cell r="M2483" t="str">
            <v>AMN</v>
          </cell>
          <cell r="N2483" t="str">
            <v>Grid Gen</v>
          </cell>
          <cell r="O2483"/>
          <cell r="P2483" t="e">
            <v>#N/A</v>
          </cell>
        </row>
        <row r="2484">
          <cell r="A2484" t="str">
            <v>OCM0031</v>
          </cell>
          <cell r="B2484" t="str">
            <v>OCM</v>
          </cell>
          <cell r="C2484" t="str">
            <v>Dimpan</v>
          </cell>
          <cell r="D2484"/>
          <cell r="E2484"/>
          <cell r="F2484">
            <v>12.8086</v>
          </cell>
          <cell r="G2484">
            <v>3.5358299999999998</v>
          </cell>
          <cell r="H2484" t="str">
            <v>AMN</v>
          </cell>
          <cell r="I2484" t="e">
            <v>#N/A</v>
          </cell>
          <cell r="J2484" t="str">
            <v>2G AMN</v>
          </cell>
          <cell r="K2484" t="e">
            <v>#N/A</v>
          </cell>
          <cell r="L2484" t="str">
            <v>2G</v>
          </cell>
          <cell r="M2484" t="str">
            <v>AMN</v>
          </cell>
          <cell r="N2484" t="str">
            <v>Grid Gen</v>
          </cell>
          <cell r="O2484"/>
          <cell r="P2484" t="e">
            <v>#N/A</v>
          </cell>
        </row>
        <row r="2485">
          <cell r="A2485" t="str">
            <v>OCM0069</v>
          </cell>
          <cell r="B2485" t="str">
            <v>OCM</v>
          </cell>
          <cell r="C2485" t="str">
            <v>DimpanNorth</v>
          </cell>
          <cell r="D2485"/>
          <cell r="E2485"/>
          <cell r="F2485">
            <v>12.81349</v>
          </cell>
          <cell r="G2485">
            <v>3.55389</v>
          </cell>
          <cell r="H2485" t="str">
            <v>AMN</v>
          </cell>
          <cell r="I2485" t="e">
            <v>#N/A</v>
          </cell>
          <cell r="J2485" t="str">
            <v>2G AMN</v>
          </cell>
          <cell r="K2485" t="e">
            <v>#N/A</v>
          </cell>
          <cell r="L2485" t="str">
            <v>2G</v>
          </cell>
          <cell r="M2485" t="str">
            <v>AMN</v>
          </cell>
          <cell r="N2485" t="str">
            <v>Grid Gen</v>
          </cell>
          <cell r="O2485"/>
          <cell r="P2485" t="e">
            <v>#N/A</v>
          </cell>
        </row>
        <row r="2486">
          <cell r="A2486" t="str">
            <v>OCM0189</v>
          </cell>
          <cell r="B2486" t="str">
            <v>OCM</v>
          </cell>
          <cell r="C2486" t="str">
            <v>Djemba</v>
          </cell>
          <cell r="D2486"/>
          <cell r="E2486"/>
          <cell r="F2486">
            <v>14.99117</v>
          </cell>
          <cell r="G2486">
            <v>3.349647</v>
          </cell>
          <cell r="H2486" t="str">
            <v>AMN</v>
          </cell>
          <cell r="I2486" t="e">
            <v>#N/A</v>
          </cell>
          <cell r="J2486" t="str">
            <v>2G AMN</v>
          </cell>
          <cell r="K2486" t="e">
            <v>#N/A</v>
          </cell>
          <cell r="L2486" t="str">
            <v>2G</v>
          </cell>
          <cell r="M2486" t="str">
            <v>AMN</v>
          </cell>
          <cell r="N2486" t="str">
            <v>Solar Gen</v>
          </cell>
          <cell r="O2486"/>
          <cell r="P2486" t="e">
            <v>#N/A</v>
          </cell>
        </row>
        <row r="2487">
          <cell r="A2487" t="str">
            <v>OCM0201</v>
          </cell>
          <cell r="B2487" t="str">
            <v>OCM</v>
          </cell>
          <cell r="C2487" t="str">
            <v>Djemiong</v>
          </cell>
          <cell r="D2487"/>
          <cell r="E2487"/>
          <cell r="F2487">
            <v>14.075100000000001</v>
          </cell>
          <cell r="G2487">
            <v>4.1112000000000002</v>
          </cell>
          <cell r="H2487" t="str">
            <v>AMN</v>
          </cell>
          <cell r="I2487" t="e">
            <v>#N/A</v>
          </cell>
          <cell r="J2487" t="str">
            <v>2G AMN</v>
          </cell>
          <cell r="K2487" t="e">
            <v>#N/A</v>
          </cell>
          <cell r="L2487" t="str">
            <v>2G</v>
          </cell>
          <cell r="M2487" t="str">
            <v>AMN</v>
          </cell>
          <cell r="N2487" t="str">
            <v>Grid Gen</v>
          </cell>
          <cell r="O2487"/>
          <cell r="P2487" t="e">
            <v>#N/A</v>
          </cell>
        </row>
        <row r="2488">
          <cell r="A2488" t="str">
            <v>OCM0192</v>
          </cell>
          <cell r="B2488" t="str">
            <v>OCM</v>
          </cell>
          <cell r="C2488" t="str">
            <v>Djoula</v>
          </cell>
          <cell r="D2488"/>
          <cell r="E2488"/>
          <cell r="F2488">
            <v>13.53679</v>
          </cell>
          <cell r="G2488">
            <v>3.4174699999999998</v>
          </cell>
          <cell r="H2488" t="str">
            <v>AMN</v>
          </cell>
          <cell r="I2488" t="e">
            <v>#N/A</v>
          </cell>
          <cell r="J2488" t="str">
            <v>2G AMN</v>
          </cell>
          <cell r="K2488" t="e">
            <v>#N/A</v>
          </cell>
          <cell r="L2488" t="str">
            <v>2G</v>
          </cell>
          <cell r="M2488" t="str">
            <v>AMN</v>
          </cell>
          <cell r="N2488" t="str">
            <v>Grid Gen</v>
          </cell>
          <cell r="O2488"/>
          <cell r="P2488" t="e">
            <v>#N/A</v>
          </cell>
        </row>
        <row r="2489">
          <cell r="A2489" t="str">
            <v>OCM0306</v>
          </cell>
          <cell r="B2489" t="str">
            <v>OCM</v>
          </cell>
          <cell r="C2489" t="str">
            <v>Dobinga</v>
          </cell>
          <cell r="D2489"/>
          <cell r="E2489"/>
          <cell r="F2489">
            <v>13.976743000000001</v>
          </cell>
          <cell r="G2489">
            <v>8.9990500000000004</v>
          </cell>
          <cell r="H2489" t="str">
            <v>AMN</v>
          </cell>
          <cell r="I2489" t="e">
            <v>#N/A</v>
          </cell>
          <cell r="J2489" t="str">
            <v>2G AMN</v>
          </cell>
          <cell r="K2489" t="e">
            <v>#N/A</v>
          </cell>
          <cell r="L2489" t="str">
            <v>2G</v>
          </cell>
          <cell r="M2489" t="str">
            <v>AMN</v>
          </cell>
          <cell r="N2489" t="str">
            <v>Hybrid Gen</v>
          </cell>
          <cell r="O2489"/>
          <cell r="P2489" t="e">
            <v>#N/A</v>
          </cell>
        </row>
        <row r="2490">
          <cell r="A2490" t="str">
            <v>OCM0142</v>
          </cell>
          <cell r="B2490" t="str">
            <v>OCM</v>
          </cell>
          <cell r="C2490" t="str">
            <v>Douroum</v>
          </cell>
          <cell r="D2490"/>
          <cell r="E2490"/>
          <cell r="F2490" t="str">
            <v>14.11718 </v>
          </cell>
          <cell r="G2490">
            <v>10.68956</v>
          </cell>
          <cell r="H2490" t="str">
            <v>AMN</v>
          </cell>
          <cell r="I2490" t="e">
            <v>#N/A</v>
          </cell>
          <cell r="J2490" t="str">
            <v>2G AMN</v>
          </cell>
          <cell r="K2490" t="e">
            <v>#N/A</v>
          </cell>
          <cell r="L2490" t="str">
            <v>2G</v>
          </cell>
          <cell r="M2490" t="str">
            <v>AMN</v>
          </cell>
          <cell r="N2490" t="str">
            <v>Grid Gen</v>
          </cell>
          <cell r="O2490"/>
          <cell r="P2490" t="e">
            <v>#N/A</v>
          </cell>
        </row>
        <row r="2491">
          <cell r="A2491" t="str">
            <v>OCM0212</v>
          </cell>
          <cell r="B2491" t="str">
            <v>OCM</v>
          </cell>
          <cell r="C2491" t="str">
            <v>Ebom</v>
          </cell>
          <cell r="D2491"/>
          <cell r="E2491"/>
          <cell r="F2491">
            <v>11.051600000000001</v>
          </cell>
          <cell r="G2491">
            <v>3.2885</v>
          </cell>
          <cell r="H2491" t="str">
            <v>AMN</v>
          </cell>
          <cell r="I2491" t="e">
            <v>#N/A</v>
          </cell>
          <cell r="J2491" t="str">
            <v>2G AMN</v>
          </cell>
          <cell r="K2491" t="e">
            <v>#N/A</v>
          </cell>
          <cell r="L2491" t="str">
            <v>2G</v>
          </cell>
          <cell r="M2491" t="str">
            <v>AMN</v>
          </cell>
          <cell r="N2491" t="str">
            <v>Hybrid Gen</v>
          </cell>
          <cell r="O2491"/>
          <cell r="P2491" t="e">
            <v>#N/A</v>
          </cell>
        </row>
        <row r="2492">
          <cell r="A2492" t="str">
            <v>OCM0225</v>
          </cell>
          <cell r="B2492" t="str">
            <v>OCM</v>
          </cell>
          <cell r="C2492" t="str">
            <v>Ekowong</v>
          </cell>
          <cell r="D2492"/>
          <cell r="E2492"/>
          <cell r="F2492">
            <v>11.8895</v>
          </cell>
          <cell r="G2492">
            <v>2.5184500000000001</v>
          </cell>
          <cell r="H2492" t="str">
            <v>AMN</v>
          </cell>
          <cell r="I2492" t="e">
            <v>#N/A</v>
          </cell>
          <cell r="J2492" t="str">
            <v>2G AMN</v>
          </cell>
          <cell r="K2492" t="e">
            <v>#N/A</v>
          </cell>
          <cell r="L2492" t="str">
            <v>2G</v>
          </cell>
          <cell r="M2492" t="str">
            <v>AMN</v>
          </cell>
          <cell r="N2492" t="str">
            <v>Grid Gen</v>
          </cell>
          <cell r="O2492"/>
          <cell r="P2492" t="e">
            <v>#N/A</v>
          </cell>
        </row>
        <row r="2493">
          <cell r="A2493" t="str">
            <v>OCM0194</v>
          </cell>
          <cell r="B2493" t="str">
            <v>OCM</v>
          </cell>
          <cell r="C2493" t="str">
            <v>Eschiambor</v>
          </cell>
          <cell r="D2493"/>
          <cell r="E2493"/>
          <cell r="F2493" t="str">
            <v> 13.773948</v>
          </cell>
          <cell r="G2493" t="str">
            <v> 3.147807</v>
          </cell>
          <cell r="H2493" t="str">
            <v>AMN</v>
          </cell>
          <cell r="I2493" t="e">
            <v>#N/A</v>
          </cell>
          <cell r="J2493" t="str">
            <v>2G AMN</v>
          </cell>
          <cell r="K2493" t="e">
            <v>#N/A</v>
          </cell>
          <cell r="L2493" t="str">
            <v>2G</v>
          </cell>
          <cell r="M2493" t="str">
            <v>AMN</v>
          </cell>
          <cell r="N2493" t="str">
            <v>Grid Gen</v>
          </cell>
          <cell r="O2493"/>
          <cell r="P2493" t="e">
            <v>#N/A</v>
          </cell>
        </row>
        <row r="2494">
          <cell r="A2494" t="str">
            <v>OCM0140</v>
          </cell>
          <cell r="B2494" t="str">
            <v>OCM</v>
          </cell>
          <cell r="C2494" t="str">
            <v>Farkomo</v>
          </cell>
          <cell r="D2494"/>
          <cell r="E2494"/>
          <cell r="F2494">
            <v>12.894216999999999</v>
          </cell>
          <cell r="G2494">
            <v>8.7274670000000008</v>
          </cell>
          <cell r="H2494" t="str">
            <v>AMN</v>
          </cell>
          <cell r="I2494" t="e">
            <v>#N/A</v>
          </cell>
          <cell r="J2494" t="str">
            <v>2G AMN</v>
          </cell>
          <cell r="K2494" t="e">
            <v>#N/A</v>
          </cell>
          <cell r="L2494" t="str">
            <v>2G</v>
          </cell>
          <cell r="M2494" t="str">
            <v>AMN</v>
          </cell>
          <cell r="N2494" t="str">
            <v>Hybrid Gen</v>
          </cell>
          <cell r="O2494"/>
          <cell r="P2494" t="e">
            <v>#N/A</v>
          </cell>
        </row>
        <row r="2495">
          <cell r="A2495" t="str">
            <v>OCM0148</v>
          </cell>
          <cell r="B2495" t="str">
            <v>OCM</v>
          </cell>
          <cell r="C2495" t="str">
            <v>Gadoua</v>
          </cell>
          <cell r="D2495"/>
          <cell r="E2495"/>
          <cell r="F2495">
            <v>14.06658</v>
          </cell>
          <cell r="G2495">
            <v>10.80349</v>
          </cell>
          <cell r="H2495" t="str">
            <v>AMN</v>
          </cell>
          <cell r="I2495" t="e">
            <v>#N/A</v>
          </cell>
          <cell r="J2495" t="str">
            <v>2G AMN</v>
          </cell>
          <cell r="K2495" t="e">
            <v>#N/A</v>
          </cell>
          <cell r="L2495" t="str">
            <v>2G</v>
          </cell>
          <cell r="M2495" t="str">
            <v>AMN</v>
          </cell>
          <cell r="N2495" t="str">
            <v>Solar Only</v>
          </cell>
          <cell r="O2495"/>
          <cell r="P2495" t="e">
            <v>#N/A</v>
          </cell>
        </row>
        <row r="2496">
          <cell r="A2496" t="str">
            <v>OCM0089</v>
          </cell>
          <cell r="B2496" t="str">
            <v>OCM</v>
          </cell>
          <cell r="C2496" t="str">
            <v>Gambou</v>
          </cell>
          <cell r="D2496"/>
          <cell r="E2496"/>
          <cell r="F2496">
            <v>14.848190000000001</v>
          </cell>
          <cell r="G2496">
            <v>8.69468</v>
          </cell>
          <cell r="H2496" t="str">
            <v>AMN</v>
          </cell>
          <cell r="I2496" t="e">
            <v>#N/A</v>
          </cell>
          <cell r="J2496" t="str">
            <v>2G AMN</v>
          </cell>
          <cell r="K2496" t="e">
            <v>#N/A</v>
          </cell>
          <cell r="L2496" t="str">
            <v>2G</v>
          </cell>
          <cell r="M2496" t="str">
            <v>AMN</v>
          </cell>
          <cell r="N2496" t="str">
            <v>Grid Gen</v>
          </cell>
          <cell r="O2496"/>
          <cell r="P2496" t="e">
            <v>#N/A</v>
          </cell>
        </row>
        <row r="2497">
          <cell r="A2497" t="str">
            <v>OCM0147</v>
          </cell>
          <cell r="B2497" t="str">
            <v>OCM</v>
          </cell>
          <cell r="C2497" t="str">
            <v>Gandjoui</v>
          </cell>
          <cell r="D2497"/>
          <cell r="E2497"/>
          <cell r="F2497" t="str">
            <v>14.07402 </v>
          </cell>
          <cell r="G2497">
            <v>10.66339</v>
          </cell>
          <cell r="H2497" t="str">
            <v>AMN</v>
          </cell>
          <cell r="I2497" t="e">
            <v>#N/A</v>
          </cell>
          <cell r="J2497" t="str">
            <v>2G AMN</v>
          </cell>
          <cell r="K2497" t="e">
            <v>#N/A</v>
          </cell>
          <cell r="L2497" t="str">
            <v>2G</v>
          </cell>
          <cell r="M2497" t="str">
            <v>AMN</v>
          </cell>
          <cell r="N2497" t="str">
            <v>Grid Gen</v>
          </cell>
          <cell r="O2497"/>
          <cell r="P2497" t="e">
            <v>#N/A</v>
          </cell>
        </row>
        <row r="2498">
          <cell r="A2498" t="str">
            <v>OCM0019</v>
          </cell>
          <cell r="B2498" t="str">
            <v>OCM</v>
          </cell>
          <cell r="C2498" t="str">
            <v>GarbaiaDjire</v>
          </cell>
          <cell r="D2498"/>
          <cell r="E2498"/>
          <cell r="F2498">
            <v>12.338024000000001</v>
          </cell>
          <cell r="G2498">
            <v>7.1639299000000003</v>
          </cell>
          <cell r="H2498" t="str">
            <v>AMN</v>
          </cell>
          <cell r="I2498" t="e">
            <v>#N/A</v>
          </cell>
          <cell r="J2498" t="str">
            <v>2G AMN</v>
          </cell>
          <cell r="K2498" t="e">
            <v>#N/A</v>
          </cell>
          <cell r="L2498" t="str">
            <v>2G</v>
          </cell>
          <cell r="M2498" t="str">
            <v>AMN</v>
          </cell>
          <cell r="N2498" t="str">
            <v>Grid Gen</v>
          </cell>
          <cell r="O2498"/>
          <cell r="P2498" t="e">
            <v>#N/A</v>
          </cell>
        </row>
        <row r="2499">
          <cell r="A2499" t="str">
            <v>OCM0121</v>
          </cell>
          <cell r="B2499" t="str">
            <v>OCM</v>
          </cell>
          <cell r="C2499" t="str">
            <v>GazaGaza</v>
          </cell>
          <cell r="D2499"/>
          <cell r="E2499"/>
          <cell r="F2499">
            <v>13.352959999999999</v>
          </cell>
          <cell r="G2499">
            <v>6.2151100000000001</v>
          </cell>
          <cell r="H2499" t="str">
            <v>AMN</v>
          </cell>
          <cell r="I2499" t="e">
            <v>#N/A</v>
          </cell>
          <cell r="J2499" t="str">
            <v>2G AMN</v>
          </cell>
          <cell r="K2499" t="e">
            <v>#N/A</v>
          </cell>
          <cell r="L2499" t="str">
            <v>2G</v>
          </cell>
          <cell r="M2499" t="str">
            <v>AMN</v>
          </cell>
          <cell r="N2499" t="str">
            <v>Grid Gen</v>
          </cell>
          <cell r="O2499"/>
          <cell r="P2499" t="e">
            <v>#N/A</v>
          </cell>
        </row>
        <row r="2500">
          <cell r="A2500" t="str">
            <v>OCM0153</v>
          </cell>
          <cell r="B2500" t="str">
            <v>OCM</v>
          </cell>
          <cell r="C2500" t="str">
            <v>Golda</v>
          </cell>
          <cell r="D2500"/>
          <cell r="E2500"/>
          <cell r="F2500">
            <v>14.03018</v>
          </cell>
          <cell r="G2500">
            <v>10.955679999999999</v>
          </cell>
          <cell r="H2500" t="str">
            <v>AMN</v>
          </cell>
          <cell r="I2500" t="e">
            <v>#N/A</v>
          </cell>
          <cell r="J2500" t="str">
            <v>2G AMN</v>
          </cell>
          <cell r="K2500" t="e">
            <v>#N/A</v>
          </cell>
          <cell r="L2500" t="str">
            <v>2G</v>
          </cell>
          <cell r="M2500" t="str">
            <v>AMN</v>
          </cell>
          <cell r="N2500" t="str">
            <v>Grid Gen</v>
          </cell>
          <cell r="O2500"/>
          <cell r="P2500" t="e">
            <v>#N/A</v>
          </cell>
        </row>
        <row r="2501">
          <cell r="A2501" t="str">
            <v>OCM0083</v>
          </cell>
          <cell r="B2501" t="str">
            <v>OCM</v>
          </cell>
          <cell r="C2501" t="str">
            <v>Goloza</v>
          </cell>
          <cell r="D2501"/>
          <cell r="E2501"/>
          <cell r="F2501">
            <v>13.51398</v>
          </cell>
          <cell r="G2501">
            <v>10.09366</v>
          </cell>
          <cell r="H2501" t="str">
            <v>AMN</v>
          </cell>
          <cell r="I2501" t="e">
            <v>#N/A</v>
          </cell>
          <cell r="J2501" t="str">
            <v>2G AMN</v>
          </cell>
          <cell r="K2501" t="e">
            <v>#N/A</v>
          </cell>
          <cell r="L2501" t="str">
            <v>2G</v>
          </cell>
          <cell r="M2501" t="str">
            <v>AMN</v>
          </cell>
          <cell r="N2501" t="str">
            <v>Grid Gen</v>
          </cell>
          <cell r="O2501"/>
          <cell r="P2501" t="e">
            <v>#N/A</v>
          </cell>
        </row>
        <row r="2502">
          <cell r="A2502" t="str">
            <v>OCM0190</v>
          </cell>
          <cell r="B2502" t="str">
            <v>OCM</v>
          </cell>
          <cell r="C2502" t="str">
            <v>Gounte</v>
          </cell>
          <cell r="D2502"/>
          <cell r="E2502"/>
          <cell r="F2502">
            <v>13.704907</v>
          </cell>
          <cell r="G2502">
            <v>4.2058179999999998</v>
          </cell>
          <cell r="H2502" t="str">
            <v>AMN</v>
          </cell>
          <cell r="I2502" t="e">
            <v>#N/A</v>
          </cell>
          <cell r="J2502" t="str">
            <v>2G AMN</v>
          </cell>
          <cell r="K2502" t="e">
            <v>#N/A</v>
          </cell>
          <cell r="L2502" t="str">
            <v>2G</v>
          </cell>
          <cell r="M2502" t="str">
            <v>AMN</v>
          </cell>
          <cell r="N2502" t="str">
            <v>Grid Gen</v>
          </cell>
          <cell r="O2502"/>
          <cell r="P2502" t="e">
            <v>#N/A</v>
          </cell>
        </row>
        <row r="2503">
          <cell r="A2503" t="str">
            <v>OCM0023</v>
          </cell>
          <cell r="B2503" t="str">
            <v>OCM</v>
          </cell>
          <cell r="C2503" t="str">
            <v>GrandPol</v>
          </cell>
          <cell r="D2503"/>
          <cell r="E2503"/>
          <cell r="F2503">
            <v>13.59883</v>
          </cell>
          <cell r="G2503">
            <v>4.2131600000000002</v>
          </cell>
          <cell r="H2503" t="str">
            <v>AMN</v>
          </cell>
          <cell r="I2503" t="e">
            <v>#N/A</v>
          </cell>
          <cell r="J2503" t="str">
            <v>2G AMN</v>
          </cell>
          <cell r="K2503" t="e">
            <v>#N/A</v>
          </cell>
          <cell r="L2503" t="str">
            <v>2G</v>
          </cell>
          <cell r="M2503" t="str">
            <v>AMN</v>
          </cell>
          <cell r="N2503" t="str">
            <v>Grid Gen</v>
          </cell>
          <cell r="O2503"/>
          <cell r="P2503" t="e">
            <v>#N/A</v>
          </cell>
        </row>
        <row r="2504">
          <cell r="A2504" t="str">
            <v>OCM0109</v>
          </cell>
          <cell r="B2504" t="str">
            <v>OCM</v>
          </cell>
          <cell r="C2504" t="str">
            <v>Gribe</v>
          </cell>
          <cell r="D2504"/>
          <cell r="E2504"/>
          <cell r="F2504">
            <v>14.82339</v>
          </cell>
          <cell r="G2504">
            <v>3.00299</v>
          </cell>
          <cell r="H2504" t="str">
            <v>AMN</v>
          </cell>
          <cell r="I2504" t="e">
            <v>#N/A</v>
          </cell>
          <cell r="J2504" t="str">
            <v>2G AMN</v>
          </cell>
          <cell r="K2504" t="e">
            <v>#N/A</v>
          </cell>
          <cell r="L2504" t="str">
            <v>2G</v>
          </cell>
          <cell r="M2504" t="str">
            <v>AMN</v>
          </cell>
          <cell r="N2504" t="str">
            <v>Hybrid Gen</v>
          </cell>
          <cell r="O2504"/>
          <cell r="P2504" t="e">
            <v>#N/A</v>
          </cell>
        </row>
        <row r="2505">
          <cell r="A2505" t="str">
            <v>OCM0011</v>
          </cell>
          <cell r="B2505" t="str">
            <v>OCM</v>
          </cell>
          <cell r="C2505" t="str">
            <v>Gribi</v>
          </cell>
          <cell r="D2505"/>
          <cell r="E2505"/>
          <cell r="F2505">
            <v>15.13317</v>
          </cell>
          <cell r="G2505">
            <v>3.7029399999999999</v>
          </cell>
          <cell r="H2505" t="str">
            <v>AMN</v>
          </cell>
          <cell r="I2505" t="e">
            <v>#N/A</v>
          </cell>
          <cell r="J2505" t="str">
            <v>2G AMN</v>
          </cell>
          <cell r="K2505" t="e">
            <v>#N/A</v>
          </cell>
          <cell r="L2505" t="str">
            <v>2G</v>
          </cell>
          <cell r="M2505" t="str">
            <v>AMN</v>
          </cell>
          <cell r="N2505" t="str">
            <v>Hybrid Gen</v>
          </cell>
          <cell r="O2505"/>
          <cell r="P2505" t="e">
            <v>#N/A</v>
          </cell>
        </row>
        <row r="2506">
          <cell r="A2506" t="str">
            <v>OCM0049</v>
          </cell>
          <cell r="B2506" t="str">
            <v>OCM</v>
          </cell>
          <cell r="C2506" t="str">
            <v>Guilili1</v>
          </cell>
          <cell r="D2506"/>
          <cell r="E2506"/>
          <cell r="F2506">
            <v>15.328291</v>
          </cell>
          <cell r="G2506">
            <v>2.1163666000000001</v>
          </cell>
          <cell r="H2506" t="str">
            <v>AMN</v>
          </cell>
          <cell r="I2506" t="e">
            <v>#N/A</v>
          </cell>
          <cell r="J2506" t="str">
            <v>2G AMN</v>
          </cell>
          <cell r="K2506" t="e">
            <v>#N/A</v>
          </cell>
          <cell r="L2506" t="str">
            <v>2G</v>
          </cell>
          <cell r="M2506" t="str">
            <v>AMN</v>
          </cell>
          <cell r="N2506" t="str">
            <v>Grid Gen</v>
          </cell>
          <cell r="O2506"/>
          <cell r="P2506" t="e">
            <v>#N/A</v>
          </cell>
        </row>
        <row r="2507">
          <cell r="A2507" t="str">
            <v>OCM0236</v>
          </cell>
          <cell r="B2507" t="str">
            <v>OCM</v>
          </cell>
          <cell r="C2507" t="str">
            <v>Guilili2</v>
          </cell>
          <cell r="D2507"/>
          <cell r="E2507"/>
          <cell r="F2507">
            <v>15.336690000000001</v>
          </cell>
          <cell r="G2507">
            <v>2.1259769999999998</v>
          </cell>
          <cell r="H2507" t="str">
            <v>AMN</v>
          </cell>
          <cell r="I2507" t="e">
            <v>#N/A</v>
          </cell>
          <cell r="J2507" t="str">
            <v>2G AMN</v>
          </cell>
          <cell r="K2507" t="e">
            <v>#N/A</v>
          </cell>
          <cell r="L2507" t="str">
            <v>2G</v>
          </cell>
          <cell r="M2507" t="str">
            <v>AMN</v>
          </cell>
          <cell r="N2507" t="str">
            <v>Hybrid Gen</v>
          </cell>
          <cell r="O2507"/>
          <cell r="P2507" t="e">
            <v>#N/A</v>
          </cell>
        </row>
        <row r="2508">
          <cell r="A2508" t="str">
            <v>OCM0149</v>
          </cell>
          <cell r="B2508" t="str">
            <v>OCM</v>
          </cell>
          <cell r="C2508" t="str">
            <v>Guirviza</v>
          </cell>
          <cell r="D2508"/>
          <cell r="E2508"/>
          <cell r="F2508">
            <v>13.385339999999999</v>
          </cell>
          <cell r="G2508">
            <v>10.046329999999999</v>
          </cell>
          <cell r="H2508" t="str">
            <v>AMN</v>
          </cell>
          <cell r="I2508" t="e">
            <v>#N/A</v>
          </cell>
          <cell r="J2508" t="str">
            <v>2G AMN</v>
          </cell>
          <cell r="K2508" t="e">
            <v>#N/A</v>
          </cell>
          <cell r="L2508" t="str">
            <v>2G</v>
          </cell>
          <cell r="M2508" t="str">
            <v>AMN</v>
          </cell>
          <cell r="N2508" t="str">
            <v>Grid Gen</v>
          </cell>
          <cell r="O2508"/>
          <cell r="P2508" t="e">
            <v>#N/A</v>
          </cell>
        </row>
        <row r="2509">
          <cell r="A2509" t="str">
            <v>OCM0066</v>
          </cell>
          <cell r="B2509" t="str">
            <v>OCM</v>
          </cell>
          <cell r="C2509" t="str">
            <v>HoreTaram</v>
          </cell>
          <cell r="D2509"/>
          <cell r="E2509"/>
          <cell r="F2509">
            <v>11.612399999999999</v>
          </cell>
          <cell r="G2509">
            <v>6.9155600000000002</v>
          </cell>
          <cell r="H2509" t="str">
            <v>AMN</v>
          </cell>
          <cell r="I2509" t="e">
            <v>#N/A</v>
          </cell>
          <cell r="J2509" t="str">
            <v>2G AMN</v>
          </cell>
          <cell r="K2509" t="e">
            <v>#N/A</v>
          </cell>
          <cell r="L2509" t="str">
            <v>2G</v>
          </cell>
          <cell r="M2509" t="str">
            <v>AMN</v>
          </cell>
          <cell r="N2509" t="str">
            <v>Grid Gen</v>
          </cell>
          <cell r="O2509"/>
          <cell r="P2509" t="e">
            <v>#N/A</v>
          </cell>
        </row>
        <row r="2510">
          <cell r="A2510" t="str">
            <v>OCM0052</v>
          </cell>
          <cell r="B2510" t="str">
            <v>OCM</v>
          </cell>
          <cell r="C2510" t="str">
            <v>HormbaliRey</v>
          </cell>
          <cell r="D2510"/>
          <cell r="E2510"/>
          <cell r="F2510">
            <v>13.943894</v>
          </cell>
          <cell r="G2510">
            <v>7.7009400000000001</v>
          </cell>
          <cell r="H2510" t="str">
            <v>AMN</v>
          </cell>
          <cell r="I2510" t="e">
            <v>#N/A</v>
          </cell>
          <cell r="J2510" t="str">
            <v>2G AMN</v>
          </cell>
          <cell r="K2510" t="e">
            <v>#N/A</v>
          </cell>
          <cell r="L2510" t="str">
            <v>2G</v>
          </cell>
          <cell r="M2510" t="str">
            <v>AMN</v>
          </cell>
          <cell r="N2510" t="str">
            <v>Grid Gen</v>
          </cell>
          <cell r="O2510"/>
          <cell r="P2510" t="e">
            <v>#N/A</v>
          </cell>
        </row>
        <row r="2511">
          <cell r="A2511" t="str">
            <v>OCM0033</v>
          </cell>
          <cell r="B2511" t="str">
            <v>OCM</v>
          </cell>
          <cell r="C2511" t="str">
            <v>Jeruzalem</v>
          </cell>
          <cell r="D2511"/>
          <cell r="E2511"/>
          <cell r="F2511">
            <v>11.70589</v>
          </cell>
          <cell r="G2511">
            <v>4.8660199999999998</v>
          </cell>
          <cell r="H2511" t="str">
            <v>AMN</v>
          </cell>
          <cell r="I2511" t="e">
            <v>#N/A</v>
          </cell>
          <cell r="J2511" t="str">
            <v>2G AMN</v>
          </cell>
          <cell r="K2511" t="e">
            <v>#N/A</v>
          </cell>
          <cell r="L2511" t="str">
            <v>2G</v>
          </cell>
          <cell r="M2511" t="str">
            <v>AMN</v>
          </cell>
          <cell r="N2511" t="str">
            <v>Hybrid Gen</v>
          </cell>
          <cell r="O2511"/>
          <cell r="P2511" t="e">
            <v>#N/A</v>
          </cell>
        </row>
        <row r="2512">
          <cell r="A2512" t="str">
            <v>OCM0029</v>
          </cell>
          <cell r="B2512" t="str">
            <v>OCM</v>
          </cell>
          <cell r="C2512" t="str">
            <v>kaaka</v>
          </cell>
          <cell r="D2512"/>
          <cell r="E2512"/>
          <cell r="F2512">
            <v>14.04912</v>
          </cell>
          <cell r="G2512">
            <v>6.1574499999999999</v>
          </cell>
          <cell r="H2512" t="str">
            <v>AMN</v>
          </cell>
          <cell r="I2512" t="e">
            <v>#N/A</v>
          </cell>
          <cell r="J2512" t="str">
            <v>2G AMN</v>
          </cell>
          <cell r="K2512" t="e">
            <v>#N/A</v>
          </cell>
          <cell r="L2512" t="str">
            <v>2G</v>
          </cell>
          <cell r="M2512" t="str">
            <v>AMN</v>
          </cell>
          <cell r="N2512" t="str">
            <v>Grid Gen</v>
          </cell>
          <cell r="O2512"/>
          <cell r="P2512" t="e">
            <v>#N/A</v>
          </cell>
        </row>
        <row r="2513">
          <cell r="A2513" t="str">
            <v>OCM0172</v>
          </cell>
          <cell r="B2513" t="str">
            <v>OCM</v>
          </cell>
          <cell r="C2513" t="str">
            <v>Kaaka2</v>
          </cell>
          <cell r="D2513"/>
          <cell r="E2513"/>
          <cell r="F2513">
            <v>14.04941</v>
          </cell>
          <cell r="G2513">
            <v>6.1594600000000002</v>
          </cell>
          <cell r="H2513" t="str">
            <v>AMN</v>
          </cell>
          <cell r="I2513" t="e">
            <v>#N/A</v>
          </cell>
          <cell r="J2513" t="str">
            <v>2G AMN</v>
          </cell>
          <cell r="K2513" t="e">
            <v>#N/A</v>
          </cell>
          <cell r="L2513" t="str">
            <v>2G</v>
          </cell>
          <cell r="M2513" t="str">
            <v>AMN</v>
          </cell>
          <cell r="N2513" t="str">
            <v>Grid Gen</v>
          </cell>
          <cell r="O2513"/>
          <cell r="P2513" t="e">
            <v>#N/A</v>
          </cell>
        </row>
        <row r="2514">
          <cell r="A2514" t="str">
            <v>OCM0218</v>
          </cell>
          <cell r="B2514" t="str">
            <v>OCM</v>
          </cell>
          <cell r="C2514" t="str">
            <v>Kagnol</v>
          </cell>
          <cell r="D2514"/>
          <cell r="E2514"/>
          <cell r="F2514">
            <v>14.03781</v>
          </cell>
          <cell r="G2514">
            <v>4.0293200000000002</v>
          </cell>
          <cell r="H2514" t="str">
            <v>AMN</v>
          </cell>
          <cell r="I2514" t="e">
            <v>#N/A</v>
          </cell>
          <cell r="J2514" t="str">
            <v>2G AMN</v>
          </cell>
          <cell r="K2514" t="e">
            <v>#N/A</v>
          </cell>
          <cell r="L2514" t="str">
            <v>2G</v>
          </cell>
          <cell r="M2514" t="str">
            <v>AMN</v>
          </cell>
          <cell r="N2514" t="str">
            <v>Grid Gen</v>
          </cell>
          <cell r="O2514"/>
          <cell r="P2514" t="e">
            <v>#N/A</v>
          </cell>
        </row>
        <row r="2515">
          <cell r="A2515" t="str">
            <v>OCM0191</v>
          </cell>
          <cell r="B2515" t="str">
            <v>OCM</v>
          </cell>
          <cell r="C2515" t="str">
            <v>KambaMeri</v>
          </cell>
          <cell r="D2515"/>
          <cell r="E2515"/>
          <cell r="F2515">
            <v>13.971894000000001</v>
          </cell>
          <cell r="G2515">
            <v>4.2408359999999998</v>
          </cell>
          <cell r="H2515" t="str">
            <v>AMN</v>
          </cell>
          <cell r="I2515" t="e">
            <v>#N/A</v>
          </cell>
          <cell r="J2515" t="str">
            <v>2G AMN</v>
          </cell>
          <cell r="K2515" t="e">
            <v>#N/A</v>
          </cell>
          <cell r="L2515" t="str">
            <v>2G</v>
          </cell>
          <cell r="M2515" t="str">
            <v>AMN</v>
          </cell>
          <cell r="N2515" t="str">
            <v>Grid Gen</v>
          </cell>
          <cell r="O2515"/>
          <cell r="P2515" t="e">
            <v>#N/A</v>
          </cell>
        </row>
        <row r="2516">
          <cell r="A2516" t="str">
            <v>OCM0195</v>
          </cell>
          <cell r="B2516" t="str">
            <v>OCM</v>
          </cell>
          <cell r="C2516" t="str">
            <v>Karagoua</v>
          </cell>
          <cell r="D2516"/>
          <cell r="E2516"/>
          <cell r="F2516" t="str">
            <v> 13.86217</v>
          </cell>
          <cell r="G2516" t="str">
            <v> 2.948624</v>
          </cell>
          <cell r="H2516" t="str">
            <v>AMN</v>
          </cell>
          <cell r="I2516" t="e">
            <v>#N/A</v>
          </cell>
          <cell r="J2516" t="str">
            <v>2G AMN</v>
          </cell>
          <cell r="K2516" t="e">
            <v>#N/A</v>
          </cell>
          <cell r="L2516" t="str">
            <v>2G</v>
          </cell>
          <cell r="M2516" t="str">
            <v>AMN</v>
          </cell>
          <cell r="N2516" t="str">
            <v>Grid Gen</v>
          </cell>
          <cell r="O2516"/>
          <cell r="P2516" t="e">
            <v>#N/A</v>
          </cell>
        </row>
        <row r="2517">
          <cell r="A2517" t="str">
            <v>OCM0156</v>
          </cell>
          <cell r="B2517" t="str">
            <v>OCM</v>
          </cell>
          <cell r="C2517" t="str">
            <v>Karing</v>
          </cell>
          <cell r="D2517"/>
          <cell r="E2517"/>
          <cell r="F2517">
            <v>12.859045999999999</v>
          </cell>
          <cell r="G2517">
            <v>8.9476089999999999</v>
          </cell>
          <cell r="H2517" t="str">
            <v>AMN</v>
          </cell>
          <cell r="I2517" t="e">
            <v>#N/A</v>
          </cell>
          <cell r="J2517" t="str">
            <v>2G AMN</v>
          </cell>
          <cell r="K2517" t="e">
            <v>#N/A</v>
          </cell>
          <cell r="L2517" t="str">
            <v>2G</v>
          </cell>
          <cell r="M2517" t="str">
            <v>AMN</v>
          </cell>
          <cell r="N2517" t="str">
            <v>Grid Gen</v>
          </cell>
          <cell r="O2517"/>
          <cell r="P2517" t="e">
            <v>#N/A</v>
          </cell>
        </row>
        <row r="2518">
          <cell r="A2518" t="str">
            <v>OCM0217</v>
          </cell>
          <cell r="B2518" t="str">
            <v>OCM</v>
          </cell>
          <cell r="C2518" t="str">
            <v>Kenzoutll</v>
          </cell>
          <cell r="D2518"/>
          <cell r="E2518"/>
          <cell r="F2518">
            <v>14.6814</v>
          </cell>
          <cell r="G2518">
            <v>4.2012999999999998</v>
          </cell>
          <cell r="H2518" t="str">
            <v>AMN</v>
          </cell>
          <cell r="I2518" t="e">
            <v>#N/A</v>
          </cell>
          <cell r="J2518" t="str">
            <v>2G AMN</v>
          </cell>
          <cell r="K2518" t="e">
            <v>#N/A</v>
          </cell>
          <cell r="L2518" t="str">
            <v>2G</v>
          </cell>
          <cell r="M2518" t="str">
            <v>AMN</v>
          </cell>
          <cell r="N2518" t="str">
            <v>Solar Gen</v>
          </cell>
          <cell r="O2518"/>
          <cell r="P2518" t="e">
            <v>#N/A</v>
          </cell>
        </row>
        <row r="2519">
          <cell r="A2519" t="str">
            <v>OCM0014</v>
          </cell>
          <cell r="B2519" t="str">
            <v>OCM</v>
          </cell>
          <cell r="C2519" t="str">
            <v>Kika</v>
          </cell>
          <cell r="D2519"/>
          <cell r="E2519"/>
          <cell r="F2519">
            <v>15.6309</v>
          </cell>
          <cell r="G2519">
            <v>1.94268</v>
          </cell>
          <cell r="H2519" t="str">
            <v>AMN</v>
          </cell>
          <cell r="I2519" t="e">
            <v>#N/A</v>
          </cell>
          <cell r="J2519" t="str">
            <v>01/04/2017</v>
          </cell>
          <cell r="K2519" t="e">
            <v>#N/A</v>
          </cell>
          <cell r="L2519" t="str">
            <v>2G 3G</v>
          </cell>
          <cell r="M2519"/>
          <cell r="N2519" t="str">
            <v>Grid Gen</v>
          </cell>
          <cell r="O2519"/>
          <cell r="P2519" t="e">
            <v>#N/A</v>
          </cell>
        </row>
        <row r="2520">
          <cell r="A2520" t="str">
            <v>OCM0062</v>
          </cell>
          <cell r="B2520" t="str">
            <v>OCM</v>
          </cell>
          <cell r="C2520" t="str">
            <v>KIKA2</v>
          </cell>
          <cell r="D2520"/>
          <cell r="E2520"/>
          <cell r="F2520">
            <v>15.629949</v>
          </cell>
          <cell r="G2520">
            <v>1.9592830000000001</v>
          </cell>
          <cell r="H2520" t="str">
            <v>AMN</v>
          </cell>
          <cell r="I2520" t="e">
            <v>#N/A</v>
          </cell>
          <cell r="J2520" t="str">
            <v>01/06/2017</v>
          </cell>
          <cell r="K2520" t="e">
            <v>#N/A</v>
          </cell>
          <cell r="L2520" t="str">
            <v>2G</v>
          </cell>
          <cell r="M2520"/>
          <cell r="N2520" t="str">
            <v>Grid(fault) Gen</v>
          </cell>
          <cell r="O2520"/>
          <cell r="P2520" t="e">
            <v>#N/A</v>
          </cell>
        </row>
        <row r="2521">
          <cell r="A2521" t="str">
            <v>OCM0106</v>
          </cell>
          <cell r="B2521" t="str">
            <v>OCM</v>
          </cell>
          <cell r="C2521" t="str">
            <v>Koba</v>
          </cell>
          <cell r="D2521"/>
          <cell r="E2521"/>
          <cell r="F2521">
            <v>13.912990000000001</v>
          </cell>
          <cell r="G2521">
            <v>4.3079200000000002</v>
          </cell>
          <cell r="H2521" t="str">
            <v>AMN</v>
          </cell>
          <cell r="I2521" t="e">
            <v>#N/A</v>
          </cell>
          <cell r="J2521">
            <v>43435</v>
          </cell>
          <cell r="K2521" t="e">
            <v>#N/A</v>
          </cell>
          <cell r="L2521" t="str">
            <v>2G</v>
          </cell>
          <cell r="M2521"/>
          <cell r="N2521" t="str">
            <v>Grid Gen</v>
          </cell>
          <cell r="O2521"/>
          <cell r="P2521" t="e">
            <v>#N/A</v>
          </cell>
        </row>
        <row r="2522">
          <cell r="A2522" t="str">
            <v>OCM0045</v>
          </cell>
          <cell r="B2522" t="str">
            <v>OCM</v>
          </cell>
          <cell r="C2522" t="str">
            <v>Kobossi</v>
          </cell>
          <cell r="D2522"/>
          <cell r="E2522"/>
          <cell r="F2522">
            <v>13.303419999999999</v>
          </cell>
          <cell r="G2522">
            <v>9.9807509999999997</v>
          </cell>
          <cell r="H2522" t="str">
            <v>AMN</v>
          </cell>
          <cell r="I2522" t="e">
            <v>#N/A</v>
          </cell>
          <cell r="J2522" t="str">
            <v>01/05/2017</v>
          </cell>
          <cell r="K2522" t="e">
            <v>#N/A</v>
          </cell>
          <cell r="L2522" t="str">
            <v>2G</v>
          </cell>
          <cell r="M2522"/>
          <cell r="N2522" t="str">
            <v>Grid(fault) Gen</v>
          </cell>
          <cell r="O2522"/>
          <cell r="P2522" t="e">
            <v>#N/A</v>
          </cell>
        </row>
        <row r="2523">
          <cell r="A2523" t="str">
            <v>OCM0041</v>
          </cell>
          <cell r="B2523" t="str">
            <v>OCM</v>
          </cell>
          <cell r="C2523" t="str">
            <v>Kong</v>
          </cell>
          <cell r="D2523"/>
          <cell r="E2523"/>
          <cell r="F2523">
            <v>12.05969</v>
          </cell>
          <cell r="G2523">
            <v>5.6136299999999997</v>
          </cell>
          <cell r="H2523" t="str">
            <v>AMN</v>
          </cell>
          <cell r="I2523" t="e">
            <v>#N/A</v>
          </cell>
          <cell r="J2523" t="str">
            <v>01/06/2017</v>
          </cell>
          <cell r="K2523" t="e">
            <v>#N/A</v>
          </cell>
          <cell r="L2523" t="str">
            <v>2G</v>
          </cell>
          <cell r="M2523"/>
          <cell r="N2523" t="str">
            <v>Grid Gen</v>
          </cell>
          <cell r="O2523"/>
          <cell r="P2523" t="e">
            <v>#N/A</v>
          </cell>
        </row>
        <row r="2524">
          <cell r="A2524" t="str">
            <v>OCM0177</v>
          </cell>
          <cell r="B2524" t="str">
            <v>OCM</v>
          </cell>
          <cell r="C2524" t="str">
            <v>Kong2</v>
          </cell>
          <cell r="D2524"/>
          <cell r="E2524"/>
          <cell r="F2524">
            <v>12.058411</v>
          </cell>
          <cell r="G2524">
            <v>5.6124210000000003</v>
          </cell>
          <cell r="H2524" t="str">
            <v>AMN</v>
          </cell>
          <cell r="I2524" t="e">
            <v>#N/A</v>
          </cell>
          <cell r="J2524">
            <v>43709</v>
          </cell>
          <cell r="K2524" t="e">
            <v>#N/A</v>
          </cell>
          <cell r="L2524" t="str">
            <v>2G</v>
          </cell>
          <cell r="M2524"/>
          <cell r="N2524" t="str">
            <v>Grid Gen</v>
          </cell>
          <cell r="O2524"/>
          <cell r="P2524" t="e">
            <v>#N/A</v>
          </cell>
        </row>
        <row r="2525">
          <cell r="A2525" t="str">
            <v>OCM0145</v>
          </cell>
          <cell r="B2525" t="str">
            <v>OCM</v>
          </cell>
          <cell r="C2525" t="str">
            <v>Koubi</v>
          </cell>
          <cell r="D2525"/>
          <cell r="E2525"/>
          <cell r="F2525">
            <v>12.481199999999999</v>
          </cell>
          <cell r="G2525">
            <v>8.6249400000000005</v>
          </cell>
          <cell r="H2525" t="str">
            <v>AMN</v>
          </cell>
          <cell r="I2525" t="e">
            <v>#N/A</v>
          </cell>
          <cell r="J2525">
            <v>43617</v>
          </cell>
          <cell r="K2525" t="e">
            <v>#N/A</v>
          </cell>
          <cell r="L2525" t="str">
            <v>2G</v>
          </cell>
          <cell r="M2525"/>
          <cell r="N2525" t="str">
            <v>Grid Gen</v>
          </cell>
          <cell r="O2525"/>
          <cell r="P2525" t="e">
            <v>#N/A</v>
          </cell>
        </row>
        <row r="2526">
          <cell r="A2526" t="str">
            <v>OCM0111</v>
          </cell>
          <cell r="B2526" t="str">
            <v>OCM</v>
          </cell>
          <cell r="C2526" t="str">
            <v>Koumyetotan</v>
          </cell>
          <cell r="D2526"/>
          <cell r="E2526"/>
          <cell r="F2526">
            <v>12.180160000000001</v>
          </cell>
          <cell r="G2526">
            <v>3.09287</v>
          </cell>
          <cell r="H2526" t="str">
            <v>AMN</v>
          </cell>
          <cell r="I2526" t="e">
            <v>#N/A</v>
          </cell>
          <cell r="J2526" t="str">
            <v>2G AMN</v>
          </cell>
          <cell r="K2526" t="e">
            <v>#N/A</v>
          </cell>
          <cell r="L2526" t="str">
            <v>2G</v>
          </cell>
          <cell r="M2526" t="str">
            <v>AMN</v>
          </cell>
          <cell r="N2526" t="str">
            <v>Grid Gen</v>
          </cell>
          <cell r="O2526"/>
          <cell r="P2526" t="e">
            <v>#N/A</v>
          </cell>
        </row>
        <row r="2527">
          <cell r="A2527" t="str">
            <v>OCM0117</v>
          </cell>
          <cell r="B2527" t="str">
            <v>OCM</v>
          </cell>
          <cell r="C2527" t="str">
            <v>Koundi</v>
          </cell>
          <cell r="D2527"/>
          <cell r="E2527"/>
          <cell r="F2527">
            <v>13.607810000000001</v>
          </cell>
          <cell r="G2527">
            <v>4.7433899999999998</v>
          </cell>
          <cell r="H2527" t="str">
            <v>AMN</v>
          </cell>
          <cell r="I2527" t="e">
            <v>#N/A</v>
          </cell>
          <cell r="J2527" t="str">
            <v>2G AMN</v>
          </cell>
          <cell r="K2527" t="e">
            <v>#N/A</v>
          </cell>
          <cell r="L2527" t="str">
            <v>2G</v>
          </cell>
          <cell r="M2527" t="str">
            <v>AMN</v>
          </cell>
          <cell r="N2527" t="str">
            <v>Grid Gen</v>
          </cell>
          <cell r="O2527"/>
          <cell r="P2527" t="e">
            <v>#N/A</v>
          </cell>
        </row>
        <row r="2528">
          <cell r="A2528" t="str">
            <v>OCM0077</v>
          </cell>
          <cell r="B2528" t="str">
            <v>OCM</v>
          </cell>
          <cell r="C2528" t="str">
            <v>Lamedoum</v>
          </cell>
          <cell r="D2528"/>
          <cell r="E2528"/>
          <cell r="F2528">
            <v>14.546720000000001</v>
          </cell>
          <cell r="G2528">
            <v>3.4158900000000001</v>
          </cell>
          <cell r="H2528" t="str">
            <v>AMN</v>
          </cell>
          <cell r="I2528" t="e">
            <v>#N/A</v>
          </cell>
          <cell r="J2528" t="str">
            <v>2G AMN</v>
          </cell>
          <cell r="K2528" t="e">
            <v>#N/A</v>
          </cell>
          <cell r="L2528" t="str">
            <v>2G</v>
          </cell>
          <cell r="M2528" t="str">
            <v>AMN</v>
          </cell>
          <cell r="N2528" t="str">
            <v>Grid Gen</v>
          </cell>
          <cell r="O2528"/>
          <cell r="P2528" t="e">
            <v>#N/A</v>
          </cell>
        </row>
        <row r="2529">
          <cell r="A2529" t="str">
            <v>OCM0166</v>
          </cell>
          <cell r="B2529" t="str">
            <v>OCM</v>
          </cell>
          <cell r="C2529" t="str">
            <v>Lamedoum2</v>
          </cell>
          <cell r="D2529"/>
          <cell r="E2529"/>
          <cell r="F2529">
            <v>14.546200000000001</v>
          </cell>
          <cell r="G2529">
            <v>3.4142999999999999</v>
          </cell>
          <cell r="H2529" t="str">
            <v>AMN</v>
          </cell>
          <cell r="I2529" t="e">
            <v>#N/A</v>
          </cell>
          <cell r="J2529" t="str">
            <v>2G AMN</v>
          </cell>
          <cell r="K2529" t="e">
            <v>#N/A</v>
          </cell>
          <cell r="L2529" t="str">
            <v>2G</v>
          </cell>
          <cell r="M2529" t="str">
            <v>AMN</v>
          </cell>
          <cell r="N2529" t="str">
            <v>Solar Gen</v>
          </cell>
          <cell r="O2529"/>
          <cell r="P2529" t="e">
            <v>#N/A</v>
          </cell>
        </row>
        <row r="2530">
          <cell r="A2530" t="str">
            <v>OCM0251</v>
          </cell>
          <cell r="B2530" t="str">
            <v>OCM</v>
          </cell>
          <cell r="C2530" t="str">
            <v>Landjoue</v>
          </cell>
          <cell r="D2530"/>
          <cell r="E2530"/>
          <cell r="F2530">
            <v>14.901871</v>
          </cell>
          <cell r="G2530">
            <v>3.5019982999999999</v>
          </cell>
          <cell r="H2530" t="str">
            <v>AMN</v>
          </cell>
          <cell r="I2530" t="e">
            <v>#N/A</v>
          </cell>
          <cell r="J2530" t="str">
            <v>2G AMN</v>
          </cell>
          <cell r="K2530" t="e">
            <v>#N/A</v>
          </cell>
          <cell r="L2530" t="str">
            <v>2G</v>
          </cell>
          <cell r="M2530" t="str">
            <v>AMN</v>
          </cell>
          <cell r="N2530" t="str">
            <v>Solar Gen</v>
          </cell>
          <cell r="O2530"/>
          <cell r="P2530" t="e">
            <v>#N/A</v>
          </cell>
        </row>
        <row r="2531">
          <cell r="A2531" t="str">
            <v>OCM0072</v>
          </cell>
          <cell r="B2531" t="str">
            <v>OCM</v>
          </cell>
          <cell r="C2531" t="str">
            <v>Ldama</v>
          </cell>
          <cell r="D2531"/>
          <cell r="E2531"/>
          <cell r="F2531">
            <v>13.702356</v>
          </cell>
          <cell r="G2531">
            <v>10.829693000000001</v>
          </cell>
          <cell r="H2531" t="str">
            <v>AMN</v>
          </cell>
          <cell r="I2531" t="e">
            <v>#N/A</v>
          </cell>
          <cell r="J2531" t="str">
            <v>2G AMN</v>
          </cell>
          <cell r="K2531" t="e">
            <v>#N/A</v>
          </cell>
          <cell r="L2531" t="str">
            <v>2G</v>
          </cell>
          <cell r="M2531" t="str">
            <v>AMN</v>
          </cell>
          <cell r="N2531" t="str">
            <v>Grid Gen</v>
          </cell>
          <cell r="O2531"/>
          <cell r="P2531" t="e">
            <v>#N/A</v>
          </cell>
        </row>
        <row r="2532">
          <cell r="A2532" t="str">
            <v>OCM0159</v>
          </cell>
          <cell r="B2532" t="str">
            <v>OCM</v>
          </cell>
          <cell r="C2532" t="str">
            <v>Ldama2</v>
          </cell>
          <cell r="D2532"/>
          <cell r="E2532"/>
          <cell r="F2532">
            <v>13.702522</v>
          </cell>
          <cell r="G2532" t="str">
            <v>10.8223609 </v>
          </cell>
          <cell r="H2532" t="str">
            <v>AMN</v>
          </cell>
          <cell r="I2532" t="e">
            <v>#N/A</v>
          </cell>
          <cell r="J2532" t="str">
            <v>2G AMN</v>
          </cell>
          <cell r="K2532" t="e">
            <v>#N/A</v>
          </cell>
          <cell r="L2532" t="str">
            <v>2G</v>
          </cell>
          <cell r="M2532" t="str">
            <v>AMN</v>
          </cell>
          <cell r="N2532" t="str">
            <v>Grid Gen</v>
          </cell>
          <cell r="O2532"/>
          <cell r="P2532" t="e">
            <v>#N/A</v>
          </cell>
        </row>
        <row r="2533">
          <cell r="A2533" t="str">
            <v>OCM0219</v>
          </cell>
          <cell r="B2533" t="str">
            <v>OCM</v>
          </cell>
          <cell r="C2533" t="str">
            <v>LeggalGoro2</v>
          </cell>
          <cell r="D2533"/>
          <cell r="E2533"/>
          <cell r="F2533">
            <v>12.31832</v>
          </cell>
          <cell r="G2533">
            <v>7.2753199999999998</v>
          </cell>
          <cell r="H2533" t="str">
            <v>AMN</v>
          </cell>
          <cell r="I2533" t="e">
            <v>#N/A</v>
          </cell>
          <cell r="J2533" t="str">
            <v>2G AMN</v>
          </cell>
          <cell r="K2533" t="e">
            <v>#N/A</v>
          </cell>
          <cell r="L2533" t="str">
            <v>2G</v>
          </cell>
          <cell r="M2533" t="str">
            <v>AMN</v>
          </cell>
          <cell r="N2533" t="str">
            <v>Grid Gen</v>
          </cell>
          <cell r="O2533"/>
          <cell r="P2533" t="e">
            <v>#N/A</v>
          </cell>
        </row>
        <row r="2534">
          <cell r="A2534" t="str">
            <v>OCM0032</v>
          </cell>
          <cell r="B2534" t="str">
            <v>OCM</v>
          </cell>
          <cell r="C2534" t="str">
            <v>LEMBEYEZOUM</v>
          </cell>
          <cell r="D2534"/>
          <cell r="E2534"/>
          <cell r="F2534">
            <v>12.28584</v>
          </cell>
          <cell r="G2534">
            <v>4.2427099999999998</v>
          </cell>
          <cell r="H2534" t="str">
            <v>AMN</v>
          </cell>
          <cell r="I2534" t="e">
            <v>#N/A</v>
          </cell>
          <cell r="J2534" t="str">
            <v>2G AMN</v>
          </cell>
          <cell r="K2534" t="e">
            <v>#N/A</v>
          </cell>
          <cell r="L2534" t="str">
            <v>2G</v>
          </cell>
          <cell r="M2534" t="str">
            <v>AMN</v>
          </cell>
          <cell r="N2534" t="str">
            <v>Grid Gen</v>
          </cell>
          <cell r="O2534"/>
          <cell r="P2534" t="e">
            <v>#N/A</v>
          </cell>
        </row>
        <row r="2535">
          <cell r="A2535" t="str">
            <v>OCM0235</v>
          </cell>
          <cell r="B2535" t="str">
            <v>OCM</v>
          </cell>
          <cell r="C2535" t="str">
            <v>LembeYezoum2</v>
          </cell>
          <cell r="D2535"/>
          <cell r="E2535"/>
          <cell r="F2535">
            <v>12.26957</v>
          </cell>
          <cell r="G2535">
            <v>4.2590859999999999</v>
          </cell>
          <cell r="H2535" t="str">
            <v>AMN</v>
          </cell>
          <cell r="I2535" t="e">
            <v>#N/A</v>
          </cell>
          <cell r="J2535" t="str">
            <v>2G AMN</v>
          </cell>
          <cell r="K2535" t="e">
            <v>#N/A</v>
          </cell>
          <cell r="L2535" t="str">
            <v>2G</v>
          </cell>
          <cell r="M2535" t="str">
            <v>AMN</v>
          </cell>
          <cell r="N2535" t="str">
            <v>Grid Gen</v>
          </cell>
          <cell r="O2535"/>
          <cell r="P2535" t="e">
            <v>#N/A</v>
          </cell>
        </row>
        <row r="2536">
          <cell r="A2536" t="str">
            <v>OCM0210</v>
          </cell>
          <cell r="B2536" t="str">
            <v>OCM</v>
          </cell>
          <cell r="C2536" t="str">
            <v>Lengba</v>
          </cell>
          <cell r="D2536"/>
          <cell r="E2536"/>
          <cell r="F2536">
            <v>11.361499999999999</v>
          </cell>
          <cell r="G2536">
            <v>5.1369999999999996</v>
          </cell>
          <cell r="H2536" t="str">
            <v>AMN</v>
          </cell>
          <cell r="I2536" t="e">
            <v>#N/A</v>
          </cell>
          <cell r="J2536" t="str">
            <v>2G AMN</v>
          </cell>
          <cell r="K2536" t="e">
            <v>#N/A</v>
          </cell>
          <cell r="L2536" t="str">
            <v>2G</v>
          </cell>
          <cell r="M2536" t="str">
            <v>AMN</v>
          </cell>
          <cell r="N2536" t="str">
            <v>Grid Gen</v>
          </cell>
          <cell r="O2536"/>
          <cell r="P2536" t="e">
            <v>#N/A</v>
          </cell>
        </row>
        <row r="2537">
          <cell r="A2537" t="str">
            <v>OCM0012</v>
          </cell>
          <cell r="B2537" t="str">
            <v>OCM</v>
          </cell>
          <cell r="C2537" t="str">
            <v>Libongo</v>
          </cell>
          <cell r="D2537"/>
          <cell r="E2537"/>
          <cell r="F2537">
            <v>16.063400000000001</v>
          </cell>
          <cell r="G2537">
            <v>2.6227200000000002</v>
          </cell>
          <cell r="H2537" t="str">
            <v>AMN</v>
          </cell>
          <cell r="I2537" t="e">
            <v>#N/A</v>
          </cell>
          <cell r="J2537" t="str">
            <v>2G AMN</v>
          </cell>
          <cell r="K2537" t="e">
            <v>#N/A</v>
          </cell>
          <cell r="L2537" t="str">
            <v>2G</v>
          </cell>
          <cell r="M2537" t="str">
            <v>AMN</v>
          </cell>
          <cell r="N2537" t="str">
            <v>Grid Gen</v>
          </cell>
          <cell r="O2537"/>
          <cell r="P2537" t="e">
            <v>#N/A</v>
          </cell>
        </row>
        <row r="2538">
          <cell r="A2538" t="str">
            <v>OCM0063</v>
          </cell>
          <cell r="B2538" t="str">
            <v>OCM</v>
          </cell>
          <cell r="C2538" t="str">
            <v>Libongo2</v>
          </cell>
          <cell r="D2538"/>
          <cell r="E2538"/>
          <cell r="F2538">
            <v>16.067969999999999</v>
          </cell>
          <cell r="G2538">
            <v>2.6170800000000001</v>
          </cell>
          <cell r="H2538" t="str">
            <v>AMN</v>
          </cell>
          <cell r="I2538" t="e">
            <v>#N/A</v>
          </cell>
          <cell r="J2538" t="str">
            <v>2G AMN</v>
          </cell>
          <cell r="K2538" t="e">
            <v>#N/A</v>
          </cell>
          <cell r="L2538" t="str">
            <v>2G</v>
          </cell>
          <cell r="M2538" t="str">
            <v>AMN</v>
          </cell>
          <cell r="N2538" t="str">
            <v>Grid Only</v>
          </cell>
          <cell r="O2538"/>
          <cell r="P2538" t="e">
            <v>#N/A</v>
          </cell>
        </row>
        <row r="2539">
          <cell r="A2539" t="str">
            <v>OCM0155</v>
          </cell>
          <cell r="B2539" t="str">
            <v>OCM</v>
          </cell>
          <cell r="C2539" t="str">
            <v>Libongo3</v>
          </cell>
          <cell r="D2539"/>
          <cell r="E2539"/>
          <cell r="F2539">
            <v>16.067133999999999</v>
          </cell>
          <cell r="G2539">
            <v>2.621766</v>
          </cell>
          <cell r="H2539" t="str">
            <v>AMN</v>
          </cell>
          <cell r="I2539" t="e">
            <v>#N/A</v>
          </cell>
          <cell r="J2539" t="str">
            <v>2G AMN</v>
          </cell>
          <cell r="K2539" t="e">
            <v>#N/A</v>
          </cell>
          <cell r="L2539" t="str">
            <v>2G 3G</v>
          </cell>
          <cell r="M2539" t="str">
            <v>AMN</v>
          </cell>
          <cell r="N2539" t="str">
            <v>Grid Gen</v>
          </cell>
          <cell r="O2539"/>
          <cell r="P2539" t="e">
            <v>#N/A</v>
          </cell>
        </row>
        <row r="2540">
          <cell r="A2540" t="str">
            <v>OCM0040</v>
          </cell>
          <cell r="B2540" t="str">
            <v>OCM</v>
          </cell>
          <cell r="C2540" t="str">
            <v>Linte</v>
          </cell>
          <cell r="D2540"/>
          <cell r="E2540"/>
          <cell r="F2540">
            <v>11.688129999999999</v>
          </cell>
          <cell r="G2540">
            <v>5.3840899999999996</v>
          </cell>
          <cell r="H2540" t="str">
            <v>AMN</v>
          </cell>
          <cell r="I2540" t="e">
            <v>#N/A</v>
          </cell>
          <cell r="J2540" t="str">
            <v>2G AMN</v>
          </cell>
          <cell r="K2540" t="e">
            <v>#N/A</v>
          </cell>
          <cell r="L2540" t="str">
            <v>2G</v>
          </cell>
          <cell r="M2540" t="str">
            <v>AMN</v>
          </cell>
          <cell r="N2540" t="str">
            <v>Grid Gen</v>
          </cell>
          <cell r="O2540"/>
          <cell r="P2540" t="e">
            <v>#N/A</v>
          </cell>
        </row>
        <row r="2541">
          <cell r="A2541" t="str">
            <v>OCM0056</v>
          </cell>
          <cell r="B2541" t="str">
            <v>OCM</v>
          </cell>
          <cell r="C2541" t="str">
            <v>Lip</v>
          </cell>
          <cell r="D2541"/>
          <cell r="E2541"/>
          <cell r="F2541">
            <v>10.91343</v>
          </cell>
          <cell r="G2541">
            <v>6.03437</v>
          </cell>
          <cell r="H2541" t="str">
            <v>AMN</v>
          </cell>
          <cell r="I2541" t="e">
            <v>#N/A</v>
          </cell>
          <cell r="J2541" t="str">
            <v>2G AMN</v>
          </cell>
          <cell r="K2541" t="e">
            <v>#N/A</v>
          </cell>
          <cell r="L2541" t="str">
            <v>2G</v>
          </cell>
          <cell r="M2541" t="str">
            <v>AMN</v>
          </cell>
          <cell r="N2541" t="str">
            <v>Grid Only</v>
          </cell>
          <cell r="O2541"/>
          <cell r="P2541" t="e">
            <v>#N/A</v>
          </cell>
        </row>
        <row r="2542">
          <cell r="A2542" t="str">
            <v>OCM0006</v>
          </cell>
          <cell r="B2542" t="str">
            <v>OCM</v>
          </cell>
          <cell r="C2542" t="str">
            <v>Lolo</v>
          </cell>
          <cell r="D2542"/>
          <cell r="E2542"/>
          <cell r="F2542">
            <v>14.90422</v>
          </cell>
          <cell r="G2542">
            <v>4.2749699999999997</v>
          </cell>
          <cell r="H2542" t="str">
            <v>AMN</v>
          </cell>
          <cell r="I2542" t="e">
            <v>#N/A</v>
          </cell>
          <cell r="J2542" t="str">
            <v>2G AMN</v>
          </cell>
          <cell r="K2542" t="e">
            <v>#N/A</v>
          </cell>
          <cell r="L2542" t="str">
            <v>2G</v>
          </cell>
          <cell r="M2542" t="str">
            <v>AMN</v>
          </cell>
          <cell r="N2542" t="str">
            <v>Hybrid Gen</v>
          </cell>
          <cell r="O2542"/>
          <cell r="P2542" t="e">
            <v>#N/A</v>
          </cell>
        </row>
        <row r="2543">
          <cell r="A2543" t="str">
            <v>OCM0070</v>
          </cell>
          <cell r="B2543" t="str">
            <v>OCM</v>
          </cell>
          <cell r="C2543" t="str">
            <v>LomPangar</v>
          </cell>
          <cell r="D2543"/>
          <cell r="E2543"/>
          <cell r="F2543">
            <v>13.57391</v>
          </cell>
          <cell r="G2543">
            <v>5.2302400000000002</v>
          </cell>
          <cell r="H2543" t="str">
            <v>AMN</v>
          </cell>
          <cell r="I2543" t="e">
            <v>#N/A</v>
          </cell>
          <cell r="J2543" t="str">
            <v>2G AMN</v>
          </cell>
          <cell r="K2543" t="e">
            <v>#N/A</v>
          </cell>
          <cell r="L2543" t="str">
            <v>2G</v>
          </cell>
          <cell r="M2543" t="str">
            <v>AMN</v>
          </cell>
          <cell r="N2543" t="str">
            <v>Grid Gen</v>
          </cell>
          <cell r="O2543"/>
          <cell r="P2543" t="e">
            <v>#N/A</v>
          </cell>
        </row>
        <row r="2544">
          <cell r="A2544" t="str">
            <v>OCM0122</v>
          </cell>
          <cell r="B2544" t="str">
            <v>OCM</v>
          </cell>
          <cell r="C2544" t="str">
            <v>Madepot</v>
          </cell>
          <cell r="D2544"/>
          <cell r="E2544"/>
          <cell r="F2544">
            <v>13.80613</v>
          </cell>
          <cell r="G2544">
            <v>6.0196199999999997</v>
          </cell>
          <cell r="H2544" t="str">
            <v>AMN</v>
          </cell>
          <cell r="I2544" t="e">
            <v>#N/A</v>
          </cell>
          <cell r="J2544" t="str">
            <v>2G AMN</v>
          </cell>
          <cell r="K2544" t="e">
            <v>#N/A</v>
          </cell>
          <cell r="L2544" t="str">
            <v>2G</v>
          </cell>
          <cell r="M2544" t="str">
            <v>AMN</v>
          </cell>
          <cell r="N2544" t="str">
            <v>Grid Gen</v>
          </cell>
          <cell r="O2544"/>
          <cell r="P2544" t="e">
            <v>#N/A</v>
          </cell>
        </row>
        <row r="2545">
          <cell r="A2545" t="str">
            <v>OCM0141</v>
          </cell>
          <cell r="B2545" t="str">
            <v>OCM</v>
          </cell>
          <cell r="C2545" t="str">
            <v>Magoumaz</v>
          </cell>
          <cell r="D2545"/>
          <cell r="E2545"/>
          <cell r="F2545">
            <v>13.761839999999999</v>
          </cell>
          <cell r="G2545">
            <v>10.82217</v>
          </cell>
          <cell r="H2545" t="str">
            <v>AMN</v>
          </cell>
          <cell r="I2545" t="e">
            <v>#N/A</v>
          </cell>
          <cell r="J2545" t="str">
            <v>2G AMN</v>
          </cell>
          <cell r="K2545" t="e">
            <v>#N/A</v>
          </cell>
          <cell r="L2545" t="str">
            <v>2G</v>
          </cell>
          <cell r="M2545" t="str">
            <v>AMN</v>
          </cell>
          <cell r="N2545" t="str">
            <v>Grid Only</v>
          </cell>
          <cell r="O2545"/>
          <cell r="P2545" t="e">
            <v>#N/A</v>
          </cell>
        </row>
        <row r="2546">
          <cell r="A2546" t="str">
            <v>OCM0118</v>
          </cell>
          <cell r="B2546" t="str">
            <v>OCM</v>
          </cell>
          <cell r="C2546" t="str">
            <v>Malewa</v>
          </cell>
          <cell r="D2546"/>
          <cell r="E2546"/>
          <cell r="F2546">
            <v>14.455579999999999</v>
          </cell>
          <cell r="G2546">
            <v>5.2197100000000001</v>
          </cell>
          <cell r="H2546" t="str">
            <v>AMN</v>
          </cell>
          <cell r="I2546" t="e">
            <v>#N/A</v>
          </cell>
          <cell r="J2546" t="str">
            <v>2G AMN</v>
          </cell>
          <cell r="K2546" t="e">
            <v>#N/A</v>
          </cell>
          <cell r="L2546" t="str">
            <v>2G</v>
          </cell>
          <cell r="M2546" t="str">
            <v>AMN</v>
          </cell>
          <cell r="N2546" t="str">
            <v>Grid Gen</v>
          </cell>
          <cell r="O2546"/>
          <cell r="P2546" t="e">
            <v>#N/A</v>
          </cell>
        </row>
        <row r="2547">
          <cell r="A2547" t="str">
            <v>OCM0053</v>
          </cell>
          <cell r="B2547" t="str">
            <v>OCM</v>
          </cell>
          <cell r="C2547" t="str">
            <v>Mama</v>
          </cell>
          <cell r="D2547"/>
          <cell r="E2547"/>
          <cell r="F2547">
            <v>9.8244299999999996</v>
          </cell>
          <cell r="G2547">
            <v>5.2477299999999998</v>
          </cell>
          <cell r="H2547" t="str">
            <v>AMN</v>
          </cell>
          <cell r="I2547" t="e">
            <v>#N/A</v>
          </cell>
          <cell r="J2547" t="str">
            <v>2G AMN</v>
          </cell>
          <cell r="K2547" t="e">
            <v>#N/A</v>
          </cell>
          <cell r="L2547" t="str">
            <v>2G</v>
          </cell>
          <cell r="M2547" t="str">
            <v>AMN</v>
          </cell>
          <cell r="N2547" t="str">
            <v>Grid Gen</v>
          </cell>
          <cell r="O2547"/>
          <cell r="P2547" t="e">
            <v>#N/A</v>
          </cell>
        </row>
        <row r="2548">
          <cell r="A2548" t="str">
            <v>OCM0024</v>
          </cell>
          <cell r="B2548" t="str">
            <v>OCM</v>
          </cell>
          <cell r="C2548" t="str">
            <v>Mambaya</v>
          </cell>
          <cell r="D2548"/>
          <cell r="E2548"/>
          <cell r="F2548">
            <v>13.50304</v>
          </cell>
          <cell r="G2548">
            <v>5.0369999999999999</v>
          </cell>
          <cell r="H2548" t="str">
            <v>AMN</v>
          </cell>
          <cell r="I2548" t="e">
            <v>#N/A</v>
          </cell>
          <cell r="J2548" t="str">
            <v>2G AMN</v>
          </cell>
          <cell r="K2548" t="e">
            <v>#N/A</v>
          </cell>
          <cell r="L2548" t="str">
            <v>2G</v>
          </cell>
          <cell r="M2548" t="str">
            <v>AMN</v>
          </cell>
          <cell r="N2548" t="str">
            <v>Grid Gen</v>
          </cell>
          <cell r="O2548"/>
          <cell r="P2548" t="e">
            <v>#N/A</v>
          </cell>
        </row>
        <row r="2549">
          <cell r="A2549" t="str">
            <v>OCM0167</v>
          </cell>
          <cell r="B2549" t="str">
            <v>OCM</v>
          </cell>
          <cell r="C2549" t="str">
            <v>Mambaya2</v>
          </cell>
          <cell r="D2549"/>
          <cell r="E2549"/>
          <cell r="F2549">
            <v>13.503565</v>
          </cell>
          <cell r="G2549">
            <v>5.0381080000000003</v>
          </cell>
          <cell r="H2549" t="str">
            <v>AMN</v>
          </cell>
          <cell r="I2549" t="e">
            <v>#N/A</v>
          </cell>
          <cell r="J2549" t="str">
            <v>2G AMN</v>
          </cell>
          <cell r="K2549" t="e">
            <v>#N/A</v>
          </cell>
          <cell r="L2549" t="str">
            <v>2G</v>
          </cell>
          <cell r="M2549" t="str">
            <v>AMN</v>
          </cell>
          <cell r="N2549" t="str">
            <v>Grid Gen</v>
          </cell>
          <cell r="O2549"/>
          <cell r="P2549" t="e">
            <v>#N/A</v>
          </cell>
        </row>
        <row r="2550">
          <cell r="A2550" t="str">
            <v>OCM0110</v>
          </cell>
          <cell r="B2550" t="str">
            <v>OCM</v>
          </cell>
          <cell r="C2550" t="str">
            <v>Mambele</v>
          </cell>
          <cell r="D2550"/>
          <cell r="E2550"/>
          <cell r="F2550">
            <v>15.424099999999999</v>
          </cell>
          <cell r="G2550">
            <v>2.4399799999999998</v>
          </cell>
          <cell r="H2550" t="str">
            <v>AMN</v>
          </cell>
          <cell r="I2550" t="e">
            <v>#N/A</v>
          </cell>
          <cell r="J2550" t="str">
            <v>2G AMN</v>
          </cell>
          <cell r="K2550" t="e">
            <v>#N/A</v>
          </cell>
          <cell r="L2550" t="str">
            <v>2G</v>
          </cell>
          <cell r="M2550" t="str">
            <v>AMN</v>
          </cell>
          <cell r="N2550" t="str">
            <v>Grid Gen</v>
          </cell>
          <cell r="O2550"/>
          <cell r="P2550" t="e">
            <v>#N/A</v>
          </cell>
        </row>
        <row r="2551">
          <cell r="A2551" t="str">
            <v>OCM0169</v>
          </cell>
          <cell r="B2551" t="str">
            <v>OCM</v>
          </cell>
          <cell r="C2551" t="str">
            <v>Mambele2</v>
          </cell>
          <cell r="D2551"/>
          <cell r="E2551"/>
          <cell r="F2551">
            <v>15.424099999999999</v>
          </cell>
          <cell r="G2551">
            <v>2.43885</v>
          </cell>
          <cell r="H2551" t="str">
            <v>AMN</v>
          </cell>
          <cell r="I2551" t="e">
            <v>#N/A</v>
          </cell>
          <cell r="J2551" t="str">
            <v>2G AMN</v>
          </cell>
          <cell r="K2551" t="e">
            <v>#N/A</v>
          </cell>
          <cell r="L2551" t="str">
            <v>2G</v>
          </cell>
          <cell r="M2551" t="str">
            <v>AMN</v>
          </cell>
          <cell r="N2551" t="str">
            <v>Grid Gen</v>
          </cell>
          <cell r="O2551"/>
          <cell r="P2551" t="e">
            <v>#N/A</v>
          </cell>
        </row>
        <row r="2552">
          <cell r="A2552" t="str">
            <v>OCM0207</v>
          </cell>
          <cell r="B2552" t="str">
            <v>OCM</v>
          </cell>
          <cell r="C2552" t="str">
            <v>Mambioko</v>
          </cell>
          <cell r="D2552"/>
          <cell r="E2552"/>
          <cell r="F2552">
            <v>11.3748</v>
          </cell>
          <cell r="G2552">
            <v>5.4550000000000001</v>
          </cell>
          <cell r="H2552" t="str">
            <v>AMN</v>
          </cell>
          <cell r="I2552" t="e">
            <v>#N/A</v>
          </cell>
          <cell r="J2552" t="str">
            <v>2G AMN</v>
          </cell>
          <cell r="K2552" t="e">
            <v>#N/A</v>
          </cell>
          <cell r="L2552" t="str">
            <v>2G</v>
          </cell>
          <cell r="M2552" t="str">
            <v>AMN</v>
          </cell>
          <cell r="N2552" t="str">
            <v>Grid Gen</v>
          </cell>
          <cell r="O2552"/>
          <cell r="P2552" t="e">
            <v>#N/A</v>
          </cell>
        </row>
        <row r="2553">
          <cell r="A2553" t="str">
            <v>OCM0078</v>
          </cell>
          <cell r="B2553" t="str">
            <v>OCM</v>
          </cell>
          <cell r="C2553" t="str">
            <v>Mang</v>
          </cell>
          <cell r="D2553"/>
          <cell r="E2553"/>
          <cell r="F2553">
            <v>15.39175</v>
          </cell>
          <cell r="G2553">
            <v>3.4733800000000001</v>
          </cell>
          <cell r="H2553" t="str">
            <v>AMN</v>
          </cell>
          <cell r="I2553" t="e">
            <v>#N/A</v>
          </cell>
          <cell r="J2553" t="str">
            <v>2G AMN</v>
          </cell>
          <cell r="K2553" t="e">
            <v>#N/A</v>
          </cell>
          <cell r="L2553" t="str">
            <v>2G</v>
          </cell>
          <cell r="M2553" t="str">
            <v>AMN</v>
          </cell>
          <cell r="N2553" t="str">
            <v>Grid Gen</v>
          </cell>
          <cell r="O2553"/>
          <cell r="P2553" t="e">
            <v>#N/A</v>
          </cell>
        </row>
        <row r="2554">
          <cell r="A2554" t="str">
            <v>OCM0123</v>
          </cell>
          <cell r="B2554" t="str">
            <v>OCM</v>
          </cell>
          <cell r="C2554" t="str">
            <v>Mangom</v>
          </cell>
          <cell r="D2554"/>
          <cell r="E2554"/>
          <cell r="F2554">
            <v>13.46786</v>
          </cell>
          <cell r="G2554">
            <v>7.0071000000000003</v>
          </cell>
          <cell r="H2554" t="str">
            <v>AMN</v>
          </cell>
          <cell r="I2554" t="e">
            <v>#N/A</v>
          </cell>
          <cell r="J2554" t="str">
            <v>2G AMN</v>
          </cell>
          <cell r="K2554" t="e">
            <v>#N/A</v>
          </cell>
          <cell r="L2554" t="str">
            <v>2G</v>
          </cell>
          <cell r="M2554" t="str">
            <v>AMN</v>
          </cell>
          <cell r="N2554" t="str">
            <v>Solar Gen</v>
          </cell>
          <cell r="O2554"/>
          <cell r="P2554" t="e">
            <v>#N/A</v>
          </cell>
        </row>
        <row r="2555">
          <cell r="A2555" t="str">
            <v>OCM0165</v>
          </cell>
          <cell r="B2555" t="str">
            <v>OCM</v>
          </cell>
          <cell r="C2555" t="str">
            <v>Manguirlda</v>
          </cell>
          <cell r="D2555"/>
          <cell r="E2555"/>
          <cell r="F2555">
            <v>14.0647</v>
          </cell>
          <cell r="G2555">
            <v>10.7014</v>
          </cell>
          <cell r="H2555" t="str">
            <v>AMN</v>
          </cell>
          <cell r="I2555" t="e">
            <v>#N/A</v>
          </cell>
          <cell r="J2555" t="str">
            <v>2G AMN</v>
          </cell>
          <cell r="K2555" t="e">
            <v>#N/A</v>
          </cell>
          <cell r="L2555" t="str">
            <v>2G</v>
          </cell>
          <cell r="M2555" t="str">
            <v>AMN</v>
          </cell>
          <cell r="N2555" t="str">
            <v>Grid Gen</v>
          </cell>
          <cell r="O2555"/>
          <cell r="P2555" t="e">
            <v>#N/A</v>
          </cell>
        </row>
        <row r="2556">
          <cell r="A2556" t="str">
            <v>OCM0211</v>
          </cell>
          <cell r="B2556" t="str">
            <v>OCM</v>
          </cell>
          <cell r="C2556" t="str">
            <v>Mansole</v>
          </cell>
          <cell r="D2556"/>
          <cell r="E2556"/>
          <cell r="F2556">
            <v>11.897501</v>
          </cell>
          <cell r="G2556">
            <v>5.8153081000000002</v>
          </cell>
          <cell r="H2556" t="str">
            <v>AMN</v>
          </cell>
          <cell r="I2556" t="e">
            <v>#N/A</v>
          </cell>
          <cell r="J2556" t="str">
            <v>2G AMN</v>
          </cell>
          <cell r="K2556" t="e">
            <v>#N/A</v>
          </cell>
          <cell r="L2556" t="str">
            <v>2G</v>
          </cell>
          <cell r="M2556" t="str">
            <v>AMN</v>
          </cell>
          <cell r="N2556" t="str">
            <v>Solar Gen</v>
          </cell>
          <cell r="O2556"/>
          <cell r="P2556" t="e">
            <v>#N/A</v>
          </cell>
        </row>
        <row r="2557">
          <cell r="A2557" t="str">
            <v>OCM0108</v>
          </cell>
          <cell r="B2557" t="str">
            <v>OCM</v>
          </cell>
          <cell r="C2557" t="str">
            <v>Massea</v>
          </cell>
          <cell r="D2557"/>
          <cell r="E2557"/>
          <cell r="F2557">
            <v>14.85554</v>
          </cell>
          <cell r="G2557">
            <v>3.1671999999999998</v>
          </cell>
          <cell r="H2557" t="str">
            <v>AMN</v>
          </cell>
          <cell r="I2557" t="e">
            <v>#N/A</v>
          </cell>
          <cell r="J2557" t="str">
            <v>2G AMN</v>
          </cell>
          <cell r="K2557" t="e">
            <v>#N/A</v>
          </cell>
          <cell r="L2557" t="str">
            <v>2G</v>
          </cell>
          <cell r="M2557" t="str">
            <v>AMN</v>
          </cell>
          <cell r="N2557" t="str">
            <v>Grid Gen</v>
          </cell>
          <cell r="O2557"/>
          <cell r="P2557" t="e">
            <v>#N/A</v>
          </cell>
        </row>
        <row r="2558">
          <cell r="A2558" t="str">
            <v>OCM0185</v>
          </cell>
          <cell r="B2558" t="str">
            <v>OCM</v>
          </cell>
          <cell r="C2558" t="str">
            <v>Mbalam1</v>
          </cell>
          <cell r="D2558"/>
          <cell r="E2558"/>
          <cell r="F2558">
            <v>13.966862000000001</v>
          </cell>
          <cell r="G2558">
            <v>2.774667</v>
          </cell>
          <cell r="H2558" t="str">
            <v>AMN</v>
          </cell>
          <cell r="I2558" t="e">
            <v>#N/A</v>
          </cell>
          <cell r="J2558" t="str">
            <v>2G AMN</v>
          </cell>
          <cell r="K2558" t="e">
            <v>#N/A</v>
          </cell>
          <cell r="L2558" t="str">
            <v>2G</v>
          </cell>
          <cell r="M2558" t="str">
            <v>AMN</v>
          </cell>
          <cell r="N2558" t="str">
            <v>Gen Only</v>
          </cell>
          <cell r="O2558"/>
          <cell r="P2558" t="e">
            <v>#N/A</v>
          </cell>
        </row>
        <row r="2559">
          <cell r="A2559" t="str">
            <v>OCM0017</v>
          </cell>
          <cell r="B2559" t="str">
            <v>OCM</v>
          </cell>
          <cell r="C2559" t="str">
            <v>Mbarang</v>
          </cell>
          <cell r="D2559"/>
          <cell r="E2559"/>
          <cell r="F2559">
            <v>14.34971</v>
          </cell>
          <cell r="G2559">
            <v>6.6939200000000003</v>
          </cell>
          <cell r="H2559" t="str">
            <v>AMN</v>
          </cell>
          <cell r="I2559" t="e">
            <v>#N/A</v>
          </cell>
          <cell r="J2559" t="str">
            <v>2G AMN</v>
          </cell>
          <cell r="K2559" t="e">
            <v>#N/A</v>
          </cell>
          <cell r="L2559" t="str">
            <v>2G</v>
          </cell>
          <cell r="M2559" t="str">
            <v>AMN</v>
          </cell>
          <cell r="N2559" t="str">
            <v>Grid Gen</v>
          </cell>
          <cell r="O2559"/>
          <cell r="P2559" t="e">
            <v>#N/A</v>
          </cell>
        </row>
        <row r="2560">
          <cell r="A2560" t="str">
            <v>OCM0135</v>
          </cell>
          <cell r="B2560" t="str">
            <v>OCM</v>
          </cell>
          <cell r="C2560" t="str">
            <v>Mbethen</v>
          </cell>
          <cell r="D2560"/>
          <cell r="E2560"/>
          <cell r="F2560">
            <v>13.523849999999999</v>
          </cell>
          <cell r="G2560">
            <v>4.7975580000000004</v>
          </cell>
          <cell r="H2560" t="str">
            <v>AMN</v>
          </cell>
          <cell r="I2560" t="e">
            <v>#N/A</v>
          </cell>
          <cell r="J2560" t="str">
            <v>2G AMN</v>
          </cell>
          <cell r="K2560" t="e">
            <v>#N/A</v>
          </cell>
          <cell r="L2560" t="str">
            <v>2G</v>
          </cell>
          <cell r="M2560" t="str">
            <v>AMN</v>
          </cell>
          <cell r="N2560" t="str">
            <v>Hybrid Gen</v>
          </cell>
          <cell r="O2560"/>
          <cell r="P2560" t="e">
            <v>#N/A</v>
          </cell>
        </row>
        <row r="2561">
          <cell r="A2561" t="str">
            <v>OCM0119</v>
          </cell>
          <cell r="B2561" t="str">
            <v>OCM</v>
          </cell>
          <cell r="C2561" t="str">
            <v>Mbol12</v>
          </cell>
          <cell r="D2561"/>
          <cell r="E2561"/>
          <cell r="F2561">
            <v>14.94965</v>
          </cell>
          <cell r="G2561">
            <v>3.5230700000000001</v>
          </cell>
          <cell r="H2561" t="str">
            <v>AMN</v>
          </cell>
          <cell r="I2561" t="e">
            <v>#N/A</v>
          </cell>
          <cell r="J2561" t="str">
            <v>2G AMN</v>
          </cell>
          <cell r="K2561" t="e">
            <v>#N/A</v>
          </cell>
          <cell r="L2561" t="str">
            <v>2G</v>
          </cell>
          <cell r="M2561" t="str">
            <v>AMN</v>
          </cell>
          <cell r="N2561" t="str">
            <v>Grid Gen</v>
          </cell>
          <cell r="O2561"/>
          <cell r="P2561" t="e">
            <v>#N/A</v>
          </cell>
        </row>
        <row r="2562">
          <cell r="A2562" t="str">
            <v>OCM0228</v>
          </cell>
          <cell r="B2562" t="str">
            <v>OCM</v>
          </cell>
          <cell r="C2562" t="str">
            <v>Mbombete</v>
          </cell>
          <cell r="D2562"/>
          <cell r="E2562"/>
          <cell r="F2562">
            <v>15.146139</v>
          </cell>
          <cell r="G2562">
            <v>4.0518182999999999</v>
          </cell>
          <cell r="H2562" t="str">
            <v>AMN</v>
          </cell>
          <cell r="I2562" t="e">
            <v>#N/A</v>
          </cell>
          <cell r="J2562" t="str">
            <v>2G AMN</v>
          </cell>
          <cell r="K2562" t="e">
            <v>#N/A</v>
          </cell>
          <cell r="L2562" t="str">
            <v>2G</v>
          </cell>
          <cell r="M2562" t="str">
            <v>AMN</v>
          </cell>
          <cell r="N2562" t="str">
            <v>Grid Gen</v>
          </cell>
          <cell r="O2562"/>
          <cell r="P2562" t="e">
            <v>#N/A</v>
          </cell>
        </row>
        <row r="2563">
          <cell r="A2563" t="str">
            <v>OCM0150</v>
          </cell>
          <cell r="B2563" t="str">
            <v>OCM</v>
          </cell>
          <cell r="C2563" t="str">
            <v>Mbouiri</v>
          </cell>
          <cell r="D2563"/>
          <cell r="E2563"/>
          <cell r="F2563">
            <v>13.409319999999999</v>
          </cell>
          <cell r="G2563">
            <v>10.09735</v>
          </cell>
          <cell r="H2563" t="str">
            <v>AMN</v>
          </cell>
          <cell r="I2563" t="e">
            <v>#N/A</v>
          </cell>
          <cell r="J2563" t="str">
            <v>2G AMN</v>
          </cell>
          <cell r="K2563" t="e">
            <v>#N/A</v>
          </cell>
          <cell r="L2563" t="str">
            <v>2G</v>
          </cell>
          <cell r="M2563" t="str">
            <v>AMN</v>
          </cell>
          <cell r="N2563" t="str">
            <v>Grid Gen</v>
          </cell>
          <cell r="O2563"/>
          <cell r="P2563" t="e">
            <v>#N/A</v>
          </cell>
        </row>
        <row r="2564">
          <cell r="A2564" t="str">
            <v>OCM0042</v>
          </cell>
          <cell r="B2564" t="str">
            <v>OCM</v>
          </cell>
          <cell r="C2564" t="str">
            <v>Mboula</v>
          </cell>
          <cell r="D2564"/>
          <cell r="E2564"/>
          <cell r="F2564">
            <v>13.985910000000001</v>
          </cell>
          <cell r="G2564">
            <v>6.6908300000000001</v>
          </cell>
          <cell r="H2564" t="str">
            <v>AMN</v>
          </cell>
          <cell r="I2564" t="e">
            <v>#N/A</v>
          </cell>
          <cell r="J2564" t="str">
            <v>2G AMN</v>
          </cell>
          <cell r="K2564" t="e">
            <v>#N/A</v>
          </cell>
          <cell r="L2564" t="str">
            <v>2G</v>
          </cell>
          <cell r="M2564" t="str">
            <v>AMN</v>
          </cell>
          <cell r="N2564" t="str">
            <v>Grid Gen</v>
          </cell>
          <cell r="O2564"/>
          <cell r="P2564" t="e">
            <v>#N/A</v>
          </cell>
        </row>
        <row r="2565">
          <cell r="A2565" t="str">
            <v>OCM0015</v>
          </cell>
          <cell r="B2565" t="str">
            <v>OCM</v>
          </cell>
          <cell r="C2565" t="str">
            <v>Mboy</v>
          </cell>
          <cell r="D2565"/>
          <cell r="E2565"/>
          <cell r="F2565">
            <v>15.462524999999999</v>
          </cell>
          <cell r="G2565">
            <v>3.4639579999999999</v>
          </cell>
          <cell r="H2565" t="str">
            <v>AMN</v>
          </cell>
          <cell r="I2565" t="e">
            <v>#N/A</v>
          </cell>
          <cell r="J2565" t="str">
            <v>2G AMN</v>
          </cell>
          <cell r="K2565" t="e">
            <v>#N/A</v>
          </cell>
          <cell r="L2565" t="str">
            <v>2G</v>
          </cell>
          <cell r="M2565" t="str">
            <v>AMN</v>
          </cell>
          <cell r="N2565" t="str">
            <v>Grid Only</v>
          </cell>
          <cell r="O2565"/>
          <cell r="P2565" t="e">
            <v>#N/A</v>
          </cell>
        </row>
        <row r="2566">
          <cell r="A2566" t="str">
            <v>OCM0157</v>
          </cell>
          <cell r="B2566" t="str">
            <v>OCM</v>
          </cell>
          <cell r="C2566" t="str">
            <v>Mboy2</v>
          </cell>
          <cell r="D2566"/>
          <cell r="E2566"/>
          <cell r="F2566">
            <v>15.469659999999999</v>
          </cell>
          <cell r="G2566">
            <v>3.4643299999999999</v>
          </cell>
          <cell r="H2566" t="str">
            <v>AMN</v>
          </cell>
          <cell r="I2566" t="e">
            <v>#N/A</v>
          </cell>
          <cell r="J2566" t="str">
            <v>2G AMN</v>
          </cell>
          <cell r="K2566" t="e">
            <v>#N/A</v>
          </cell>
          <cell r="L2566" t="str">
            <v>2G</v>
          </cell>
          <cell r="M2566" t="str">
            <v>AMN</v>
          </cell>
          <cell r="N2566" t="str">
            <v>Grid Gen</v>
          </cell>
          <cell r="O2566"/>
          <cell r="P2566" t="e">
            <v>#N/A</v>
          </cell>
        </row>
        <row r="2567">
          <cell r="A2567" t="str">
            <v>OCM0178</v>
          </cell>
          <cell r="B2567" t="str">
            <v>OCM</v>
          </cell>
          <cell r="C2567" t="str">
            <v>Medjoh</v>
          </cell>
          <cell r="D2567"/>
          <cell r="E2567"/>
          <cell r="F2567">
            <v>13.46237</v>
          </cell>
          <cell r="G2567">
            <v>3.4655200000000002</v>
          </cell>
          <cell r="H2567" t="str">
            <v>AMN</v>
          </cell>
          <cell r="I2567" t="e">
            <v>#N/A</v>
          </cell>
          <cell r="J2567" t="str">
            <v>2G AMN</v>
          </cell>
          <cell r="K2567" t="e">
            <v>#N/A</v>
          </cell>
          <cell r="L2567" t="str">
            <v>2G</v>
          </cell>
          <cell r="M2567" t="str">
            <v>AMN</v>
          </cell>
          <cell r="N2567" t="str">
            <v>Grid Gen</v>
          </cell>
          <cell r="O2567"/>
          <cell r="P2567" t="e">
            <v>#N/A</v>
          </cell>
        </row>
        <row r="2568">
          <cell r="A2568" t="str">
            <v>OCM0220</v>
          </cell>
          <cell r="B2568" t="str">
            <v>OCM</v>
          </cell>
          <cell r="C2568" t="str">
            <v>Melan</v>
          </cell>
          <cell r="D2568"/>
          <cell r="E2568"/>
          <cell r="F2568">
            <v>12.229480000000001</v>
          </cell>
          <cell r="G2568">
            <v>3.4938400000000001</v>
          </cell>
          <cell r="H2568" t="str">
            <v>AMN</v>
          </cell>
          <cell r="I2568" t="e">
            <v>#N/A</v>
          </cell>
          <cell r="J2568" t="str">
            <v>2G AMN</v>
          </cell>
          <cell r="K2568" t="e">
            <v>#N/A</v>
          </cell>
          <cell r="L2568" t="str">
            <v>2G</v>
          </cell>
          <cell r="M2568" t="str">
            <v>AMN</v>
          </cell>
          <cell r="N2568" t="str">
            <v>Grid Gen</v>
          </cell>
          <cell r="O2568"/>
          <cell r="P2568" t="e">
            <v>#N/A</v>
          </cell>
        </row>
        <row r="2569">
          <cell r="A2569" t="str">
            <v>OCM0086</v>
          </cell>
          <cell r="B2569" t="str">
            <v>OCM</v>
          </cell>
          <cell r="C2569" t="str">
            <v>Messama</v>
          </cell>
          <cell r="D2569"/>
          <cell r="E2569"/>
          <cell r="F2569">
            <v>10.828139999999999</v>
          </cell>
          <cell r="G2569">
            <v>2.69476</v>
          </cell>
          <cell r="H2569" t="str">
            <v>AMN</v>
          </cell>
          <cell r="I2569" t="e">
            <v>#N/A</v>
          </cell>
          <cell r="J2569" t="str">
            <v>2G AMN</v>
          </cell>
          <cell r="K2569" t="e">
            <v>#N/A</v>
          </cell>
          <cell r="L2569" t="str">
            <v>2G</v>
          </cell>
          <cell r="M2569" t="str">
            <v>AMN</v>
          </cell>
          <cell r="N2569"/>
          <cell r="O2569"/>
          <cell r="P2569" t="e">
            <v>#N/A</v>
          </cell>
        </row>
        <row r="2570">
          <cell r="A2570" t="str">
            <v>OCM0181</v>
          </cell>
          <cell r="B2570" t="str">
            <v>OCM</v>
          </cell>
          <cell r="C2570" t="str">
            <v>Messea</v>
          </cell>
          <cell r="D2570"/>
          <cell r="E2570"/>
          <cell r="F2570">
            <v>14.1084</v>
          </cell>
          <cell r="G2570">
            <v>2.9990000000000001</v>
          </cell>
          <cell r="H2570" t="str">
            <v>AMN</v>
          </cell>
          <cell r="I2570" t="e">
            <v>#N/A</v>
          </cell>
          <cell r="J2570" t="str">
            <v>2G AMN</v>
          </cell>
          <cell r="K2570" t="e">
            <v>#N/A</v>
          </cell>
          <cell r="L2570" t="str">
            <v>2G</v>
          </cell>
          <cell r="M2570" t="str">
            <v>AMN</v>
          </cell>
          <cell r="N2570"/>
          <cell r="O2570"/>
          <cell r="P2570" t="e">
            <v>#N/A</v>
          </cell>
        </row>
        <row r="2571">
          <cell r="A2571" t="str">
            <v>OCM0022</v>
          </cell>
          <cell r="B2571" t="str">
            <v>OCM</v>
          </cell>
          <cell r="C2571" t="str">
            <v>Messok</v>
          </cell>
          <cell r="D2571"/>
          <cell r="E2571"/>
          <cell r="F2571">
            <v>14.0738</v>
          </cell>
          <cell r="G2571">
            <v>3.0852499999999998</v>
          </cell>
          <cell r="H2571" t="str">
            <v>AMN</v>
          </cell>
          <cell r="I2571" t="e">
            <v>#N/A</v>
          </cell>
          <cell r="J2571" t="str">
            <v>2G AMN</v>
          </cell>
          <cell r="K2571" t="e">
            <v>#N/A</v>
          </cell>
          <cell r="L2571" t="str">
            <v>2G 3G</v>
          </cell>
          <cell r="M2571" t="str">
            <v>AMN</v>
          </cell>
          <cell r="N2571"/>
          <cell r="O2571"/>
          <cell r="P2571" t="e">
            <v>#N/A</v>
          </cell>
        </row>
        <row r="2572">
          <cell r="A2572" t="str">
            <v>OCM0101</v>
          </cell>
          <cell r="B2572" t="str">
            <v>OCM</v>
          </cell>
          <cell r="C2572" t="str">
            <v>Messok2</v>
          </cell>
          <cell r="D2572"/>
          <cell r="E2572"/>
          <cell r="F2572">
            <v>14.068720000000001</v>
          </cell>
          <cell r="G2572">
            <v>3.0845760000000002</v>
          </cell>
          <cell r="H2572" t="str">
            <v>AMN</v>
          </cell>
          <cell r="I2572" t="e">
            <v>#N/A</v>
          </cell>
          <cell r="J2572" t="str">
            <v>2G AMN</v>
          </cell>
          <cell r="K2572" t="e">
            <v>#N/A</v>
          </cell>
          <cell r="L2572" t="str">
            <v>2G</v>
          </cell>
          <cell r="M2572" t="str">
            <v>AMN</v>
          </cell>
          <cell r="N2572"/>
          <cell r="O2572"/>
          <cell r="P2572" t="e">
            <v>#N/A</v>
          </cell>
        </row>
        <row r="2573">
          <cell r="A2573" t="str">
            <v>OCM0107</v>
          </cell>
          <cell r="B2573" t="str">
            <v>OCM</v>
          </cell>
          <cell r="C2573" t="str">
            <v>Mikel</v>
          </cell>
          <cell r="D2573"/>
          <cell r="E2573"/>
          <cell r="F2573">
            <v>15.229660000000001</v>
          </cell>
          <cell r="G2573">
            <v>2.82769</v>
          </cell>
          <cell r="H2573" t="str">
            <v>AMN</v>
          </cell>
          <cell r="I2573" t="e">
            <v>#N/A</v>
          </cell>
          <cell r="J2573" t="str">
            <v>2G AMN</v>
          </cell>
          <cell r="K2573" t="e">
            <v>#N/A</v>
          </cell>
          <cell r="L2573" t="str">
            <v>2G</v>
          </cell>
          <cell r="M2573" t="str">
            <v>AMN</v>
          </cell>
          <cell r="N2573"/>
          <cell r="O2573"/>
          <cell r="P2573" t="e">
            <v>#N/A</v>
          </cell>
        </row>
        <row r="2574">
          <cell r="A2574" t="str">
            <v>OCM0170</v>
          </cell>
          <cell r="B2574" t="str">
            <v>OCM</v>
          </cell>
          <cell r="C2574" t="str">
            <v>Mikel2</v>
          </cell>
          <cell r="D2574"/>
          <cell r="E2574"/>
          <cell r="F2574">
            <v>15.231009999999999</v>
          </cell>
          <cell r="G2574">
            <v>2.8245300000000002</v>
          </cell>
          <cell r="H2574" t="str">
            <v>AMN</v>
          </cell>
          <cell r="I2574" t="e">
            <v>#N/A</v>
          </cell>
          <cell r="J2574" t="str">
            <v>2G AMN</v>
          </cell>
          <cell r="K2574" t="e">
            <v>#N/A</v>
          </cell>
          <cell r="L2574" t="str">
            <v>2G</v>
          </cell>
          <cell r="M2574" t="str">
            <v>AMN</v>
          </cell>
          <cell r="N2574"/>
          <cell r="O2574"/>
          <cell r="P2574" t="e">
            <v>#N/A</v>
          </cell>
        </row>
        <row r="2575">
          <cell r="A2575" t="str">
            <v>OCM0298</v>
          </cell>
          <cell r="B2575" t="str">
            <v>OCM</v>
          </cell>
          <cell r="C2575" t="str">
            <v>Minim</v>
          </cell>
          <cell r="D2575"/>
          <cell r="E2575"/>
          <cell r="F2575">
            <v>12.8703</v>
          </cell>
          <cell r="G2575">
            <v>6.9687999999999999</v>
          </cell>
          <cell r="H2575" t="str">
            <v>AMN</v>
          </cell>
          <cell r="I2575" t="e">
            <v>#N/A</v>
          </cell>
          <cell r="J2575" t="str">
            <v>2G AMN</v>
          </cell>
          <cell r="K2575" t="e">
            <v>#N/A</v>
          </cell>
          <cell r="L2575" t="str">
            <v>2G</v>
          </cell>
          <cell r="M2575" t="str">
            <v>AMN</v>
          </cell>
          <cell r="N2575"/>
          <cell r="O2575"/>
          <cell r="P2575" t="e">
            <v>#N/A</v>
          </cell>
        </row>
        <row r="2576">
          <cell r="A2576" t="str">
            <v>OCM0223</v>
          </cell>
          <cell r="B2576" t="str">
            <v>OCM</v>
          </cell>
          <cell r="C2576" t="str">
            <v>Minkan</v>
          </cell>
          <cell r="D2576"/>
          <cell r="E2576"/>
          <cell r="F2576">
            <v>10.93042</v>
          </cell>
          <cell r="G2576">
            <v>3.31663</v>
          </cell>
          <cell r="H2576" t="str">
            <v>AMN</v>
          </cell>
          <cell r="I2576" t="e">
            <v>#N/A</v>
          </cell>
          <cell r="J2576" t="str">
            <v>2G AMN</v>
          </cell>
          <cell r="K2576" t="e">
            <v>#N/A</v>
          </cell>
          <cell r="L2576" t="str">
            <v>2G</v>
          </cell>
          <cell r="M2576" t="str">
            <v>AMN</v>
          </cell>
          <cell r="N2576"/>
          <cell r="O2576"/>
          <cell r="P2576" t="e">
            <v>#N/A</v>
          </cell>
        </row>
        <row r="2577">
          <cell r="A2577" t="str">
            <v>OCM0080</v>
          </cell>
          <cell r="B2577" t="str">
            <v>OCM</v>
          </cell>
          <cell r="C2577" t="str">
            <v>Moampack</v>
          </cell>
          <cell r="D2577"/>
          <cell r="E2577"/>
          <cell r="F2577">
            <v>14.717980000000001</v>
          </cell>
          <cell r="G2577">
            <v>3.4571200000000002</v>
          </cell>
          <cell r="H2577" t="str">
            <v>AMN</v>
          </cell>
          <cell r="I2577" t="e">
            <v>#N/A</v>
          </cell>
          <cell r="J2577" t="str">
            <v>2G AMN</v>
          </cell>
          <cell r="K2577" t="e">
            <v>#N/A</v>
          </cell>
          <cell r="L2577" t="str">
            <v>2G</v>
          </cell>
          <cell r="M2577" t="str">
            <v>AMN</v>
          </cell>
          <cell r="N2577"/>
          <cell r="O2577"/>
          <cell r="P2577" t="e">
            <v>#N/A</v>
          </cell>
        </row>
        <row r="2578">
          <cell r="A2578" t="str">
            <v>OCM0200</v>
          </cell>
          <cell r="B2578" t="str">
            <v>OCM</v>
          </cell>
          <cell r="C2578" t="str">
            <v>Mobe</v>
          </cell>
          <cell r="D2578"/>
          <cell r="E2578"/>
          <cell r="F2578">
            <v>14.0655</v>
          </cell>
          <cell r="G2578">
            <v>4.6391</v>
          </cell>
          <cell r="H2578" t="str">
            <v>AMN</v>
          </cell>
          <cell r="I2578" t="e">
            <v>#N/A</v>
          </cell>
          <cell r="J2578" t="str">
            <v>2G AMN</v>
          </cell>
          <cell r="K2578" t="e">
            <v>#N/A</v>
          </cell>
          <cell r="L2578" t="str">
            <v>2G</v>
          </cell>
          <cell r="M2578" t="str">
            <v>AMN</v>
          </cell>
          <cell r="N2578"/>
          <cell r="O2578"/>
          <cell r="P2578" t="e">
            <v>#N/A</v>
          </cell>
        </row>
        <row r="2579">
          <cell r="A2579" t="str">
            <v>OCM0127</v>
          </cell>
          <cell r="B2579" t="str">
            <v>OCM</v>
          </cell>
          <cell r="C2579" t="str">
            <v>Mokounounou</v>
          </cell>
          <cell r="D2579"/>
          <cell r="E2579"/>
          <cell r="F2579">
            <v>15.3344</v>
          </cell>
          <cell r="G2579">
            <v>1.9352</v>
          </cell>
          <cell r="H2579" t="str">
            <v>AMN</v>
          </cell>
          <cell r="I2579" t="e">
            <v>#N/A</v>
          </cell>
          <cell r="J2579" t="str">
            <v>2G AMN</v>
          </cell>
          <cell r="K2579" t="e">
            <v>#N/A</v>
          </cell>
          <cell r="L2579" t="str">
            <v>2G</v>
          </cell>
          <cell r="M2579" t="str">
            <v>AMN</v>
          </cell>
          <cell r="N2579"/>
          <cell r="O2579"/>
          <cell r="P2579" t="e">
            <v>#N/A</v>
          </cell>
        </row>
        <row r="2580">
          <cell r="A2580" t="str">
            <v>OCM0082</v>
          </cell>
          <cell r="B2580" t="str">
            <v>OCM</v>
          </cell>
          <cell r="C2580" t="str">
            <v>Momboy</v>
          </cell>
          <cell r="D2580"/>
          <cell r="E2580"/>
          <cell r="F2580">
            <v>14.049810000000001</v>
          </cell>
          <cell r="G2580">
            <v>10.65643</v>
          </cell>
          <cell r="H2580" t="str">
            <v>AMN</v>
          </cell>
          <cell r="I2580" t="e">
            <v>#N/A</v>
          </cell>
          <cell r="J2580" t="str">
            <v>2G AMN</v>
          </cell>
          <cell r="K2580" t="e">
            <v>#N/A</v>
          </cell>
          <cell r="L2580" t="str">
            <v>2G</v>
          </cell>
          <cell r="M2580" t="str">
            <v>AMN</v>
          </cell>
          <cell r="N2580"/>
          <cell r="O2580"/>
          <cell r="P2580" t="e">
            <v>#N/A</v>
          </cell>
        </row>
        <row r="2581">
          <cell r="A2581" t="str">
            <v>OCM0160</v>
          </cell>
          <cell r="B2581" t="str">
            <v>OCM</v>
          </cell>
          <cell r="C2581" t="str">
            <v>Momboy2</v>
          </cell>
          <cell r="D2581"/>
          <cell r="E2581"/>
          <cell r="F2581">
            <v>14.039873</v>
          </cell>
          <cell r="G2581" t="str">
            <v>10.662784 </v>
          </cell>
          <cell r="H2581" t="str">
            <v>AMN</v>
          </cell>
          <cell r="I2581" t="e">
            <v>#N/A</v>
          </cell>
          <cell r="J2581" t="str">
            <v>2G AMN</v>
          </cell>
          <cell r="K2581" t="e">
            <v>#N/A</v>
          </cell>
          <cell r="L2581" t="str">
            <v>2G</v>
          </cell>
          <cell r="M2581" t="str">
            <v>AMN</v>
          </cell>
          <cell r="N2581"/>
          <cell r="O2581"/>
          <cell r="P2581" t="e">
            <v>#N/A</v>
          </cell>
        </row>
        <row r="2582">
          <cell r="A2582" t="str">
            <v>OCM0009</v>
          </cell>
          <cell r="B2582" t="str">
            <v>OCM</v>
          </cell>
          <cell r="C2582" t="str">
            <v>MOMJEPOUM</v>
          </cell>
          <cell r="D2582"/>
          <cell r="E2582"/>
          <cell r="F2582">
            <v>15.003283</v>
          </cell>
          <cell r="G2582">
            <v>3.3759899999999998</v>
          </cell>
          <cell r="H2582" t="str">
            <v>AMN</v>
          </cell>
          <cell r="I2582" t="e">
            <v>#N/A</v>
          </cell>
          <cell r="J2582" t="str">
            <v>2G AMN</v>
          </cell>
          <cell r="K2582" t="e">
            <v>#N/A</v>
          </cell>
          <cell r="L2582" t="str">
            <v>2G</v>
          </cell>
          <cell r="M2582" t="str">
            <v>AMN</v>
          </cell>
          <cell r="N2582"/>
          <cell r="O2582"/>
          <cell r="P2582" t="e">
            <v>#N/A</v>
          </cell>
        </row>
        <row r="2583">
          <cell r="A2583" t="str">
            <v>OCM0051</v>
          </cell>
          <cell r="B2583" t="str">
            <v>OCM</v>
          </cell>
          <cell r="C2583" t="str">
            <v>Moumekeng</v>
          </cell>
          <cell r="D2583"/>
          <cell r="E2583"/>
          <cell r="F2583">
            <v>9.7968799999999998</v>
          </cell>
          <cell r="G2583">
            <v>4.9691799999999997</v>
          </cell>
          <cell r="H2583" t="str">
            <v>AMN</v>
          </cell>
          <cell r="I2583" t="e">
            <v>#N/A</v>
          </cell>
          <cell r="J2583" t="str">
            <v>2G AMN</v>
          </cell>
          <cell r="K2583" t="e">
            <v>#N/A</v>
          </cell>
          <cell r="L2583" t="str">
            <v>2G</v>
          </cell>
          <cell r="M2583" t="str">
            <v>AMN</v>
          </cell>
          <cell r="N2583"/>
          <cell r="O2583"/>
          <cell r="P2583" t="e">
            <v>#N/A</v>
          </cell>
        </row>
        <row r="2584">
          <cell r="A2584" t="str">
            <v>OCM0253</v>
          </cell>
          <cell r="B2584" t="str">
            <v>OCM</v>
          </cell>
          <cell r="C2584" t="str">
            <v>Mouzi</v>
          </cell>
          <cell r="D2584"/>
          <cell r="E2584"/>
          <cell r="F2584">
            <v>11.199605999999999</v>
          </cell>
          <cell r="G2584">
            <v>4.8786160000000001</v>
          </cell>
          <cell r="H2584" t="str">
            <v>AMN</v>
          </cell>
          <cell r="I2584" t="e">
            <v>#N/A</v>
          </cell>
          <cell r="J2584" t="str">
            <v>2G AMN</v>
          </cell>
          <cell r="K2584" t="e">
            <v>#N/A</v>
          </cell>
          <cell r="L2584" t="str">
            <v>2G</v>
          </cell>
          <cell r="M2584" t="str">
            <v>AMN</v>
          </cell>
          <cell r="N2584"/>
          <cell r="O2584"/>
          <cell r="P2584" t="e">
            <v>#N/A</v>
          </cell>
        </row>
        <row r="2585">
          <cell r="A2585" t="str">
            <v>OCM0206</v>
          </cell>
          <cell r="B2585" t="str">
            <v>OCM</v>
          </cell>
          <cell r="C2585" t="str">
            <v>Mpagne</v>
          </cell>
          <cell r="D2585"/>
          <cell r="E2585"/>
          <cell r="F2585">
            <v>11.127599999999999</v>
          </cell>
          <cell r="G2585">
            <v>5.1715999999999998</v>
          </cell>
          <cell r="H2585" t="str">
            <v>AMN</v>
          </cell>
          <cell r="I2585" t="e">
            <v>#N/A</v>
          </cell>
          <cell r="J2585" t="str">
            <v>2G AMN</v>
          </cell>
          <cell r="K2585" t="e">
            <v>#N/A</v>
          </cell>
          <cell r="L2585" t="str">
            <v>2G</v>
          </cell>
          <cell r="M2585" t="str">
            <v>AMN</v>
          </cell>
          <cell r="N2585"/>
          <cell r="O2585"/>
          <cell r="P2585" t="e">
            <v>#N/A</v>
          </cell>
        </row>
        <row r="2586">
          <cell r="A2586" t="str">
            <v>OCM0208</v>
          </cell>
          <cell r="B2586" t="str">
            <v>OCM</v>
          </cell>
          <cell r="C2586" t="str">
            <v>Mpagou</v>
          </cell>
          <cell r="D2586"/>
          <cell r="E2586"/>
          <cell r="F2586">
            <v>11.1698</v>
          </cell>
          <cell r="G2586">
            <v>5.0807000000000002</v>
          </cell>
          <cell r="H2586" t="str">
            <v>AMN</v>
          </cell>
          <cell r="I2586" t="e">
            <v>#N/A</v>
          </cell>
          <cell r="J2586" t="str">
            <v>2G AMN</v>
          </cell>
          <cell r="K2586" t="e">
            <v>#N/A</v>
          </cell>
          <cell r="L2586" t="str">
            <v>2G</v>
          </cell>
          <cell r="M2586" t="str">
            <v>AMN</v>
          </cell>
          <cell r="N2586"/>
          <cell r="O2586"/>
          <cell r="P2586" t="e">
            <v>#N/A</v>
          </cell>
        </row>
        <row r="2587">
          <cell r="A2587" t="str">
            <v>OCM0130</v>
          </cell>
          <cell r="B2587" t="str">
            <v>OCM</v>
          </cell>
          <cell r="C2587" t="str">
            <v>Mparo</v>
          </cell>
          <cell r="D2587"/>
          <cell r="E2587"/>
          <cell r="F2587">
            <v>15.428319999999999</v>
          </cell>
          <cell r="G2587">
            <v>3.46068</v>
          </cell>
          <cell r="H2587" t="str">
            <v>AMN</v>
          </cell>
          <cell r="I2587" t="e">
            <v>#N/A</v>
          </cell>
          <cell r="J2587" t="str">
            <v>2G AMN</v>
          </cell>
          <cell r="K2587" t="e">
            <v>#N/A</v>
          </cell>
          <cell r="L2587" t="str">
            <v>2G</v>
          </cell>
          <cell r="M2587" t="str">
            <v>AMN</v>
          </cell>
          <cell r="N2587"/>
          <cell r="O2587"/>
          <cell r="P2587" t="e">
            <v>#N/A</v>
          </cell>
        </row>
        <row r="2588">
          <cell r="A2588" t="str">
            <v>OCM0027</v>
          </cell>
          <cell r="B2588" t="str">
            <v>OCM</v>
          </cell>
          <cell r="C2588" t="str">
            <v>Ndelle</v>
          </cell>
          <cell r="D2588"/>
          <cell r="E2588"/>
          <cell r="F2588">
            <v>12.54425</v>
          </cell>
          <cell r="G2588">
            <v>4.01884</v>
          </cell>
          <cell r="H2588" t="str">
            <v>AMN</v>
          </cell>
          <cell r="I2588" t="e">
            <v>#N/A</v>
          </cell>
          <cell r="J2588" t="str">
            <v>2G AMN</v>
          </cell>
          <cell r="K2588" t="e">
            <v>#N/A</v>
          </cell>
          <cell r="L2588" t="str">
            <v>2G</v>
          </cell>
          <cell r="M2588" t="str">
            <v>AMN</v>
          </cell>
          <cell r="N2588"/>
          <cell r="O2588"/>
          <cell r="P2588" t="e">
            <v>#N/A</v>
          </cell>
        </row>
        <row r="2589">
          <cell r="A2589" t="str">
            <v>OCM0010</v>
          </cell>
          <cell r="B2589" t="str">
            <v>OCM</v>
          </cell>
          <cell r="C2589" t="str">
            <v>Ndemba2</v>
          </cell>
          <cell r="D2589"/>
          <cell r="E2589"/>
          <cell r="F2589">
            <v>13.409071000000001</v>
          </cell>
          <cell r="G2589">
            <v>4.7236200000000004</v>
          </cell>
          <cell r="H2589" t="str">
            <v>AMN</v>
          </cell>
          <cell r="I2589" t="e">
            <v>#N/A</v>
          </cell>
          <cell r="J2589" t="str">
            <v>2G AMN</v>
          </cell>
          <cell r="K2589" t="e">
            <v>#N/A</v>
          </cell>
          <cell r="L2589" t="str">
            <v>2G</v>
          </cell>
          <cell r="M2589" t="str">
            <v>AMN</v>
          </cell>
          <cell r="N2589"/>
          <cell r="O2589"/>
          <cell r="P2589" t="e">
            <v>#N/A</v>
          </cell>
        </row>
        <row r="2590">
          <cell r="A2590" t="str">
            <v>OCM0237</v>
          </cell>
          <cell r="B2590" t="str">
            <v>OCM</v>
          </cell>
          <cell r="C2590" t="str">
            <v>Ndemba22</v>
          </cell>
          <cell r="D2590"/>
          <cell r="E2590"/>
          <cell r="F2590">
            <v>13.406712000000001</v>
          </cell>
          <cell r="G2590">
            <v>4.7066239999999997</v>
          </cell>
          <cell r="H2590" t="str">
            <v>AMN</v>
          </cell>
          <cell r="I2590" t="e">
            <v>#N/A</v>
          </cell>
          <cell r="J2590" t="str">
            <v>2G AMN</v>
          </cell>
          <cell r="K2590" t="e">
            <v>#N/A</v>
          </cell>
          <cell r="L2590" t="str">
            <v>2G</v>
          </cell>
          <cell r="M2590" t="str">
            <v>AMN</v>
          </cell>
          <cell r="N2590"/>
          <cell r="O2590"/>
          <cell r="P2590" t="e">
            <v>#N/A</v>
          </cell>
        </row>
        <row r="2591">
          <cell r="A2591" t="str">
            <v>OCM0038</v>
          </cell>
          <cell r="B2591" t="str">
            <v>OCM</v>
          </cell>
          <cell r="C2591" t="str">
            <v>Nditam</v>
          </cell>
          <cell r="D2591"/>
          <cell r="E2591"/>
          <cell r="F2591">
            <v>11.24033</v>
          </cell>
          <cell r="G2591">
            <v>5.3635799999999998</v>
          </cell>
          <cell r="H2591" t="str">
            <v>AMN</v>
          </cell>
          <cell r="I2591" t="e">
            <v>#N/A</v>
          </cell>
          <cell r="J2591" t="str">
            <v>2G AMN</v>
          </cell>
          <cell r="K2591" t="e">
            <v>#N/A</v>
          </cell>
          <cell r="L2591" t="str">
            <v>2G</v>
          </cell>
          <cell r="M2591" t="str">
            <v>AMN</v>
          </cell>
          <cell r="N2591"/>
          <cell r="O2591"/>
          <cell r="P2591" t="e">
            <v>#N/A</v>
          </cell>
        </row>
        <row r="2592">
          <cell r="A2592" t="str">
            <v>OCM0021</v>
          </cell>
          <cell r="B2592" t="str">
            <v>OCM</v>
          </cell>
          <cell r="C2592" t="str">
            <v>Ndjikom2</v>
          </cell>
          <cell r="D2592"/>
          <cell r="E2592"/>
          <cell r="F2592">
            <v>12.403302999999999</v>
          </cell>
          <cell r="G2592">
            <v>3.146525</v>
          </cell>
          <cell r="H2592" t="str">
            <v>AMN</v>
          </cell>
          <cell r="I2592" t="e">
            <v>#N/A</v>
          </cell>
          <cell r="J2592" t="str">
            <v>2G AMN</v>
          </cell>
          <cell r="K2592" t="e">
            <v>#N/A</v>
          </cell>
          <cell r="L2592" t="str">
            <v>2G</v>
          </cell>
          <cell r="M2592" t="str">
            <v>AMN</v>
          </cell>
          <cell r="N2592"/>
          <cell r="O2592"/>
          <cell r="P2592" t="e">
            <v>#N/A</v>
          </cell>
        </row>
        <row r="2593">
          <cell r="A2593" t="str">
            <v>OCM0096</v>
          </cell>
          <cell r="B2593" t="str">
            <v>OCM</v>
          </cell>
          <cell r="C2593" t="str">
            <v>Ngaountere</v>
          </cell>
          <cell r="D2593"/>
          <cell r="E2593"/>
          <cell r="F2593">
            <v>12.847569999999999</v>
          </cell>
          <cell r="G2593">
            <v>7.5541900000000002</v>
          </cell>
          <cell r="H2593" t="str">
            <v>AMN</v>
          </cell>
          <cell r="I2593" t="e">
            <v>#N/A</v>
          </cell>
          <cell r="J2593" t="str">
            <v>2G AMN</v>
          </cell>
          <cell r="K2593" t="e">
            <v>#N/A</v>
          </cell>
          <cell r="L2593" t="str">
            <v>2G</v>
          </cell>
          <cell r="M2593" t="str">
            <v>AMN</v>
          </cell>
          <cell r="N2593"/>
          <cell r="O2593"/>
          <cell r="P2593" t="e">
            <v>#N/A</v>
          </cell>
        </row>
        <row r="2594">
          <cell r="A2594" t="str">
            <v>OCM0007</v>
          </cell>
          <cell r="B2594" t="str">
            <v>OCM</v>
          </cell>
          <cell r="C2594" t="str">
            <v>Ngato</v>
          </cell>
          <cell r="D2594"/>
          <cell r="E2594"/>
          <cell r="F2594">
            <v>14.95912</v>
          </cell>
          <cell r="G2594">
            <v>3.2728619999999999</v>
          </cell>
          <cell r="H2594" t="str">
            <v>AMN</v>
          </cell>
          <cell r="I2594" t="e">
            <v>#N/A</v>
          </cell>
          <cell r="J2594" t="str">
            <v>2G AMN</v>
          </cell>
          <cell r="K2594" t="e">
            <v>#N/A</v>
          </cell>
          <cell r="L2594" t="str">
            <v>2G</v>
          </cell>
          <cell r="M2594" t="str">
            <v>AMN</v>
          </cell>
          <cell r="N2594"/>
          <cell r="O2594"/>
          <cell r="P2594" t="e">
            <v>#N/A</v>
          </cell>
        </row>
        <row r="2595">
          <cell r="A2595" t="str">
            <v>OCM0074</v>
          </cell>
          <cell r="B2595" t="str">
            <v>OCM</v>
          </cell>
          <cell r="C2595" t="str">
            <v>Ngoktof</v>
          </cell>
          <cell r="D2595"/>
          <cell r="E2595"/>
          <cell r="F2595">
            <v>14.062051</v>
          </cell>
          <cell r="G2595">
            <v>10.678729000000001</v>
          </cell>
          <cell r="H2595" t="str">
            <v>AMN</v>
          </cell>
          <cell r="I2595" t="e">
            <v>#N/A</v>
          </cell>
          <cell r="J2595" t="str">
            <v>2G AMN</v>
          </cell>
          <cell r="K2595" t="e">
            <v>#N/A</v>
          </cell>
          <cell r="L2595" t="str">
            <v>2G</v>
          </cell>
          <cell r="M2595" t="str">
            <v>AMN</v>
          </cell>
          <cell r="N2595"/>
          <cell r="O2595"/>
          <cell r="P2595" t="e">
            <v>#N/A</v>
          </cell>
        </row>
        <row r="2596">
          <cell r="A2596" t="str">
            <v>OCM0161</v>
          </cell>
          <cell r="B2596" t="str">
            <v>OCM</v>
          </cell>
          <cell r="C2596" t="str">
            <v>Ngoktof2</v>
          </cell>
          <cell r="D2596"/>
          <cell r="E2596"/>
          <cell r="F2596">
            <v>14.059953200000001</v>
          </cell>
          <cell r="G2596" t="str">
            <v>10.686253 </v>
          </cell>
          <cell r="H2596" t="str">
            <v>AMN</v>
          </cell>
          <cell r="I2596" t="e">
            <v>#N/A</v>
          </cell>
          <cell r="J2596" t="str">
            <v>2G AMN</v>
          </cell>
          <cell r="K2596" t="e">
            <v>#N/A</v>
          </cell>
          <cell r="L2596" t="str">
            <v>2G</v>
          </cell>
          <cell r="M2596" t="str">
            <v>AMN</v>
          </cell>
          <cell r="N2596"/>
          <cell r="O2596"/>
          <cell r="P2596" t="e">
            <v>#N/A</v>
          </cell>
        </row>
        <row r="2597">
          <cell r="A2597" t="str">
            <v>OCM0180</v>
          </cell>
          <cell r="B2597" t="str">
            <v>OCM</v>
          </cell>
          <cell r="C2597" t="str">
            <v>Ngola</v>
          </cell>
          <cell r="D2597"/>
          <cell r="E2597"/>
          <cell r="F2597">
            <v>13.973796</v>
          </cell>
          <cell r="G2597">
            <v>3.2301250000000001</v>
          </cell>
          <cell r="H2597" t="str">
            <v>AMN</v>
          </cell>
          <cell r="I2597" t="e">
            <v>#N/A</v>
          </cell>
          <cell r="J2597" t="str">
            <v>2G AMN</v>
          </cell>
          <cell r="K2597" t="e">
            <v>#N/A</v>
          </cell>
          <cell r="L2597" t="str">
            <v>2G</v>
          </cell>
          <cell r="M2597" t="str">
            <v>AMN</v>
          </cell>
          <cell r="N2597"/>
          <cell r="O2597"/>
          <cell r="P2597" t="e">
            <v>#N/A</v>
          </cell>
        </row>
        <row r="2598">
          <cell r="A2598" t="str">
            <v>OCM0129</v>
          </cell>
          <cell r="B2598" t="str">
            <v>OCM</v>
          </cell>
          <cell r="C2598" t="str">
            <v>Ngolla20</v>
          </cell>
          <cell r="D2598"/>
          <cell r="E2598"/>
          <cell r="F2598">
            <v>15.004989999999999</v>
          </cell>
          <cell r="G2598">
            <v>3.3151299999999999</v>
          </cell>
          <cell r="H2598" t="str">
            <v>AMN</v>
          </cell>
          <cell r="I2598" t="e">
            <v>#N/A</v>
          </cell>
          <cell r="J2598" t="str">
            <v>2G AMN</v>
          </cell>
          <cell r="K2598" t="e">
            <v>#N/A</v>
          </cell>
          <cell r="L2598" t="str">
            <v>2G</v>
          </cell>
          <cell r="M2598" t="str">
            <v>AMN</v>
          </cell>
          <cell r="N2598"/>
          <cell r="O2598"/>
          <cell r="P2598" t="e">
            <v>#N/A</v>
          </cell>
        </row>
        <row r="2599">
          <cell r="A2599" t="str">
            <v>OCM0187</v>
          </cell>
          <cell r="B2599" t="str">
            <v>OCM</v>
          </cell>
          <cell r="C2599" t="str">
            <v>Ngolla120</v>
          </cell>
          <cell r="D2599"/>
          <cell r="E2599"/>
          <cell r="F2599">
            <v>15.286320999999999</v>
          </cell>
          <cell r="G2599">
            <v>2.7250899999999998</v>
          </cell>
          <cell r="H2599" t="str">
            <v>AMN</v>
          </cell>
          <cell r="I2599" t="e">
            <v>#N/A</v>
          </cell>
          <cell r="J2599" t="str">
            <v>2G AMN</v>
          </cell>
          <cell r="K2599" t="e">
            <v>#N/A</v>
          </cell>
          <cell r="L2599" t="str">
            <v>2G</v>
          </cell>
          <cell r="M2599" t="str">
            <v>AMN</v>
          </cell>
          <cell r="N2599"/>
          <cell r="O2599"/>
          <cell r="P2599" t="e">
            <v>#N/A</v>
          </cell>
        </row>
        <row r="2600">
          <cell r="A2600" t="str">
            <v>OCM0186</v>
          </cell>
          <cell r="B2600" t="str">
            <v>OCM</v>
          </cell>
          <cell r="C2600" t="str">
            <v>Ngolla35</v>
          </cell>
          <cell r="D2600"/>
          <cell r="E2600"/>
          <cell r="F2600">
            <v>15.322563000000001</v>
          </cell>
          <cell r="G2600">
            <v>3.4856950000000002</v>
          </cell>
          <cell r="H2600" t="str">
            <v>AMN</v>
          </cell>
          <cell r="I2600" t="e">
            <v>#N/A</v>
          </cell>
          <cell r="J2600" t="str">
            <v>2G AMN</v>
          </cell>
          <cell r="K2600" t="e">
            <v>#N/A</v>
          </cell>
          <cell r="L2600" t="str">
            <v>2G</v>
          </cell>
          <cell r="M2600" t="str">
            <v>AMN</v>
          </cell>
          <cell r="N2600"/>
          <cell r="O2600"/>
          <cell r="P2600" t="e">
            <v>#N/A</v>
          </cell>
        </row>
        <row r="2601">
          <cell r="A2601" t="str">
            <v>OCM0299</v>
          </cell>
          <cell r="B2601" t="str">
            <v>OCM</v>
          </cell>
          <cell r="C2601" t="str">
            <v>Ngotto</v>
          </cell>
          <cell r="D2601"/>
          <cell r="E2601"/>
          <cell r="F2601">
            <v>14.754300000000001</v>
          </cell>
          <cell r="G2601">
            <v>4.1871999999999998</v>
          </cell>
          <cell r="H2601" t="str">
            <v>AMN</v>
          </cell>
          <cell r="I2601" t="e">
            <v>#N/A</v>
          </cell>
          <cell r="J2601" t="str">
            <v>2G AMN</v>
          </cell>
          <cell r="K2601" t="e">
            <v>#N/A</v>
          </cell>
          <cell r="L2601" t="str">
            <v>2G</v>
          </cell>
          <cell r="M2601" t="str">
            <v>AMN</v>
          </cell>
          <cell r="N2601"/>
          <cell r="O2601"/>
          <cell r="P2601" t="e">
            <v>#N/A</v>
          </cell>
        </row>
        <row r="2602">
          <cell r="A2602" t="str">
            <v>OCM0039</v>
          </cell>
          <cell r="B2602" t="str">
            <v>OCM</v>
          </cell>
          <cell r="C2602" t="str">
            <v>NGOUME</v>
          </cell>
          <cell r="D2602"/>
          <cell r="E2602"/>
          <cell r="F2602">
            <v>11.407935999999999</v>
          </cell>
          <cell r="G2602">
            <v>5.4989429999999997</v>
          </cell>
          <cell r="H2602" t="str">
            <v>AMN</v>
          </cell>
          <cell r="I2602" t="e">
            <v>#N/A</v>
          </cell>
          <cell r="J2602" t="str">
            <v>2G AMN</v>
          </cell>
          <cell r="K2602" t="e">
            <v>#N/A</v>
          </cell>
          <cell r="L2602" t="str">
            <v>2G</v>
          </cell>
          <cell r="M2602" t="str">
            <v>AMN</v>
          </cell>
          <cell r="N2602"/>
          <cell r="O2602"/>
          <cell r="P2602" t="e">
            <v>#N/A</v>
          </cell>
        </row>
        <row r="2603">
          <cell r="A2603" t="str">
            <v>OCM0060</v>
          </cell>
          <cell r="B2603" t="str">
            <v>OCM</v>
          </cell>
          <cell r="C2603" t="str">
            <v>Ngoyla</v>
          </cell>
          <cell r="D2603"/>
          <cell r="E2603"/>
          <cell r="F2603">
            <v>14.024139999999999</v>
          </cell>
          <cell r="G2603">
            <v>2.6301899999999998</v>
          </cell>
          <cell r="H2603" t="str">
            <v>AMN</v>
          </cell>
          <cell r="I2603" t="e">
            <v>#N/A</v>
          </cell>
          <cell r="J2603" t="str">
            <v>2G AMN</v>
          </cell>
          <cell r="K2603" t="e">
            <v>#N/A</v>
          </cell>
          <cell r="L2603" t="str">
            <v>2G</v>
          </cell>
          <cell r="M2603" t="str">
            <v>AMN</v>
          </cell>
          <cell r="N2603"/>
          <cell r="O2603"/>
          <cell r="P2603" t="e">
            <v>#N/A</v>
          </cell>
        </row>
        <row r="2604">
          <cell r="A2604" t="str">
            <v>OCM0076</v>
          </cell>
          <cell r="B2604" t="str">
            <v>OCM</v>
          </cell>
          <cell r="C2604" t="str">
            <v>Ngoyla2</v>
          </cell>
          <cell r="D2604"/>
          <cell r="E2604"/>
          <cell r="F2604">
            <v>14.019648</v>
          </cell>
          <cell r="G2604">
            <v>2.6318450000000002</v>
          </cell>
          <cell r="H2604" t="str">
            <v>AMN</v>
          </cell>
          <cell r="I2604" t="e">
            <v>#N/A</v>
          </cell>
          <cell r="J2604" t="str">
            <v>2G AMN</v>
          </cell>
          <cell r="K2604" t="e">
            <v>#N/A</v>
          </cell>
          <cell r="L2604" t="str">
            <v>2G</v>
          </cell>
          <cell r="M2604" t="str">
            <v>AMN</v>
          </cell>
          <cell r="N2604"/>
          <cell r="O2604"/>
          <cell r="P2604" t="e">
            <v>#N/A</v>
          </cell>
        </row>
        <row r="2605">
          <cell r="A2605" t="str">
            <v>OCM0001</v>
          </cell>
          <cell r="B2605" t="str">
            <v>OCM</v>
          </cell>
          <cell r="C2605" t="str">
            <v>Nkoletoto</v>
          </cell>
          <cell r="D2605"/>
          <cell r="E2605"/>
          <cell r="F2605">
            <v>11.65354</v>
          </cell>
          <cell r="G2605">
            <v>3.0060380000000002</v>
          </cell>
          <cell r="H2605" t="str">
            <v>AMN</v>
          </cell>
          <cell r="I2605" t="e">
            <v>#N/A</v>
          </cell>
          <cell r="J2605" t="str">
            <v>2G AMN</v>
          </cell>
          <cell r="K2605" t="e">
            <v>#N/A</v>
          </cell>
          <cell r="L2605" t="str">
            <v>2G</v>
          </cell>
          <cell r="M2605" t="str">
            <v>AMN</v>
          </cell>
          <cell r="N2605"/>
          <cell r="O2605"/>
          <cell r="P2605" t="e">
            <v>#N/A</v>
          </cell>
        </row>
        <row r="2606">
          <cell r="A2606" t="str">
            <v>OCM0105</v>
          </cell>
          <cell r="B2606" t="str">
            <v>OCM</v>
          </cell>
          <cell r="C2606" t="str">
            <v>Nkollo</v>
          </cell>
          <cell r="D2606"/>
          <cell r="E2606"/>
          <cell r="F2606">
            <v>10.266852999999999</v>
          </cell>
          <cell r="G2606">
            <v>3.2226129999999999</v>
          </cell>
          <cell r="H2606" t="str">
            <v>AMN</v>
          </cell>
          <cell r="I2606" t="e">
            <v>#N/A</v>
          </cell>
          <cell r="J2606" t="str">
            <v>2G AMN</v>
          </cell>
          <cell r="K2606" t="e">
            <v>#N/A</v>
          </cell>
          <cell r="L2606" t="str">
            <v>2G</v>
          </cell>
          <cell r="M2606" t="str">
            <v>AMN</v>
          </cell>
          <cell r="N2606"/>
          <cell r="O2606"/>
          <cell r="P2606" t="e">
            <v>#N/A</v>
          </cell>
        </row>
        <row r="2607">
          <cell r="A2607" t="str">
            <v>OCM0128</v>
          </cell>
          <cell r="B2607" t="str">
            <v>OCM</v>
          </cell>
          <cell r="C2607" t="str">
            <v>Ntiou</v>
          </cell>
          <cell r="D2607"/>
          <cell r="E2607"/>
          <cell r="F2607">
            <v>14.960839999999999</v>
          </cell>
          <cell r="G2607">
            <v>3.3185199999999999</v>
          </cell>
          <cell r="H2607" t="str">
            <v>AMN</v>
          </cell>
          <cell r="I2607" t="e">
            <v>#N/A</v>
          </cell>
          <cell r="J2607" t="str">
            <v>2G AMN</v>
          </cell>
          <cell r="K2607" t="e">
            <v>#N/A</v>
          </cell>
          <cell r="L2607" t="str">
            <v>2G</v>
          </cell>
          <cell r="M2607" t="str">
            <v>AMN</v>
          </cell>
          <cell r="N2607"/>
          <cell r="O2607"/>
          <cell r="P2607" t="e">
            <v>#N/A</v>
          </cell>
        </row>
        <row r="2608">
          <cell r="A2608" t="str">
            <v>OCM0036</v>
          </cell>
          <cell r="B2608" t="str">
            <v>OCM</v>
          </cell>
          <cell r="C2608" t="str">
            <v>Nyabidi</v>
          </cell>
          <cell r="D2608"/>
          <cell r="E2608"/>
          <cell r="F2608">
            <v>11.30965</v>
          </cell>
          <cell r="G2608">
            <v>5.18222</v>
          </cell>
          <cell r="H2608" t="str">
            <v>AMN</v>
          </cell>
          <cell r="I2608" t="e">
            <v>#N/A</v>
          </cell>
          <cell r="J2608" t="str">
            <v>2G AMN</v>
          </cell>
          <cell r="K2608" t="e">
            <v>#N/A</v>
          </cell>
          <cell r="L2608" t="str">
            <v>2G</v>
          </cell>
          <cell r="M2608" t="str">
            <v>AMN</v>
          </cell>
          <cell r="N2608"/>
          <cell r="O2608"/>
          <cell r="P2608" t="e">
            <v>#N/A</v>
          </cell>
        </row>
        <row r="2609">
          <cell r="A2609" t="str">
            <v>OCM0162</v>
          </cell>
          <cell r="B2609" t="str">
            <v>OCM</v>
          </cell>
          <cell r="C2609" t="str">
            <v>Nyabidi2</v>
          </cell>
          <cell r="D2609"/>
          <cell r="E2609"/>
          <cell r="F2609">
            <v>12.429724</v>
          </cell>
          <cell r="G2609" t="str">
            <v>8.556467 </v>
          </cell>
          <cell r="H2609" t="str">
            <v>AMN</v>
          </cell>
          <cell r="I2609" t="e">
            <v>#N/A</v>
          </cell>
          <cell r="J2609" t="str">
            <v>2G AMN</v>
          </cell>
          <cell r="K2609" t="e">
            <v>#N/A</v>
          </cell>
          <cell r="L2609" t="str">
            <v>2G</v>
          </cell>
          <cell r="M2609" t="str">
            <v>AMN</v>
          </cell>
          <cell r="N2609"/>
          <cell r="O2609"/>
          <cell r="P2609" t="e">
            <v>#N/A</v>
          </cell>
        </row>
        <row r="2610">
          <cell r="A2610" t="str">
            <v>OCM0204</v>
          </cell>
          <cell r="B2610" t="str">
            <v>OCM</v>
          </cell>
          <cell r="C2610" t="str">
            <v>Nyantong</v>
          </cell>
          <cell r="D2610"/>
          <cell r="E2610"/>
          <cell r="F2610">
            <v>11.282431000000001</v>
          </cell>
          <cell r="G2610">
            <v>5.2186865999999998</v>
          </cell>
          <cell r="H2610" t="str">
            <v>AMN</v>
          </cell>
          <cell r="I2610" t="e">
            <v>#N/A</v>
          </cell>
          <cell r="J2610" t="str">
            <v>2G AMN</v>
          </cell>
          <cell r="K2610" t="e">
            <v>#N/A</v>
          </cell>
          <cell r="L2610" t="str">
            <v>2G</v>
          </cell>
          <cell r="M2610" t="str">
            <v>AMN</v>
          </cell>
          <cell r="N2610"/>
          <cell r="O2610"/>
          <cell r="P2610" t="e">
            <v>#N/A</v>
          </cell>
        </row>
        <row r="2611">
          <cell r="A2611" t="str">
            <v>OCM0224</v>
          </cell>
          <cell r="B2611" t="str">
            <v>OCM</v>
          </cell>
          <cell r="C2611" t="str">
            <v>Nyazoo</v>
          </cell>
          <cell r="D2611"/>
          <cell r="E2611"/>
          <cell r="F2611">
            <v>10.890219999999999</v>
          </cell>
          <cell r="G2611">
            <v>3.0686399999999998</v>
          </cell>
          <cell r="H2611" t="str">
            <v>AMN</v>
          </cell>
          <cell r="I2611" t="e">
            <v>#N/A</v>
          </cell>
          <cell r="J2611" t="str">
            <v>2G AMN</v>
          </cell>
          <cell r="K2611" t="e">
            <v>#N/A</v>
          </cell>
          <cell r="L2611" t="str">
            <v>2G</v>
          </cell>
          <cell r="M2611" t="str">
            <v>AMN</v>
          </cell>
          <cell r="N2611"/>
          <cell r="O2611"/>
          <cell r="P2611" t="e">
            <v>#N/A</v>
          </cell>
        </row>
        <row r="2612">
          <cell r="A2612" t="str">
            <v>OCM0002</v>
          </cell>
          <cell r="B2612" t="str">
            <v>OCM</v>
          </cell>
          <cell r="C2612" t="str">
            <v>Nyee</v>
          </cell>
          <cell r="D2612"/>
          <cell r="E2612"/>
          <cell r="F2612">
            <v>10.509361999999999</v>
          </cell>
          <cell r="G2612">
            <v>4.2201219999999999</v>
          </cell>
          <cell r="H2612" t="str">
            <v>AMN</v>
          </cell>
          <cell r="I2612" t="e">
            <v>#N/A</v>
          </cell>
          <cell r="J2612" t="str">
            <v>2G AMN</v>
          </cell>
          <cell r="K2612" t="e">
            <v>#N/A</v>
          </cell>
          <cell r="L2612" t="str">
            <v>2G</v>
          </cell>
          <cell r="M2612" t="str">
            <v>AMN</v>
          </cell>
          <cell r="N2612"/>
          <cell r="O2612"/>
          <cell r="P2612" t="e">
            <v>#N/A</v>
          </cell>
        </row>
        <row r="2613">
          <cell r="A2613" t="str">
            <v>OCM0025</v>
          </cell>
          <cell r="B2613" t="str">
            <v>OCM</v>
          </cell>
          <cell r="C2613" t="str">
            <v>Ouami</v>
          </cell>
          <cell r="D2613"/>
          <cell r="E2613"/>
          <cell r="F2613">
            <v>13.569559999999999</v>
          </cell>
          <cell r="G2613">
            <v>5.2423999999999999</v>
          </cell>
          <cell r="H2613" t="str">
            <v>AMN</v>
          </cell>
          <cell r="I2613" t="e">
            <v>#N/A</v>
          </cell>
          <cell r="J2613" t="str">
            <v>2G AMN</v>
          </cell>
          <cell r="K2613" t="e">
            <v>#N/A</v>
          </cell>
          <cell r="L2613" t="str">
            <v>2G 3G</v>
          </cell>
          <cell r="M2613" t="str">
            <v>AMN</v>
          </cell>
          <cell r="N2613"/>
          <cell r="O2613"/>
          <cell r="P2613" t="e">
            <v>#N/A</v>
          </cell>
        </row>
        <row r="2614">
          <cell r="A2614" t="str">
            <v>OCM0068</v>
          </cell>
          <cell r="B2614" t="str">
            <v>OCM</v>
          </cell>
          <cell r="C2614" t="str">
            <v>Ouami2</v>
          </cell>
          <cell r="D2614"/>
          <cell r="E2614"/>
          <cell r="F2614">
            <v>13.57159</v>
          </cell>
          <cell r="G2614">
            <v>5.24369</v>
          </cell>
          <cell r="H2614" t="str">
            <v>AMN</v>
          </cell>
          <cell r="I2614" t="e">
            <v>#N/A</v>
          </cell>
          <cell r="J2614" t="str">
            <v>2G AMN</v>
          </cell>
          <cell r="K2614" t="e">
            <v>#N/A</v>
          </cell>
          <cell r="L2614" t="str">
            <v>2G</v>
          </cell>
          <cell r="M2614" t="str">
            <v>AMN</v>
          </cell>
          <cell r="N2614"/>
          <cell r="O2614"/>
          <cell r="P2614" t="e">
            <v>#N/A</v>
          </cell>
        </row>
        <row r="2615">
          <cell r="A2615" t="str">
            <v>OCM0104</v>
          </cell>
          <cell r="B2615" t="str">
            <v>OCM</v>
          </cell>
          <cell r="C2615" t="str">
            <v>Ouami3</v>
          </cell>
          <cell r="D2615"/>
          <cell r="E2615"/>
          <cell r="F2615">
            <v>13.5693</v>
          </cell>
          <cell r="G2615" t="str">
            <v>5.2447 </v>
          </cell>
          <cell r="H2615" t="str">
            <v>AMN</v>
          </cell>
          <cell r="I2615" t="e">
            <v>#N/A</v>
          </cell>
          <cell r="J2615" t="str">
            <v>2G AMN</v>
          </cell>
          <cell r="K2615" t="e">
            <v>#N/A</v>
          </cell>
          <cell r="L2615" t="str">
            <v>2G</v>
          </cell>
          <cell r="M2615" t="str">
            <v>AMN</v>
          </cell>
          <cell r="N2615"/>
          <cell r="O2615"/>
          <cell r="P2615" t="e">
            <v>#N/A</v>
          </cell>
        </row>
        <row r="2616">
          <cell r="A2616" t="str">
            <v>OCM0125</v>
          </cell>
          <cell r="B2616" t="str">
            <v>OCM</v>
          </cell>
          <cell r="C2616" t="str">
            <v>Ouami4</v>
          </cell>
          <cell r="D2616"/>
          <cell r="E2616"/>
          <cell r="F2616">
            <v>13.599309999999999</v>
          </cell>
          <cell r="G2616">
            <v>5.2622299999999997</v>
          </cell>
          <cell r="H2616" t="str">
            <v>AMN</v>
          </cell>
          <cell r="I2616" t="e">
            <v>#N/A</v>
          </cell>
          <cell r="J2616" t="str">
            <v>2G AMN</v>
          </cell>
          <cell r="K2616" t="e">
            <v>#N/A</v>
          </cell>
          <cell r="L2616" t="str">
            <v>2G</v>
          </cell>
          <cell r="M2616" t="str">
            <v>AMN</v>
          </cell>
          <cell r="N2616"/>
          <cell r="O2616"/>
          <cell r="P2616" t="e">
            <v>#N/A</v>
          </cell>
        </row>
        <row r="2617">
          <cell r="A2617" t="str">
            <v>OCM0154</v>
          </cell>
          <cell r="B2617" t="str">
            <v>OCM</v>
          </cell>
          <cell r="C2617" t="str">
            <v>Ouami5</v>
          </cell>
          <cell r="D2617"/>
          <cell r="E2617"/>
          <cell r="F2617">
            <v>13.56846</v>
          </cell>
          <cell r="G2617">
            <v>5.2404599999999997</v>
          </cell>
          <cell r="H2617" t="str">
            <v>AMN</v>
          </cell>
          <cell r="I2617" t="e">
            <v>#N/A</v>
          </cell>
          <cell r="J2617" t="str">
            <v>2G AMN</v>
          </cell>
          <cell r="K2617" t="e">
            <v>#N/A</v>
          </cell>
          <cell r="L2617" t="str">
            <v>2G</v>
          </cell>
          <cell r="M2617" t="str">
            <v>AMN</v>
          </cell>
          <cell r="N2617"/>
          <cell r="O2617"/>
          <cell r="P2617" t="e">
            <v>#N/A</v>
          </cell>
        </row>
        <row r="2618">
          <cell r="A2618" t="str">
            <v>OCM0136</v>
          </cell>
          <cell r="B2618" t="str">
            <v>OCM</v>
          </cell>
          <cell r="C2618" t="str">
            <v>PateManga</v>
          </cell>
          <cell r="D2618"/>
          <cell r="E2618"/>
          <cell r="F2618">
            <v>12.97705</v>
          </cell>
          <cell r="G2618">
            <v>8.3058899999999998</v>
          </cell>
          <cell r="H2618" t="str">
            <v>AMN</v>
          </cell>
          <cell r="I2618" t="e">
            <v>#N/A</v>
          </cell>
          <cell r="J2618" t="str">
            <v>2G AMN</v>
          </cell>
          <cell r="K2618" t="e">
            <v>#N/A</v>
          </cell>
          <cell r="L2618" t="str">
            <v>2G</v>
          </cell>
          <cell r="M2618" t="str">
            <v>AMN</v>
          </cell>
          <cell r="N2618"/>
          <cell r="O2618"/>
          <cell r="P2618" t="e">
            <v>#N/A</v>
          </cell>
        </row>
        <row r="2619">
          <cell r="A2619" t="str">
            <v>OCM0092</v>
          </cell>
          <cell r="B2619" t="str">
            <v>OCM</v>
          </cell>
          <cell r="C2619" t="str">
            <v>Pella</v>
          </cell>
          <cell r="D2619"/>
          <cell r="E2619"/>
          <cell r="F2619">
            <v>12.884320000000001</v>
          </cell>
          <cell r="G2619">
            <v>4.9573600000000004</v>
          </cell>
          <cell r="H2619" t="str">
            <v>AMN</v>
          </cell>
          <cell r="I2619" t="e">
            <v>#N/A</v>
          </cell>
          <cell r="J2619" t="str">
            <v>2G AMN</v>
          </cell>
          <cell r="K2619" t="e">
            <v>#N/A</v>
          </cell>
          <cell r="L2619" t="str">
            <v>2G</v>
          </cell>
          <cell r="M2619" t="str">
            <v>AMN</v>
          </cell>
          <cell r="N2619"/>
          <cell r="O2619"/>
          <cell r="P2619" t="e">
            <v>#N/A</v>
          </cell>
        </row>
        <row r="2620">
          <cell r="A2620" t="str">
            <v>OCM0203</v>
          </cell>
          <cell r="B2620" t="str">
            <v>OCM</v>
          </cell>
          <cell r="C2620" t="str">
            <v>PetitPol</v>
          </cell>
          <cell r="D2620"/>
          <cell r="E2620"/>
          <cell r="F2620">
            <v>13.561299999999999</v>
          </cell>
          <cell r="G2620">
            <v>4.2355999999999998</v>
          </cell>
          <cell r="H2620" t="str">
            <v>AMN</v>
          </cell>
          <cell r="I2620" t="e">
            <v>#N/A</v>
          </cell>
          <cell r="J2620" t="str">
            <v>2G AMN</v>
          </cell>
          <cell r="K2620" t="e">
            <v>#N/A</v>
          </cell>
          <cell r="L2620" t="str">
            <v>2G</v>
          </cell>
          <cell r="M2620" t="str">
            <v>AMN</v>
          </cell>
          <cell r="N2620"/>
          <cell r="O2620"/>
          <cell r="P2620" t="e">
            <v>#N/A</v>
          </cell>
        </row>
        <row r="2621">
          <cell r="A2621" t="str">
            <v>OCM0144</v>
          </cell>
          <cell r="B2621" t="str">
            <v>OCM</v>
          </cell>
          <cell r="C2621" t="str">
            <v>Pomla</v>
          </cell>
          <cell r="D2621"/>
          <cell r="E2621"/>
          <cell r="F2621">
            <v>12.87406</v>
          </cell>
          <cell r="G2621">
            <v>8.7693600000000007</v>
          </cell>
          <cell r="H2621" t="str">
            <v>AMN</v>
          </cell>
          <cell r="I2621" t="e">
            <v>#N/A</v>
          </cell>
          <cell r="J2621" t="str">
            <v>2G AMN</v>
          </cell>
          <cell r="K2621" t="e">
            <v>#N/A</v>
          </cell>
          <cell r="L2621" t="str">
            <v>2G</v>
          </cell>
          <cell r="M2621" t="str">
            <v>AMN</v>
          </cell>
          <cell r="N2621"/>
          <cell r="O2621"/>
          <cell r="P2621" t="e">
            <v>#N/A</v>
          </cell>
        </row>
        <row r="2622">
          <cell r="A2622" t="str">
            <v>OCM0095</v>
          </cell>
          <cell r="B2622" t="str">
            <v>OCM</v>
          </cell>
          <cell r="C2622" t="str">
            <v>Samba</v>
          </cell>
          <cell r="D2622"/>
          <cell r="E2622"/>
          <cell r="F2622">
            <v>12.23931</v>
          </cell>
          <cell r="G2622">
            <v>6.34856</v>
          </cell>
          <cell r="H2622" t="str">
            <v>AMN</v>
          </cell>
          <cell r="I2622" t="e">
            <v>#N/A</v>
          </cell>
          <cell r="J2622" t="str">
            <v>2G AMN</v>
          </cell>
          <cell r="K2622" t="e">
            <v>#N/A</v>
          </cell>
          <cell r="L2622" t="str">
            <v>2G</v>
          </cell>
          <cell r="M2622" t="str">
            <v>AMN</v>
          </cell>
          <cell r="N2622"/>
          <cell r="O2622"/>
          <cell r="P2622" t="e">
            <v>#N/A</v>
          </cell>
        </row>
        <row r="2623">
          <cell r="A2623" t="str">
            <v>OCM0281</v>
          </cell>
          <cell r="B2623" t="str">
            <v>OCM</v>
          </cell>
          <cell r="C2623" t="str">
            <v>SanagaBeach</v>
          </cell>
          <cell r="D2623"/>
          <cell r="E2623"/>
          <cell r="F2623">
            <v>12.015207999999999</v>
          </cell>
          <cell r="G2623">
            <v>4.5574249</v>
          </cell>
          <cell r="H2623" t="str">
            <v>AMN</v>
          </cell>
          <cell r="I2623" t="e">
            <v>#N/A</v>
          </cell>
          <cell r="J2623" t="str">
            <v>3G AMN</v>
          </cell>
          <cell r="K2623" t="e">
            <v>#N/A</v>
          </cell>
          <cell r="L2623" t="str">
            <v>2G 3G</v>
          </cell>
          <cell r="M2623" t="str">
            <v>AMN</v>
          </cell>
          <cell r="N2623"/>
          <cell r="O2623"/>
          <cell r="P2623" t="e">
            <v>#N/A</v>
          </cell>
        </row>
        <row r="2624">
          <cell r="A2624" t="str">
            <v>OCM0137</v>
          </cell>
          <cell r="B2624" t="str">
            <v>OCM</v>
          </cell>
          <cell r="C2624" t="str">
            <v>Saptou</v>
          </cell>
          <cell r="D2624"/>
          <cell r="E2624"/>
          <cell r="F2624">
            <v>12.633940000000001</v>
          </cell>
          <cell r="G2624">
            <v>8.5472699999999993</v>
          </cell>
          <cell r="H2624" t="str">
            <v>AMN</v>
          </cell>
          <cell r="I2624" t="e">
            <v>#N/A</v>
          </cell>
          <cell r="J2624" t="str">
            <v>2G AMN</v>
          </cell>
          <cell r="K2624" t="e">
            <v>#N/A</v>
          </cell>
          <cell r="L2624" t="str">
            <v>2G</v>
          </cell>
          <cell r="M2624" t="str">
            <v>AMN</v>
          </cell>
          <cell r="N2624"/>
          <cell r="O2624"/>
          <cell r="P2624" t="e">
            <v>#N/A</v>
          </cell>
        </row>
        <row r="2625">
          <cell r="A2625" t="str">
            <v>OCM0098</v>
          </cell>
          <cell r="B2625" t="str">
            <v>OCM</v>
          </cell>
          <cell r="C2625" t="str">
            <v>SeboreDjangol</v>
          </cell>
          <cell r="D2625"/>
          <cell r="E2625"/>
          <cell r="F2625">
            <v>12.93858</v>
          </cell>
          <cell r="G2625">
            <v>7.1202500000000004</v>
          </cell>
          <cell r="H2625" t="str">
            <v>AMN</v>
          </cell>
          <cell r="I2625" t="e">
            <v>#N/A</v>
          </cell>
          <cell r="J2625" t="str">
            <v>2G AMN</v>
          </cell>
          <cell r="K2625" t="e">
            <v>#N/A</v>
          </cell>
          <cell r="L2625" t="str">
            <v>2G</v>
          </cell>
          <cell r="M2625" t="str">
            <v>AMN</v>
          </cell>
          <cell r="N2625"/>
          <cell r="O2625"/>
          <cell r="P2625" t="e">
            <v>#N/A</v>
          </cell>
        </row>
        <row r="2626">
          <cell r="A2626" t="str">
            <v>OCM0079</v>
          </cell>
          <cell r="B2626" t="str">
            <v>OCM</v>
          </cell>
          <cell r="C2626" t="str">
            <v>Sembot</v>
          </cell>
          <cell r="D2626"/>
          <cell r="E2626"/>
          <cell r="F2626">
            <v>14.95936</v>
          </cell>
          <cell r="G2626">
            <v>3.1209600000000002</v>
          </cell>
          <cell r="H2626" t="str">
            <v>AMN</v>
          </cell>
          <cell r="I2626" t="e">
            <v>#N/A</v>
          </cell>
          <cell r="J2626" t="str">
            <v>2G AMN</v>
          </cell>
          <cell r="K2626" t="e">
            <v>#N/A</v>
          </cell>
          <cell r="L2626" t="str">
            <v>2G</v>
          </cell>
          <cell r="M2626" t="str">
            <v>AMN</v>
          </cell>
          <cell r="N2626"/>
          <cell r="O2626"/>
          <cell r="P2626" t="e">
            <v>#N/A</v>
          </cell>
        </row>
        <row r="2627">
          <cell r="A2627" t="str">
            <v>OCM0168</v>
          </cell>
          <cell r="B2627" t="str">
            <v>OCM</v>
          </cell>
          <cell r="C2627" t="str">
            <v>Sembot2</v>
          </cell>
          <cell r="D2627"/>
          <cell r="E2627"/>
          <cell r="F2627">
            <v>14.964</v>
          </cell>
          <cell r="G2627">
            <v>3.1172200000000001</v>
          </cell>
          <cell r="H2627" t="str">
            <v>AMN</v>
          </cell>
          <cell r="I2627" t="e">
            <v>#N/A</v>
          </cell>
          <cell r="J2627" t="str">
            <v>2G AMN</v>
          </cell>
          <cell r="K2627" t="e">
            <v>#N/A</v>
          </cell>
          <cell r="L2627" t="str">
            <v>2G</v>
          </cell>
          <cell r="M2627" t="str">
            <v>AMN</v>
          </cell>
          <cell r="N2627"/>
          <cell r="O2627"/>
          <cell r="P2627" t="e">
            <v>#N/A</v>
          </cell>
        </row>
        <row r="2628">
          <cell r="A2628" t="str">
            <v>OCM0126</v>
          </cell>
          <cell r="B2628" t="str">
            <v>OCM</v>
          </cell>
          <cell r="C2628" t="str">
            <v>SimMalea</v>
          </cell>
          <cell r="D2628"/>
          <cell r="E2628"/>
          <cell r="F2628">
            <v>14.477729999999999</v>
          </cell>
          <cell r="G2628">
            <v>2.9073000000000002</v>
          </cell>
          <cell r="H2628" t="str">
            <v>AMN</v>
          </cell>
          <cell r="I2628" t="e">
            <v>#N/A</v>
          </cell>
          <cell r="J2628" t="str">
            <v>2G AMN</v>
          </cell>
          <cell r="K2628" t="e">
            <v>#N/A</v>
          </cell>
          <cell r="L2628" t="str">
            <v>2G</v>
          </cell>
          <cell r="M2628" t="str">
            <v>AMN</v>
          </cell>
          <cell r="N2628"/>
          <cell r="O2628"/>
          <cell r="P2628" t="e">
            <v>#N/A</v>
          </cell>
        </row>
        <row r="2629">
          <cell r="A2629" t="str">
            <v>OCM0026</v>
          </cell>
          <cell r="B2629" t="str">
            <v>OCM</v>
          </cell>
          <cell r="C2629" t="str">
            <v>Sinassi</v>
          </cell>
          <cell r="D2629"/>
          <cell r="E2629"/>
          <cell r="F2629">
            <v>14.482519999999999</v>
          </cell>
          <cell r="G2629">
            <v>8.8531600000000008</v>
          </cell>
          <cell r="H2629" t="str">
            <v>AMN</v>
          </cell>
          <cell r="I2629" t="e">
            <v>#N/A</v>
          </cell>
          <cell r="J2629" t="str">
            <v>2G AMN</v>
          </cell>
          <cell r="K2629" t="e">
            <v>#N/A</v>
          </cell>
          <cell r="L2629" t="str">
            <v>2G</v>
          </cell>
          <cell r="M2629" t="str">
            <v>AMN</v>
          </cell>
          <cell r="N2629"/>
          <cell r="O2629"/>
          <cell r="P2629" t="e">
            <v>#N/A</v>
          </cell>
        </row>
        <row r="2630">
          <cell r="A2630" t="str">
            <v>OCM0013</v>
          </cell>
          <cell r="B2630" t="str">
            <v>OCM</v>
          </cell>
          <cell r="C2630" t="str">
            <v>Socambo</v>
          </cell>
          <cell r="D2630"/>
          <cell r="E2630"/>
          <cell r="F2630">
            <v>16.119479999999999</v>
          </cell>
          <cell r="G2630">
            <v>1.70641</v>
          </cell>
          <cell r="H2630" t="str">
            <v>AMN</v>
          </cell>
          <cell r="I2630" t="e">
            <v>#N/A</v>
          </cell>
          <cell r="J2630" t="str">
            <v>2G AMN</v>
          </cell>
          <cell r="K2630" t="e">
            <v>#N/A</v>
          </cell>
          <cell r="L2630" t="str">
            <v>2G</v>
          </cell>
          <cell r="M2630" t="str">
            <v>AMN</v>
          </cell>
          <cell r="N2630"/>
          <cell r="O2630"/>
          <cell r="P2630" t="e">
            <v>#N/A</v>
          </cell>
        </row>
        <row r="2631">
          <cell r="A2631" t="str">
            <v>OCM0003</v>
          </cell>
          <cell r="B2631" t="str">
            <v>OCM</v>
          </cell>
          <cell r="C2631" t="str">
            <v>Somalomo</v>
          </cell>
          <cell r="D2631"/>
          <cell r="E2631"/>
          <cell r="F2631">
            <v>12.734157</v>
          </cell>
          <cell r="G2631">
            <v>3.387286</v>
          </cell>
          <cell r="H2631" t="str">
            <v>AMN</v>
          </cell>
          <cell r="I2631" t="e">
            <v>#N/A</v>
          </cell>
          <cell r="J2631" t="str">
            <v>2G AMN</v>
          </cell>
          <cell r="K2631" t="e">
            <v>#N/A</v>
          </cell>
          <cell r="L2631" t="str">
            <v>2G</v>
          </cell>
          <cell r="M2631" t="str">
            <v>AMN</v>
          </cell>
          <cell r="N2631"/>
          <cell r="O2631"/>
          <cell r="P2631" t="e">
            <v>#N/A</v>
          </cell>
        </row>
        <row r="2632">
          <cell r="A2632" t="str">
            <v>OCM0215</v>
          </cell>
          <cell r="B2632" t="str">
            <v>OCM</v>
          </cell>
          <cell r="C2632" t="str">
            <v>Somie</v>
          </cell>
          <cell r="D2632"/>
          <cell r="E2632"/>
          <cell r="F2632">
            <v>11.43469</v>
          </cell>
          <cell r="G2632">
            <v>6.4578899999999999</v>
          </cell>
          <cell r="H2632" t="str">
            <v>AMN</v>
          </cell>
          <cell r="I2632" t="e">
            <v>#N/A</v>
          </cell>
          <cell r="J2632" t="str">
            <v>2G AMN</v>
          </cell>
          <cell r="K2632" t="e">
            <v>#N/A</v>
          </cell>
          <cell r="L2632" t="str">
            <v>2G</v>
          </cell>
          <cell r="M2632" t="str">
            <v>AMN</v>
          </cell>
          <cell r="N2632"/>
          <cell r="O2632"/>
          <cell r="P2632" t="e">
            <v>#N/A</v>
          </cell>
        </row>
        <row r="2633">
          <cell r="A2633" t="str">
            <v>OCM0030</v>
          </cell>
          <cell r="B2633" t="str">
            <v>OCM</v>
          </cell>
          <cell r="C2633" t="str">
            <v>Sorembeo</v>
          </cell>
          <cell r="D2633"/>
          <cell r="E2633"/>
          <cell r="F2633">
            <v>14.938840000000001</v>
          </cell>
          <cell r="G2633">
            <v>8.2233199999999993</v>
          </cell>
          <cell r="H2633" t="str">
            <v>AMN</v>
          </cell>
          <cell r="I2633" t="e">
            <v>#N/A</v>
          </cell>
          <cell r="J2633" t="str">
            <v>2G AMN</v>
          </cell>
          <cell r="K2633" t="e">
            <v>#N/A</v>
          </cell>
          <cell r="L2633" t="str">
            <v>2G</v>
          </cell>
          <cell r="M2633" t="str">
            <v>AMN</v>
          </cell>
          <cell r="N2633"/>
          <cell r="O2633"/>
          <cell r="P2633" t="e">
            <v>#N/A</v>
          </cell>
        </row>
        <row r="2634">
          <cell r="A2634" t="str">
            <v>OCM0085</v>
          </cell>
          <cell r="B2634" t="str">
            <v>OCM</v>
          </cell>
          <cell r="C2634" t="str">
            <v>TallaMokollo</v>
          </cell>
          <cell r="D2634"/>
          <cell r="E2634"/>
          <cell r="F2634">
            <v>14.058960000000001</v>
          </cell>
          <cell r="G2634">
            <v>10.9499</v>
          </cell>
          <cell r="H2634" t="str">
            <v>AMN</v>
          </cell>
          <cell r="I2634" t="e">
            <v>#N/A</v>
          </cell>
          <cell r="J2634" t="str">
            <v>2G AMN</v>
          </cell>
          <cell r="K2634" t="e">
            <v>#N/A</v>
          </cell>
          <cell r="L2634" t="str">
            <v>2G</v>
          </cell>
          <cell r="M2634" t="str">
            <v>AMN</v>
          </cell>
          <cell r="N2634"/>
          <cell r="O2634"/>
          <cell r="P2634" t="e">
            <v>#N/A</v>
          </cell>
        </row>
        <row r="2635">
          <cell r="A2635" t="str">
            <v>OCM0004</v>
          </cell>
          <cell r="B2635" t="str">
            <v>OCM</v>
          </cell>
          <cell r="C2635" t="str">
            <v>Tchamba</v>
          </cell>
          <cell r="D2635"/>
          <cell r="E2635"/>
          <cell r="F2635">
            <v>11.485300000000001</v>
          </cell>
          <cell r="G2635">
            <v>6.3667999999999996</v>
          </cell>
          <cell r="H2635" t="str">
            <v>AMN</v>
          </cell>
          <cell r="I2635" t="e">
            <v>#N/A</v>
          </cell>
          <cell r="J2635" t="str">
            <v>2G AMN</v>
          </cell>
          <cell r="K2635" t="e">
            <v>#N/A</v>
          </cell>
          <cell r="L2635" t="str">
            <v>2G</v>
          </cell>
          <cell r="M2635" t="str">
            <v>AMN</v>
          </cell>
          <cell r="N2635"/>
          <cell r="O2635"/>
          <cell r="P2635" t="e">
            <v>#N/A</v>
          </cell>
        </row>
        <row r="2636">
          <cell r="A2636" t="str">
            <v>OCM0234</v>
          </cell>
          <cell r="B2636" t="str">
            <v>OCM</v>
          </cell>
          <cell r="C2636" t="str">
            <v>Tchamba2</v>
          </cell>
          <cell r="D2636"/>
          <cell r="E2636"/>
          <cell r="F2636">
            <v>11.470222</v>
          </cell>
          <cell r="G2636">
            <v>6.373977</v>
          </cell>
          <cell r="H2636" t="str">
            <v>AMN</v>
          </cell>
          <cell r="I2636" t="e">
            <v>#N/A</v>
          </cell>
          <cell r="J2636" t="str">
            <v>2G AMN</v>
          </cell>
          <cell r="K2636" t="e">
            <v>#N/A</v>
          </cell>
          <cell r="L2636" t="str">
            <v>2G</v>
          </cell>
          <cell r="M2636" t="str">
            <v>AMN</v>
          </cell>
          <cell r="N2636"/>
          <cell r="O2636"/>
          <cell r="P2636" t="e">
            <v>#N/A</v>
          </cell>
        </row>
        <row r="2637">
          <cell r="A2637" t="str">
            <v>OCM0115</v>
          </cell>
          <cell r="B2637" t="str">
            <v>OCM</v>
          </cell>
          <cell r="C2637" t="str">
            <v>Tikondill</v>
          </cell>
          <cell r="D2637"/>
          <cell r="E2637"/>
          <cell r="F2637">
            <v>14.15288</v>
          </cell>
          <cell r="G2637">
            <v>4.2047100000000004</v>
          </cell>
          <cell r="H2637" t="str">
            <v>AMN</v>
          </cell>
          <cell r="I2637" t="e">
            <v>#N/A</v>
          </cell>
          <cell r="J2637" t="str">
            <v>2G AMN</v>
          </cell>
          <cell r="K2637" t="e">
            <v>#N/A</v>
          </cell>
          <cell r="L2637" t="str">
            <v>2G</v>
          </cell>
          <cell r="M2637" t="str">
            <v>AMN</v>
          </cell>
          <cell r="N2637"/>
          <cell r="O2637"/>
          <cell r="P2637" t="e">
            <v>#N/A</v>
          </cell>
        </row>
        <row r="2638">
          <cell r="A2638" t="str">
            <v>OCM0008</v>
          </cell>
          <cell r="B2638" t="str">
            <v>OCM</v>
          </cell>
          <cell r="C2638" t="str">
            <v>Toktoyo</v>
          </cell>
          <cell r="D2638"/>
          <cell r="E2638"/>
          <cell r="F2638">
            <v>14.660278999999999</v>
          </cell>
          <cell r="G2638">
            <v>5.1955549999999997</v>
          </cell>
          <cell r="H2638" t="str">
            <v>AMN</v>
          </cell>
          <cell r="I2638" t="e">
            <v>#N/A</v>
          </cell>
          <cell r="J2638" t="str">
            <v>2G AMN</v>
          </cell>
          <cell r="K2638" t="e">
            <v>#N/A</v>
          </cell>
          <cell r="L2638" t="str">
            <v>2G</v>
          </cell>
          <cell r="M2638" t="str">
            <v>AMN</v>
          </cell>
          <cell r="N2638"/>
          <cell r="O2638"/>
          <cell r="P2638" t="e">
            <v>#N/A</v>
          </cell>
        </row>
        <row r="2639">
          <cell r="A2639" t="str">
            <v>OCM0075</v>
          </cell>
          <cell r="B2639" t="str">
            <v>OCM</v>
          </cell>
          <cell r="C2639" t="str">
            <v>Toktoyo2</v>
          </cell>
          <cell r="D2639"/>
          <cell r="E2639"/>
          <cell r="F2639">
            <v>14.66366</v>
          </cell>
          <cell r="G2639">
            <v>5.1984199999999996</v>
          </cell>
          <cell r="H2639" t="str">
            <v>AMN</v>
          </cell>
          <cell r="I2639" t="e">
            <v>#N/A</v>
          </cell>
          <cell r="J2639" t="str">
            <v>2G AMN</v>
          </cell>
          <cell r="K2639" t="e">
            <v>#N/A</v>
          </cell>
          <cell r="L2639" t="str">
            <v>2G</v>
          </cell>
          <cell r="M2639" t="str">
            <v>AMN</v>
          </cell>
          <cell r="N2639"/>
          <cell r="O2639"/>
          <cell r="P2639" t="e">
            <v>#N/A</v>
          </cell>
        </row>
        <row r="2640">
          <cell r="A2640" t="str">
            <v>OCM0132</v>
          </cell>
          <cell r="B2640" t="str">
            <v>OCM</v>
          </cell>
          <cell r="C2640" t="str">
            <v>Viali</v>
          </cell>
          <cell r="D2640"/>
          <cell r="E2640"/>
          <cell r="F2640">
            <v>13.51871</v>
          </cell>
          <cell r="G2640">
            <v>4.8996199999999996</v>
          </cell>
          <cell r="H2640" t="str">
            <v>AMN</v>
          </cell>
          <cell r="I2640" t="e">
            <v>#N/A</v>
          </cell>
          <cell r="J2640" t="str">
            <v>2G AMN</v>
          </cell>
          <cell r="K2640" t="e">
            <v>#N/A</v>
          </cell>
          <cell r="L2640" t="str">
            <v>2G</v>
          </cell>
          <cell r="M2640" t="str">
            <v>AMN</v>
          </cell>
          <cell r="N2640"/>
          <cell r="O2640"/>
          <cell r="P2640" t="e">
            <v>#N/A</v>
          </cell>
        </row>
        <row r="2641">
          <cell r="A2641" t="str">
            <v>OCM0120</v>
          </cell>
          <cell r="B2641" t="str">
            <v>OCM</v>
          </cell>
          <cell r="C2641" t="str">
            <v>Vogti</v>
          </cell>
          <cell r="D2641"/>
          <cell r="E2641"/>
          <cell r="F2641">
            <v>12.468450000000001</v>
          </cell>
          <cell r="G2641">
            <v>7.9054000000000002</v>
          </cell>
          <cell r="H2641" t="str">
            <v>AMN</v>
          </cell>
          <cell r="I2641" t="e">
            <v>#N/A</v>
          </cell>
          <cell r="J2641" t="str">
            <v>2G AMN</v>
          </cell>
          <cell r="K2641" t="e">
            <v>#N/A</v>
          </cell>
          <cell r="L2641" t="str">
            <v>2G</v>
          </cell>
          <cell r="M2641" t="str">
            <v>AMN</v>
          </cell>
          <cell r="N2641"/>
          <cell r="O2641"/>
          <cell r="P2641" t="e">
            <v>#N/A</v>
          </cell>
        </row>
        <row r="2642">
          <cell r="A2642" t="str">
            <v>OCM0146</v>
          </cell>
          <cell r="B2642" t="str">
            <v>OCM</v>
          </cell>
          <cell r="C2642" t="str">
            <v>Wafango</v>
          </cell>
          <cell r="D2642"/>
          <cell r="E2642"/>
          <cell r="F2642">
            <v>14.10741</v>
          </cell>
          <cell r="G2642">
            <v>8.5266500000000001</v>
          </cell>
          <cell r="H2642" t="str">
            <v>AMN</v>
          </cell>
          <cell r="I2642" t="e">
            <v>#N/A</v>
          </cell>
          <cell r="J2642" t="str">
            <v>2G AMN</v>
          </cell>
          <cell r="K2642" t="e">
            <v>#N/A</v>
          </cell>
          <cell r="L2642" t="str">
            <v>2G</v>
          </cell>
          <cell r="M2642" t="str">
            <v>AMN</v>
          </cell>
          <cell r="N2642"/>
          <cell r="O2642"/>
          <cell r="P2642" t="e">
            <v>#N/A</v>
          </cell>
        </row>
        <row r="2643">
          <cell r="A2643" t="str">
            <v>OCM0124</v>
          </cell>
          <cell r="B2643" t="str">
            <v>OCM</v>
          </cell>
          <cell r="C2643" t="str">
            <v>Wah</v>
          </cell>
          <cell r="D2643"/>
          <cell r="E2643"/>
          <cell r="F2643">
            <v>13.570360000000001</v>
          </cell>
          <cell r="G2643">
            <v>6.0811900000000003</v>
          </cell>
          <cell r="H2643" t="str">
            <v>AMN</v>
          </cell>
          <cell r="I2643" t="e">
            <v>#N/A</v>
          </cell>
          <cell r="J2643" t="str">
            <v>2G AMN</v>
          </cell>
          <cell r="K2643" t="e">
            <v>#N/A</v>
          </cell>
          <cell r="L2643" t="str">
            <v>2G</v>
          </cell>
          <cell r="M2643" t="str">
            <v>AMN</v>
          </cell>
          <cell r="N2643"/>
          <cell r="O2643"/>
          <cell r="P2643" t="e">
            <v>#N/A</v>
          </cell>
        </row>
        <row r="2644">
          <cell r="A2644" t="str">
            <v>OCM0091</v>
          </cell>
          <cell r="B2644" t="str">
            <v>OCM</v>
          </cell>
          <cell r="C2644" t="str">
            <v>Wall</v>
          </cell>
          <cell r="D2644"/>
          <cell r="E2644"/>
          <cell r="F2644">
            <v>13.05461</v>
          </cell>
          <cell r="G2644">
            <v>4.7898100000000001</v>
          </cell>
          <cell r="H2644" t="str">
            <v>AMN</v>
          </cell>
          <cell r="I2644" t="e">
            <v>#N/A</v>
          </cell>
          <cell r="J2644" t="str">
            <v>2G AMN</v>
          </cell>
          <cell r="K2644" t="e">
            <v>#N/A</v>
          </cell>
          <cell r="L2644" t="str">
            <v>2G</v>
          </cell>
          <cell r="M2644" t="str">
            <v>AMN</v>
          </cell>
          <cell r="N2644"/>
          <cell r="O2644"/>
          <cell r="P2644" t="e">
            <v>#N/A</v>
          </cell>
        </row>
        <row r="2645">
          <cell r="A2645" t="str">
            <v>OCM0087</v>
          </cell>
          <cell r="B2645" t="str">
            <v>OCM</v>
          </cell>
          <cell r="C2645" t="str">
            <v>Wangai</v>
          </cell>
          <cell r="D2645"/>
          <cell r="E2645"/>
          <cell r="F2645">
            <v>12.43591</v>
          </cell>
          <cell r="G2645">
            <v>8.55931</v>
          </cell>
          <cell r="H2645" t="str">
            <v>AMN</v>
          </cell>
          <cell r="I2645" t="e">
            <v>#N/A</v>
          </cell>
          <cell r="J2645" t="str">
            <v>2G AMN</v>
          </cell>
          <cell r="K2645" t="e">
            <v>#N/A</v>
          </cell>
          <cell r="L2645" t="str">
            <v>2G</v>
          </cell>
          <cell r="M2645" t="str">
            <v>AMN</v>
          </cell>
          <cell r="N2645"/>
          <cell r="O2645"/>
          <cell r="P2645" t="e">
            <v>#N/A</v>
          </cell>
        </row>
        <row r="2646">
          <cell r="A2646" t="str">
            <v>OCM0163</v>
          </cell>
          <cell r="B2646" t="str">
            <v>OCM</v>
          </cell>
          <cell r="C2646" t="str">
            <v>Wangai2</v>
          </cell>
          <cell r="D2646"/>
          <cell r="E2646"/>
          <cell r="F2646">
            <v>11.305188449999999</v>
          </cell>
          <cell r="G2646" t="str">
            <v>5.1981570 </v>
          </cell>
          <cell r="H2646" t="str">
            <v>AMN</v>
          </cell>
          <cell r="I2646" t="e">
            <v>#N/A</v>
          </cell>
          <cell r="J2646" t="str">
            <v>2G AMN</v>
          </cell>
          <cell r="K2646" t="e">
            <v>#N/A</v>
          </cell>
          <cell r="L2646" t="str">
            <v>2G</v>
          </cell>
          <cell r="M2646" t="str">
            <v>AMN</v>
          </cell>
          <cell r="N2646"/>
          <cell r="O2646"/>
          <cell r="P2646" t="e">
            <v>#N/A</v>
          </cell>
        </row>
        <row r="2647">
          <cell r="A2647" t="str">
            <v>OCM0035</v>
          </cell>
          <cell r="B2647" t="str">
            <v>OCM</v>
          </cell>
          <cell r="C2647" t="str">
            <v>Yangba</v>
          </cell>
          <cell r="D2647"/>
          <cell r="E2647"/>
          <cell r="F2647">
            <v>11.41886</v>
          </cell>
          <cell r="G2647">
            <v>5.1120299999999999</v>
          </cell>
          <cell r="H2647" t="str">
            <v>AMN</v>
          </cell>
          <cell r="I2647" t="e">
            <v>#N/A</v>
          </cell>
          <cell r="J2647" t="str">
            <v>2G AMN</v>
          </cell>
          <cell r="K2647" t="e">
            <v>#N/A</v>
          </cell>
          <cell r="L2647" t="str">
            <v>2G</v>
          </cell>
          <cell r="M2647" t="str">
            <v>AMN</v>
          </cell>
          <cell r="N2647"/>
          <cell r="O2647"/>
          <cell r="P2647" t="e">
            <v>#N/A</v>
          </cell>
        </row>
        <row r="2648">
          <cell r="A2648" t="str">
            <v>OCM0173</v>
          </cell>
          <cell r="B2648" t="str">
            <v>OCM</v>
          </cell>
          <cell r="C2648" t="str">
            <v>Yangba2</v>
          </cell>
          <cell r="D2648"/>
          <cell r="E2648"/>
          <cell r="F2648">
            <v>11.417901000000001</v>
          </cell>
          <cell r="G2648">
            <v>5.1097390000000003</v>
          </cell>
          <cell r="H2648" t="str">
            <v>AMN</v>
          </cell>
          <cell r="I2648" t="e">
            <v>#N/A</v>
          </cell>
          <cell r="J2648" t="str">
            <v>2G AMN</v>
          </cell>
          <cell r="K2648" t="e">
            <v>#N/A</v>
          </cell>
          <cell r="L2648" t="str">
            <v>2G</v>
          </cell>
          <cell r="M2648" t="str">
            <v>AMN</v>
          </cell>
          <cell r="N2648"/>
          <cell r="O2648"/>
          <cell r="P2648" t="e">
            <v>#N/A</v>
          </cell>
        </row>
        <row r="2649">
          <cell r="A2649" t="str">
            <v>OCM0037</v>
          </cell>
          <cell r="B2649" t="str">
            <v>OCM</v>
          </cell>
          <cell r="C2649" t="str">
            <v>Yassem</v>
          </cell>
          <cell r="D2649"/>
          <cell r="E2649"/>
          <cell r="F2649">
            <v>11.33131</v>
          </cell>
          <cell r="G2649">
            <v>5.3334400000000004</v>
          </cell>
          <cell r="H2649" t="str">
            <v>AMN</v>
          </cell>
          <cell r="I2649" t="e">
            <v>#N/A</v>
          </cell>
          <cell r="J2649" t="str">
            <v>2G AMN</v>
          </cell>
          <cell r="K2649" t="e">
            <v>#N/A</v>
          </cell>
          <cell r="L2649" t="str">
            <v>2G</v>
          </cell>
          <cell r="M2649" t="str">
            <v>AMN</v>
          </cell>
          <cell r="N2649"/>
          <cell r="O2649"/>
          <cell r="P2649" t="e">
            <v>#N/A</v>
          </cell>
        </row>
        <row r="2650">
          <cell r="A2650" t="str">
            <v>OCM0174</v>
          </cell>
          <cell r="B2650" t="str">
            <v>OCM</v>
          </cell>
          <cell r="C2650" t="str">
            <v>Yassem2</v>
          </cell>
          <cell r="D2650"/>
          <cell r="E2650"/>
          <cell r="F2650">
            <v>11.32954</v>
          </cell>
          <cell r="G2650">
            <v>5.3315400000000004</v>
          </cell>
          <cell r="H2650" t="str">
            <v>AMN</v>
          </cell>
          <cell r="I2650" t="e">
            <v>#N/A</v>
          </cell>
          <cell r="J2650" t="str">
            <v>2G AMN</v>
          </cell>
          <cell r="K2650" t="e">
            <v>#N/A</v>
          </cell>
          <cell r="L2650" t="str">
            <v>2G</v>
          </cell>
          <cell r="M2650" t="str">
            <v>AMN</v>
          </cell>
          <cell r="N2650"/>
          <cell r="O2650"/>
          <cell r="P2650" t="e">
            <v>#N/A</v>
          </cell>
        </row>
        <row r="2651">
          <cell r="A2651" t="str">
            <v>OCM0139</v>
          </cell>
          <cell r="B2651" t="str">
            <v>OCM</v>
          </cell>
          <cell r="C2651" t="str">
            <v>Yelli</v>
          </cell>
          <cell r="D2651"/>
          <cell r="E2651"/>
          <cell r="F2651">
            <v>12.47532</v>
          </cell>
          <cell r="G2651">
            <v>8.6029350000000004</v>
          </cell>
          <cell r="H2651" t="str">
            <v>AMN</v>
          </cell>
          <cell r="I2651" t="e">
            <v>#N/A</v>
          </cell>
          <cell r="J2651" t="str">
            <v>2G AMN</v>
          </cell>
          <cell r="K2651" t="e">
            <v>#N/A</v>
          </cell>
          <cell r="L2651" t="str">
            <v>2G</v>
          </cell>
          <cell r="M2651" t="str">
            <v>AMN</v>
          </cell>
          <cell r="N2651"/>
          <cell r="O2651"/>
          <cell r="P2651" t="e">
            <v>#N/A</v>
          </cell>
        </row>
        <row r="2652">
          <cell r="A2652" t="str">
            <v>OCM0138</v>
          </cell>
          <cell r="B2652" t="str">
            <v>OCM</v>
          </cell>
          <cell r="C2652" t="str">
            <v>Yimdelou</v>
          </cell>
          <cell r="D2652"/>
          <cell r="E2652"/>
          <cell r="F2652">
            <v>12.551589999999999</v>
          </cell>
          <cell r="G2652">
            <v>8.5113199999999996</v>
          </cell>
          <cell r="H2652" t="str">
            <v>AMN</v>
          </cell>
          <cell r="I2652" t="e">
            <v>#N/A</v>
          </cell>
          <cell r="J2652" t="str">
            <v>2G AMN</v>
          </cell>
          <cell r="K2652" t="e">
            <v>#N/A</v>
          </cell>
          <cell r="L2652" t="str">
            <v>2G</v>
          </cell>
          <cell r="M2652" t="str">
            <v>AMN</v>
          </cell>
          <cell r="N2652"/>
          <cell r="O2652"/>
          <cell r="P2652" t="e">
            <v>#N/A</v>
          </cell>
        </row>
        <row r="2653">
          <cell r="A2653" t="str">
            <v>OCM0028</v>
          </cell>
          <cell r="B2653" t="str">
            <v>OCM</v>
          </cell>
          <cell r="C2653" t="str">
            <v>Yoko</v>
          </cell>
          <cell r="D2653"/>
          <cell r="E2653"/>
          <cell r="F2653">
            <v>14.5346381</v>
          </cell>
          <cell r="G2653">
            <v>7.6913809999999998</v>
          </cell>
          <cell r="H2653" t="str">
            <v>AMN</v>
          </cell>
          <cell r="I2653" t="e">
            <v>#N/A</v>
          </cell>
          <cell r="J2653" t="str">
            <v>2G AMN</v>
          </cell>
          <cell r="K2653" t="e">
            <v>#N/A</v>
          </cell>
          <cell r="L2653" t="str">
            <v>2G</v>
          </cell>
          <cell r="M2653" t="str">
            <v>AMN</v>
          </cell>
          <cell r="N2653"/>
          <cell r="O2653"/>
          <cell r="P2653" t="e">
            <v>#N/A</v>
          </cell>
        </row>
        <row r="2654">
          <cell r="A2654" t="str">
            <v>OCM0081</v>
          </cell>
          <cell r="B2654" t="str">
            <v>OCM</v>
          </cell>
          <cell r="C2654" t="str">
            <v>Yoko2</v>
          </cell>
          <cell r="D2654"/>
          <cell r="E2654"/>
          <cell r="F2654">
            <v>14.575850000000001</v>
          </cell>
          <cell r="G2654">
            <v>7.7040199999999999</v>
          </cell>
          <cell r="H2654" t="str">
            <v>AMN</v>
          </cell>
          <cell r="I2654" t="e">
            <v>#N/A</v>
          </cell>
          <cell r="J2654" t="str">
            <v>2G AMN</v>
          </cell>
          <cell r="K2654" t="e">
            <v>#N/A</v>
          </cell>
          <cell r="L2654" t="str">
            <v>2G</v>
          </cell>
          <cell r="M2654" t="str">
            <v>AMN</v>
          </cell>
          <cell r="N2654"/>
          <cell r="O2654"/>
          <cell r="P2654" t="e">
            <v>#N/A</v>
          </cell>
        </row>
        <row r="2655">
          <cell r="A2655" t="str">
            <v>OCM0114</v>
          </cell>
          <cell r="B2655" t="str">
            <v>OCM</v>
          </cell>
          <cell r="C2655" t="str">
            <v>Yoko3</v>
          </cell>
          <cell r="D2655"/>
          <cell r="E2655"/>
          <cell r="F2655">
            <v>14.53678</v>
          </cell>
          <cell r="G2655">
            <v>7.6908089000000004</v>
          </cell>
          <cell r="H2655" t="str">
            <v>AMN</v>
          </cell>
          <cell r="I2655" t="e">
            <v>#N/A</v>
          </cell>
          <cell r="J2655" t="str">
            <v>2G AMN</v>
          </cell>
          <cell r="K2655" t="e">
            <v>#N/A</v>
          </cell>
          <cell r="L2655" t="str">
            <v>2G</v>
          </cell>
          <cell r="M2655" t="str">
            <v>AMN</v>
          </cell>
          <cell r="N2655"/>
          <cell r="O2655"/>
          <cell r="P2655" t="e">
            <v>#N/A</v>
          </cell>
        </row>
        <row r="2656">
          <cell r="A2656" t="str">
            <v>OCM0184</v>
          </cell>
          <cell r="B2656" t="str">
            <v>OCM</v>
          </cell>
          <cell r="C2656" t="str">
            <v>Zoadiba</v>
          </cell>
          <cell r="D2656"/>
          <cell r="E2656"/>
          <cell r="F2656">
            <v>14.09817</v>
          </cell>
          <cell r="G2656">
            <v>3.0636350000000001</v>
          </cell>
          <cell r="H2656" t="str">
            <v>AMN</v>
          </cell>
          <cell r="I2656" t="e">
            <v>#N/A</v>
          </cell>
          <cell r="J2656" t="str">
            <v>2G AMN</v>
          </cell>
          <cell r="K2656" t="e">
            <v>#N/A</v>
          </cell>
          <cell r="L2656" t="str">
            <v>2G</v>
          </cell>
          <cell r="M2656" t="str">
            <v>AMN</v>
          </cell>
          <cell r="N2656"/>
          <cell r="O2656"/>
          <cell r="P2656" t="e">
            <v>#N/A</v>
          </cell>
        </row>
        <row r="2657">
          <cell r="A2657" t="str">
            <v>OCM0205</v>
          </cell>
          <cell r="B2657" t="str">
            <v>OCM</v>
          </cell>
          <cell r="C2657" t="str">
            <v>ZockMontagne</v>
          </cell>
          <cell r="D2657"/>
          <cell r="E2657"/>
          <cell r="F2657">
            <v>11.2523</v>
          </cell>
          <cell r="G2657">
            <v>4.8718000000000004</v>
          </cell>
          <cell r="H2657" t="str">
            <v>AMN</v>
          </cell>
          <cell r="I2657" t="e">
            <v>#N/A</v>
          </cell>
          <cell r="J2657" t="str">
            <v>2G AMN</v>
          </cell>
          <cell r="K2657" t="e">
            <v>#N/A</v>
          </cell>
          <cell r="L2657" t="str">
            <v>2G</v>
          </cell>
          <cell r="M2657" t="str">
            <v>AMN</v>
          </cell>
          <cell r="N2657"/>
          <cell r="O2657"/>
          <cell r="P2657" t="e">
            <v>#N/A</v>
          </cell>
        </row>
        <row r="2658">
          <cell r="A2658" t="str">
            <v>OCM0221</v>
          </cell>
          <cell r="B2658" t="str">
            <v>OCM</v>
          </cell>
          <cell r="C2658" t="str">
            <v>Zoebemvam</v>
          </cell>
          <cell r="D2658"/>
          <cell r="E2658"/>
          <cell r="F2658">
            <v>11.818059999999999</v>
          </cell>
          <cell r="G2658">
            <v>2.57104</v>
          </cell>
          <cell r="H2658" t="str">
            <v>AMN</v>
          </cell>
          <cell r="I2658" t="e">
            <v>#N/A</v>
          </cell>
          <cell r="J2658" t="str">
            <v>2G AMN</v>
          </cell>
          <cell r="K2658" t="e">
            <v>#N/A</v>
          </cell>
          <cell r="L2658" t="str">
            <v>2G</v>
          </cell>
          <cell r="M2658" t="str">
            <v>AMN</v>
          </cell>
          <cell r="N2658"/>
          <cell r="O2658"/>
          <cell r="P2658" t="e">
            <v>#N/A</v>
          </cell>
        </row>
        <row r="2659">
          <cell r="A2659" t="str">
            <v>OCM0164</v>
          </cell>
          <cell r="B2659" t="str">
            <v>OCM</v>
          </cell>
          <cell r="C2659" t="str">
            <v>Zouelva</v>
          </cell>
          <cell r="D2659"/>
          <cell r="E2659"/>
          <cell r="F2659">
            <v>14.050530999999999</v>
          </cell>
          <cell r="G2659">
            <v>10.974237</v>
          </cell>
          <cell r="H2659" t="str">
            <v>AMN</v>
          </cell>
          <cell r="I2659" t="e">
            <v>#N/A</v>
          </cell>
          <cell r="J2659" t="str">
            <v>2G AMN</v>
          </cell>
          <cell r="K2659" t="e">
            <v>#N/A</v>
          </cell>
          <cell r="L2659" t="str">
            <v>2G</v>
          </cell>
          <cell r="M2659" t="str">
            <v>AMN</v>
          </cell>
          <cell r="N2659"/>
          <cell r="O2659"/>
          <cell r="P2659" t="e">
            <v>#N/A</v>
          </cell>
        </row>
        <row r="2660">
          <cell r="A2660" t="str">
            <v>OCM0182</v>
          </cell>
          <cell r="B2660" t="str">
            <v>OCM</v>
          </cell>
          <cell r="C2660" t="str">
            <v>Zoulabot1</v>
          </cell>
          <cell r="D2660"/>
          <cell r="E2660"/>
          <cell r="F2660">
            <v>14.042956</v>
          </cell>
          <cell r="G2660">
            <v>3.2669709999999998</v>
          </cell>
          <cell r="H2660" t="str">
            <v>AMN</v>
          </cell>
          <cell r="I2660" t="e">
            <v>#N/A</v>
          </cell>
          <cell r="J2660" t="str">
            <v>2G AMN</v>
          </cell>
          <cell r="K2660" t="e">
            <v>#N/A</v>
          </cell>
          <cell r="L2660" t="str">
            <v>2G</v>
          </cell>
          <cell r="M2660" t="str">
            <v>AMN</v>
          </cell>
          <cell r="N2660"/>
          <cell r="O2660"/>
          <cell r="P2660" t="e">
            <v>#N/A</v>
          </cell>
        </row>
        <row r="2661">
          <cell r="A2661" t="str">
            <v>OCM0179</v>
          </cell>
          <cell r="B2661" t="str">
            <v>OCM</v>
          </cell>
          <cell r="C2661" t="str">
            <v>Zoulabot2</v>
          </cell>
          <cell r="D2661"/>
          <cell r="E2661"/>
          <cell r="F2661">
            <v>13.899556</v>
          </cell>
          <cell r="G2661">
            <v>2.899394</v>
          </cell>
          <cell r="H2661" t="str">
            <v>AMN</v>
          </cell>
          <cell r="I2661" t="e">
            <v>#N/A</v>
          </cell>
          <cell r="J2661" t="str">
            <v>2G AMN</v>
          </cell>
          <cell r="K2661" t="e">
            <v>#N/A</v>
          </cell>
          <cell r="L2661" t="str">
            <v>2G</v>
          </cell>
          <cell r="M2661" t="str">
            <v>AMN</v>
          </cell>
          <cell r="N2661"/>
          <cell r="O2661"/>
          <cell r="P2661" t="e">
            <v>#N/A</v>
          </cell>
        </row>
        <row r="2662">
          <cell r="A2662" t="str">
            <v>ADM_176</v>
          </cell>
          <cell r="B2662" t="str">
            <v>ADM</v>
          </cell>
          <cell r="C2662" t="str">
            <v>Indoor-Agence-Ngaoundere</v>
          </cell>
          <cell r="D2662"/>
          <cell r="E2662"/>
          <cell r="F2662"/>
          <cell r="G2662"/>
          <cell r="H2662" t="str">
            <v>OCM</v>
          </cell>
          <cell r="I2662"/>
          <cell r="J2662" t="str">
            <v>OCM</v>
          </cell>
          <cell r="K2662" t="str">
            <v>Ngaoundéré</v>
          </cell>
          <cell r="L2662"/>
          <cell r="M2662"/>
          <cell r="N2662"/>
          <cell r="O2662"/>
          <cell r="P2662" t="str">
            <v>TELEINFRA</v>
          </cell>
        </row>
        <row r="2663">
          <cell r="A2663" t="str">
            <v>ADM_179</v>
          </cell>
          <cell r="B2663" t="str">
            <v>ADM</v>
          </cell>
          <cell r="C2663" t="str">
            <v>Nyamboya-MTN</v>
          </cell>
          <cell r="D2663"/>
          <cell r="E2663"/>
          <cell r="F2663"/>
          <cell r="G2663"/>
          <cell r="H2663" t="str">
            <v>MTN sharing</v>
          </cell>
          <cell r="I2663"/>
          <cell r="J2663" t="str">
            <v>MTN</v>
          </cell>
          <cell r="K2663" t="e">
            <v>#N/A</v>
          </cell>
          <cell r="L2663"/>
          <cell r="M2663"/>
          <cell r="N2663"/>
          <cell r="O2663"/>
          <cell r="P2663" t="str">
            <v>TELEINFRA</v>
          </cell>
        </row>
        <row r="2664">
          <cell r="A2664" t="str">
            <v>ADM_182</v>
          </cell>
          <cell r="B2664" t="str">
            <v>ADM</v>
          </cell>
          <cell r="C2664" t="str">
            <v>Toumbouroum</v>
          </cell>
          <cell r="D2664"/>
          <cell r="E2664"/>
          <cell r="F2664"/>
          <cell r="G2664"/>
          <cell r="H2664" t="str">
            <v>Esco</v>
          </cell>
          <cell r="I2664"/>
          <cell r="J2664" t="str">
            <v>CAMUSAT</v>
          </cell>
          <cell r="K2664" t="e">
            <v>#N/A</v>
          </cell>
          <cell r="L2664"/>
          <cell r="M2664"/>
          <cell r="N2664"/>
          <cell r="O2664"/>
          <cell r="P2664" t="str">
            <v>TELEINFRA</v>
          </cell>
        </row>
        <row r="2665">
          <cell r="A2665" t="str">
            <v>ADM_183</v>
          </cell>
          <cell r="B2665" t="str">
            <v>ADM</v>
          </cell>
          <cell r="C2665" t="str">
            <v>Bawa</v>
          </cell>
          <cell r="D2665"/>
          <cell r="E2665"/>
          <cell r="F2665"/>
          <cell r="G2665"/>
          <cell r="H2665" t="str">
            <v>Esco</v>
          </cell>
          <cell r="I2665"/>
          <cell r="J2665" t="str">
            <v>CAMUSAT</v>
          </cell>
          <cell r="K2665" t="e">
            <v>#N/A</v>
          </cell>
          <cell r="L2665"/>
          <cell r="M2665"/>
          <cell r="N2665"/>
          <cell r="O2665"/>
          <cell r="P2665" t="str">
            <v>TELEINFRA</v>
          </cell>
        </row>
        <row r="2666">
          <cell r="A2666" t="str">
            <v>ADM_185</v>
          </cell>
          <cell r="B2666" t="str">
            <v>ADM</v>
          </cell>
          <cell r="C2666" t="str">
            <v>Bembaran-Camtel</v>
          </cell>
          <cell r="D2666"/>
          <cell r="E2666"/>
          <cell r="F2666"/>
          <cell r="G2666"/>
          <cell r="H2666" t="str">
            <v>Esco</v>
          </cell>
          <cell r="I2666"/>
          <cell r="J2666" t="str">
            <v>CAMUSAT</v>
          </cell>
          <cell r="K2666" t="e">
            <v>#N/A</v>
          </cell>
          <cell r="L2666"/>
          <cell r="M2666"/>
          <cell r="N2666"/>
          <cell r="O2666"/>
          <cell r="P2666" t="str">
            <v>TELEINFRA</v>
          </cell>
        </row>
        <row r="2667">
          <cell r="A2667" t="str">
            <v>CTR_892</v>
          </cell>
          <cell r="B2667" t="str">
            <v>CTR</v>
          </cell>
          <cell r="C2667" t="str">
            <v>Sangla</v>
          </cell>
          <cell r="D2667"/>
          <cell r="E2667"/>
          <cell r="F2667"/>
          <cell r="G2667"/>
          <cell r="H2667" t="str">
            <v>Esco</v>
          </cell>
          <cell r="I2667"/>
          <cell r="J2667" t="str">
            <v>CAMUSAT</v>
          </cell>
          <cell r="K2667" t="e">
            <v>#N/A</v>
          </cell>
          <cell r="L2667"/>
          <cell r="M2667"/>
          <cell r="N2667"/>
          <cell r="O2667"/>
          <cell r="P2667" t="str">
            <v>TELEINFRA</v>
          </cell>
        </row>
        <row r="2668">
          <cell r="A2668" t="str">
            <v>CTR_917</v>
          </cell>
          <cell r="B2668" t="str">
            <v>CTR</v>
          </cell>
          <cell r="C2668" t="str">
            <v>CTR_917_Z_ETOUDI-NEW</v>
          </cell>
          <cell r="D2668"/>
          <cell r="E2668"/>
          <cell r="F2668"/>
          <cell r="G2668"/>
          <cell r="H2668" t="str">
            <v>Esco</v>
          </cell>
          <cell r="I2668"/>
          <cell r="J2668" t="str">
            <v>CAMUSAT</v>
          </cell>
          <cell r="K2668" t="e">
            <v>#N/A</v>
          </cell>
          <cell r="L2668"/>
          <cell r="M2668"/>
          <cell r="N2668"/>
          <cell r="O2668"/>
          <cell r="P2668" t="str">
            <v>TELEINFRA</v>
          </cell>
        </row>
        <row r="2669">
          <cell r="A2669" t="str">
            <v>CTR_935</v>
          </cell>
          <cell r="B2669" t="str">
            <v>CTR</v>
          </cell>
          <cell r="C2669" t="str">
            <v>CTR_935_Z_BATA-Mokolo-II-HIS</v>
          </cell>
          <cell r="D2669"/>
          <cell r="E2669"/>
          <cell r="F2669"/>
          <cell r="G2669"/>
          <cell r="H2669" t="str">
            <v>Towerco</v>
          </cell>
          <cell r="I2669"/>
          <cell r="J2669" t="str">
            <v>I.H.S</v>
          </cell>
          <cell r="K2669" t="e">
            <v>#N/A</v>
          </cell>
          <cell r="L2669"/>
          <cell r="M2669"/>
          <cell r="N2669"/>
          <cell r="O2669"/>
          <cell r="P2669" t="str">
            <v>TELEINFRA</v>
          </cell>
        </row>
        <row r="2670">
          <cell r="A2670" t="str">
            <v>CTR_937</v>
          </cell>
          <cell r="B2670" t="str">
            <v>CTR</v>
          </cell>
          <cell r="C2670" t="str">
            <v>CTR_937_Z_laboratorie-T.Bella</v>
          </cell>
          <cell r="D2670"/>
          <cell r="E2670"/>
          <cell r="F2670"/>
          <cell r="G2670"/>
          <cell r="H2670" t="str">
            <v>Esco</v>
          </cell>
          <cell r="I2670"/>
          <cell r="J2670" t="str">
            <v>CAMUSAT</v>
          </cell>
          <cell r="K2670" t="e">
            <v>#N/A</v>
          </cell>
          <cell r="L2670"/>
          <cell r="M2670"/>
          <cell r="N2670"/>
          <cell r="O2670"/>
          <cell r="P2670" t="str">
            <v>TELEINFRA</v>
          </cell>
        </row>
        <row r="2671">
          <cell r="A2671" t="str">
            <v>EST_150</v>
          </cell>
          <cell r="B2671" t="str">
            <v>EST</v>
          </cell>
          <cell r="C2671" t="str">
            <v>Andom</v>
          </cell>
          <cell r="D2671"/>
          <cell r="E2671"/>
          <cell r="F2671"/>
          <cell r="G2671"/>
          <cell r="H2671" t="str">
            <v>Towerco</v>
          </cell>
          <cell r="I2671"/>
          <cell r="J2671" t="str">
            <v>I.H.S</v>
          </cell>
          <cell r="K2671" t="e">
            <v>#N/A</v>
          </cell>
          <cell r="L2671"/>
          <cell r="M2671"/>
          <cell r="N2671"/>
          <cell r="O2671"/>
          <cell r="P2671" t="str">
            <v>TELEINFRA</v>
          </cell>
        </row>
        <row r="2672">
          <cell r="A2672" t="str">
            <v>EXN_273</v>
          </cell>
          <cell r="B2672" t="str">
            <v>EXN</v>
          </cell>
          <cell r="C2672" t="str">
            <v>Tide-Goulfey-IHS</v>
          </cell>
          <cell r="D2672"/>
          <cell r="E2672"/>
          <cell r="F2672"/>
          <cell r="G2672"/>
          <cell r="H2672" t="str">
            <v>Towerco</v>
          </cell>
          <cell r="I2672"/>
          <cell r="J2672" t="str">
            <v>I.H.S</v>
          </cell>
          <cell r="K2672" t="e">
            <v>#N/A</v>
          </cell>
          <cell r="L2672"/>
          <cell r="M2672"/>
          <cell r="N2672"/>
          <cell r="O2672"/>
          <cell r="P2672" t="str">
            <v>TELEINFRA</v>
          </cell>
        </row>
        <row r="2673">
          <cell r="A2673" t="str">
            <v>LIT_599</v>
          </cell>
          <cell r="B2673" t="str">
            <v>LIT</v>
          </cell>
          <cell r="C2673" t="str">
            <v>Makepe-Indoor</v>
          </cell>
          <cell r="D2673"/>
          <cell r="E2673"/>
          <cell r="F2673"/>
          <cell r="G2673"/>
          <cell r="H2673" t="str">
            <v>OCM</v>
          </cell>
          <cell r="I2673"/>
          <cell r="J2673" t="str">
            <v>OCM</v>
          </cell>
          <cell r="K2673" t="str">
            <v>Douala</v>
          </cell>
          <cell r="L2673"/>
          <cell r="M2673"/>
          <cell r="N2673"/>
          <cell r="O2673"/>
          <cell r="P2673" t="str">
            <v>H-Teli</v>
          </cell>
        </row>
        <row r="2674">
          <cell r="A2674" t="str">
            <v>LIT_628</v>
          </cell>
          <cell r="B2674" t="str">
            <v>LIT</v>
          </cell>
          <cell r="C2674" t="str">
            <v>Minisite-Bonapriso-Castel-Hall</v>
          </cell>
          <cell r="D2674"/>
          <cell r="E2674"/>
          <cell r="F2674"/>
          <cell r="G2674"/>
          <cell r="H2674" t="str">
            <v>OCM</v>
          </cell>
          <cell r="I2674"/>
          <cell r="J2674" t="str">
            <v>OCM</v>
          </cell>
          <cell r="K2674" t="str">
            <v>Douala</v>
          </cell>
          <cell r="L2674"/>
          <cell r="M2674"/>
          <cell r="N2674"/>
          <cell r="O2674"/>
          <cell r="P2674" t="str">
            <v>H-Teli</v>
          </cell>
        </row>
        <row r="2675">
          <cell r="A2675" t="str">
            <v>LIT_640</v>
          </cell>
          <cell r="B2675" t="str">
            <v>LIT</v>
          </cell>
          <cell r="C2675" t="str">
            <v>LIT_640_Z_Port-SUD</v>
          </cell>
          <cell r="D2675"/>
          <cell r="E2675"/>
          <cell r="F2675"/>
          <cell r="G2675"/>
          <cell r="H2675" t="str">
            <v>Esco</v>
          </cell>
          <cell r="I2675"/>
          <cell r="J2675" t="str">
            <v>CAMUSAT</v>
          </cell>
          <cell r="K2675" t="e">
            <v>#N/A</v>
          </cell>
          <cell r="L2675"/>
          <cell r="M2675"/>
          <cell r="N2675"/>
          <cell r="O2675"/>
          <cell r="P2675" t="str">
            <v>H-Teli</v>
          </cell>
        </row>
        <row r="2676">
          <cell r="A2676" t="str">
            <v>LIT_734</v>
          </cell>
          <cell r="B2676" t="str">
            <v>LIT</v>
          </cell>
          <cell r="C2676" t="str">
            <v>Carrefour-Mezzanine</v>
          </cell>
          <cell r="D2676"/>
          <cell r="E2676"/>
          <cell r="F2676"/>
          <cell r="G2676"/>
          <cell r="H2676" t="str">
            <v>OCM</v>
          </cell>
          <cell r="I2676"/>
          <cell r="J2676" t="str">
            <v>OCM</v>
          </cell>
          <cell r="K2676" t="str">
            <v>Douala</v>
          </cell>
          <cell r="L2676"/>
          <cell r="M2676"/>
          <cell r="N2676"/>
          <cell r="O2676"/>
          <cell r="P2676" t="str">
            <v>H-Teli</v>
          </cell>
        </row>
        <row r="2677">
          <cell r="A2677" t="str">
            <v>LIT_769</v>
          </cell>
          <cell r="B2677" t="str">
            <v>LIT</v>
          </cell>
          <cell r="C2677" t="str">
            <v>Kake</v>
          </cell>
          <cell r="D2677"/>
          <cell r="E2677"/>
          <cell r="F2677"/>
          <cell r="G2677"/>
          <cell r="H2677" t="str">
            <v>Esco</v>
          </cell>
          <cell r="I2677"/>
          <cell r="J2677" t="str">
            <v>CAMUSAT</v>
          </cell>
          <cell r="K2677" t="e">
            <v>#N/A</v>
          </cell>
          <cell r="L2677"/>
          <cell r="M2677"/>
          <cell r="N2677"/>
          <cell r="O2677"/>
          <cell r="P2677" t="str">
            <v>H-Teli</v>
          </cell>
        </row>
        <row r="2678">
          <cell r="A2678" t="str">
            <v>LIT_773</v>
          </cell>
          <cell r="B2678" t="str">
            <v>LIT</v>
          </cell>
          <cell r="C2678" t="str">
            <v>LIT_773_Z_Bodjongo-II</v>
          </cell>
          <cell r="D2678"/>
          <cell r="E2678"/>
          <cell r="F2678"/>
          <cell r="G2678"/>
          <cell r="H2678" t="str">
            <v>Esco</v>
          </cell>
          <cell r="I2678"/>
          <cell r="J2678" t="str">
            <v>CAMUSAT</v>
          </cell>
          <cell r="K2678" t="e">
            <v>#N/A</v>
          </cell>
          <cell r="L2678"/>
          <cell r="M2678"/>
          <cell r="N2678"/>
          <cell r="O2678"/>
          <cell r="P2678" t="str">
            <v>H-Teli</v>
          </cell>
        </row>
        <row r="2679">
          <cell r="A2679" t="str">
            <v>LIT_778</v>
          </cell>
          <cell r="B2679" t="str">
            <v>LIT</v>
          </cell>
          <cell r="C2679" t="str">
            <v>Indoor-K-Hotel</v>
          </cell>
          <cell r="D2679"/>
          <cell r="E2679"/>
          <cell r="F2679"/>
          <cell r="G2679"/>
          <cell r="H2679" t="str">
            <v>OCM</v>
          </cell>
          <cell r="I2679"/>
          <cell r="J2679" t="str">
            <v>OCM</v>
          </cell>
          <cell r="K2679" t="str">
            <v>Douala</v>
          </cell>
          <cell r="L2679"/>
          <cell r="M2679"/>
          <cell r="N2679"/>
          <cell r="O2679"/>
          <cell r="P2679" t="str">
            <v>H-Teli</v>
          </cell>
        </row>
        <row r="2680">
          <cell r="A2680" t="str">
            <v>LIT_791</v>
          </cell>
          <cell r="B2680" t="str">
            <v>LIT</v>
          </cell>
          <cell r="C2680" t="str">
            <v>LIT_791_Z_Mabanda-New</v>
          </cell>
          <cell r="D2680"/>
          <cell r="E2680"/>
          <cell r="F2680"/>
          <cell r="G2680"/>
          <cell r="H2680" t="str">
            <v>Esco</v>
          </cell>
          <cell r="I2680"/>
          <cell r="J2680" t="str">
            <v>CAMUSAT</v>
          </cell>
          <cell r="K2680" t="e">
            <v>#N/A</v>
          </cell>
          <cell r="L2680"/>
          <cell r="M2680"/>
          <cell r="N2680"/>
          <cell r="O2680"/>
          <cell r="P2680" t="str">
            <v>H-Teli</v>
          </cell>
        </row>
        <row r="2681">
          <cell r="A2681" t="str">
            <v>LIT_839</v>
          </cell>
          <cell r="B2681" t="str">
            <v>LIT</v>
          </cell>
          <cell r="C2681" t="str">
            <v>LIT_839_Z_KMC-NKOLBONG</v>
          </cell>
          <cell r="D2681"/>
          <cell r="E2681"/>
          <cell r="F2681"/>
          <cell r="G2681"/>
          <cell r="H2681" t="str">
            <v>Esco</v>
          </cell>
          <cell r="I2681"/>
          <cell r="J2681" t="str">
            <v>CAMUSAT</v>
          </cell>
          <cell r="K2681" t="e">
            <v>#N/A</v>
          </cell>
          <cell r="L2681"/>
          <cell r="M2681"/>
          <cell r="N2681"/>
          <cell r="O2681"/>
          <cell r="P2681" t="str">
            <v>H-Teli</v>
          </cell>
        </row>
        <row r="2682">
          <cell r="A2682" t="str">
            <v>NRD_188</v>
          </cell>
          <cell r="B2682" t="str">
            <v>NRD</v>
          </cell>
          <cell r="C2682" t="str">
            <v>Indoor-Agence-Garoua</v>
          </cell>
          <cell r="D2682"/>
          <cell r="E2682"/>
          <cell r="F2682"/>
          <cell r="G2682"/>
          <cell r="H2682" t="str">
            <v>OCM</v>
          </cell>
          <cell r="I2682"/>
          <cell r="J2682" t="str">
            <v>OCM</v>
          </cell>
          <cell r="K2682" t="str">
            <v>Garoua</v>
          </cell>
          <cell r="L2682"/>
          <cell r="M2682"/>
          <cell r="N2682"/>
          <cell r="O2682"/>
          <cell r="P2682" t="str">
            <v>TELEINFRA</v>
          </cell>
        </row>
        <row r="2683">
          <cell r="A2683" t="str">
            <v>NRO_147</v>
          </cell>
          <cell r="B2683" t="str">
            <v>NRO</v>
          </cell>
          <cell r="C2683" t="str">
            <v>Bambili-Campus-II-IHS</v>
          </cell>
          <cell r="D2683"/>
          <cell r="E2683"/>
          <cell r="F2683"/>
          <cell r="G2683"/>
          <cell r="H2683" t="str">
            <v>Towerco</v>
          </cell>
          <cell r="I2683"/>
          <cell r="J2683" t="str">
            <v>I.H.S</v>
          </cell>
          <cell r="K2683" t="e">
            <v>#N/A</v>
          </cell>
          <cell r="L2683"/>
          <cell r="M2683"/>
          <cell r="N2683"/>
          <cell r="O2683"/>
          <cell r="P2683" t="str">
            <v>I-Eng</v>
          </cell>
        </row>
        <row r="2684">
          <cell r="A2684" t="str">
            <v>OST_310</v>
          </cell>
          <cell r="B2684" t="str">
            <v>OST</v>
          </cell>
          <cell r="C2684" t="str">
            <v>Bamendou-II</v>
          </cell>
          <cell r="D2684"/>
          <cell r="E2684"/>
          <cell r="F2684"/>
          <cell r="G2684"/>
          <cell r="H2684" t="str">
            <v>Esco</v>
          </cell>
          <cell r="I2684"/>
          <cell r="J2684" t="str">
            <v>CAMUSAT</v>
          </cell>
          <cell r="K2684" t="e">
            <v>#N/A</v>
          </cell>
          <cell r="L2684"/>
          <cell r="M2684"/>
          <cell r="N2684"/>
          <cell r="O2684"/>
          <cell r="P2684" t="str">
            <v>I-Eng</v>
          </cell>
        </row>
        <row r="2685">
          <cell r="A2685" t="str">
            <v>OST_311</v>
          </cell>
          <cell r="B2685" t="str">
            <v>OST</v>
          </cell>
          <cell r="C2685" t="str">
            <v>Bangang</v>
          </cell>
          <cell r="D2685"/>
          <cell r="E2685"/>
          <cell r="F2685"/>
          <cell r="G2685"/>
          <cell r="H2685" t="str">
            <v>Esco</v>
          </cell>
          <cell r="I2685"/>
          <cell r="J2685" t="str">
            <v>CAMUSAT</v>
          </cell>
          <cell r="K2685" t="e">
            <v>#N/A</v>
          </cell>
          <cell r="L2685"/>
          <cell r="M2685"/>
          <cell r="N2685"/>
          <cell r="O2685"/>
          <cell r="P2685" t="str">
            <v>I-Eng</v>
          </cell>
        </row>
        <row r="2686">
          <cell r="A2686" t="str">
            <v>OST_314</v>
          </cell>
          <cell r="B2686" t="str">
            <v>OST</v>
          </cell>
          <cell r="C2686" t="str">
            <v>Bangoulap</v>
          </cell>
          <cell r="D2686"/>
          <cell r="E2686"/>
          <cell r="F2686"/>
          <cell r="G2686"/>
          <cell r="H2686" t="str">
            <v>Esco</v>
          </cell>
          <cell r="I2686"/>
          <cell r="J2686" t="str">
            <v>CAMUSAT</v>
          </cell>
          <cell r="K2686" t="e">
            <v>#N/A</v>
          </cell>
          <cell r="L2686"/>
          <cell r="M2686"/>
          <cell r="N2686"/>
          <cell r="O2686"/>
          <cell r="P2686" t="str">
            <v>I-Eng</v>
          </cell>
        </row>
        <row r="2687">
          <cell r="A2687" t="str">
            <v>SUD_028</v>
          </cell>
          <cell r="B2687" t="str">
            <v>SUD</v>
          </cell>
          <cell r="C2687" t="str">
            <v>Ndom</v>
          </cell>
          <cell r="D2687"/>
          <cell r="E2687"/>
          <cell r="F2687"/>
          <cell r="G2687"/>
          <cell r="H2687" t="str">
            <v>Towerco</v>
          </cell>
          <cell r="I2687"/>
          <cell r="J2687" t="str">
            <v>I.H.S</v>
          </cell>
          <cell r="K2687" t="str">
            <v>Ndom</v>
          </cell>
          <cell r="L2687"/>
          <cell r="M2687"/>
          <cell r="N2687"/>
          <cell r="O2687"/>
          <cell r="P2687" t="str">
            <v>I-Eng</v>
          </cell>
        </row>
        <row r="2688">
          <cell r="A2688" t="str">
            <v>SUD_041</v>
          </cell>
          <cell r="B2688" t="str">
            <v>SUD</v>
          </cell>
          <cell r="C2688" t="str">
            <v>Ebolowa-Agence-New</v>
          </cell>
          <cell r="D2688"/>
          <cell r="E2688"/>
          <cell r="F2688"/>
          <cell r="G2688"/>
          <cell r="H2688" t="str">
            <v>Esco</v>
          </cell>
          <cell r="I2688"/>
          <cell r="J2688" t="str">
            <v>CAMUSAT</v>
          </cell>
          <cell r="K2688" t="e">
            <v>#N/A</v>
          </cell>
          <cell r="L2688"/>
          <cell r="M2688"/>
          <cell r="N2688"/>
          <cell r="O2688"/>
          <cell r="P2688" t="str">
            <v>TELEINFRA</v>
          </cell>
        </row>
        <row r="2689">
          <cell r="A2689" t="str">
            <v>SUD_119</v>
          </cell>
          <cell r="B2689" t="str">
            <v>SUD</v>
          </cell>
          <cell r="C2689" t="str">
            <v>Nkototououtou</v>
          </cell>
          <cell r="D2689"/>
          <cell r="E2689"/>
          <cell r="F2689"/>
          <cell r="G2689"/>
          <cell r="H2689" t="str">
            <v>Esco</v>
          </cell>
          <cell r="I2689"/>
          <cell r="J2689" t="str">
            <v>CAMUSAT</v>
          </cell>
          <cell r="K2689" t="e">
            <v>#N/A</v>
          </cell>
          <cell r="L2689"/>
          <cell r="M2689"/>
          <cell r="N2689"/>
          <cell r="O2689"/>
          <cell r="P2689" t="str">
            <v>TELEINFRA</v>
          </cell>
        </row>
        <row r="2690">
          <cell r="A2690" t="str">
            <v>SUD_121</v>
          </cell>
          <cell r="B2690" t="str">
            <v>SUD</v>
          </cell>
          <cell r="C2690" t="str">
            <v>Akom-I</v>
          </cell>
          <cell r="D2690"/>
          <cell r="E2690"/>
          <cell r="F2690"/>
          <cell r="G2690"/>
          <cell r="H2690" t="str">
            <v>Esco</v>
          </cell>
          <cell r="I2690"/>
          <cell r="J2690" t="str">
            <v>CAMUSAT</v>
          </cell>
          <cell r="K2690" t="e">
            <v>#N/A</v>
          </cell>
          <cell r="L2690"/>
          <cell r="M2690"/>
          <cell r="N2690"/>
          <cell r="O2690"/>
          <cell r="P2690" t="str">
            <v>H-Teli</v>
          </cell>
        </row>
        <row r="2691">
          <cell r="A2691" t="str">
            <v>SUD_122</v>
          </cell>
          <cell r="B2691" t="str">
            <v>SUD</v>
          </cell>
          <cell r="C2691" t="str">
            <v>Nsimalene-Yemwak</v>
          </cell>
          <cell r="D2691"/>
          <cell r="E2691"/>
          <cell r="F2691"/>
          <cell r="G2691"/>
          <cell r="H2691" t="str">
            <v>Esco</v>
          </cell>
          <cell r="I2691"/>
          <cell r="J2691" t="str">
            <v>CAMUSAT</v>
          </cell>
          <cell r="K2691" t="e">
            <v>#N/A</v>
          </cell>
          <cell r="L2691"/>
          <cell r="M2691"/>
          <cell r="N2691"/>
          <cell r="O2691"/>
          <cell r="P2691" t="str">
            <v>TELEINFRA</v>
          </cell>
        </row>
        <row r="2692">
          <cell r="A2692" t="str">
            <v>SUD_124</v>
          </cell>
          <cell r="B2692" t="str">
            <v>SUD</v>
          </cell>
          <cell r="C2692" t="str">
            <v>Meyo-Elie</v>
          </cell>
          <cell r="D2692"/>
          <cell r="E2692"/>
          <cell r="F2692"/>
          <cell r="G2692"/>
          <cell r="H2692" t="str">
            <v>Esco</v>
          </cell>
          <cell r="I2692"/>
          <cell r="J2692" t="str">
            <v>CAMUSAT</v>
          </cell>
          <cell r="K2692" t="e">
            <v>#N/A</v>
          </cell>
          <cell r="L2692"/>
          <cell r="M2692"/>
          <cell r="N2692"/>
          <cell r="O2692"/>
          <cell r="P2692" t="str">
            <v>TELEINFRA</v>
          </cell>
        </row>
        <row r="2693">
          <cell r="A2693" t="str">
            <v>SUD_127</v>
          </cell>
          <cell r="B2693" t="str">
            <v>SUD</v>
          </cell>
          <cell r="C2693" t="str">
            <v>Akom-II</v>
          </cell>
          <cell r="D2693"/>
          <cell r="E2693"/>
          <cell r="F2693"/>
          <cell r="G2693"/>
          <cell r="H2693" t="str">
            <v>Esco</v>
          </cell>
          <cell r="I2693"/>
          <cell r="J2693" t="str">
            <v>CAMUSAT</v>
          </cell>
          <cell r="K2693" t="e">
            <v>#N/A</v>
          </cell>
          <cell r="L2693"/>
          <cell r="M2693"/>
          <cell r="N2693"/>
          <cell r="O2693"/>
          <cell r="P2693" t="str">
            <v>TELEINFRA</v>
          </cell>
        </row>
        <row r="2694">
          <cell r="A2694" t="str">
            <v>SUD_128</v>
          </cell>
          <cell r="B2694" t="str">
            <v>CTR</v>
          </cell>
          <cell r="C2694" t="str">
            <v>BISSIANG-Kribi</v>
          </cell>
          <cell r="D2694"/>
          <cell r="E2694"/>
          <cell r="F2694"/>
          <cell r="G2694"/>
          <cell r="H2694" t="str">
            <v>Esco</v>
          </cell>
          <cell r="I2694"/>
          <cell r="J2694" t="str">
            <v>CAMUSAT</v>
          </cell>
          <cell r="K2694" t="e">
            <v>#N/A</v>
          </cell>
          <cell r="L2694"/>
          <cell r="M2694"/>
          <cell r="N2694"/>
          <cell r="O2694"/>
          <cell r="P2694" t="str">
            <v>H-Teli</v>
          </cell>
        </row>
        <row r="2695">
          <cell r="A2695" t="str">
            <v>SUO_106</v>
          </cell>
          <cell r="B2695" t="str">
            <v>SUO</v>
          </cell>
          <cell r="C2695" t="str">
            <v>Mamfe-Centre-IHS</v>
          </cell>
          <cell r="D2695"/>
          <cell r="E2695"/>
          <cell r="F2695"/>
          <cell r="G2695"/>
          <cell r="H2695" t="str">
            <v>Towerco</v>
          </cell>
          <cell r="I2695"/>
          <cell r="J2695" t="str">
            <v>I.H.S</v>
          </cell>
          <cell r="K2695" t="e">
            <v>#N/A</v>
          </cell>
          <cell r="L2695"/>
          <cell r="M2695"/>
          <cell r="N2695"/>
          <cell r="O2695"/>
          <cell r="P2695" t="str">
            <v>I-Eng</v>
          </cell>
        </row>
        <row r="2696">
          <cell r="A2696" t="str">
            <v>SUO_246</v>
          </cell>
          <cell r="B2696" t="str">
            <v>SUO</v>
          </cell>
          <cell r="C2696" t="str">
            <v>GBHS-Muyuka</v>
          </cell>
          <cell r="D2696"/>
          <cell r="E2696"/>
          <cell r="F2696"/>
          <cell r="G2696"/>
          <cell r="H2696" t="str">
            <v>Towerco</v>
          </cell>
          <cell r="I2696"/>
          <cell r="J2696" t="str">
            <v>I.H.S</v>
          </cell>
          <cell r="K2696" t="e">
            <v>#N/A</v>
          </cell>
          <cell r="L2696"/>
          <cell r="M2696"/>
          <cell r="N2696"/>
          <cell r="O2696"/>
          <cell r="P2696" t="str">
            <v>H-Teli</v>
          </cell>
        </row>
        <row r="2697">
          <cell r="A2697" t="str">
            <v>SUO_254</v>
          </cell>
          <cell r="B2697" t="str">
            <v>SUO</v>
          </cell>
          <cell r="C2697" t="str">
            <v>Bokova-IHS</v>
          </cell>
          <cell r="D2697"/>
          <cell r="E2697"/>
          <cell r="F2697"/>
          <cell r="G2697"/>
          <cell r="H2697" t="str">
            <v>Towerco</v>
          </cell>
          <cell r="I2697"/>
          <cell r="J2697" t="str">
            <v>I.H.S</v>
          </cell>
          <cell r="K2697" t="e">
            <v>#N/A</v>
          </cell>
          <cell r="L2697"/>
          <cell r="M2697"/>
          <cell r="N2697"/>
          <cell r="O2697"/>
          <cell r="P2697" t="str">
            <v>H-Teli</v>
          </cell>
        </row>
        <row r="2698">
          <cell r="A2698" t="str">
            <v>SUO_255</v>
          </cell>
          <cell r="B2698" t="str">
            <v>NRO</v>
          </cell>
          <cell r="C2698" t="str">
            <v>Muyuka-Beach-Bush-IHS</v>
          </cell>
          <cell r="D2698"/>
          <cell r="E2698"/>
          <cell r="F2698"/>
          <cell r="G2698"/>
          <cell r="H2698" t="str">
            <v>Towerco</v>
          </cell>
          <cell r="I2698"/>
          <cell r="J2698" t="str">
            <v>I.H.S</v>
          </cell>
          <cell r="K2698" t="e">
            <v>#N/A</v>
          </cell>
          <cell r="L2698"/>
          <cell r="M2698"/>
          <cell r="N2698"/>
          <cell r="O2698"/>
          <cell r="P2698" t="str">
            <v>H-Teli</v>
          </cell>
        </row>
        <row r="2699">
          <cell r="A2699" t="str">
            <v>SUO_259</v>
          </cell>
          <cell r="B2699" t="str">
            <v>SUO</v>
          </cell>
          <cell r="C2699" t="str">
            <v>Buea-Salvation-Pharmacy-HIS</v>
          </cell>
          <cell r="D2699"/>
          <cell r="E2699"/>
          <cell r="F2699"/>
          <cell r="G2699"/>
          <cell r="H2699" t="str">
            <v>Towerco</v>
          </cell>
          <cell r="I2699"/>
          <cell r="J2699" t="str">
            <v>I.H.S</v>
          </cell>
          <cell r="K2699" t="e">
            <v>#N/A</v>
          </cell>
          <cell r="L2699"/>
          <cell r="M2699"/>
          <cell r="N2699"/>
          <cell r="O2699"/>
          <cell r="P2699" t="str">
            <v>H-Teli</v>
          </cell>
        </row>
        <row r="2700">
          <cell r="A2700" t="str">
            <v>SUO_260</v>
          </cell>
          <cell r="B2700" t="str">
            <v>SUO</v>
          </cell>
          <cell r="C2700" t="str">
            <v>Buea-Dirty-South-IHS</v>
          </cell>
          <cell r="D2700"/>
          <cell r="E2700"/>
          <cell r="F2700"/>
          <cell r="G2700"/>
          <cell r="H2700" t="str">
            <v>Towerco</v>
          </cell>
          <cell r="I2700"/>
          <cell r="J2700" t="str">
            <v>I.H.S</v>
          </cell>
          <cell r="K2700" t="e">
            <v>#N/A</v>
          </cell>
          <cell r="L2700"/>
          <cell r="M2700"/>
          <cell r="N2700"/>
          <cell r="O2700"/>
          <cell r="P2700" t="str">
            <v>H-Teli</v>
          </cell>
        </row>
        <row r="2701">
          <cell r="A2701" t="str">
            <v>SUO_266</v>
          </cell>
          <cell r="B2701" t="str">
            <v>SUO</v>
          </cell>
          <cell r="C2701" t="str">
            <v>Ekata-IHS</v>
          </cell>
          <cell r="D2701"/>
          <cell r="E2701"/>
          <cell r="F2701"/>
          <cell r="G2701"/>
          <cell r="H2701" t="str">
            <v>Towerco</v>
          </cell>
          <cell r="I2701"/>
          <cell r="J2701" t="str">
            <v>I.H.S</v>
          </cell>
          <cell r="K2701" t="e">
            <v>#N/A</v>
          </cell>
          <cell r="L2701"/>
          <cell r="M2701"/>
          <cell r="N2701"/>
          <cell r="O2701"/>
          <cell r="P2701" t="str">
            <v>H-Teli</v>
          </cell>
        </row>
        <row r="2702">
          <cell r="A2702" t="str">
            <v>CTR_939</v>
          </cell>
          <cell r="B2702" t="str">
            <v>CTR</v>
          </cell>
          <cell r="C2702" t="str">
            <v>MEHANDA-IV</v>
          </cell>
          <cell r="D2702"/>
          <cell r="E2702"/>
          <cell r="F2702"/>
          <cell r="G2702"/>
          <cell r="H2702" t="str">
            <v>Esco</v>
          </cell>
          <cell r="I2702"/>
          <cell r="J2702" t="str">
            <v>CAMUSAT</v>
          </cell>
          <cell r="K2702" t="e">
            <v>#N/A</v>
          </cell>
          <cell r="L2702"/>
          <cell r="M2702"/>
          <cell r="N2702"/>
          <cell r="O2702"/>
          <cell r="P2702" t="str">
            <v>TELEINFRA</v>
          </cell>
        </row>
        <row r="2703">
          <cell r="A2703" t="str">
            <v>CTR_947</v>
          </cell>
          <cell r="B2703" t="str">
            <v>CTR</v>
          </cell>
          <cell r="C2703" t="str">
            <v>Nkoabang-Tradex</v>
          </cell>
          <cell r="D2703"/>
          <cell r="E2703"/>
          <cell r="F2703"/>
          <cell r="G2703"/>
          <cell r="H2703" t="str">
            <v>Esco</v>
          </cell>
          <cell r="I2703"/>
          <cell r="J2703" t="str">
            <v>CAMUSAT</v>
          </cell>
          <cell r="K2703" t="e">
            <v>#N/A</v>
          </cell>
          <cell r="L2703"/>
          <cell r="M2703"/>
          <cell r="N2703"/>
          <cell r="O2703"/>
          <cell r="P2703" t="str">
            <v>TELEINFRA</v>
          </cell>
        </row>
        <row r="2704">
          <cell r="A2704" t="str">
            <v>CTR_951</v>
          </cell>
          <cell r="B2704" t="str">
            <v>CTR</v>
          </cell>
          <cell r="C2704" t="str">
            <v>ODZA-ENTREE-PLAQUE-L&amp;B</v>
          </cell>
          <cell r="D2704"/>
          <cell r="E2704"/>
          <cell r="F2704"/>
          <cell r="G2704"/>
          <cell r="H2704" t="str">
            <v>Esco</v>
          </cell>
          <cell r="I2704"/>
          <cell r="J2704" t="str">
            <v>CAMUSAT</v>
          </cell>
          <cell r="K2704" t="e">
            <v>#N/A</v>
          </cell>
          <cell r="L2704"/>
          <cell r="M2704"/>
          <cell r="N2704"/>
          <cell r="O2704"/>
          <cell r="P2704" t="str">
            <v>TELEINFRA</v>
          </cell>
        </row>
        <row r="2705">
          <cell r="A2705" t="str">
            <v>CTR_952</v>
          </cell>
          <cell r="B2705" t="str">
            <v>CTR</v>
          </cell>
          <cell r="C2705" t="str">
            <v>EKOUMDOUM-III</v>
          </cell>
          <cell r="D2705"/>
          <cell r="E2705"/>
          <cell r="F2705"/>
          <cell r="G2705"/>
          <cell r="H2705" t="str">
            <v>Esco</v>
          </cell>
          <cell r="I2705"/>
          <cell r="J2705" t="str">
            <v>CAMUSAT</v>
          </cell>
          <cell r="K2705" t="e">
            <v>#N/A</v>
          </cell>
          <cell r="L2705"/>
          <cell r="M2705"/>
          <cell r="N2705"/>
          <cell r="O2705"/>
          <cell r="P2705" t="str">
            <v>TELEINFRA</v>
          </cell>
        </row>
        <row r="2706">
          <cell r="A2706" t="str">
            <v>IHS_YND_796</v>
          </cell>
          <cell r="B2706" t="str">
            <v>IHS</v>
          </cell>
          <cell r="C2706" t="str">
            <v>Nkoabang ebolmedjock</v>
          </cell>
          <cell r="D2706"/>
          <cell r="E2706"/>
          <cell r="F2706"/>
          <cell r="G2706"/>
          <cell r="H2706" t="str">
            <v>Esco</v>
          </cell>
          <cell r="I2706"/>
          <cell r="J2706" t="str">
            <v>CAMUSAT</v>
          </cell>
          <cell r="K2706" t="e">
            <v>#N/A</v>
          </cell>
          <cell r="L2706"/>
          <cell r="M2706"/>
          <cell r="N2706"/>
          <cell r="O2706"/>
          <cell r="P2706" t="str">
            <v>TELEINFRA</v>
          </cell>
        </row>
        <row r="2707">
          <cell r="A2707" t="str">
            <v>SUD_159</v>
          </cell>
          <cell r="B2707" t="str">
            <v>SUD</v>
          </cell>
          <cell r="C2707" t="str">
            <v>Lele</v>
          </cell>
          <cell r="D2707"/>
          <cell r="E2707"/>
          <cell r="F2707"/>
          <cell r="G2707"/>
          <cell r="H2707" t="str">
            <v>Esco</v>
          </cell>
          <cell r="I2707"/>
          <cell r="J2707" t="str">
            <v>CAMUSAT</v>
          </cell>
          <cell r="K2707" t="e">
            <v>#N/A</v>
          </cell>
          <cell r="L2707"/>
          <cell r="M2707"/>
          <cell r="N2707"/>
          <cell r="O2707"/>
          <cell r="P2707" t="str">
            <v>TELEINFRA</v>
          </cell>
        </row>
        <row r="2708">
          <cell r="A2708" t="str">
            <v>SUD_163</v>
          </cell>
          <cell r="B2708" t="str">
            <v>SUD</v>
          </cell>
          <cell r="C2708" t="str">
            <v>MELEN-MINTOM</v>
          </cell>
          <cell r="D2708"/>
          <cell r="E2708"/>
          <cell r="F2708"/>
          <cell r="G2708"/>
          <cell r="H2708" t="str">
            <v>Esco</v>
          </cell>
          <cell r="I2708"/>
          <cell r="J2708" t="str">
            <v>CAMUSAT</v>
          </cell>
          <cell r="K2708" t="e">
            <v>#N/A</v>
          </cell>
          <cell r="L2708"/>
          <cell r="M2708"/>
          <cell r="N2708"/>
          <cell r="O2708"/>
          <cell r="P2708" t="str">
            <v>TELEINFRA</v>
          </cell>
        </row>
        <row r="2709">
          <cell r="A2709" t="str">
            <v>SUD_164</v>
          </cell>
          <cell r="B2709" t="str">
            <v>SUD</v>
          </cell>
          <cell r="C2709" t="str">
            <v>Tho-II</v>
          </cell>
          <cell r="D2709"/>
          <cell r="E2709"/>
          <cell r="F2709"/>
          <cell r="G2709"/>
          <cell r="H2709" t="str">
            <v>Esco</v>
          </cell>
          <cell r="I2709"/>
          <cell r="J2709" t="str">
            <v>CAMUSAT</v>
          </cell>
          <cell r="K2709" t="e">
            <v>#N/A</v>
          </cell>
          <cell r="L2709"/>
          <cell r="M2709"/>
          <cell r="N2709"/>
          <cell r="O2709"/>
          <cell r="P2709" t="str">
            <v>TELEINFRA</v>
          </cell>
        </row>
        <row r="2710">
          <cell r="A2710" t="str">
            <v>LIT_833</v>
          </cell>
          <cell r="B2710" t="str">
            <v>LIT_833</v>
          </cell>
          <cell r="C2710" t="str">
            <v>Boko4-MTN-IHS</v>
          </cell>
          <cell r="D2710"/>
          <cell r="E2710"/>
          <cell r="F2710"/>
          <cell r="G2710"/>
          <cell r="H2710" t="str">
            <v>MTN sharing</v>
          </cell>
          <cell r="I2710"/>
          <cell r="J2710" t="str">
            <v>MTN</v>
          </cell>
          <cell r="K2710" t="e">
            <v>#N/A</v>
          </cell>
          <cell r="L2710"/>
          <cell r="M2710"/>
          <cell r="N2710"/>
          <cell r="O2710"/>
          <cell r="P2710" t="str">
            <v>H-Teli</v>
          </cell>
        </row>
        <row r="2711">
          <cell r="A2711" t="str">
            <v>LIT_834</v>
          </cell>
          <cell r="B2711" t="str">
            <v>LIT_834</v>
          </cell>
          <cell r="C2711" t="str">
            <v>YATCHIKA-III</v>
          </cell>
          <cell r="D2711"/>
          <cell r="E2711"/>
          <cell r="F2711"/>
          <cell r="G2711"/>
          <cell r="H2711" t="str">
            <v>Esco</v>
          </cell>
          <cell r="I2711"/>
          <cell r="J2711" t="str">
            <v>CAMUSAT</v>
          </cell>
          <cell r="K2711" t="e">
            <v>#N/A</v>
          </cell>
          <cell r="L2711"/>
          <cell r="M2711"/>
          <cell r="N2711"/>
          <cell r="O2711"/>
          <cell r="P2711" t="str">
            <v>H-Teli</v>
          </cell>
        </row>
        <row r="2712">
          <cell r="A2712" t="str">
            <v>LIT_858</v>
          </cell>
          <cell r="B2712" t="str">
            <v>LIT_858</v>
          </cell>
          <cell r="C2712" t="str">
            <v>JAPOMA-COCOTIERS</v>
          </cell>
          <cell r="D2712"/>
          <cell r="E2712"/>
          <cell r="F2712"/>
          <cell r="G2712"/>
          <cell r="H2712" t="str">
            <v>Esco</v>
          </cell>
          <cell r="I2712"/>
          <cell r="J2712" t="str">
            <v>CAMUSAT</v>
          </cell>
          <cell r="K2712" t="e">
            <v>#N/A</v>
          </cell>
          <cell r="L2712"/>
          <cell r="M2712"/>
          <cell r="N2712"/>
          <cell r="O2712"/>
          <cell r="P2712" t="str">
            <v>H-Teli</v>
          </cell>
        </row>
        <row r="2713">
          <cell r="A2713" t="str">
            <v>CTR_920</v>
          </cell>
          <cell r="B2713" t="str">
            <v>CTR</v>
          </cell>
          <cell r="C2713" t="str">
            <v>MENDONG-ELOUMDEM</v>
          </cell>
          <cell r="D2713"/>
          <cell r="E2713"/>
          <cell r="F2713"/>
          <cell r="G2713"/>
          <cell r="H2713" t="str">
            <v>Esco</v>
          </cell>
          <cell r="I2713"/>
          <cell r="J2713" t="str">
            <v>CAMUSAT</v>
          </cell>
          <cell r="K2713" t="e">
            <v>#N/A</v>
          </cell>
          <cell r="L2713"/>
          <cell r="M2713"/>
          <cell r="N2713"/>
          <cell r="O2713"/>
          <cell r="P2713" t="str">
            <v>TELEINFRA</v>
          </cell>
        </row>
        <row r="2714">
          <cell r="A2714" t="str">
            <v>CTR_940</v>
          </cell>
          <cell r="B2714" t="str">
            <v>CTR</v>
          </cell>
          <cell r="C2714" t="str">
            <v>GBS-la-releve-Simbock</v>
          </cell>
          <cell r="D2714"/>
          <cell r="E2714"/>
          <cell r="F2714"/>
          <cell r="G2714"/>
          <cell r="H2714" t="str">
            <v>Esco</v>
          </cell>
          <cell r="I2714"/>
          <cell r="J2714" t="str">
            <v>CAMUSAT</v>
          </cell>
          <cell r="K2714" t="e">
            <v>#N/A</v>
          </cell>
          <cell r="L2714"/>
          <cell r="M2714"/>
          <cell r="N2714"/>
          <cell r="O2714"/>
          <cell r="P2714" t="str">
            <v>TELEINFRA</v>
          </cell>
        </row>
        <row r="2715">
          <cell r="A2715" t="str">
            <v>CTR_941</v>
          </cell>
          <cell r="B2715" t="str">
            <v>CTR</v>
          </cell>
          <cell r="C2715" t="str">
            <v>Biyemassi-Accacia</v>
          </cell>
          <cell r="D2715"/>
          <cell r="E2715"/>
          <cell r="F2715"/>
          <cell r="G2715"/>
          <cell r="H2715" t="str">
            <v>Esco</v>
          </cell>
          <cell r="I2715"/>
          <cell r="J2715" t="str">
            <v>CAMUSAT</v>
          </cell>
          <cell r="K2715" t="e">
            <v>#N/A</v>
          </cell>
          <cell r="L2715"/>
          <cell r="M2715"/>
          <cell r="N2715"/>
          <cell r="O2715"/>
          <cell r="P2715" t="str">
            <v>TELEINFRA</v>
          </cell>
        </row>
        <row r="2716">
          <cell r="A2716" t="str">
            <v>CTR_950</v>
          </cell>
          <cell r="B2716" t="str">
            <v>CTR</v>
          </cell>
          <cell r="C2716" t="str">
            <v>NKOLBISSON-CLARETAINS</v>
          </cell>
          <cell r="D2716"/>
          <cell r="E2716"/>
          <cell r="F2716"/>
          <cell r="G2716"/>
          <cell r="H2716" t="str">
            <v>Esco</v>
          </cell>
          <cell r="I2716"/>
          <cell r="J2716" t="str">
            <v>CAMUSAT</v>
          </cell>
          <cell r="K2716" t="e">
            <v>#N/A</v>
          </cell>
          <cell r="L2716"/>
          <cell r="M2716"/>
          <cell r="N2716"/>
          <cell r="O2716"/>
          <cell r="P2716" t="str">
            <v>TELEINFRA</v>
          </cell>
        </row>
        <row r="2717">
          <cell r="A2717" t="str">
            <v>CTR_945</v>
          </cell>
          <cell r="B2717" t="str">
            <v>CTR</v>
          </cell>
          <cell r="C2717" t="str">
            <v>Omnisport-Betesda</v>
          </cell>
          <cell r="D2717"/>
          <cell r="E2717"/>
          <cell r="F2717"/>
          <cell r="G2717"/>
          <cell r="H2717" t="str">
            <v>Esco</v>
          </cell>
          <cell r="I2717"/>
          <cell r="J2717" t="str">
            <v>CAMUSAT</v>
          </cell>
          <cell r="K2717" t="e">
            <v>#N/A</v>
          </cell>
          <cell r="L2717"/>
          <cell r="M2717"/>
          <cell r="N2717"/>
          <cell r="O2717"/>
          <cell r="P2717" t="str">
            <v>TELEINFRA</v>
          </cell>
        </row>
        <row r="2718">
          <cell r="A2718" t="str">
            <v>LIT_857</v>
          </cell>
          <cell r="B2718" t="str">
            <v>LIT_857</v>
          </cell>
          <cell r="C2718" t="str">
            <v>Bois-des-Singes-III</v>
          </cell>
          <cell r="D2718"/>
          <cell r="E2718"/>
          <cell r="F2718"/>
          <cell r="G2718"/>
          <cell r="H2718" t="str">
            <v>Esco</v>
          </cell>
          <cell r="I2718"/>
          <cell r="J2718" t="str">
            <v>CAMUSAT</v>
          </cell>
          <cell r="K2718" t="e">
            <v>#N/A</v>
          </cell>
          <cell r="L2718"/>
          <cell r="M2718"/>
          <cell r="N2718"/>
          <cell r="O2718"/>
          <cell r="P2718" t="str">
            <v>H-Teli</v>
          </cell>
        </row>
        <row r="2719">
          <cell r="A2719" t="str">
            <v>LIT_869</v>
          </cell>
          <cell r="B2719" t="str">
            <v>LIT_869</v>
          </cell>
          <cell r="C2719" t="str">
            <v>BONAMINKANO MPANJO</v>
          </cell>
          <cell r="D2719"/>
          <cell r="E2719"/>
          <cell r="F2719"/>
          <cell r="G2719"/>
          <cell r="H2719" t="str">
            <v>Towerco</v>
          </cell>
          <cell r="I2719"/>
          <cell r="J2719" t="str">
            <v>I.H.S</v>
          </cell>
          <cell r="K2719" t="e">
            <v>#N/A</v>
          </cell>
          <cell r="L2719"/>
          <cell r="M2719"/>
          <cell r="N2719"/>
          <cell r="O2719"/>
          <cell r="P2719" t="str">
            <v>H-Teli</v>
          </cell>
        </row>
        <row r="2720">
          <cell r="A2720" t="str">
            <v>EST_185</v>
          </cell>
          <cell r="B2720" t="str">
            <v>EST</v>
          </cell>
          <cell r="C2720" t="str">
            <v>Ndoumbi</v>
          </cell>
          <cell r="D2720"/>
          <cell r="E2720"/>
          <cell r="F2720"/>
          <cell r="G2720"/>
          <cell r="H2720" t="str">
            <v>Esco</v>
          </cell>
          <cell r="I2720"/>
          <cell r="J2720" t="str">
            <v>CAMUSAT</v>
          </cell>
          <cell r="K2720" t="e">
            <v>#N/A</v>
          </cell>
          <cell r="L2720"/>
          <cell r="M2720"/>
          <cell r="N2720"/>
          <cell r="O2720"/>
          <cell r="P2720" t="str">
            <v>TELEINFRA</v>
          </cell>
        </row>
        <row r="2721">
          <cell r="A2721" t="str">
            <v>CTR_900</v>
          </cell>
          <cell r="B2721" t="str">
            <v>CTR</v>
          </cell>
          <cell r="C2721" t="str">
            <v>Messasi-crf-fouda</v>
          </cell>
          <cell r="D2721"/>
          <cell r="E2721"/>
          <cell r="F2721"/>
          <cell r="G2721"/>
          <cell r="H2721" t="str">
            <v>Esco</v>
          </cell>
          <cell r="I2721"/>
          <cell r="J2721" t="str">
            <v>CAMUSAT</v>
          </cell>
          <cell r="K2721" t="e">
            <v>#N/A</v>
          </cell>
          <cell r="L2721"/>
          <cell r="M2721"/>
          <cell r="N2721"/>
          <cell r="O2721"/>
          <cell r="P2721" t="str">
            <v>TELEINFRA</v>
          </cell>
        </row>
        <row r="2722">
          <cell r="A2722" t="str">
            <v>CTR_946</v>
          </cell>
          <cell r="B2722" t="str">
            <v>CTR</v>
          </cell>
          <cell r="C2722" t="str">
            <v>Nkolfoulou-foret-Bar</v>
          </cell>
          <cell r="D2722"/>
          <cell r="E2722"/>
          <cell r="F2722"/>
          <cell r="G2722"/>
          <cell r="H2722" t="str">
            <v>Esco</v>
          </cell>
          <cell r="I2722"/>
          <cell r="J2722" t="str">
            <v>CAMUSAT</v>
          </cell>
          <cell r="K2722" t="e">
            <v>#N/A</v>
          </cell>
          <cell r="L2722"/>
          <cell r="M2722"/>
          <cell r="N2722"/>
          <cell r="O2722"/>
          <cell r="P2722" t="str">
            <v>TELEINFRA</v>
          </cell>
        </row>
        <row r="2723">
          <cell r="A2723" t="str">
            <v>CTR_921</v>
          </cell>
          <cell r="B2723" t="str">
            <v>CTR</v>
          </cell>
          <cell r="C2723" t="str">
            <v>ELOUMDEM-II (Nomayos-Montee-Mechee-IHS)</v>
          </cell>
          <cell r="D2723"/>
          <cell r="E2723"/>
          <cell r="F2723"/>
          <cell r="G2723"/>
          <cell r="H2723" t="str">
            <v>Towerco</v>
          </cell>
          <cell r="I2723"/>
          <cell r="J2723" t="str">
            <v>I.H.S</v>
          </cell>
          <cell r="K2723" t="e">
            <v>#N/A</v>
          </cell>
          <cell r="L2723"/>
          <cell r="M2723"/>
          <cell r="N2723"/>
          <cell r="O2723"/>
          <cell r="P2723" t="str">
            <v>TELEINFRA</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7E545-A270-4D1A-8FAB-4BDDEA94C64F}">
  <sheetPr filterMode="1">
    <tabColor theme="4" tint="-0.249977111117893"/>
  </sheetPr>
  <dimension ref="A1:AG74"/>
  <sheetViews>
    <sheetView zoomScale="69" zoomScaleNormal="70" workbookViewId="0">
      <pane xSplit="7" topLeftCell="AD1" activePane="topRight" state="frozen"/>
      <selection activeCell="G6" sqref="G6"/>
      <selection pane="topRight" activeCell="R3" sqref="R3"/>
    </sheetView>
  </sheetViews>
  <sheetFormatPr defaultRowHeight="14.5" x14ac:dyDescent="0.35"/>
  <cols>
    <col min="1" max="1" width="32.453125" style="65" customWidth="1"/>
    <col min="2" max="2" width="10.81640625" style="65" customWidth="1"/>
    <col min="3" max="3" width="15.54296875" style="65" customWidth="1"/>
    <col min="4" max="5" width="10.81640625" style="65" customWidth="1"/>
    <col min="6" max="8" width="25.81640625" style="65" customWidth="1"/>
    <col min="9" max="9" width="20.81640625" style="65" customWidth="1"/>
    <col min="10" max="10" width="14.54296875" style="65" bestFit="1" customWidth="1"/>
    <col min="11" max="14" width="15.81640625" style="65" customWidth="1"/>
    <col min="15" max="16" width="15.54296875" style="65" customWidth="1"/>
    <col min="17" max="19" width="15.81640625" style="65" customWidth="1"/>
    <col min="20" max="20" width="40.6328125" style="65" customWidth="1"/>
    <col min="21" max="21" width="15.54296875" style="65" customWidth="1"/>
    <col min="22" max="22" width="19.36328125" style="65" customWidth="1"/>
    <col min="23" max="24" width="15.54296875" style="65" customWidth="1"/>
    <col min="25" max="25" width="15.08984375" style="65" customWidth="1"/>
    <col min="26" max="27" width="10.54296875" style="65" customWidth="1"/>
    <col min="28" max="28" width="11.08984375" style="65" bestFit="1" customWidth="1"/>
    <col min="29" max="32" width="20.81640625" style="65" customWidth="1"/>
    <col min="33" max="33" width="13.90625" bestFit="1" customWidth="1"/>
  </cols>
  <sheetData>
    <row r="1" spans="1:33" ht="29" x14ac:dyDescent="0.35">
      <c r="A1" s="67" t="s">
        <v>0</v>
      </c>
      <c r="B1" s="2" t="s">
        <v>1</v>
      </c>
      <c r="C1" s="2" t="s">
        <v>2</v>
      </c>
      <c r="D1" s="2" t="s">
        <v>3</v>
      </c>
      <c r="E1" s="2" t="s">
        <v>4</v>
      </c>
      <c r="F1" s="67" t="s">
        <v>5</v>
      </c>
      <c r="G1" s="67" t="s">
        <v>6</v>
      </c>
      <c r="H1" s="67" t="s">
        <v>7</v>
      </c>
      <c r="I1" s="67" t="s">
        <v>8</v>
      </c>
      <c r="J1" s="2" t="s">
        <v>9</v>
      </c>
      <c r="K1" s="67" t="s">
        <v>10</v>
      </c>
      <c r="L1" s="67" t="s">
        <v>11</v>
      </c>
      <c r="M1" s="67" t="s">
        <v>12</v>
      </c>
      <c r="N1" s="67" t="s">
        <v>13</v>
      </c>
      <c r="O1" s="67" t="s">
        <v>14</v>
      </c>
      <c r="P1" s="67" t="s">
        <v>15</v>
      </c>
      <c r="Q1" s="3" t="s">
        <v>16</v>
      </c>
      <c r="R1" s="3" t="s">
        <v>17</v>
      </c>
      <c r="S1" s="1" t="s">
        <v>18</v>
      </c>
      <c r="T1" s="1" t="s">
        <v>19</v>
      </c>
      <c r="U1" s="1" t="s">
        <v>20</v>
      </c>
      <c r="V1" s="1" t="s">
        <v>21</v>
      </c>
      <c r="W1" s="4" t="s">
        <v>22</v>
      </c>
      <c r="X1" s="4" t="s">
        <v>23</v>
      </c>
      <c r="Y1" s="4" t="s">
        <v>24</v>
      </c>
      <c r="Z1" s="4" t="s">
        <v>25</v>
      </c>
      <c r="AA1" s="4" t="s">
        <v>26</v>
      </c>
      <c r="AB1" s="4" t="s">
        <v>27</v>
      </c>
      <c r="AC1" s="5" t="s">
        <v>28</v>
      </c>
      <c r="AD1" s="5" t="s">
        <v>29</v>
      </c>
      <c r="AE1" s="5" t="s">
        <v>30</v>
      </c>
      <c r="AF1" s="5" t="s">
        <v>31</v>
      </c>
      <c r="AG1" s="5" t="s">
        <v>32</v>
      </c>
    </row>
    <row r="2" spans="1:33" ht="87" hidden="1" x14ac:dyDescent="0.35">
      <c r="A2" s="6" t="s">
        <v>1757</v>
      </c>
      <c r="B2" s="7" t="str">
        <f t="shared" ref="B2" si="0">LEFT(A2,7)</f>
        <v>SUO_222</v>
      </c>
      <c r="C2" s="6" t="s">
        <v>2258</v>
      </c>
      <c r="D2" s="7" t="e">
        <v>#N/A</v>
      </c>
      <c r="E2" s="7" t="e">
        <v>#N/A</v>
      </c>
      <c r="F2" s="6" t="s">
        <v>878</v>
      </c>
      <c r="G2" s="6" t="s">
        <v>879</v>
      </c>
      <c r="H2" s="6" t="s">
        <v>880</v>
      </c>
      <c r="I2" s="6" t="s">
        <v>2259</v>
      </c>
      <c r="J2" s="8">
        <f t="shared" ref="J2" ca="1" si="1">NOW()-I2</f>
        <v>4.8633594907441875</v>
      </c>
      <c r="K2" s="6" t="s">
        <v>52</v>
      </c>
      <c r="L2" s="6" t="s">
        <v>35</v>
      </c>
      <c r="M2" s="6" t="s">
        <v>46</v>
      </c>
      <c r="N2" s="6" t="s">
        <v>2260</v>
      </c>
      <c r="O2" s="6" t="s">
        <v>37</v>
      </c>
      <c r="P2" s="6" t="s">
        <v>38</v>
      </c>
      <c r="Q2" s="7"/>
      <c r="R2" s="7"/>
      <c r="S2" s="7"/>
      <c r="T2" s="7" t="s">
        <v>1938</v>
      </c>
      <c r="U2" s="7" t="s">
        <v>84</v>
      </c>
      <c r="V2" s="7" t="e">
        <v>#N/A</v>
      </c>
      <c r="W2" s="7" t="e">
        <v>#N/A</v>
      </c>
      <c r="X2" s="7"/>
      <c r="Y2" s="7" t="str">
        <f>VLOOKUP(B2, [2]SBC!A$1:P$65536, 11, 0)</f>
        <v>Buéa</v>
      </c>
      <c r="Z2" s="7" t="str">
        <f t="shared" ref="Z2" si="2">LEFT(B2,3)</f>
        <v>SUO</v>
      </c>
      <c r="AA2" s="7" t="str">
        <f t="shared" ref="AA2" ca="1" si="3">IF(J2 &lt; 1/24, "T&lt;1H", IF(AND(J2&lt;2/24, J2&gt;1/24), "1H&lt;T&lt;2H", IF(AND(J2&lt;4/24, J2&gt;2/24), "2H&lt;T&lt;4H", IF(AND(J2&lt;8/24, J2&gt;4/24), "4H&lt;T&lt;8H", IF(AND(J2&lt;16/24, J2&gt;8/24), "8H&lt;T&lt;16H",IF(AND(J2&lt;24/24, J2&gt;16/24),"16H&lt;T&lt;24H", IF(AND(J2&lt;48/24, J2&gt;24/24),"24H&lt;T&lt;48H",IF(AND(J2&lt;72/24, J2&gt;24/24),"48H&lt;T&lt;72H", "T&gt;72H"))))))))</f>
        <v>T&gt;72H</v>
      </c>
      <c r="AB2" s="7">
        <v>1</v>
      </c>
      <c r="AC2" s="7" t="s">
        <v>1134</v>
      </c>
      <c r="AD2" s="7" t="s">
        <v>2245</v>
      </c>
      <c r="AE2" s="7" t="s">
        <v>2537</v>
      </c>
      <c r="AF2" s="7" t="s">
        <v>2536</v>
      </c>
      <c r="AG2" s="7"/>
    </row>
    <row r="3" spans="1:33" ht="145" x14ac:dyDescent="0.35">
      <c r="A3" s="68" t="s">
        <v>2272</v>
      </c>
      <c r="B3" s="69" t="str">
        <f t="shared" ref="B3:B21" si="4">LEFT(A3,7)</f>
        <v>ADM_048</v>
      </c>
      <c r="C3" s="68" t="s">
        <v>2273</v>
      </c>
      <c r="D3" s="69" t="e">
        <v>#N/A</v>
      </c>
      <c r="E3" s="69" t="e">
        <v>#N/A</v>
      </c>
      <c r="F3" s="68" t="s">
        <v>33</v>
      </c>
      <c r="G3" s="68" t="s">
        <v>2274</v>
      </c>
      <c r="H3" s="68" t="s">
        <v>2275</v>
      </c>
      <c r="I3" s="68" t="s">
        <v>2276</v>
      </c>
      <c r="J3" s="70">
        <f t="shared" ref="J3:J21" ca="1" si="5">NOW()-I3</f>
        <v>4.9940423611114966</v>
      </c>
      <c r="K3" s="68" t="s">
        <v>34</v>
      </c>
      <c r="L3" s="68" t="s">
        <v>35</v>
      </c>
      <c r="M3" s="68" t="s">
        <v>36</v>
      </c>
      <c r="N3" s="68" t="s">
        <v>2277</v>
      </c>
      <c r="O3" s="68" t="s">
        <v>37</v>
      </c>
      <c r="P3" s="68" t="s">
        <v>38</v>
      </c>
      <c r="Q3" s="69"/>
      <c r="R3" s="69"/>
      <c r="S3" s="69"/>
      <c r="T3" s="69" t="s">
        <v>2538</v>
      </c>
      <c r="U3" s="69" t="s">
        <v>78</v>
      </c>
      <c r="V3" s="69" t="s">
        <v>2958</v>
      </c>
      <c r="W3" s="69" t="s">
        <v>2959</v>
      </c>
      <c r="X3" s="69"/>
      <c r="Y3" s="69" t="str">
        <f>VLOOKUP(B3, [2]SBC!A$1:P$65536, 11, 0)</f>
        <v>Ngaoundere</v>
      </c>
      <c r="Z3" s="69" t="str">
        <f t="shared" ref="Z3:Z21" si="6">LEFT(B3,3)</f>
        <v>ADM</v>
      </c>
      <c r="AA3" s="69" t="str">
        <f t="shared" ref="AA3:AA21" ca="1" si="7">IF(J3 &lt; 1/24, "T&lt;1H", IF(AND(J3&lt;2/24, J3&gt;1/24), "1H&lt;T&lt;2H", IF(AND(J3&lt;4/24, J3&gt;2/24), "2H&lt;T&lt;4H", IF(AND(J3&lt;8/24, J3&gt;4/24), "4H&lt;T&lt;8H", IF(AND(J3&lt;16/24, J3&gt;8/24), "8H&lt;T&lt;16H",IF(AND(J3&lt;24/24, J3&gt;16/24),"16H&lt;T&lt;24H", IF(AND(J3&lt;48/24, J3&gt;24/24),"24H&lt;T&lt;48H",IF(AND(J3&lt;72/24, J3&gt;24/24),"48H&lt;T&lt;72H", "T&gt;72H"))))))))</f>
        <v>T&gt;72H</v>
      </c>
      <c r="AB3" s="69">
        <v>1</v>
      </c>
      <c r="AC3" s="69" t="s">
        <v>2247</v>
      </c>
      <c r="AD3" s="69" t="s">
        <v>2246</v>
      </c>
      <c r="AE3" s="69" t="s">
        <v>2537</v>
      </c>
      <c r="AF3" s="69" t="s">
        <v>2536</v>
      </c>
      <c r="AG3" s="69"/>
    </row>
    <row r="4" spans="1:33" ht="145" x14ac:dyDescent="0.35">
      <c r="A4" s="68" t="s">
        <v>2272</v>
      </c>
      <c r="B4" s="69" t="str">
        <f t="shared" si="4"/>
        <v>ADM_048</v>
      </c>
      <c r="C4" s="68" t="s">
        <v>2273</v>
      </c>
      <c r="D4" s="69" t="e">
        <v>#N/A</v>
      </c>
      <c r="E4" s="69" t="e">
        <v>#N/A</v>
      </c>
      <c r="F4" s="68" t="s">
        <v>33</v>
      </c>
      <c r="G4" s="68" t="s">
        <v>2278</v>
      </c>
      <c r="H4" s="68" t="s">
        <v>2279</v>
      </c>
      <c r="I4" s="68" t="s">
        <v>2276</v>
      </c>
      <c r="J4" s="70">
        <f t="shared" ca="1" si="5"/>
        <v>4.9940423611114966</v>
      </c>
      <c r="K4" s="68" t="s">
        <v>34</v>
      </c>
      <c r="L4" s="68" t="s">
        <v>35</v>
      </c>
      <c r="M4" s="68" t="s">
        <v>36</v>
      </c>
      <c r="N4" s="68" t="s">
        <v>2280</v>
      </c>
      <c r="O4" s="68" t="s">
        <v>37</v>
      </c>
      <c r="P4" s="68" t="s">
        <v>38</v>
      </c>
      <c r="Q4" s="69"/>
      <c r="R4" s="69"/>
      <c r="S4" s="69"/>
      <c r="T4" s="69" t="s">
        <v>2538</v>
      </c>
      <c r="U4" s="69" t="s">
        <v>78</v>
      </c>
      <c r="V4" s="69" t="s">
        <v>2958</v>
      </c>
      <c r="W4" s="69" t="s">
        <v>2959</v>
      </c>
      <c r="X4" s="69"/>
      <c r="Y4" s="69" t="str">
        <f>VLOOKUP(B4, [2]SBC!A$1:P$65536, 11, 0)</f>
        <v>Ngaoundere</v>
      </c>
      <c r="Z4" s="69" t="str">
        <f t="shared" si="6"/>
        <v>ADM</v>
      </c>
      <c r="AA4" s="69" t="str">
        <f t="shared" ca="1" si="7"/>
        <v>T&gt;72H</v>
      </c>
      <c r="AB4" s="69">
        <v>1</v>
      </c>
      <c r="AC4" s="69" t="s">
        <v>2247</v>
      </c>
      <c r="AD4" s="69" t="s">
        <v>2246</v>
      </c>
      <c r="AE4" s="69" t="s">
        <v>2537</v>
      </c>
      <c r="AF4" s="69" t="s">
        <v>2536</v>
      </c>
      <c r="AG4" s="69"/>
    </row>
    <row r="5" spans="1:33" ht="145" x14ac:dyDescent="0.35">
      <c r="A5" s="68" t="s">
        <v>2272</v>
      </c>
      <c r="B5" s="69" t="str">
        <f t="shared" si="4"/>
        <v>ADM_048</v>
      </c>
      <c r="C5" s="68" t="s">
        <v>2273</v>
      </c>
      <c r="D5" s="69" t="e">
        <v>#N/A</v>
      </c>
      <c r="E5" s="69" t="e">
        <v>#N/A</v>
      </c>
      <c r="F5" s="68" t="s">
        <v>33</v>
      </c>
      <c r="G5" s="68" t="s">
        <v>2281</v>
      </c>
      <c r="H5" s="68" t="s">
        <v>2282</v>
      </c>
      <c r="I5" s="68" t="s">
        <v>2276</v>
      </c>
      <c r="J5" s="70">
        <f t="shared" ca="1" si="5"/>
        <v>4.9940423611114966</v>
      </c>
      <c r="K5" s="68" t="s">
        <v>34</v>
      </c>
      <c r="L5" s="68" t="s">
        <v>35</v>
      </c>
      <c r="M5" s="68" t="s">
        <v>36</v>
      </c>
      <c r="N5" s="68" t="s">
        <v>2283</v>
      </c>
      <c r="O5" s="68" t="s">
        <v>37</v>
      </c>
      <c r="P5" s="68" t="s">
        <v>38</v>
      </c>
      <c r="Q5" s="69"/>
      <c r="R5" s="69"/>
      <c r="S5" s="69"/>
      <c r="T5" s="69" t="s">
        <v>2538</v>
      </c>
      <c r="U5" s="69" t="s">
        <v>78</v>
      </c>
      <c r="V5" s="69" t="s">
        <v>2958</v>
      </c>
      <c r="W5" s="69" t="s">
        <v>2959</v>
      </c>
      <c r="X5" s="69"/>
      <c r="Y5" s="69" t="str">
        <f>VLOOKUP(B5, [2]SBC!A$1:P$65536, 11, 0)</f>
        <v>Ngaoundere</v>
      </c>
      <c r="Z5" s="69" t="str">
        <f t="shared" si="6"/>
        <v>ADM</v>
      </c>
      <c r="AA5" s="69" t="str">
        <f t="shared" ca="1" si="7"/>
        <v>T&gt;72H</v>
      </c>
      <c r="AB5" s="69">
        <v>1</v>
      </c>
      <c r="AC5" s="69" t="s">
        <v>2247</v>
      </c>
      <c r="AD5" s="69" t="s">
        <v>2246</v>
      </c>
      <c r="AE5" s="69" t="s">
        <v>2537</v>
      </c>
      <c r="AF5" s="69" t="s">
        <v>2536</v>
      </c>
      <c r="AG5" s="69"/>
    </row>
    <row r="6" spans="1:33" ht="145" x14ac:dyDescent="0.35">
      <c r="A6" s="68" t="s">
        <v>2272</v>
      </c>
      <c r="B6" s="69" t="str">
        <f t="shared" si="4"/>
        <v>ADM_048</v>
      </c>
      <c r="C6" s="68" t="s">
        <v>2273</v>
      </c>
      <c r="D6" s="69" t="e">
        <v>#N/A</v>
      </c>
      <c r="E6" s="69" t="e">
        <v>#N/A</v>
      </c>
      <c r="F6" s="68" t="s">
        <v>33</v>
      </c>
      <c r="G6" s="68" t="s">
        <v>2284</v>
      </c>
      <c r="H6" s="68" t="s">
        <v>2285</v>
      </c>
      <c r="I6" s="68" t="s">
        <v>2276</v>
      </c>
      <c r="J6" s="70">
        <f t="shared" ca="1" si="5"/>
        <v>4.9940423611114966</v>
      </c>
      <c r="K6" s="68" t="s">
        <v>34</v>
      </c>
      <c r="L6" s="68" t="s">
        <v>35</v>
      </c>
      <c r="M6" s="68" t="s">
        <v>36</v>
      </c>
      <c r="N6" s="68" t="s">
        <v>2286</v>
      </c>
      <c r="O6" s="68" t="s">
        <v>37</v>
      </c>
      <c r="P6" s="68" t="s">
        <v>38</v>
      </c>
      <c r="Q6" s="69"/>
      <c r="R6" s="69"/>
      <c r="S6" s="69"/>
      <c r="T6" s="69" t="s">
        <v>2538</v>
      </c>
      <c r="U6" s="69" t="s">
        <v>78</v>
      </c>
      <c r="V6" s="69" t="s">
        <v>2958</v>
      </c>
      <c r="W6" s="69" t="s">
        <v>2959</v>
      </c>
      <c r="X6" s="69"/>
      <c r="Y6" s="69" t="str">
        <f>VLOOKUP(B6, [2]SBC!A$1:P$65536, 11, 0)</f>
        <v>Ngaoundere</v>
      </c>
      <c r="Z6" s="69" t="str">
        <f t="shared" si="6"/>
        <v>ADM</v>
      </c>
      <c r="AA6" s="69" t="str">
        <f t="shared" ca="1" si="7"/>
        <v>T&gt;72H</v>
      </c>
      <c r="AB6" s="69">
        <v>1</v>
      </c>
      <c r="AC6" s="69" t="s">
        <v>2247</v>
      </c>
      <c r="AD6" s="69" t="s">
        <v>2246</v>
      </c>
      <c r="AE6" s="69" t="s">
        <v>2537</v>
      </c>
      <c r="AF6" s="69" t="s">
        <v>2536</v>
      </c>
      <c r="AG6" s="69"/>
    </row>
    <row r="7" spans="1:33" ht="145" x14ac:dyDescent="0.35">
      <c r="A7" s="68" t="s">
        <v>2272</v>
      </c>
      <c r="B7" s="69" t="str">
        <f t="shared" si="4"/>
        <v>ADM_048</v>
      </c>
      <c r="C7" s="68" t="s">
        <v>2273</v>
      </c>
      <c r="D7" s="69" t="e">
        <v>#N/A</v>
      </c>
      <c r="E7" s="69" t="e">
        <v>#N/A</v>
      </c>
      <c r="F7" s="68" t="s">
        <v>33</v>
      </c>
      <c r="G7" s="68" t="s">
        <v>2287</v>
      </c>
      <c r="H7" s="68" t="s">
        <v>2288</v>
      </c>
      <c r="I7" s="68" t="s">
        <v>2276</v>
      </c>
      <c r="J7" s="70">
        <f t="shared" ca="1" si="5"/>
        <v>4.9940423611114966</v>
      </c>
      <c r="K7" s="68" t="s">
        <v>34</v>
      </c>
      <c r="L7" s="68" t="s">
        <v>35</v>
      </c>
      <c r="M7" s="68" t="s">
        <v>36</v>
      </c>
      <c r="N7" s="68" t="s">
        <v>2289</v>
      </c>
      <c r="O7" s="68" t="s">
        <v>37</v>
      </c>
      <c r="P7" s="68" t="s">
        <v>38</v>
      </c>
      <c r="Q7" s="69"/>
      <c r="R7" s="69"/>
      <c r="S7" s="69"/>
      <c r="T7" s="69" t="s">
        <v>2538</v>
      </c>
      <c r="U7" s="69" t="s">
        <v>78</v>
      </c>
      <c r="V7" s="69" t="s">
        <v>2958</v>
      </c>
      <c r="W7" s="69" t="s">
        <v>2959</v>
      </c>
      <c r="X7" s="69"/>
      <c r="Y7" s="69" t="str">
        <f>VLOOKUP(B7, [2]SBC!A$1:P$65536, 11, 0)</f>
        <v>Ngaoundere</v>
      </c>
      <c r="Z7" s="69" t="str">
        <f t="shared" si="6"/>
        <v>ADM</v>
      </c>
      <c r="AA7" s="69" t="str">
        <f t="shared" ca="1" si="7"/>
        <v>T&gt;72H</v>
      </c>
      <c r="AB7" s="69">
        <v>1</v>
      </c>
      <c r="AC7" s="69" t="s">
        <v>2247</v>
      </c>
      <c r="AD7" s="69" t="s">
        <v>2246</v>
      </c>
      <c r="AE7" s="69" t="s">
        <v>2537</v>
      </c>
      <c r="AF7" s="69" t="s">
        <v>2536</v>
      </c>
      <c r="AG7" s="69"/>
    </row>
    <row r="8" spans="1:33" ht="145" x14ac:dyDescent="0.35">
      <c r="A8" s="68" t="s">
        <v>2272</v>
      </c>
      <c r="B8" s="69" t="str">
        <f t="shared" si="4"/>
        <v>ADM_048</v>
      </c>
      <c r="C8" s="68" t="s">
        <v>2273</v>
      </c>
      <c r="D8" s="69" t="e">
        <v>#N/A</v>
      </c>
      <c r="E8" s="69" t="e">
        <v>#N/A</v>
      </c>
      <c r="F8" s="68" t="s">
        <v>33</v>
      </c>
      <c r="G8" s="68" t="s">
        <v>2290</v>
      </c>
      <c r="H8" s="68" t="s">
        <v>2291</v>
      </c>
      <c r="I8" s="68" t="s">
        <v>2276</v>
      </c>
      <c r="J8" s="70">
        <f t="shared" ca="1" si="5"/>
        <v>4.9940423611114966</v>
      </c>
      <c r="K8" s="68" t="s">
        <v>34</v>
      </c>
      <c r="L8" s="68" t="s">
        <v>35</v>
      </c>
      <c r="M8" s="68" t="s">
        <v>36</v>
      </c>
      <c r="N8" s="68" t="s">
        <v>2292</v>
      </c>
      <c r="O8" s="68" t="s">
        <v>37</v>
      </c>
      <c r="P8" s="68" t="s">
        <v>38</v>
      </c>
      <c r="Q8" s="69"/>
      <c r="R8" s="69"/>
      <c r="S8" s="69"/>
      <c r="T8" s="69" t="s">
        <v>2538</v>
      </c>
      <c r="U8" s="69" t="s">
        <v>78</v>
      </c>
      <c r="V8" s="69" t="s">
        <v>2958</v>
      </c>
      <c r="W8" s="69" t="s">
        <v>2959</v>
      </c>
      <c r="X8" s="69"/>
      <c r="Y8" s="69" t="str">
        <f>VLOOKUP(B8, [2]SBC!A$1:P$65536, 11, 0)</f>
        <v>Ngaoundere</v>
      </c>
      <c r="Z8" s="69" t="str">
        <f t="shared" si="6"/>
        <v>ADM</v>
      </c>
      <c r="AA8" s="69" t="str">
        <f t="shared" ca="1" si="7"/>
        <v>T&gt;72H</v>
      </c>
      <c r="AB8" s="69">
        <v>1</v>
      </c>
      <c r="AC8" s="69" t="s">
        <v>2247</v>
      </c>
      <c r="AD8" s="69" t="s">
        <v>2246</v>
      </c>
      <c r="AE8" s="69" t="s">
        <v>2537</v>
      </c>
      <c r="AF8" s="69" t="s">
        <v>2536</v>
      </c>
      <c r="AG8" s="69"/>
    </row>
    <row r="9" spans="1:33" ht="145" x14ac:dyDescent="0.35">
      <c r="A9" s="68" t="s">
        <v>2272</v>
      </c>
      <c r="B9" s="69" t="str">
        <f t="shared" si="4"/>
        <v>ADM_048</v>
      </c>
      <c r="C9" s="68" t="s">
        <v>2273</v>
      </c>
      <c r="D9" s="69" t="e">
        <v>#N/A</v>
      </c>
      <c r="E9" s="69" t="e">
        <v>#N/A</v>
      </c>
      <c r="F9" s="68" t="s">
        <v>33</v>
      </c>
      <c r="G9" s="68" t="s">
        <v>2293</v>
      </c>
      <c r="H9" s="68" t="s">
        <v>2294</v>
      </c>
      <c r="I9" s="68" t="s">
        <v>2276</v>
      </c>
      <c r="J9" s="70">
        <f t="shared" ca="1" si="5"/>
        <v>4.9940423611114966</v>
      </c>
      <c r="K9" s="68" t="s">
        <v>34</v>
      </c>
      <c r="L9" s="68" t="s">
        <v>35</v>
      </c>
      <c r="M9" s="68" t="s">
        <v>36</v>
      </c>
      <c r="N9" s="68" t="s">
        <v>2295</v>
      </c>
      <c r="O9" s="68" t="s">
        <v>37</v>
      </c>
      <c r="P9" s="68" t="s">
        <v>38</v>
      </c>
      <c r="Q9" s="69"/>
      <c r="R9" s="69"/>
      <c r="S9" s="69"/>
      <c r="T9" s="69" t="s">
        <v>2538</v>
      </c>
      <c r="U9" s="69" t="s">
        <v>78</v>
      </c>
      <c r="V9" s="69" t="s">
        <v>2958</v>
      </c>
      <c r="W9" s="69" t="s">
        <v>2959</v>
      </c>
      <c r="X9" s="69"/>
      <c r="Y9" s="69" t="str">
        <f>VLOOKUP(B9, [2]SBC!A$1:P$65536, 11, 0)</f>
        <v>Ngaoundere</v>
      </c>
      <c r="Z9" s="69" t="str">
        <f t="shared" si="6"/>
        <v>ADM</v>
      </c>
      <c r="AA9" s="69" t="str">
        <f t="shared" ca="1" si="7"/>
        <v>T&gt;72H</v>
      </c>
      <c r="AB9" s="69">
        <v>1</v>
      </c>
      <c r="AC9" s="69" t="s">
        <v>2247</v>
      </c>
      <c r="AD9" s="69" t="s">
        <v>2246</v>
      </c>
      <c r="AE9" s="69" t="s">
        <v>2537</v>
      </c>
      <c r="AF9" s="69" t="s">
        <v>2536</v>
      </c>
      <c r="AG9" s="69"/>
    </row>
    <row r="10" spans="1:33" ht="145" x14ac:dyDescent="0.35">
      <c r="A10" s="68" t="s">
        <v>2272</v>
      </c>
      <c r="B10" s="69" t="str">
        <f t="shared" si="4"/>
        <v>ADM_048</v>
      </c>
      <c r="C10" s="68" t="s">
        <v>2273</v>
      </c>
      <c r="D10" s="69" t="e">
        <v>#N/A</v>
      </c>
      <c r="E10" s="69" t="e">
        <v>#N/A</v>
      </c>
      <c r="F10" s="68" t="s">
        <v>33</v>
      </c>
      <c r="G10" s="68" t="s">
        <v>2296</v>
      </c>
      <c r="H10" s="68" t="s">
        <v>2297</v>
      </c>
      <c r="I10" s="68" t="s">
        <v>2276</v>
      </c>
      <c r="J10" s="70">
        <f t="shared" ca="1" si="5"/>
        <v>4.9940423611114966</v>
      </c>
      <c r="K10" s="68" t="s">
        <v>34</v>
      </c>
      <c r="L10" s="68" t="s">
        <v>35</v>
      </c>
      <c r="M10" s="68" t="s">
        <v>36</v>
      </c>
      <c r="N10" s="68" t="s">
        <v>2298</v>
      </c>
      <c r="O10" s="68" t="s">
        <v>37</v>
      </c>
      <c r="P10" s="68" t="s">
        <v>38</v>
      </c>
      <c r="Q10" s="69"/>
      <c r="R10" s="69"/>
      <c r="S10" s="69"/>
      <c r="T10" s="69" t="s">
        <v>2538</v>
      </c>
      <c r="U10" s="69" t="s">
        <v>78</v>
      </c>
      <c r="V10" s="69" t="s">
        <v>2958</v>
      </c>
      <c r="W10" s="69" t="s">
        <v>2959</v>
      </c>
      <c r="X10" s="69"/>
      <c r="Y10" s="69" t="str">
        <f>VLOOKUP(B10, [2]SBC!A$1:P$65536, 11, 0)</f>
        <v>Ngaoundere</v>
      </c>
      <c r="Z10" s="69" t="str">
        <f t="shared" si="6"/>
        <v>ADM</v>
      </c>
      <c r="AA10" s="69" t="str">
        <f t="shared" ca="1" si="7"/>
        <v>T&gt;72H</v>
      </c>
      <c r="AB10" s="69">
        <v>1</v>
      </c>
      <c r="AC10" s="69" t="s">
        <v>2247</v>
      </c>
      <c r="AD10" s="69" t="s">
        <v>2246</v>
      </c>
      <c r="AE10" s="69" t="s">
        <v>2537</v>
      </c>
      <c r="AF10" s="69" t="s">
        <v>2536</v>
      </c>
      <c r="AG10" s="69"/>
    </row>
    <row r="11" spans="1:33" ht="145" x14ac:dyDescent="0.35">
      <c r="A11" s="68" t="s">
        <v>2272</v>
      </c>
      <c r="B11" s="69" t="str">
        <f t="shared" si="4"/>
        <v>ADM_048</v>
      </c>
      <c r="C11" s="68" t="s">
        <v>2273</v>
      </c>
      <c r="D11" s="69" t="e">
        <v>#N/A</v>
      </c>
      <c r="E11" s="69" t="e">
        <v>#N/A</v>
      </c>
      <c r="F11" s="68" t="s">
        <v>33</v>
      </c>
      <c r="G11" s="68" t="s">
        <v>2299</v>
      </c>
      <c r="H11" s="68" t="s">
        <v>2300</v>
      </c>
      <c r="I11" s="68" t="s">
        <v>2276</v>
      </c>
      <c r="J11" s="70">
        <f t="shared" ca="1" si="5"/>
        <v>4.9940423611114966</v>
      </c>
      <c r="K11" s="68" t="s">
        <v>34</v>
      </c>
      <c r="L11" s="68" t="s">
        <v>35</v>
      </c>
      <c r="M11" s="68" t="s">
        <v>36</v>
      </c>
      <c r="N11" s="68" t="s">
        <v>2301</v>
      </c>
      <c r="O11" s="68" t="s">
        <v>37</v>
      </c>
      <c r="P11" s="68" t="s">
        <v>38</v>
      </c>
      <c r="Q11" s="69"/>
      <c r="R11" s="69"/>
      <c r="S11" s="69"/>
      <c r="T11" s="69" t="s">
        <v>2538</v>
      </c>
      <c r="U11" s="69" t="s">
        <v>78</v>
      </c>
      <c r="V11" s="69" t="s">
        <v>2958</v>
      </c>
      <c r="W11" s="69" t="s">
        <v>2959</v>
      </c>
      <c r="X11" s="69"/>
      <c r="Y11" s="69" t="str">
        <f>VLOOKUP(B11, [2]SBC!A$1:P$65536, 11, 0)</f>
        <v>Ngaoundere</v>
      </c>
      <c r="Z11" s="69" t="str">
        <f t="shared" si="6"/>
        <v>ADM</v>
      </c>
      <c r="AA11" s="69" t="str">
        <f t="shared" ca="1" si="7"/>
        <v>T&gt;72H</v>
      </c>
      <c r="AB11" s="69">
        <v>1</v>
      </c>
      <c r="AC11" s="69" t="s">
        <v>2247</v>
      </c>
      <c r="AD11" s="69" t="s">
        <v>2246</v>
      </c>
      <c r="AE11" s="69" t="s">
        <v>2537</v>
      </c>
      <c r="AF11" s="69" t="s">
        <v>2536</v>
      </c>
      <c r="AG11" s="69"/>
    </row>
    <row r="12" spans="1:33" ht="145" x14ac:dyDescent="0.35">
      <c r="A12" s="68" t="s">
        <v>2272</v>
      </c>
      <c r="B12" s="69" t="str">
        <f t="shared" si="4"/>
        <v>ADM_048</v>
      </c>
      <c r="C12" s="68" t="s">
        <v>2273</v>
      </c>
      <c r="D12" s="69" t="e">
        <v>#N/A</v>
      </c>
      <c r="E12" s="69" t="e">
        <v>#N/A</v>
      </c>
      <c r="F12" s="68" t="s">
        <v>33</v>
      </c>
      <c r="G12" s="68" t="s">
        <v>2302</v>
      </c>
      <c r="H12" s="68" t="s">
        <v>2303</v>
      </c>
      <c r="I12" s="68" t="s">
        <v>2276</v>
      </c>
      <c r="J12" s="70">
        <f t="shared" ca="1" si="5"/>
        <v>4.9940423611114966</v>
      </c>
      <c r="K12" s="68" t="s">
        <v>34</v>
      </c>
      <c r="L12" s="68" t="s">
        <v>35</v>
      </c>
      <c r="M12" s="68" t="s">
        <v>36</v>
      </c>
      <c r="N12" s="68" t="s">
        <v>2304</v>
      </c>
      <c r="O12" s="68" t="s">
        <v>37</v>
      </c>
      <c r="P12" s="68" t="s">
        <v>38</v>
      </c>
      <c r="Q12" s="69"/>
      <c r="R12" s="69"/>
      <c r="S12" s="69"/>
      <c r="T12" s="69" t="s">
        <v>2538</v>
      </c>
      <c r="U12" s="69" t="s">
        <v>78</v>
      </c>
      <c r="V12" s="69" t="s">
        <v>2958</v>
      </c>
      <c r="W12" s="69" t="s">
        <v>2959</v>
      </c>
      <c r="X12" s="69"/>
      <c r="Y12" s="69" t="str">
        <f>VLOOKUP(B12, [2]SBC!A$1:P$65536, 11, 0)</f>
        <v>Ngaoundere</v>
      </c>
      <c r="Z12" s="69" t="str">
        <f t="shared" si="6"/>
        <v>ADM</v>
      </c>
      <c r="AA12" s="69" t="str">
        <f t="shared" ca="1" si="7"/>
        <v>T&gt;72H</v>
      </c>
      <c r="AB12" s="69">
        <v>1</v>
      </c>
      <c r="AC12" s="69" t="s">
        <v>2247</v>
      </c>
      <c r="AD12" s="69" t="s">
        <v>2246</v>
      </c>
      <c r="AE12" s="69" t="s">
        <v>2537</v>
      </c>
      <c r="AF12" s="69" t="s">
        <v>2536</v>
      </c>
      <c r="AG12" s="69"/>
    </row>
    <row r="13" spans="1:33" ht="145" x14ac:dyDescent="0.35">
      <c r="A13" s="68" t="s">
        <v>2272</v>
      </c>
      <c r="B13" s="69" t="str">
        <f t="shared" si="4"/>
        <v>ADM_048</v>
      </c>
      <c r="C13" s="68" t="s">
        <v>2273</v>
      </c>
      <c r="D13" s="69" t="e">
        <v>#N/A</v>
      </c>
      <c r="E13" s="69" t="e">
        <v>#N/A</v>
      </c>
      <c r="F13" s="68" t="s">
        <v>33</v>
      </c>
      <c r="G13" s="68" t="s">
        <v>2305</v>
      </c>
      <c r="H13" s="68" t="s">
        <v>2306</v>
      </c>
      <c r="I13" s="68" t="s">
        <v>2307</v>
      </c>
      <c r="J13" s="70">
        <f t="shared" ca="1" si="5"/>
        <v>4.9940076388884336</v>
      </c>
      <c r="K13" s="68" t="s">
        <v>34</v>
      </c>
      <c r="L13" s="68" t="s">
        <v>35</v>
      </c>
      <c r="M13" s="68" t="s">
        <v>36</v>
      </c>
      <c r="N13" s="68" t="s">
        <v>2308</v>
      </c>
      <c r="O13" s="68" t="s">
        <v>37</v>
      </c>
      <c r="P13" s="68" t="s">
        <v>38</v>
      </c>
      <c r="Q13" s="69"/>
      <c r="R13" s="69"/>
      <c r="S13" s="69"/>
      <c r="T13" s="69" t="s">
        <v>2538</v>
      </c>
      <c r="U13" s="69" t="s">
        <v>78</v>
      </c>
      <c r="V13" s="69" t="s">
        <v>2958</v>
      </c>
      <c r="W13" s="69" t="s">
        <v>2959</v>
      </c>
      <c r="X13" s="69"/>
      <c r="Y13" s="69" t="str">
        <f>VLOOKUP(B13, [2]SBC!A$1:P$65536, 11, 0)</f>
        <v>Ngaoundere</v>
      </c>
      <c r="Z13" s="69" t="str">
        <f t="shared" si="6"/>
        <v>ADM</v>
      </c>
      <c r="AA13" s="69" t="str">
        <f t="shared" ca="1" si="7"/>
        <v>T&gt;72H</v>
      </c>
      <c r="AB13" s="69">
        <v>1</v>
      </c>
      <c r="AC13" s="69" t="s">
        <v>2247</v>
      </c>
      <c r="AD13" s="69" t="s">
        <v>2246</v>
      </c>
      <c r="AE13" s="69" t="s">
        <v>2537</v>
      </c>
      <c r="AF13" s="69" t="s">
        <v>2536</v>
      </c>
      <c r="AG13" s="69"/>
    </row>
    <row r="14" spans="1:33" ht="145" x14ac:dyDescent="0.35">
      <c r="A14" s="68" t="s">
        <v>2272</v>
      </c>
      <c r="B14" s="69" t="str">
        <f t="shared" si="4"/>
        <v>ADM_048</v>
      </c>
      <c r="C14" s="68" t="s">
        <v>2273</v>
      </c>
      <c r="D14" s="69" t="e">
        <v>#N/A</v>
      </c>
      <c r="E14" s="69" t="e">
        <v>#N/A</v>
      </c>
      <c r="F14" s="68" t="s">
        <v>33</v>
      </c>
      <c r="G14" s="68" t="s">
        <v>2309</v>
      </c>
      <c r="H14" s="68" t="s">
        <v>2310</v>
      </c>
      <c r="I14" s="68" t="s">
        <v>2307</v>
      </c>
      <c r="J14" s="70">
        <f t="shared" ca="1" si="5"/>
        <v>4.9940076388884336</v>
      </c>
      <c r="K14" s="68" t="s">
        <v>34</v>
      </c>
      <c r="L14" s="68" t="s">
        <v>35</v>
      </c>
      <c r="M14" s="68" t="s">
        <v>36</v>
      </c>
      <c r="N14" s="68" t="s">
        <v>2311</v>
      </c>
      <c r="O14" s="68" t="s">
        <v>37</v>
      </c>
      <c r="P14" s="68" t="s">
        <v>38</v>
      </c>
      <c r="Q14" s="69"/>
      <c r="R14" s="69"/>
      <c r="S14" s="69"/>
      <c r="T14" s="69" t="s">
        <v>2538</v>
      </c>
      <c r="U14" s="69" t="s">
        <v>78</v>
      </c>
      <c r="V14" s="69" t="s">
        <v>2958</v>
      </c>
      <c r="W14" s="69" t="s">
        <v>2959</v>
      </c>
      <c r="X14" s="69"/>
      <c r="Y14" s="69" t="str">
        <f>VLOOKUP(B14, [2]SBC!A$1:P$65536, 11, 0)</f>
        <v>Ngaoundere</v>
      </c>
      <c r="Z14" s="69" t="str">
        <f t="shared" si="6"/>
        <v>ADM</v>
      </c>
      <c r="AA14" s="69" t="str">
        <f t="shared" ca="1" si="7"/>
        <v>T&gt;72H</v>
      </c>
      <c r="AB14" s="69">
        <v>1</v>
      </c>
      <c r="AC14" s="69" t="s">
        <v>2247</v>
      </c>
      <c r="AD14" s="69" t="s">
        <v>2246</v>
      </c>
      <c r="AE14" s="69" t="s">
        <v>2537</v>
      </c>
      <c r="AF14" s="69" t="s">
        <v>2536</v>
      </c>
      <c r="AG14" s="69"/>
    </row>
    <row r="15" spans="1:33" ht="145" x14ac:dyDescent="0.35">
      <c r="A15" s="68" t="s">
        <v>2272</v>
      </c>
      <c r="B15" s="69" t="str">
        <f t="shared" si="4"/>
        <v>ADM_048</v>
      </c>
      <c r="C15" s="68" t="s">
        <v>2273</v>
      </c>
      <c r="D15" s="69" t="e">
        <v>#N/A</v>
      </c>
      <c r="E15" s="69" t="e">
        <v>#N/A</v>
      </c>
      <c r="F15" s="68" t="s">
        <v>33</v>
      </c>
      <c r="G15" s="68" t="s">
        <v>2312</v>
      </c>
      <c r="H15" s="68" t="s">
        <v>2313</v>
      </c>
      <c r="I15" s="68" t="s">
        <v>2307</v>
      </c>
      <c r="J15" s="70">
        <f t="shared" ca="1" si="5"/>
        <v>4.9940076388884336</v>
      </c>
      <c r="K15" s="68" t="s">
        <v>34</v>
      </c>
      <c r="L15" s="68" t="s">
        <v>35</v>
      </c>
      <c r="M15" s="68" t="s">
        <v>36</v>
      </c>
      <c r="N15" s="68" t="s">
        <v>2314</v>
      </c>
      <c r="O15" s="68" t="s">
        <v>37</v>
      </c>
      <c r="P15" s="68" t="s">
        <v>38</v>
      </c>
      <c r="Q15" s="69"/>
      <c r="R15" s="69"/>
      <c r="S15" s="69"/>
      <c r="T15" s="69" t="s">
        <v>2538</v>
      </c>
      <c r="U15" s="69" t="s">
        <v>78</v>
      </c>
      <c r="V15" s="69" t="s">
        <v>2958</v>
      </c>
      <c r="W15" s="69" t="s">
        <v>2959</v>
      </c>
      <c r="X15" s="69"/>
      <c r="Y15" s="69" t="str">
        <f>VLOOKUP(B15, [2]SBC!A$1:P$65536, 11, 0)</f>
        <v>Ngaoundere</v>
      </c>
      <c r="Z15" s="69" t="str">
        <f t="shared" si="6"/>
        <v>ADM</v>
      </c>
      <c r="AA15" s="69" t="str">
        <f t="shared" ca="1" si="7"/>
        <v>T&gt;72H</v>
      </c>
      <c r="AB15" s="69">
        <v>1</v>
      </c>
      <c r="AC15" s="69" t="s">
        <v>2247</v>
      </c>
      <c r="AD15" s="69" t="s">
        <v>2246</v>
      </c>
      <c r="AE15" s="69" t="s">
        <v>2537</v>
      </c>
      <c r="AF15" s="69" t="s">
        <v>2536</v>
      </c>
      <c r="AG15" s="69"/>
    </row>
    <row r="16" spans="1:33" ht="145" x14ac:dyDescent="0.35">
      <c r="A16" s="68" t="s">
        <v>2272</v>
      </c>
      <c r="B16" s="69" t="str">
        <f t="shared" si="4"/>
        <v>ADM_048</v>
      </c>
      <c r="C16" s="68" t="s">
        <v>2273</v>
      </c>
      <c r="D16" s="69" t="e">
        <v>#N/A</v>
      </c>
      <c r="E16" s="69" t="e">
        <v>#N/A</v>
      </c>
      <c r="F16" s="68" t="s">
        <v>33</v>
      </c>
      <c r="G16" s="68" t="s">
        <v>2315</v>
      </c>
      <c r="H16" s="68" t="s">
        <v>2316</v>
      </c>
      <c r="I16" s="68" t="s">
        <v>2307</v>
      </c>
      <c r="J16" s="70">
        <f t="shared" ca="1" si="5"/>
        <v>4.9940076388884336</v>
      </c>
      <c r="K16" s="68" t="s">
        <v>34</v>
      </c>
      <c r="L16" s="68" t="s">
        <v>35</v>
      </c>
      <c r="M16" s="68" t="s">
        <v>36</v>
      </c>
      <c r="N16" s="68" t="s">
        <v>2317</v>
      </c>
      <c r="O16" s="68" t="s">
        <v>37</v>
      </c>
      <c r="P16" s="68" t="s">
        <v>38</v>
      </c>
      <c r="Q16" s="69"/>
      <c r="R16" s="69"/>
      <c r="S16" s="69"/>
      <c r="T16" s="69" t="s">
        <v>2538</v>
      </c>
      <c r="U16" s="69" t="s">
        <v>78</v>
      </c>
      <c r="V16" s="69" t="s">
        <v>2958</v>
      </c>
      <c r="W16" s="69" t="s">
        <v>2959</v>
      </c>
      <c r="X16" s="69"/>
      <c r="Y16" s="69" t="str">
        <f>VLOOKUP(B16, [2]SBC!A$1:P$65536, 11, 0)</f>
        <v>Ngaoundere</v>
      </c>
      <c r="Z16" s="69" t="str">
        <f t="shared" si="6"/>
        <v>ADM</v>
      </c>
      <c r="AA16" s="69" t="str">
        <f t="shared" ca="1" si="7"/>
        <v>T&gt;72H</v>
      </c>
      <c r="AB16" s="69">
        <v>1</v>
      </c>
      <c r="AC16" s="69" t="s">
        <v>2247</v>
      </c>
      <c r="AD16" s="69" t="s">
        <v>2246</v>
      </c>
      <c r="AE16" s="69" t="s">
        <v>2537</v>
      </c>
      <c r="AF16" s="69" t="s">
        <v>2536</v>
      </c>
      <c r="AG16" s="69"/>
    </row>
    <row r="17" spans="1:33" ht="145" x14ac:dyDescent="0.35">
      <c r="A17" s="68" t="s">
        <v>2272</v>
      </c>
      <c r="B17" s="69" t="str">
        <f t="shared" si="4"/>
        <v>ADM_048</v>
      </c>
      <c r="C17" s="68" t="s">
        <v>2273</v>
      </c>
      <c r="D17" s="69" t="e">
        <v>#N/A</v>
      </c>
      <c r="E17" s="69" t="e">
        <v>#N/A</v>
      </c>
      <c r="F17" s="68" t="s">
        <v>33</v>
      </c>
      <c r="G17" s="68" t="s">
        <v>2318</v>
      </c>
      <c r="H17" s="68" t="s">
        <v>2319</v>
      </c>
      <c r="I17" s="68" t="s">
        <v>2307</v>
      </c>
      <c r="J17" s="70">
        <f t="shared" ca="1" si="5"/>
        <v>4.9940076388884336</v>
      </c>
      <c r="K17" s="68" t="s">
        <v>34</v>
      </c>
      <c r="L17" s="68" t="s">
        <v>35</v>
      </c>
      <c r="M17" s="68" t="s">
        <v>36</v>
      </c>
      <c r="N17" s="68" t="s">
        <v>2320</v>
      </c>
      <c r="O17" s="68" t="s">
        <v>37</v>
      </c>
      <c r="P17" s="68" t="s">
        <v>38</v>
      </c>
      <c r="Q17" s="69"/>
      <c r="R17" s="69"/>
      <c r="S17" s="69"/>
      <c r="T17" s="69" t="s">
        <v>2538</v>
      </c>
      <c r="U17" s="69" t="s">
        <v>78</v>
      </c>
      <c r="V17" s="69" t="s">
        <v>2958</v>
      </c>
      <c r="W17" s="69" t="s">
        <v>2959</v>
      </c>
      <c r="X17" s="69"/>
      <c r="Y17" s="69" t="str">
        <f>VLOOKUP(B17, [2]SBC!A$1:P$65536, 11, 0)</f>
        <v>Ngaoundere</v>
      </c>
      <c r="Z17" s="69" t="str">
        <f t="shared" si="6"/>
        <v>ADM</v>
      </c>
      <c r="AA17" s="69" t="str">
        <f t="shared" ca="1" si="7"/>
        <v>T&gt;72H</v>
      </c>
      <c r="AB17" s="69">
        <v>1</v>
      </c>
      <c r="AC17" s="69" t="s">
        <v>2247</v>
      </c>
      <c r="AD17" s="69" t="s">
        <v>2246</v>
      </c>
      <c r="AE17" s="69" t="s">
        <v>2537</v>
      </c>
      <c r="AF17" s="69" t="s">
        <v>2536</v>
      </c>
      <c r="AG17" s="69"/>
    </row>
    <row r="18" spans="1:33" ht="174" hidden="1" x14ac:dyDescent="0.35">
      <c r="A18" s="6" t="s">
        <v>1771</v>
      </c>
      <c r="B18" s="7" t="str">
        <f t="shared" si="4"/>
        <v>SUO_222</v>
      </c>
      <c r="C18" s="6" t="s">
        <v>2327</v>
      </c>
      <c r="D18" s="7" t="e">
        <v>#N/A</v>
      </c>
      <c r="E18" s="7" t="e">
        <v>#N/A</v>
      </c>
      <c r="F18" s="6" t="s">
        <v>33</v>
      </c>
      <c r="G18" s="6" t="s">
        <v>1772</v>
      </c>
      <c r="H18" s="6" t="s">
        <v>1773</v>
      </c>
      <c r="I18" s="6" t="s">
        <v>2328</v>
      </c>
      <c r="J18" s="8">
        <f t="shared" ca="1" si="5"/>
        <v>4.7692622685208335</v>
      </c>
      <c r="K18" s="6" t="s">
        <v>34</v>
      </c>
      <c r="L18" s="6" t="s">
        <v>35</v>
      </c>
      <c r="M18" s="6" t="s">
        <v>36</v>
      </c>
      <c r="N18" s="6" t="s">
        <v>2329</v>
      </c>
      <c r="O18" s="6" t="s">
        <v>37</v>
      </c>
      <c r="P18" s="6" t="s">
        <v>38</v>
      </c>
      <c r="Q18" s="7"/>
      <c r="R18" s="7"/>
      <c r="S18" s="7"/>
      <c r="T18" s="7" t="s">
        <v>1938</v>
      </c>
      <c r="U18" s="7" t="s">
        <v>84</v>
      </c>
      <c r="V18" s="7" t="e">
        <v>#N/A</v>
      </c>
      <c r="W18" s="7" t="e">
        <v>#N/A</v>
      </c>
      <c r="X18" s="7"/>
      <c r="Y18" s="7" t="str">
        <f>VLOOKUP(B18, [2]SBC!A$1:P$65536, 11, 0)</f>
        <v>Buéa</v>
      </c>
      <c r="Z18" s="7" t="str">
        <f t="shared" si="6"/>
        <v>SUO</v>
      </c>
      <c r="AA18" s="7" t="str">
        <f t="shared" ca="1" si="7"/>
        <v>T&gt;72H</v>
      </c>
      <c r="AB18" s="7">
        <v>1</v>
      </c>
      <c r="AC18" s="7" t="s">
        <v>1134</v>
      </c>
      <c r="AD18" s="7" t="s">
        <v>2245</v>
      </c>
      <c r="AE18" s="7" t="s">
        <v>2537</v>
      </c>
      <c r="AF18" s="7" t="s">
        <v>2536</v>
      </c>
      <c r="AG18" s="7"/>
    </row>
    <row r="19" spans="1:33" ht="203" hidden="1" x14ac:dyDescent="0.35">
      <c r="A19" s="6" t="s">
        <v>1635</v>
      </c>
      <c r="B19" s="7" t="str">
        <f t="shared" si="4"/>
        <v>NRD_040</v>
      </c>
      <c r="C19" s="6" t="s">
        <v>2330</v>
      </c>
      <c r="D19" s="7" t="e">
        <v>#N/A</v>
      </c>
      <c r="E19" s="7" t="e">
        <v>#N/A</v>
      </c>
      <c r="F19" s="6" t="s">
        <v>33</v>
      </c>
      <c r="G19" s="6" t="s">
        <v>1710</v>
      </c>
      <c r="H19" s="6" t="s">
        <v>1711</v>
      </c>
      <c r="I19" s="6" t="s">
        <v>2331</v>
      </c>
      <c r="J19" s="8">
        <f t="shared" ca="1" si="5"/>
        <v>4.7064150462974794</v>
      </c>
      <c r="K19" s="6" t="s">
        <v>34</v>
      </c>
      <c r="L19" s="6" t="s">
        <v>35</v>
      </c>
      <c r="M19" s="6" t="s">
        <v>36</v>
      </c>
      <c r="N19" s="6" t="s">
        <v>2332</v>
      </c>
      <c r="O19" s="6" t="s">
        <v>37</v>
      </c>
      <c r="P19" s="6" t="s">
        <v>38</v>
      </c>
      <c r="Q19" s="7"/>
      <c r="R19" s="7"/>
      <c r="S19" s="7"/>
      <c r="T19" s="7" t="s">
        <v>2540</v>
      </c>
      <c r="U19" s="7" t="s">
        <v>81</v>
      </c>
      <c r="V19" s="7" t="e">
        <v>#N/A</v>
      </c>
      <c r="W19" s="7" t="e">
        <v>#N/A</v>
      </c>
      <c r="X19" s="7"/>
      <c r="Y19" s="7" t="str">
        <f>VLOOKUP(B19, [2]SBC!A$1:P$65536, 11, 0)</f>
        <v>Garoua</v>
      </c>
      <c r="Z19" s="7" t="str">
        <f t="shared" si="6"/>
        <v>NRD</v>
      </c>
      <c r="AA19" s="7" t="str">
        <f t="shared" ca="1" si="7"/>
        <v>T&gt;72H</v>
      </c>
      <c r="AB19" s="7">
        <v>1</v>
      </c>
      <c r="AC19" s="7" t="s">
        <v>1134</v>
      </c>
      <c r="AD19" s="7" t="s">
        <v>2246</v>
      </c>
      <c r="AE19" s="7" t="s">
        <v>2537</v>
      </c>
      <c r="AF19" s="7" t="s">
        <v>2536</v>
      </c>
      <c r="AG19" s="7"/>
    </row>
    <row r="20" spans="1:33" ht="203" hidden="1" x14ac:dyDescent="0.35">
      <c r="A20" s="6" t="s">
        <v>1635</v>
      </c>
      <c r="B20" s="7" t="str">
        <f t="shared" si="4"/>
        <v>NRD_040</v>
      </c>
      <c r="C20" s="6" t="s">
        <v>2330</v>
      </c>
      <c r="D20" s="7" t="e">
        <v>#N/A</v>
      </c>
      <c r="E20" s="7" t="e">
        <v>#N/A</v>
      </c>
      <c r="F20" s="6" t="s">
        <v>33</v>
      </c>
      <c r="G20" s="6" t="s">
        <v>1708</v>
      </c>
      <c r="H20" s="6" t="s">
        <v>1709</v>
      </c>
      <c r="I20" s="6" t="s">
        <v>2331</v>
      </c>
      <c r="J20" s="8">
        <f t="shared" ca="1" si="5"/>
        <v>4.7064150462974794</v>
      </c>
      <c r="K20" s="6" t="s">
        <v>34</v>
      </c>
      <c r="L20" s="6" t="s">
        <v>35</v>
      </c>
      <c r="M20" s="6" t="s">
        <v>36</v>
      </c>
      <c r="N20" s="6" t="s">
        <v>2333</v>
      </c>
      <c r="O20" s="6" t="s">
        <v>37</v>
      </c>
      <c r="P20" s="6" t="s">
        <v>38</v>
      </c>
      <c r="Q20" s="7"/>
      <c r="R20" s="7"/>
      <c r="S20" s="7"/>
      <c r="T20" s="7" t="s">
        <v>2540</v>
      </c>
      <c r="U20" s="7" t="s">
        <v>81</v>
      </c>
      <c r="V20" s="7" t="e">
        <v>#N/A</v>
      </c>
      <c r="W20" s="7" t="e">
        <v>#N/A</v>
      </c>
      <c r="X20" s="7"/>
      <c r="Y20" s="7" t="str">
        <f>VLOOKUP(B20, [2]SBC!A$1:P$65536, 11, 0)</f>
        <v>Garoua</v>
      </c>
      <c r="Z20" s="7" t="str">
        <f t="shared" si="6"/>
        <v>NRD</v>
      </c>
      <c r="AA20" s="7" t="str">
        <f t="shared" ca="1" si="7"/>
        <v>T&gt;72H</v>
      </c>
      <c r="AB20" s="7">
        <v>1</v>
      </c>
      <c r="AC20" s="7" t="s">
        <v>1134</v>
      </c>
      <c r="AD20" s="7" t="s">
        <v>2246</v>
      </c>
      <c r="AE20" s="7" t="s">
        <v>2537</v>
      </c>
      <c r="AF20" s="7" t="s">
        <v>2536</v>
      </c>
      <c r="AG20" s="7"/>
    </row>
    <row r="21" spans="1:33" ht="203" hidden="1" x14ac:dyDescent="0.35">
      <c r="A21" s="6" t="s">
        <v>1635</v>
      </c>
      <c r="B21" s="7" t="str">
        <f t="shared" si="4"/>
        <v>NRD_040</v>
      </c>
      <c r="C21" s="6" t="s">
        <v>2330</v>
      </c>
      <c r="D21" s="7" t="e">
        <v>#N/A</v>
      </c>
      <c r="E21" s="7" t="e">
        <v>#N/A</v>
      </c>
      <c r="F21" s="6" t="s">
        <v>33</v>
      </c>
      <c r="G21" s="6" t="s">
        <v>1774</v>
      </c>
      <c r="H21" s="6" t="s">
        <v>1775</v>
      </c>
      <c r="I21" s="6" t="s">
        <v>2331</v>
      </c>
      <c r="J21" s="8">
        <f t="shared" ca="1" si="5"/>
        <v>4.7064150462974794</v>
      </c>
      <c r="K21" s="6" t="s">
        <v>34</v>
      </c>
      <c r="L21" s="6" t="s">
        <v>35</v>
      </c>
      <c r="M21" s="6" t="s">
        <v>36</v>
      </c>
      <c r="N21" s="6" t="s">
        <v>2334</v>
      </c>
      <c r="O21" s="6" t="s">
        <v>37</v>
      </c>
      <c r="P21" s="6" t="s">
        <v>38</v>
      </c>
      <c r="Q21" s="7"/>
      <c r="R21" s="7"/>
      <c r="S21" s="7"/>
      <c r="T21" s="7" t="s">
        <v>2540</v>
      </c>
      <c r="U21" s="7" t="s">
        <v>81</v>
      </c>
      <c r="V21" s="7" t="e">
        <v>#N/A</v>
      </c>
      <c r="W21" s="7" t="e">
        <v>#N/A</v>
      </c>
      <c r="X21" s="7"/>
      <c r="Y21" s="7" t="str">
        <f>VLOOKUP(B21, [2]SBC!A$1:P$65536, 11, 0)</f>
        <v>Garoua</v>
      </c>
      <c r="Z21" s="7" t="str">
        <f t="shared" si="6"/>
        <v>NRD</v>
      </c>
      <c r="AA21" s="7" t="str">
        <f t="shared" ca="1" si="7"/>
        <v>T&gt;72H</v>
      </c>
      <c r="AB21" s="7">
        <v>1</v>
      </c>
      <c r="AC21" s="7" t="s">
        <v>1134</v>
      </c>
      <c r="AD21" s="7" t="s">
        <v>2246</v>
      </c>
      <c r="AE21" s="7" t="s">
        <v>2537</v>
      </c>
      <c r="AF21" s="7" t="s">
        <v>2536</v>
      </c>
      <c r="AG21" s="7"/>
    </row>
    <row r="22" spans="1:33" ht="87" x14ac:dyDescent="0.35">
      <c r="A22" s="68" t="s">
        <v>2349</v>
      </c>
      <c r="B22" s="69" t="str">
        <f t="shared" ref="B22:B25" si="8">LEFT(A22,7)</f>
        <v>ADM_048</v>
      </c>
      <c r="C22" s="68" t="s">
        <v>2350</v>
      </c>
      <c r="D22" s="69" t="e">
        <v>#N/A</v>
      </c>
      <c r="E22" s="69" t="e">
        <v>#N/A</v>
      </c>
      <c r="F22" s="68" t="s">
        <v>42</v>
      </c>
      <c r="G22" s="68" t="s">
        <v>2351</v>
      </c>
      <c r="H22" s="68" t="s">
        <v>2352</v>
      </c>
      <c r="I22" s="68" t="s">
        <v>2276</v>
      </c>
      <c r="J22" s="70">
        <f t="shared" ref="J22:J25" ca="1" si="9">NOW()-I22</f>
        <v>4.9940423611114966</v>
      </c>
      <c r="K22" s="68" t="s">
        <v>43</v>
      </c>
      <c r="L22" s="68" t="s">
        <v>35</v>
      </c>
      <c r="M22" s="68" t="s">
        <v>44</v>
      </c>
      <c r="N22" s="68" t="s">
        <v>2353</v>
      </c>
      <c r="O22" s="68" t="s">
        <v>37</v>
      </c>
      <c r="P22" s="68" t="s">
        <v>38</v>
      </c>
      <c r="Q22" s="69"/>
      <c r="R22" s="69"/>
      <c r="S22" s="69"/>
      <c r="T22" s="69" t="s">
        <v>2538</v>
      </c>
      <c r="U22" s="69" t="s">
        <v>78</v>
      </c>
      <c r="V22" s="69" t="s">
        <v>2958</v>
      </c>
      <c r="W22" s="69" t="s">
        <v>2959</v>
      </c>
      <c r="X22" s="69"/>
      <c r="Y22" s="69" t="str">
        <f>VLOOKUP(B22, [2]SBC!A$1:P$65536, 11, 0)</f>
        <v>Ngaoundere</v>
      </c>
      <c r="Z22" s="69" t="str">
        <f t="shared" ref="Z22:Z26" si="10">LEFT(B22,3)</f>
        <v>ADM</v>
      </c>
      <c r="AA22" s="69" t="str">
        <f t="shared" ref="AA22:AA26" ca="1" si="11">IF(J22 &lt; 1/24, "T&lt;1H", IF(AND(J22&lt;2/24, J22&gt;1/24), "1H&lt;T&lt;2H", IF(AND(J22&lt;4/24, J22&gt;2/24), "2H&lt;T&lt;4H", IF(AND(J22&lt;8/24, J22&gt;4/24), "4H&lt;T&lt;8H", IF(AND(J22&lt;16/24, J22&gt;8/24), "8H&lt;T&lt;16H",IF(AND(J22&lt;24/24, J22&gt;16/24),"16H&lt;T&lt;24H", IF(AND(J22&lt;48/24, J22&gt;24/24),"24H&lt;T&lt;48H",IF(AND(J22&lt;72/24, J22&gt;24/24),"48H&lt;T&lt;72H", "T&gt;72H"))))))))</f>
        <v>T&gt;72H</v>
      </c>
      <c r="AB22" s="69">
        <v>1</v>
      </c>
      <c r="AC22" s="69" t="s">
        <v>2247</v>
      </c>
      <c r="AD22" s="69" t="s">
        <v>2246</v>
      </c>
      <c r="AE22" s="69" t="s">
        <v>2537</v>
      </c>
      <c r="AF22" s="69" t="s">
        <v>2536</v>
      </c>
      <c r="AG22" s="69"/>
    </row>
    <row r="23" spans="1:33" ht="87" x14ac:dyDescent="0.35">
      <c r="A23" s="68" t="s">
        <v>2349</v>
      </c>
      <c r="B23" s="69" t="str">
        <f t="shared" si="8"/>
        <v>ADM_048</v>
      </c>
      <c r="C23" s="68" t="s">
        <v>2350</v>
      </c>
      <c r="D23" s="69" t="e">
        <v>#N/A</v>
      </c>
      <c r="E23" s="69" t="e">
        <v>#N/A</v>
      </c>
      <c r="F23" s="68" t="s">
        <v>42</v>
      </c>
      <c r="G23" s="68" t="s">
        <v>2354</v>
      </c>
      <c r="H23" s="68" t="s">
        <v>2355</v>
      </c>
      <c r="I23" s="68" t="s">
        <v>2276</v>
      </c>
      <c r="J23" s="70">
        <f t="shared" ca="1" si="9"/>
        <v>4.9940423611114966</v>
      </c>
      <c r="K23" s="68" t="s">
        <v>43</v>
      </c>
      <c r="L23" s="68" t="s">
        <v>35</v>
      </c>
      <c r="M23" s="68" t="s">
        <v>44</v>
      </c>
      <c r="N23" s="68" t="s">
        <v>2356</v>
      </c>
      <c r="O23" s="68" t="s">
        <v>37</v>
      </c>
      <c r="P23" s="68" t="s">
        <v>38</v>
      </c>
      <c r="Q23" s="69"/>
      <c r="R23" s="69"/>
      <c r="S23" s="69"/>
      <c r="T23" s="69" t="s">
        <v>2538</v>
      </c>
      <c r="U23" s="69" t="s">
        <v>78</v>
      </c>
      <c r="V23" s="69" t="s">
        <v>2958</v>
      </c>
      <c r="W23" s="69" t="s">
        <v>2959</v>
      </c>
      <c r="X23" s="69"/>
      <c r="Y23" s="69" t="str">
        <f>VLOOKUP(B23, [2]SBC!A$1:P$65536, 11, 0)</f>
        <v>Ngaoundere</v>
      </c>
      <c r="Z23" s="69" t="str">
        <f t="shared" si="10"/>
        <v>ADM</v>
      </c>
      <c r="AA23" s="69" t="str">
        <f t="shared" ca="1" si="11"/>
        <v>T&gt;72H</v>
      </c>
      <c r="AB23" s="69">
        <v>1</v>
      </c>
      <c r="AC23" s="69" t="s">
        <v>2247</v>
      </c>
      <c r="AD23" s="69" t="s">
        <v>2246</v>
      </c>
      <c r="AE23" s="69" t="s">
        <v>2537</v>
      </c>
      <c r="AF23" s="69" t="s">
        <v>2536</v>
      </c>
      <c r="AG23" s="69"/>
    </row>
    <row r="24" spans="1:33" ht="87" x14ac:dyDescent="0.35">
      <c r="A24" s="68" t="s">
        <v>2349</v>
      </c>
      <c r="B24" s="69" t="str">
        <f t="shared" si="8"/>
        <v>ADM_048</v>
      </c>
      <c r="C24" s="68" t="s">
        <v>2350</v>
      </c>
      <c r="D24" s="69" t="e">
        <v>#N/A</v>
      </c>
      <c r="E24" s="69" t="e">
        <v>#N/A</v>
      </c>
      <c r="F24" s="68" t="s">
        <v>42</v>
      </c>
      <c r="G24" s="68" t="s">
        <v>2357</v>
      </c>
      <c r="H24" s="68" t="s">
        <v>2358</v>
      </c>
      <c r="I24" s="68" t="s">
        <v>2276</v>
      </c>
      <c r="J24" s="70">
        <f t="shared" ca="1" si="9"/>
        <v>4.9940423611114966</v>
      </c>
      <c r="K24" s="68" t="s">
        <v>43</v>
      </c>
      <c r="L24" s="68" t="s">
        <v>35</v>
      </c>
      <c r="M24" s="68" t="s">
        <v>44</v>
      </c>
      <c r="N24" s="68" t="s">
        <v>2359</v>
      </c>
      <c r="O24" s="68" t="s">
        <v>37</v>
      </c>
      <c r="P24" s="68" t="s">
        <v>38</v>
      </c>
      <c r="Q24" s="69"/>
      <c r="R24" s="69"/>
      <c r="S24" s="69"/>
      <c r="T24" s="69" t="s">
        <v>2538</v>
      </c>
      <c r="U24" s="69" t="s">
        <v>78</v>
      </c>
      <c r="V24" s="69" t="s">
        <v>2958</v>
      </c>
      <c r="W24" s="69" t="s">
        <v>2959</v>
      </c>
      <c r="X24" s="69"/>
      <c r="Y24" s="69" t="str">
        <f>VLOOKUP(B24, [2]SBC!A$1:P$65536, 11, 0)</f>
        <v>Ngaoundere</v>
      </c>
      <c r="Z24" s="69" t="str">
        <f t="shared" si="10"/>
        <v>ADM</v>
      </c>
      <c r="AA24" s="69" t="str">
        <f t="shared" ca="1" si="11"/>
        <v>T&gt;72H</v>
      </c>
      <c r="AB24" s="69">
        <v>1</v>
      </c>
      <c r="AC24" s="69" t="s">
        <v>2247</v>
      </c>
      <c r="AD24" s="69" t="s">
        <v>2246</v>
      </c>
      <c r="AE24" s="69" t="s">
        <v>2537</v>
      </c>
      <c r="AF24" s="69" t="s">
        <v>2536</v>
      </c>
      <c r="AG24" s="69"/>
    </row>
    <row r="25" spans="1:33" ht="101.5" hidden="1" x14ac:dyDescent="0.35">
      <c r="A25" s="6" t="s">
        <v>1757</v>
      </c>
      <c r="B25" s="7" t="str">
        <f t="shared" si="8"/>
        <v>SUO_222</v>
      </c>
      <c r="C25" s="6" t="s">
        <v>2365</v>
      </c>
      <c r="D25" s="7" t="e">
        <v>#N/A</v>
      </c>
      <c r="E25" s="7" t="e">
        <v>#N/A</v>
      </c>
      <c r="F25" s="6" t="s">
        <v>42</v>
      </c>
      <c r="G25" s="6" t="s">
        <v>1782</v>
      </c>
      <c r="H25" s="6" t="s">
        <v>1783</v>
      </c>
      <c r="I25" s="6" t="s">
        <v>2366</v>
      </c>
      <c r="J25" s="8">
        <f t="shared" ca="1" si="9"/>
        <v>4.8584057870393735</v>
      </c>
      <c r="K25" s="6" t="s">
        <v>43</v>
      </c>
      <c r="L25" s="6" t="s">
        <v>35</v>
      </c>
      <c r="M25" s="6" t="s">
        <v>44</v>
      </c>
      <c r="N25" s="6" t="s">
        <v>2367</v>
      </c>
      <c r="O25" s="6" t="s">
        <v>37</v>
      </c>
      <c r="P25" s="6" t="s">
        <v>38</v>
      </c>
      <c r="Q25" s="7"/>
      <c r="R25" s="7"/>
      <c r="S25" s="7"/>
      <c r="T25" s="7" t="s">
        <v>1938</v>
      </c>
      <c r="U25" s="7" t="s">
        <v>84</v>
      </c>
      <c r="V25" s="7" t="e">
        <v>#N/A</v>
      </c>
      <c r="W25" s="7" t="e">
        <v>#N/A</v>
      </c>
      <c r="X25" s="7"/>
      <c r="Y25" s="7" t="str">
        <f>VLOOKUP(B25, [2]SBC!A$1:P$65536, 11, 0)</f>
        <v>Buéa</v>
      </c>
      <c r="Z25" s="7" t="str">
        <f t="shared" si="10"/>
        <v>SUO</v>
      </c>
      <c r="AA25" s="7" t="str">
        <f t="shared" ca="1" si="11"/>
        <v>T&gt;72H</v>
      </c>
      <c r="AB25" s="7">
        <v>1</v>
      </c>
      <c r="AC25" s="7" t="s">
        <v>1134</v>
      </c>
      <c r="AD25" s="7" t="s">
        <v>2245</v>
      </c>
      <c r="AE25" s="7" t="s">
        <v>2537</v>
      </c>
      <c r="AF25" s="7" t="s">
        <v>2536</v>
      </c>
      <c r="AG25" s="7"/>
    </row>
    <row r="26" spans="1:33" ht="203" hidden="1" x14ac:dyDescent="0.35">
      <c r="A26" s="6" t="s">
        <v>1482</v>
      </c>
      <c r="B26" s="7" t="str">
        <f t="shared" ref="B26:B28" si="12">LEFT(A26,7)</f>
        <v>NRD_040</v>
      </c>
      <c r="C26" s="6" t="s">
        <v>2330</v>
      </c>
      <c r="D26" s="7" t="e">
        <v>#N/A</v>
      </c>
      <c r="E26" s="7" t="e">
        <v>#N/A</v>
      </c>
      <c r="F26" s="6" t="s">
        <v>42</v>
      </c>
      <c r="G26" s="6" t="s">
        <v>1636</v>
      </c>
      <c r="H26" s="6" t="s">
        <v>1637</v>
      </c>
      <c r="I26" s="6" t="s">
        <v>2368</v>
      </c>
      <c r="J26" s="8">
        <f t="shared" ref="J26:J28" ca="1" si="13">NOW()-I26</f>
        <v>4.7153733796294546</v>
      </c>
      <c r="K26" s="6" t="s">
        <v>43</v>
      </c>
      <c r="L26" s="6" t="s">
        <v>35</v>
      </c>
      <c r="M26" s="6" t="s">
        <v>44</v>
      </c>
      <c r="N26" s="6" t="s">
        <v>2369</v>
      </c>
      <c r="O26" s="6" t="s">
        <v>37</v>
      </c>
      <c r="P26" s="6" t="s">
        <v>38</v>
      </c>
      <c r="Q26" s="7"/>
      <c r="R26" s="7"/>
      <c r="S26" s="7"/>
      <c r="T26" s="7" t="s">
        <v>2540</v>
      </c>
      <c r="U26" s="7" t="s">
        <v>81</v>
      </c>
      <c r="V26" s="7" t="e">
        <v>#N/A</v>
      </c>
      <c r="W26" s="7" t="e">
        <v>#N/A</v>
      </c>
      <c r="X26" s="7"/>
      <c r="Y26" s="7" t="str">
        <f>VLOOKUP(B26, [2]SBC!A$1:P$65536, 11, 0)</f>
        <v>Garoua</v>
      </c>
      <c r="Z26" s="7" t="str">
        <f t="shared" si="10"/>
        <v>NRD</v>
      </c>
      <c r="AA26" s="7" t="str">
        <f t="shared" ca="1" si="11"/>
        <v>T&gt;72H</v>
      </c>
      <c r="AB26" s="7">
        <v>1</v>
      </c>
      <c r="AC26" s="7" t="s">
        <v>1134</v>
      </c>
      <c r="AD26" s="7" t="s">
        <v>2246</v>
      </c>
      <c r="AE26" s="7" t="s">
        <v>2537</v>
      </c>
      <c r="AF26" s="7" t="s">
        <v>2536</v>
      </c>
      <c r="AG26" s="7"/>
    </row>
    <row r="27" spans="1:33" ht="203" hidden="1" x14ac:dyDescent="0.35">
      <c r="A27" s="6" t="s">
        <v>1482</v>
      </c>
      <c r="B27" s="7" t="str">
        <f t="shared" si="12"/>
        <v>NRD_040</v>
      </c>
      <c r="C27" s="6" t="s">
        <v>2330</v>
      </c>
      <c r="D27" s="7" t="e">
        <v>#N/A</v>
      </c>
      <c r="E27" s="7" t="e">
        <v>#N/A</v>
      </c>
      <c r="F27" s="6" t="s">
        <v>42</v>
      </c>
      <c r="G27" s="6" t="s">
        <v>1784</v>
      </c>
      <c r="H27" s="6" t="s">
        <v>1785</v>
      </c>
      <c r="I27" s="6" t="s">
        <v>2370</v>
      </c>
      <c r="J27" s="8">
        <f t="shared" ca="1" si="13"/>
        <v>4.7063456018513534</v>
      </c>
      <c r="K27" s="6" t="s">
        <v>43</v>
      </c>
      <c r="L27" s="6" t="s">
        <v>35</v>
      </c>
      <c r="M27" s="6" t="s">
        <v>44</v>
      </c>
      <c r="N27" s="6" t="s">
        <v>2371</v>
      </c>
      <c r="O27" s="6" t="s">
        <v>37</v>
      </c>
      <c r="P27" s="6" t="s">
        <v>38</v>
      </c>
      <c r="Q27" s="7"/>
      <c r="R27" s="7"/>
      <c r="S27" s="7"/>
      <c r="T27" s="7" t="s">
        <v>2540</v>
      </c>
      <c r="U27" s="7" t="s">
        <v>81</v>
      </c>
      <c r="V27" s="7" t="e">
        <v>#N/A</v>
      </c>
      <c r="W27" s="7" t="e">
        <v>#N/A</v>
      </c>
      <c r="X27" s="7"/>
      <c r="Y27" s="7" t="str">
        <f>VLOOKUP(B27, [2]SBC!A$1:P$65536, 11, 0)</f>
        <v>Garoua</v>
      </c>
      <c r="Z27" s="7" t="str">
        <f t="shared" ref="Z27:Z28" si="14">LEFT(B27,3)</f>
        <v>NRD</v>
      </c>
      <c r="AA27" s="7" t="str">
        <f t="shared" ref="AA27:AA28" ca="1" si="15">IF(J27 &lt; 1/24, "T&lt;1H", IF(AND(J27&lt;2/24, J27&gt;1/24), "1H&lt;T&lt;2H", IF(AND(J27&lt;4/24, J27&gt;2/24), "2H&lt;T&lt;4H", IF(AND(J27&lt;8/24, J27&gt;4/24), "4H&lt;T&lt;8H", IF(AND(J27&lt;16/24, J27&gt;8/24), "8H&lt;T&lt;16H",IF(AND(J27&lt;24/24, J27&gt;16/24),"16H&lt;T&lt;24H", IF(AND(J27&lt;48/24, J27&gt;24/24),"24H&lt;T&lt;48H",IF(AND(J27&lt;72/24, J27&gt;24/24),"48H&lt;T&lt;72H", "T&gt;72H"))))))))</f>
        <v>T&gt;72H</v>
      </c>
      <c r="AB27" s="7">
        <v>1</v>
      </c>
      <c r="AC27" s="7" t="s">
        <v>1134</v>
      </c>
      <c r="AD27" s="7" t="s">
        <v>2246</v>
      </c>
      <c r="AE27" s="7" t="s">
        <v>2537</v>
      </c>
      <c r="AF27" s="7" t="s">
        <v>2536</v>
      </c>
      <c r="AG27" s="7"/>
    </row>
    <row r="28" spans="1:33" ht="203" hidden="1" x14ac:dyDescent="0.35">
      <c r="A28" s="6" t="s">
        <v>1482</v>
      </c>
      <c r="B28" s="7" t="str">
        <f t="shared" si="12"/>
        <v>NRD_040</v>
      </c>
      <c r="C28" s="6" t="s">
        <v>2330</v>
      </c>
      <c r="D28" s="7" t="e">
        <v>#N/A</v>
      </c>
      <c r="E28" s="7" t="e">
        <v>#N/A</v>
      </c>
      <c r="F28" s="6" t="s">
        <v>42</v>
      </c>
      <c r="G28" s="6" t="s">
        <v>1786</v>
      </c>
      <c r="H28" s="6" t="s">
        <v>1787</v>
      </c>
      <c r="I28" s="6" t="s">
        <v>2370</v>
      </c>
      <c r="J28" s="8">
        <f t="shared" ca="1" si="13"/>
        <v>4.7063456018513534</v>
      </c>
      <c r="K28" s="6" t="s">
        <v>43</v>
      </c>
      <c r="L28" s="6" t="s">
        <v>35</v>
      </c>
      <c r="M28" s="6" t="s">
        <v>44</v>
      </c>
      <c r="N28" s="6" t="s">
        <v>2372</v>
      </c>
      <c r="O28" s="6" t="s">
        <v>37</v>
      </c>
      <c r="P28" s="6" t="s">
        <v>38</v>
      </c>
      <c r="Q28" s="7"/>
      <c r="R28" s="7"/>
      <c r="S28" s="7"/>
      <c r="T28" s="7" t="s">
        <v>2540</v>
      </c>
      <c r="U28" s="7" t="s">
        <v>81</v>
      </c>
      <c r="V28" s="7" t="e">
        <v>#N/A</v>
      </c>
      <c r="W28" s="7" t="e">
        <v>#N/A</v>
      </c>
      <c r="X28" s="7"/>
      <c r="Y28" s="7" t="str">
        <f>VLOOKUP(B28, [2]SBC!A$1:P$65536, 11, 0)</f>
        <v>Garoua</v>
      </c>
      <c r="Z28" s="7" t="str">
        <f t="shared" si="14"/>
        <v>NRD</v>
      </c>
      <c r="AA28" s="7" t="str">
        <f t="shared" ca="1" si="15"/>
        <v>T&gt;72H</v>
      </c>
      <c r="AB28" s="7">
        <v>1</v>
      </c>
      <c r="AC28" s="7" t="s">
        <v>1134</v>
      </c>
      <c r="AD28" s="7" t="s">
        <v>2246</v>
      </c>
      <c r="AE28" s="7" t="s">
        <v>2537</v>
      </c>
      <c r="AF28" s="7" t="s">
        <v>2536</v>
      </c>
      <c r="AG28" s="7"/>
    </row>
    <row r="29" spans="1:33" ht="101.5" hidden="1" x14ac:dyDescent="0.35">
      <c r="A29" s="6" t="s">
        <v>1757</v>
      </c>
      <c r="B29" s="7" t="str">
        <f t="shared" ref="B29:B43" si="16">LEFT(A29,7)</f>
        <v>SUO_222</v>
      </c>
      <c r="C29" s="6" t="s">
        <v>2410</v>
      </c>
      <c r="D29" s="7" t="e">
        <v>#N/A</v>
      </c>
      <c r="E29" s="7" t="e">
        <v>#N/A</v>
      </c>
      <c r="F29" s="6" t="s">
        <v>45</v>
      </c>
      <c r="G29" s="6" t="s">
        <v>1802</v>
      </c>
      <c r="H29" s="6" t="s">
        <v>1803</v>
      </c>
      <c r="I29" s="6" t="s">
        <v>2411</v>
      </c>
      <c r="J29" s="8">
        <f t="shared" ref="J29:J43" ca="1" si="17">NOW()-I29</f>
        <v>4.8618317129657953</v>
      </c>
      <c r="K29" s="6" t="s">
        <v>43</v>
      </c>
      <c r="L29" s="6" t="s">
        <v>35</v>
      </c>
      <c r="M29" s="6" t="s">
        <v>46</v>
      </c>
      <c r="N29" s="6" t="s">
        <v>2412</v>
      </c>
      <c r="O29" s="6" t="s">
        <v>37</v>
      </c>
      <c r="P29" s="6" t="s">
        <v>38</v>
      </c>
      <c r="Q29" s="7"/>
      <c r="R29" s="7"/>
      <c r="S29" s="7"/>
      <c r="T29" s="7" t="s">
        <v>1938</v>
      </c>
      <c r="U29" s="7" t="s">
        <v>84</v>
      </c>
      <c r="V29" s="7" t="e">
        <v>#N/A</v>
      </c>
      <c r="W29" s="7" t="e">
        <v>#N/A</v>
      </c>
      <c r="X29" s="7"/>
      <c r="Y29" s="7" t="str">
        <f>VLOOKUP(B29, [2]SBC!A$1:P$65536, 11, 0)</f>
        <v>Buéa</v>
      </c>
      <c r="Z29" s="7" t="str">
        <f t="shared" ref="Z29:Z43" si="18">LEFT(B29,3)</f>
        <v>SUO</v>
      </c>
      <c r="AA29" s="7" t="str">
        <f t="shared" ref="AA29:AA43" ca="1" si="19">IF(J29 &lt; 1/24, "T&lt;1H", IF(AND(J29&lt;2/24, J29&gt;1/24), "1H&lt;T&lt;2H", IF(AND(J29&lt;4/24, J29&gt;2/24), "2H&lt;T&lt;4H", IF(AND(J29&lt;8/24, J29&gt;4/24), "4H&lt;T&lt;8H", IF(AND(J29&lt;16/24, J29&gt;8/24), "8H&lt;T&lt;16H",IF(AND(J29&lt;24/24, J29&gt;16/24),"16H&lt;T&lt;24H", IF(AND(J29&lt;48/24, J29&gt;24/24),"24H&lt;T&lt;48H",IF(AND(J29&lt;72/24, J29&gt;24/24),"48H&lt;T&lt;72H", "T&gt;72H"))))))))</f>
        <v>T&gt;72H</v>
      </c>
      <c r="AB29" s="7">
        <v>1</v>
      </c>
      <c r="AC29" s="7" t="s">
        <v>1134</v>
      </c>
      <c r="AD29" s="7" t="s">
        <v>2245</v>
      </c>
      <c r="AE29" s="7" t="s">
        <v>2537</v>
      </c>
      <c r="AF29" s="7" t="s">
        <v>2536</v>
      </c>
      <c r="AG29" s="7"/>
    </row>
    <row r="30" spans="1:33" ht="101.5" hidden="1" x14ac:dyDescent="0.35">
      <c r="A30" s="6" t="s">
        <v>1757</v>
      </c>
      <c r="B30" s="7" t="str">
        <f t="shared" si="16"/>
        <v>SUO_222</v>
      </c>
      <c r="C30" s="6" t="s">
        <v>2258</v>
      </c>
      <c r="D30" s="7" t="e">
        <v>#N/A</v>
      </c>
      <c r="E30" s="7" t="e">
        <v>#N/A</v>
      </c>
      <c r="F30" s="6" t="s">
        <v>45</v>
      </c>
      <c r="G30" s="6" t="s">
        <v>1800</v>
      </c>
      <c r="H30" s="6" t="s">
        <v>1801</v>
      </c>
      <c r="I30" s="6" t="s">
        <v>2411</v>
      </c>
      <c r="J30" s="8">
        <f t="shared" ca="1" si="17"/>
        <v>4.8618317129657953</v>
      </c>
      <c r="K30" s="6" t="s">
        <v>43</v>
      </c>
      <c r="L30" s="6" t="s">
        <v>35</v>
      </c>
      <c r="M30" s="6" t="s">
        <v>46</v>
      </c>
      <c r="N30" s="6" t="s">
        <v>2413</v>
      </c>
      <c r="O30" s="6" t="s">
        <v>37</v>
      </c>
      <c r="P30" s="6" t="s">
        <v>38</v>
      </c>
      <c r="Q30" s="7"/>
      <c r="R30" s="7"/>
      <c r="S30" s="7"/>
      <c r="T30" s="7" t="s">
        <v>1938</v>
      </c>
      <c r="U30" s="7" t="s">
        <v>84</v>
      </c>
      <c r="V30" s="7" t="e">
        <v>#N/A</v>
      </c>
      <c r="W30" s="7" t="e">
        <v>#N/A</v>
      </c>
      <c r="X30" s="7"/>
      <c r="Y30" s="7" t="str">
        <f>VLOOKUP(B30, [2]SBC!A$1:P$65536, 11, 0)</f>
        <v>Buéa</v>
      </c>
      <c r="Z30" s="7" t="str">
        <f t="shared" si="18"/>
        <v>SUO</v>
      </c>
      <c r="AA30" s="7" t="str">
        <f t="shared" ca="1" si="19"/>
        <v>T&gt;72H</v>
      </c>
      <c r="AB30" s="7">
        <v>1</v>
      </c>
      <c r="AC30" s="7" t="s">
        <v>1134</v>
      </c>
      <c r="AD30" s="7" t="s">
        <v>2245</v>
      </c>
      <c r="AE30" s="7" t="s">
        <v>2537</v>
      </c>
      <c r="AF30" s="7" t="s">
        <v>2536</v>
      </c>
      <c r="AG30" s="7"/>
    </row>
    <row r="31" spans="1:33" ht="101.5" hidden="1" x14ac:dyDescent="0.35">
      <c r="A31" s="6" t="s">
        <v>1757</v>
      </c>
      <c r="B31" s="7" t="str">
        <f t="shared" si="16"/>
        <v>SUO_222</v>
      </c>
      <c r="C31" s="6" t="s">
        <v>2258</v>
      </c>
      <c r="D31" s="7" t="e">
        <v>#N/A</v>
      </c>
      <c r="E31" s="7" t="e">
        <v>#N/A</v>
      </c>
      <c r="F31" s="6" t="s">
        <v>45</v>
      </c>
      <c r="G31" s="6" t="s">
        <v>1798</v>
      </c>
      <c r="H31" s="6" t="s">
        <v>1799</v>
      </c>
      <c r="I31" s="6" t="s">
        <v>2411</v>
      </c>
      <c r="J31" s="8">
        <f t="shared" ca="1" si="17"/>
        <v>4.8618317129657953</v>
      </c>
      <c r="K31" s="6" t="s">
        <v>43</v>
      </c>
      <c r="L31" s="6" t="s">
        <v>35</v>
      </c>
      <c r="M31" s="6" t="s">
        <v>46</v>
      </c>
      <c r="N31" s="6" t="s">
        <v>2414</v>
      </c>
      <c r="O31" s="6" t="s">
        <v>37</v>
      </c>
      <c r="P31" s="6" t="s">
        <v>38</v>
      </c>
      <c r="Q31" s="7"/>
      <c r="R31" s="7"/>
      <c r="S31" s="7"/>
      <c r="T31" s="7" t="s">
        <v>1938</v>
      </c>
      <c r="U31" s="7" t="s">
        <v>84</v>
      </c>
      <c r="V31" s="7" t="e">
        <v>#N/A</v>
      </c>
      <c r="W31" s="7" t="e">
        <v>#N/A</v>
      </c>
      <c r="X31" s="7"/>
      <c r="Y31" s="7" t="str">
        <f>VLOOKUP(B31, [2]SBC!A$1:P$65536, 11, 0)</f>
        <v>Buéa</v>
      </c>
      <c r="Z31" s="7" t="str">
        <f t="shared" si="18"/>
        <v>SUO</v>
      </c>
      <c r="AA31" s="7" t="str">
        <f t="shared" ca="1" si="19"/>
        <v>T&gt;72H</v>
      </c>
      <c r="AB31" s="7">
        <v>1</v>
      </c>
      <c r="AC31" s="7" t="s">
        <v>1134</v>
      </c>
      <c r="AD31" s="7" t="s">
        <v>2245</v>
      </c>
      <c r="AE31" s="7" t="s">
        <v>2537</v>
      </c>
      <c r="AF31" s="7" t="s">
        <v>2536</v>
      </c>
      <c r="AG31" s="7"/>
    </row>
    <row r="32" spans="1:33" ht="203" hidden="1" x14ac:dyDescent="0.35">
      <c r="A32" s="6" t="s">
        <v>1482</v>
      </c>
      <c r="B32" s="7" t="str">
        <f t="shared" si="16"/>
        <v>NRD_040</v>
      </c>
      <c r="C32" s="6" t="s">
        <v>2330</v>
      </c>
      <c r="D32" s="7" t="e">
        <v>#N/A</v>
      </c>
      <c r="E32" s="7" t="e">
        <v>#N/A</v>
      </c>
      <c r="F32" s="6" t="s">
        <v>45</v>
      </c>
      <c r="G32" s="6" t="s">
        <v>1643</v>
      </c>
      <c r="H32" s="6" t="s">
        <v>1644</v>
      </c>
      <c r="I32" s="6" t="s">
        <v>2415</v>
      </c>
      <c r="J32" s="8">
        <f t="shared" ca="1" si="17"/>
        <v>4.716507638891926</v>
      </c>
      <c r="K32" s="6" t="s">
        <v>43</v>
      </c>
      <c r="L32" s="6" t="s">
        <v>35</v>
      </c>
      <c r="M32" s="6" t="s">
        <v>46</v>
      </c>
      <c r="N32" s="6" t="s">
        <v>2416</v>
      </c>
      <c r="O32" s="6" t="s">
        <v>37</v>
      </c>
      <c r="P32" s="6" t="s">
        <v>38</v>
      </c>
      <c r="Q32" s="7"/>
      <c r="R32" s="7"/>
      <c r="S32" s="7"/>
      <c r="T32" s="7" t="s">
        <v>2540</v>
      </c>
      <c r="U32" s="7" t="s">
        <v>81</v>
      </c>
      <c r="V32" s="7" t="e">
        <v>#N/A</v>
      </c>
      <c r="W32" s="7" t="e">
        <v>#N/A</v>
      </c>
      <c r="X32" s="7"/>
      <c r="Y32" s="7" t="str">
        <f>VLOOKUP(B32, [2]SBC!A$1:P$65536, 11, 0)</f>
        <v>Garoua</v>
      </c>
      <c r="Z32" s="7" t="str">
        <f t="shared" si="18"/>
        <v>NRD</v>
      </c>
      <c r="AA32" s="7" t="str">
        <f t="shared" ca="1" si="19"/>
        <v>T&gt;72H</v>
      </c>
      <c r="AB32" s="7">
        <v>1</v>
      </c>
      <c r="AC32" s="7" t="s">
        <v>1134</v>
      </c>
      <c r="AD32" s="7" t="s">
        <v>2246</v>
      </c>
      <c r="AE32" s="7" t="s">
        <v>2537</v>
      </c>
      <c r="AF32" s="7" t="s">
        <v>2536</v>
      </c>
      <c r="AG32" s="7"/>
    </row>
    <row r="33" spans="1:33" ht="203" hidden="1" x14ac:dyDescent="0.35">
      <c r="A33" s="6" t="s">
        <v>1482</v>
      </c>
      <c r="B33" s="7" t="str">
        <f t="shared" si="16"/>
        <v>NRD_040</v>
      </c>
      <c r="C33" s="6" t="s">
        <v>2330</v>
      </c>
      <c r="D33" s="7" t="e">
        <v>#N/A</v>
      </c>
      <c r="E33" s="7" t="e">
        <v>#N/A</v>
      </c>
      <c r="F33" s="6" t="s">
        <v>45</v>
      </c>
      <c r="G33" s="6" t="s">
        <v>1641</v>
      </c>
      <c r="H33" s="6" t="s">
        <v>1642</v>
      </c>
      <c r="I33" s="6" t="s">
        <v>2415</v>
      </c>
      <c r="J33" s="8">
        <f t="shared" ca="1" si="17"/>
        <v>4.716507638891926</v>
      </c>
      <c r="K33" s="6" t="s">
        <v>43</v>
      </c>
      <c r="L33" s="6" t="s">
        <v>35</v>
      </c>
      <c r="M33" s="6" t="s">
        <v>46</v>
      </c>
      <c r="N33" s="6" t="s">
        <v>2417</v>
      </c>
      <c r="O33" s="6" t="s">
        <v>37</v>
      </c>
      <c r="P33" s="6" t="s">
        <v>38</v>
      </c>
      <c r="Q33" s="7"/>
      <c r="R33" s="7"/>
      <c r="S33" s="7"/>
      <c r="T33" s="7" t="s">
        <v>2540</v>
      </c>
      <c r="U33" s="7" t="s">
        <v>81</v>
      </c>
      <c r="V33" s="7" t="e">
        <v>#N/A</v>
      </c>
      <c r="W33" s="7" t="e">
        <v>#N/A</v>
      </c>
      <c r="X33" s="7"/>
      <c r="Y33" s="7" t="str">
        <f>VLOOKUP(B33, [2]SBC!A$1:P$65536, 11, 0)</f>
        <v>Garoua</v>
      </c>
      <c r="Z33" s="7" t="str">
        <f t="shared" si="18"/>
        <v>NRD</v>
      </c>
      <c r="AA33" s="7" t="str">
        <f t="shared" ca="1" si="19"/>
        <v>T&gt;72H</v>
      </c>
      <c r="AB33" s="7">
        <v>1</v>
      </c>
      <c r="AC33" s="7" t="s">
        <v>1134</v>
      </c>
      <c r="AD33" s="7" t="s">
        <v>2246</v>
      </c>
      <c r="AE33" s="7" t="s">
        <v>2537</v>
      </c>
      <c r="AF33" s="7" t="s">
        <v>2536</v>
      </c>
      <c r="AG33" s="7"/>
    </row>
    <row r="34" spans="1:33" ht="203" hidden="1" x14ac:dyDescent="0.35">
      <c r="A34" s="6" t="s">
        <v>1482</v>
      </c>
      <c r="B34" s="7" t="str">
        <f t="shared" si="16"/>
        <v>NRD_040</v>
      </c>
      <c r="C34" s="6" t="s">
        <v>2330</v>
      </c>
      <c r="D34" s="7" t="e">
        <v>#N/A</v>
      </c>
      <c r="E34" s="7" t="e">
        <v>#N/A</v>
      </c>
      <c r="F34" s="6" t="s">
        <v>45</v>
      </c>
      <c r="G34" s="6" t="s">
        <v>1651</v>
      </c>
      <c r="H34" s="6" t="s">
        <v>1652</v>
      </c>
      <c r="I34" s="6" t="s">
        <v>2418</v>
      </c>
      <c r="J34" s="8">
        <f t="shared" ca="1" si="17"/>
        <v>4.7164960648151464</v>
      </c>
      <c r="K34" s="6" t="s">
        <v>43</v>
      </c>
      <c r="L34" s="6" t="s">
        <v>35</v>
      </c>
      <c r="M34" s="6" t="s">
        <v>46</v>
      </c>
      <c r="N34" s="6" t="s">
        <v>2419</v>
      </c>
      <c r="O34" s="6" t="s">
        <v>37</v>
      </c>
      <c r="P34" s="6" t="s">
        <v>38</v>
      </c>
      <c r="Q34" s="7"/>
      <c r="R34" s="7"/>
      <c r="S34" s="7"/>
      <c r="T34" s="7" t="s">
        <v>2540</v>
      </c>
      <c r="U34" s="7" t="s">
        <v>81</v>
      </c>
      <c r="V34" s="7" t="e">
        <v>#N/A</v>
      </c>
      <c r="W34" s="7" t="e">
        <v>#N/A</v>
      </c>
      <c r="X34" s="7"/>
      <c r="Y34" s="7" t="str">
        <f>VLOOKUP(B34, [2]SBC!A$1:P$65536, 11, 0)</f>
        <v>Garoua</v>
      </c>
      <c r="Z34" s="7" t="str">
        <f t="shared" si="18"/>
        <v>NRD</v>
      </c>
      <c r="AA34" s="7" t="str">
        <f t="shared" ca="1" si="19"/>
        <v>T&gt;72H</v>
      </c>
      <c r="AB34" s="7">
        <v>1</v>
      </c>
      <c r="AC34" s="7" t="s">
        <v>1134</v>
      </c>
      <c r="AD34" s="7" t="s">
        <v>2246</v>
      </c>
      <c r="AE34" s="7" t="s">
        <v>2537</v>
      </c>
      <c r="AF34" s="7" t="s">
        <v>2536</v>
      </c>
      <c r="AG34" s="7"/>
    </row>
    <row r="35" spans="1:33" ht="203" hidden="1" x14ac:dyDescent="0.35">
      <c r="A35" s="6" t="s">
        <v>1482</v>
      </c>
      <c r="B35" s="7" t="str">
        <f t="shared" si="16"/>
        <v>NRD_040</v>
      </c>
      <c r="C35" s="6" t="s">
        <v>2330</v>
      </c>
      <c r="D35" s="7" t="e">
        <v>#N/A</v>
      </c>
      <c r="E35" s="7" t="e">
        <v>#N/A</v>
      </c>
      <c r="F35" s="6" t="s">
        <v>45</v>
      </c>
      <c r="G35" s="6" t="s">
        <v>1645</v>
      </c>
      <c r="H35" s="6" t="s">
        <v>1646</v>
      </c>
      <c r="I35" s="6" t="s">
        <v>2418</v>
      </c>
      <c r="J35" s="8">
        <f t="shared" ca="1" si="17"/>
        <v>4.7164960648151464</v>
      </c>
      <c r="K35" s="6" t="s">
        <v>43</v>
      </c>
      <c r="L35" s="6" t="s">
        <v>35</v>
      </c>
      <c r="M35" s="6" t="s">
        <v>46</v>
      </c>
      <c r="N35" s="6" t="s">
        <v>2420</v>
      </c>
      <c r="O35" s="6" t="s">
        <v>37</v>
      </c>
      <c r="P35" s="6" t="s">
        <v>38</v>
      </c>
      <c r="Q35" s="7"/>
      <c r="R35" s="7"/>
      <c r="S35" s="7"/>
      <c r="T35" s="7" t="s">
        <v>2540</v>
      </c>
      <c r="U35" s="7" t="s">
        <v>81</v>
      </c>
      <c r="V35" s="7" t="e">
        <v>#N/A</v>
      </c>
      <c r="W35" s="7" t="e">
        <v>#N/A</v>
      </c>
      <c r="X35" s="7"/>
      <c r="Y35" s="7" t="str">
        <f>VLOOKUP(B35, [2]SBC!A$1:P$65536, 11, 0)</f>
        <v>Garoua</v>
      </c>
      <c r="Z35" s="7" t="str">
        <f t="shared" si="18"/>
        <v>NRD</v>
      </c>
      <c r="AA35" s="7" t="str">
        <f t="shared" ca="1" si="19"/>
        <v>T&gt;72H</v>
      </c>
      <c r="AB35" s="7">
        <v>1</v>
      </c>
      <c r="AC35" s="7" t="s">
        <v>1134</v>
      </c>
      <c r="AD35" s="7" t="s">
        <v>2246</v>
      </c>
      <c r="AE35" s="7" t="s">
        <v>2537</v>
      </c>
      <c r="AF35" s="7" t="s">
        <v>2536</v>
      </c>
      <c r="AG35" s="7"/>
    </row>
    <row r="36" spans="1:33" ht="203" hidden="1" x14ac:dyDescent="0.35">
      <c r="A36" s="6" t="s">
        <v>1482</v>
      </c>
      <c r="B36" s="7" t="str">
        <f t="shared" si="16"/>
        <v>NRD_040</v>
      </c>
      <c r="C36" s="6" t="s">
        <v>2330</v>
      </c>
      <c r="D36" s="7" t="e">
        <v>#N/A</v>
      </c>
      <c r="E36" s="7" t="e">
        <v>#N/A</v>
      </c>
      <c r="F36" s="6" t="s">
        <v>45</v>
      </c>
      <c r="G36" s="6" t="s">
        <v>1647</v>
      </c>
      <c r="H36" s="6" t="s">
        <v>1648</v>
      </c>
      <c r="I36" s="6" t="s">
        <v>2418</v>
      </c>
      <c r="J36" s="8">
        <f t="shared" ca="1" si="17"/>
        <v>4.7164960648151464</v>
      </c>
      <c r="K36" s="6" t="s">
        <v>43</v>
      </c>
      <c r="L36" s="6" t="s">
        <v>35</v>
      </c>
      <c r="M36" s="6" t="s">
        <v>46</v>
      </c>
      <c r="N36" s="6" t="s">
        <v>2421</v>
      </c>
      <c r="O36" s="6" t="s">
        <v>37</v>
      </c>
      <c r="P36" s="6" t="s">
        <v>38</v>
      </c>
      <c r="Q36" s="7"/>
      <c r="R36" s="7"/>
      <c r="S36" s="7"/>
      <c r="T36" s="7" t="s">
        <v>2540</v>
      </c>
      <c r="U36" s="7" t="s">
        <v>81</v>
      </c>
      <c r="V36" s="7" t="e">
        <v>#N/A</v>
      </c>
      <c r="W36" s="7" t="e">
        <v>#N/A</v>
      </c>
      <c r="X36" s="7"/>
      <c r="Y36" s="7" t="str">
        <f>VLOOKUP(B36, [2]SBC!A$1:P$65536, 11, 0)</f>
        <v>Garoua</v>
      </c>
      <c r="Z36" s="7" t="str">
        <f t="shared" si="18"/>
        <v>NRD</v>
      </c>
      <c r="AA36" s="7" t="str">
        <f t="shared" ca="1" si="19"/>
        <v>T&gt;72H</v>
      </c>
      <c r="AB36" s="7">
        <v>1</v>
      </c>
      <c r="AC36" s="7" t="s">
        <v>1134</v>
      </c>
      <c r="AD36" s="7" t="s">
        <v>2246</v>
      </c>
      <c r="AE36" s="7" t="s">
        <v>2537</v>
      </c>
      <c r="AF36" s="7" t="s">
        <v>2536</v>
      </c>
      <c r="AG36" s="7"/>
    </row>
    <row r="37" spans="1:33" ht="203" hidden="1" x14ac:dyDescent="0.35">
      <c r="A37" s="6" t="s">
        <v>1482</v>
      </c>
      <c r="B37" s="7" t="str">
        <f t="shared" si="16"/>
        <v>NRD_040</v>
      </c>
      <c r="C37" s="6" t="s">
        <v>2330</v>
      </c>
      <c r="D37" s="7" t="e">
        <v>#N/A</v>
      </c>
      <c r="E37" s="7" t="e">
        <v>#N/A</v>
      </c>
      <c r="F37" s="6" t="s">
        <v>45</v>
      </c>
      <c r="G37" s="6" t="s">
        <v>1649</v>
      </c>
      <c r="H37" s="6" t="s">
        <v>1650</v>
      </c>
      <c r="I37" s="6" t="s">
        <v>2418</v>
      </c>
      <c r="J37" s="8">
        <f t="shared" ca="1" si="17"/>
        <v>4.7164960648151464</v>
      </c>
      <c r="K37" s="6" t="s">
        <v>43</v>
      </c>
      <c r="L37" s="6" t="s">
        <v>35</v>
      </c>
      <c r="M37" s="6" t="s">
        <v>46</v>
      </c>
      <c r="N37" s="6" t="s">
        <v>2422</v>
      </c>
      <c r="O37" s="6" t="s">
        <v>37</v>
      </c>
      <c r="P37" s="6" t="s">
        <v>38</v>
      </c>
      <c r="Q37" s="7"/>
      <c r="R37" s="7"/>
      <c r="S37" s="7"/>
      <c r="T37" s="7" t="s">
        <v>2540</v>
      </c>
      <c r="U37" s="7" t="s">
        <v>81</v>
      </c>
      <c r="V37" s="7" t="e">
        <v>#N/A</v>
      </c>
      <c r="W37" s="7" t="e">
        <v>#N/A</v>
      </c>
      <c r="X37" s="7"/>
      <c r="Y37" s="7" t="str">
        <f>VLOOKUP(B37, [2]SBC!A$1:P$65536, 11, 0)</f>
        <v>Garoua</v>
      </c>
      <c r="Z37" s="7" t="str">
        <f t="shared" si="18"/>
        <v>NRD</v>
      </c>
      <c r="AA37" s="7" t="str">
        <f t="shared" ca="1" si="19"/>
        <v>T&gt;72H</v>
      </c>
      <c r="AB37" s="7">
        <v>1</v>
      </c>
      <c r="AC37" s="7" t="s">
        <v>1134</v>
      </c>
      <c r="AD37" s="7" t="s">
        <v>2246</v>
      </c>
      <c r="AE37" s="7" t="s">
        <v>2537</v>
      </c>
      <c r="AF37" s="7" t="s">
        <v>2536</v>
      </c>
      <c r="AG37" s="7"/>
    </row>
    <row r="38" spans="1:33" ht="203" hidden="1" x14ac:dyDescent="0.35">
      <c r="A38" s="6" t="s">
        <v>1482</v>
      </c>
      <c r="B38" s="7" t="str">
        <f t="shared" si="16"/>
        <v>NRD_040</v>
      </c>
      <c r="C38" s="6" t="s">
        <v>2330</v>
      </c>
      <c r="D38" s="7" t="e">
        <v>#N/A</v>
      </c>
      <c r="E38" s="7" t="e">
        <v>#N/A</v>
      </c>
      <c r="F38" s="6" t="s">
        <v>45</v>
      </c>
      <c r="G38" s="6" t="s">
        <v>1738</v>
      </c>
      <c r="H38" s="6" t="s">
        <v>1739</v>
      </c>
      <c r="I38" s="6" t="s">
        <v>2423</v>
      </c>
      <c r="J38" s="8">
        <f t="shared" ca="1" si="17"/>
        <v>4.7064497685205424</v>
      </c>
      <c r="K38" s="6" t="s">
        <v>43</v>
      </c>
      <c r="L38" s="6" t="s">
        <v>35</v>
      </c>
      <c r="M38" s="6" t="s">
        <v>46</v>
      </c>
      <c r="N38" s="6" t="s">
        <v>2424</v>
      </c>
      <c r="O38" s="6" t="s">
        <v>37</v>
      </c>
      <c r="P38" s="6" t="s">
        <v>38</v>
      </c>
      <c r="Q38" s="7"/>
      <c r="R38" s="7"/>
      <c r="S38" s="7"/>
      <c r="T38" s="7" t="s">
        <v>2540</v>
      </c>
      <c r="U38" s="7" t="s">
        <v>81</v>
      </c>
      <c r="V38" s="7" t="e">
        <v>#N/A</v>
      </c>
      <c r="W38" s="7" t="e">
        <v>#N/A</v>
      </c>
      <c r="X38" s="7"/>
      <c r="Y38" s="7" t="str">
        <f>VLOOKUP(B38, [2]SBC!A$1:P$65536, 11, 0)</f>
        <v>Garoua</v>
      </c>
      <c r="Z38" s="7" t="str">
        <f t="shared" si="18"/>
        <v>NRD</v>
      </c>
      <c r="AA38" s="7" t="str">
        <f t="shared" ca="1" si="19"/>
        <v>T&gt;72H</v>
      </c>
      <c r="AB38" s="7">
        <v>1</v>
      </c>
      <c r="AC38" s="7" t="s">
        <v>1134</v>
      </c>
      <c r="AD38" s="7" t="s">
        <v>2246</v>
      </c>
      <c r="AE38" s="7" t="s">
        <v>2537</v>
      </c>
      <c r="AF38" s="7" t="s">
        <v>2536</v>
      </c>
      <c r="AG38" s="7"/>
    </row>
    <row r="39" spans="1:33" ht="203" hidden="1" x14ac:dyDescent="0.35">
      <c r="A39" s="6" t="s">
        <v>1482</v>
      </c>
      <c r="B39" s="7" t="str">
        <f t="shared" si="16"/>
        <v>NRD_040</v>
      </c>
      <c r="C39" s="6" t="s">
        <v>2330</v>
      </c>
      <c r="D39" s="7" t="e">
        <v>#N/A</v>
      </c>
      <c r="E39" s="7" t="e">
        <v>#N/A</v>
      </c>
      <c r="F39" s="6" t="s">
        <v>45</v>
      </c>
      <c r="G39" s="6" t="s">
        <v>1734</v>
      </c>
      <c r="H39" s="6" t="s">
        <v>1735</v>
      </c>
      <c r="I39" s="6" t="s">
        <v>2423</v>
      </c>
      <c r="J39" s="8">
        <f t="shared" ca="1" si="17"/>
        <v>4.7064497685205424</v>
      </c>
      <c r="K39" s="6" t="s">
        <v>43</v>
      </c>
      <c r="L39" s="6" t="s">
        <v>35</v>
      </c>
      <c r="M39" s="6" t="s">
        <v>46</v>
      </c>
      <c r="N39" s="6" t="s">
        <v>2425</v>
      </c>
      <c r="O39" s="6" t="s">
        <v>37</v>
      </c>
      <c r="P39" s="6" t="s">
        <v>38</v>
      </c>
      <c r="Q39" s="7"/>
      <c r="R39" s="7"/>
      <c r="S39" s="7"/>
      <c r="T39" s="7" t="s">
        <v>2540</v>
      </c>
      <c r="U39" s="7" t="s">
        <v>81</v>
      </c>
      <c r="V39" s="7" t="e">
        <v>#N/A</v>
      </c>
      <c r="W39" s="7" t="e">
        <v>#N/A</v>
      </c>
      <c r="X39" s="7"/>
      <c r="Y39" s="7" t="str">
        <f>VLOOKUP(B39, [2]SBC!A$1:P$65536, 11, 0)</f>
        <v>Garoua</v>
      </c>
      <c r="Z39" s="7" t="str">
        <f t="shared" si="18"/>
        <v>NRD</v>
      </c>
      <c r="AA39" s="7" t="str">
        <f t="shared" ca="1" si="19"/>
        <v>T&gt;72H</v>
      </c>
      <c r="AB39" s="7">
        <v>1</v>
      </c>
      <c r="AC39" s="7" t="s">
        <v>1134</v>
      </c>
      <c r="AD39" s="7" t="s">
        <v>2246</v>
      </c>
      <c r="AE39" s="7" t="s">
        <v>2537</v>
      </c>
      <c r="AF39" s="7" t="s">
        <v>2536</v>
      </c>
      <c r="AG39" s="7"/>
    </row>
    <row r="40" spans="1:33" ht="203" hidden="1" x14ac:dyDescent="0.35">
      <c r="A40" s="6" t="s">
        <v>1482</v>
      </c>
      <c r="B40" s="7" t="str">
        <f t="shared" si="16"/>
        <v>NRD_040</v>
      </c>
      <c r="C40" s="6" t="s">
        <v>2330</v>
      </c>
      <c r="D40" s="7" t="e">
        <v>#N/A</v>
      </c>
      <c r="E40" s="7" t="e">
        <v>#N/A</v>
      </c>
      <c r="F40" s="6" t="s">
        <v>45</v>
      </c>
      <c r="G40" s="6" t="s">
        <v>1730</v>
      </c>
      <c r="H40" s="6" t="s">
        <v>1731</v>
      </c>
      <c r="I40" s="6" t="s">
        <v>2423</v>
      </c>
      <c r="J40" s="8">
        <f t="shared" ca="1" si="17"/>
        <v>4.7064497685205424</v>
      </c>
      <c r="K40" s="6" t="s">
        <v>43</v>
      </c>
      <c r="L40" s="6" t="s">
        <v>35</v>
      </c>
      <c r="M40" s="6" t="s">
        <v>46</v>
      </c>
      <c r="N40" s="6" t="s">
        <v>2426</v>
      </c>
      <c r="O40" s="6" t="s">
        <v>37</v>
      </c>
      <c r="P40" s="6" t="s">
        <v>38</v>
      </c>
      <c r="Q40" s="7"/>
      <c r="R40" s="7"/>
      <c r="S40" s="7"/>
      <c r="T40" s="7" t="s">
        <v>2540</v>
      </c>
      <c r="U40" s="7" t="s">
        <v>81</v>
      </c>
      <c r="V40" s="7" t="e">
        <v>#N/A</v>
      </c>
      <c r="W40" s="7" t="e">
        <v>#N/A</v>
      </c>
      <c r="X40" s="7"/>
      <c r="Y40" s="7" t="str">
        <f>VLOOKUP(B40, [2]SBC!A$1:P$65536, 11, 0)</f>
        <v>Garoua</v>
      </c>
      <c r="Z40" s="7" t="str">
        <f t="shared" si="18"/>
        <v>NRD</v>
      </c>
      <c r="AA40" s="7" t="str">
        <f t="shared" ca="1" si="19"/>
        <v>T&gt;72H</v>
      </c>
      <c r="AB40" s="7">
        <v>1</v>
      </c>
      <c r="AC40" s="7" t="s">
        <v>1134</v>
      </c>
      <c r="AD40" s="7" t="s">
        <v>2246</v>
      </c>
      <c r="AE40" s="7" t="s">
        <v>2537</v>
      </c>
      <c r="AF40" s="7" t="s">
        <v>2536</v>
      </c>
      <c r="AG40" s="7"/>
    </row>
    <row r="41" spans="1:33" ht="203" hidden="1" x14ac:dyDescent="0.35">
      <c r="A41" s="6" t="s">
        <v>1482</v>
      </c>
      <c r="B41" s="7" t="str">
        <f t="shared" si="16"/>
        <v>NRD_040</v>
      </c>
      <c r="C41" s="6" t="s">
        <v>2330</v>
      </c>
      <c r="D41" s="7" t="e">
        <v>#N/A</v>
      </c>
      <c r="E41" s="7" t="e">
        <v>#N/A</v>
      </c>
      <c r="F41" s="6" t="s">
        <v>45</v>
      </c>
      <c r="G41" s="6" t="s">
        <v>1732</v>
      </c>
      <c r="H41" s="6" t="s">
        <v>1733</v>
      </c>
      <c r="I41" s="6" t="s">
        <v>2423</v>
      </c>
      <c r="J41" s="8">
        <f t="shared" ca="1" si="17"/>
        <v>4.7064497685205424</v>
      </c>
      <c r="K41" s="6" t="s">
        <v>43</v>
      </c>
      <c r="L41" s="6" t="s">
        <v>35</v>
      </c>
      <c r="M41" s="6" t="s">
        <v>46</v>
      </c>
      <c r="N41" s="6" t="s">
        <v>2427</v>
      </c>
      <c r="O41" s="6" t="s">
        <v>37</v>
      </c>
      <c r="P41" s="6" t="s">
        <v>38</v>
      </c>
      <c r="Q41" s="7"/>
      <c r="R41" s="7"/>
      <c r="S41" s="7"/>
      <c r="T41" s="7" t="s">
        <v>2540</v>
      </c>
      <c r="U41" s="7" t="s">
        <v>81</v>
      </c>
      <c r="V41" s="7" t="e">
        <v>#N/A</v>
      </c>
      <c r="W41" s="7" t="e">
        <v>#N/A</v>
      </c>
      <c r="X41" s="7"/>
      <c r="Y41" s="7" t="str">
        <f>VLOOKUP(B41, [2]SBC!A$1:P$65536, 11, 0)</f>
        <v>Garoua</v>
      </c>
      <c r="Z41" s="7" t="str">
        <f t="shared" si="18"/>
        <v>NRD</v>
      </c>
      <c r="AA41" s="7" t="str">
        <f t="shared" ca="1" si="19"/>
        <v>T&gt;72H</v>
      </c>
      <c r="AB41" s="7">
        <v>1</v>
      </c>
      <c r="AC41" s="7" t="s">
        <v>1134</v>
      </c>
      <c r="AD41" s="7" t="s">
        <v>2246</v>
      </c>
      <c r="AE41" s="7" t="s">
        <v>2537</v>
      </c>
      <c r="AF41" s="7" t="s">
        <v>2536</v>
      </c>
      <c r="AG41" s="7"/>
    </row>
    <row r="42" spans="1:33" ht="203" hidden="1" x14ac:dyDescent="0.35">
      <c r="A42" s="6" t="s">
        <v>1482</v>
      </c>
      <c r="B42" s="7" t="str">
        <f t="shared" si="16"/>
        <v>NRD_040</v>
      </c>
      <c r="C42" s="6" t="s">
        <v>2330</v>
      </c>
      <c r="D42" s="7" t="e">
        <v>#N/A</v>
      </c>
      <c r="E42" s="7" t="e">
        <v>#N/A</v>
      </c>
      <c r="F42" s="6" t="s">
        <v>45</v>
      </c>
      <c r="G42" s="6" t="s">
        <v>1804</v>
      </c>
      <c r="H42" s="6" t="s">
        <v>1805</v>
      </c>
      <c r="I42" s="6" t="s">
        <v>2423</v>
      </c>
      <c r="J42" s="8">
        <f t="shared" ca="1" si="17"/>
        <v>4.7064497685205424</v>
      </c>
      <c r="K42" s="6" t="s">
        <v>43</v>
      </c>
      <c r="L42" s="6" t="s">
        <v>35</v>
      </c>
      <c r="M42" s="6" t="s">
        <v>46</v>
      </c>
      <c r="N42" s="6" t="s">
        <v>2428</v>
      </c>
      <c r="O42" s="6" t="s">
        <v>37</v>
      </c>
      <c r="P42" s="6" t="s">
        <v>38</v>
      </c>
      <c r="Q42" s="7"/>
      <c r="R42" s="7"/>
      <c r="S42" s="7"/>
      <c r="T42" s="7" t="s">
        <v>2540</v>
      </c>
      <c r="U42" s="7" t="s">
        <v>81</v>
      </c>
      <c r="V42" s="7" t="e">
        <v>#N/A</v>
      </c>
      <c r="W42" s="7" t="e">
        <v>#N/A</v>
      </c>
      <c r="X42" s="7"/>
      <c r="Y42" s="7" t="str">
        <f>VLOOKUP(B42, [2]SBC!A$1:P$65536, 11, 0)</f>
        <v>Garoua</v>
      </c>
      <c r="Z42" s="7" t="str">
        <f t="shared" si="18"/>
        <v>NRD</v>
      </c>
      <c r="AA42" s="7" t="str">
        <f t="shared" ca="1" si="19"/>
        <v>T&gt;72H</v>
      </c>
      <c r="AB42" s="7">
        <v>1</v>
      </c>
      <c r="AC42" s="7" t="s">
        <v>1134</v>
      </c>
      <c r="AD42" s="7" t="s">
        <v>2246</v>
      </c>
      <c r="AE42" s="7" t="s">
        <v>2537</v>
      </c>
      <c r="AF42" s="7" t="s">
        <v>2536</v>
      </c>
      <c r="AG42" s="7"/>
    </row>
    <row r="43" spans="1:33" ht="203" hidden="1" x14ac:dyDescent="0.35">
      <c r="A43" s="6" t="s">
        <v>1482</v>
      </c>
      <c r="B43" s="7" t="str">
        <f t="shared" si="16"/>
        <v>NRD_040</v>
      </c>
      <c r="C43" s="6" t="s">
        <v>2330</v>
      </c>
      <c r="D43" s="7" t="e">
        <v>#N/A</v>
      </c>
      <c r="E43" s="7" t="e">
        <v>#N/A</v>
      </c>
      <c r="F43" s="6" t="s">
        <v>45</v>
      </c>
      <c r="G43" s="6" t="s">
        <v>1736</v>
      </c>
      <c r="H43" s="6" t="s">
        <v>1737</v>
      </c>
      <c r="I43" s="6" t="s">
        <v>2423</v>
      </c>
      <c r="J43" s="8">
        <f t="shared" ca="1" si="17"/>
        <v>4.7064497685205424</v>
      </c>
      <c r="K43" s="6" t="s">
        <v>43</v>
      </c>
      <c r="L43" s="6" t="s">
        <v>35</v>
      </c>
      <c r="M43" s="6" t="s">
        <v>46</v>
      </c>
      <c r="N43" s="6" t="s">
        <v>2429</v>
      </c>
      <c r="O43" s="6" t="s">
        <v>37</v>
      </c>
      <c r="P43" s="6" t="s">
        <v>38</v>
      </c>
      <c r="Q43" s="7"/>
      <c r="R43" s="7"/>
      <c r="S43" s="7"/>
      <c r="T43" s="7" t="s">
        <v>2540</v>
      </c>
      <c r="U43" s="7" t="s">
        <v>81</v>
      </c>
      <c r="V43" s="7" t="e">
        <v>#N/A</v>
      </c>
      <c r="W43" s="7" t="e">
        <v>#N/A</v>
      </c>
      <c r="X43" s="7"/>
      <c r="Y43" s="7" t="str">
        <f>VLOOKUP(B43, [2]SBC!A$1:P$65536, 11, 0)</f>
        <v>Garoua</v>
      </c>
      <c r="Z43" s="7" t="str">
        <f t="shared" si="18"/>
        <v>NRD</v>
      </c>
      <c r="AA43" s="7" t="str">
        <f t="shared" ca="1" si="19"/>
        <v>T&gt;72H</v>
      </c>
      <c r="AB43" s="7">
        <v>1</v>
      </c>
      <c r="AC43" s="7" t="s">
        <v>1134</v>
      </c>
      <c r="AD43" s="7" t="s">
        <v>2246</v>
      </c>
      <c r="AE43" s="7" t="s">
        <v>2537</v>
      </c>
      <c r="AF43" s="7" t="s">
        <v>2536</v>
      </c>
      <c r="AG43" s="7"/>
    </row>
    <row r="44" spans="1:33" ht="116" hidden="1" x14ac:dyDescent="0.35">
      <c r="A44" s="6" t="s">
        <v>1266</v>
      </c>
      <c r="B44" s="7" t="str">
        <f t="shared" ref="B44" si="20">LEFT(A44,7)</f>
        <v>NRD_311</v>
      </c>
      <c r="C44" s="6" t="s">
        <v>2432</v>
      </c>
      <c r="D44" s="7" t="e">
        <v>#N/A</v>
      </c>
      <c r="E44" s="7" t="e">
        <v>#N/A</v>
      </c>
      <c r="F44" s="6" t="s">
        <v>1084</v>
      </c>
      <c r="G44" s="6" t="s">
        <v>1265</v>
      </c>
      <c r="H44" s="6" t="s">
        <v>1267</v>
      </c>
      <c r="I44" s="6" t="s">
        <v>2433</v>
      </c>
      <c r="J44" s="8">
        <f t="shared" ref="J44" ca="1" si="21">NOW()-I44</f>
        <v>4.7212993055582047</v>
      </c>
      <c r="K44" s="6" t="s">
        <v>62</v>
      </c>
      <c r="L44" s="6" t="s">
        <v>35</v>
      </c>
      <c r="M44" s="6" t="s">
        <v>46</v>
      </c>
      <c r="N44" s="6" t="s">
        <v>2434</v>
      </c>
      <c r="O44" s="6" t="s">
        <v>37</v>
      </c>
      <c r="P44" s="6" t="s">
        <v>38</v>
      </c>
      <c r="Q44" s="7"/>
      <c r="R44" s="7"/>
      <c r="S44" s="7"/>
      <c r="T44" s="7" t="s">
        <v>2541</v>
      </c>
      <c r="U44" s="7" t="s">
        <v>78</v>
      </c>
      <c r="V44" s="7" t="e">
        <v>#N/A</v>
      </c>
      <c r="W44" s="7" t="e">
        <v>#N/A</v>
      </c>
      <c r="X44" s="7"/>
      <c r="Y44" s="7" t="e">
        <f>VLOOKUP(B44, [2]SBC!A$1:P$65536, 11, 0)</f>
        <v>#N/A</v>
      </c>
      <c r="Z44" s="7" t="str">
        <f t="shared" ref="Z44" si="22">LEFT(B44,3)</f>
        <v>NRD</v>
      </c>
      <c r="AA44" s="7" t="str">
        <f t="shared" ref="AA44" ca="1" si="23">IF(J44 &lt; 1/24, "T&lt;1H", IF(AND(J44&lt;2/24, J44&gt;1/24), "1H&lt;T&lt;2H", IF(AND(J44&lt;4/24, J44&gt;2/24), "2H&lt;T&lt;4H", IF(AND(J44&lt;8/24, J44&gt;4/24), "4H&lt;T&lt;8H", IF(AND(J44&lt;16/24, J44&gt;8/24), "8H&lt;T&lt;16H",IF(AND(J44&lt;24/24, J44&gt;16/24),"16H&lt;T&lt;24H", IF(AND(J44&lt;48/24, J44&gt;24/24),"24H&lt;T&lt;48H",IF(AND(J44&lt;72/24, J44&gt;24/24),"48H&lt;T&lt;72H", "T&gt;72H"))))))))</f>
        <v>T&gt;72H</v>
      </c>
      <c r="AB44" s="7">
        <v>1</v>
      </c>
      <c r="AC44" s="7" t="s">
        <v>1134</v>
      </c>
      <c r="AD44" s="7" t="s">
        <v>2246</v>
      </c>
      <c r="AE44" s="7" t="s">
        <v>2537</v>
      </c>
      <c r="AF44" s="7" t="s">
        <v>2536</v>
      </c>
      <c r="AG44" s="7"/>
    </row>
    <row r="45" spans="1:33" ht="72.5" x14ac:dyDescent="0.35">
      <c r="A45" s="68" t="s">
        <v>2349</v>
      </c>
      <c r="B45" s="69" t="str">
        <f t="shared" ref="B45:B64" si="24">LEFT(A45,7)</f>
        <v>ADM_048</v>
      </c>
      <c r="C45" s="68" t="s">
        <v>2350</v>
      </c>
      <c r="D45" s="69" t="e">
        <v>#N/A</v>
      </c>
      <c r="E45" s="69" t="e">
        <v>#N/A</v>
      </c>
      <c r="F45" s="68" t="s">
        <v>47</v>
      </c>
      <c r="G45" s="68" t="s">
        <v>1382</v>
      </c>
      <c r="H45" s="68" t="s">
        <v>1383</v>
      </c>
      <c r="I45" s="68" t="s">
        <v>2445</v>
      </c>
      <c r="J45" s="70">
        <f t="shared" ref="J45:J64" ca="1" si="25">NOW()-I45</f>
        <v>4.9940192129652132</v>
      </c>
      <c r="K45" s="68" t="s">
        <v>48</v>
      </c>
      <c r="L45" s="68" t="s">
        <v>35</v>
      </c>
      <c r="M45" s="68" t="s">
        <v>46</v>
      </c>
      <c r="N45" s="68" t="s">
        <v>2446</v>
      </c>
      <c r="O45" s="68" t="s">
        <v>37</v>
      </c>
      <c r="P45" s="68" t="s">
        <v>38</v>
      </c>
      <c r="Q45" s="69"/>
      <c r="R45" s="69"/>
      <c r="S45" s="69"/>
      <c r="T45" s="69" t="s">
        <v>2538</v>
      </c>
      <c r="U45" s="69" t="s">
        <v>78</v>
      </c>
      <c r="V45" s="69" t="s">
        <v>2958</v>
      </c>
      <c r="W45" s="69" t="s">
        <v>2959</v>
      </c>
      <c r="X45" s="69"/>
      <c r="Y45" s="69" t="str">
        <f>VLOOKUP(B45, [2]SBC!A$1:P$65536, 11, 0)</f>
        <v>Ngaoundere</v>
      </c>
      <c r="Z45" s="69" t="str">
        <f t="shared" ref="Z45:Z64" si="26">LEFT(B45,3)</f>
        <v>ADM</v>
      </c>
      <c r="AA45" s="69" t="str">
        <f t="shared" ref="AA45:AA64" ca="1" si="27">IF(J45 &lt; 1/24, "T&lt;1H", IF(AND(J45&lt;2/24, J45&gt;1/24), "1H&lt;T&lt;2H", IF(AND(J45&lt;4/24, J45&gt;2/24), "2H&lt;T&lt;4H", IF(AND(J45&lt;8/24, J45&gt;4/24), "4H&lt;T&lt;8H", IF(AND(J45&lt;16/24, J45&gt;8/24), "8H&lt;T&lt;16H",IF(AND(J45&lt;24/24, J45&gt;16/24),"16H&lt;T&lt;24H", IF(AND(J45&lt;48/24, J45&gt;24/24),"24H&lt;T&lt;48H",IF(AND(J45&lt;72/24, J45&gt;24/24),"48H&lt;T&lt;72H", "T&gt;72H"))))))))</f>
        <v>T&gt;72H</v>
      </c>
      <c r="AB45" s="69">
        <v>1</v>
      </c>
      <c r="AC45" s="69" t="s">
        <v>2247</v>
      </c>
      <c r="AD45" s="69" t="s">
        <v>2246</v>
      </c>
      <c r="AE45" s="69" t="s">
        <v>2537</v>
      </c>
      <c r="AF45" s="69" t="s">
        <v>2536</v>
      </c>
      <c r="AG45" s="69"/>
    </row>
    <row r="46" spans="1:33" ht="72.5" x14ac:dyDescent="0.35">
      <c r="A46" s="68" t="s">
        <v>2349</v>
      </c>
      <c r="B46" s="69" t="str">
        <f t="shared" si="24"/>
        <v>ADM_048</v>
      </c>
      <c r="C46" s="68" t="s">
        <v>2350</v>
      </c>
      <c r="D46" s="69" t="e">
        <v>#N/A</v>
      </c>
      <c r="E46" s="69" t="e">
        <v>#N/A</v>
      </c>
      <c r="F46" s="68" t="s">
        <v>47</v>
      </c>
      <c r="G46" s="68" t="s">
        <v>1135</v>
      </c>
      <c r="H46" s="68" t="s">
        <v>1136</v>
      </c>
      <c r="I46" s="68" t="s">
        <v>2445</v>
      </c>
      <c r="J46" s="70">
        <f t="shared" ca="1" si="25"/>
        <v>4.9940192129652132</v>
      </c>
      <c r="K46" s="68" t="s">
        <v>48</v>
      </c>
      <c r="L46" s="68" t="s">
        <v>35</v>
      </c>
      <c r="M46" s="68" t="s">
        <v>46</v>
      </c>
      <c r="N46" s="68" t="s">
        <v>2447</v>
      </c>
      <c r="O46" s="68" t="s">
        <v>37</v>
      </c>
      <c r="P46" s="68" t="s">
        <v>38</v>
      </c>
      <c r="Q46" s="69"/>
      <c r="R46" s="69"/>
      <c r="S46" s="69"/>
      <c r="T46" s="69" t="s">
        <v>2538</v>
      </c>
      <c r="U46" s="69" t="s">
        <v>78</v>
      </c>
      <c r="V46" s="69" t="s">
        <v>2958</v>
      </c>
      <c r="W46" s="69" t="s">
        <v>2959</v>
      </c>
      <c r="X46" s="69"/>
      <c r="Y46" s="69" t="str">
        <f>VLOOKUP(B46, [2]SBC!A$1:P$65536, 11, 0)</f>
        <v>Ngaoundere</v>
      </c>
      <c r="Z46" s="69" t="str">
        <f t="shared" si="26"/>
        <v>ADM</v>
      </c>
      <c r="AA46" s="69" t="str">
        <f t="shared" ca="1" si="27"/>
        <v>T&gt;72H</v>
      </c>
      <c r="AB46" s="69">
        <v>1</v>
      </c>
      <c r="AC46" s="69" t="s">
        <v>2247</v>
      </c>
      <c r="AD46" s="69" t="s">
        <v>2246</v>
      </c>
      <c r="AE46" s="69" t="s">
        <v>2537</v>
      </c>
      <c r="AF46" s="69" t="s">
        <v>2536</v>
      </c>
      <c r="AG46" s="69"/>
    </row>
    <row r="47" spans="1:33" ht="72.5" x14ac:dyDescent="0.35">
      <c r="A47" s="68" t="s">
        <v>2349</v>
      </c>
      <c r="B47" s="69" t="str">
        <f t="shared" si="24"/>
        <v>ADM_048</v>
      </c>
      <c r="C47" s="68" t="s">
        <v>2350</v>
      </c>
      <c r="D47" s="69" t="e">
        <v>#N/A</v>
      </c>
      <c r="E47" s="69" t="e">
        <v>#N/A</v>
      </c>
      <c r="F47" s="68" t="s">
        <v>47</v>
      </c>
      <c r="G47" s="68" t="s">
        <v>1089</v>
      </c>
      <c r="H47" s="68" t="s">
        <v>1090</v>
      </c>
      <c r="I47" s="68" t="s">
        <v>2445</v>
      </c>
      <c r="J47" s="70">
        <f t="shared" ca="1" si="25"/>
        <v>4.9940192129652132</v>
      </c>
      <c r="K47" s="68" t="s">
        <v>48</v>
      </c>
      <c r="L47" s="68" t="s">
        <v>35</v>
      </c>
      <c r="M47" s="68" t="s">
        <v>46</v>
      </c>
      <c r="N47" s="68" t="s">
        <v>2448</v>
      </c>
      <c r="O47" s="68" t="s">
        <v>37</v>
      </c>
      <c r="P47" s="68" t="s">
        <v>38</v>
      </c>
      <c r="Q47" s="69"/>
      <c r="R47" s="69"/>
      <c r="S47" s="69"/>
      <c r="T47" s="69" t="s">
        <v>2538</v>
      </c>
      <c r="U47" s="69" t="s">
        <v>78</v>
      </c>
      <c r="V47" s="69" t="s">
        <v>2958</v>
      </c>
      <c r="W47" s="69" t="s">
        <v>2959</v>
      </c>
      <c r="X47" s="69"/>
      <c r="Y47" s="69" t="str">
        <f>VLOOKUP(B47, [2]SBC!A$1:P$65536, 11, 0)</f>
        <v>Ngaoundere</v>
      </c>
      <c r="Z47" s="69" t="str">
        <f t="shared" si="26"/>
        <v>ADM</v>
      </c>
      <c r="AA47" s="69" t="str">
        <f t="shared" ca="1" si="27"/>
        <v>T&gt;72H</v>
      </c>
      <c r="AB47" s="69">
        <v>1</v>
      </c>
      <c r="AC47" s="69" t="s">
        <v>2247</v>
      </c>
      <c r="AD47" s="69" t="s">
        <v>2246</v>
      </c>
      <c r="AE47" s="69" t="s">
        <v>2537</v>
      </c>
      <c r="AF47" s="69" t="s">
        <v>2536</v>
      </c>
      <c r="AG47" s="69"/>
    </row>
    <row r="48" spans="1:33" ht="72.5" x14ac:dyDescent="0.35">
      <c r="A48" s="68" t="s">
        <v>2349</v>
      </c>
      <c r="B48" s="69" t="str">
        <f t="shared" si="24"/>
        <v>ADM_048</v>
      </c>
      <c r="C48" s="68" t="s">
        <v>2350</v>
      </c>
      <c r="D48" s="69" t="e">
        <v>#N/A</v>
      </c>
      <c r="E48" s="69" t="e">
        <v>#N/A</v>
      </c>
      <c r="F48" s="68" t="s">
        <v>47</v>
      </c>
      <c r="G48" s="68" t="s">
        <v>1137</v>
      </c>
      <c r="H48" s="68" t="s">
        <v>1138</v>
      </c>
      <c r="I48" s="68" t="s">
        <v>2445</v>
      </c>
      <c r="J48" s="70">
        <f t="shared" ca="1" si="25"/>
        <v>4.9940192129652132</v>
      </c>
      <c r="K48" s="68" t="s">
        <v>48</v>
      </c>
      <c r="L48" s="68" t="s">
        <v>35</v>
      </c>
      <c r="M48" s="68" t="s">
        <v>46</v>
      </c>
      <c r="N48" s="68" t="s">
        <v>2449</v>
      </c>
      <c r="O48" s="68" t="s">
        <v>37</v>
      </c>
      <c r="P48" s="68" t="s">
        <v>38</v>
      </c>
      <c r="Q48" s="69"/>
      <c r="R48" s="69"/>
      <c r="S48" s="69"/>
      <c r="T48" s="69" t="s">
        <v>2538</v>
      </c>
      <c r="U48" s="69" t="s">
        <v>78</v>
      </c>
      <c r="V48" s="69" t="s">
        <v>2958</v>
      </c>
      <c r="W48" s="69" t="s">
        <v>2959</v>
      </c>
      <c r="X48" s="69"/>
      <c r="Y48" s="69" t="str">
        <f>VLOOKUP(B48, [2]SBC!A$1:P$65536, 11, 0)</f>
        <v>Ngaoundere</v>
      </c>
      <c r="Z48" s="69" t="str">
        <f t="shared" si="26"/>
        <v>ADM</v>
      </c>
      <c r="AA48" s="69" t="str">
        <f t="shared" ca="1" si="27"/>
        <v>T&gt;72H</v>
      </c>
      <c r="AB48" s="69">
        <v>1</v>
      </c>
      <c r="AC48" s="69" t="s">
        <v>2247</v>
      </c>
      <c r="AD48" s="69" t="s">
        <v>2246</v>
      </c>
      <c r="AE48" s="69" t="s">
        <v>2537</v>
      </c>
      <c r="AF48" s="69" t="s">
        <v>2536</v>
      </c>
      <c r="AG48" s="69"/>
    </row>
    <row r="49" spans="1:33" ht="72.5" x14ac:dyDescent="0.35">
      <c r="A49" s="68" t="s">
        <v>2349</v>
      </c>
      <c r="B49" s="69" t="str">
        <f t="shared" si="24"/>
        <v>ADM_048</v>
      </c>
      <c r="C49" s="68" t="s">
        <v>2350</v>
      </c>
      <c r="D49" s="69" t="e">
        <v>#N/A</v>
      </c>
      <c r="E49" s="69" t="e">
        <v>#N/A</v>
      </c>
      <c r="F49" s="68" t="s">
        <v>47</v>
      </c>
      <c r="G49" s="68" t="s">
        <v>1139</v>
      </c>
      <c r="H49" s="68" t="s">
        <v>1140</v>
      </c>
      <c r="I49" s="68" t="s">
        <v>2445</v>
      </c>
      <c r="J49" s="70">
        <f t="shared" ca="1" si="25"/>
        <v>4.9940192129652132</v>
      </c>
      <c r="K49" s="68" t="s">
        <v>48</v>
      </c>
      <c r="L49" s="68" t="s">
        <v>35</v>
      </c>
      <c r="M49" s="68" t="s">
        <v>46</v>
      </c>
      <c r="N49" s="68" t="s">
        <v>2450</v>
      </c>
      <c r="O49" s="68" t="s">
        <v>37</v>
      </c>
      <c r="P49" s="68" t="s">
        <v>38</v>
      </c>
      <c r="Q49" s="69"/>
      <c r="R49" s="69"/>
      <c r="S49" s="69"/>
      <c r="T49" s="69" t="s">
        <v>2538</v>
      </c>
      <c r="U49" s="69" t="s">
        <v>78</v>
      </c>
      <c r="V49" s="69" t="s">
        <v>2958</v>
      </c>
      <c r="W49" s="69" t="s">
        <v>2959</v>
      </c>
      <c r="X49" s="69"/>
      <c r="Y49" s="69" t="str">
        <f>VLOOKUP(B49, [2]SBC!A$1:P$65536, 11, 0)</f>
        <v>Ngaoundere</v>
      </c>
      <c r="Z49" s="69" t="str">
        <f t="shared" si="26"/>
        <v>ADM</v>
      </c>
      <c r="AA49" s="69" t="str">
        <f t="shared" ca="1" si="27"/>
        <v>T&gt;72H</v>
      </c>
      <c r="AB49" s="69">
        <v>1</v>
      </c>
      <c r="AC49" s="69" t="s">
        <v>2247</v>
      </c>
      <c r="AD49" s="69" t="s">
        <v>2246</v>
      </c>
      <c r="AE49" s="69" t="s">
        <v>2537</v>
      </c>
      <c r="AF49" s="69" t="s">
        <v>2536</v>
      </c>
      <c r="AG49" s="69"/>
    </row>
    <row r="50" spans="1:33" ht="72.5" x14ac:dyDescent="0.35">
      <c r="A50" s="68" t="s">
        <v>2349</v>
      </c>
      <c r="B50" s="69" t="str">
        <f t="shared" si="24"/>
        <v>ADM_048</v>
      </c>
      <c r="C50" s="68" t="s">
        <v>2350</v>
      </c>
      <c r="D50" s="69" t="e">
        <v>#N/A</v>
      </c>
      <c r="E50" s="69" t="e">
        <v>#N/A</v>
      </c>
      <c r="F50" s="68" t="s">
        <v>47</v>
      </c>
      <c r="G50" s="68" t="s">
        <v>1880</v>
      </c>
      <c r="H50" s="68" t="s">
        <v>1881</v>
      </c>
      <c r="I50" s="68" t="s">
        <v>2445</v>
      </c>
      <c r="J50" s="70">
        <f t="shared" ca="1" si="25"/>
        <v>4.9940192129652132</v>
      </c>
      <c r="K50" s="68" t="s">
        <v>48</v>
      </c>
      <c r="L50" s="68" t="s">
        <v>35</v>
      </c>
      <c r="M50" s="68" t="s">
        <v>46</v>
      </c>
      <c r="N50" s="68" t="s">
        <v>2451</v>
      </c>
      <c r="O50" s="68" t="s">
        <v>37</v>
      </c>
      <c r="P50" s="68" t="s">
        <v>38</v>
      </c>
      <c r="Q50" s="69"/>
      <c r="R50" s="69"/>
      <c r="S50" s="69"/>
      <c r="T50" s="69" t="s">
        <v>2538</v>
      </c>
      <c r="U50" s="69" t="s">
        <v>78</v>
      </c>
      <c r="V50" s="69" t="s">
        <v>2958</v>
      </c>
      <c r="W50" s="69" t="s">
        <v>2959</v>
      </c>
      <c r="X50" s="69"/>
      <c r="Y50" s="69" t="str">
        <f>VLOOKUP(B50, [2]SBC!A$1:P$65536, 11, 0)</f>
        <v>Ngaoundere</v>
      </c>
      <c r="Z50" s="69" t="str">
        <f t="shared" si="26"/>
        <v>ADM</v>
      </c>
      <c r="AA50" s="69" t="str">
        <f t="shared" ca="1" si="27"/>
        <v>T&gt;72H</v>
      </c>
      <c r="AB50" s="69">
        <v>1</v>
      </c>
      <c r="AC50" s="69" t="s">
        <v>2247</v>
      </c>
      <c r="AD50" s="69" t="s">
        <v>2246</v>
      </c>
      <c r="AE50" s="69" t="s">
        <v>2537</v>
      </c>
      <c r="AF50" s="69" t="s">
        <v>2536</v>
      </c>
      <c r="AG50" s="69"/>
    </row>
    <row r="51" spans="1:33" ht="101.5" hidden="1" x14ac:dyDescent="0.35">
      <c r="A51" s="6" t="s">
        <v>2430</v>
      </c>
      <c r="B51" s="7" t="str">
        <f t="shared" si="24"/>
        <v>EXN_217</v>
      </c>
      <c r="C51" s="6" t="s">
        <v>2452</v>
      </c>
      <c r="D51" s="7" t="e">
        <v>#N/A</v>
      </c>
      <c r="E51" s="7" t="e">
        <v>#N/A</v>
      </c>
      <c r="F51" s="6" t="s">
        <v>1092</v>
      </c>
      <c r="G51" s="6" t="s">
        <v>1335</v>
      </c>
      <c r="H51" s="6" t="s">
        <v>1336</v>
      </c>
      <c r="I51" s="6" t="s">
        <v>2453</v>
      </c>
      <c r="J51" s="8">
        <f t="shared" ca="1" si="25"/>
        <v>5.2389844907447696</v>
      </c>
      <c r="K51" s="6" t="s">
        <v>1093</v>
      </c>
      <c r="L51" s="6" t="s">
        <v>56</v>
      </c>
      <c r="M51" s="6" t="s">
        <v>46</v>
      </c>
      <c r="N51" s="6" t="s">
        <v>2454</v>
      </c>
      <c r="O51" s="6" t="s">
        <v>37</v>
      </c>
      <c r="P51" s="6" t="s">
        <v>38</v>
      </c>
      <c r="Q51" s="7"/>
      <c r="R51" s="7"/>
      <c r="S51" s="7"/>
      <c r="T51" s="7" t="s">
        <v>2539</v>
      </c>
      <c r="U51" s="7" t="s">
        <v>82</v>
      </c>
      <c r="V51" s="7" t="e">
        <v>#N/A</v>
      </c>
      <c r="W51" s="7" t="e">
        <v>#N/A</v>
      </c>
      <c r="X51" s="7"/>
      <c r="Y51" s="7" t="str">
        <f>VLOOKUP(B51, [2]SBC!A$1:P$65536, 11, 0)</f>
        <v>Maroua</v>
      </c>
      <c r="Z51" s="7" t="str">
        <f t="shared" si="26"/>
        <v>EXN</v>
      </c>
      <c r="AA51" s="7" t="str">
        <f t="shared" ca="1" si="27"/>
        <v>T&gt;72H</v>
      </c>
      <c r="AB51" s="7">
        <v>1</v>
      </c>
      <c r="AC51" s="7" t="s">
        <v>1134</v>
      </c>
      <c r="AD51" s="7" t="s">
        <v>2246</v>
      </c>
      <c r="AE51" s="7" t="s">
        <v>2537</v>
      </c>
      <c r="AF51" s="7" t="s">
        <v>2536</v>
      </c>
      <c r="AG51" s="7"/>
    </row>
    <row r="52" spans="1:33" ht="101.5" hidden="1" x14ac:dyDescent="0.35">
      <c r="A52" s="6" t="s">
        <v>2430</v>
      </c>
      <c r="B52" s="7" t="str">
        <f t="shared" si="24"/>
        <v>EXN_217</v>
      </c>
      <c r="C52" s="6" t="s">
        <v>2452</v>
      </c>
      <c r="D52" s="7" t="e">
        <v>#N/A</v>
      </c>
      <c r="E52" s="7" t="e">
        <v>#N/A</v>
      </c>
      <c r="F52" s="6" t="s">
        <v>1092</v>
      </c>
      <c r="G52" s="6" t="s">
        <v>1333</v>
      </c>
      <c r="H52" s="6" t="s">
        <v>1334</v>
      </c>
      <c r="I52" s="6" t="s">
        <v>2455</v>
      </c>
      <c r="J52" s="8">
        <f t="shared" ca="1" si="25"/>
        <v>5.2388803240755806</v>
      </c>
      <c r="K52" s="6" t="s">
        <v>1093</v>
      </c>
      <c r="L52" s="6" t="s">
        <v>56</v>
      </c>
      <c r="M52" s="6" t="s">
        <v>46</v>
      </c>
      <c r="N52" s="6" t="s">
        <v>2456</v>
      </c>
      <c r="O52" s="6" t="s">
        <v>37</v>
      </c>
      <c r="P52" s="6" t="s">
        <v>38</v>
      </c>
      <c r="Q52" s="7"/>
      <c r="R52" s="7"/>
      <c r="S52" s="7"/>
      <c r="T52" s="7" t="s">
        <v>2539</v>
      </c>
      <c r="U52" s="7" t="s">
        <v>82</v>
      </c>
      <c r="V52" s="7" t="e">
        <v>#N/A</v>
      </c>
      <c r="W52" s="7" t="e">
        <v>#N/A</v>
      </c>
      <c r="X52" s="7"/>
      <c r="Y52" s="7" t="str">
        <f>VLOOKUP(B52, [2]SBC!A$1:P$65536, 11, 0)</f>
        <v>Maroua</v>
      </c>
      <c r="Z52" s="7" t="str">
        <f t="shared" si="26"/>
        <v>EXN</v>
      </c>
      <c r="AA52" s="7" t="str">
        <f t="shared" ca="1" si="27"/>
        <v>T&gt;72H</v>
      </c>
      <c r="AB52" s="7">
        <v>1</v>
      </c>
      <c r="AC52" s="7" t="s">
        <v>1134</v>
      </c>
      <c r="AD52" s="7" t="s">
        <v>2246</v>
      </c>
      <c r="AE52" s="7" t="s">
        <v>2537</v>
      </c>
      <c r="AF52" s="7" t="s">
        <v>2536</v>
      </c>
      <c r="AG52" s="7"/>
    </row>
    <row r="53" spans="1:33" ht="101.5" hidden="1" x14ac:dyDescent="0.35">
      <c r="A53" s="6" t="s">
        <v>2430</v>
      </c>
      <c r="B53" s="7" t="str">
        <f t="shared" si="24"/>
        <v>EXN_217</v>
      </c>
      <c r="C53" s="6" t="s">
        <v>2457</v>
      </c>
      <c r="D53" s="7" t="e">
        <v>#N/A</v>
      </c>
      <c r="E53" s="7" t="e">
        <v>#N/A</v>
      </c>
      <c r="F53" s="6" t="s">
        <v>1092</v>
      </c>
      <c r="G53" s="6" t="s">
        <v>1331</v>
      </c>
      <c r="H53" s="6" t="s">
        <v>1332</v>
      </c>
      <c r="I53" s="6" t="s">
        <v>2458</v>
      </c>
      <c r="J53" s="8">
        <f t="shared" ca="1" si="25"/>
        <v>5.2081858796300367</v>
      </c>
      <c r="K53" s="6" t="s">
        <v>1093</v>
      </c>
      <c r="L53" s="6" t="s">
        <v>56</v>
      </c>
      <c r="M53" s="6" t="s">
        <v>46</v>
      </c>
      <c r="N53" s="6" t="s">
        <v>2459</v>
      </c>
      <c r="O53" s="6" t="s">
        <v>37</v>
      </c>
      <c r="P53" s="6" t="s">
        <v>38</v>
      </c>
      <c r="Q53" s="7"/>
      <c r="R53" s="7"/>
      <c r="S53" s="7"/>
      <c r="T53" s="7" t="s">
        <v>2539</v>
      </c>
      <c r="U53" s="7" t="s">
        <v>82</v>
      </c>
      <c r="V53" s="7" t="e">
        <v>#N/A</v>
      </c>
      <c r="W53" s="7" t="e">
        <v>#N/A</v>
      </c>
      <c r="X53" s="7"/>
      <c r="Y53" s="7" t="str">
        <f>VLOOKUP(B53, [2]SBC!A$1:P$65536, 11, 0)</f>
        <v>Maroua</v>
      </c>
      <c r="Z53" s="7" t="str">
        <f t="shared" si="26"/>
        <v>EXN</v>
      </c>
      <c r="AA53" s="7" t="str">
        <f t="shared" ca="1" si="27"/>
        <v>T&gt;72H</v>
      </c>
      <c r="AB53" s="7">
        <v>1</v>
      </c>
      <c r="AC53" s="7" t="s">
        <v>1134</v>
      </c>
      <c r="AD53" s="7" t="s">
        <v>2246</v>
      </c>
      <c r="AE53" s="7" t="s">
        <v>2537</v>
      </c>
      <c r="AF53" s="7" t="s">
        <v>2536</v>
      </c>
      <c r="AG53" s="7"/>
    </row>
    <row r="54" spans="1:33" ht="87" hidden="1" x14ac:dyDescent="0.35">
      <c r="A54" s="6" t="s">
        <v>1757</v>
      </c>
      <c r="B54" s="7" t="str">
        <f t="shared" si="24"/>
        <v>SUO_222</v>
      </c>
      <c r="C54" s="6" t="s">
        <v>2460</v>
      </c>
      <c r="D54" s="7" t="e">
        <v>#N/A</v>
      </c>
      <c r="E54" s="7" t="e">
        <v>#N/A</v>
      </c>
      <c r="F54" s="6" t="s">
        <v>1092</v>
      </c>
      <c r="G54" s="6" t="s">
        <v>1230</v>
      </c>
      <c r="H54" s="6" t="s">
        <v>1231</v>
      </c>
      <c r="I54" s="6" t="s">
        <v>2259</v>
      </c>
      <c r="J54" s="8">
        <f t="shared" ca="1" si="25"/>
        <v>4.8633594907441875</v>
      </c>
      <c r="K54" s="6" t="s">
        <v>1093</v>
      </c>
      <c r="L54" s="6" t="s">
        <v>35</v>
      </c>
      <c r="M54" s="6" t="s">
        <v>46</v>
      </c>
      <c r="N54" s="6" t="s">
        <v>2461</v>
      </c>
      <c r="O54" s="6" t="s">
        <v>37</v>
      </c>
      <c r="P54" s="6" t="s">
        <v>38</v>
      </c>
      <c r="Q54" s="7"/>
      <c r="R54" s="7"/>
      <c r="S54" s="7"/>
      <c r="T54" s="7" t="s">
        <v>1938</v>
      </c>
      <c r="U54" s="7" t="s">
        <v>84</v>
      </c>
      <c r="V54" s="7" t="e">
        <v>#N/A</v>
      </c>
      <c r="W54" s="7" t="e">
        <v>#N/A</v>
      </c>
      <c r="X54" s="7"/>
      <c r="Y54" s="7" t="str">
        <f>VLOOKUP(B54, [2]SBC!A$1:P$65536, 11, 0)</f>
        <v>Buéa</v>
      </c>
      <c r="Z54" s="7" t="str">
        <f t="shared" si="26"/>
        <v>SUO</v>
      </c>
      <c r="AA54" s="7" t="str">
        <f t="shared" ca="1" si="27"/>
        <v>T&gt;72H</v>
      </c>
      <c r="AB54" s="7">
        <v>1</v>
      </c>
      <c r="AC54" s="7" t="s">
        <v>1134</v>
      </c>
      <c r="AD54" s="7" t="s">
        <v>2245</v>
      </c>
      <c r="AE54" s="7" t="s">
        <v>2537</v>
      </c>
      <c r="AF54" s="7" t="s">
        <v>2536</v>
      </c>
      <c r="AG54" s="7"/>
    </row>
    <row r="55" spans="1:33" ht="87" hidden="1" x14ac:dyDescent="0.35">
      <c r="A55" s="6" t="s">
        <v>1757</v>
      </c>
      <c r="B55" s="7" t="str">
        <f t="shared" si="24"/>
        <v>SUO_222</v>
      </c>
      <c r="C55" s="6" t="s">
        <v>2462</v>
      </c>
      <c r="D55" s="7" t="e">
        <v>#N/A</v>
      </c>
      <c r="E55" s="7" t="e">
        <v>#N/A</v>
      </c>
      <c r="F55" s="6" t="s">
        <v>1092</v>
      </c>
      <c r="G55" s="6" t="s">
        <v>1809</v>
      </c>
      <c r="H55" s="6" t="s">
        <v>1810</v>
      </c>
      <c r="I55" s="6" t="s">
        <v>2463</v>
      </c>
      <c r="J55" s="8">
        <f t="shared" ca="1" si="25"/>
        <v>4.8044821759249317</v>
      </c>
      <c r="K55" s="6" t="s">
        <v>1093</v>
      </c>
      <c r="L55" s="6" t="s">
        <v>35</v>
      </c>
      <c r="M55" s="6" t="s">
        <v>46</v>
      </c>
      <c r="N55" s="6" t="s">
        <v>2464</v>
      </c>
      <c r="O55" s="6" t="s">
        <v>37</v>
      </c>
      <c r="P55" s="6" t="s">
        <v>38</v>
      </c>
      <c r="Q55" s="7"/>
      <c r="R55" s="7"/>
      <c r="S55" s="7"/>
      <c r="T55" s="7" t="s">
        <v>1938</v>
      </c>
      <c r="U55" s="7" t="s">
        <v>84</v>
      </c>
      <c r="V55" s="7" t="e">
        <v>#N/A</v>
      </c>
      <c r="W55" s="7" t="e">
        <v>#N/A</v>
      </c>
      <c r="X55" s="7"/>
      <c r="Y55" s="7" t="str">
        <f>VLOOKUP(B55, [2]SBC!A$1:P$65536, 11, 0)</f>
        <v>Buéa</v>
      </c>
      <c r="Z55" s="7" t="str">
        <f t="shared" si="26"/>
        <v>SUO</v>
      </c>
      <c r="AA55" s="7" t="str">
        <f t="shared" ca="1" si="27"/>
        <v>T&gt;72H</v>
      </c>
      <c r="AB55" s="7">
        <v>1</v>
      </c>
      <c r="AC55" s="7" t="s">
        <v>1134</v>
      </c>
      <c r="AD55" s="7" t="s">
        <v>2245</v>
      </c>
      <c r="AE55" s="7" t="s">
        <v>2537</v>
      </c>
      <c r="AF55" s="7" t="s">
        <v>2536</v>
      </c>
      <c r="AG55" s="7"/>
    </row>
    <row r="56" spans="1:33" ht="87" hidden="1" x14ac:dyDescent="0.35">
      <c r="A56" s="6" t="s">
        <v>1757</v>
      </c>
      <c r="B56" s="7" t="str">
        <f t="shared" si="24"/>
        <v>SUO_222</v>
      </c>
      <c r="C56" s="6" t="s">
        <v>2465</v>
      </c>
      <c r="D56" s="7" t="e">
        <v>#N/A</v>
      </c>
      <c r="E56" s="7" t="e">
        <v>#N/A</v>
      </c>
      <c r="F56" s="6" t="s">
        <v>1092</v>
      </c>
      <c r="G56" s="6" t="s">
        <v>1813</v>
      </c>
      <c r="H56" s="6" t="s">
        <v>1814</v>
      </c>
      <c r="I56" s="6" t="s">
        <v>2466</v>
      </c>
      <c r="J56" s="8">
        <f t="shared" ca="1" si="25"/>
        <v>4.8033479166697362</v>
      </c>
      <c r="K56" s="6" t="s">
        <v>1093</v>
      </c>
      <c r="L56" s="6" t="s">
        <v>35</v>
      </c>
      <c r="M56" s="6" t="s">
        <v>46</v>
      </c>
      <c r="N56" s="6" t="s">
        <v>2467</v>
      </c>
      <c r="O56" s="6" t="s">
        <v>37</v>
      </c>
      <c r="P56" s="6" t="s">
        <v>38</v>
      </c>
      <c r="Q56" s="7"/>
      <c r="R56" s="7"/>
      <c r="S56" s="7"/>
      <c r="T56" s="7" t="s">
        <v>1938</v>
      </c>
      <c r="U56" s="7" t="s">
        <v>84</v>
      </c>
      <c r="V56" s="7" t="e">
        <v>#N/A</v>
      </c>
      <c r="W56" s="7" t="e">
        <v>#N/A</v>
      </c>
      <c r="X56" s="7"/>
      <c r="Y56" s="7" t="str">
        <f>VLOOKUP(B56, [2]SBC!A$1:P$65536, 11, 0)</f>
        <v>Buéa</v>
      </c>
      <c r="Z56" s="7" t="str">
        <f t="shared" si="26"/>
        <v>SUO</v>
      </c>
      <c r="AA56" s="7" t="str">
        <f t="shared" ca="1" si="27"/>
        <v>T&gt;72H</v>
      </c>
      <c r="AB56" s="7">
        <v>1</v>
      </c>
      <c r="AC56" s="7" t="s">
        <v>1134</v>
      </c>
      <c r="AD56" s="7" t="s">
        <v>2245</v>
      </c>
      <c r="AE56" s="7" t="s">
        <v>2537</v>
      </c>
      <c r="AF56" s="7" t="s">
        <v>2536</v>
      </c>
      <c r="AG56" s="7"/>
    </row>
    <row r="57" spans="1:33" ht="87" hidden="1" x14ac:dyDescent="0.35">
      <c r="A57" s="6" t="s">
        <v>1757</v>
      </c>
      <c r="B57" s="7" t="str">
        <f t="shared" si="24"/>
        <v>SUO_222</v>
      </c>
      <c r="C57" s="6" t="s">
        <v>2468</v>
      </c>
      <c r="D57" s="7" t="e">
        <v>#N/A</v>
      </c>
      <c r="E57" s="7" t="e">
        <v>#N/A</v>
      </c>
      <c r="F57" s="6" t="s">
        <v>1092</v>
      </c>
      <c r="G57" s="6" t="s">
        <v>1811</v>
      </c>
      <c r="H57" s="6" t="s">
        <v>1812</v>
      </c>
      <c r="I57" s="6" t="s">
        <v>2466</v>
      </c>
      <c r="J57" s="8">
        <f t="shared" ca="1" si="25"/>
        <v>4.8033479166697362</v>
      </c>
      <c r="K57" s="6" t="s">
        <v>1093</v>
      </c>
      <c r="L57" s="6" t="s">
        <v>35</v>
      </c>
      <c r="M57" s="6" t="s">
        <v>46</v>
      </c>
      <c r="N57" s="6" t="s">
        <v>2469</v>
      </c>
      <c r="O57" s="6" t="s">
        <v>37</v>
      </c>
      <c r="P57" s="6" t="s">
        <v>38</v>
      </c>
      <c r="Q57" s="7"/>
      <c r="R57" s="7"/>
      <c r="S57" s="7"/>
      <c r="T57" s="7" t="s">
        <v>1938</v>
      </c>
      <c r="U57" s="7" t="s">
        <v>84</v>
      </c>
      <c r="V57" s="7" t="e">
        <v>#N/A</v>
      </c>
      <c r="W57" s="7" t="e">
        <v>#N/A</v>
      </c>
      <c r="X57" s="7"/>
      <c r="Y57" s="7" t="str">
        <f>VLOOKUP(B57, [2]SBC!A$1:P$65536, 11, 0)</f>
        <v>Buéa</v>
      </c>
      <c r="Z57" s="7" t="str">
        <f t="shared" si="26"/>
        <v>SUO</v>
      </c>
      <c r="AA57" s="7" t="str">
        <f t="shared" ca="1" si="27"/>
        <v>T&gt;72H</v>
      </c>
      <c r="AB57" s="7">
        <v>1</v>
      </c>
      <c r="AC57" s="7" t="s">
        <v>1134</v>
      </c>
      <c r="AD57" s="7" t="s">
        <v>2245</v>
      </c>
      <c r="AE57" s="7" t="s">
        <v>2537</v>
      </c>
      <c r="AF57" s="7" t="s">
        <v>2536</v>
      </c>
      <c r="AG57" s="7"/>
    </row>
    <row r="58" spans="1:33" ht="87" hidden="1" x14ac:dyDescent="0.35">
      <c r="A58" s="6" t="s">
        <v>1757</v>
      </c>
      <c r="B58" s="7" t="str">
        <f t="shared" si="24"/>
        <v>SUO_222</v>
      </c>
      <c r="C58" s="6" t="s">
        <v>2470</v>
      </c>
      <c r="D58" s="7" t="e">
        <v>#N/A</v>
      </c>
      <c r="E58" s="7" t="e">
        <v>#N/A</v>
      </c>
      <c r="F58" s="6" t="s">
        <v>1092</v>
      </c>
      <c r="G58" s="6" t="s">
        <v>1815</v>
      </c>
      <c r="H58" s="6" t="s">
        <v>1816</v>
      </c>
      <c r="I58" s="6" t="s">
        <v>2471</v>
      </c>
      <c r="J58" s="8">
        <f t="shared" ca="1" si="25"/>
        <v>4.8028733796309098</v>
      </c>
      <c r="K58" s="6" t="s">
        <v>1093</v>
      </c>
      <c r="L58" s="6" t="s">
        <v>35</v>
      </c>
      <c r="M58" s="6" t="s">
        <v>46</v>
      </c>
      <c r="N58" s="6" t="s">
        <v>2472</v>
      </c>
      <c r="O58" s="6" t="s">
        <v>37</v>
      </c>
      <c r="P58" s="6" t="s">
        <v>38</v>
      </c>
      <c r="Q58" s="7"/>
      <c r="R58" s="7"/>
      <c r="S58" s="7"/>
      <c r="T58" s="7" t="s">
        <v>1938</v>
      </c>
      <c r="U58" s="7" t="s">
        <v>84</v>
      </c>
      <c r="V58" s="7" t="e">
        <v>#N/A</v>
      </c>
      <c r="W58" s="7" t="e">
        <v>#N/A</v>
      </c>
      <c r="X58" s="7"/>
      <c r="Y58" s="7" t="str">
        <f>VLOOKUP(B58, [2]SBC!A$1:P$65536, 11, 0)</f>
        <v>Buéa</v>
      </c>
      <c r="Z58" s="7" t="str">
        <f t="shared" si="26"/>
        <v>SUO</v>
      </c>
      <c r="AA58" s="7" t="str">
        <f t="shared" ca="1" si="27"/>
        <v>T&gt;72H</v>
      </c>
      <c r="AB58" s="7">
        <v>1</v>
      </c>
      <c r="AC58" s="7" t="s">
        <v>1134</v>
      </c>
      <c r="AD58" s="7" t="s">
        <v>2245</v>
      </c>
      <c r="AE58" s="7" t="s">
        <v>2537</v>
      </c>
      <c r="AF58" s="7" t="s">
        <v>2536</v>
      </c>
      <c r="AG58" s="7"/>
    </row>
    <row r="59" spans="1:33" ht="203" hidden="1" x14ac:dyDescent="0.35">
      <c r="A59" s="6" t="s">
        <v>1482</v>
      </c>
      <c r="B59" s="7" t="str">
        <f t="shared" si="24"/>
        <v>NRD_040</v>
      </c>
      <c r="C59" s="6" t="s">
        <v>2473</v>
      </c>
      <c r="D59" s="7" t="e">
        <v>#N/A</v>
      </c>
      <c r="E59" s="7" t="e">
        <v>#N/A</v>
      </c>
      <c r="F59" s="6" t="s">
        <v>1092</v>
      </c>
      <c r="G59" s="6" t="s">
        <v>1272</v>
      </c>
      <c r="H59" s="6" t="s">
        <v>1273</v>
      </c>
      <c r="I59" s="6" t="s">
        <v>2474</v>
      </c>
      <c r="J59" s="8">
        <f t="shared" ca="1" si="25"/>
        <v>4.7176766203701845</v>
      </c>
      <c r="K59" s="6" t="s">
        <v>1093</v>
      </c>
      <c r="L59" s="6" t="s">
        <v>35</v>
      </c>
      <c r="M59" s="6" t="s">
        <v>46</v>
      </c>
      <c r="N59" s="6" t="s">
        <v>2475</v>
      </c>
      <c r="O59" s="6" t="s">
        <v>37</v>
      </c>
      <c r="P59" s="6" t="s">
        <v>38</v>
      </c>
      <c r="Q59" s="7"/>
      <c r="R59" s="7"/>
      <c r="S59" s="7"/>
      <c r="T59" s="7" t="s">
        <v>2540</v>
      </c>
      <c r="U59" s="7" t="s">
        <v>81</v>
      </c>
      <c r="V59" s="7" t="e">
        <v>#N/A</v>
      </c>
      <c r="W59" s="7" t="e">
        <v>#N/A</v>
      </c>
      <c r="X59" s="7"/>
      <c r="Y59" s="7" t="str">
        <f>VLOOKUP(B59, [2]SBC!A$1:P$65536, 11, 0)</f>
        <v>Garoua</v>
      </c>
      <c r="Z59" s="7" t="str">
        <f t="shared" si="26"/>
        <v>NRD</v>
      </c>
      <c r="AA59" s="7" t="str">
        <f t="shared" ca="1" si="27"/>
        <v>T&gt;72H</v>
      </c>
      <c r="AB59" s="7">
        <v>1</v>
      </c>
      <c r="AC59" s="7" t="s">
        <v>1134</v>
      </c>
      <c r="AD59" s="7" t="s">
        <v>2246</v>
      </c>
      <c r="AE59" s="7" t="s">
        <v>2537</v>
      </c>
      <c r="AF59" s="7" t="s">
        <v>2536</v>
      </c>
      <c r="AG59" s="7"/>
    </row>
    <row r="60" spans="1:33" ht="203" hidden="1" x14ac:dyDescent="0.35">
      <c r="A60" s="6" t="s">
        <v>1482</v>
      </c>
      <c r="B60" s="7" t="str">
        <f t="shared" si="24"/>
        <v>NRD_040</v>
      </c>
      <c r="C60" s="6" t="s">
        <v>2473</v>
      </c>
      <c r="D60" s="7" t="e">
        <v>#N/A</v>
      </c>
      <c r="E60" s="7" t="e">
        <v>#N/A</v>
      </c>
      <c r="F60" s="6" t="s">
        <v>1092</v>
      </c>
      <c r="G60" s="6" t="s">
        <v>1274</v>
      </c>
      <c r="H60" s="6" t="s">
        <v>1275</v>
      </c>
      <c r="I60" s="6" t="s">
        <v>2474</v>
      </c>
      <c r="J60" s="8">
        <f t="shared" ca="1" si="25"/>
        <v>4.7176766203701845</v>
      </c>
      <c r="K60" s="6" t="s">
        <v>1093</v>
      </c>
      <c r="L60" s="6" t="s">
        <v>35</v>
      </c>
      <c r="M60" s="6" t="s">
        <v>46</v>
      </c>
      <c r="N60" s="6" t="s">
        <v>2476</v>
      </c>
      <c r="O60" s="6" t="s">
        <v>37</v>
      </c>
      <c r="P60" s="6" t="s">
        <v>38</v>
      </c>
      <c r="Q60" s="7"/>
      <c r="R60" s="7"/>
      <c r="S60" s="7"/>
      <c r="T60" s="7" t="s">
        <v>2540</v>
      </c>
      <c r="U60" s="7" t="s">
        <v>81</v>
      </c>
      <c r="V60" s="7" t="e">
        <v>#N/A</v>
      </c>
      <c r="W60" s="7" t="e">
        <v>#N/A</v>
      </c>
      <c r="X60" s="7"/>
      <c r="Y60" s="7" t="str">
        <f>VLOOKUP(B60, [2]SBC!A$1:P$65536, 11, 0)</f>
        <v>Garoua</v>
      </c>
      <c r="Z60" s="7" t="str">
        <f t="shared" si="26"/>
        <v>NRD</v>
      </c>
      <c r="AA60" s="7" t="str">
        <f t="shared" ca="1" si="27"/>
        <v>T&gt;72H</v>
      </c>
      <c r="AB60" s="7">
        <v>1</v>
      </c>
      <c r="AC60" s="7" t="s">
        <v>1134</v>
      </c>
      <c r="AD60" s="7" t="s">
        <v>2246</v>
      </c>
      <c r="AE60" s="7" t="s">
        <v>2537</v>
      </c>
      <c r="AF60" s="7" t="s">
        <v>2536</v>
      </c>
      <c r="AG60" s="7"/>
    </row>
    <row r="61" spans="1:33" ht="203" hidden="1" x14ac:dyDescent="0.35">
      <c r="A61" s="6" t="s">
        <v>1482</v>
      </c>
      <c r="B61" s="7" t="str">
        <f t="shared" si="24"/>
        <v>NRD_040</v>
      </c>
      <c r="C61" s="6" t="s">
        <v>2473</v>
      </c>
      <c r="D61" s="7" t="e">
        <v>#N/A</v>
      </c>
      <c r="E61" s="7" t="e">
        <v>#N/A</v>
      </c>
      <c r="F61" s="6" t="s">
        <v>1092</v>
      </c>
      <c r="G61" s="6" t="s">
        <v>1278</v>
      </c>
      <c r="H61" s="6" t="s">
        <v>1279</v>
      </c>
      <c r="I61" s="6" t="s">
        <v>2474</v>
      </c>
      <c r="J61" s="8">
        <f t="shared" ca="1" si="25"/>
        <v>4.7176766203701845</v>
      </c>
      <c r="K61" s="6" t="s">
        <v>1093</v>
      </c>
      <c r="L61" s="6" t="s">
        <v>35</v>
      </c>
      <c r="M61" s="6" t="s">
        <v>46</v>
      </c>
      <c r="N61" s="6" t="s">
        <v>2477</v>
      </c>
      <c r="O61" s="6" t="s">
        <v>37</v>
      </c>
      <c r="P61" s="6" t="s">
        <v>38</v>
      </c>
      <c r="Q61" s="7"/>
      <c r="R61" s="7"/>
      <c r="S61" s="7"/>
      <c r="T61" s="7" t="s">
        <v>2540</v>
      </c>
      <c r="U61" s="7" t="s">
        <v>81</v>
      </c>
      <c r="V61" s="7" t="e">
        <v>#N/A</v>
      </c>
      <c r="W61" s="7" t="e">
        <v>#N/A</v>
      </c>
      <c r="X61" s="7"/>
      <c r="Y61" s="7" t="str">
        <f>VLOOKUP(B61, [2]SBC!A$1:P$65536, 11, 0)</f>
        <v>Garoua</v>
      </c>
      <c r="Z61" s="7" t="str">
        <f t="shared" si="26"/>
        <v>NRD</v>
      </c>
      <c r="AA61" s="7" t="str">
        <f t="shared" ca="1" si="27"/>
        <v>T&gt;72H</v>
      </c>
      <c r="AB61" s="7">
        <v>1</v>
      </c>
      <c r="AC61" s="7" t="s">
        <v>1134</v>
      </c>
      <c r="AD61" s="7" t="s">
        <v>2246</v>
      </c>
      <c r="AE61" s="7" t="s">
        <v>2537</v>
      </c>
      <c r="AF61" s="7" t="s">
        <v>2536</v>
      </c>
      <c r="AG61" s="7"/>
    </row>
    <row r="62" spans="1:33" ht="203" hidden="1" x14ac:dyDescent="0.35">
      <c r="A62" s="6" t="s">
        <v>1482</v>
      </c>
      <c r="B62" s="7" t="str">
        <f t="shared" si="24"/>
        <v>NRD_040</v>
      </c>
      <c r="C62" s="6" t="s">
        <v>2473</v>
      </c>
      <c r="D62" s="7" t="e">
        <v>#N/A</v>
      </c>
      <c r="E62" s="7" t="e">
        <v>#N/A</v>
      </c>
      <c r="F62" s="6" t="s">
        <v>1092</v>
      </c>
      <c r="G62" s="6" t="s">
        <v>1276</v>
      </c>
      <c r="H62" s="6" t="s">
        <v>1277</v>
      </c>
      <c r="I62" s="6" t="s">
        <v>2478</v>
      </c>
      <c r="J62" s="8">
        <f t="shared" ca="1" si="25"/>
        <v>4.7176534722239012</v>
      </c>
      <c r="K62" s="6" t="s">
        <v>1093</v>
      </c>
      <c r="L62" s="6" t="s">
        <v>35</v>
      </c>
      <c r="M62" s="6" t="s">
        <v>46</v>
      </c>
      <c r="N62" s="6" t="s">
        <v>2479</v>
      </c>
      <c r="O62" s="6" t="s">
        <v>37</v>
      </c>
      <c r="P62" s="6" t="s">
        <v>38</v>
      </c>
      <c r="Q62" s="7"/>
      <c r="R62" s="7"/>
      <c r="S62" s="7"/>
      <c r="T62" s="7" t="s">
        <v>2540</v>
      </c>
      <c r="U62" s="7" t="s">
        <v>81</v>
      </c>
      <c r="V62" s="7" t="e">
        <v>#N/A</v>
      </c>
      <c r="W62" s="7" t="e">
        <v>#N/A</v>
      </c>
      <c r="X62" s="7"/>
      <c r="Y62" s="7" t="str">
        <f>VLOOKUP(B62, [2]SBC!A$1:P$65536, 11, 0)</f>
        <v>Garoua</v>
      </c>
      <c r="Z62" s="7" t="str">
        <f t="shared" si="26"/>
        <v>NRD</v>
      </c>
      <c r="AA62" s="7" t="str">
        <f t="shared" ca="1" si="27"/>
        <v>T&gt;72H</v>
      </c>
      <c r="AB62" s="7">
        <v>1</v>
      </c>
      <c r="AC62" s="7" t="s">
        <v>1134</v>
      </c>
      <c r="AD62" s="7" t="s">
        <v>2246</v>
      </c>
      <c r="AE62" s="7" t="s">
        <v>2537</v>
      </c>
      <c r="AF62" s="7" t="s">
        <v>2536</v>
      </c>
      <c r="AG62" s="7"/>
    </row>
    <row r="63" spans="1:33" ht="203" hidden="1" x14ac:dyDescent="0.35">
      <c r="A63" s="6" t="s">
        <v>1482</v>
      </c>
      <c r="B63" s="7" t="str">
        <f t="shared" si="24"/>
        <v>NRD_040</v>
      </c>
      <c r="C63" s="6" t="s">
        <v>2473</v>
      </c>
      <c r="D63" s="7" t="e">
        <v>#N/A</v>
      </c>
      <c r="E63" s="7" t="e">
        <v>#N/A</v>
      </c>
      <c r="F63" s="6" t="s">
        <v>1092</v>
      </c>
      <c r="G63" s="6" t="s">
        <v>1280</v>
      </c>
      <c r="H63" s="6" t="s">
        <v>1281</v>
      </c>
      <c r="I63" s="6" t="s">
        <v>2435</v>
      </c>
      <c r="J63" s="8">
        <f t="shared" ca="1" si="25"/>
        <v>4.7176303240776178</v>
      </c>
      <c r="K63" s="6" t="s">
        <v>1093</v>
      </c>
      <c r="L63" s="6" t="s">
        <v>35</v>
      </c>
      <c r="M63" s="6" t="s">
        <v>46</v>
      </c>
      <c r="N63" s="6" t="s">
        <v>2480</v>
      </c>
      <c r="O63" s="6" t="s">
        <v>37</v>
      </c>
      <c r="P63" s="6" t="s">
        <v>38</v>
      </c>
      <c r="Q63" s="7"/>
      <c r="R63" s="7"/>
      <c r="S63" s="7"/>
      <c r="T63" s="7" t="s">
        <v>2540</v>
      </c>
      <c r="U63" s="7" t="s">
        <v>81</v>
      </c>
      <c r="V63" s="7" t="e">
        <v>#N/A</v>
      </c>
      <c r="W63" s="7" t="e">
        <v>#N/A</v>
      </c>
      <c r="X63" s="7"/>
      <c r="Y63" s="7" t="str">
        <f>VLOOKUP(B63, [2]SBC!A$1:P$65536, 11, 0)</f>
        <v>Garoua</v>
      </c>
      <c r="Z63" s="7" t="str">
        <f t="shared" si="26"/>
        <v>NRD</v>
      </c>
      <c r="AA63" s="7" t="str">
        <f t="shared" ca="1" si="27"/>
        <v>T&gt;72H</v>
      </c>
      <c r="AB63" s="7">
        <v>1</v>
      </c>
      <c r="AC63" s="7" t="s">
        <v>1134</v>
      </c>
      <c r="AD63" s="7" t="s">
        <v>2246</v>
      </c>
      <c r="AE63" s="7" t="s">
        <v>2537</v>
      </c>
      <c r="AF63" s="7" t="s">
        <v>2536</v>
      </c>
      <c r="AG63" s="7"/>
    </row>
    <row r="64" spans="1:33" ht="203" hidden="1" x14ac:dyDescent="0.35">
      <c r="A64" s="6" t="s">
        <v>1482</v>
      </c>
      <c r="B64" s="7" t="str">
        <f t="shared" si="24"/>
        <v>NRD_040</v>
      </c>
      <c r="C64" s="6" t="s">
        <v>2481</v>
      </c>
      <c r="D64" s="7" t="e">
        <v>#N/A</v>
      </c>
      <c r="E64" s="7" t="e">
        <v>#N/A</v>
      </c>
      <c r="F64" s="6" t="s">
        <v>1092</v>
      </c>
      <c r="G64" s="6" t="s">
        <v>1270</v>
      </c>
      <c r="H64" s="6" t="s">
        <v>1271</v>
      </c>
      <c r="I64" s="6" t="s">
        <v>2435</v>
      </c>
      <c r="J64" s="8">
        <f t="shared" ca="1" si="25"/>
        <v>4.7176303240776178</v>
      </c>
      <c r="K64" s="6" t="s">
        <v>1093</v>
      </c>
      <c r="L64" s="6" t="s">
        <v>35</v>
      </c>
      <c r="M64" s="6" t="s">
        <v>46</v>
      </c>
      <c r="N64" s="6" t="s">
        <v>2482</v>
      </c>
      <c r="O64" s="6" t="s">
        <v>37</v>
      </c>
      <c r="P64" s="6" t="s">
        <v>38</v>
      </c>
      <c r="Q64" s="7"/>
      <c r="R64" s="7"/>
      <c r="S64" s="7"/>
      <c r="T64" s="7" t="s">
        <v>2540</v>
      </c>
      <c r="U64" s="7" t="s">
        <v>81</v>
      </c>
      <c r="V64" s="7" t="e">
        <v>#N/A</v>
      </c>
      <c r="W64" s="7" t="e">
        <v>#N/A</v>
      </c>
      <c r="X64" s="7"/>
      <c r="Y64" s="7" t="str">
        <f>VLOOKUP(B64, [2]SBC!A$1:P$65536, 11, 0)</f>
        <v>Garoua</v>
      </c>
      <c r="Z64" s="7" t="str">
        <f t="shared" si="26"/>
        <v>NRD</v>
      </c>
      <c r="AA64" s="7" t="str">
        <f t="shared" ca="1" si="27"/>
        <v>T&gt;72H</v>
      </c>
      <c r="AB64" s="7">
        <v>1</v>
      </c>
      <c r="AC64" s="7" t="s">
        <v>1134</v>
      </c>
      <c r="AD64" s="7" t="s">
        <v>2246</v>
      </c>
      <c r="AE64" s="7" t="s">
        <v>2537</v>
      </c>
      <c r="AF64" s="7" t="s">
        <v>2536</v>
      </c>
      <c r="AG64" s="7"/>
    </row>
    <row r="65" spans="1:33" ht="72.5" x14ac:dyDescent="0.35">
      <c r="A65" s="68" t="s">
        <v>2349</v>
      </c>
      <c r="B65" s="69" t="str">
        <f t="shared" ref="B65:B71" si="28">LEFT(A65,7)</f>
        <v>ADM_048</v>
      </c>
      <c r="C65" s="68" t="s">
        <v>2350</v>
      </c>
      <c r="D65" s="69" t="e">
        <v>#N/A</v>
      </c>
      <c r="E65" s="69" t="e">
        <v>#N/A</v>
      </c>
      <c r="F65" s="68" t="s">
        <v>49</v>
      </c>
      <c r="G65" s="68" t="s">
        <v>1098</v>
      </c>
      <c r="H65" s="68" t="s">
        <v>1099</v>
      </c>
      <c r="I65" s="68" t="s">
        <v>2497</v>
      </c>
      <c r="J65" s="70">
        <f t="shared" ref="J65:J71" ca="1" si="29">NOW()-I65</f>
        <v>4.9941002314808429</v>
      </c>
      <c r="K65" s="68" t="s">
        <v>52</v>
      </c>
      <c r="L65" s="68" t="s">
        <v>35</v>
      </c>
      <c r="M65" s="68" t="s">
        <v>46</v>
      </c>
      <c r="N65" s="68" t="s">
        <v>2498</v>
      </c>
      <c r="O65" s="68" t="s">
        <v>37</v>
      </c>
      <c r="P65" s="68" t="s">
        <v>38</v>
      </c>
      <c r="Q65" s="69"/>
      <c r="R65" s="69"/>
      <c r="S65" s="69"/>
      <c r="T65" s="69" t="s">
        <v>2538</v>
      </c>
      <c r="U65" s="69" t="s">
        <v>78</v>
      </c>
      <c r="V65" s="69" t="s">
        <v>2958</v>
      </c>
      <c r="W65" s="69" t="s">
        <v>2959</v>
      </c>
      <c r="X65" s="69"/>
      <c r="Y65" s="69" t="str">
        <f>VLOOKUP(B65, [2]SBC!A$1:P$65536, 11, 0)</f>
        <v>Ngaoundere</v>
      </c>
      <c r="Z65" s="69" t="str">
        <f t="shared" ref="Z65:Z71" si="30">LEFT(B65,3)</f>
        <v>ADM</v>
      </c>
      <c r="AA65" s="69" t="str">
        <f t="shared" ref="AA65:AA71" ca="1" si="31">IF(J65 &lt; 1/24, "T&lt;1H", IF(AND(J65&lt;2/24, J65&gt;1/24), "1H&lt;T&lt;2H", IF(AND(J65&lt;4/24, J65&gt;2/24), "2H&lt;T&lt;4H", IF(AND(J65&lt;8/24, J65&gt;4/24), "4H&lt;T&lt;8H", IF(AND(J65&lt;16/24, J65&gt;8/24), "8H&lt;T&lt;16H",IF(AND(J65&lt;24/24, J65&gt;16/24),"16H&lt;T&lt;24H", IF(AND(J65&lt;48/24, J65&gt;24/24),"24H&lt;T&lt;48H",IF(AND(J65&lt;72/24, J65&gt;24/24),"48H&lt;T&lt;72H", "T&gt;72H"))))))))</f>
        <v>T&gt;72H</v>
      </c>
      <c r="AB65" s="69">
        <v>1</v>
      </c>
      <c r="AC65" s="69" t="s">
        <v>2247</v>
      </c>
      <c r="AD65" s="69" t="s">
        <v>2246</v>
      </c>
      <c r="AE65" s="69" t="s">
        <v>2537</v>
      </c>
      <c r="AF65" s="69" t="s">
        <v>2536</v>
      </c>
      <c r="AG65" s="69"/>
    </row>
    <row r="66" spans="1:33" ht="72.5" x14ac:dyDescent="0.35">
      <c r="A66" s="68" t="s">
        <v>2349</v>
      </c>
      <c r="B66" s="69" t="str">
        <f t="shared" si="28"/>
        <v>ADM_048</v>
      </c>
      <c r="C66" s="68" t="s">
        <v>2350</v>
      </c>
      <c r="D66" s="69" t="e">
        <v>#N/A</v>
      </c>
      <c r="E66" s="69" t="e">
        <v>#N/A</v>
      </c>
      <c r="F66" s="68" t="s">
        <v>49</v>
      </c>
      <c r="G66" s="68" t="s">
        <v>1100</v>
      </c>
      <c r="H66" s="68" t="s">
        <v>1101</v>
      </c>
      <c r="I66" s="68" t="s">
        <v>2497</v>
      </c>
      <c r="J66" s="70">
        <f t="shared" ca="1" si="29"/>
        <v>4.9941002314808429</v>
      </c>
      <c r="K66" s="68" t="s">
        <v>52</v>
      </c>
      <c r="L66" s="68" t="s">
        <v>35</v>
      </c>
      <c r="M66" s="68" t="s">
        <v>46</v>
      </c>
      <c r="N66" s="68" t="s">
        <v>2499</v>
      </c>
      <c r="O66" s="68" t="s">
        <v>37</v>
      </c>
      <c r="P66" s="68" t="s">
        <v>38</v>
      </c>
      <c r="Q66" s="69"/>
      <c r="R66" s="69"/>
      <c r="S66" s="69"/>
      <c r="T66" s="69" t="s">
        <v>2538</v>
      </c>
      <c r="U66" s="69" t="s">
        <v>78</v>
      </c>
      <c r="V66" s="69" t="s">
        <v>2958</v>
      </c>
      <c r="W66" s="69" t="s">
        <v>2959</v>
      </c>
      <c r="X66" s="69"/>
      <c r="Y66" s="69" t="str">
        <f>VLOOKUP(B66, [2]SBC!A$1:P$65536, 11, 0)</f>
        <v>Ngaoundere</v>
      </c>
      <c r="Z66" s="69" t="str">
        <f t="shared" si="30"/>
        <v>ADM</v>
      </c>
      <c r="AA66" s="69" t="str">
        <f t="shared" ca="1" si="31"/>
        <v>T&gt;72H</v>
      </c>
      <c r="AB66" s="69">
        <v>1</v>
      </c>
      <c r="AC66" s="69" t="s">
        <v>2247</v>
      </c>
      <c r="AD66" s="69" t="s">
        <v>2246</v>
      </c>
      <c r="AE66" s="69" t="s">
        <v>2537</v>
      </c>
      <c r="AF66" s="69" t="s">
        <v>2536</v>
      </c>
      <c r="AG66" s="69"/>
    </row>
    <row r="67" spans="1:33" ht="72.5" x14ac:dyDescent="0.35">
      <c r="A67" s="68" t="s">
        <v>2349</v>
      </c>
      <c r="B67" s="69" t="str">
        <f t="shared" si="28"/>
        <v>ADM_048</v>
      </c>
      <c r="C67" s="68" t="s">
        <v>2350</v>
      </c>
      <c r="D67" s="69" t="e">
        <v>#N/A</v>
      </c>
      <c r="E67" s="69" t="e">
        <v>#N/A</v>
      </c>
      <c r="F67" s="68" t="s">
        <v>49</v>
      </c>
      <c r="G67" s="68" t="s">
        <v>1108</v>
      </c>
      <c r="H67" s="68" t="s">
        <v>1109</v>
      </c>
      <c r="I67" s="68" t="s">
        <v>2497</v>
      </c>
      <c r="J67" s="70">
        <f t="shared" ca="1" si="29"/>
        <v>4.9941002314808429</v>
      </c>
      <c r="K67" s="68" t="s">
        <v>52</v>
      </c>
      <c r="L67" s="68" t="s">
        <v>35</v>
      </c>
      <c r="M67" s="68" t="s">
        <v>46</v>
      </c>
      <c r="N67" s="68" t="s">
        <v>2500</v>
      </c>
      <c r="O67" s="68" t="s">
        <v>37</v>
      </c>
      <c r="P67" s="68" t="s">
        <v>38</v>
      </c>
      <c r="Q67" s="69"/>
      <c r="R67" s="69"/>
      <c r="S67" s="69"/>
      <c r="T67" s="69" t="s">
        <v>2538</v>
      </c>
      <c r="U67" s="69" t="s">
        <v>78</v>
      </c>
      <c r="V67" s="69" t="s">
        <v>2958</v>
      </c>
      <c r="W67" s="69" t="s">
        <v>2959</v>
      </c>
      <c r="X67" s="69"/>
      <c r="Y67" s="69" t="str">
        <f>VLOOKUP(B67, [2]SBC!A$1:P$65536, 11, 0)</f>
        <v>Ngaoundere</v>
      </c>
      <c r="Z67" s="69" t="str">
        <f t="shared" si="30"/>
        <v>ADM</v>
      </c>
      <c r="AA67" s="69" t="str">
        <f t="shared" ca="1" si="31"/>
        <v>T&gt;72H</v>
      </c>
      <c r="AB67" s="69">
        <v>1</v>
      </c>
      <c r="AC67" s="69" t="s">
        <v>2247</v>
      </c>
      <c r="AD67" s="69" t="s">
        <v>2246</v>
      </c>
      <c r="AE67" s="69" t="s">
        <v>2537</v>
      </c>
      <c r="AF67" s="69" t="s">
        <v>2536</v>
      </c>
      <c r="AG67" s="69"/>
    </row>
    <row r="68" spans="1:33" ht="72.5" x14ac:dyDescent="0.35">
      <c r="A68" s="68" t="s">
        <v>2349</v>
      </c>
      <c r="B68" s="69" t="str">
        <f t="shared" si="28"/>
        <v>ADM_048</v>
      </c>
      <c r="C68" s="68" t="s">
        <v>2350</v>
      </c>
      <c r="D68" s="69" t="e">
        <v>#N/A</v>
      </c>
      <c r="E68" s="69" t="e">
        <v>#N/A</v>
      </c>
      <c r="F68" s="68" t="s">
        <v>49</v>
      </c>
      <c r="G68" s="68" t="s">
        <v>1102</v>
      </c>
      <c r="H68" s="68" t="s">
        <v>1103</v>
      </c>
      <c r="I68" s="68" t="s">
        <v>2497</v>
      </c>
      <c r="J68" s="70">
        <f t="shared" ca="1" si="29"/>
        <v>4.9941002314808429</v>
      </c>
      <c r="K68" s="68" t="s">
        <v>52</v>
      </c>
      <c r="L68" s="68" t="s">
        <v>35</v>
      </c>
      <c r="M68" s="68" t="s">
        <v>46</v>
      </c>
      <c r="N68" s="68" t="s">
        <v>2501</v>
      </c>
      <c r="O68" s="68" t="s">
        <v>37</v>
      </c>
      <c r="P68" s="68" t="s">
        <v>38</v>
      </c>
      <c r="Q68" s="69"/>
      <c r="R68" s="69"/>
      <c r="S68" s="69"/>
      <c r="T68" s="69" t="s">
        <v>2538</v>
      </c>
      <c r="U68" s="69" t="s">
        <v>78</v>
      </c>
      <c r="V68" s="69" t="s">
        <v>2958</v>
      </c>
      <c r="W68" s="69" t="s">
        <v>2959</v>
      </c>
      <c r="X68" s="69"/>
      <c r="Y68" s="69" t="str">
        <f>VLOOKUP(B68, [2]SBC!A$1:P$65536, 11, 0)</f>
        <v>Ngaoundere</v>
      </c>
      <c r="Z68" s="69" t="str">
        <f t="shared" si="30"/>
        <v>ADM</v>
      </c>
      <c r="AA68" s="69" t="str">
        <f t="shared" ca="1" si="31"/>
        <v>T&gt;72H</v>
      </c>
      <c r="AB68" s="69">
        <v>1</v>
      </c>
      <c r="AC68" s="69" t="s">
        <v>2247</v>
      </c>
      <c r="AD68" s="69" t="s">
        <v>2246</v>
      </c>
      <c r="AE68" s="69" t="s">
        <v>2537</v>
      </c>
      <c r="AF68" s="69" t="s">
        <v>2536</v>
      </c>
      <c r="AG68" s="69"/>
    </row>
    <row r="69" spans="1:33" ht="72.5" x14ac:dyDescent="0.35">
      <c r="A69" s="68" t="s">
        <v>2349</v>
      </c>
      <c r="B69" s="69" t="str">
        <f t="shared" si="28"/>
        <v>ADM_048</v>
      </c>
      <c r="C69" s="68" t="s">
        <v>2350</v>
      </c>
      <c r="D69" s="69" t="e">
        <v>#N/A</v>
      </c>
      <c r="E69" s="69" t="e">
        <v>#N/A</v>
      </c>
      <c r="F69" s="68" t="s">
        <v>49</v>
      </c>
      <c r="G69" s="68" t="s">
        <v>1104</v>
      </c>
      <c r="H69" s="68" t="s">
        <v>1105</v>
      </c>
      <c r="I69" s="68" t="s">
        <v>2497</v>
      </c>
      <c r="J69" s="70">
        <f t="shared" ca="1" si="29"/>
        <v>4.9941002314808429</v>
      </c>
      <c r="K69" s="68" t="s">
        <v>52</v>
      </c>
      <c r="L69" s="68" t="s">
        <v>35</v>
      </c>
      <c r="M69" s="68" t="s">
        <v>46</v>
      </c>
      <c r="N69" s="68" t="s">
        <v>2502</v>
      </c>
      <c r="O69" s="68" t="s">
        <v>37</v>
      </c>
      <c r="P69" s="68" t="s">
        <v>38</v>
      </c>
      <c r="Q69" s="69"/>
      <c r="R69" s="69"/>
      <c r="S69" s="69"/>
      <c r="T69" s="69" t="s">
        <v>2538</v>
      </c>
      <c r="U69" s="69" t="s">
        <v>78</v>
      </c>
      <c r="V69" s="69" t="s">
        <v>2958</v>
      </c>
      <c r="W69" s="69" t="s">
        <v>2959</v>
      </c>
      <c r="X69" s="69"/>
      <c r="Y69" s="69" t="str">
        <f>VLOOKUP(B69, [2]SBC!A$1:P$65536, 11, 0)</f>
        <v>Ngaoundere</v>
      </c>
      <c r="Z69" s="69" t="str">
        <f t="shared" si="30"/>
        <v>ADM</v>
      </c>
      <c r="AA69" s="69" t="str">
        <f t="shared" ca="1" si="31"/>
        <v>T&gt;72H</v>
      </c>
      <c r="AB69" s="69">
        <v>1</v>
      </c>
      <c r="AC69" s="69" t="s">
        <v>2247</v>
      </c>
      <c r="AD69" s="69" t="s">
        <v>2246</v>
      </c>
      <c r="AE69" s="69" t="s">
        <v>2537</v>
      </c>
      <c r="AF69" s="69" t="s">
        <v>2536</v>
      </c>
      <c r="AG69" s="69"/>
    </row>
    <row r="70" spans="1:33" ht="72.5" x14ac:dyDescent="0.35">
      <c r="A70" s="68" t="s">
        <v>2349</v>
      </c>
      <c r="B70" s="69" t="str">
        <f t="shared" si="28"/>
        <v>ADM_048</v>
      </c>
      <c r="C70" s="68" t="s">
        <v>2350</v>
      </c>
      <c r="D70" s="69" t="e">
        <v>#N/A</v>
      </c>
      <c r="E70" s="69" t="e">
        <v>#N/A</v>
      </c>
      <c r="F70" s="68" t="s">
        <v>49</v>
      </c>
      <c r="G70" s="68" t="s">
        <v>1106</v>
      </c>
      <c r="H70" s="68" t="s">
        <v>1107</v>
      </c>
      <c r="I70" s="68" t="s">
        <v>2497</v>
      </c>
      <c r="J70" s="70">
        <f t="shared" ca="1" si="29"/>
        <v>4.9941002314808429</v>
      </c>
      <c r="K70" s="68" t="s">
        <v>52</v>
      </c>
      <c r="L70" s="68" t="s">
        <v>35</v>
      </c>
      <c r="M70" s="68" t="s">
        <v>46</v>
      </c>
      <c r="N70" s="68" t="s">
        <v>2503</v>
      </c>
      <c r="O70" s="68" t="s">
        <v>37</v>
      </c>
      <c r="P70" s="68" t="s">
        <v>38</v>
      </c>
      <c r="Q70" s="69"/>
      <c r="R70" s="69"/>
      <c r="S70" s="69"/>
      <c r="T70" s="69" t="s">
        <v>2538</v>
      </c>
      <c r="U70" s="69" t="s">
        <v>78</v>
      </c>
      <c r="V70" s="69" t="s">
        <v>2958</v>
      </c>
      <c r="W70" s="69" t="s">
        <v>2959</v>
      </c>
      <c r="X70" s="69"/>
      <c r="Y70" s="69" t="str">
        <f>VLOOKUP(B70, [2]SBC!A$1:P$65536, 11, 0)</f>
        <v>Ngaoundere</v>
      </c>
      <c r="Z70" s="69" t="str">
        <f t="shared" si="30"/>
        <v>ADM</v>
      </c>
      <c r="AA70" s="69" t="str">
        <f t="shared" ca="1" si="31"/>
        <v>T&gt;72H</v>
      </c>
      <c r="AB70" s="69">
        <v>1</v>
      </c>
      <c r="AC70" s="69" t="s">
        <v>2247</v>
      </c>
      <c r="AD70" s="69" t="s">
        <v>2246</v>
      </c>
      <c r="AE70" s="69" t="s">
        <v>2537</v>
      </c>
      <c r="AF70" s="69" t="s">
        <v>2536</v>
      </c>
      <c r="AG70" s="69"/>
    </row>
    <row r="71" spans="1:33" ht="72.5" hidden="1" x14ac:dyDescent="0.35">
      <c r="A71" s="6" t="s">
        <v>1757</v>
      </c>
      <c r="B71" s="7" t="str">
        <f t="shared" si="28"/>
        <v>SUO_222</v>
      </c>
      <c r="C71" s="6" t="s">
        <v>2410</v>
      </c>
      <c r="D71" s="7" t="e">
        <v>#N/A</v>
      </c>
      <c r="E71" s="7" t="e">
        <v>#N/A</v>
      </c>
      <c r="F71" s="6" t="s">
        <v>49</v>
      </c>
      <c r="G71" s="6" t="s">
        <v>1096</v>
      </c>
      <c r="H71" s="6" t="s">
        <v>1097</v>
      </c>
      <c r="I71" s="6" t="s">
        <v>2259</v>
      </c>
      <c r="J71" s="8">
        <f t="shared" ca="1" si="29"/>
        <v>4.8633594907441875</v>
      </c>
      <c r="K71" s="6" t="s">
        <v>52</v>
      </c>
      <c r="L71" s="6" t="s">
        <v>35</v>
      </c>
      <c r="M71" s="6" t="s">
        <v>46</v>
      </c>
      <c r="N71" s="6" t="s">
        <v>2505</v>
      </c>
      <c r="O71" s="6" t="s">
        <v>37</v>
      </c>
      <c r="P71" s="6" t="s">
        <v>38</v>
      </c>
      <c r="Q71" s="7"/>
      <c r="R71" s="7"/>
      <c r="S71" s="7"/>
      <c r="T71" s="7" t="s">
        <v>1938</v>
      </c>
      <c r="U71" s="7" t="s">
        <v>84</v>
      </c>
      <c r="V71" s="7" t="e">
        <v>#N/A</v>
      </c>
      <c r="W71" s="7" t="e">
        <v>#N/A</v>
      </c>
      <c r="X71" s="7"/>
      <c r="Y71" s="7" t="str">
        <f>VLOOKUP(B71, [2]SBC!A$1:P$65536, 11, 0)</f>
        <v>Buéa</v>
      </c>
      <c r="Z71" s="7" t="str">
        <f t="shared" si="30"/>
        <v>SUO</v>
      </c>
      <c r="AA71" s="7" t="str">
        <f t="shared" ca="1" si="31"/>
        <v>T&gt;72H</v>
      </c>
      <c r="AB71" s="7">
        <v>1</v>
      </c>
      <c r="AC71" s="7" t="s">
        <v>1134</v>
      </c>
      <c r="AD71" s="7" t="s">
        <v>2245</v>
      </c>
      <c r="AE71" s="7" t="s">
        <v>2537</v>
      </c>
      <c r="AF71" s="7" t="s">
        <v>2536</v>
      </c>
      <c r="AG71" s="7"/>
    </row>
    <row r="72" spans="1:33" ht="159.5" hidden="1" x14ac:dyDescent="0.35">
      <c r="A72" s="6" t="s">
        <v>53</v>
      </c>
      <c r="B72" s="7" t="str">
        <f t="shared" ref="B72" si="32">LEFT(A72,7)</f>
        <v>NRD_188</v>
      </c>
      <c r="C72" s="6" t="s">
        <v>2515</v>
      </c>
      <c r="D72" s="7" t="e">
        <v>#N/A</v>
      </c>
      <c r="E72" s="7" t="e">
        <v>#N/A</v>
      </c>
      <c r="F72" s="6" t="s">
        <v>54</v>
      </c>
      <c r="G72" s="6" t="s">
        <v>2108</v>
      </c>
      <c r="H72" s="6" t="s">
        <v>2109</v>
      </c>
      <c r="I72" s="6" t="s">
        <v>2516</v>
      </c>
      <c r="J72" s="8">
        <f t="shared" ref="J72" ca="1" si="33">NOW()-I72</f>
        <v>5.3486141203684383</v>
      </c>
      <c r="K72" s="6" t="s">
        <v>55</v>
      </c>
      <c r="L72" s="6" t="s">
        <v>56</v>
      </c>
      <c r="M72" s="6" t="s">
        <v>46</v>
      </c>
      <c r="N72" s="6" t="s">
        <v>2517</v>
      </c>
      <c r="O72" s="6" t="s">
        <v>37</v>
      </c>
      <c r="P72" s="6" t="s">
        <v>38</v>
      </c>
      <c r="Q72" s="7"/>
      <c r="R72" s="7"/>
      <c r="S72" s="7"/>
      <c r="T72" s="7" t="s">
        <v>57</v>
      </c>
      <c r="U72" s="7" t="s">
        <v>58</v>
      </c>
      <c r="V72" s="7" t="s">
        <v>1329</v>
      </c>
      <c r="W72" s="7" t="s">
        <v>59</v>
      </c>
      <c r="X72" s="7"/>
      <c r="Y72" s="7" t="str">
        <f>VLOOKUP(B72, [2]SBC!A$1:P$65536, 11, 0)</f>
        <v>Garoua</v>
      </c>
      <c r="Z72" s="7" t="str">
        <f t="shared" ref="Z72" si="34">LEFT(B72,3)</f>
        <v>NRD</v>
      </c>
      <c r="AA72" s="7" t="str">
        <f t="shared" ref="AA72" ca="1" si="35">IF(J72 &lt; 1/24, "T&lt;1H", IF(AND(J72&lt;2/24, J72&gt;1/24), "1H&lt;T&lt;2H", IF(AND(J72&lt;4/24, J72&gt;2/24), "2H&lt;T&lt;4H", IF(AND(J72&lt;8/24, J72&gt;4/24), "4H&lt;T&lt;8H", IF(AND(J72&lt;16/24, J72&gt;8/24), "8H&lt;T&lt;16H",IF(AND(J72&lt;24/24, J72&gt;16/24),"16H&lt;T&lt;24H", IF(AND(J72&lt;48/24, J72&gt;24/24),"24H&lt;T&lt;48H",IF(AND(J72&lt;72/24, J72&gt;24/24),"48H&lt;T&lt;72H", "T&gt;72H"))))))))</f>
        <v>T&gt;72H</v>
      </c>
      <c r="AB72" s="7">
        <v>1</v>
      </c>
      <c r="AC72" s="7" t="s">
        <v>1134</v>
      </c>
      <c r="AD72" s="7" t="s">
        <v>2245</v>
      </c>
      <c r="AE72" s="7" t="s">
        <v>2537</v>
      </c>
      <c r="AF72" s="7" t="s">
        <v>2536</v>
      </c>
      <c r="AG72" s="7"/>
    </row>
    <row r="73" spans="1:33" ht="159.5" hidden="1" x14ac:dyDescent="0.35">
      <c r="A73" s="68" t="s">
        <v>1584</v>
      </c>
      <c r="B73" s="69" t="str">
        <f t="shared" ref="B73" si="36">LEFT(A73,7)</f>
        <v>NRO_113</v>
      </c>
      <c r="C73" s="68" t="s">
        <v>2526</v>
      </c>
      <c r="D73" s="69" t="e">
        <v>#N/A</v>
      </c>
      <c r="E73" s="69" t="e">
        <v>#N/A</v>
      </c>
      <c r="F73" s="68" t="s">
        <v>61</v>
      </c>
      <c r="G73" s="68" t="s">
        <v>2110</v>
      </c>
      <c r="H73" s="68" t="s">
        <v>2111</v>
      </c>
      <c r="I73" s="68" t="s">
        <v>2527</v>
      </c>
      <c r="J73" s="70">
        <f t="shared" ref="J73" ca="1" si="37">NOW()-I73</f>
        <v>6.0266349537050701</v>
      </c>
      <c r="K73" s="68" t="s">
        <v>62</v>
      </c>
      <c r="L73" s="68" t="s">
        <v>35</v>
      </c>
      <c r="M73" s="68" t="s">
        <v>46</v>
      </c>
      <c r="N73" s="68" t="s">
        <v>2528</v>
      </c>
      <c r="O73" s="68" t="s">
        <v>37</v>
      </c>
      <c r="P73" s="68" t="s">
        <v>38</v>
      </c>
      <c r="Q73" s="69"/>
      <c r="R73" s="69"/>
      <c r="S73" s="69"/>
      <c r="T73" s="69" t="s">
        <v>1941</v>
      </c>
      <c r="U73" s="69" t="s">
        <v>60</v>
      </c>
      <c r="V73" s="69" t="e">
        <v>#N/A</v>
      </c>
      <c r="W73" s="69" t="e">
        <v>#N/A</v>
      </c>
      <c r="X73" s="69"/>
      <c r="Y73" s="69" t="str">
        <f>VLOOKUP(B73, [2]SBC!A$1:P$65536, 11, 0)</f>
        <v>Bamenda</v>
      </c>
      <c r="Z73" s="69" t="str">
        <f t="shared" ref="Z73" si="38">LEFT(B73,3)</f>
        <v>NRO</v>
      </c>
      <c r="AA73" s="69" t="str">
        <f t="shared" ref="AA73" ca="1" si="39">IF(J73 &lt; 1/24, "T&lt;1H", IF(AND(J73&lt;2/24, J73&gt;1/24), "1H&lt;T&lt;2H", IF(AND(J73&lt;4/24, J73&gt;2/24), "2H&lt;T&lt;4H", IF(AND(J73&lt;8/24, J73&gt;4/24), "4H&lt;T&lt;8H", IF(AND(J73&lt;16/24, J73&gt;8/24), "8H&lt;T&lt;16H",IF(AND(J73&lt;24/24, J73&gt;16/24),"16H&lt;T&lt;24H", IF(AND(J73&lt;48/24, J73&gt;24/24),"24H&lt;T&lt;48H",IF(AND(J73&lt;72/24, J73&gt;24/24),"48H&lt;T&lt;72H", "T&gt;72H"))))))))</f>
        <v>T&gt;72H</v>
      </c>
      <c r="AB73" s="69">
        <v>1</v>
      </c>
      <c r="AC73" s="69" t="s">
        <v>2247</v>
      </c>
      <c r="AD73" s="69" t="s">
        <v>2245</v>
      </c>
      <c r="AE73" s="69" t="s">
        <v>2537</v>
      </c>
      <c r="AF73" s="69" t="s">
        <v>2536</v>
      </c>
      <c r="AG73" s="69"/>
    </row>
    <row r="74" spans="1:33" ht="174" hidden="1" x14ac:dyDescent="0.35">
      <c r="A74" s="68" t="s">
        <v>1898</v>
      </c>
      <c r="B74" s="69" t="str">
        <f t="shared" ref="B74" si="40">LEFT(A74,7)</f>
        <v>OST_232</v>
      </c>
      <c r="C74" s="68" t="s">
        <v>2533</v>
      </c>
      <c r="D74" s="69" t="e">
        <v>#N/A</v>
      </c>
      <c r="E74" s="69" t="e">
        <v>#N/A</v>
      </c>
      <c r="F74" s="68" t="s">
        <v>61</v>
      </c>
      <c r="G74" s="68" t="s">
        <v>1899</v>
      </c>
      <c r="H74" s="68" t="s">
        <v>1900</v>
      </c>
      <c r="I74" s="68" t="s">
        <v>2534</v>
      </c>
      <c r="J74" s="70">
        <f t="shared" ref="J74" ca="1" si="41">NOW()-I74</f>
        <v>4.8934520833354327</v>
      </c>
      <c r="K74" s="68" t="s">
        <v>62</v>
      </c>
      <c r="L74" s="68" t="s">
        <v>35</v>
      </c>
      <c r="M74" s="68" t="s">
        <v>46</v>
      </c>
      <c r="N74" s="68" t="s">
        <v>2535</v>
      </c>
      <c r="O74" s="68" t="s">
        <v>37</v>
      </c>
      <c r="P74" s="68" t="s">
        <v>38</v>
      </c>
      <c r="Q74" s="69"/>
      <c r="R74" s="69"/>
      <c r="S74" s="69"/>
      <c r="T74" s="69" t="s">
        <v>2542</v>
      </c>
      <c r="U74" s="69" t="s">
        <v>41</v>
      </c>
      <c r="V74" s="69" t="e">
        <v>#N/A</v>
      </c>
      <c r="W74" s="69" t="e">
        <v>#N/A</v>
      </c>
      <c r="X74" s="69"/>
      <c r="Y74" s="69" t="str">
        <f>VLOOKUP(B74, [2]SBC!A$1:P$65536, 11, 0)</f>
        <v>Bafoussam</v>
      </c>
      <c r="Z74" s="69" t="str">
        <f t="shared" ref="Z74" si="42">LEFT(B74,3)</f>
        <v>OST</v>
      </c>
      <c r="AA74" s="69" t="str">
        <f t="shared" ref="AA74" ca="1" si="43">IF(J74 &lt; 1/24, "T&lt;1H", IF(AND(J74&lt;2/24, J74&gt;1/24), "1H&lt;T&lt;2H", IF(AND(J74&lt;4/24, J74&gt;2/24), "2H&lt;T&lt;4H", IF(AND(J74&lt;8/24, J74&gt;4/24), "4H&lt;T&lt;8H", IF(AND(J74&lt;16/24, J74&gt;8/24), "8H&lt;T&lt;16H",IF(AND(J74&lt;24/24, J74&gt;16/24),"16H&lt;T&lt;24H", IF(AND(J74&lt;48/24, J74&gt;24/24),"24H&lt;T&lt;48H",IF(AND(J74&lt;72/24, J74&gt;24/24),"48H&lt;T&lt;72H", "T&gt;72H"))))))))</f>
        <v>T&gt;72H</v>
      </c>
      <c r="AB74" s="69">
        <v>1</v>
      </c>
      <c r="AC74" s="69" t="s">
        <v>2247</v>
      </c>
      <c r="AD74" s="69" t="s">
        <v>2246</v>
      </c>
      <c r="AE74" s="69" t="s">
        <v>2537</v>
      </c>
      <c r="AF74" s="69" t="s">
        <v>2536</v>
      </c>
      <c r="AG74" s="69"/>
    </row>
  </sheetData>
  <autoFilter ref="A1:AG74" xr:uid="{4587E545-A270-4D1A-8FAB-4BDDEA94C64F}">
    <filterColumn colId="1">
      <filters>
        <filter val="ADM_048"/>
      </filters>
    </filterColumn>
    <filterColumn colId="28">
      <filters>
        <filter val="Up"/>
      </filters>
    </filterColumn>
  </autoFilter>
  <phoneticPr fontId="22" type="noConversion"/>
  <conditionalFormatting sqref="AD1">
    <cfRule type="duplicateValues" dxfId="152" priority="1"/>
    <cfRule type="duplicateValues" dxfId="151" priority="2"/>
    <cfRule type="duplicateValues" dxfId="150" priority="3"/>
    <cfRule type="duplicateValues" dxfId="149" priority="4"/>
    <cfRule type="duplicateValues" dxfId="148" priority="5"/>
    <cfRule type="duplicateValues" dxfId="147" priority="6"/>
    <cfRule type="duplicateValues" dxfId="146" priority="7"/>
    <cfRule type="duplicateValues" dxfId="145" priority="8"/>
    <cfRule type="duplicateValues" dxfId="144" priority="9"/>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2438F-A536-44E1-81E2-0E25D7200CC9}">
  <sheetPr>
    <tabColor rgb="FFFF0000"/>
  </sheetPr>
  <dimension ref="A1:AG46"/>
  <sheetViews>
    <sheetView zoomScale="69" zoomScaleNormal="70" workbookViewId="0">
      <pane xSplit="7" topLeftCell="U1" activePane="topRight" state="frozen"/>
      <selection activeCell="G6" sqref="G6"/>
      <selection pane="topRight" activeCell="R4" sqref="R4"/>
    </sheetView>
  </sheetViews>
  <sheetFormatPr defaultRowHeight="14.5" x14ac:dyDescent="0.35"/>
  <cols>
    <col min="1" max="1" width="32.453125" style="65" customWidth="1"/>
    <col min="2" max="2" width="10.81640625" style="65" customWidth="1"/>
    <col min="3" max="3" width="15.54296875" style="65" customWidth="1"/>
    <col min="4" max="5" width="10.81640625" style="65" customWidth="1"/>
    <col min="6" max="8" width="25.81640625" style="65" customWidth="1"/>
    <col min="9" max="9" width="20.81640625" style="65" customWidth="1"/>
    <col min="10" max="10" width="14.54296875" style="65" bestFit="1" customWidth="1"/>
    <col min="11" max="14" width="15.81640625" style="65" customWidth="1"/>
    <col min="15" max="16" width="15.54296875" style="65" customWidth="1"/>
    <col min="17" max="19" width="15.81640625" style="65" customWidth="1"/>
    <col min="20" max="20" width="40.6328125" style="65" customWidth="1"/>
    <col min="21" max="21" width="15.54296875" style="65" customWidth="1"/>
    <col min="22" max="22" width="19.36328125" style="65" customWidth="1"/>
    <col min="23" max="24" width="15.54296875" style="65" customWidth="1"/>
    <col min="25" max="25" width="15.08984375" style="65" customWidth="1"/>
    <col min="26" max="27" width="10.54296875" style="65" customWidth="1"/>
    <col min="28" max="28" width="11.08984375" style="65" bestFit="1" customWidth="1"/>
    <col min="29" max="32" width="20.81640625" style="65" customWidth="1"/>
    <col min="33" max="33" width="13.90625" bestFit="1" customWidth="1"/>
  </cols>
  <sheetData>
    <row r="1" spans="1:33" ht="29" x14ac:dyDescent="0.35">
      <c r="A1" s="67" t="s">
        <v>0</v>
      </c>
      <c r="B1" s="2" t="s">
        <v>1</v>
      </c>
      <c r="C1" s="2" t="s">
        <v>2</v>
      </c>
      <c r="D1" s="2" t="s">
        <v>3</v>
      </c>
      <c r="E1" s="2" t="s">
        <v>4</v>
      </c>
      <c r="F1" s="67" t="s">
        <v>5</v>
      </c>
      <c r="G1" s="67" t="s">
        <v>6</v>
      </c>
      <c r="H1" s="67" t="s">
        <v>7</v>
      </c>
      <c r="I1" s="67" t="s">
        <v>8</v>
      </c>
      <c r="J1" s="2" t="s">
        <v>9</v>
      </c>
      <c r="K1" s="67" t="s">
        <v>10</v>
      </c>
      <c r="L1" s="67" t="s">
        <v>11</v>
      </c>
      <c r="M1" s="67" t="s">
        <v>12</v>
      </c>
      <c r="N1" s="67" t="s">
        <v>13</v>
      </c>
      <c r="O1" s="67" t="s">
        <v>14</v>
      </c>
      <c r="P1" s="67" t="s">
        <v>15</v>
      </c>
      <c r="Q1" s="3" t="s">
        <v>16</v>
      </c>
      <c r="R1" s="3" t="s">
        <v>17</v>
      </c>
      <c r="S1" s="1" t="s">
        <v>18</v>
      </c>
      <c r="T1" s="1" t="s">
        <v>19</v>
      </c>
      <c r="U1" s="1" t="s">
        <v>20</v>
      </c>
      <c r="V1" s="1" t="s">
        <v>21</v>
      </c>
      <c r="W1" s="4" t="s">
        <v>22</v>
      </c>
      <c r="X1" s="4" t="s">
        <v>23</v>
      </c>
      <c r="Y1" s="4" t="s">
        <v>24</v>
      </c>
      <c r="Z1" s="4" t="s">
        <v>25</v>
      </c>
      <c r="AA1" s="4" t="s">
        <v>26</v>
      </c>
      <c r="AB1" s="4" t="s">
        <v>27</v>
      </c>
      <c r="AC1" s="5" t="s">
        <v>28</v>
      </c>
      <c r="AD1" s="5" t="s">
        <v>29</v>
      </c>
      <c r="AE1" s="5" t="s">
        <v>30</v>
      </c>
      <c r="AF1" s="5" t="s">
        <v>31</v>
      </c>
      <c r="AG1" s="5" t="s">
        <v>32</v>
      </c>
    </row>
    <row r="2" spans="1:33" ht="174" x14ac:dyDescent="0.35">
      <c r="A2" s="6" t="s">
        <v>1771</v>
      </c>
      <c r="B2" s="7" t="str">
        <f t="shared" ref="B2" si="0">LEFT(A2,7)</f>
        <v>SUO_222</v>
      </c>
      <c r="C2" s="6" t="s">
        <v>2553</v>
      </c>
      <c r="D2" s="7" t="e">
        <v>#N/A</v>
      </c>
      <c r="E2" s="7" t="e">
        <v>#N/A</v>
      </c>
      <c r="F2" s="6" t="s">
        <v>33</v>
      </c>
      <c r="G2" s="6" t="s">
        <v>1772</v>
      </c>
      <c r="H2" s="6" t="s">
        <v>1773</v>
      </c>
      <c r="I2" s="6" t="s">
        <v>2554</v>
      </c>
      <c r="J2" s="8">
        <f t="shared" ref="J2" ca="1" si="1">NOW()-I2</f>
        <v>4.4900030092612724</v>
      </c>
      <c r="K2" s="6" t="s">
        <v>34</v>
      </c>
      <c r="L2" s="6" t="s">
        <v>35</v>
      </c>
      <c r="M2" s="6" t="s">
        <v>36</v>
      </c>
      <c r="N2" s="6" t="s">
        <v>2555</v>
      </c>
      <c r="O2" s="6" t="s">
        <v>37</v>
      </c>
      <c r="P2" s="6" t="s">
        <v>38</v>
      </c>
      <c r="Q2" s="7"/>
      <c r="R2" s="7"/>
      <c r="S2" s="7"/>
      <c r="T2" s="7" t="s">
        <v>1938</v>
      </c>
      <c r="U2" s="7" t="s">
        <v>84</v>
      </c>
      <c r="V2" s="7" t="e">
        <v>#N/A</v>
      </c>
      <c r="W2" s="7" t="e">
        <v>#N/A</v>
      </c>
      <c r="X2" s="7"/>
      <c r="Y2" s="7" t="str">
        <f>VLOOKUP(B2, [2]SBC!A$1:P$65536, 11, 0)</f>
        <v>Buéa</v>
      </c>
      <c r="Z2" s="7" t="str">
        <f t="shared" ref="Z2" si="2">LEFT(B2,3)</f>
        <v>SUO</v>
      </c>
      <c r="AA2" s="7" t="str">
        <f t="shared" ref="AA2" ca="1" si="3">IF(J2 &lt; 1/24, "T&lt;1H", IF(AND(J2&lt;2/24, J2&gt;1/24), "1H&lt;T&lt;2H", IF(AND(J2&lt;4/24, J2&gt;2/24), "2H&lt;T&lt;4H", IF(AND(J2&lt;8/24, J2&gt;4/24), "4H&lt;T&lt;8H", IF(AND(J2&lt;16/24, J2&gt;8/24), "8H&lt;T&lt;16H",IF(AND(J2&lt;24/24, J2&gt;16/24),"16H&lt;T&lt;24H", IF(AND(J2&lt;48/24, J2&gt;24/24),"24H&lt;T&lt;48H",IF(AND(J2&lt;72/24, J2&gt;24/24),"48H&lt;T&lt;72H", "T&gt;72H"))))))))</f>
        <v>T&gt;72H</v>
      </c>
      <c r="AB2" s="7">
        <v>1</v>
      </c>
      <c r="AC2" s="7" t="s">
        <v>1134</v>
      </c>
      <c r="AD2" s="7" t="s">
        <v>2245</v>
      </c>
      <c r="AE2" s="7" t="s">
        <v>2642</v>
      </c>
      <c r="AF2" s="7" t="s">
        <v>2536</v>
      </c>
      <c r="AG2" s="7"/>
    </row>
    <row r="3" spans="1:33" ht="246.5" x14ac:dyDescent="0.35">
      <c r="A3" s="68" t="s">
        <v>1482</v>
      </c>
      <c r="B3" s="69" t="str">
        <f t="shared" ref="B3:B8" si="4">LEFT(A3,7)</f>
        <v>NRD_040</v>
      </c>
      <c r="C3" s="68"/>
      <c r="D3" s="69" t="e">
        <v>#N/A</v>
      </c>
      <c r="E3" s="69" t="e">
        <v>#N/A</v>
      </c>
      <c r="F3" s="68" t="s">
        <v>42</v>
      </c>
      <c r="G3" s="68" t="s">
        <v>1483</v>
      </c>
      <c r="H3" s="68" t="s">
        <v>1484</v>
      </c>
      <c r="I3" s="68" t="s">
        <v>2556</v>
      </c>
      <c r="J3" s="70">
        <f t="shared" ref="J3:J8" ca="1" si="5">NOW()-I3</f>
        <v>4.4185446759292972</v>
      </c>
      <c r="K3" s="68" t="s">
        <v>43</v>
      </c>
      <c r="L3" s="68" t="s">
        <v>35</v>
      </c>
      <c r="M3" s="68" t="s">
        <v>44</v>
      </c>
      <c r="N3" s="68" t="s">
        <v>2557</v>
      </c>
      <c r="O3" s="68" t="s">
        <v>37</v>
      </c>
      <c r="P3" s="68" t="s">
        <v>38</v>
      </c>
      <c r="Q3" s="69"/>
      <c r="R3" s="69"/>
      <c r="S3" s="69"/>
      <c r="T3" s="69" t="s">
        <v>2643</v>
      </c>
      <c r="U3" s="69" t="s">
        <v>81</v>
      </c>
      <c r="V3" s="69" t="e">
        <v>#N/A</v>
      </c>
      <c r="W3" s="69" t="e">
        <v>#N/A</v>
      </c>
      <c r="X3" s="69"/>
      <c r="Y3" s="69" t="str">
        <f>VLOOKUP(B3, [2]SBC!A$1:P$65536, 11, 0)</f>
        <v>Garoua</v>
      </c>
      <c r="Z3" s="69" t="str">
        <f t="shared" ref="Z3:Z8" si="6">LEFT(B3,3)</f>
        <v>NRD</v>
      </c>
      <c r="AA3" s="69" t="str">
        <f t="shared" ref="AA3:AA8" ca="1" si="7">IF(J3 &lt; 1/24, "T&lt;1H", IF(AND(J3&lt;2/24, J3&gt;1/24), "1H&lt;T&lt;2H", IF(AND(J3&lt;4/24, J3&gt;2/24), "2H&lt;T&lt;4H", IF(AND(J3&lt;8/24, J3&gt;4/24), "4H&lt;T&lt;8H", IF(AND(J3&lt;16/24, J3&gt;8/24), "8H&lt;T&lt;16H",IF(AND(J3&lt;24/24, J3&gt;16/24),"16H&lt;T&lt;24H", IF(AND(J3&lt;48/24, J3&gt;24/24),"24H&lt;T&lt;48H",IF(AND(J3&lt;72/24, J3&gt;24/24),"48H&lt;T&lt;72H", "T&gt;72H"))))))))</f>
        <v>T&gt;72H</v>
      </c>
      <c r="AB3" s="69">
        <v>1</v>
      </c>
      <c r="AC3" s="69" t="s">
        <v>2247</v>
      </c>
      <c r="AD3" s="69" t="s">
        <v>2245</v>
      </c>
      <c r="AE3" s="69" t="s">
        <v>2642</v>
      </c>
      <c r="AF3" s="69" t="s">
        <v>2536</v>
      </c>
      <c r="AG3" s="69"/>
    </row>
    <row r="4" spans="1:33" ht="246.5" x14ac:dyDescent="0.35">
      <c r="A4" s="68" t="s">
        <v>1482</v>
      </c>
      <c r="B4" s="69" t="str">
        <f t="shared" si="4"/>
        <v>NRD_040</v>
      </c>
      <c r="C4" s="68"/>
      <c r="D4" s="69" t="e">
        <v>#N/A</v>
      </c>
      <c r="E4" s="69" t="e">
        <v>#N/A</v>
      </c>
      <c r="F4" s="68" t="s">
        <v>42</v>
      </c>
      <c r="G4" s="68" t="s">
        <v>1486</v>
      </c>
      <c r="H4" s="68" t="s">
        <v>1487</v>
      </c>
      <c r="I4" s="68" t="s">
        <v>2556</v>
      </c>
      <c r="J4" s="70">
        <f t="shared" ca="1" si="5"/>
        <v>4.4185446759292972</v>
      </c>
      <c r="K4" s="68" t="s">
        <v>43</v>
      </c>
      <c r="L4" s="68" t="s">
        <v>35</v>
      </c>
      <c r="M4" s="68" t="s">
        <v>44</v>
      </c>
      <c r="N4" s="68" t="s">
        <v>2558</v>
      </c>
      <c r="O4" s="68" t="s">
        <v>37</v>
      </c>
      <c r="P4" s="68" t="s">
        <v>38</v>
      </c>
      <c r="Q4" s="69"/>
      <c r="R4" s="69"/>
      <c r="S4" s="69"/>
      <c r="T4" s="69" t="s">
        <v>2643</v>
      </c>
      <c r="U4" s="69" t="s">
        <v>81</v>
      </c>
      <c r="V4" s="69" t="e">
        <v>#N/A</v>
      </c>
      <c r="W4" s="69" t="e">
        <v>#N/A</v>
      </c>
      <c r="X4" s="69"/>
      <c r="Y4" s="69" t="str">
        <f>VLOOKUP(B4, [2]SBC!A$1:P$65536, 11, 0)</f>
        <v>Garoua</v>
      </c>
      <c r="Z4" s="69" t="str">
        <f t="shared" si="6"/>
        <v>NRD</v>
      </c>
      <c r="AA4" s="69" t="str">
        <f t="shared" ca="1" si="7"/>
        <v>T&gt;72H</v>
      </c>
      <c r="AB4" s="69">
        <v>1</v>
      </c>
      <c r="AC4" s="69" t="s">
        <v>2247</v>
      </c>
      <c r="AD4" s="69" t="s">
        <v>2245</v>
      </c>
      <c r="AE4" s="69" t="s">
        <v>2642</v>
      </c>
      <c r="AF4" s="69" t="s">
        <v>2536</v>
      </c>
      <c r="AG4" s="69"/>
    </row>
    <row r="5" spans="1:33" ht="246.5" x14ac:dyDescent="0.35">
      <c r="A5" s="68" t="s">
        <v>1482</v>
      </c>
      <c r="B5" s="69" t="str">
        <f t="shared" si="4"/>
        <v>NRD_040</v>
      </c>
      <c r="C5" s="68"/>
      <c r="D5" s="69" t="e">
        <v>#N/A</v>
      </c>
      <c r="E5" s="69" t="e">
        <v>#N/A</v>
      </c>
      <c r="F5" s="68" t="s">
        <v>42</v>
      </c>
      <c r="G5" s="68" t="s">
        <v>1786</v>
      </c>
      <c r="H5" s="68" t="s">
        <v>1787</v>
      </c>
      <c r="I5" s="68" t="s">
        <v>2556</v>
      </c>
      <c r="J5" s="70">
        <f t="shared" ca="1" si="5"/>
        <v>4.4185446759292972</v>
      </c>
      <c r="K5" s="68" t="s">
        <v>43</v>
      </c>
      <c r="L5" s="68" t="s">
        <v>35</v>
      </c>
      <c r="M5" s="68" t="s">
        <v>44</v>
      </c>
      <c r="N5" s="68" t="s">
        <v>2559</v>
      </c>
      <c r="O5" s="68" t="s">
        <v>37</v>
      </c>
      <c r="P5" s="68" t="s">
        <v>38</v>
      </c>
      <c r="Q5" s="69"/>
      <c r="R5" s="69"/>
      <c r="S5" s="69"/>
      <c r="T5" s="69" t="s">
        <v>2643</v>
      </c>
      <c r="U5" s="69" t="s">
        <v>81</v>
      </c>
      <c r="V5" s="69" t="e">
        <v>#N/A</v>
      </c>
      <c r="W5" s="69" t="e">
        <v>#N/A</v>
      </c>
      <c r="X5" s="69"/>
      <c r="Y5" s="69" t="str">
        <f>VLOOKUP(B5, [2]SBC!A$1:P$65536, 11, 0)</f>
        <v>Garoua</v>
      </c>
      <c r="Z5" s="69" t="str">
        <f t="shared" si="6"/>
        <v>NRD</v>
      </c>
      <c r="AA5" s="69" t="str">
        <f t="shared" ca="1" si="7"/>
        <v>T&gt;72H</v>
      </c>
      <c r="AB5" s="69">
        <v>1</v>
      </c>
      <c r="AC5" s="69" t="s">
        <v>2247</v>
      </c>
      <c r="AD5" s="69" t="s">
        <v>2245</v>
      </c>
      <c r="AE5" s="69" t="s">
        <v>2642</v>
      </c>
      <c r="AF5" s="69" t="s">
        <v>2536</v>
      </c>
      <c r="AG5" s="69"/>
    </row>
    <row r="6" spans="1:33" ht="246.5" x14ac:dyDescent="0.35">
      <c r="A6" s="68" t="s">
        <v>1482</v>
      </c>
      <c r="B6" s="69" t="str">
        <f t="shared" si="4"/>
        <v>NRD_040</v>
      </c>
      <c r="C6" s="68"/>
      <c r="D6" s="69" t="e">
        <v>#N/A</v>
      </c>
      <c r="E6" s="69" t="e">
        <v>#N/A</v>
      </c>
      <c r="F6" s="68" t="s">
        <v>42</v>
      </c>
      <c r="G6" s="68" t="s">
        <v>1784</v>
      </c>
      <c r="H6" s="68" t="s">
        <v>1785</v>
      </c>
      <c r="I6" s="68" t="s">
        <v>2560</v>
      </c>
      <c r="J6" s="70">
        <f t="shared" ca="1" si="5"/>
        <v>4.4184520833368879</v>
      </c>
      <c r="K6" s="68" t="s">
        <v>43</v>
      </c>
      <c r="L6" s="68" t="s">
        <v>35</v>
      </c>
      <c r="M6" s="68" t="s">
        <v>44</v>
      </c>
      <c r="N6" s="68" t="s">
        <v>2561</v>
      </c>
      <c r="O6" s="68" t="s">
        <v>37</v>
      </c>
      <c r="P6" s="68" t="s">
        <v>38</v>
      </c>
      <c r="Q6" s="69"/>
      <c r="R6" s="69"/>
      <c r="S6" s="69"/>
      <c r="T6" s="69" t="s">
        <v>2643</v>
      </c>
      <c r="U6" s="69" t="s">
        <v>81</v>
      </c>
      <c r="V6" s="69" t="e">
        <v>#N/A</v>
      </c>
      <c r="W6" s="69" t="e">
        <v>#N/A</v>
      </c>
      <c r="X6" s="69"/>
      <c r="Y6" s="69" t="str">
        <f>VLOOKUP(B6, [2]SBC!A$1:P$65536, 11, 0)</f>
        <v>Garoua</v>
      </c>
      <c r="Z6" s="69" t="str">
        <f t="shared" si="6"/>
        <v>NRD</v>
      </c>
      <c r="AA6" s="69" t="str">
        <f t="shared" ca="1" si="7"/>
        <v>T&gt;72H</v>
      </c>
      <c r="AB6" s="69">
        <v>1</v>
      </c>
      <c r="AC6" s="69" t="s">
        <v>2247</v>
      </c>
      <c r="AD6" s="69" t="s">
        <v>2245</v>
      </c>
      <c r="AE6" s="69" t="s">
        <v>2642</v>
      </c>
      <c r="AF6" s="69" t="s">
        <v>2536</v>
      </c>
      <c r="AG6" s="69"/>
    </row>
    <row r="7" spans="1:33" ht="246.5" x14ac:dyDescent="0.35">
      <c r="A7" s="68" t="s">
        <v>1482</v>
      </c>
      <c r="B7" s="69" t="str">
        <f t="shared" si="4"/>
        <v>NRD_040</v>
      </c>
      <c r="C7" s="68"/>
      <c r="D7" s="69" t="e">
        <v>#N/A</v>
      </c>
      <c r="E7" s="69" t="e">
        <v>#N/A</v>
      </c>
      <c r="F7" s="68" t="s">
        <v>42</v>
      </c>
      <c r="G7" s="68" t="s">
        <v>1636</v>
      </c>
      <c r="H7" s="68" t="s">
        <v>1637</v>
      </c>
      <c r="I7" s="68" t="s">
        <v>2560</v>
      </c>
      <c r="J7" s="70">
        <f t="shared" ca="1" si="5"/>
        <v>4.4184520833368879</v>
      </c>
      <c r="K7" s="68" t="s">
        <v>43</v>
      </c>
      <c r="L7" s="68" t="s">
        <v>35</v>
      </c>
      <c r="M7" s="68" t="s">
        <v>44</v>
      </c>
      <c r="N7" s="68" t="s">
        <v>2562</v>
      </c>
      <c r="O7" s="68" t="s">
        <v>37</v>
      </c>
      <c r="P7" s="68" t="s">
        <v>38</v>
      </c>
      <c r="Q7" s="69"/>
      <c r="R7" s="69"/>
      <c r="S7" s="69"/>
      <c r="T7" s="69" t="s">
        <v>2643</v>
      </c>
      <c r="U7" s="69" t="s">
        <v>81</v>
      </c>
      <c r="V7" s="69" t="e">
        <v>#N/A</v>
      </c>
      <c r="W7" s="69" t="e">
        <v>#N/A</v>
      </c>
      <c r="X7" s="69"/>
      <c r="Y7" s="69" t="str">
        <f>VLOOKUP(B7, [2]SBC!A$1:P$65536, 11, 0)</f>
        <v>Garoua</v>
      </c>
      <c r="Z7" s="69" t="str">
        <f t="shared" si="6"/>
        <v>NRD</v>
      </c>
      <c r="AA7" s="69" t="str">
        <f t="shared" ca="1" si="7"/>
        <v>T&gt;72H</v>
      </c>
      <c r="AB7" s="69">
        <v>1</v>
      </c>
      <c r="AC7" s="69" t="s">
        <v>2247</v>
      </c>
      <c r="AD7" s="69" t="s">
        <v>2245</v>
      </c>
      <c r="AE7" s="69" t="s">
        <v>2642</v>
      </c>
      <c r="AF7" s="69" t="s">
        <v>2536</v>
      </c>
      <c r="AG7" s="69"/>
    </row>
    <row r="8" spans="1:33" ht="246.5" x14ac:dyDescent="0.35">
      <c r="A8" s="68" t="s">
        <v>1482</v>
      </c>
      <c r="B8" s="69" t="str">
        <f t="shared" si="4"/>
        <v>NRD_040</v>
      </c>
      <c r="C8" s="68"/>
      <c r="D8" s="69" t="e">
        <v>#N/A</v>
      </c>
      <c r="E8" s="69" t="e">
        <v>#N/A</v>
      </c>
      <c r="F8" s="68" t="s">
        <v>42</v>
      </c>
      <c r="G8" s="68" t="s">
        <v>1716</v>
      </c>
      <c r="H8" s="68" t="s">
        <v>1717</v>
      </c>
      <c r="I8" s="68" t="s">
        <v>2563</v>
      </c>
      <c r="J8" s="70">
        <f t="shared" ca="1" si="5"/>
        <v>4.408683564812236</v>
      </c>
      <c r="K8" s="68" t="s">
        <v>43</v>
      </c>
      <c r="L8" s="68" t="s">
        <v>35</v>
      </c>
      <c r="M8" s="68" t="s">
        <v>44</v>
      </c>
      <c r="N8" s="68" t="s">
        <v>2564</v>
      </c>
      <c r="O8" s="68" t="s">
        <v>37</v>
      </c>
      <c r="P8" s="68" t="s">
        <v>38</v>
      </c>
      <c r="Q8" s="69"/>
      <c r="R8" s="69"/>
      <c r="S8" s="69"/>
      <c r="T8" s="69" t="s">
        <v>2643</v>
      </c>
      <c r="U8" s="69" t="s">
        <v>81</v>
      </c>
      <c r="V8" s="69" t="e">
        <v>#N/A</v>
      </c>
      <c r="W8" s="69" t="e">
        <v>#N/A</v>
      </c>
      <c r="X8" s="69"/>
      <c r="Y8" s="69" t="str">
        <f>VLOOKUP(B8, [2]SBC!A$1:P$65536, 11, 0)</f>
        <v>Garoua</v>
      </c>
      <c r="Z8" s="69" t="str">
        <f t="shared" si="6"/>
        <v>NRD</v>
      </c>
      <c r="AA8" s="69" t="str">
        <f t="shared" ca="1" si="7"/>
        <v>T&gt;72H</v>
      </c>
      <c r="AB8" s="69">
        <v>1</v>
      </c>
      <c r="AC8" s="69" t="s">
        <v>2247</v>
      </c>
      <c r="AD8" s="69" t="s">
        <v>2245</v>
      </c>
      <c r="AE8" s="69" t="s">
        <v>2642</v>
      </c>
      <c r="AF8" s="69" t="s">
        <v>2536</v>
      </c>
      <c r="AG8" s="69"/>
    </row>
    <row r="9" spans="1:33" ht="246.5" x14ac:dyDescent="0.35">
      <c r="A9" s="68" t="s">
        <v>1482</v>
      </c>
      <c r="B9" s="69" t="str">
        <f t="shared" ref="B9:B11" si="8">LEFT(A9,7)</f>
        <v>NRD_040</v>
      </c>
      <c r="C9" s="68"/>
      <c r="D9" s="69" t="e">
        <v>#N/A</v>
      </c>
      <c r="E9" s="69" t="e">
        <v>#N/A</v>
      </c>
      <c r="F9" s="68" t="s">
        <v>45</v>
      </c>
      <c r="G9" s="68" t="s">
        <v>1647</v>
      </c>
      <c r="H9" s="68" t="s">
        <v>1648</v>
      </c>
      <c r="I9" s="68" t="s">
        <v>2565</v>
      </c>
      <c r="J9" s="70">
        <f t="shared" ref="J9:J11" ca="1" si="9">NOW()-I9</f>
        <v>4.4185678240755806</v>
      </c>
      <c r="K9" s="68" t="s">
        <v>43</v>
      </c>
      <c r="L9" s="68" t="s">
        <v>35</v>
      </c>
      <c r="M9" s="68" t="s">
        <v>46</v>
      </c>
      <c r="N9" s="68" t="s">
        <v>2566</v>
      </c>
      <c r="O9" s="68" t="s">
        <v>37</v>
      </c>
      <c r="P9" s="68" t="s">
        <v>38</v>
      </c>
      <c r="Q9" s="69"/>
      <c r="R9" s="69"/>
      <c r="S9" s="69"/>
      <c r="T9" s="69" t="s">
        <v>2643</v>
      </c>
      <c r="U9" s="69" t="s">
        <v>81</v>
      </c>
      <c r="V9" s="69" t="e">
        <v>#N/A</v>
      </c>
      <c r="W9" s="69" t="e">
        <v>#N/A</v>
      </c>
      <c r="X9" s="69"/>
      <c r="Y9" s="69" t="str">
        <f>VLOOKUP(B9, [2]SBC!A$1:P$65536, 11, 0)</f>
        <v>Garoua</v>
      </c>
      <c r="Z9" s="69" t="str">
        <f t="shared" ref="Z9:Z12" si="10">LEFT(B9,3)</f>
        <v>NRD</v>
      </c>
      <c r="AA9" s="69" t="str">
        <f t="shared" ref="AA9:AA12" ca="1" si="11">IF(J9 &lt; 1/24, "T&lt;1H", IF(AND(J9&lt;2/24, J9&gt;1/24), "1H&lt;T&lt;2H", IF(AND(J9&lt;4/24, J9&gt;2/24), "2H&lt;T&lt;4H", IF(AND(J9&lt;8/24, J9&gt;4/24), "4H&lt;T&lt;8H", IF(AND(J9&lt;16/24, J9&gt;8/24), "8H&lt;T&lt;16H",IF(AND(J9&lt;24/24, J9&gt;16/24),"16H&lt;T&lt;24H", IF(AND(J9&lt;48/24, J9&gt;24/24),"24H&lt;T&lt;48H",IF(AND(J9&lt;72/24, J9&gt;24/24),"48H&lt;T&lt;72H", "T&gt;72H"))))))))</f>
        <v>T&gt;72H</v>
      </c>
      <c r="AB9" s="69">
        <v>1</v>
      </c>
      <c r="AC9" s="69" t="s">
        <v>2247</v>
      </c>
      <c r="AD9" s="69" t="s">
        <v>2245</v>
      </c>
      <c r="AE9" s="69" t="s">
        <v>2642</v>
      </c>
      <c r="AF9" s="69" t="s">
        <v>2536</v>
      </c>
      <c r="AG9" s="69"/>
    </row>
    <row r="10" spans="1:33" ht="246.5" x14ac:dyDescent="0.35">
      <c r="A10" s="68" t="s">
        <v>1482</v>
      </c>
      <c r="B10" s="69" t="str">
        <f t="shared" si="8"/>
        <v>NRD_040</v>
      </c>
      <c r="C10" s="68"/>
      <c r="D10" s="69" t="e">
        <v>#N/A</v>
      </c>
      <c r="E10" s="69" t="e">
        <v>#N/A</v>
      </c>
      <c r="F10" s="68" t="s">
        <v>45</v>
      </c>
      <c r="G10" s="68" t="s">
        <v>1643</v>
      </c>
      <c r="H10" s="68" t="s">
        <v>1644</v>
      </c>
      <c r="I10" s="68" t="s">
        <v>2565</v>
      </c>
      <c r="J10" s="70">
        <f t="shared" ca="1" si="9"/>
        <v>4.4185678240755806</v>
      </c>
      <c r="K10" s="68" t="s">
        <v>43</v>
      </c>
      <c r="L10" s="68" t="s">
        <v>35</v>
      </c>
      <c r="M10" s="68" t="s">
        <v>46</v>
      </c>
      <c r="N10" s="68" t="s">
        <v>2567</v>
      </c>
      <c r="O10" s="68" t="s">
        <v>37</v>
      </c>
      <c r="P10" s="68" t="s">
        <v>38</v>
      </c>
      <c r="Q10" s="69"/>
      <c r="R10" s="69"/>
      <c r="S10" s="69"/>
      <c r="T10" s="69" t="s">
        <v>2643</v>
      </c>
      <c r="U10" s="69" t="s">
        <v>81</v>
      </c>
      <c r="V10" s="69" t="e">
        <v>#N/A</v>
      </c>
      <c r="W10" s="69" t="e">
        <v>#N/A</v>
      </c>
      <c r="X10" s="69"/>
      <c r="Y10" s="69" t="str">
        <f>VLOOKUP(B10, [2]SBC!A$1:P$65536, 11, 0)</f>
        <v>Garoua</v>
      </c>
      <c r="Z10" s="69" t="str">
        <f t="shared" si="10"/>
        <v>NRD</v>
      </c>
      <c r="AA10" s="69" t="str">
        <f t="shared" ca="1" si="11"/>
        <v>T&gt;72H</v>
      </c>
      <c r="AB10" s="69">
        <v>1</v>
      </c>
      <c r="AC10" s="69" t="s">
        <v>2247</v>
      </c>
      <c r="AD10" s="69" t="s">
        <v>2245</v>
      </c>
      <c r="AE10" s="69" t="s">
        <v>2642</v>
      </c>
      <c r="AF10" s="69" t="s">
        <v>2536</v>
      </c>
      <c r="AG10" s="69"/>
    </row>
    <row r="11" spans="1:33" ht="246.5" x14ac:dyDescent="0.35">
      <c r="A11" s="68" t="s">
        <v>1482</v>
      </c>
      <c r="B11" s="69" t="str">
        <f t="shared" si="8"/>
        <v>NRD_040</v>
      </c>
      <c r="C11" s="68"/>
      <c r="D11" s="69" t="e">
        <v>#N/A</v>
      </c>
      <c r="E11" s="69" t="e">
        <v>#N/A</v>
      </c>
      <c r="F11" s="68" t="s">
        <v>45</v>
      </c>
      <c r="G11" s="68" t="s">
        <v>1641</v>
      </c>
      <c r="H11" s="68" t="s">
        <v>1642</v>
      </c>
      <c r="I11" s="68" t="s">
        <v>2565</v>
      </c>
      <c r="J11" s="70">
        <f t="shared" ca="1" si="9"/>
        <v>4.4185678240755806</v>
      </c>
      <c r="K11" s="68" t="s">
        <v>43</v>
      </c>
      <c r="L11" s="68" t="s">
        <v>35</v>
      </c>
      <c r="M11" s="68" t="s">
        <v>46</v>
      </c>
      <c r="N11" s="68" t="s">
        <v>2568</v>
      </c>
      <c r="O11" s="68" t="s">
        <v>37</v>
      </c>
      <c r="P11" s="68" t="s">
        <v>38</v>
      </c>
      <c r="Q11" s="69"/>
      <c r="R11" s="69"/>
      <c r="S11" s="69"/>
      <c r="T11" s="69" t="s">
        <v>2643</v>
      </c>
      <c r="U11" s="69" t="s">
        <v>81</v>
      </c>
      <c r="V11" s="69" t="e">
        <v>#N/A</v>
      </c>
      <c r="W11" s="69" t="e">
        <v>#N/A</v>
      </c>
      <c r="X11" s="69"/>
      <c r="Y11" s="69" t="str">
        <f>VLOOKUP(B11, [2]SBC!A$1:P$65536, 11, 0)</f>
        <v>Garoua</v>
      </c>
      <c r="Z11" s="69" t="str">
        <f t="shared" si="10"/>
        <v>NRD</v>
      </c>
      <c r="AA11" s="69" t="str">
        <f t="shared" ca="1" si="11"/>
        <v>T&gt;72H</v>
      </c>
      <c r="AB11" s="69">
        <v>1</v>
      </c>
      <c r="AC11" s="69" t="s">
        <v>2247</v>
      </c>
      <c r="AD11" s="69" t="s">
        <v>2245</v>
      </c>
      <c r="AE11" s="69" t="s">
        <v>2642</v>
      </c>
      <c r="AF11" s="69" t="s">
        <v>2536</v>
      </c>
      <c r="AG11" s="69"/>
    </row>
    <row r="12" spans="1:33" ht="246.5" x14ac:dyDescent="0.35">
      <c r="A12" s="68" t="s">
        <v>1482</v>
      </c>
      <c r="B12" s="69" t="str">
        <f t="shared" ref="B12:B26" si="12">LEFT(A12,7)</f>
        <v>NRD_040</v>
      </c>
      <c r="C12" s="68"/>
      <c r="D12" s="69" t="e">
        <v>#N/A</v>
      </c>
      <c r="E12" s="69" t="e">
        <v>#N/A</v>
      </c>
      <c r="F12" s="68" t="s">
        <v>45</v>
      </c>
      <c r="G12" s="68" t="s">
        <v>1645</v>
      </c>
      <c r="H12" s="68" t="s">
        <v>1646</v>
      </c>
      <c r="I12" s="68" t="s">
        <v>2565</v>
      </c>
      <c r="J12" s="70">
        <f t="shared" ref="J12:J26" ca="1" si="13">NOW()-I12</f>
        <v>4.4185678240755806</v>
      </c>
      <c r="K12" s="68" t="s">
        <v>43</v>
      </c>
      <c r="L12" s="68" t="s">
        <v>35</v>
      </c>
      <c r="M12" s="68" t="s">
        <v>46</v>
      </c>
      <c r="N12" s="68" t="s">
        <v>2569</v>
      </c>
      <c r="O12" s="68" t="s">
        <v>37</v>
      </c>
      <c r="P12" s="68" t="s">
        <v>38</v>
      </c>
      <c r="Q12" s="69"/>
      <c r="R12" s="69"/>
      <c r="S12" s="69"/>
      <c r="T12" s="69" t="s">
        <v>2643</v>
      </c>
      <c r="U12" s="69" t="s">
        <v>81</v>
      </c>
      <c r="V12" s="69" t="e">
        <v>#N/A</v>
      </c>
      <c r="W12" s="69" t="e">
        <v>#N/A</v>
      </c>
      <c r="X12" s="69"/>
      <c r="Y12" s="69" t="str">
        <f>VLOOKUP(B12, [2]SBC!A$1:P$65536, 11, 0)</f>
        <v>Garoua</v>
      </c>
      <c r="Z12" s="69" t="str">
        <f t="shared" si="10"/>
        <v>NRD</v>
      </c>
      <c r="AA12" s="69" t="str">
        <f t="shared" ca="1" si="11"/>
        <v>T&gt;72H</v>
      </c>
      <c r="AB12" s="69">
        <v>1</v>
      </c>
      <c r="AC12" s="69" t="s">
        <v>2247</v>
      </c>
      <c r="AD12" s="69" t="s">
        <v>2245</v>
      </c>
      <c r="AE12" s="69" t="s">
        <v>2642</v>
      </c>
      <c r="AF12" s="69" t="s">
        <v>2536</v>
      </c>
      <c r="AG12" s="69"/>
    </row>
    <row r="13" spans="1:33" ht="246.5" x14ac:dyDescent="0.35">
      <c r="A13" s="68" t="s">
        <v>1482</v>
      </c>
      <c r="B13" s="69" t="str">
        <f t="shared" si="12"/>
        <v>NRD_040</v>
      </c>
      <c r="C13" s="68"/>
      <c r="D13" s="69" t="e">
        <v>#N/A</v>
      </c>
      <c r="E13" s="69" t="e">
        <v>#N/A</v>
      </c>
      <c r="F13" s="68" t="s">
        <v>45</v>
      </c>
      <c r="G13" s="68" t="s">
        <v>1649</v>
      </c>
      <c r="H13" s="68" t="s">
        <v>1650</v>
      </c>
      <c r="I13" s="68" t="s">
        <v>2565</v>
      </c>
      <c r="J13" s="70">
        <f t="shared" ca="1" si="13"/>
        <v>4.4185678240755806</v>
      </c>
      <c r="K13" s="68" t="s">
        <v>43</v>
      </c>
      <c r="L13" s="68" t="s">
        <v>35</v>
      </c>
      <c r="M13" s="68" t="s">
        <v>46</v>
      </c>
      <c r="N13" s="68" t="s">
        <v>2570</v>
      </c>
      <c r="O13" s="68" t="s">
        <v>37</v>
      </c>
      <c r="P13" s="68" t="s">
        <v>38</v>
      </c>
      <c r="Q13" s="69"/>
      <c r="R13" s="69"/>
      <c r="S13" s="69"/>
      <c r="T13" s="69" t="s">
        <v>2643</v>
      </c>
      <c r="U13" s="69" t="s">
        <v>81</v>
      </c>
      <c r="V13" s="69" t="e">
        <v>#N/A</v>
      </c>
      <c r="W13" s="69" t="e">
        <v>#N/A</v>
      </c>
      <c r="X13" s="69"/>
      <c r="Y13" s="69" t="str">
        <f>VLOOKUP(B13, [2]SBC!A$1:P$65536, 11, 0)</f>
        <v>Garoua</v>
      </c>
      <c r="Z13" s="69" t="str">
        <f t="shared" ref="Z13:Z26" si="14">LEFT(B13,3)</f>
        <v>NRD</v>
      </c>
      <c r="AA13" s="69" t="str">
        <f t="shared" ref="AA13:AA26" ca="1" si="15">IF(J13 &lt; 1/24, "T&lt;1H", IF(AND(J13&lt;2/24, J13&gt;1/24), "1H&lt;T&lt;2H", IF(AND(J13&lt;4/24, J13&gt;2/24), "2H&lt;T&lt;4H", IF(AND(J13&lt;8/24, J13&gt;4/24), "4H&lt;T&lt;8H", IF(AND(J13&lt;16/24, J13&gt;8/24), "8H&lt;T&lt;16H",IF(AND(J13&lt;24/24, J13&gt;16/24),"16H&lt;T&lt;24H", IF(AND(J13&lt;48/24, J13&gt;24/24),"24H&lt;T&lt;48H",IF(AND(J13&lt;72/24, J13&gt;24/24),"48H&lt;T&lt;72H", "T&gt;72H"))))))))</f>
        <v>T&gt;72H</v>
      </c>
      <c r="AB13" s="69">
        <v>1</v>
      </c>
      <c r="AC13" s="69" t="s">
        <v>2247</v>
      </c>
      <c r="AD13" s="69" t="s">
        <v>2245</v>
      </c>
      <c r="AE13" s="69" t="s">
        <v>2642</v>
      </c>
      <c r="AF13" s="69" t="s">
        <v>2536</v>
      </c>
      <c r="AG13" s="69"/>
    </row>
    <row r="14" spans="1:33" ht="246.5" x14ac:dyDescent="0.35">
      <c r="A14" s="68" t="s">
        <v>1482</v>
      </c>
      <c r="B14" s="69" t="str">
        <f t="shared" si="12"/>
        <v>NRD_040</v>
      </c>
      <c r="C14" s="68"/>
      <c r="D14" s="69" t="e">
        <v>#N/A</v>
      </c>
      <c r="E14" s="69" t="e">
        <v>#N/A</v>
      </c>
      <c r="F14" s="68" t="s">
        <v>45</v>
      </c>
      <c r="G14" s="68" t="s">
        <v>1651</v>
      </c>
      <c r="H14" s="68" t="s">
        <v>1652</v>
      </c>
      <c r="I14" s="68" t="s">
        <v>2565</v>
      </c>
      <c r="J14" s="70">
        <f t="shared" ca="1" si="13"/>
        <v>4.4185678240755806</v>
      </c>
      <c r="K14" s="68" t="s">
        <v>43</v>
      </c>
      <c r="L14" s="68" t="s">
        <v>35</v>
      </c>
      <c r="M14" s="68" t="s">
        <v>46</v>
      </c>
      <c r="N14" s="68" t="s">
        <v>2571</v>
      </c>
      <c r="O14" s="68" t="s">
        <v>37</v>
      </c>
      <c r="P14" s="68" t="s">
        <v>38</v>
      </c>
      <c r="Q14" s="69"/>
      <c r="R14" s="69"/>
      <c r="S14" s="69"/>
      <c r="T14" s="69" t="s">
        <v>2643</v>
      </c>
      <c r="U14" s="69" t="s">
        <v>81</v>
      </c>
      <c r="V14" s="69" t="e">
        <v>#N/A</v>
      </c>
      <c r="W14" s="69" t="e">
        <v>#N/A</v>
      </c>
      <c r="X14" s="69"/>
      <c r="Y14" s="69" t="str">
        <f>VLOOKUP(B14, [2]SBC!A$1:P$65536, 11, 0)</f>
        <v>Garoua</v>
      </c>
      <c r="Z14" s="69" t="str">
        <f t="shared" si="14"/>
        <v>NRD</v>
      </c>
      <c r="AA14" s="69" t="str">
        <f t="shared" ca="1" si="15"/>
        <v>T&gt;72H</v>
      </c>
      <c r="AB14" s="69">
        <v>1</v>
      </c>
      <c r="AC14" s="69" t="s">
        <v>2247</v>
      </c>
      <c r="AD14" s="69" t="s">
        <v>2245</v>
      </c>
      <c r="AE14" s="69" t="s">
        <v>2642</v>
      </c>
      <c r="AF14" s="69" t="s">
        <v>2536</v>
      </c>
      <c r="AG14" s="69"/>
    </row>
    <row r="15" spans="1:33" ht="246.5" x14ac:dyDescent="0.35">
      <c r="A15" s="68" t="s">
        <v>1482</v>
      </c>
      <c r="B15" s="69" t="str">
        <f t="shared" si="12"/>
        <v>NRD_040</v>
      </c>
      <c r="C15" s="68"/>
      <c r="D15" s="69" t="e">
        <v>#N/A</v>
      </c>
      <c r="E15" s="69" t="e">
        <v>#N/A</v>
      </c>
      <c r="F15" s="68" t="s">
        <v>45</v>
      </c>
      <c r="G15" s="68" t="s">
        <v>1732</v>
      </c>
      <c r="H15" s="68" t="s">
        <v>1733</v>
      </c>
      <c r="I15" s="68" t="s">
        <v>2572</v>
      </c>
      <c r="J15" s="70">
        <f t="shared" ca="1" si="13"/>
        <v>4.4185562499988009</v>
      </c>
      <c r="K15" s="68" t="s">
        <v>43</v>
      </c>
      <c r="L15" s="68" t="s">
        <v>35</v>
      </c>
      <c r="M15" s="68" t="s">
        <v>46</v>
      </c>
      <c r="N15" s="68" t="s">
        <v>2573</v>
      </c>
      <c r="O15" s="68" t="s">
        <v>37</v>
      </c>
      <c r="P15" s="68" t="s">
        <v>38</v>
      </c>
      <c r="Q15" s="69"/>
      <c r="R15" s="69"/>
      <c r="S15" s="69"/>
      <c r="T15" s="69" t="s">
        <v>2643</v>
      </c>
      <c r="U15" s="69" t="s">
        <v>81</v>
      </c>
      <c r="V15" s="69" t="e">
        <v>#N/A</v>
      </c>
      <c r="W15" s="69" t="e">
        <v>#N/A</v>
      </c>
      <c r="X15" s="69"/>
      <c r="Y15" s="69" t="str">
        <f>VLOOKUP(B15, [2]SBC!A$1:P$65536, 11, 0)</f>
        <v>Garoua</v>
      </c>
      <c r="Z15" s="69" t="str">
        <f t="shared" si="14"/>
        <v>NRD</v>
      </c>
      <c r="AA15" s="69" t="str">
        <f t="shared" ca="1" si="15"/>
        <v>T&gt;72H</v>
      </c>
      <c r="AB15" s="69">
        <v>1</v>
      </c>
      <c r="AC15" s="69" t="s">
        <v>2247</v>
      </c>
      <c r="AD15" s="69" t="s">
        <v>2245</v>
      </c>
      <c r="AE15" s="69" t="s">
        <v>2642</v>
      </c>
      <c r="AF15" s="69" t="s">
        <v>2536</v>
      </c>
      <c r="AG15" s="69"/>
    </row>
    <row r="16" spans="1:33" ht="246.5" x14ac:dyDescent="0.35">
      <c r="A16" s="68" t="s">
        <v>1482</v>
      </c>
      <c r="B16" s="69" t="str">
        <f t="shared" si="12"/>
        <v>NRD_040</v>
      </c>
      <c r="C16" s="68"/>
      <c r="D16" s="69" t="e">
        <v>#N/A</v>
      </c>
      <c r="E16" s="69" t="e">
        <v>#N/A</v>
      </c>
      <c r="F16" s="68" t="s">
        <v>45</v>
      </c>
      <c r="G16" s="68" t="s">
        <v>1730</v>
      </c>
      <c r="H16" s="68" t="s">
        <v>1731</v>
      </c>
      <c r="I16" s="68" t="s">
        <v>2572</v>
      </c>
      <c r="J16" s="70">
        <f t="shared" ca="1" si="13"/>
        <v>4.4185562499988009</v>
      </c>
      <c r="K16" s="68" t="s">
        <v>43</v>
      </c>
      <c r="L16" s="68" t="s">
        <v>35</v>
      </c>
      <c r="M16" s="68" t="s">
        <v>46</v>
      </c>
      <c r="N16" s="68" t="s">
        <v>2574</v>
      </c>
      <c r="O16" s="68" t="s">
        <v>37</v>
      </c>
      <c r="P16" s="68" t="s">
        <v>38</v>
      </c>
      <c r="Q16" s="69"/>
      <c r="R16" s="69"/>
      <c r="S16" s="69"/>
      <c r="T16" s="69" t="s">
        <v>2643</v>
      </c>
      <c r="U16" s="69" t="s">
        <v>81</v>
      </c>
      <c r="V16" s="69" t="e">
        <v>#N/A</v>
      </c>
      <c r="W16" s="69" t="e">
        <v>#N/A</v>
      </c>
      <c r="X16" s="69"/>
      <c r="Y16" s="69" t="str">
        <f>VLOOKUP(B16, [2]SBC!A$1:P$65536, 11, 0)</f>
        <v>Garoua</v>
      </c>
      <c r="Z16" s="69" t="str">
        <f t="shared" si="14"/>
        <v>NRD</v>
      </c>
      <c r="AA16" s="69" t="str">
        <f t="shared" ca="1" si="15"/>
        <v>T&gt;72H</v>
      </c>
      <c r="AB16" s="69">
        <v>1</v>
      </c>
      <c r="AC16" s="69" t="s">
        <v>2247</v>
      </c>
      <c r="AD16" s="69" t="s">
        <v>2245</v>
      </c>
      <c r="AE16" s="69" t="s">
        <v>2642</v>
      </c>
      <c r="AF16" s="69" t="s">
        <v>2536</v>
      </c>
      <c r="AG16" s="69"/>
    </row>
    <row r="17" spans="1:33" ht="246.5" x14ac:dyDescent="0.35">
      <c r="A17" s="68" t="s">
        <v>1482</v>
      </c>
      <c r="B17" s="69" t="str">
        <f t="shared" si="12"/>
        <v>NRD_040</v>
      </c>
      <c r="C17" s="68"/>
      <c r="D17" s="69" t="e">
        <v>#N/A</v>
      </c>
      <c r="E17" s="69" t="e">
        <v>#N/A</v>
      </c>
      <c r="F17" s="68" t="s">
        <v>45</v>
      </c>
      <c r="G17" s="68" t="s">
        <v>1736</v>
      </c>
      <c r="H17" s="68" t="s">
        <v>1737</v>
      </c>
      <c r="I17" s="68" t="s">
        <v>2572</v>
      </c>
      <c r="J17" s="70">
        <f t="shared" ca="1" si="13"/>
        <v>4.4185562499988009</v>
      </c>
      <c r="K17" s="68" t="s">
        <v>43</v>
      </c>
      <c r="L17" s="68" t="s">
        <v>35</v>
      </c>
      <c r="M17" s="68" t="s">
        <v>46</v>
      </c>
      <c r="N17" s="68" t="s">
        <v>2575</v>
      </c>
      <c r="O17" s="68" t="s">
        <v>37</v>
      </c>
      <c r="P17" s="68" t="s">
        <v>38</v>
      </c>
      <c r="Q17" s="69"/>
      <c r="R17" s="69"/>
      <c r="S17" s="69"/>
      <c r="T17" s="69" t="s">
        <v>2643</v>
      </c>
      <c r="U17" s="69" t="s">
        <v>81</v>
      </c>
      <c r="V17" s="69" t="e">
        <v>#N/A</v>
      </c>
      <c r="W17" s="69" t="e">
        <v>#N/A</v>
      </c>
      <c r="X17" s="69"/>
      <c r="Y17" s="69" t="str">
        <f>VLOOKUP(B17, [2]SBC!A$1:P$65536, 11, 0)</f>
        <v>Garoua</v>
      </c>
      <c r="Z17" s="69" t="str">
        <f t="shared" si="14"/>
        <v>NRD</v>
      </c>
      <c r="AA17" s="69" t="str">
        <f t="shared" ca="1" si="15"/>
        <v>T&gt;72H</v>
      </c>
      <c r="AB17" s="69">
        <v>1</v>
      </c>
      <c r="AC17" s="69" t="s">
        <v>2247</v>
      </c>
      <c r="AD17" s="69" t="s">
        <v>2245</v>
      </c>
      <c r="AE17" s="69" t="s">
        <v>2642</v>
      </c>
      <c r="AF17" s="69" t="s">
        <v>2536</v>
      </c>
      <c r="AG17" s="69"/>
    </row>
    <row r="18" spans="1:33" ht="246.5" x14ac:dyDescent="0.35">
      <c r="A18" s="68" t="s">
        <v>1482</v>
      </c>
      <c r="B18" s="69" t="str">
        <f t="shared" si="12"/>
        <v>NRD_040</v>
      </c>
      <c r="C18" s="68"/>
      <c r="D18" s="69" t="e">
        <v>#N/A</v>
      </c>
      <c r="E18" s="69" t="e">
        <v>#N/A</v>
      </c>
      <c r="F18" s="68" t="s">
        <v>45</v>
      </c>
      <c r="G18" s="68" t="s">
        <v>1734</v>
      </c>
      <c r="H18" s="68" t="s">
        <v>1735</v>
      </c>
      <c r="I18" s="68" t="s">
        <v>2572</v>
      </c>
      <c r="J18" s="70">
        <f t="shared" ca="1" si="13"/>
        <v>4.4185562499988009</v>
      </c>
      <c r="K18" s="68" t="s">
        <v>43</v>
      </c>
      <c r="L18" s="68" t="s">
        <v>35</v>
      </c>
      <c r="M18" s="68" t="s">
        <v>46</v>
      </c>
      <c r="N18" s="68" t="s">
        <v>2576</v>
      </c>
      <c r="O18" s="68" t="s">
        <v>37</v>
      </c>
      <c r="P18" s="68" t="s">
        <v>38</v>
      </c>
      <c r="Q18" s="69"/>
      <c r="R18" s="69"/>
      <c r="S18" s="69"/>
      <c r="T18" s="69" t="s">
        <v>2643</v>
      </c>
      <c r="U18" s="69" t="s">
        <v>81</v>
      </c>
      <c r="V18" s="69" t="e">
        <v>#N/A</v>
      </c>
      <c r="W18" s="69" t="e">
        <v>#N/A</v>
      </c>
      <c r="X18" s="69"/>
      <c r="Y18" s="69" t="str">
        <f>VLOOKUP(B18, [2]SBC!A$1:P$65536, 11, 0)</f>
        <v>Garoua</v>
      </c>
      <c r="Z18" s="69" t="str">
        <f t="shared" si="14"/>
        <v>NRD</v>
      </c>
      <c r="AA18" s="69" t="str">
        <f t="shared" ca="1" si="15"/>
        <v>T&gt;72H</v>
      </c>
      <c r="AB18" s="69">
        <v>1</v>
      </c>
      <c r="AC18" s="69" t="s">
        <v>2247</v>
      </c>
      <c r="AD18" s="69" t="s">
        <v>2245</v>
      </c>
      <c r="AE18" s="69" t="s">
        <v>2642</v>
      </c>
      <c r="AF18" s="69" t="s">
        <v>2536</v>
      </c>
      <c r="AG18" s="69"/>
    </row>
    <row r="19" spans="1:33" ht="246.5" x14ac:dyDescent="0.35">
      <c r="A19" s="68" t="s">
        <v>1482</v>
      </c>
      <c r="B19" s="69" t="str">
        <f t="shared" si="12"/>
        <v>NRD_040</v>
      </c>
      <c r="C19" s="68"/>
      <c r="D19" s="69" t="e">
        <v>#N/A</v>
      </c>
      <c r="E19" s="69" t="e">
        <v>#N/A</v>
      </c>
      <c r="F19" s="68" t="s">
        <v>45</v>
      </c>
      <c r="G19" s="68" t="s">
        <v>1738</v>
      </c>
      <c r="H19" s="68" t="s">
        <v>1739</v>
      </c>
      <c r="I19" s="68" t="s">
        <v>2572</v>
      </c>
      <c r="J19" s="70">
        <f t="shared" ca="1" si="13"/>
        <v>4.4185562499988009</v>
      </c>
      <c r="K19" s="68" t="s">
        <v>43</v>
      </c>
      <c r="L19" s="68" t="s">
        <v>35</v>
      </c>
      <c r="M19" s="68" t="s">
        <v>46</v>
      </c>
      <c r="N19" s="68" t="s">
        <v>2577</v>
      </c>
      <c r="O19" s="68" t="s">
        <v>37</v>
      </c>
      <c r="P19" s="68" t="s">
        <v>38</v>
      </c>
      <c r="Q19" s="69"/>
      <c r="R19" s="69"/>
      <c r="S19" s="69"/>
      <c r="T19" s="69" t="s">
        <v>2643</v>
      </c>
      <c r="U19" s="69" t="s">
        <v>81</v>
      </c>
      <c r="V19" s="69" t="e">
        <v>#N/A</v>
      </c>
      <c r="W19" s="69" t="e">
        <v>#N/A</v>
      </c>
      <c r="X19" s="69"/>
      <c r="Y19" s="69" t="str">
        <f>VLOOKUP(B19, [2]SBC!A$1:P$65536, 11, 0)</f>
        <v>Garoua</v>
      </c>
      <c r="Z19" s="69" t="str">
        <f t="shared" si="14"/>
        <v>NRD</v>
      </c>
      <c r="AA19" s="69" t="str">
        <f t="shared" ca="1" si="15"/>
        <v>T&gt;72H</v>
      </c>
      <c r="AB19" s="69">
        <v>1</v>
      </c>
      <c r="AC19" s="69" t="s">
        <v>2247</v>
      </c>
      <c r="AD19" s="69" t="s">
        <v>2245</v>
      </c>
      <c r="AE19" s="69" t="s">
        <v>2642</v>
      </c>
      <c r="AF19" s="69" t="s">
        <v>2536</v>
      </c>
      <c r="AG19" s="69"/>
    </row>
    <row r="20" spans="1:33" ht="246.5" x14ac:dyDescent="0.35">
      <c r="A20" s="68" t="s">
        <v>1482</v>
      </c>
      <c r="B20" s="69" t="str">
        <f t="shared" si="12"/>
        <v>NRD_040</v>
      </c>
      <c r="C20" s="68"/>
      <c r="D20" s="69" t="e">
        <v>#N/A</v>
      </c>
      <c r="E20" s="69" t="e">
        <v>#N/A</v>
      </c>
      <c r="F20" s="68" t="s">
        <v>45</v>
      </c>
      <c r="G20" s="68" t="s">
        <v>1804</v>
      </c>
      <c r="H20" s="68" t="s">
        <v>1805</v>
      </c>
      <c r="I20" s="68" t="s">
        <v>2572</v>
      </c>
      <c r="J20" s="70">
        <f t="shared" ca="1" si="13"/>
        <v>4.4185562499988009</v>
      </c>
      <c r="K20" s="68" t="s">
        <v>43</v>
      </c>
      <c r="L20" s="68" t="s">
        <v>35</v>
      </c>
      <c r="M20" s="68" t="s">
        <v>46</v>
      </c>
      <c r="N20" s="68" t="s">
        <v>2578</v>
      </c>
      <c r="O20" s="68" t="s">
        <v>37</v>
      </c>
      <c r="P20" s="68" t="s">
        <v>38</v>
      </c>
      <c r="Q20" s="69"/>
      <c r="R20" s="69"/>
      <c r="S20" s="69"/>
      <c r="T20" s="69" t="s">
        <v>2643</v>
      </c>
      <c r="U20" s="69" t="s">
        <v>81</v>
      </c>
      <c r="V20" s="69" t="e">
        <v>#N/A</v>
      </c>
      <c r="W20" s="69" t="e">
        <v>#N/A</v>
      </c>
      <c r="X20" s="69"/>
      <c r="Y20" s="69" t="str">
        <f>VLOOKUP(B20, [2]SBC!A$1:P$65536, 11, 0)</f>
        <v>Garoua</v>
      </c>
      <c r="Z20" s="69" t="str">
        <f t="shared" si="14"/>
        <v>NRD</v>
      </c>
      <c r="AA20" s="69" t="str">
        <f t="shared" ca="1" si="15"/>
        <v>T&gt;72H</v>
      </c>
      <c r="AB20" s="69">
        <v>1</v>
      </c>
      <c r="AC20" s="69" t="s">
        <v>2247</v>
      </c>
      <c r="AD20" s="69" t="s">
        <v>2245</v>
      </c>
      <c r="AE20" s="69" t="s">
        <v>2642</v>
      </c>
      <c r="AF20" s="69" t="s">
        <v>2536</v>
      </c>
      <c r="AG20" s="69"/>
    </row>
    <row r="21" spans="1:33" ht="246.5" x14ac:dyDescent="0.35">
      <c r="A21" s="68" t="s">
        <v>1482</v>
      </c>
      <c r="B21" s="69" t="str">
        <f t="shared" si="12"/>
        <v>NRD_040</v>
      </c>
      <c r="C21" s="68"/>
      <c r="D21" s="69" t="e">
        <v>#N/A</v>
      </c>
      <c r="E21" s="69" t="e">
        <v>#N/A</v>
      </c>
      <c r="F21" s="68" t="s">
        <v>45</v>
      </c>
      <c r="G21" s="68" t="s">
        <v>1726</v>
      </c>
      <c r="H21" s="68" t="s">
        <v>1727</v>
      </c>
      <c r="I21" s="68" t="s">
        <v>2579</v>
      </c>
      <c r="J21" s="70">
        <f t="shared" ca="1" si="13"/>
        <v>4.4087414351888583</v>
      </c>
      <c r="K21" s="68" t="s">
        <v>43</v>
      </c>
      <c r="L21" s="68" t="s">
        <v>35</v>
      </c>
      <c r="M21" s="68" t="s">
        <v>46</v>
      </c>
      <c r="N21" s="68" t="s">
        <v>2580</v>
      </c>
      <c r="O21" s="68" t="s">
        <v>37</v>
      </c>
      <c r="P21" s="68" t="s">
        <v>38</v>
      </c>
      <c r="Q21" s="69"/>
      <c r="R21" s="69"/>
      <c r="S21" s="69"/>
      <c r="T21" s="69" t="s">
        <v>2643</v>
      </c>
      <c r="U21" s="69" t="s">
        <v>81</v>
      </c>
      <c r="V21" s="69" t="e">
        <v>#N/A</v>
      </c>
      <c r="W21" s="69" t="e">
        <v>#N/A</v>
      </c>
      <c r="X21" s="69"/>
      <c r="Y21" s="69" t="str">
        <f>VLOOKUP(B21, [2]SBC!A$1:P$65536, 11, 0)</f>
        <v>Garoua</v>
      </c>
      <c r="Z21" s="69" t="str">
        <f t="shared" si="14"/>
        <v>NRD</v>
      </c>
      <c r="AA21" s="69" t="str">
        <f t="shared" ca="1" si="15"/>
        <v>T&gt;72H</v>
      </c>
      <c r="AB21" s="69">
        <v>1</v>
      </c>
      <c r="AC21" s="69" t="s">
        <v>2247</v>
      </c>
      <c r="AD21" s="69" t="s">
        <v>2245</v>
      </c>
      <c r="AE21" s="69" t="s">
        <v>2642</v>
      </c>
      <c r="AF21" s="69" t="s">
        <v>2536</v>
      </c>
      <c r="AG21" s="69"/>
    </row>
    <row r="22" spans="1:33" ht="246.5" x14ac:dyDescent="0.35">
      <c r="A22" s="68" t="s">
        <v>1482</v>
      </c>
      <c r="B22" s="69" t="str">
        <f t="shared" si="12"/>
        <v>NRD_040</v>
      </c>
      <c r="C22" s="68"/>
      <c r="D22" s="69" t="e">
        <v>#N/A</v>
      </c>
      <c r="E22" s="69" t="e">
        <v>#N/A</v>
      </c>
      <c r="F22" s="68" t="s">
        <v>45</v>
      </c>
      <c r="G22" s="68" t="s">
        <v>1718</v>
      </c>
      <c r="H22" s="68" t="s">
        <v>1719</v>
      </c>
      <c r="I22" s="68" t="s">
        <v>2579</v>
      </c>
      <c r="J22" s="70">
        <f t="shared" ca="1" si="13"/>
        <v>4.4087414351888583</v>
      </c>
      <c r="K22" s="68" t="s">
        <v>43</v>
      </c>
      <c r="L22" s="68" t="s">
        <v>35</v>
      </c>
      <c r="M22" s="68" t="s">
        <v>46</v>
      </c>
      <c r="N22" s="68" t="s">
        <v>2581</v>
      </c>
      <c r="O22" s="68" t="s">
        <v>37</v>
      </c>
      <c r="P22" s="68" t="s">
        <v>38</v>
      </c>
      <c r="Q22" s="69"/>
      <c r="R22" s="69"/>
      <c r="S22" s="69"/>
      <c r="T22" s="69" t="s">
        <v>2643</v>
      </c>
      <c r="U22" s="69" t="s">
        <v>81</v>
      </c>
      <c r="V22" s="69" t="e">
        <v>#N/A</v>
      </c>
      <c r="W22" s="69" t="e">
        <v>#N/A</v>
      </c>
      <c r="X22" s="69"/>
      <c r="Y22" s="69" t="str">
        <f>VLOOKUP(B22, [2]SBC!A$1:P$65536, 11, 0)</f>
        <v>Garoua</v>
      </c>
      <c r="Z22" s="69" t="str">
        <f t="shared" si="14"/>
        <v>NRD</v>
      </c>
      <c r="AA22" s="69" t="str">
        <f t="shared" ca="1" si="15"/>
        <v>T&gt;72H</v>
      </c>
      <c r="AB22" s="69">
        <v>1</v>
      </c>
      <c r="AC22" s="69" t="s">
        <v>2247</v>
      </c>
      <c r="AD22" s="69" t="s">
        <v>2245</v>
      </c>
      <c r="AE22" s="69" t="s">
        <v>2642</v>
      </c>
      <c r="AF22" s="69" t="s">
        <v>2536</v>
      </c>
      <c r="AG22" s="69"/>
    </row>
    <row r="23" spans="1:33" ht="246.5" x14ac:dyDescent="0.35">
      <c r="A23" s="68" t="s">
        <v>1482</v>
      </c>
      <c r="B23" s="69" t="str">
        <f t="shared" si="12"/>
        <v>NRD_040</v>
      </c>
      <c r="C23" s="68"/>
      <c r="D23" s="69" t="e">
        <v>#N/A</v>
      </c>
      <c r="E23" s="69" t="e">
        <v>#N/A</v>
      </c>
      <c r="F23" s="68" t="s">
        <v>45</v>
      </c>
      <c r="G23" s="68" t="s">
        <v>1720</v>
      </c>
      <c r="H23" s="68" t="s">
        <v>1721</v>
      </c>
      <c r="I23" s="68" t="s">
        <v>2579</v>
      </c>
      <c r="J23" s="70">
        <f t="shared" ca="1" si="13"/>
        <v>4.4087414351888583</v>
      </c>
      <c r="K23" s="68" t="s">
        <v>43</v>
      </c>
      <c r="L23" s="68" t="s">
        <v>35</v>
      </c>
      <c r="M23" s="68" t="s">
        <v>46</v>
      </c>
      <c r="N23" s="68" t="s">
        <v>2582</v>
      </c>
      <c r="O23" s="68" t="s">
        <v>37</v>
      </c>
      <c r="P23" s="68" t="s">
        <v>38</v>
      </c>
      <c r="Q23" s="69"/>
      <c r="R23" s="69"/>
      <c r="S23" s="69"/>
      <c r="T23" s="69" t="s">
        <v>2643</v>
      </c>
      <c r="U23" s="69" t="s">
        <v>81</v>
      </c>
      <c r="V23" s="69" t="e">
        <v>#N/A</v>
      </c>
      <c r="W23" s="69" t="e">
        <v>#N/A</v>
      </c>
      <c r="X23" s="69"/>
      <c r="Y23" s="69" t="str">
        <f>VLOOKUP(B23, [2]SBC!A$1:P$65536, 11, 0)</f>
        <v>Garoua</v>
      </c>
      <c r="Z23" s="69" t="str">
        <f t="shared" si="14"/>
        <v>NRD</v>
      </c>
      <c r="AA23" s="69" t="str">
        <f t="shared" ca="1" si="15"/>
        <v>T&gt;72H</v>
      </c>
      <c r="AB23" s="69">
        <v>1</v>
      </c>
      <c r="AC23" s="69" t="s">
        <v>2247</v>
      </c>
      <c r="AD23" s="69" t="s">
        <v>2245</v>
      </c>
      <c r="AE23" s="69" t="s">
        <v>2642</v>
      </c>
      <c r="AF23" s="69" t="s">
        <v>2536</v>
      </c>
      <c r="AG23" s="69"/>
    </row>
    <row r="24" spans="1:33" ht="246.5" x14ac:dyDescent="0.35">
      <c r="A24" s="68" t="s">
        <v>1482</v>
      </c>
      <c r="B24" s="69" t="str">
        <f t="shared" si="12"/>
        <v>NRD_040</v>
      </c>
      <c r="C24" s="68"/>
      <c r="D24" s="69" t="e">
        <v>#N/A</v>
      </c>
      <c r="E24" s="69" t="e">
        <v>#N/A</v>
      </c>
      <c r="F24" s="68" t="s">
        <v>45</v>
      </c>
      <c r="G24" s="68" t="s">
        <v>1722</v>
      </c>
      <c r="H24" s="68" t="s">
        <v>1723</v>
      </c>
      <c r="I24" s="68" t="s">
        <v>2579</v>
      </c>
      <c r="J24" s="70">
        <f t="shared" ca="1" si="13"/>
        <v>4.4087414351888583</v>
      </c>
      <c r="K24" s="68" t="s">
        <v>43</v>
      </c>
      <c r="L24" s="68" t="s">
        <v>35</v>
      </c>
      <c r="M24" s="68" t="s">
        <v>46</v>
      </c>
      <c r="N24" s="68" t="s">
        <v>2583</v>
      </c>
      <c r="O24" s="68" t="s">
        <v>37</v>
      </c>
      <c r="P24" s="68" t="s">
        <v>38</v>
      </c>
      <c r="Q24" s="69"/>
      <c r="R24" s="69"/>
      <c r="S24" s="69"/>
      <c r="T24" s="69" t="s">
        <v>2643</v>
      </c>
      <c r="U24" s="69" t="s">
        <v>81</v>
      </c>
      <c r="V24" s="69" t="e">
        <v>#N/A</v>
      </c>
      <c r="W24" s="69" t="e">
        <v>#N/A</v>
      </c>
      <c r="X24" s="69"/>
      <c r="Y24" s="69" t="str">
        <f>VLOOKUP(B24, [2]SBC!A$1:P$65536, 11, 0)</f>
        <v>Garoua</v>
      </c>
      <c r="Z24" s="69" t="str">
        <f t="shared" si="14"/>
        <v>NRD</v>
      </c>
      <c r="AA24" s="69" t="str">
        <f t="shared" ca="1" si="15"/>
        <v>T&gt;72H</v>
      </c>
      <c r="AB24" s="69">
        <v>1</v>
      </c>
      <c r="AC24" s="69" t="s">
        <v>2247</v>
      </c>
      <c r="AD24" s="69" t="s">
        <v>2245</v>
      </c>
      <c r="AE24" s="69" t="s">
        <v>2642</v>
      </c>
      <c r="AF24" s="69" t="s">
        <v>2536</v>
      </c>
      <c r="AG24" s="69"/>
    </row>
    <row r="25" spans="1:33" ht="246.5" x14ac:dyDescent="0.35">
      <c r="A25" s="68" t="s">
        <v>1482</v>
      </c>
      <c r="B25" s="69" t="str">
        <f t="shared" si="12"/>
        <v>NRD_040</v>
      </c>
      <c r="C25" s="68"/>
      <c r="D25" s="69" t="e">
        <v>#N/A</v>
      </c>
      <c r="E25" s="69" t="e">
        <v>#N/A</v>
      </c>
      <c r="F25" s="68" t="s">
        <v>45</v>
      </c>
      <c r="G25" s="68" t="s">
        <v>1728</v>
      </c>
      <c r="H25" s="68" t="s">
        <v>1729</v>
      </c>
      <c r="I25" s="68" t="s">
        <v>2579</v>
      </c>
      <c r="J25" s="70">
        <f t="shared" ca="1" si="13"/>
        <v>4.4087414351888583</v>
      </c>
      <c r="K25" s="68" t="s">
        <v>43</v>
      </c>
      <c r="L25" s="68" t="s">
        <v>35</v>
      </c>
      <c r="M25" s="68" t="s">
        <v>46</v>
      </c>
      <c r="N25" s="68" t="s">
        <v>2584</v>
      </c>
      <c r="O25" s="68" t="s">
        <v>37</v>
      </c>
      <c r="P25" s="68" t="s">
        <v>38</v>
      </c>
      <c r="Q25" s="69"/>
      <c r="R25" s="69"/>
      <c r="S25" s="69"/>
      <c r="T25" s="69" t="s">
        <v>2643</v>
      </c>
      <c r="U25" s="69" t="s">
        <v>81</v>
      </c>
      <c r="V25" s="69" t="e">
        <v>#N/A</v>
      </c>
      <c r="W25" s="69" t="e">
        <v>#N/A</v>
      </c>
      <c r="X25" s="69"/>
      <c r="Y25" s="69" t="str">
        <f>VLOOKUP(B25, [2]SBC!A$1:P$65536, 11, 0)</f>
        <v>Garoua</v>
      </c>
      <c r="Z25" s="69" t="str">
        <f t="shared" si="14"/>
        <v>NRD</v>
      </c>
      <c r="AA25" s="69" t="str">
        <f t="shared" ca="1" si="15"/>
        <v>T&gt;72H</v>
      </c>
      <c r="AB25" s="69">
        <v>1</v>
      </c>
      <c r="AC25" s="69" t="s">
        <v>2247</v>
      </c>
      <c r="AD25" s="69" t="s">
        <v>2245</v>
      </c>
      <c r="AE25" s="69" t="s">
        <v>2642</v>
      </c>
      <c r="AF25" s="69" t="s">
        <v>2536</v>
      </c>
      <c r="AG25" s="69"/>
    </row>
    <row r="26" spans="1:33" ht="246.5" x14ac:dyDescent="0.35">
      <c r="A26" s="68" t="s">
        <v>1482</v>
      </c>
      <c r="B26" s="69" t="str">
        <f t="shared" si="12"/>
        <v>NRD_040</v>
      </c>
      <c r="C26" s="68"/>
      <c r="D26" s="69" t="e">
        <v>#N/A</v>
      </c>
      <c r="E26" s="69" t="e">
        <v>#N/A</v>
      </c>
      <c r="F26" s="68" t="s">
        <v>45</v>
      </c>
      <c r="G26" s="68" t="s">
        <v>1724</v>
      </c>
      <c r="H26" s="68" t="s">
        <v>1725</v>
      </c>
      <c r="I26" s="68" t="s">
        <v>2579</v>
      </c>
      <c r="J26" s="70">
        <f t="shared" ca="1" si="13"/>
        <v>4.4087414351888583</v>
      </c>
      <c r="K26" s="68" t="s">
        <v>43</v>
      </c>
      <c r="L26" s="68" t="s">
        <v>35</v>
      </c>
      <c r="M26" s="68" t="s">
        <v>46</v>
      </c>
      <c r="N26" s="68" t="s">
        <v>2585</v>
      </c>
      <c r="O26" s="68" t="s">
        <v>37</v>
      </c>
      <c r="P26" s="68" t="s">
        <v>38</v>
      </c>
      <c r="Q26" s="69"/>
      <c r="R26" s="69"/>
      <c r="S26" s="69"/>
      <c r="T26" s="69" t="s">
        <v>2643</v>
      </c>
      <c r="U26" s="69" t="s">
        <v>81</v>
      </c>
      <c r="V26" s="69" t="e">
        <v>#N/A</v>
      </c>
      <c r="W26" s="69" t="e">
        <v>#N/A</v>
      </c>
      <c r="X26" s="69"/>
      <c r="Y26" s="69" t="str">
        <f>VLOOKUP(B26, [2]SBC!A$1:P$65536, 11, 0)</f>
        <v>Garoua</v>
      </c>
      <c r="Z26" s="69" t="str">
        <f t="shared" si="14"/>
        <v>NRD</v>
      </c>
      <c r="AA26" s="69" t="str">
        <f t="shared" ca="1" si="15"/>
        <v>T&gt;72H</v>
      </c>
      <c r="AB26" s="69">
        <v>1</v>
      </c>
      <c r="AC26" s="69" t="s">
        <v>2247</v>
      </c>
      <c r="AD26" s="69" t="s">
        <v>2245</v>
      </c>
      <c r="AE26" s="69" t="s">
        <v>2642</v>
      </c>
      <c r="AF26" s="69" t="s">
        <v>2536</v>
      </c>
      <c r="AG26" s="69"/>
    </row>
    <row r="27" spans="1:33" ht="116" x14ac:dyDescent="0.35">
      <c r="A27" s="6" t="s">
        <v>1266</v>
      </c>
      <c r="B27" s="7" t="str">
        <f t="shared" ref="B27" si="16">LEFT(A27,7)</f>
        <v>NRD_311</v>
      </c>
      <c r="C27" s="6"/>
      <c r="D27" s="7" t="e">
        <v>#N/A</v>
      </c>
      <c r="E27" s="7" t="e">
        <v>#N/A</v>
      </c>
      <c r="F27" s="6" t="s">
        <v>1084</v>
      </c>
      <c r="G27" s="6" t="s">
        <v>1265</v>
      </c>
      <c r="H27" s="6" t="s">
        <v>1267</v>
      </c>
      <c r="I27" s="6" t="s">
        <v>2587</v>
      </c>
      <c r="J27" s="8">
        <f t="shared" ref="J27" ca="1" si="17">NOW()-I27</f>
        <v>4.4119474537073984</v>
      </c>
      <c r="K27" s="6" t="s">
        <v>62</v>
      </c>
      <c r="L27" s="6" t="s">
        <v>35</v>
      </c>
      <c r="M27" s="6" t="s">
        <v>46</v>
      </c>
      <c r="N27" s="6" t="s">
        <v>2588</v>
      </c>
      <c r="O27" s="6" t="s">
        <v>37</v>
      </c>
      <c r="P27" s="6" t="s">
        <v>38</v>
      </c>
      <c r="Q27" s="7"/>
      <c r="R27" s="7"/>
      <c r="S27" s="7"/>
      <c r="T27" s="7" t="s">
        <v>2644</v>
      </c>
      <c r="U27" s="7" t="s">
        <v>78</v>
      </c>
      <c r="V27" s="7" t="e">
        <v>#N/A</v>
      </c>
      <c r="W27" s="7" t="e">
        <v>#N/A</v>
      </c>
      <c r="X27" s="7"/>
      <c r="Y27" s="7" t="e">
        <f>VLOOKUP(B27, [2]SBC!A$1:P$65536, 11, 0)</f>
        <v>#N/A</v>
      </c>
      <c r="Z27" s="7" t="str">
        <f t="shared" ref="Z27" si="18">LEFT(B27,3)</f>
        <v>NRD</v>
      </c>
      <c r="AA27" s="7" t="str">
        <f t="shared" ref="AA27" ca="1" si="19">IF(J27 &lt; 1/24, "T&lt;1H", IF(AND(J27&lt;2/24, J27&gt;1/24), "1H&lt;T&lt;2H", IF(AND(J27&lt;4/24, J27&gt;2/24), "2H&lt;T&lt;4H", IF(AND(J27&lt;8/24, J27&gt;4/24), "4H&lt;T&lt;8H", IF(AND(J27&lt;16/24, J27&gt;8/24), "8H&lt;T&lt;16H",IF(AND(J27&lt;24/24, J27&gt;16/24),"16H&lt;T&lt;24H", IF(AND(J27&lt;48/24, J27&gt;24/24),"24H&lt;T&lt;48H",IF(AND(J27&lt;72/24, J27&gt;24/24),"48H&lt;T&lt;72H", "T&gt;72H"))))))))</f>
        <v>T&gt;72H</v>
      </c>
      <c r="AB27" s="7">
        <v>1</v>
      </c>
      <c r="AC27" s="7" t="s">
        <v>1134</v>
      </c>
      <c r="AD27" s="7" t="s">
        <v>2245</v>
      </c>
      <c r="AE27" s="7" t="s">
        <v>2642</v>
      </c>
      <c r="AF27" s="7" t="s">
        <v>2536</v>
      </c>
      <c r="AG27" s="7"/>
    </row>
    <row r="28" spans="1:33" ht="101.5" x14ac:dyDescent="0.35">
      <c r="A28" s="6" t="s">
        <v>2430</v>
      </c>
      <c r="B28" s="7" t="str">
        <f t="shared" ref="B28:B44" si="20">LEFT(A28,7)</f>
        <v>EXN_217</v>
      </c>
      <c r="C28" s="6" t="s">
        <v>2452</v>
      </c>
      <c r="D28" s="7" t="e">
        <v>#N/A</v>
      </c>
      <c r="E28" s="7" t="e">
        <v>#N/A</v>
      </c>
      <c r="F28" s="6" t="s">
        <v>1092</v>
      </c>
      <c r="G28" s="6" t="s">
        <v>1335</v>
      </c>
      <c r="H28" s="6" t="s">
        <v>1336</v>
      </c>
      <c r="I28" s="6" t="s">
        <v>2453</v>
      </c>
      <c r="J28" s="8">
        <f t="shared" ref="J28:J44" ca="1" si="21">NOW()-I28</f>
        <v>5.2389844907447696</v>
      </c>
      <c r="K28" s="6" t="s">
        <v>1093</v>
      </c>
      <c r="L28" s="6" t="s">
        <v>56</v>
      </c>
      <c r="M28" s="6" t="s">
        <v>46</v>
      </c>
      <c r="N28" s="6" t="s">
        <v>2454</v>
      </c>
      <c r="O28" s="6" t="s">
        <v>37</v>
      </c>
      <c r="P28" s="6" t="s">
        <v>38</v>
      </c>
      <c r="Q28" s="7"/>
      <c r="R28" s="7"/>
      <c r="S28" s="7"/>
      <c r="T28" s="7" t="s">
        <v>2539</v>
      </c>
      <c r="U28" s="7" t="s">
        <v>82</v>
      </c>
      <c r="V28" s="7" t="e">
        <v>#N/A</v>
      </c>
      <c r="W28" s="7" t="e">
        <v>#N/A</v>
      </c>
      <c r="X28" s="7"/>
      <c r="Y28" s="7" t="str">
        <f>VLOOKUP(B28, [2]SBC!A$1:P$65536, 11, 0)</f>
        <v>Maroua</v>
      </c>
      <c r="Z28" s="7" t="str">
        <f t="shared" ref="Z28:Z44" si="22">LEFT(B28,3)</f>
        <v>EXN</v>
      </c>
      <c r="AA28" s="7" t="str">
        <f t="shared" ref="AA28:AA44" ca="1" si="23">IF(J28 &lt; 1/24, "T&lt;1H", IF(AND(J28&lt;2/24, J28&gt;1/24), "1H&lt;T&lt;2H", IF(AND(J28&lt;4/24, J28&gt;2/24), "2H&lt;T&lt;4H", IF(AND(J28&lt;8/24, J28&gt;4/24), "4H&lt;T&lt;8H", IF(AND(J28&lt;16/24, J28&gt;8/24), "8H&lt;T&lt;16H",IF(AND(J28&lt;24/24, J28&gt;16/24),"16H&lt;T&lt;24H", IF(AND(J28&lt;48/24, J28&gt;24/24),"24H&lt;T&lt;48H",IF(AND(J28&lt;72/24, J28&gt;24/24),"48H&lt;T&lt;72H", "T&gt;72H"))))))))</f>
        <v>T&gt;72H</v>
      </c>
      <c r="AB28" s="7">
        <v>1</v>
      </c>
      <c r="AC28" s="7" t="s">
        <v>1134</v>
      </c>
      <c r="AD28" s="7" t="s">
        <v>2245</v>
      </c>
      <c r="AE28" s="7" t="s">
        <v>2642</v>
      </c>
      <c r="AF28" s="7" t="s">
        <v>2536</v>
      </c>
      <c r="AG28" s="7"/>
    </row>
    <row r="29" spans="1:33" ht="101.5" x14ac:dyDescent="0.35">
      <c r="A29" s="6" t="s">
        <v>2430</v>
      </c>
      <c r="B29" s="7" t="str">
        <f t="shared" si="20"/>
        <v>EXN_217</v>
      </c>
      <c r="C29" s="6" t="s">
        <v>2452</v>
      </c>
      <c r="D29" s="7" t="e">
        <v>#N/A</v>
      </c>
      <c r="E29" s="7" t="e">
        <v>#N/A</v>
      </c>
      <c r="F29" s="6" t="s">
        <v>1092</v>
      </c>
      <c r="G29" s="6" t="s">
        <v>1333</v>
      </c>
      <c r="H29" s="6" t="s">
        <v>1334</v>
      </c>
      <c r="I29" s="6" t="s">
        <v>2455</v>
      </c>
      <c r="J29" s="8">
        <f t="shared" ca="1" si="21"/>
        <v>5.2388803240755806</v>
      </c>
      <c r="K29" s="6" t="s">
        <v>1093</v>
      </c>
      <c r="L29" s="6" t="s">
        <v>56</v>
      </c>
      <c r="M29" s="6" t="s">
        <v>46</v>
      </c>
      <c r="N29" s="6" t="s">
        <v>2456</v>
      </c>
      <c r="O29" s="6" t="s">
        <v>37</v>
      </c>
      <c r="P29" s="6" t="s">
        <v>38</v>
      </c>
      <c r="Q29" s="7"/>
      <c r="R29" s="7"/>
      <c r="S29" s="7"/>
      <c r="T29" s="7" t="s">
        <v>2539</v>
      </c>
      <c r="U29" s="7" t="s">
        <v>82</v>
      </c>
      <c r="V29" s="7" t="e">
        <v>#N/A</v>
      </c>
      <c r="W29" s="7" t="e">
        <v>#N/A</v>
      </c>
      <c r="X29" s="7"/>
      <c r="Y29" s="7" t="str">
        <f>VLOOKUP(B29, [2]SBC!A$1:P$65536, 11, 0)</f>
        <v>Maroua</v>
      </c>
      <c r="Z29" s="7" t="str">
        <f t="shared" si="22"/>
        <v>EXN</v>
      </c>
      <c r="AA29" s="7" t="str">
        <f t="shared" ca="1" si="23"/>
        <v>T&gt;72H</v>
      </c>
      <c r="AB29" s="7">
        <v>1</v>
      </c>
      <c r="AC29" s="7" t="s">
        <v>1134</v>
      </c>
      <c r="AD29" s="7" t="s">
        <v>2245</v>
      </c>
      <c r="AE29" s="7" t="s">
        <v>2642</v>
      </c>
      <c r="AF29" s="7" t="s">
        <v>2536</v>
      </c>
      <c r="AG29" s="7"/>
    </row>
    <row r="30" spans="1:33" ht="101.5" x14ac:dyDescent="0.35">
      <c r="A30" s="6" t="s">
        <v>2430</v>
      </c>
      <c r="B30" s="7" t="str">
        <f t="shared" si="20"/>
        <v>EXN_217</v>
      </c>
      <c r="C30" s="6" t="s">
        <v>2457</v>
      </c>
      <c r="D30" s="7" t="e">
        <v>#N/A</v>
      </c>
      <c r="E30" s="7" t="e">
        <v>#N/A</v>
      </c>
      <c r="F30" s="6" t="s">
        <v>1092</v>
      </c>
      <c r="G30" s="6" t="s">
        <v>1331</v>
      </c>
      <c r="H30" s="6" t="s">
        <v>1332</v>
      </c>
      <c r="I30" s="6" t="s">
        <v>2458</v>
      </c>
      <c r="J30" s="8">
        <f t="shared" ca="1" si="21"/>
        <v>5.2081858796300367</v>
      </c>
      <c r="K30" s="6" t="s">
        <v>1093</v>
      </c>
      <c r="L30" s="6" t="s">
        <v>56</v>
      </c>
      <c r="M30" s="6" t="s">
        <v>46</v>
      </c>
      <c r="N30" s="6" t="s">
        <v>2459</v>
      </c>
      <c r="O30" s="6" t="s">
        <v>37</v>
      </c>
      <c r="P30" s="6" t="s">
        <v>38</v>
      </c>
      <c r="Q30" s="7"/>
      <c r="R30" s="7"/>
      <c r="S30" s="7"/>
      <c r="T30" s="7" t="s">
        <v>2539</v>
      </c>
      <c r="U30" s="7" t="s">
        <v>82</v>
      </c>
      <c r="V30" s="7" t="e">
        <v>#N/A</v>
      </c>
      <c r="W30" s="7" t="e">
        <v>#N/A</v>
      </c>
      <c r="X30" s="7"/>
      <c r="Y30" s="7" t="str">
        <f>VLOOKUP(B30, [2]SBC!A$1:P$65536, 11, 0)</f>
        <v>Maroua</v>
      </c>
      <c r="Z30" s="7" t="str">
        <f t="shared" si="22"/>
        <v>EXN</v>
      </c>
      <c r="AA30" s="7" t="str">
        <f t="shared" ca="1" si="23"/>
        <v>T&gt;72H</v>
      </c>
      <c r="AB30" s="7">
        <v>1</v>
      </c>
      <c r="AC30" s="7" t="s">
        <v>1134</v>
      </c>
      <c r="AD30" s="7" t="s">
        <v>2245</v>
      </c>
      <c r="AE30" s="7" t="s">
        <v>2642</v>
      </c>
      <c r="AF30" s="7" t="s">
        <v>2536</v>
      </c>
      <c r="AG30" s="7"/>
    </row>
    <row r="31" spans="1:33" ht="246.5" x14ac:dyDescent="0.35">
      <c r="A31" s="6" t="s">
        <v>1485</v>
      </c>
      <c r="B31" s="7" t="str">
        <f t="shared" si="20"/>
        <v>NRD_060</v>
      </c>
      <c r="C31" s="6" t="s">
        <v>2589</v>
      </c>
      <c r="D31" s="7" t="e">
        <v>#N/A</v>
      </c>
      <c r="E31" s="7" t="e">
        <v>#N/A</v>
      </c>
      <c r="F31" s="6" t="s">
        <v>1092</v>
      </c>
      <c r="G31" s="6" t="s">
        <v>1278</v>
      </c>
      <c r="H31" s="6" t="s">
        <v>1279</v>
      </c>
      <c r="I31" s="6" t="s">
        <v>2590</v>
      </c>
      <c r="J31" s="8">
        <f t="shared" ca="1" si="21"/>
        <v>4.5481280092571978</v>
      </c>
      <c r="K31" s="6" t="s">
        <v>1093</v>
      </c>
      <c r="L31" s="6" t="s">
        <v>35</v>
      </c>
      <c r="M31" s="6" t="s">
        <v>46</v>
      </c>
      <c r="N31" s="6" t="s">
        <v>2591</v>
      </c>
      <c r="O31" s="6" t="s">
        <v>37</v>
      </c>
      <c r="P31" s="6" t="s">
        <v>38</v>
      </c>
      <c r="Q31" s="7"/>
      <c r="R31" s="7"/>
      <c r="S31" s="7"/>
      <c r="T31" s="7" t="s">
        <v>2643</v>
      </c>
      <c r="U31" s="7" t="s">
        <v>81</v>
      </c>
      <c r="V31" s="7" t="e">
        <v>#N/A</v>
      </c>
      <c r="W31" s="7" t="e">
        <v>#N/A</v>
      </c>
      <c r="X31" s="7"/>
      <c r="Y31" s="7" t="str">
        <f>VLOOKUP(B31, [2]SBC!A$1:P$65536, 11, 0)</f>
        <v>Garoua</v>
      </c>
      <c r="Z31" s="7" t="str">
        <f t="shared" si="22"/>
        <v>NRD</v>
      </c>
      <c r="AA31" s="7" t="str">
        <f t="shared" ca="1" si="23"/>
        <v>T&gt;72H</v>
      </c>
      <c r="AB31" s="7">
        <v>1</v>
      </c>
      <c r="AC31" s="7" t="s">
        <v>1134</v>
      </c>
      <c r="AD31" s="7" t="s">
        <v>2246</v>
      </c>
      <c r="AE31" s="7" t="s">
        <v>2642</v>
      </c>
      <c r="AF31" s="7" t="s">
        <v>2536</v>
      </c>
      <c r="AG31" s="7"/>
    </row>
    <row r="32" spans="1:33" ht="246.5" x14ac:dyDescent="0.35">
      <c r="A32" s="6" t="s">
        <v>1485</v>
      </c>
      <c r="B32" s="7" t="str">
        <f t="shared" si="20"/>
        <v>NRD_060</v>
      </c>
      <c r="C32" s="6" t="s">
        <v>2589</v>
      </c>
      <c r="D32" s="7" t="e">
        <v>#N/A</v>
      </c>
      <c r="E32" s="7" t="e">
        <v>#N/A</v>
      </c>
      <c r="F32" s="6" t="s">
        <v>1092</v>
      </c>
      <c r="G32" s="6" t="s">
        <v>1272</v>
      </c>
      <c r="H32" s="6" t="s">
        <v>1273</v>
      </c>
      <c r="I32" s="6" t="s">
        <v>2592</v>
      </c>
      <c r="J32" s="8">
        <f t="shared" ca="1" si="21"/>
        <v>4.4222368055561674</v>
      </c>
      <c r="K32" s="6" t="s">
        <v>1093</v>
      </c>
      <c r="L32" s="6" t="s">
        <v>35</v>
      </c>
      <c r="M32" s="6" t="s">
        <v>46</v>
      </c>
      <c r="N32" s="6" t="s">
        <v>2593</v>
      </c>
      <c r="O32" s="6" t="s">
        <v>37</v>
      </c>
      <c r="P32" s="6" t="s">
        <v>38</v>
      </c>
      <c r="Q32" s="7"/>
      <c r="R32" s="7"/>
      <c r="S32" s="7"/>
      <c r="T32" s="7" t="s">
        <v>2643</v>
      </c>
      <c r="U32" s="7" t="s">
        <v>81</v>
      </c>
      <c r="V32" s="7" t="e">
        <v>#N/A</v>
      </c>
      <c r="W32" s="7" t="e">
        <v>#N/A</v>
      </c>
      <c r="X32" s="7"/>
      <c r="Y32" s="7" t="str">
        <f>VLOOKUP(B32, [2]SBC!A$1:P$65536, 11, 0)</f>
        <v>Garoua</v>
      </c>
      <c r="Z32" s="7" t="str">
        <f t="shared" si="22"/>
        <v>NRD</v>
      </c>
      <c r="AA32" s="7" t="str">
        <f t="shared" ca="1" si="23"/>
        <v>T&gt;72H</v>
      </c>
      <c r="AB32" s="7">
        <v>1</v>
      </c>
      <c r="AC32" s="7" t="s">
        <v>1134</v>
      </c>
      <c r="AD32" s="7" t="s">
        <v>2246</v>
      </c>
      <c r="AE32" s="7" t="s">
        <v>2642</v>
      </c>
      <c r="AF32" s="7" t="s">
        <v>2536</v>
      </c>
      <c r="AG32" s="7"/>
    </row>
    <row r="33" spans="1:33" ht="246.5" x14ac:dyDescent="0.35">
      <c r="A33" s="6" t="s">
        <v>1485</v>
      </c>
      <c r="B33" s="7" t="str">
        <f t="shared" si="20"/>
        <v>NRD_060</v>
      </c>
      <c r="C33" s="6" t="s">
        <v>2589</v>
      </c>
      <c r="D33" s="7" t="e">
        <v>#N/A</v>
      </c>
      <c r="E33" s="7" t="e">
        <v>#N/A</v>
      </c>
      <c r="F33" s="6" t="s">
        <v>1092</v>
      </c>
      <c r="G33" s="6" t="s">
        <v>1276</v>
      </c>
      <c r="H33" s="6" t="s">
        <v>1277</v>
      </c>
      <c r="I33" s="6" t="s">
        <v>2594</v>
      </c>
      <c r="J33" s="8">
        <f t="shared" ca="1" si="21"/>
        <v>4.4211951388933812</v>
      </c>
      <c r="K33" s="6" t="s">
        <v>1093</v>
      </c>
      <c r="L33" s="6" t="s">
        <v>35</v>
      </c>
      <c r="M33" s="6" t="s">
        <v>46</v>
      </c>
      <c r="N33" s="6" t="s">
        <v>2595</v>
      </c>
      <c r="O33" s="6" t="s">
        <v>37</v>
      </c>
      <c r="P33" s="6" t="s">
        <v>38</v>
      </c>
      <c r="Q33" s="7"/>
      <c r="R33" s="7"/>
      <c r="S33" s="7"/>
      <c r="T33" s="7" t="s">
        <v>2643</v>
      </c>
      <c r="U33" s="7" t="s">
        <v>81</v>
      </c>
      <c r="V33" s="7" t="e">
        <v>#N/A</v>
      </c>
      <c r="W33" s="7" t="e">
        <v>#N/A</v>
      </c>
      <c r="X33" s="7"/>
      <c r="Y33" s="7" t="str">
        <f>VLOOKUP(B33, [2]SBC!A$1:P$65536, 11, 0)</f>
        <v>Garoua</v>
      </c>
      <c r="Z33" s="7" t="str">
        <f t="shared" si="22"/>
        <v>NRD</v>
      </c>
      <c r="AA33" s="7" t="str">
        <f t="shared" ca="1" si="23"/>
        <v>T&gt;72H</v>
      </c>
      <c r="AB33" s="7">
        <v>1</v>
      </c>
      <c r="AC33" s="7" t="s">
        <v>1134</v>
      </c>
      <c r="AD33" s="7" t="s">
        <v>2246</v>
      </c>
      <c r="AE33" s="7" t="s">
        <v>2642</v>
      </c>
      <c r="AF33" s="7" t="s">
        <v>2536</v>
      </c>
      <c r="AG33" s="7"/>
    </row>
    <row r="34" spans="1:33" ht="246.5" x14ac:dyDescent="0.35">
      <c r="A34" s="68" t="s">
        <v>1482</v>
      </c>
      <c r="B34" s="69" t="str">
        <f t="shared" si="20"/>
        <v>NRD_040</v>
      </c>
      <c r="C34" s="68" t="s">
        <v>2596</v>
      </c>
      <c r="D34" s="69" t="e">
        <v>#N/A</v>
      </c>
      <c r="E34" s="69" t="e">
        <v>#N/A</v>
      </c>
      <c r="F34" s="68" t="s">
        <v>1092</v>
      </c>
      <c r="G34" s="68" t="s">
        <v>1276</v>
      </c>
      <c r="H34" s="68" t="s">
        <v>1277</v>
      </c>
      <c r="I34" s="68" t="s">
        <v>2597</v>
      </c>
      <c r="J34" s="70">
        <f t="shared" ca="1" si="21"/>
        <v>4.4197368055538391</v>
      </c>
      <c r="K34" s="68" t="s">
        <v>1093</v>
      </c>
      <c r="L34" s="68" t="s">
        <v>35</v>
      </c>
      <c r="M34" s="68" t="s">
        <v>46</v>
      </c>
      <c r="N34" s="68" t="s">
        <v>2598</v>
      </c>
      <c r="O34" s="68" t="s">
        <v>37</v>
      </c>
      <c r="P34" s="68" t="s">
        <v>38</v>
      </c>
      <c r="Q34" s="69"/>
      <c r="R34" s="69"/>
      <c r="S34" s="69"/>
      <c r="T34" s="69" t="s">
        <v>2643</v>
      </c>
      <c r="U34" s="69" t="s">
        <v>81</v>
      </c>
      <c r="V34" s="69" t="e">
        <v>#N/A</v>
      </c>
      <c r="W34" s="69" t="e">
        <v>#N/A</v>
      </c>
      <c r="X34" s="69"/>
      <c r="Y34" s="69" t="str">
        <f>VLOOKUP(B34, [2]SBC!A$1:P$65536, 11, 0)</f>
        <v>Garoua</v>
      </c>
      <c r="Z34" s="69" t="str">
        <f t="shared" si="22"/>
        <v>NRD</v>
      </c>
      <c r="AA34" s="69" t="str">
        <f t="shared" ca="1" si="23"/>
        <v>T&gt;72H</v>
      </c>
      <c r="AB34" s="69">
        <v>1</v>
      </c>
      <c r="AC34" s="69" t="s">
        <v>2247</v>
      </c>
      <c r="AD34" s="69" t="s">
        <v>2245</v>
      </c>
      <c r="AE34" s="69" t="s">
        <v>2642</v>
      </c>
      <c r="AF34" s="69" t="s">
        <v>2536</v>
      </c>
      <c r="AG34" s="69"/>
    </row>
    <row r="35" spans="1:33" ht="246.5" x14ac:dyDescent="0.35">
      <c r="A35" s="68" t="s">
        <v>1482</v>
      </c>
      <c r="B35" s="69" t="str">
        <f t="shared" si="20"/>
        <v>NRD_040</v>
      </c>
      <c r="C35" s="68" t="s">
        <v>2596</v>
      </c>
      <c r="D35" s="69" t="e">
        <v>#N/A</v>
      </c>
      <c r="E35" s="69" t="e">
        <v>#N/A</v>
      </c>
      <c r="F35" s="68" t="s">
        <v>1092</v>
      </c>
      <c r="G35" s="68" t="s">
        <v>1278</v>
      </c>
      <c r="H35" s="68" t="s">
        <v>1279</v>
      </c>
      <c r="I35" s="68" t="s">
        <v>2599</v>
      </c>
      <c r="J35" s="70">
        <f t="shared" ca="1" si="21"/>
        <v>4.4197252314843354</v>
      </c>
      <c r="K35" s="68" t="s">
        <v>1093</v>
      </c>
      <c r="L35" s="68" t="s">
        <v>35</v>
      </c>
      <c r="M35" s="68" t="s">
        <v>46</v>
      </c>
      <c r="N35" s="68" t="s">
        <v>2600</v>
      </c>
      <c r="O35" s="68" t="s">
        <v>37</v>
      </c>
      <c r="P35" s="68" t="s">
        <v>38</v>
      </c>
      <c r="Q35" s="69"/>
      <c r="R35" s="69"/>
      <c r="S35" s="69"/>
      <c r="T35" s="69" t="s">
        <v>2643</v>
      </c>
      <c r="U35" s="69" t="s">
        <v>81</v>
      </c>
      <c r="V35" s="69" t="e">
        <v>#N/A</v>
      </c>
      <c r="W35" s="69" t="e">
        <v>#N/A</v>
      </c>
      <c r="X35" s="69"/>
      <c r="Y35" s="69" t="str">
        <f>VLOOKUP(B35, [2]SBC!A$1:P$65536, 11, 0)</f>
        <v>Garoua</v>
      </c>
      <c r="Z35" s="69" t="str">
        <f t="shared" si="22"/>
        <v>NRD</v>
      </c>
      <c r="AA35" s="69" t="str">
        <f t="shared" ca="1" si="23"/>
        <v>T&gt;72H</v>
      </c>
      <c r="AB35" s="69">
        <v>1</v>
      </c>
      <c r="AC35" s="69" t="s">
        <v>2247</v>
      </c>
      <c r="AD35" s="69" t="s">
        <v>2245</v>
      </c>
      <c r="AE35" s="69" t="s">
        <v>2642</v>
      </c>
      <c r="AF35" s="69" t="s">
        <v>2536</v>
      </c>
      <c r="AG35" s="69"/>
    </row>
    <row r="36" spans="1:33" ht="246.5" x14ac:dyDescent="0.35">
      <c r="A36" s="68" t="s">
        <v>1482</v>
      </c>
      <c r="B36" s="69" t="str">
        <f t="shared" si="20"/>
        <v>NRD_040</v>
      </c>
      <c r="C36" s="68" t="s">
        <v>2596</v>
      </c>
      <c r="D36" s="69" t="e">
        <v>#N/A</v>
      </c>
      <c r="E36" s="69" t="e">
        <v>#N/A</v>
      </c>
      <c r="F36" s="68" t="s">
        <v>1092</v>
      </c>
      <c r="G36" s="68" t="s">
        <v>1272</v>
      </c>
      <c r="H36" s="68" t="s">
        <v>1273</v>
      </c>
      <c r="I36" s="68" t="s">
        <v>2599</v>
      </c>
      <c r="J36" s="70">
        <f t="shared" ca="1" si="21"/>
        <v>4.4197252314843354</v>
      </c>
      <c r="K36" s="68" t="s">
        <v>1093</v>
      </c>
      <c r="L36" s="68" t="s">
        <v>35</v>
      </c>
      <c r="M36" s="68" t="s">
        <v>46</v>
      </c>
      <c r="N36" s="68" t="s">
        <v>2601</v>
      </c>
      <c r="O36" s="68" t="s">
        <v>37</v>
      </c>
      <c r="P36" s="68" t="s">
        <v>38</v>
      </c>
      <c r="Q36" s="69"/>
      <c r="R36" s="69"/>
      <c r="S36" s="69"/>
      <c r="T36" s="69" t="s">
        <v>2643</v>
      </c>
      <c r="U36" s="69" t="s">
        <v>81</v>
      </c>
      <c r="V36" s="69" t="e">
        <v>#N/A</v>
      </c>
      <c r="W36" s="69" t="e">
        <v>#N/A</v>
      </c>
      <c r="X36" s="69"/>
      <c r="Y36" s="69" t="str">
        <f>VLOOKUP(B36, [2]SBC!A$1:P$65536, 11, 0)</f>
        <v>Garoua</v>
      </c>
      <c r="Z36" s="69" t="str">
        <f t="shared" si="22"/>
        <v>NRD</v>
      </c>
      <c r="AA36" s="69" t="str">
        <f t="shared" ca="1" si="23"/>
        <v>T&gt;72H</v>
      </c>
      <c r="AB36" s="69">
        <v>1</v>
      </c>
      <c r="AC36" s="69" t="s">
        <v>2247</v>
      </c>
      <c r="AD36" s="69" t="s">
        <v>2245</v>
      </c>
      <c r="AE36" s="69" t="s">
        <v>2642</v>
      </c>
      <c r="AF36" s="69" t="s">
        <v>2536</v>
      </c>
      <c r="AG36" s="69"/>
    </row>
    <row r="37" spans="1:33" ht="246.5" x14ac:dyDescent="0.35">
      <c r="A37" s="68" t="s">
        <v>1482</v>
      </c>
      <c r="B37" s="69" t="str">
        <f t="shared" si="20"/>
        <v>NRD_040</v>
      </c>
      <c r="C37" s="68" t="s">
        <v>2596</v>
      </c>
      <c r="D37" s="69" t="e">
        <v>#N/A</v>
      </c>
      <c r="E37" s="69" t="e">
        <v>#N/A</v>
      </c>
      <c r="F37" s="68" t="s">
        <v>1092</v>
      </c>
      <c r="G37" s="68" t="s">
        <v>1270</v>
      </c>
      <c r="H37" s="68" t="s">
        <v>1271</v>
      </c>
      <c r="I37" s="68" t="s">
        <v>2602</v>
      </c>
      <c r="J37" s="70">
        <f t="shared" ca="1" si="21"/>
        <v>4.4197136574075557</v>
      </c>
      <c r="K37" s="68" t="s">
        <v>1093</v>
      </c>
      <c r="L37" s="68" t="s">
        <v>35</v>
      </c>
      <c r="M37" s="68" t="s">
        <v>46</v>
      </c>
      <c r="N37" s="68" t="s">
        <v>2603</v>
      </c>
      <c r="O37" s="68" t="s">
        <v>37</v>
      </c>
      <c r="P37" s="68" t="s">
        <v>38</v>
      </c>
      <c r="Q37" s="69"/>
      <c r="R37" s="69"/>
      <c r="S37" s="69"/>
      <c r="T37" s="69" t="s">
        <v>2643</v>
      </c>
      <c r="U37" s="69" t="s">
        <v>81</v>
      </c>
      <c r="V37" s="69" t="e">
        <v>#N/A</v>
      </c>
      <c r="W37" s="69" t="e">
        <v>#N/A</v>
      </c>
      <c r="X37" s="69"/>
      <c r="Y37" s="69" t="str">
        <f>VLOOKUP(B37, [2]SBC!A$1:P$65536, 11, 0)</f>
        <v>Garoua</v>
      </c>
      <c r="Z37" s="69" t="str">
        <f t="shared" si="22"/>
        <v>NRD</v>
      </c>
      <c r="AA37" s="69" t="str">
        <f t="shared" ca="1" si="23"/>
        <v>T&gt;72H</v>
      </c>
      <c r="AB37" s="69">
        <v>1</v>
      </c>
      <c r="AC37" s="69" t="s">
        <v>2247</v>
      </c>
      <c r="AD37" s="69" t="s">
        <v>2245</v>
      </c>
      <c r="AE37" s="69" t="s">
        <v>2642</v>
      </c>
      <c r="AF37" s="69" t="s">
        <v>2536</v>
      </c>
      <c r="AG37" s="69"/>
    </row>
    <row r="38" spans="1:33" ht="246.5" x14ac:dyDescent="0.35">
      <c r="A38" s="68" t="s">
        <v>1482</v>
      </c>
      <c r="B38" s="69" t="str">
        <f t="shared" si="20"/>
        <v>NRD_040</v>
      </c>
      <c r="C38" s="68" t="s">
        <v>2596</v>
      </c>
      <c r="D38" s="69" t="e">
        <v>#N/A</v>
      </c>
      <c r="E38" s="69" t="e">
        <v>#N/A</v>
      </c>
      <c r="F38" s="68" t="s">
        <v>1092</v>
      </c>
      <c r="G38" s="68" t="s">
        <v>1274</v>
      </c>
      <c r="H38" s="68" t="s">
        <v>1275</v>
      </c>
      <c r="I38" s="68" t="s">
        <v>2602</v>
      </c>
      <c r="J38" s="70">
        <f t="shared" ca="1" si="21"/>
        <v>4.4197136574075557</v>
      </c>
      <c r="K38" s="68" t="s">
        <v>1093</v>
      </c>
      <c r="L38" s="68" t="s">
        <v>35</v>
      </c>
      <c r="M38" s="68" t="s">
        <v>46</v>
      </c>
      <c r="N38" s="68" t="s">
        <v>2604</v>
      </c>
      <c r="O38" s="68" t="s">
        <v>37</v>
      </c>
      <c r="P38" s="68" t="s">
        <v>38</v>
      </c>
      <c r="Q38" s="69"/>
      <c r="R38" s="69"/>
      <c r="S38" s="69"/>
      <c r="T38" s="69" t="s">
        <v>2643</v>
      </c>
      <c r="U38" s="69" t="s">
        <v>81</v>
      </c>
      <c r="V38" s="69" t="e">
        <v>#N/A</v>
      </c>
      <c r="W38" s="69" t="e">
        <v>#N/A</v>
      </c>
      <c r="X38" s="69"/>
      <c r="Y38" s="69" t="str">
        <f>VLOOKUP(B38, [2]SBC!A$1:P$65536, 11, 0)</f>
        <v>Garoua</v>
      </c>
      <c r="Z38" s="69" t="str">
        <f t="shared" si="22"/>
        <v>NRD</v>
      </c>
      <c r="AA38" s="69" t="str">
        <f t="shared" ca="1" si="23"/>
        <v>T&gt;72H</v>
      </c>
      <c r="AB38" s="69">
        <v>1</v>
      </c>
      <c r="AC38" s="69" t="s">
        <v>2247</v>
      </c>
      <c r="AD38" s="69" t="s">
        <v>2245</v>
      </c>
      <c r="AE38" s="69" t="s">
        <v>2642</v>
      </c>
      <c r="AF38" s="69" t="s">
        <v>2536</v>
      </c>
      <c r="AG38" s="69"/>
    </row>
    <row r="39" spans="1:33" ht="246.5" x14ac:dyDescent="0.35">
      <c r="A39" s="68" t="s">
        <v>1482</v>
      </c>
      <c r="B39" s="69" t="str">
        <f t="shared" si="20"/>
        <v>NRD_040</v>
      </c>
      <c r="C39" s="68" t="s">
        <v>2596</v>
      </c>
      <c r="D39" s="69" t="e">
        <v>#N/A</v>
      </c>
      <c r="E39" s="69" t="e">
        <v>#N/A</v>
      </c>
      <c r="F39" s="68" t="s">
        <v>1092</v>
      </c>
      <c r="G39" s="68" t="s">
        <v>1280</v>
      </c>
      <c r="H39" s="68" t="s">
        <v>1281</v>
      </c>
      <c r="I39" s="68" t="s">
        <v>2602</v>
      </c>
      <c r="J39" s="70">
        <f t="shared" ca="1" si="21"/>
        <v>4.4197136574075557</v>
      </c>
      <c r="K39" s="68" t="s">
        <v>1093</v>
      </c>
      <c r="L39" s="68" t="s">
        <v>35</v>
      </c>
      <c r="M39" s="68" t="s">
        <v>46</v>
      </c>
      <c r="N39" s="68" t="s">
        <v>2605</v>
      </c>
      <c r="O39" s="68" t="s">
        <v>37</v>
      </c>
      <c r="P39" s="68" t="s">
        <v>38</v>
      </c>
      <c r="Q39" s="69"/>
      <c r="R39" s="69"/>
      <c r="S39" s="69"/>
      <c r="T39" s="69" t="s">
        <v>2643</v>
      </c>
      <c r="U39" s="69" t="s">
        <v>81</v>
      </c>
      <c r="V39" s="69" t="e">
        <v>#N/A</v>
      </c>
      <c r="W39" s="69" t="e">
        <v>#N/A</v>
      </c>
      <c r="X39" s="69"/>
      <c r="Y39" s="69" t="str">
        <f>VLOOKUP(B39, [2]SBC!A$1:P$65536, 11, 0)</f>
        <v>Garoua</v>
      </c>
      <c r="Z39" s="69" t="str">
        <f t="shared" si="22"/>
        <v>NRD</v>
      </c>
      <c r="AA39" s="69" t="str">
        <f t="shared" ca="1" si="23"/>
        <v>T&gt;72H</v>
      </c>
      <c r="AB39" s="69">
        <v>1</v>
      </c>
      <c r="AC39" s="69" t="s">
        <v>2247</v>
      </c>
      <c r="AD39" s="69" t="s">
        <v>2245</v>
      </c>
      <c r="AE39" s="69" t="s">
        <v>2642</v>
      </c>
      <c r="AF39" s="69" t="s">
        <v>2536</v>
      </c>
      <c r="AG39" s="69"/>
    </row>
    <row r="40" spans="1:33" ht="246.5" x14ac:dyDescent="0.35">
      <c r="A40" s="68" t="s">
        <v>1482</v>
      </c>
      <c r="B40" s="69" t="str">
        <f t="shared" si="20"/>
        <v>NRD_040</v>
      </c>
      <c r="C40" s="68" t="s">
        <v>2596</v>
      </c>
      <c r="D40" s="69" t="e">
        <v>#N/A</v>
      </c>
      <c r="E40" s="69" t="e">
        <v>#N/A</v>
      </c>
      <c r="F40" s="68" t="s">
        <v>1092</v>
      </c>
      <c r="G40" s="68" t="s">
        <v>1331</v>
      </c>
      <c r="H40" s="68" t="s">
        <v>1332</v>
      </c>
      <c r="I40" s="68" t="s">
        <v>2606</v>
      </c>
      <c r="J40" s="70">
        <f t="shared" ca="1" si="21"/>
        <v>4.4188571759295883</v>
      </c>
      <c r="K40" s="68" t="s">
        <v>1093</v>
      </c>
      <c r="L40" s="68" t="s">
        <v>35</v>
      </c>
      <c r="M40" s="68" t="s">
        <v>46</v>
      </c>
      <c r="N40" s="68" t="s">
        <v>2607</v>
      </c>
      <c r="O40" s="68" t="s">
        <v>37</v>
      </c>
      <c r="P40" s="68" t="s">
        <v>38</v>
      </c>
      <c r="Q40" s="69"/>
      <c r="R40" s="69"/>
      <c r="S40" s="69"/>
      <c r="T40" s="69" t="s">
        <v>2643</v>
      </c>
      <c r="U40" s="69" t="s">
        <v>81</v>
      </c>
      <c r="V40" s="69" t="e">
        <v>#N/A</v>
      </c>
      <c r="W40" s="69" t="e">
        <v>#N/A</v>
      </c>
      <c r="X40" s="69"/>
      <c r="Y40" s="69" t="str">
        <f>VLOOKUP(B40, [2]SBC!A$1:P$65536, 11, 0)</f>
        <v>Garoua</v>
      </c>
      <c r="Z40" s="69" t="str">
        <f t="shared" si="22"/>
        <v>NRD</v>
      </c>
      <c r="AA40" s="69" t="str">
        <f t="shared" ca="1" si="23"/>
        <v>T&gt;72H</v>
      </c>
      <c r="AB40" s="69">
        <v>1</v>
      </c>
      <c r="AC40" s="69" t="s">
        <v>2247</v>
      </c>
      <c r="AD40" s="69" t="s">
        <v>2245</v>
      </c>
      <c r="AE40" s="69" t="s">
        <v>2642</v>
      </c>
      <c r="AF40" s="69" t="s">
        <v>2536</v>
      </c>
      <c r="AG40" s="69"/>
    </row>
    <row r="41" spans="1:33" ht="246.5" x14ac:dyDescent="0.35">
      <c r="A41" s="68" t="s">
        <v>1482</v>
      </c>
      <c r="B41" s="69" t="str">
        <f t="shared" si="20"/>
        <v>NRD_040</v>
      </c>
      <c r="C41" s="68" t="s">
        <v>2596</v>
      </c>
      <c r="D41" s="69" t="e">
        <v>#N/A</v>
      </c>
      <c r="E41" s="69" t="e">
        <v>#N/A</v>
      </c>
      <c r="F41" s="68" t="s">
        <v>1092</v>
      </c>
      <c r="G41" s="68" t="s">
        <v>1335</v>
      </c>
      <c r="H41" s="68" t="s">
        <v>1336</v>
      </c>
      <c r="I41" s="68" t="s">
        <v>2608</v>
      </c>
      <c r="J41" s="70">
        <f t="shared" ca="1" si="21"/>
        <v>4.4186488425912103</v>
      </c>
      <c r="K41" s="68" t="s">
        <v>1093</v>
      </c>
      <c r="L41" s="68" t="s">
        <v>35</v>
      </c>
      <c r="M41" s="68" t="s">
        <v>46</v>
      </c>
      <c r="N41" s="68" t="s">
        <v>2609</v>
      </c>
      <c r="O41" s="68" t="s">
        <v>37</v>
      </c>
      <c r="P41" s="68" t="s">
        <v>38</v>
      </c>
      <c r="Q41" s="69"/>
      <c r="R41" s="69"/>
      <c r="S41" s="69"/>
      <c r="T41" s="69" t="s">
        <v>2643</v>
      </c>
      <c r="U41" s="69" t="s">
        <v>81</v>
      </c>
      <c r="V41" s="69" t="e">
        <v>#N/A</v>
      </c>
      <c r="W41" s="69" t="e">
        <v>#N/A</v>
      </c>
      <c r="X41" s="69"/>
      <c r="Y41" s="69" t="str">
        <f>VLOOKUP(B41, [2]SBC!A$1:P$65536, 11, 0)</f>
        <v>Garoua</v>
      </c>
      <c r="Z41" s="69" t="str">
        <f t="shared" si="22"/>
        <v>NRD</v>
      </c>
      <c r="AA41" s="69" t="str">
        <f t="shared" ca="1" si="23"/>
        <v>T&gt;72H</v>
      </c>
      <c r="AB41" s="69">
        <v>1</v>
      </c>
      <c r="AC41" s="69" t="s">
        <v>2247</v>
      </c>
      <c r="AD41" s="69" t="s">
        <v>2245</v>
      </c>
      <c r="AE41" s="69" t="s">
        <v>2642</v>
      </c>
      <c r="AF41" s="69" t="s">
        <v>2536</v>
      </c>
      <c r="AG41" s="69"/>
    </row>
    <row r="42" spans="1:33" ht="246.5" x14ac:dyDescent="0.35">
      <c r="A42" s="68" t="s">
        <v>1482</v>
      </c>
      <c r="B42" s="69" t="str">
        <f t="shared" si="20"/>
        <v>NRD_040</v>
      </c>
      <c r="C42" s="68" t="s">
        <v>2596</v>
      </c>
      <c r="D42" s="69" t="e">
        <v>#N/A</v>
      </c>
      <c r="E42" s="69" t="e">
        <v>#N/A</v>
      </c>
      <c r="F42" s="68" t="s">
        <v>1092</v>
      </c>
      <c r="G42" s="68" t="s">
        <v>1333</v>
      </c>
      <c r="H42" s="68" t="s">
        <v>1334</v>
      </c>
      <c r="I42" s="68" t="s">
        <v>2610</v>
      </c>
      <c r="J42" s="70">
        <f t="shared" ca="1" si="21"/>
        <v>4.4178270833363058</v>
      </c>
      <c r="K42" s="68" t="s">
        <v>1093</v>
      </c>
      <c r="L42" s="68" t="s">
        <v>35</v>
      </c>
      <c r="M42" s="68" t="s">
        <v>46</v>
      </c>
      <c r="N42" s="68" t="s">
        <v>2611</v>
      </c>
      <c r="O42" s="68" t="s">
        <v>37</v>
      </c>
      <c r="P42" s="68" t="s">
        <v>38</v>
      </c>
      <c r="Q42" s="69"/>
      <c r="R42" s="69"/>
      <c r="S42" s="69"/>
      <c r="T42" s="69" t="s">
        <v>2643</v>
      </c>
      <c r="U42" s="69" t="s">
        <v>81</v>
      </c>
      <c r="V42" s="69" t="e">
        <v>#N/A</v>
      </c>
      <c r="W42" s="69" t="e">
        <v>#N/A</v>
      </c>
      <c r="X42" s="69"/>
      <c r="Y42" s="69" t="str">
        <f>VLOOKUP(B42, [2]SBC!A$1:P$65536, 11, 0)</f>
        <v>Garoua</v>
      </c>
      <c r="Z42" s="69" t="str">
        <f t="shared" si="22"/>
        <v>NRD</v>
      </c>
      <c r="AA42" s="69" t="str">
        <f t="shared" ca="1" si="23"/>
        <v>T&gt;72H</v>
      </c>
      <c r="AB42" s="69">
        <v>1</v>
      </c>
      <c r="AC42" s="69" t="s">
        <v>2247</v>
      </c>
      <c r="AD42" s="69" t="s">
        <v>2245</v>
      </c>
      <c r="AE42" s="69" t="s">
        <v>2642</v>
      </c>
      <c r="AF42" s="69" t="s">
        <v>2536</v>
      </c>
      <c r="AG42" s="69"/>
    </row>
    <row r="43" spans="1:33" ht="246.5" x14ac:dyDescent="0.35">
      <c r="A43" s="6" t="s">
        <v>1485</v>
      </c>
      <c r="B43" s="7" t="str">
        <f t="shared" si="20"/>
        <v>NRD_060</v>
      </c>
      <c r="C43" s="6" t="s">
        <v>2589</v>
      </c>
      <c r="D43" s="7" t="e">
        <v>#N/A</v>
      </c>
      <c r="E43" s="7" t="e">
        <v>#N/A</v>
      </c>
      <c r="F43" s="6" t="s">
        <v>1092</v>
      </c>
      <c r="G43" s="6" t="s">
        <v>1280</v>
      </c>
      <c r="H43" s="6" t="s">
        <v>1281</v>
      </c>
      <c r="I43" s="6" t="s">
        <v>2612</v>
      </c>
      <c r="J43" s="8">
        <f t="shared" ca="1" si="21"/>
        <v>4.4177807870364632</v>
      </c>
      <c r="K43" s="6" t="s">
        <v>1093</v>
      </c>
      <c r="L43" s="6" t="s">
        <v>35</v>
      </c>
      <c r="M43" s="6" t="s">
        <v>46</v>
      </c>
      <c r="N43" s="6" t="s">
        <v>2613</v>
      </c>
      <c r="O43" s="6" t="s">
        <v>37</v>
      </c>
      <c r="P43" s="6" t="s">
        <v>38</v>
      </c>
      <c r="Q43" s="7"/>
      <c r="R43" s="7"/>
      <c r="S43" s="7"/>
      <c r="T43" s="7" t="s">
        <v>2643</v>
      </c>
      <c r="U43" s="7" t="s">
        <v>81</v>
      </c>
      <c r="V43" s="7" t="e">
        <v>#N/A</v>
      </c>
      <c r="W43" s="7" t="e">
        <v>#N/A</v>
      </c>
      <c r="X43" s="7"/>
      <c r="Y43" s="7" t="str">
        <f>VLOOKUP(B43, [2]SBC!A$1:P$65536, 11, 0)</f>
        <v>Garoua</v>
      </c>
      <c r="Z43" s="7" t="str">
        <f t="shared" si="22"/>
        <v>NRD</v>
      </c>
      <c r="AA43" s="7" t="str">
        <f t="shared" ca="1" si="23"/>
        <v>T&gt;72H</v>
      </c>
      <c r="AB43" s="7">
        <v>1</v>
      </c>
      <c r="AC43" s="7" t="s">
        <v>1134</v>
      </c>
      <c r="AD43" s="7" t="s">
        <v>2246</v>
      </c>
      <c r="AE43" s="7" t="s">
        <v>2642</v>
      </c>
      <c r="AF43" s="7" t="s">
        <v>2536</v>
      </c>
      <c r="AG43" s="7"/>
    </row>
    <row r="44" spans="1:33" ht="246.5" x14ac:dyDescent="0.35">
      <c r="A44" s="6" t="s">
        <v>1485</v>
      </c>
      <c r="B44" s="7" t="str">
        <f t="shared" si="20"/>
        <v>NRD_060</v>
      </c>
      <c r="C44" s="6" t="s">
        <v>2589</v>
      </c>
      <c r="D44" s="7" t="e">
        <v>#N/A</v>
      </c>
      <c r="E44" s="7" t="e">
        <v>#N/A</v>
      </c>
      <c r="F44" s="6" t="s">
        <v>1092</v>
      </c>
      <c r="G44" s="6" t="s">
        <v>1274</v>
      </c>
      <c r="H44" s="6" t="s">
        <v>1275</v>
      </c>
      <c r="I44" s="6" t="s">
        <v>2614</v>
      </c>
      <c r="J44" s="8">
        <f t="shared" ca="1" si="21"/>
        <v>4.416982175927842</v>
      </c>
      <c r="K44" s="6" t="s">
        <v>1093</v>
      </c>
      <c r="L44" s="6" t="s">
        <v>35</v>
      </c>
      <c r="M44" s="6" t="s">
        <v>46</v>
      </c>
      <c r="N44" s="6" t="s">
        <v>2615</v>
      </c>
      <c r="O44" s="6" t="s">
        <v>37</v>
      </c>
      <c r="P44" s="6" t="s">
        <v>38</v>
      </c>
      <c r="Q44" s="7"/>
      <c r="R44" s="7"/>
      <c r="S44" s="7"/>
      <c r="T44" s="7" t="s">
        <v>2643</v>
      </c>
      <c r="U44" s="7" t="s">
        <v>81</v>
      </c>
      <c r="V44" s="7" t="e">
        <v>#N/A</v>
      </c>
      <c r="W44" s="7" t="e">
        <v>#N/A</v>
      </c>
      <c r="X44" s="7"/>
      <c r="Y44" s="7" t="str">
        <f>VLOOKUP(B44, [2]SBC!A$1:P$65536, 11, 0)</f>
        <v>Garoua</v>
      </c>
      <c r="Z44" s="7" t="str">
        <f t="shared" si="22"/>
        <v>NRD</v>
      </c>
      <c r="AA44" s="7" t="str">
        <f t="shared" ca="1" si="23"/>
        <v>T&gt;72H</v>
      </c>
      <c r="AB44" s="7">
        <v>1</v>
      </c>
      <c r="AC44" s="7" t="s">
        <v>1134</v>
      </c>
      <c r="AD44" s="7" t="s">
        <v>2246</v>
      </c>
      <c r="AE44" s="7" t="s">
        <v>2642</v>
      </c>
      <c r="AF44" s="7" t="s">
        <v>2536</v>
      </c>
      <c r="AG44" s="7"/>
    </row>
    <row r="45" spans="1:33" ht="72.5" x14ac:dyDescent="0.35">
      <c r="A45" s="6" t="s">
        <v>1757</v>
      </c>
      <c r="B45" s="7" t="str">
        <f t="shared" ref="B45" si="24">LEFT(A45,7)</f>
        <v>SUO_222</v>
      </c>
      <c r="C45" s="6" t="s">
        <v>2616</v>
      </c>
      <c r="D45" s="7" t="e">
        <v>#N/A</v>
      </c>
      <c r="E45" s="7" t="e">
        <v>#N/A</v>
      </c>
      <c r="F45" s="6" t="s">
        <v>49</v>
      </c>
      <c r="G45" s="6" t="s">
        <v>1096</v>
      </c>
      <c r="H45" s="6" t="s">
        <v>1097</v>
      </c>
      <c r="I45" s="6" t="s">
        <v>2586</v>
      </c>
      <c r="J45" s="8">
        <f t="shared" ref="J45" ca="1" si="25">NOW()-I45</f>
        <v>4.4905006944463821</v>
      </c>
      <c r="K45" s="6" t="s">
        <v>52</v>
      </c>
      <c r="L45" s="6" t="s">
        <v>35</v>
      </c>
      <c r="M45" s="6" t="s">
        <v>46</v>
      </c>
      <c r="N45" s="6" t="s">
        <v>2617</v>
      </c>
      <c r="O45" s="6" t="s">
        <v>37</v>
      </c>
      <c r="P45" s="6" t="s">
        <v>38</v>
      </c>
      <c r="Q45" s="7"/>
      <c r="R45" s="7"/>
      <c r="S45" s="7"/>
      <c r="T45" s="7" t="s">
        <v>1938</v>
      </c>
      <c r="U45" s="7" t="s">
        <v>84</v>
      </c>
      <c r="V45" s="7" t="e">
        <v>#N/A</v>
      </c>
      <c r="W45" s="7" t="e">
        <v>#N/A</v>
      </c>
      <c r="X45" s="7"/>
      <c r="Y45" s="7" t="str">
        <f>VLOOKUP(B45, [2]SBC!A$1:P$65536, 11, 0)</f>
        <v>Buéa</v>
      </c>
      <c r="Z45" s="7" t="str">
        <f t="shared" ref="Z45" si="26">LEFT(B45,3)</f>
        <v>SUO</v>
      </c>
      <c r="AA45" s="7" t="str">
        <f t="shared" ref="AA45" ca="1" si="27">IF(J45 &lt; 1/24, "T&lt;1H", IF(AND(J45&lt;2/24, J45&gt;1/24), "1H&lt;T&lt;2H", IF(AND(J45&lt;4/24, J45&gt;2/24), "2H&lt;T&lt;4H", IF(AND(J45&lt;8/24, J45&gt;4/24), "4H&lt;T&lt;8H", IF(AND(J45&lt;16/24, J45&gt;8/24), "8H&lt;T&lt;16H",IF(AND(J45&lt;24/24, J45&gt;16/24),"16H&lt;T&lt;24H", IF(AND(J45&lt;48/24, J45&gt;24/24),"24H&lt;T&lt;48H",IF(AND(J45&lt;72/24, J45&gt;24/24),"48H&lt;T&lt;72H", "T&gt;72H"))))))))</f>
        <v>T&gt;72H</v>
      </c>
      <c r="AB45" s="7">
        <v>1</v>
      </c>
      <c r="AC45" s="7" t="s">
        <v>1134</v>
      </c>
      <c r="AD45" s="7" t="s">
        <v>2245</v>
      </c>
      <c r="AE45" s="7" t="s">
        <v>2642</v>
      </c>
      <c r="AF45" s="7" t="s">
        <v>2536</v>
      </c>
      <c r="AG45" s="7"/>
    </row>
    <row r="46" spans="1:33" ht="159.5" x14ac:dyDescent="0.35">
      <c r="A46" s="6" t="s">
        <v>53</v>
      </c>
      <c r="B46" s="7" t="str">
        <f t="shared" ref="B46" si="28">LEFT(A46,7)</f>
        <v>NRD_188</v>
      </c>
      <c r="C46" s="6" t="s">
        <v>2618</v>
      </c>
      <c r="D46" s="7" t="e">
        <v>#N/A</v>
      </c>
      <c r="E46" s="7" t="e">
        <v>#N/A</v>
      </c>
      <c r="F46" s="6" t="s">
        <v>54</v>
      </c>
      <c r="G46" s="6" t="s">
        <v>2108</v>
      </c>
      <c r="H46" s="6" t="s">
        <v>2109</v>
      </c>
      <c r="I46" s="6" t="s">
        <v>2619</v>
      </c>
      <c r="J46" s="8">
        <f t="shared" ref="J46" ca="1" si="29">NOW()-I46</f>
        <v>4.4231280092571978</v>
      </c>
      <c r="K46" s="6" t="s">
        <v>55</v>
      </c>
      <c r="L46" s="6" t="s">
        <v>56</v>
      </c>
      <c r="M46" s="6" t="s">
        <v>46</v>
      </c>
      <c r="N46" s="6" t="s">
        <v>2620</v>
      </c>
      <c r="O46" s="6" t="s">
        <v>37</v>
      </c>
      <c r="P46" s="6" t="s">
        <v>38</v>
      </c>
      <c r="Q46" s="7"/>
      <c r="R46" s="7"/>
      <c r="S46" s="7"/>
      <c r="T46" s="7" t="s">
        <v>57</v>
      </c>
      <c r="U46" s="7" t="s">
        <v>58</v>
      </c>
      <c r="V46" s="7" t="s">
        <v>1329</v>
      </c>
      <c r="W46" s="7" t="s">
        <v>59</v>
      </c>
      <c r="X46" s="7"/>
      <c r="Y46" s="7" t="str">
        <f>VLOOKUP(B46, [2]SBC!A$1:P$65536, 11, 0)</f>
        <v>Garoua</v>
      </c>
      <c r="Z46" s="7" t="str">
        <f t="shared" ref="Z46" si="30">LEFT(B46,3)</f>
        <v>NRD</v>
      </c>
      <c r="AA46" s="7" t="str">
        <f t="shared" ref="AA46" ca="1" si="31">IF(J46 &lt; 1/24, "T&lt;1H", IF(AND(J46&lt;2/24, J46&gt;1/24), "1H&lt;T&lt;2H", IF(AND(J46&lt;4/24, J46&gt;2/24), "2H&lt;T&lt;4H", IF(AND(J46&lt;8/24, J46&gt;4/24), "4H&lt;T&lt;8H", IF(AND(J46&lt;16/24, J46&gt;8/24), "8H&lt;T&lt;16H",IF(AND(J46&lt;24/24, J46&gt;16/24),"16H&lt;T&lt;24H", IF(AND(J46&lt;48/24, J46&gt;24/24),"24H&lt;T&lt;48H",IF(AND(J46&lt;72/24, J46&gt;24/24),"48H&lt;T&lt;72H", "T&gt;72H"))))))))</f>
        <v>T&gt;72H</v>
      </c>
      <c r="AB46" s="7">
        <v>1</v>
      </c>
      <c r="AC46" s="7" t="s">
        <v>1134</v>
      </c>
      <c r="AD46" s="7" t="s">
        <v>2245</v>
      </c>
      <c r="AE46" s="7" t="s">
        <v>2642</v>
      </c>
      <c r="AF46" s="7" t="s">
        <v>2536</v>
      </c>
      <c r="AG46" s="7"/>
    </row>
  </sheetData>
  <autoFilter ref="A1:AG46" xr:uid="{69B2438F-A536-44E1-81E2-0E25D7200CC9}"/>
  <phoneticPr fontId="22" type="noConversion"/>
  <conditionalFormatting sqref="AD1">
    <cfRule type="duplicateValues" dxfId="143" priority="1"/>
    <cfRule type="duplicateValues" dxfId="142" priority="2"/>
    <cfRule type="duplicateValues" dxfId="141" priority="3"/>
    <cfRule type="duplicateValues" dxfId="140" priority="4"/>
    <cfRule type="duplicateValues" dxfId="139" priority="5"/>
    <cfRule type="duplicateValues" dxfId="138" priority="6"/>
    <cfRule type="duplicateValues" dxfId="137" priority="7"/>
    <cfRule type="duplicateValues" dxfId="136" priority="8"/>
    <cfRule type="duplicateValues" dxfId="135" priority="9"/>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73C93-9FE7-4D27-8A61-19842C1B788E}">
  <sheetPr>
    <tabColor rgb="FFFFFF00"/>
  </sheetPr>
  <dimension ref="A1:AG31"/>
  <sheetViews>
    <sheetView zoomScale="69" zoomScaleNormal="70" workbookViewId="0">
      <pane xSplit="7" topLeftCell="AA1" activePane="topRight" state="frozen"/>
      <selection activeCell="G6" sqref="G6"/>
      <selection pane="topRight" activeCell="AD2" sqref="AD2"/>
    </sheetView>
  </sheetViews>
  <sheetFormatPr defaultRowHeight="14.5" x14ac:dyDescent="0.35"/>
  <cols>
    <col min="1" max="1" width="32.453125" style="65" customWidth="1"/>
    <col min="2" max="2" width="10.81640625" style="65" customWidth="1"/>
    <col min="3" max="3" width="15.54296875" style="65" customWidth="1"/>
    <col min="4" max="5" width="10.81640625" style="65" customWidth="1"/>
    <col min="6" max="8" width="25.81640625" style="65" customWidth="1"/>
    <col min="9" max="9" width="20.81640625" style="65" customWidth="1"/>
    <col min="10" max="10" width="14.54296875" style="65" bestFit="1" customWidth="1"/>
    <col min="11" max="14" width="15.81640625" style="65" customWidth="1"/>
    <col min="15" max="16" width="15.54296875" style="65" customWidth="1"/>
    <col min="17" max="19" width="15.81640625" style="65" customWidth="1"/>
    <col min="20" max="20" width="40.6328125" style="65" customWidth="1"/>
    <col min="21" max="21" width="15.54296875" style="65" customWidth="1"/>
    <col min="22" max="22" width="19.36328125" style="65" customWidth="1"/>
    <col min="23" max="24" width="15.54296875" style="65" customWidth="1"/>
    <col min="25" max="25" width="15.08984375" style="65" customWidth="1"/>
    <col min="26" max="27" width="10.54296875" style="65" customWidth="1"/>
    <col min="28" max="28" width="11.08984375" style="65" bestFit="1" customWidth="1"/>
    <col min="29" max="32" width="20.81640625" style="65" customWidth="1"/>
    <col min="33" max="33" width="13.90625" bestFit="1" customWidth="1"/>
  </cols>
  <sheetData>
    <row r="1" spans="1:33" ht="29" x14ac:dyDescent="0.35">
      <c r="A1" s="67" t="s">
        <v>0</v>
      </c>
      <c r="B1" s="2" t="s">
        <v>1</v>
      </c>
      <c r="C1" s="2" t="s">
        <v>2</v>
      </c>
      <c r="D1" s="2" t="s">
        <v>3</v>
      </c>
      <c r="E1" s="2" t="s">
        <v>4</v>
      </c>
      <c r="F1" s="67" t="s">
        <v>5</v>
      </c>
      <c r="G1" s="67" t="s">
        <v>6</v>
      </c>
      <c r="H1" s="67" t="s">
        <v>7</v>
      </c>
      <c r="I1" s="67" t="s">
        <v>8</v>
      </c>
      <c r="J1" s="2" t="s">
        <v>9</v>
      </c>
      <c r="K1" s="67" t="s">
        <v>10</v>
      </c>
      <c r="L1" s="67" t="s">
        <v>11</v>
      </c>
      <c r="M1" s="67" t="s">
        <v>12</v>
      </c>
      <c r="N1" s="67" t="s">
        <v>13</v>
      </c>
      <c r="O1" s="67" t="s">
        <v>14</v>
      </c>
      <c r="P1" s="67" t="s">
        <v>15</v>
      </c>
      <c r="Q1" s="3" t="s">
        <v>16</v>
      </c>
      <c r="R1" s="3" t="s">
        <v>17</v>
      </c>
      <c r="S1" s="1" t="s">
        <v>18</v>
      </c>
      <c r="T1" s="1" t="s">
        <v>19</v>
      </c>
      <c r="U1" s="1" t="s">
        <v>20</v>
      </c>
      <c r="V1" s="1" t="s">
        <v>21</v>
      </c>
      <c r="W1" s="4" t="s">
        <v>22</v>
      </c>
      <c r="X1" s="4" t="s">
        <v>23</v>
      </c>
      <c r="Y1" s="4" t="s">
        <v>24</v>
      </c>
      <c r="Z1" s="4" t="s">
        <v>25</v>
      </c>
      <c r="AA1" s="4" t="s">
        <v>26</v>
      </c>
      <c r="AB1" s="4" t="s">
        <v>27</v>
      </c>
      <c r="AC1" s="5" t="s">
        <v>28</v>
      </c>
      <c r="AD1" s="5" t="s">
        <v>29</v>
      </c>
      <c r="AE1" s="5" t="s">
        <v>30</v>
      </c>
      <c r="AF1" s="5" t="s">
        <v>31</v>
      </c>
      <c r="AG1" s="5" t="s">
        <v>32</v>
      </c>
    </row>
    <row r="2" spans="1:33" ht="174" x14ac:dyDescent="0.35">
      <c r="A2" s="6" t="s">
        <v>1771</v>
      </c>
      <c r="B2" s="7" t="str">
        <f t="shared" ref="B2:B6" si="0">LEFT(A2,7)</f>
        <v>SUO_222</v>
      </c>
      <c r="C2" s="6" t="s">
        <v>2553</v>
      </c>
      <c r="D2" s="7" t="e">
        <v>#N/A</v>
      </c>
      <c r="E2" s="7" t="e">
        <v>#N/A</v>
      </c>
      <c r="F2" s="6" t="s">
        <v>33</v>
      </c>
      <c r="G2" s="6" t="s">
        <v>1772</v>
      </c>
      <c r="H2" s="6" t="s">
        <v>1773</v>
      </c>
      <c r="I2" s="6" t="s">
        <v>2554</v>
      </c>
      <c r="J2" s="8">
        <f t="shared" ref="J2:J6" ca="1" si="1">NOW()-I2</f>
        <v>4.4900030092612724</v>
      </c>
      <c r="K2" s="6" t="s">
        <v>34</v>
      </c>
      <c r="L2" s="6" t="s">
        <v>35</v>
      </c>
      <c r="M2" s="6" t="s">
        <v>36</v>
      </c>
      <c r="N2" s="6" t="s">
        <v>2555</v>
      </c>
      <c r="O2" s="6" t="s">
        <v>37</v>
      </c>
      <c r="P2" s="6" t="s">
        <v>38</v>
      </c>
      <c r="Q2" s="7"/>
      <c r="R2" s="7"/>
      <c r="S2" s="7"/>
      <c r="T2" s="7" t="s">
        <v>1938</v>
      </c>
      <c r="U2" s="7" t="s">
        <v>84</v>
      </c>
      <c r="V2" s="7" t="e">
        <v>#N/A</v>
      </c>
      <c r="W2" s="7" t="e">
        <v>#N/A</v>
      </c>
      <c r="X2" s="7"/>
      <c r="Y2" s="7" t="str">
        <f>VLOOKUP(B2, [2]SBC!A$1:P$65536, 11, 0)</f>
        <v>Buéa</v>
      </c>
      <c r="Z2" s="7" t="str">
        <f t="shared" ref="Z2:Z6" si="2">LEFT(B2,3)</f>
        <v>SUO</v>
      </c>
      <c r="AA2" s="7" t="str">
        <f t="shared" ref="AA2:AA6" ca="1" si="3">IF(J2 &lt; 1/24, "T&lt;1H", IF(AND(J2&lt;2/24, J2&gt;1/24), "1H&lt;T&lt;2H", IF(AND(J2&lt;4/24, J2&gt;2/24), "2H&lt;T&lt;4H", IF(AND(J2&lt;8/24, J2&gt;4/24), "4H&lt;T&lt;8H", IF(AND(J2&lt;16/24, J2&gt;8/24), "8H&lt;T&lt;16H",IF(AND(J2&lt;24/24, J2&gt;16/24),"16H&lt;T&lt;24H", IF(AND(J2&lt;48/24, J2&gt;24/24),"24H&lt;T&lt;48H",IF(AND(J2&lt;72/24, J2&gt;24/24),"48H&lt;T&lt;72H", "T&gt;72H"))))))))</f>
        <v>T&gt;72H</v>
      </c>
      <c r="AB2" s="7">
        <v>1</v>
      </c>
      <c r="AC2" s="7" t="s">
        <v>1134</v>
      </c>
      <c r="AD2" s="7" t="s">
        <v>2245</v>
      </c>
      <c r="AE2" s="7" t="s">
        <v>2691</v>
      </c>
      <c r="AF2" s="7" t="s">
        <v>2536</v>
      </c>
      <c r="AG2" s="7"/>
    </row>
    <row r="3" spans="1:33" ht="145" x14ac:dyDescent="0.35">
      <c r="A3" s="6" t="s">
        <v>1266</v>
      </c>
      <c r="B3" s="7" t="str">
        <f t="shared" si="0"/>
        <v>NRD_311</v>
      </c>
      <c r="C3" s="6"/>
      <c r="D3" s="7" t="e">
        <v>#N/A</v>
      </c>
      <c r="E3" s="7" t="e">
        <v>#N/A</v>
      </c>
      <c r="F3" s="6" t="s">
        <v>33</v>
      </c>
      <c r="G3" s="6" t="s">
        <v>1918</v>
      </c>
      <c r="H3" s="6" t="s">
        <v>1919</v>
      </c>
      <c r="I3" s="6" t="s">
        <v>2647</v>
      </c>
      <c r="J3" s="8">
        <f t="shared" ca="1" si="1"/>
        <v>4.2366465277809766</v>
      </c>
      <c r="K3" s="6" t="s">
        <v>34</v>
      </c>
      <c r="L3" s="6" t="s">
        <v>35</v>
      </c>
      <c r="M3" s="6" t="s">
        <v>36</v>
      </c>
      <c r="N3" s="6" t="s">
        <v>2648</v>
      </c>
      <c r="O3" s="6" t="s">
        <v>37</v>
      </c>
      <c r="P3" s="6" t="s">
        <v>38</v>
      </c>
      <c r="Q3" s="7"/>
      <c r="R3" s="7"/>
      <c r="S3" s="7"/>
      <c r="T3" s="7" t="s">
        <v>2693</v>
      </c>
      <c r="U3" s="7" t="s">
        <v>78</v>
      </c>
      <c r="V3" s="7" t="e">
        <v>#N/A</v>
      </c>
      <c r="W3" s="7" t="e">
        <v>#N/A</v>
      </c>
      <c r="X3" s="7"/>
      <c r="Y3" s="7" t="e">
        <f>VLOOKUP(B3, [2]SBC!A$1:P$65536, 11, 0)</f>
        <v>#N/A</v>
      </c>
      <c r="Z3" s="7" t="str">
        <f t="shared" si="2"/>
        <v>NRD</v>
      </c>
      <c r="AA3" s="7" t="str">
        <f t="shared" ca="1" si="3"/>
        <v>T&gt;72H</v>
      </c>
      <c r="AB3" s="7">
        <v>1</v>
      </c>
      <c r="AC3" s="7" t="s">
        <v>1134</v>
      </c>
      <c r="AD3" s="7" t="s">
        <v>2245</v>
      </c>
      <c r="AE3" s="7" t="s">
        <v>2691</v>
      </c>
      <c r="AF3" s="7" t="s">
        <v>2536</v>
      </c>
      <c r="AG3" s="7"/>
    </row>
    <row r="4" spans="1:33" ht="145" x14ac:dyDescent="0.35">
      <c r="A4" s="6" t="s">
        <v>1266</v>
      </c>
      <c r="B4" s="7" t="str">
        <f t="shared" si="0"/>
        <v>NRD_311</v>
      </c>
      <c r="C4" s="6"/>
      <c r="D4" s="7" t="e">
        <v>#N/A</v>
      </c>
      <c r="E4" s="7" t="e">
        <v>#N/A</v>
      </c>
      <c r="F4" s="6" t="s">
        <v>33</v>
      </c>
      <c r="G4" s="6" t="s">
        <v>1916</v>
      </c>
      <c r="H4" s="6" t="s">
        <v>1917</v>
      </c>
      <c r="I4" s="6" t="s">
        <v>2647</v>
      </c>
      <c r="J4" s="8">
        <f t="shared" ca="1" si="1"/>
        <v>4.2366465277809766</v>
      </c>
      <c r="K4" s="6" t="s">
        <v>34</v>
      </c>
      <c r="L4" s="6" t="s">
        <v>35</v>
      </c>
      <c r="M4" s="6" t="s">
        <v>36</v>
      </c>
      <c r="N4" s="6" t="s">
        <v>2649</v>
      </c>
      <c r="O4" s="6" t="s">
        <v>37</v>
      </c>
      <c r="P4" s="6" t="s">
        <v>38</v>
      </c>
      <c r="Q4" s="7"/>
      <c r="R4" s="7"/>
      <c r="S4" s="7"/>
      <c r="T4" s="7" t="s">
        <v>2693</v>
      </c>
      <c r="U4" s="7" t="s">
        <v>78</v>
      </c>
      <c r="V4" s="7" t="e">
        <v>#N/A</v>
      </c>
      <c r="W4" s="7" t="e">
        <v>#N/A</v>
      </c>
      <c r="X4" s="7"/>
      <c r="Y4" s="7" t="e">
        <f>VLOOKUP(B4, [2]SBC!A$1:P$65536, 11, 0)</f>
        <v>#N/A</v>
      </c>
      <c r="Z4" s="7" t="str">
        <f t="shared" si="2"/>
        <v>NRD</v>
      </c>
      <c r="AA4" s="7" t="str">
        <f t="shared" ca="1" si="3"/>
        <v>T&gt;72H</v>
      </c>
      <c r="AB4" s="7">
        <v>1</v>
      </c>
      <c r="AC4" s="7" t="s">
        <v>1134</v>
      </c>
      <c r="AD4" s="7" t="s">
        <v>2245</v>
      </c>
      <c r="AE4" s="7" t="s">
        <v>2691</v>
      </c>
      <c r="AF4" s="7" t="s">
        <v>2536</v>
      </c>
      <c r="AG4" s="7"/>
    </row>
    <row r="5" spans="1:33" ht="145" x14ac:dyDescent="0.35">
      <c r="A5" s="6" t="s">
        <v>1266</v>
      </c>
      <c r="B5" s="7" t="str">
        <f t="shared" si="0"/>
        <v>NRD_311</v>
      </c>
      <c r="C5" s="6"/>
      <c r="D5" s="7" t="e">
        <v>#N/A</v>
      </c>
      <c r="E5" s="7" t="e">
        <v>#N/A</v>
      </c>
      <c r="F5" s="6" t="s">
        <v>33</v>
      </c>
      <c r="G5" s="6" t="s">
        <v>1920</v>
      </c>
      <c r="H5" s="6" t="s">
        <v>1921</v>
      </c>
      <c r="I5" s="6" t="s">
        <v>2647</v>
      </c>
      <c r="J5" s="8">
        <f t="shared" ca="1" si="1"/>
        <v>4.2366465277809766</v>
      </c>
      <c r="K5" s="6" t="s">
        <v>34</v>
      </c>
      <c r="L5" s="6" t="s">
        <v>35</v>
      </c>
      <c r="M5" s="6" t="s">
        <v>36</v>
      </c>
      <c r="N5" s="6" t="s">
        <v>2650</v>
      </c>
      <c r="O5" s="6" t="s">
        <v>37</v>
      </c>
      <c r="P5" s="6" t="s">
        <v>38</v>
      </c>
      <c r="Q5" s="7"/>
      <c r="R5" s="7"/>
      <c r="S5" s="7"/>
      <c r="T5" s="7" t="s">
        <v>2693</v>
      </c>
      <c r="U5" s="7" t="s">
        <v>78</v>
      </c>
      <c r="V5" s="7" t="e">
        <v>#N/A</v>
      </c>
      <c r="W5" s="7" t="e">
        <v>#N/A</v>
      </c>
      <c r="X5" s="7"/>
      <c r="Y5" s="7" t="e">
        <f>VLOOKUP(B5, [2]SBC!A$1:P$65536, 11, 0)</f>
        <v>#N/A</v>
      </c>
      <c r="Z5" s="7" t="str">
        <f t="shared" si="2"/>
        <v>NRD</v>
      </c>
      <c r="AA5" s="7" t="str">
        <f t="shared" ca="1" si="3"/>
        <v>T&gt;72H</v>
      </c>
      <c r="AB5" s="7">
        <v>1</v>
      </c>
      <c r="AC5" s="7" t="s">
        <v>1134</v>
      </c>
      <c r="AD5" s="7" t="s">
        <v>2245</v>
      </c>
      <c r="AE5" s="7" t="s">
        <v>2691</v>
      </c>
      <c r="AF5" s="7" t="s">
        <v>2536</v>
      </c>
      <c r="AG5" s="7"/>
    </row>
    <row r="6" spans="1:33" ht="246.5" x14ac:dyDescent="0.35">
      <c r="A6" s="6" t="s">
        <v>1836</v>
      </c>
      <c r="B6" s="7" t="str">
        <f t="shared" si="0"/>
        <v>NRD_060</v>
      </c>
      <c r="C6" s="6"/>
      <c r="D6" s="7" t="e">
        <v>#N/A</v>
      </c>
      <c r="E6" s="7" t="e">
        <v>#N/A</v>
      </c>
      <c r="F6" s="6" t="s">
        <v>33</v>
      </c>
      <c r="G6" s="6" t="s">
        <v>1837</v>
      </c>
      <c r="H6" s="6" t="s">
        <v>1838</v>
      </c>
      <c r="I6" s="6" t="s">
        <v>2651</v>
      </c>
      <c r="J6" s="8">
        <f t="shared" ca="1" si="1"/>
        <v>4.2352692129643401</v>
      </c>
      <c r="K6" s="6" t="s">
        <v>34</v>
      </c>
      <c r="L6" s="6" t="s">
        <v>35</v>
      </c>
      <c r="M6" s="6" t="s">
        <v>36</v>
      </c>
      <c r="N6" s="6" t="s">
        <v>2652</v>
      </c>
      <c r="O6" s="6" t="s">
        <v>37</v>
      </c>
      <c r="P6" s="6" t="s">
        <v>38</v>
      </c>
      <c r="Q6" s="7"/>
      <c r="R6" s="7"/>
      <c r="S6" s="7"/>
      <c r="T6" s="7" t="s">
        <v>2643</v>
      </c>
      <c r="U6" s="7" t="s">
        <v>81</v>
      </c>
      <c r="V6" s="7" t="e">
        <v>#N/A</v>
      </c>
      <c r="W6" s="7" t="e">
        <v>#N/A</v>
      </c>
      <c r="X6" s="7"/>
      <c r="Y6" s="7" t="str">
        <f>VLOOKUP(B6, [2]SBC!A$1:P$65536, 11, 0)</f>
        <v>Garoua</v>
      </c>
      <c r="Z6" s="7" t="str">
        <f t="shared" si="2"/>
        <v>NRD</v>
      </c>
      <c r="AA6" s="7" t="str">
        <f t="shared" ca="1" si="3"/>
        <v>T&gt;72H</v>
      </c>
      <c r="AB6" s="7">
        <v>1</v>
      </c>
      <c r="AC6" s="7" t="s">
        <v>1134</v>
      </c>
      <c r="AD6" s="7" t="s">
        <v>2245</v>
      </c>
      <c r="AE6" s="7" t="s">
        <v>2691</v>
      </c>
      <c r="AF6" s="7" t="s">
        <v>2536</v>
      </c>
      <c r="AG6" s="7"/>
    </row>
    <row r="7" spans="1:33" ht="246.5" x14ac:dyDescent="0.35">
      <c r="A7" s="6" t="s">
        <v>1485</v>
      </c>
      <c r="B7" s="7" t="str">
        <f t="shared" ref="B7" si="4">LEFT(A7,7)</f>
        <v>NRD_060</v>
      </c>
      <c r="C7" s="6"/>
      <c r="D7" s="7" t="e">
        <v>#N/A</v>
      </c>
      <c r="E7" s="7" t="e">
        <v>#N/A</v>
      </c>
      <c r="F7" s="6" t="s">
        <v>42</v>
      </c>
      <c r="G7" s="6" t="s">
        <v>1841</v>
      </c>
      <c r="H7" s="6" t="s">
        <v>1842</v>
      </c>
      <c r="I7" s="6" t="s">
        <v>2653</v>
      </c>
      <c r="J7" s="8">
        <f t="shared" ref="J7" ca="1" si="5">NOW()-I7</f>
        <v>4.2461372685211245</v>
      </c>
      <c r="K7" s="6" t="s">
        <v>43</v>
      </c>
      <c r="L7" s="6" t="s">
        <v>35</v>
      </c>
      <c r="M7" s="6" t="s">
        <v>44</v>
      </c>
      <c r="N7" s="6" t="s">
        <v>2654</v>
      </c>
      <c r="O7" s="6" t="s">
        <v>37</v>
      </c>
      <c r="P7" s="6" t="s">
        <v>38</v>
      </c>
      <c r="Q7" s="7"/>
      <c r="R7" s="7"/>
      <c r="S7" s="7"/>
      <c r="T7" s="7" t="s">
        <v>2643</v>
      </c>
      <c r="U7" s="7" t="s">
        <v>81</v>
      </c>
      <c r="V7" s="7" t="e">
        <v>#N/A</v>
      </c>
      <c r="W7" s="7" t="e">
        <v>#N/A</v>
      </c>
      <c r="X7" s="7"/>
      <c r="Y7" s="7" t="str">
        <f>VLOOKUP(B7, [2]SBC!A$1:P$65536, 11, 0)</f>
        <v>Garoua</v>
      </c>
      <c r="Z7" s="7" t="str">
        <f t="shared" ref="Z7" si="6">LEFT(B7,3)</f>
        <v>NRD</v>
      </c>
      <c r="AA7" s="7" t="str">
        <f t="shared" ref="AA7" ca="1" si="7">IF(J7 &lt; 1/24, "T&lt;1H", IF(AND(J7&lt;2/24, J7&gt;1/24), "1H&lt;T&lt;2H", IF(AND(J7&lt;4/24, J7&gt;2/24), "2H&lt;T&lt;4H", IF(AND(J7&lt;8/24, J7&gt;4/24), "4H&lt;T&lt;8H", IF(AND(J7&lt;16/24, J7&gt;8/24), "8H&lt;T&lt;16H",IF(AND(J7&lt;24/24, J7&gt;16/24),"16H&lt;T&lt;24H", IF(AND(J7&lt;48/24, J7&gt;24/24),"24H&lt;T&lt;48H",IF(AND(J7&lt;72/24, J7&gt;24/24),"48H&lt;T&lt;72H", "T&gt;72H"))))))))</f>
        <v>T&gt;72H</v>
      </c>
      <c r="AB7" s="7">
        <v>1</v>
      </c>
      <c r="AC7" s="7" t="s">
        <v>1134</v>
      </c>
      <c r="AD7" s="7" t="s">
        <v>2245</v>
      </c>
      <c r="AE7" s="7" t="s">
        <v>2691</v>
      </c>
      <c r="AF7" s="7" t="s">
        <v>2536</v>
      </c>
      <c r="AG7" s="7"/>
    </row>
    <row r="8" spans="1:33" ht="246.5" x14ac:dyDescent="0.35">
      <c r="A8" s="6" t="s">
        <v>1485</v>
      </c>
      <c r="B8" s="7" t="str">
        <f t="shared" ref="B8:B13" si="8">LEFT(A8,7)</f>
        <v>NRD_060</v>
      </c>
      <c r="C8" s="6"/>
      <c r="D8" s="7" t="e">
        <v>#N/A</v>
      </c>
      <c r="E8" s="7" t="e">
        <v>#N/A</v>
      </c>
      <c r="F8" s="6" t="s">
        <v>45</v>
      </c>
      <c r="G8" s="6" t="s">
        <v>1849</v>
      </c>
      <c r="H8" s="6" t="s">
        <v>1850</v>
      </c>
      <c r="I8" s="6" t="s">
        <v>2655</v>
      </c>
      <c r="J8" s="8">
        <f t="shared" ref="J8:J13" ca="1" si="9">NOW()-I8</f>
        <v>4.2462414351830375</v>
      </c>
      <c r="K8" s="6" t="s">
        <v>43</v>
      </c>
      <c r="L8" s="6" t="s">
        <v>35</v>
      </c>
      <c r="M8" s="6" t="s">
        <v>46</v>
      </c>
      <c r="N8" s="6" t="s">
        <v>2656</v>
      </c>
      <c r="O8" s="6" t="s">
        <v>37</v>
      </c>
      <c r="P8" s="6" t="s">
        <v>38</v>
      </c>
      <c r="Q8" s="7"/>
      <c r="R8" s="7"/>
      <c r="S8" s="7"/>
      <c r="T8" s="7" t="s">
        <v>2643</v>
      </c>
      <c r="U8" s="7" t="s">
        <v>81</v>
      </c>
      <c r="V8" s="7" t="e">
        <v>#N/A</v>
      </c>
      <c r="W8" s="7" t="e">
        <v>#N/A</v>
      </c>
      <c r="X8" s="7"/>
      <c r="Y8" s="7" t="str">
        <f>VLOOKUP(B8, [2]SBC!A$1:P$65536, 11, 0)</f>
        <v>Garoua</v>
      </c>
      <c r="Z8" s="7" t="str">
        <f t="shared" ref="Z8:Z13" si="10">LEFT(B8,3)</f>
        <v>NRD</v>
      </c>
      <c r="AA8" s="7" t="str">
        <f t="shared" ref="AA8:AA13" ca="1" si="11">IF(J8 &lt; 1/24, "T&lt;1H", IF(AND(J8&lt;2/24, J8&gt;1/24), "1H&lt;T&lt;2H", IF(AND(J8&lt;4/24, J8&gt;2/24), "2H&lt;T&lt;4H", IF(AND(J8&lt;8/24, J8&gt;4/24), "4H&lt;T&lt;8H", IF(AND(J8&lt;16/24, J8&gt;8/24), "8H&lt;T&lt;16H",IF(AND(J8&lt;24/24, J8&gt;16/24),"16H&lt;T&lt;24H", IF(AND(J8&lt;48/24, J8&gt;24/24),"24H&lt;T&lt;48H",IF(AND(J8&lt;72/24, J8&gt;24/24),"48H&lt;T&lt;72H", "T&gt;72H"))))))))</f>
        <v>T&gt;72H</v>
      </c>
      <c r="AB8" s="7">
        <v>1</v>
      </c>
      <c r="AC8" s="7" t="s">
        <v>1134</v>
      </c>
      <c r="AD8" s="7" t="s">
        <v>2245</v>
      </c>
      <c r="AE8" s="7" t="s">
        <v>2691</v>
      </c>
      <c r="AF8" s="7" t="s">
        <v>2536</v>
      </c>
      <c r="AG8" s="7"/>
    </row>
    <row r="9" spans="1:33" ht="246.5" x14ac:dyDescent="0.35">
      <c r="A9" s="6" t="s">
        <v>1485</v>
      </c>
      <c r="B9" s="7" t="str">
        <f t="shared" si="8"/>
        <v>NRD_060</v>
      </c>
      <c r="C9" s="6"/>
      <c r="D9" s="7" t="e">
        <v>#N/A</v>
      </c>
      <c r="E9" s="7" t="e">
        <v>#N/A</v>
      </c>
      <c r="F9" s="6" t="s">
        <v>45</v>
      </c>
      <c r="G9" s="6" t="s">
        <v>1851</v>
      </c>
      <c r="H9" s="6" t="s">
        <v>1852</v>
      </c>
      <c r="I9" s="6" t="s">
        <v>2655</v>
      </c>
      <c r="J9" s="8">
        <f t="shared" ca="1" si="9"/>
        <v>4.2462414351830375</v>
      </c>
      <c r="K9" s="6" t="s">
        <v>43</v>
      </c>
      <c r="L9" s="6" t="s">
        <v>35</v>
      </c>
      <c r="M9" s="6" t="s">
        <v>46</v>
      </c>
      <c r="N9" s="6" t="s">
        <v>2657</v>
      </c>
      <c r="O9" s="6" t="s">
        <v>37</v>
      </c>
      <c r="P9" s="6" t="s">
        <v>38</v>
      </c>
      <c r="Q9" s="7"/>
      <c r="R9" s="7"/>
      <c r="S9" s="7"/>
      <c r="T9" s="7" t="s">
        <v>2643</v>
      </c>
      <c r="U9" s="7" t="s">
        <v>81</v>
      </c>
      <c r="V9" s="7" t="e">
        <v>#N/A</v>
      </c>
      <c r="W9" s="7" t="e">
        <v>#N/A</v>
      </c>
      <c r="X9" s="7"/>
      <c r="Y9" s="7" t="str">
        <f>VLOOKUP(B9, [2]SBC!A$1:P$65536, 11, 0)</f>
        <v>Garoua</v>
      </c>
      <c r="Z9" s="7" t="str">
        <f t="shared" si="10"/>
        <v>NRD</v>
      </c>
      <c r="AA9" s="7" t="str">
        <f t="shared" ca="1" si="11"/>
        <v>T&gt;72H</v>
      </c>
      <c r="AB9" s="7">
        <v>1</v>
      </c>
      <c r="AC9" s="7" t="s">
        <v>1134</v>
      </c>
      <c r="AD9" s="7" t="s">
        <v>2245</v>
      </c>
      <c r="AE9" s="7" t="s">
        <v>2691</v>
      </c>
      <c r="AF9" s="7" t="s">
        <v>2536</v>
      </c>
      <c r="AG9" s="7"/>
    </row>
    <row r="10" spans="1:33" ht="246.5" x14ac:dyDescent="0.35">
      <c r="A10" s="6" t="s">
        <v>1485</v>
      </c>
      <c r="B10" s="7" t="str">
        <f t="shared" si="8"/>
        <v>NRD_060</v>
      </c>
      <c r="C10" s="6"/>
      <c r="D10" s="7" t="e">
        <v>#N/A</v>
      </c>
      <c r="E10" s="7" t="e">
        <v>#N/A</v>
      </c>
      <c r="F10" s="6" t="s">
        <v>45</v>
      </c>
      <c r="G10" s="6" t="s">
        <v>1859</v>
      </c>
      <c r="H10" s="6" t="s">
        <v>1860</v>
      </c>
      <c r="I10" s="6" t="s">
        <v>2658</v>
      </c>
      <c r="J10" s="8">
        <f t="shared" ca="1" si="9"/>
        <v>4.2462298611135338</v>
      </c>
      <c r="K10" s="6" t="s">
        <v>43</v>
      </c>
      <c r="L10" s="6" t="s">
        <v>35</v>
      </c>
      <c r="M10" s="6" t="s">
        <v>46</v>
      </c>
      <c r="N10" s="6" t="s">
        <v>2659</v>
      </c>
      <c r="O10" s="6" t="s">
        <v>37</v>
      </c>
      <c r="P10" s="6" t="s">
        <v>38</v>
      </c>
      <c r="Q10" s="7"/>
      <c r="R10" s="7"/>
      <c r="S10" s="7"/>
      <c r="T10" s="7" t="s">
        <v>2643</v>
      </c>
      <c r="U10" s="7" t="s">
        <v>81</v>
      </c>
      <c r="V10" s="7" t="e">
        <v>#N/A</v>
      </c>
      <c r="W10" s="7" t="e">
        <v>#N/A</v>
      </c>
      <c r="X10" s="7"/>
      <c r="Y10" s="7" t="str">
        <f>VLOOKUP(B10, [2]SBC!A$1:P$65536, 11, 0)</f>
        <v>Garoua</v>
      </c>
      <c r="Z10" s="7" t="str">
        <f t="shared" si="10"/>
        <v>NRD</v>
      </c>
      <c r="AA10" s="7" t="str">
        <f t="shared" ca="1" si="11"/>
        <v>T&gt;72H</v>
      </c>
      <c r="AB10" s="7">
        <v>1</v>
      </c>
      <c r="AC10" s="7" t="s">
        <v>1134</v>
      </c>
      <c r="AD10" s="7" t="s">
        <v>2245</v>
      </c>
      <c r="AE10" s="7" t="s">
        <v>2691</v>
      </c>
      <c r="AF10" s="7" t="s">
        <v>2536</v>
      </c>
      <c r="AG10" s="7"/>
    </row>
    <row r="11" spans="1:33" ht="246.5" x14ac:dyDescent="0.35">
      <c r="A11" s="6" t="s">
        <v>1485</v>
      </c>
      <c r="B11" s="7" t="str">
        <f t="shared" si="8"/>
        <v>NRD_060</v>
      </c>
      <c r="C11" s="6"/>
      <c r="D11" s="7" t="e">
        <v>#N/A</v>
      </c>
      <c r="E11" s="7" t="e">
        <v>#N/A</v>
      </c>
      <c r="F11" s="6" t="s">
        <v>45</v>
      </c>
      <c r="G11" s="6" t="s">
        <v>1853</v>
      </c>
      <c r="H11" s="6" t="s">
        <v>1854</v>
      </c>
      <c r="I11" s="6" t="s">
        <v>2658</v>
      </c>
      <c r="J11" s="8">
        <f t="shared" ca="1" si="9"/>
        <v>4.2462298611135338</v>
      </c>
      <c r="K11" s="6" t="s">
        <v>43</v>
      </c>
      <c r="L11" s="6" t="s">
        <v>35</v>
      </c>
      <c r="M11" s="6" t="s">
        <v>46</v>
      </c>
      <c r="N11" s="6" t="s">
        <v>2660</v>
      </c>
      <c r="O11" s="6" t="s">
        <v>37</v>
      </c>
      <c r="P11" s="6" t="s">
        <v>38</v>
      </c>
      <c r="Q11" s="7"/>
      <c r="R11" s="7"/>
      <c r="S11" s="7"/>
      <c r="T11" s="7" t="s">
        <v>2643</v>
      </c>
      <c r="U11" s="7" t="s">
        <v>81</v>
      </c>
      <c r="V11" s="7" t="e">
        <v>#N/A</v>
      </c>
      <c r="W11" s="7" t="e">
        <v>#N/A</v>
      </c>
      <c r="X11" s="7"/>
      <c r="Y11" s="7" t="str">
        <f>VLOOKUP(B11, [2]SBC!A$1:P$65536, 11, 0)</f>
        <v>Garoua</v>
      </c>
      <c r="Z11" s="7" t="str">
        <f t="shared" si="10"/>
        <v>NRD</v>
      </c>
      <c r="AA11" s="7" t="str">
        <f t="shared" ca="1" si="11"/>
        <v>T&gt;72H</v>
      </c>
      <c r="AB11" s="7">
        <v>1</v>
      </c>
      <c r="AC11" s="7" t="s">
        <v>1134</v>
      </c>
      <c r="AD11" s="7" t="s">
        <v>2245</v>
      </c>
      <c r="AE11" s="7" t="s">
        <v>2691</v>
      </c>
      <c r="AF11" s="7" t="s">
        <v>2536</v>
      </c>
      <c r="AG11" s="7"/>
    </row>
    <row r="12" spans="1:33" ht="246.5" x14ac:dyDescent="0.35">
      <c r="A12" s="6" t="s">
        <v>1485</v>
      </c>
      <c r="B12" s="7" t="str">
        <f t="shared" si="8"/>
        <v>NRD_060</v>
      </c>
      <c r="C12" s="6"/>
      <c r="D12" s="7" t="e">
        <v>#N/A</v>
      </c>
      <c r="E12" s="7" t="e">
        <v>#N/A</v>
      </c>
      <c r="F12" s="6" t="s">
        <v>45</v>
      </c>
      <c r="G12" s="6" t="s">
        <v>1857</v>
      </c>
      <c r="H12" s="6" t="s">
        <v>1858</v>
      </c>
      <c r="I12" s="6" t="s">
        <v>2658</v>
      </c>
      <c r="J12" s="8">
        <f t="shared" ca="1" si="9"/>
        <v>4.2462298611135338</v>
      </c>
      <c r="K12" s="6" t="s">
        <v>43</v>
      </c>
      <c r="L12" s="6" t="s">
        <v>35</v>
      </c>
      <c r="M12" s="6" t="s">
        <v>46</v>
      </c>
      <c r="N12" s="6" t="s">
        <v>2661</v>
      </c>
      <c r="O12" s="6" t="s">
        <v>37</v>
      </c>
      <c r="P12" s="6" t="s">
        <v>38</v>
      </c>
      <c r="Q12" s="7"/>
      <c r="R12" s="7"/>
      <c r="S12" s="7"/>
      <c r="T12" s="7" t="s">
        <v>2643</v>
      </c>
      <c r="U12" s="7" t="s">
        <v>81</v>
      </c>
      <c r="V12" s="7" t="e">
        <v>#N/A</v>
      </c>
      <c r="W12" s="7" t="e">
        <v>#N/A</v>
      </c>
      <c r="X12" s="7"/>
      <c r="Y12" s="7" t="str">
        <f>VLOOKUP(B12, [2]SBC!A$1:P$65536, 11, 0)</f>
        <v>Garoua</v>
      </c>
      <c r="Z12" s="7" t="str">
        <f t="shared" si="10"/>
        <v>NRD</v>
      </c>
      <c r="AA12" s="7" t="str">
        <f t="shared" ca="1" si="11"/>
        <v>T&gt;72H</v>
      </c>
      <c r="AB12" s="7">
        <v>1</v>
      </c>
      <c r="AC12" s="7" t="s">
        <v>1134</v>
      </c>
      <c r="AD12" s="7" t="s">
        <v>2245</v>
      </c>
      <c r="AE12" s="7" t="s">
        <v>2691</v>
      </c>
      <c r="AF12" s="7" t="s">
        <v>2536</v>
      </c>
      <c r="AG12" s="7"/>
    </row>
    <row r="13" spans="1:33" ht="246.5" x14ac:dyDescent="0.35">
      <c r="A13" s="6" t="s">
        <v>1485</v>
      </c>
      <c r="B13" s="7" t="str">
        <f t="shared" si="8"/>
        <v>NRD_060</v>
      </c>
      <c r="C13" s="6"/>
      <c r="D13" s="7" t="e">
        <v>#N/A</v>
      </c>
      <c r="E13" s="7" t="e">
        <v>#N/A</v>
      </c>
      <c r="F13" s="6" t="s">
        <v>45</v>
      </c>
      <c r="G13" s="6" t="s">
        <v>1855</v>
      </c>
      <c r="H13" s="6" t="s">
        <v>1856</v>
      </c>
      <c r="I13" s="6" t="s">
        <v>2658</v>
      </c>
      <c r="J13" s="8">
        <f t="shared" ca="1" si="9"/>
        <v>4.2462298611135338</v>
      </c>
      <c r="K13" s="6" t="s">
        <v>43</v>
      </c>
      <c r="L13" s="6" t="s">
        <v>35</v>
      </c>
      <c r="M13" s="6" t="s">
        <v>46</v>
      </c>
      <c r="N13" s="6" t="s">
        <v>2662</v>
      </c>
      <c r="O13" s="6" t="s">
        <v>37</v>
      </c>
      <c r="P13" s="6" t="s">
        <v>38</v>
      </c>
      <c r="Q13" s="7"/>
      <c r="R13" s="7"/>
      <c r="S13" s="7"/>
      <c r="T13" s="7" t="s">
        <v>2643</v>
      </c>
      <c r="U13" s="7" t="s">
        <v>81</v>
      </c>
      <c r="V13" s="7" t="e">
        <v>#N/A</v>
      </c>
      <c r="W13" s="7" t="e">
        <v>#N/A</v>
      </c>
      <c r="X13" s="7"/>
      <c r="Y13" s="7" t="str">
        <f>VLOOKUP(B13, [2]SBC!A$1:P$65536, 11, 0)</f>
        <v>Garoua</v>
      </c>
      <c r="Z13" s="7" t="str">
        <f t="shared" si="10"/>
        <v>NRD</v>
      </c>
      <c r="AA13" s="7" t="str">
        <f t="shared" ca="1" si="11"/>
        <v>T&gt;72H</v>
      </c>
      <c r="AB13" s="7">
        <v>1</v>
      </c>
      <c r="AC13" s="7" t="s">
        <v>1134</v>
      </c>
      <c r="AD13" s="7" t="s">
        <v>2245</v>
      </c>
      <c r="AE13" s="7" t="s">
        <v>2691</v>
      </c>
      <c r="AF13" s="7" t="s">
        <v>2536</v>
      </c>
      <c r="AG13" s="7"/>
    </row>
    <row r="14" spans="1:33" ht="116" x14ac:dyDescent="0.35">
      <c r="A14" s="6" t="s">
        <v>1266</v>
      </c>
      <c r="B14" s="7" t="str">
        <f t="shared" ref="B14:B29" si="12">LEFT(A14,7)</f>
        <v>NRD_311</v>
      </c>
      <c r="C14" s="6" t="s">
        <v>2663</v>
      </c>
      <c r="D14" s="7" t="e">
        <v>#N/A</v>
      </c>
      <c r="E14" s="7" t="e">
        <v>#N/A</v>
      </c>
      <c r="F14" s="6" t="s">
        <v>1084</v>
      </c>
      <c r="G14" s="6" t="s">
        <v>1265</v>
      </c>
      <c r="H14" s="6" t="s">
        <v>1267</v>
      </c>
      <c r="I14" s="6" t="s">
        <v>2664</v>
      </c>
      <c r="J14" s="8">
        <f t="shared" ref="J14:J29" ca="1" si="13">NOW()-I14</f>
        <v>4.2740655092638917</v>
      </c>
      <c r="K14" s="6" t="s">
        <v>62</v>
      </c>
      <c r="L14" s="6" t="s">
        <v>35</v>
      </c>
      <c r="M14" s="6" t="s">
        <v>46</v>
      </c>
      <c r="N14" s="6" t="s">
        <v>2665</v>
      </c>
      <c r="O14" s="6" t="s">
        <v>37</v>
      </c>
      <c r="P14" s="6" t="s">
        <v>38</v>
      </c>
      <c r="Q14" s="7"/>
      <c r="R14" s="7"/>
      <c r="S14" s="7"/>
      <c r="T14" s="7" t="s">
        <v>2693</v>
      </c>
      <c r="U14" s="7" t="s">
        <v>78</v>
      </c>
      <c r="V14" s="7" t="e">
        <v>#N/A</v>
      </c>
      <c r="W14" s="7" t="e">
        <v>#N/A</v>
      </c>
      <c r="X14" s="7"/>
      <c r="Y14" s="7" t="e">
        <f>VLOOKUP(B14, [2]SBC!A$1:P$65536, 11, 0)</f>
        <v>#N/A</v>
      </c>
      <c r="Z14" s="7" t="str">
        <f t="shared" ref="Z14:Z29" si="14">LEFT(B14,3)</f>
        <v>NRD</v>
      </c>
      <c r="AA14" s="7" t="str">
        <f t="shared" ref="AA14:AA29" ca="1" si="15">IF(J14 &lt; 1/24, "T&lt;1H", IF(AND(J14&lt;2/24, J14&gt;1/24), "1H&lt;T&lt;2H", IF(AND(J14&lt;4/24, J14&gt;2/24), "2H&lt;T&lt;4H", IF(AND(J14&lt;8/24, J14&gt;4/24), "4H&lt;T&lt;8H", IF(AND(J14&lt;16/24, J14&gt;8/24), "8H&lt;T&lt;16H",IF(AND(J14&lt;24/24, J14&gt;16/24),"16H&lt;T&lt;24H", IF(AND(J14&lt;48/24, J14&gt;24/24),"24H&lt;T&lt;48H",IF(AND(J14&lt;72/24, J14&gt;24/24),"48H&lt;T&lt;72H", "T&gt;72H"))))))))</f>
        <v>T&gt;72H</v>
      </c>
      <c r="AB14" s="7">
        <v>1</v>
      </c>
      <c r="AC14" s="7" t="s">
        <v>1134</v>
      </c>
      <c r="AD14" s="7" t="s">
        <v>2245</v>
      </c>
      <c r="AE14" s="7" t="s">
        <v>2691</v>
      </c>
      <c r="AF14" s="7" t="s">
        <v>2536</v>
      </c>
      <c r="AG14" s="7"/>
    </row>
    <row r="15" spans="1:33" ht="101.5" x14ac:dyDescent="0.35">
      <c r="A15" s="6" t="s">
        <v>2430</v>
      </c>
      <c r="B15" s="7" t="str">
        <f t="shared" si="12"/>
        <v>EXN_217</v>
      </c>
      <c r="C15" s="6" t="s">
        <v>2452</v>
      </c>
      <c r="D15" s="7" t="e">
        <v>#N/A</v>
      </c>
      <c r="E15" s="7" t="e">
        <v>#N/A</v>
      </c>
      <c r="F15" s="6" t="s">
        <v>1092</v>
      </c>
      <c r="G15" s="6" t="s">
        <v>1335</v>
      </c>
      <c r="H15" s="6" t="s">
        <v>1336</v>
      </c>
      <c r="I15" s="6" t="s">
        <v>2453</v>
      </c>
      <c r="J15" s="8">
        <f t="shared" ca="1" si="13"/>
        <v>5.2389844907447696</v>
      </c>
      <c r="K15" s="6" t="s">
        <v>1093</v>
      </c>
      <c r="L15" s="6" t="s">
        <v>56</v>
      </c>
      <c r="M15" s="6" t="s">
        <v>46</v>
      </c>
      <c r="N15" s="6" t="s">
        <v>2454</v>
      </c>
      <c r="O15" s="6" t="s">
        <v>37</v>
      </c>
      <c r="P15" s="6" t="s">
        <v>38</v>
      </c>
      <c r="Q15" s="7"/>
      <c r="R15" s="7"/>
      <c r="S15" s="7"/>
      <c r="T15" s="7" t="s">
        <v>2692</v>
      </c>
      <c r="U15" s="7" t="s">
        <v>82</v>
      </c>
      <c r="V15" s="7" t="e">
        <v>#N/A</v>
      </c>
      <c r="W15" s="7" t="e">
        <v>#N/A</v>
      </c>
      <c r="X15" s="7"/>
      <c r="Y15" s="7" t="str">
        <f>VLOOKUP(B15, [2]SBC!A$1:P$65536, 11, 0)</f>
        <v>Maroua</v>
      </c>
      <c r="Z15" s="7" t="str">
        <f t="shared" si="14"/>
        <v>EXN</v>
      </c>
      <c r="AA15" s="7" t="str">
        <f t="shared" ca="1" si="15"/>
        <v>T&gt;72H</v>
      </c>
      <c r="AB15" s="7">
        <v>1</v>
      </c>
      <c r="AC15" s="7" t="s">
        <v>1134</v>
      </c>
      <c r="AD15" s="7" t="s">
        <v>2245</v>
      </c>
      <c r="AE15" s="7" t="s">
        <v>2691</v>
      </c>
      <c r="AF15" s="7" t="s">
        <v>2536</v>
      </c>
      <c r="AG15" s="7"/>
    </row>
    <row r="16" spans="1:33" ht="101.5" x14ac:dyDescent="0.35">
      <c r="A16" s="6" t="s">
        <v>2430</v>
      </c>
      <c r="B16" s="7" t="str">
        <f t="shared" si="12"/>
        <v>EXN_217</v>
      </c>
      <c r="C16" s="6" t="s">
        <v>2452</v>
      </c>
      <c r="D16" s="7" t="e">
        <v>#N/A</v>
      </c>
      <c r="E16" s="7" t="e">
        <v>#N/A</v>
      </c>
      <c r="F16" s="6" t="s">
        <v>1092</v>
      </c>
      <c r="G16" s="6" t="s">
        <v>1333</v>
      </c>
      <c r="H16" s="6" t="s">
        <v>1334</v>
      </c>
      <c r="I16" s="6" t="s">
        <v>2455</v>
      </c>
      <c r="J16" s="8">
        <f t="shared" ca="1" si="13"/>
        <v>5.2388803240755806</v>
      </c>
      <c r="K16" s="6" t="s">
        <v>1093</v>
      </c>
      <c r="L16" s="6" t="s">
        <v>56</v>
      </c>
      <c r="M16" s="6" t="s">
        <v>46</v>
      </c>
      <c r="N16" s="6" t="s">
        <v>2456</v>
      </c>
      <c r="O16" s="6" t="s">
        <v>37</v>
      </c>
      <c r="P16" s="6" t="s">
        <v>38</v>
      </c>
      <c r="Q16" s="7"/>
      <c r="R16" s="7"/>
      <c r="S16" s="7"/>
      <c r="T16" s="7" t="s">
        <v>2692</v>
      </c>
      <c r="U16" s="7" t="s">
        <v>82</v>
      </c>
      <c r="V16" s="7" t="e">
        <v>#N/A</v>
      </c>
      <c r="W16" s="7" t="e">
        <v>#N/A</v>
      </c>
      <c r="X16" s="7"/>
      <c r="Y16" s="7" t="str">
        <f>VLOOKUP(B16, [2]SBC!A$1:P$65536, 11, 0)</f>
        <v>Maroua</v>
      </c>
      <c r="Z16" s="7" t="str">
        <f t="shared" si="14"/>
        <v>EXN</v>
      </c>
      <c r="AA16" s="7" t="str">
        <f t="shared" ca="1" si="15"/>
        <v>T&gt;72H</v>
      </c>
      <c r="AB16" s="7">
        <v>1</v>
      </c>
      <c r="AC16" s="7" t="s">
        <v>1134</v>
      </c>
      <c r="AD16" s="7" t="s">
        <v>2245</v>
      </c>
      <c r="AE16" s="7" t="s">
        <v>2691</v>
      </c>
      <c r="AF16" s="7" t="s">
        <v>2536</v>
      </c>
      <c r="AG16" s="7"/>
    </row>
    <row r="17" spans="1:33" ht="101.5" x14ac:dyDescent="0.35">
      <c r="A17" s="6" t="s">
        <v>2430</v>
      </c>
      <c r="B17" s="7" t="str">
        <f t="shared" si="12"/>
        <v>EXN_217</v>
      </c>
      <c r="C17" s="6" t="s">
        <v>2457</v>
      </c>
      <c r="D17" s="7" t="e">
        <v>#N/A</v>
      </c>
      <c r="E17" s="7" t="e">
        <v>#N/A</v>
      </c>
      <c r="F17" s="6" t="s">
        <v>1092</v>
      </c>
      <c r="G17" s="6" t="s">
        <v>1331</v>
      </c>
      <c r="H17" s="6" t="s">
        <v>1332</v>
      </c>
      <c r="I17" s="6" t="s">
        <v>2458</v>
      </c>
      <c r="J17" s="8">
        <f t="shared" ca="1" si="13"/>
        <v>5.2081858796300367</v>
      </c>
      <c r="K17" s="6" t="s">
        <v>1093</v>
      </c>
      <c r="L17" s="6" t="s">
        <v>56</v>
      </c>
      <c r="M17" s="6" t="s">
        <v>46</v>
      </c>
      <c r="N17" s="6" t="s">
        <v>2459</v>
      </c>
      <c r="O17" s="6" t="s">
        <v>37</v>
      </c>
      <c r="P17" s="6" t="s">
        <v>38</v>
      </c>
      <c r="Q17" s="7"/>
      <c r="R17" s="7"/>
      <c r="S17" s="7"/>
      <c r="T17" s="7" t="s">
        <v>2692</v>
      </c>
      <c r="U17" s="7" t="s">
        <v>82</v>
      </c>
      <c r="V17" s="7" t="e">
        <v>#N/A</v>
      </c>
      <c r="W17" s="7" t="e">
        <v>#N/A</v>
      </c>
      <c r="X17" s="7"/>
      <c r="Y17" s="7" t="str">
        <f>VLOOKUP(B17, [2]SBC!A$1:P$65536, 11, 0)</f>
        <v>Maroua</v>
      </c>
      <c r="Z17" s="7" t="str">
        <f t="shared" si="14"/>
        <v>EXN</v>
      </c>
      <c r="AA17" s="7" t="str">
        <f t="shared" ca="1" si="15"/>
        <v>T&gt;72H</v>
      </c>
      <c r="AB17" s="7">
        <v>1</v>
      </c>
      <c r="AC17" s="7" t="s">
        <v>1134</v>
      </c>
      <c r="AD17" s="7" t="s">
        <v>2245</v>
      </c>
      <c r="AE17" s="7" t="s">
        <v>2691</v>
      </c>
      <c r="AF17" s="7" t="s">
        <v>2536</v>
      </c>
      <c r="AG17" s="7"/>
    </row>
    <row r="18" spans="1:33" ht="246.5" x14ac:dyDescent="0.35">
      <c r="A18" s="6" t="s">
        <v>1485</v>
      </c>
      <c r="B18" s="7" t="str">
        <f t="shared" si="12"/>
        <v>NRD_060</v>
      </c>
      <c r="C18" s="6" t="s">
        <v>2589</v>
      </c>
      <c r="D18" s="7" t="e">
        <v>#N/A</v>
      </c>
      <c r="E18" s="7" t="e">
        <v>#N/A</v>
      </c>
      <c r="F18" s="6" t="s">
        <v>1092</v>
      </c>
      <c r="G18" s="6" t="s">
        <v>1278</v>
      </c>
      <c r="H18" s="6" t="s">
        <v>1279</v>
      </c>
      <c r="I18" s="6" t="s">
        <v>2590</v>
      </c>
      <c r="J18" s="8">
        <f t="shared" ca="1" si="13"/>
        <v>4.5481280092571978</v>
      </c>
      <c r="K18" s="6" t="s">
        <v>1093</v>
      </c>
      <c r="L18" s="6" t="s">
        <v>35</v>
      </c>
      <c r="M18" s="6" t="s">
        <v>46</v>
      </c>
      <c r="N18" s="6" t="s">
        <v>2591</v>
      </c>
      <c r="O18" s="6" t="s">
        <v>37</v>
      </c>
      <c r="P18" s="6" t="s">
        <v>38</v>
      </c>
      <c r="Q18" s="7"/>
      <c r="R18" s="7"/>
      <c r="S18" s="7"/>
      <c r="T18" s="7" t="s">
        <v>2643</v>
      </c>
      <c r="U18" s="7" t="s">
        <v>81</v>
      </c>
      <c r="V18" s="7" t="e">
        <v>#N/A</v>
      </c>
      <c r="W18" s="7" t="e">
        <v>#N/A</v>
      </c>
      <c r="X18" s="7"/>
      <c r="Y18" s="7" t="str">
        <f>VLOOKUP(B18, [2]SBC!A$1:P$65536, 11, 0)</f>
        <v>Garoua</v>
      </c>
      <c r="Z18" s="7" t="str">
        <f t="shared" si="14"/>
        <v>NRD</v>
      </c>
      <c r="AA18" s="7" t="str">
        <f t="shared" ca="1" si="15"/>
        <v>T&gt;72H</v>
      </c>
      <c r="AB18" s="7">
        <v>1</v>
      </c>
      <c r="AC18" s="7" t="s">
        <v>1134</v>
      </c>
      <c r="AD18" s="7" t="s">
        <v>2245</v>
      </c>
      <c r="AE18" s="7" t="s">
        <v>2691</v>
      </c>
      <c r="AF18" s="7" t="s">
        <v>2536</v>
      </c>
      <c r="AG18" s="7"/>
    </row>
    <row r="19" spans="1:33" ht="246.5" x14ac:dyDescent="0.35">
      <c r="A19" s="6" t="s">
        <v>1485</v>
      </c>
      <c r="B19" s="7" t="str">
        <f t="shared" si="12"/>
        <v>NRD_060</v>
      </c>
      <c r="C19" s="6" t="s">
        <v>2589</v>
      </c>
      <c r="D19" s="7" t="e">
        <v>#N/A</v>
      </c>
      <c r="E19" s="7" t="e">
        <v>#N/A</v>
      </c>
      <c r="F19" s="6" t="s">
        <v>1092</v>
      </c>
      <c r="G19" s="6" t="s">
        <v>1272</v>
      </c>
      <c r="H19" s="6" t="s">
        <v>1273</v>
      </c>
      <c r="I19" s="6" t="s">
        <v>2592</v>
      </c>
      <c r="J19" s="8">
        <f t="shared" ca="1" si="13"/>
        <v>4.4222368055561674</v>
      </c>
      <c r="K19" s="6" t="s">
        <v>1093</v>
      </c>
      <c r="L19" s="6" t="s">
        <v>35</v>
      </c>
      <c r="M19" s="6" t="s">
        <v>46</v>
      </c>
      <c r="N19" s="6" t="s">
        <v>2593</v>
      </c>
      <c r="O19" s="6" t="s">
        <v>37</v>
      </c>
      <c r="P19" s="6" t="s">
        <v>38</v>
      </c>
      <c r="Q19" s="7"/>
      <c r="R19" s="7"/>
      <c r="S19" s="7"/>
      <c r="T19" s="7" t="s">
        <v>2643</v>
      </c>
      <c r="U19" s="7" t="s">
        <v>81</v>
      </c>
      <c r="V19" s="7" t="e">
        <v>#N/A</v>
      </c>
      <c r="W19" s="7" t="e">
        <v>#N/A</v>
      </c>
      <c r="X19" s="7"/>
      <c r="Y19" s="7" t="str">
        <f>VLOOKUP(B19, [2]SBC!A$1:P$65536, 11, 0)</f>
        <v>Garoua</v>
      </c>
      <c r="Z19" s="7" t="str">
        <f t="shared" si="14"/>
        <v>NRD</v>
      </c>
      <c r="AA19" s="7" t="str">
        <f t="shared" ca="1" si="15"/>
        <v>T&gt;72H</v>
      </c>
      <c r="AB19" s="7">
        <v>1</v>
      </c>
      <c r="AC19" s="7" t="s">
        <v>1134</v>
      </c>
      <c r="AD19" s="7" t="s">
        <v>2245</v>
      </c>
      <c r="AE19" s="7" t="s">
        <v>2691</v>
      </c>
      <c r="AF19" s="7" t="s">
        <v>2536</v>
      </c>
      <c r="AG19" s="7"/>
    </row>
    <row r="20" spans="1:33" ht="246.5" x14ac:dyDescent="0.35">
      <c r="A20" s="6" t="s">
        <v>1485</v>
      </c>
      <c r="B20" s="7" t="str">
        <f t="shared" si="12"/>
        <v>NRD_060</v>
      </c>
      <c r="C20" s="6" t="s">
        <v>2589</v>
      </c>
      <c r="D20" s="7" t="e">
        <v>#N/A</v>
      </c>
      <c r="E20" s="7" t="e">
        <v>#N/A</v>
      </c>
      <c r="F20" s="6" t="s">
        <v>1092</v>
      </c>
      <c r="G20" s="6" t="s">
        <v>1276</v>
      </c>
      <c r="H20" s="6" t="s">
        <v>1277</v>
      </c>
      <c r="I20" s="6" t="s">
        <v>2594</v>
      </c>
      <c r="J20" s="8">
        <f t="shared" ca="1" si="13"/>
        <v>4.4211951388933812</v>
      </c>
      <c r="K20" s="6" t="s">
        <v>1093</v>
      </c>
      <c r="L20" s="6" t="s">
        <v>35</v>
      </c>
      <c r="M20" s="6" t="s">
        <v>46</v>
      </c>
      <c r="N20" s="6" t="s">
        <v>2595</v>
      </c>
      <c r="O20" s="6" t="s">
        <v>37</v>
      </c>
      <c r="P20" s="6" t="s">
        <v>38</v>
      </c>
      <c r="Q20" s="7"/>
      <c r="R20" s="7"/>
      <c r="S20" s="7"/>
      <c r="T20" s="7" t="s">
        <v>2643</v>
      </c>
      <c r="U20" s="7" t="s">
        <v>81</v>
      </c>
      <c r="V20" s="7" t="e">
        <v>#N/A</v>
      </c>
      <c r="W20" s="7" t="e">
        <v>#N/A</v>
      </c>
      <c r="X20" s="7"/>
      <c r="Y20" s="7" t="str">
        <f>VLOOKUP(B20, [2]SBC!A$1:P$65536, 11, 0)</f>
        <v>Garoua</v>
      </c>
      <c r="Z20" s="7" t="str">
        <f t="shared" si="14"/>
        <v>NRD</v>
      </c>
      <c r="AA20" s="7" t="str">
        <f t="shared" ca="1" si="15"/>
        <v>T&gt;72H</v>
      </c>
      <c r="AB20" s="7">
        <v>1</v>
      </c>
      <c r="AC20" s="7" t="s">
        <v>1134</v>
      </c>
      <c r="AD20" s="7" t="s">
        <v>2245</v>
      </c>
      <c r="AE20" s="7" t="s">
        <v>2691</v>
      </c>
      <c r="AF20" s="7" t="s">
        <v>2536</v>
      </c>
      <c r="AG20" s="7"/>
    </row>
    <row r="21" spans="1:33" ht="101.5" x14ac:dyDescent="0.35">
      <c r="A21" s="6" t="s">
        <v>2430</v>
      </c>
      <c r="B21" s="7" t="str">
        <f t="shared" si="12"/>
        <v>EXN_217</v>
      </c>
      <c r="C21" s="6" t="s">
        <v>2666</v>
      </c>
      <c r="D21" s="7" t="e">
        <v>#N/A</v>
      </c>
      <c r="E21" s="7" t="e">
        <v>#N/A</v>
      </c>
      <c r="F21" s="6" t="s">
        <v>1092</v>
      </c>
      <c r="G21" s="6" t="s">
        <v>1278</v>
      </c>
      <c r="H21" s="6" t="s">
        <v>1279</v>
      </c>
      <c r="I21" s="6" t="s">
        <v>2667</v>
      </c>
      <c r="J21" s="8">
        <f t="shared" ca="1" si="13"/>
        <v>4.3193085648163105</v>
      </c>
      <c r="K21" s="6" t="s">
        <v>1093</v>
      </c>
      <c r="L21" s="6" t="s">
        <v>56</v>
      </c>
      <c r="M21" s="6" t="s">
        <v>46</v>
      </c>
      <c r="N21" s="6" t="s">
        <v>2668</v>
      </c>
      <c r="O21" s="6" t="s">
        <v>37</v>
      </c>
      <c r="P21" s="6" t="s">
        <v>38</v>
      </c>
      <c r="Q21" s="7"/>
      <c r="R21" s="7"/>
      <c r="S21" s="7"/>
      <c r="T21" s="7" t="s">
        <v>2692</v>
      </c>
      <c r="U21" s="7" t="s">
        <v>82</v>
      </c>
      <c r="V21" s="7" t="e">
        <v>#N/A</v>
      </c>
      <c r="W21" s="7" t="e">
        <v>#N/A</v>
      </c>
      <c r="X21" s="7"/>
      <c r="Y21" s="7" t="str">
        <f>VLOOKUP(B21, [2]SBC!A$1:P$65536, 11, 0)</f>
        <v>Maroua</v>
      </c>
      <c r="Z21" s="7" t="str">
        <f t="shared" si="14"/>
        <v>EXN</v>
      </c>
      <c r="AA21" s="7" t="str">
        <f t="shared" ca="1" si="15"/>
        <v>T&gt;72H</v>
      </c>
      <c r="AB21" s="7">
        <v>1</v>
      </c>
      <c r="AC21" s="7" t="s">
        <v>1134</v>
      </c>
      <c r="AD21" s="7" t="s">
        <v>2245</v>
      </c>
      <c r="AE21" s="7" t="s">
        <v>2691</v>
      </c>
      <c r="AF21" s="7" t="s">
        <v>2536</v>
      </c>
      <c r="AG21" s="7"/>
    </row>
    <row r="22" spans="1:33" ht="101.5" x14ac:dyDescent="0.35">
      <c r="A22" s="6" t="s">
        <v>2430</v>
      </c>
      <c r="B22" s="7" t="str">
        <f t="shared" si="12"/>
        <v>EXN_217</v>
      </c>
      <c r="C22" s="6" t="s">
        <v>2666</v>
      </c>
      <c r="D22" s="7" t="e">
        <v>#N/A</v>
      </c>
      <c r="E22" s="7" t="e">
        <v>#N/A</v>
      </c>
      <c r="F22" s="6" t="s">
        <v>1092</v>
      </c>
      <c r="G22" s="6" t="s">
        <v>1276</v>
      </c>
      <c r="H22" s="6" t="s">
        <v>1277</v>
      </c>
      <c r="I22" s="6" t="s">
        <v>2669</v>
      </c>
      <c r="J22" s="8">
        <f t="shared" ca="1" si="13"/>
        <v>4.3189844907392398</v>
      </c>
      <c r="K22" s="6" t="s">
        <v>1093</v>
      </c>
      <c r="L22" s="6" t="s">
        <v>56</v>
      </c>
      <c r="M22" s="6" t="s">
        <v>46</v>
      </c>
      <c r="N22" s="6" t="s">
        <v>2670</v>
      </c>
      <c r="O22" s="6" t="s">
        <v>37</v>
      </c>
      <c r="P22" s="6" t="s">
        <v>38</v>
      </c>
      <c r="Q22" s="7"/>
      <c r="R22" s="7"/>
      <c r="S22" s="7"/>
      <c r="T22" s="7" t="s">
        <v>2692</v>
      </c>
      <c r="U22" s="7" t="s">
        <v>82</v>
      </c>
      <c r="V22" s="7" t="e">
        <v>#N/A</v>
      </c>
      <c r="W22" s="7" t="e">
        <v>#N/A</v>
      </c>
      <c r="X22" s="7"/>
      <c r="Y22" s="7" t="str">
        <f>VLOOKUP(B22, [2]SBC!A$1:P$65536, 11, 0)</f>
        <v>Maroua</v>
      </c>
      <c r="Z22" s="7" t="str">
        <f t="shared" si="14"/>
        <v>EXN</v>
      </c>
      <c r="AA22" s="7" t="str">
        <f t="shared" ca="1" si="15"/>
        <v>T&gt;72H</v>
      </c>
      <c r="AB22" s="7">
        <v>1</v>
      </c>
      <c r="AC22" s="7" t="s">
        <v>1134</v>
      </c>
      <c r="AD22" s="7" t="s">
        <v>2245</v>
      </c>
      <c r="AE22" s="7" t="s">
        <v>2691</v>
      </c>
      <c r="AF22" s="7" t="s">
        <v>2536</v>
      </c>
      <c r="AG22" s="7"/>
    </row>
    <row r="23" spans="1:33" ht="101.5" x14ac:dyDescent="0.35">
      <c r="A23" s="6" t="s">
        <v>2430</v>
      </c>
      <c r="B23" s="7" t="str">
        <f t="shared" si="12"/>
        <v>EXN_217</v>
      </c>
      <c r="C23" s="6" t="s">
        <v>2666</v>
      </c>
      <c r="D23" s="7" t="e">
        <v>#N/A</v>
      </c>
      <c r="E23" s="7" t="e">
        <v>#N/A</v>
      </c>
      <c r="F23" s="6" t="s">
        <v>1092</v>
      </c>
      <c r="G23" s="6" t="s">
        <v>1270</v>
      </c>
      <c r="H23" s="6" t="s">
        <v>1271</v>
      </c>
      <c r="I23" s="6" t="s">
        <v>2671</v>
      </c>
      <c r="J23" s="8">
        <f t="shared" ca="1" si="13"/>
        <v>4.2934405092601082</v>
      </c>
      <c r="K23" s="6" t="s">
        <v>1093</v>
      </c>
      <c r="L23" s="6" t="s">
        <v>56</v>
      </c>
      <c r="M23" s="6" t="s">
        <v>46</v>
      </c>
      <c r="N23" s="6" t="s">
        <v>2672</v>
      </c>
      <c r="O23" s="6" t="s">
        <v>37</v>
      </c>
      <c r="P23" s="6" t="s">
        <v>38</v>
      </c>
      <c r="Q23" s="7"/>
      <c r="R23" s="7"/>
      <c r="S23" s="7"/>
      <c r="T23" s="7" t="s">
        <v>2692</v>
      </c>
      <c r="U23" s="7" t="s">
        <v>82</v>
      </c>
      <c r="V23" s="7" t="e">
        <v>#N/A</v>
      </c>
      <c r="W23" s="7" t="e">
        <v>#N/A</v>
      </c>
      <c r="X23" s="7"/>
      <c r="Y23" s="7" t="str">
        <f>VLOOKUP(B23, [2]SBC!A$1:P$65536, 11, 0)</f>
        <v>Maroua</v>
      </c>
      <c r="Z23" s="7" t="str">
        <f t="shared" si="14"/>
        <v>EXN</v>
      </c>
      <c r="AA23" s="7" t="str">
        <f t="shared" ca="1" si="15"/>
        <v>T&gt;72H</v>
      </c>
      <c r="AB23" s="7">
        <v>1</v>
      </c>
      <c r="AC23" s="7" t="s">
        <v>1134</v>
      </c>
      <c r="AD23" s="7" t="s">
        <v>2245</v>
      </c>
      <c r="AE23" s="7" t="s">
        <v>2691</v>
      </c>
      <c r="AF23" s="7" t="s">
        <v>2536</v>
      </c>
      <c r="AG23" s="7"/>
    </row>
    <row r="24" spans="1:33" ht="101.5" x14ac:dyDescent="0.35">
      <c r="A24" s="6" t="s">
        <v>2430</v>
      </c>
      <c r="B24" s="7" t="str">
        <f t="shared" si="12"/>
        <v>EXN_217</v>
      </c>
      <c r="C24" s="6" t="s">
        <v>2666</v>
      </c>
      <c r="D24" s="7" t="e">
        <v>#N/A</v>
      </c>
      <c r="E24" s="7" t="e">
        <v>#N/A</v>
      </c>
      <c r="F24" s="6" t="s">
        <v>1092</v>
      </c>
      <c r="G24" s="6" t="s">
        <v>1272</v>
      </c>
      <c r="H24" s="6" t="s">
        <v>1273</v>
      </c>
      <c r="I24" s="6" t="s">
        <v>2673</v>
      </c>
      <c r="J24" s="8">
        <f t="shared" ca="1" si="13"/>
        <v>4.2934289351833286</v>
      </c>
      <c r="K24" s="6" t="s">
        <v>1093</v>
      </c>
      <c r="L24" s="6" t="s">
        <v>56</v>
      </c>
      <c r="M24" s="6" t="s">
        <v>46</v>
      </c>
      <c r="N24" s="6" t="s">
        <v>2674</v>
      </c>
      <c r="O24" s="6" t="s">
        <v>37</v>
      </c>
      <c r="P24" s="6" t="s">
        <v>38</v>
      </c>
      <c r="Q24" s="7"/>
      <c r="R24" s="7"/>
      <c r="S24" s="7"/>
      <c r="T24" s="7" t="s">
        <v>2692</v>
      </c>
      <c r="U24" s="7" t="s">
        <v>82</v>
      </c>
      <c r="V24" s="7" t="e">
        <v>#N/A</v>
      </c>
      <c r="W24" s="7" t="e">
        <v>#N/A</v>
      </c>
      <c r="X24" s="7"/>
      <c r="Y24" s="7" t="str">
        <f>VLOOKUP(B24, [2]SBC!A$1:P$65536, 11, 0)</f>
        <v>Maroua</v>
      </c>
      <c r="Z24" s="7" t="str">
        <f t="shared" si="14"/>
        <v>EXN</v>
      </c>
      <c r="AA24" s="7" t="str">
        <f t="shared" ca="1" si="15"/>
        <v>T&gt;72H</v>
      </c>
      <c r="AB24" s="7">
        <v>1</v>
      </c>
      <c r="AC24" s="7" t="s">
        <v>1134</v>
      </c>
      <c r="AD24" s="7" t="s">
        <v>2245</v>
      </c>
      <c r="AE24" s="7" t="s">
        <v>2691</v>
      </c>
      <c r="AF24" s="7" t="s">
        <v>2536</v>
      </c>
      <c r="AG24" s="7"/>
    </row>
    <row r="25" spans="1:33" ht="101.5" x14ac:dyDescent="0.35">
      <c r="A25" s="6" t="s">
        <v>2430</v>
      </c>
      <c r="B25" s="7" t="str">
        <f t="shared" si="12"/>
        <v>EXN_217</v>
      </c>
      <c r="C25" s="6" t="s">
        <v>2666</v>
      </c>
      <c r="D25" s="7" t="e">
        <v>#N/A</v>
      </c>
      <c r="E25" s="7" t="e">
        <v>#N/A</v>
      </c>
      <c r="F25" s="6" t="s">
        <v>1092</v>
      </c>
      <c r="G25" s="6" t="s">
        <v>1274</v>
      </c>
      <c r="H25" s="6" t="s">
        <v>1275</v>
      </c>
      <c r="I25" s="6" t="s">
        <v>2675</v>
      </c>
      <c r="J25" s="8">
        <f t="shared" ca="1" si="13"/>
        <v>4.2934173611138249</v>
      </c>
      <c r="K25" s="6" t="s">
        <v>1093</v>
      </c>
      <c r="L25" s="6" t="s">
        <v>56</v>
      </c>
      <c r="M25" s="6" t="s">
        <v>46</v>
      </c>
      <c r="N25" s="6" t="s">
        <v>2676</v>
      </c>
      <c r="O25" s="6" t="s">
        <v>37</v>
      </c>
      <c r="P25" s="6" t="s">
        <v>38</v>
      </c>
      <c r="Q25" s="7"/>
      <c r="R25" s="7"/>
      <c r="S25" s="7"/>
      <c r="T25" s="7" t="s">
        <v>2692</v>
      </c>
      <c r="U25" s="7" t="s">
        <v>82</v>
      </c>
      <c r="V25" s="7" t="e">
        <v>#N/A</v>
      </c>
      <c r="W25" s="7" t="e">
        <v>#N/A</v>
      </c>
      <c r="X25" s="7"/>
      <c r="Y25" s="7" t="str">
        <f>VLOOKUP(B25, [2]SBC!A$1:P$65536, 11, 0)</f>
        <v>Maroua</v>
      </c>
      <c r="Z25" s="7" t="str">
        <f t="shared" si="14"/>
        <v>EXN</v>
      </c>
      <c r="AA25" s="7" t="str">
        <f t="shared" ca="1" si="15"/>
        <v>T&gt;72H</v>
      </c>
      <c r="AB25" s="7">
        <v>1</v>
      </c>
      <c r="AC25" s="7" t="s">
        <v>1134</v>
      </c>
      <c r="AD25" s="7" t="s">
        <v>2245</v>
      </c>
      <c r="AE25" s="7" t="s">
        <v>2691</v>
      </c>
      <c r="AF25" s="7" t="s">
        <v>2536</v>
      </c>
      <c r="AG25" s="7"/>
    </row>
    <row r="26" spans="1:33" ht="101.5" x14ac:dyDescent="0.35">
      <c r="A26" s="6" t="s">
        <v>2430</v>
      </c>
      <c r="B26" s="7" t="str">
        <f t="shared" si="12"/>
        <v>EXN_217</v>
      </c>
      <c r="C26" s="6" t="s">
        <v>2666</v>
      </c>
      <c r="D26" s="7" t="e">
        <v>#N/A</v>
      </c>
      <c r="E26" s="7" t="e">
        <v>#N/A</v>
      </c>
      <c r="F26" s="6" t="s">
        <v>1092</v>
      </c>
      <c r="G26" s="6" t="s">
        <v>1280</v>
      </c>
      <c r="H26" s="6" t="s">
        <v>1281</v>
      </c>
      <c r="I26" s="6" t="s">
        <v>2677</v>
      </c>
      <c r="J26" s="8">
        <f t="shared" ca="1" si="13"/>
        <v>4.2806048611091683</v>
      </c>
      <c r="K26" s="6" t="s">
        <v>1093</v>
      </c>
      <c r="L26" s="6" t="s">
        <v>56</v>
      </c>
      <c r="M26" s="6" t="s">
        <v>46</v>
      </c>
      <c r="N26" s="6" t="s">
        <v>2678</v>
      </c>
      <c r="O26" s="6" t="s">
        <v>37</v>
      </c>
      <c r="P26" s="6" t="s">
        <v>38</v>
      </c>
      <c r="Q26" s="7"/>
      <c r="R26" s="7"/>
      <c r="S26" s="7"/>
      <c r="T26" s="7" t="s">
        <v>2692</v>
      </c>
      <c r="U26" s="7" t="s">
        <v>82</v>
      </c>
      <c r="V26" s="7" t="e">
        <v>#N/A</v>
      </c>
      <c r="W26" s="7" t="e">
        <v>#N/A</v>
      </c>
      <c r="X26" s="7"/>
      <c r="Y26" s="7" t="str">
        <f>VLOOKUP(B26, [2]SBC!A$1:P$65536, 11, 0)</f>
        <v>Maroua</v>
      </c>
      <c r="Z26" s="7" t="str">
        <f t="shared" si="14"/>
        <v>EXN</v>
      </c>
      <c r="AA26" s="7" t="str">
        <f t="shared" ca="1" si="15"/>
        <v>T&gt;72H</v>
      </c>
      <c r="AB26" s="7">
        <v>1</v>
      </c>
      <c r="AC26" s="7" t="s">
        <v>1134</v>
      </c>
      <c r="AD26" s="7" t="s">
        <v>2245</v>
      </c>
      <c r="AE26" s="7" t="s">
        <v>2691</v>
      </c>
      <c r="AF26" s="7" t="s">
        <v>2536</v>
      </c>
      <c r="AG26" s="7"/>
    </row>
    <row r="27" spans="1:33" ht="246.5" x14ac:dyDescent="0.35">
      <c r="A27" s="6" t="s">
        <v>1485</v>
      </c>
      <c r="B27" s="7" t="str">
        <f t="shared" si="12"/>
        <v>NRD_060</v>
      </c>
      <c r="C27" s="6"/>
      <c r="D27" s="7" t="e">
        <v>#N/A</v>
      </c>
      <c r="E27" s="7" t="e">
        <v>#N/A</v>
      </c>
      <c r="F27" s="6" t="s">
        <v>1092</v>
      </c>
      <c r="G27" s="6" t="s">
        <v>1280</v>
      </c>
      <c r="H27" s="6" t="s">
        <v>1281</v>
      </c>
      <c r="I27" s="6" t="s">
        <v>2679</v>
      </c>
      <c r="J27" s="8">
        <f t="shared" ca="1" si="13"/>
        <v>4.2508710648180568</v>
      </c>
      <c r="K27" s="6" t="s">
        <v>1093</v>
      </c>
      <c r="L27" s="6" t="s">
        <v>35</v>
      </c>
      <c r="M27" s="6" t="s">
        <v>46</v>
      </c>
      <c r="N27" s="6" t="s">
        <v>2680</v>
      </c>
      <c r="O27" s="6" t="s">
        <v>37</v>
      </c>
      <c r="P27" s="6" t="s">
        <v>38</v>
      </c>
      <c r="Q27" s="7"/>
      <c r="R27" s="7"/>
      <c r="S27" s="7"/>
      <c r="T27" s="7" t="s">
        <v>2643</v>
      </c>
      <c r="U27" s="7" t="s">
        <v>81</v>
      </c>
      <c r="V27" s="7" t="e">
        <v>#N/A</v>
      </c>
      <c r="W27" s="7" t="e">
        <v>#N/A</v>
      </c>
      <c r="X27" s="7"/>
      <c r="Y27" s="7" t="str">
        <f>VLOOKUP(B27, [2]SBC!A$1:P$65536, 11, 0)</f>
        <v>Garoua</v>
      </c>
      <c r="Z27" s="7" t="str">
        <f t="shared" si="14"/>
        <v>NRD</v>
      </c>
      <c r="AA27" s="7" t="str">
        <f t="shared" ca="1" si="15"/>
        <v>T&gt;72H</v>
      </c>
      <c r="AB27" s="7">
        <v>1</v>
      </c>
      <c r="AC27" s="7" t="s">
        <v>1134</v>
      </c>
      <c r="AD27" s="7" t="s">
        <v>2245</v>
      </c>
      <c r="AE27" s="7" t="s">
        <v>2691</v>
      </c>
      <c r="AF27" s="7" t="s">
        <v>2536</v>
      </c>
      <c r="AG27" s="7"/>
    </row>
    <row r="28" spans="1:33" ht="246.5" x14ac:dyDescent="0.35">
      <c r="A28" s="6" t="s">
        <v>1485</v>
      </c>
      <c r="B28" s="7" t="str">
        <f t="shared" si="12"/>
        <v>NRD_060</v>
      </c>
      <c r="C28" s="6"/>
      <c r="D28" s="7" t="e">
        <v>#N/A</v>
      </c>
      <c r="E28" s="7" t="e">
        <v>#N/A</v>
      </c>
      <c r="F28" s="6" t="s">
        <v>1092</v>
      </c>
      <c r="G28" s="6" t="s">
        <v>1270</v>
      </c>
      <c r="H28" s="6" t="s">
        <v>1271</v>
      </c>
      <c r="I28" s="6" t="s">
        <v>2681</v>
      </c>
      <c r="J28" s="8">
        <f t="shared" ca="1" si="13"/>
        <v>4.2353502314799698</v>
      </c>
      <c r="K28" s="6" t="s">
        <v>1093</v>
      </c>
      <c r="L28" s="6" t="s">
        <v>35</v>
      </c>
      <c r="M28" s="6" t="s">
        <v>46</v>
      </c>
      <c r="N28" s="6" t="s">
        <v>2682</v>
      </c>
      <c r="O28" s="6" t="s">
        <v>37</v>
      </c>
      <c r="P28" s="6" t="s">
        <v>38</v>
      </c>
      <c r="Q28" s="7"/>
      <c r="R28" s="7"/>
      <c r="S28" s="7"/>
      <c r="T28" s="7" t="s">
        <v>2643</v>
      </c>
      <c r="U28" s="7" t="s">
        <v>81</v>
      </c>
      <c r="V28" s="7" t="e">
        <v>#N/A</v>
      </c>
      <c r="W28" s="7" t="e">
        <v>#N/A</v>
      </c>
      <c r="X28" s="7"/>
      <c r="Y28" s="7" t="str">
        <f>VLOOKUP(B28, [2]SBC!A$1:P$65536, 11, 0)</f>
        <v>Garoua</v>
      </c>
      <c r="Z28" s="7" t="str">
        <f t="shared" si="14"/>
        <v>NRD</v>
      </c>
      <c r="AA28" s="7" t="str">
        <f t="shared" ca="1" si="15"/>
        <v>T&gt;72H</v>
      </c>
      <c r="AB28" s="7">
        <v>1</v>
      </c>
      <c r="AC28" s="7" t="s">
        <v>1134</v>
      </c>
      <c r="AD28" s="7" t="s">
        <v>2245</v>
      </c>
      <c r="AE28" s="7" t="s">
        <v>2691</v>
      </c>
      <c r="AF28" s="7" t="s">
        <v>2536</v>
      </c>
      <c r="AG28" s="7"/>
    </row>
    <row r="29" spans="1:33" ht="246.5" x14ac:dyDescent="0.35">
      <c r="A29" s="6" t="s">
        <v>1485</v>
      </c>
      <c r="B29" s="7" t="str">
        <f t="shared" si="12"/>
        <v>NRD_060</v>
      </c>
      <c r="C29" s="6"/>
      <c r="D29" s="7" t="e">
        <v>#N/A</v>
      </c>
      <c r="E29" s="7" t="e">
        <v>#N/A</v>
      </c>
      <c r="F29" s="6" t="s">
        <v>1092</v>
      </c>
      <c r="G29" s="6" t="s">
        <v>1274</v>
      </c>
      <c r="H29" s="6" t="s">
        <v>1275</v>
      </c>
      <c r="I29" s="6" t="s">
        <v>2683</v>
      </c>
      <c r="J29" s="8">
        <f t="shared" ca="1" si="13"/>
        <v>4.2350261574101751</v>
      </c>
      <c r="K29" s="6" t="s">
        <v>1093</v>
      </c>
      <c r="L29" s="6" t="s">
        <v>35</v>
      </c>
      <c r="M29" s="6" t="s">
        <v>46</v>
      </c>
      <c r="N29" s="6" t="s">
        <v>2684</v>
      </c>
      <c r="O29" s="6" t="s">
        <v>37</v>
      </c>
      <c r="P29" s="6" t="s">
        <v>38</v>
      </c>
      <c r="Q29" s="7"/>
      <c r="R29" s="7"/>
      <c r="S29" s="7"/>
      <c r="T29" s="7" t="s">
        <v>2643</v>
      </c>
      <c r="U29" s="7" t="s">
        <v>81</v>
      </c>
      <c r="V29" s="7" t="e">
        <v>#N/A</v>
      </c>
      <c r="W29" s="7" t="e">
        <v>#N/A</v>
      </c>
      <c r="X29" s="7"/>
      <c r="Y29" s="7" t="str">
        <f>VLOOKUP(B29, [2]SBC!A$1:P$65536, 11, 0)</f>
        <v>Garoua</v>
      </c>
      <c r="Z29" s="7" t="str">
        <f t="shared" si="14"/>
        <v>NRD</v>
      </c>
      <c r="AA29" s="7" t="str">
        <f t="shared" ca="1" si="15"/>
        <v>T&gt;72H</v>
      </c>
      <c r="AB29" s="7">
        <v>1</v>
      </c>
      <c r="AC29" s="7" t="s">
        <v>1134</v>
      </c>
      <c r="AD29" s="7" t="s">
        <v>2245</v>
      </c>
      <c r="AE29" s="7" t="s">
        <v>2691</v>
      </c>
      <c r="AF29" s="7" t="s">
        <v>2536</v>
      </c>
      <c r="AG29" s="7"/>
    </row>
    <row r="30" spans="1:33" ht="72.5" x14ac:dyDescent="0.35">
      <c r="A30" s="6" t="s">
        <v>1757</v>
      </c>
      <c r="B30" s="7" t="str">
        <f t="shared" ref="B30" si="16">LEFT(A30,7)</f>
        <v>SUO_222</v>
      </c>
      <c r="C30" s="6" t="s">
        <v>2616</v>
      </c>
      <c r="D30" s="7" t="e">
        <v>#N/A</v>
      </c>
      <c r="E30" s="7" t="e">
        <v>#N/A</v>
      </c>
      <c r="F30" s="6" t="s">
        <v>49</v>
      </c>
      <c r="G30" s="6" t="s">
        <v>1096</v>
      </c>
      <c r="H30" s="6" t="s">
        <v>1097</v>
      </c>
      <c r="I30" s="6" t="s">
        <v>2586</v>
      </c>
      <c r="J30" s="8">
        <f t="shared" ref="J30" ca="1" si="17">NOW()-I30</f>
        <v>4.4905006944463821</v>
      </c>
      <c r="K30" s="6" t="s">
        <v>52</v>
      </c>
      <c r="L30" s="6" t="s">
        <v>35</v>
      </c>
      <c r="M30" s="6" t="s">
        <v>46</v>
      </c>
      <c r="N30" s="6" t="s">
        <v>2617</v>
      </c>
      <c r="O30" s="6" t="s">
        <v>37</v>
      </c>
      <c r="P30" s="6" t="s">
        <v>38</v>
      </c>
      <c r="Q30" s="7"/>
      <c r="R30" s="7"/>
      <c r="S30" s="7"/>
      <c r="T30" s="7" t="s">
        <v>1938</v>
      </c>
      <c r="U30" s="7" t="s">
        <v>84</v>
      </c>
      <c r="V30" s="7" t="e">
        <v>#N/A</v>
      </c>
      <c r="W30" s="7" t="e">
        <v>#N/A</v>
      </c>
      <c r="X30" s="7"/>
      <c r="Y30" s="7" t="str">
        <f>VLOOKUP(B30, [2]SBC!A$1:P$65536, 11, 0)</f>
        <v>Buéa</v>
      </c>
      <c r="Z30" s="7" t="str">
        <f t="shared" ref="Z30" si="18">LEFT(B30,3)</f>
        <v>SUO</v>
      </c>
      <c r="AA30" s="7" t="str">
        <f t="shared" ref="AA30" ca="1" si="19">IF(J30 &lt; 1/24, "T&lt;1H", IF(AND(J30&lt;2/24, J30&gt;1/24), "1H&lt;T&lt;2H", IF(AND(J30&lt;4/24, J30&gt;2/24), "2H&lt;T&lt;4H", IF(AND(J30&lt;8/24, J30&gt;4/24), "4H&lt;T&lt;8H", IF(AND(J30&lt;16/24, J30&gt;8/24), "8H&lt;T&lt;16H",IF(AND(J30&lt;24/24, J30&gt;16/24),"16H&lt;T&lt;24H", IF(AND(J30&lt;48/24, J30&gt;24/24),"24H&lt;T&lt;48H",IF(AND(J30&lt;72/24, J30&gt;24/24),"48H&lt;T&lt;72H", "T&gt;72H"))))))))</f>
        <v>T&gt;72H</v>
      </c>
      <c r="AB30" s="7">
        <v>1</v>
      </c>
      <c r="AC30" s="7" t="s">
        <v>1134</v>
      </c>
      <c r="AD30" s="7" t="s">
        <v>2245</v>
      </c>
      <c r="AE30" s="7" t="s">
        <v>2691</v>
      </c>
      <c r="AF30" s="7" t="s">
        <v>2536</v>
      </c>
      <c r="AG30" s="7"/>
    </row>
    <row r="31" spans="1:33" ht="159.5" x14ac:dyDescent="0.35">
      <c r="A31" s="6" t="s">
        <v>53</v>
      </c>
      <c r="B31" s="7" t="str">
        <f t="shared" ref="B31" si="20">LEFT(A31,7)</f>
        <v>NRD_188</v>
      </c>
      <c r="C31" s="6" t="s">
        <v>2618</v>
      </c>
      <c r="D31" s="7" t="e">
        <v>#N/A</v>
      </c>
      <c r="E31" s="7" t="e">
        <v>#N/A</v>
      </c>
      <c r="F31" s="6" t="s">
        <v>54</v>
      </c>
      <c r="G31" s="6" t="s">
        <v>2108</v>
      </c>
      <c r="H31" s="6" t="s">
        <v>2109</v>
      </c>
      <c r="I31" s="6" t="s">
        <v>2619</v>
      </c>
      <c r="J31" s="8">
        <f t="shared" ref="J31" ca="1" si="21">NOW()-I31</f>
        <v>4.4231280092571978</v>
      </c>
      <c r="K31" s="6" t="s">
        <v>55</v>
      </c>
      <c r="L31" s="6" t="s">
        <v>56</v>
      </c>
      <c r="M31" s="6" t="s">
        <v>46</v>
      </c>
      <c r="N31" s="6" t="s">
        <v>2620</v>
      </c>
      <c r="O31" s="6" t="s">
        <v>37</v>
      </c>
      <c r="P31" s="6" t="s">
        <v>38</v>
      </c>
      <c r="Q31" s="7"/>
      <c r="R31" s="7"/>
      <c r="S31" s="7"/>
      <c r="T31" s="7" t="s">
        <v>57</v>
      </c>
      <c r="U31" s="7" t="s">
        <v>58</v>
      </c>
      <c r="V31" s="7" t="s">
        <v>1329</v>
      </c>
      <c r="W31" s="7" t="s">
        <v>59</v>
      </c>
      <c r="X31" s="7"/>
      <c r="Y31" s="7" t="str">
        <f>VLOOKUP(B31, [2]SBC!A$1:P$65536, 11, 0)</f>
        <v>Garoua</v>
      </c>
      <c r="Z31" s="7" t="str">
        <f t="shared" ref="Z31" si="22">LEFT(B31,3)</f>
        <v>NRD</v>
      </c>
      <c r="AA31" s="7" t="str">
        <f t="shared" ref="AA31" ca="1" si="23">IF(J31 &lt; 1/24, "T&lt;1H", IF(AND(J31&lt;2/24, J31&gt;1/24), "1H&lt;T&lt;2H", IF(AND(J31&lt;4/24, J31&gt;2/24), "2H&lt;T&lt;4H", IF(AND(J31&lt;8/24, J31&gt;4/24), "4H&lt;T&lt;8H", IF(AND(J31&lt;16/24, J31&gt;8/24), "8H&lt;T&lt;16H",IF(AND(J31&lt;24/24, J31&gt;16/24),"16H&lt;T&lt;24H", IF(AND(J31&lt;48/24, J31&gt;24/24),"24H&lt;T&lt;48H",IF(AND(J31&lt;72/24, J31&gt;24/24),"48H&lt;T&lt;72H", "T&gt;72H"))))))))</f>
        <v>T&gt;72H</v>
      </c>
      <c r="AB31" s="7">
        <v>1</v>
      </c>
      <c r="AC31" s="7" t="s">
        <v>1134</v>
      </c>
      <c r="AD31" s="7" t="s">
        <v>2245</v>
      </c>
      <c r="AE31" s="7" t="s">
        <v>2691</v>
      </c>
      <c r="AF31" s="7" t="s">
        <v>2536</v>
      </c>
      <c r="AG31" s="7"/>
    </row>
  </sheetData>
  <autoFilter ref="A1:AG31" xr:uid="{41173C93-9FE7-4D27-8A61-19842C1B788E}"/>
  <phoneticPr fontId="22" type="noConversion"/>
  <conditionalFormatting sqref="AD1">
    <cfRule type="duplicateValues" dxfId="134" priority="1"/>
    <cfRule type="duplicateValues" dxfId="133" priority="2"/>
    <cfRule type="duplicateValues" dxfId="132" priority="3"/>
    <cfRule type="duplicateValues" dxfId="131" priority="4"/>
    <cfRule type="duplicateValues" dxfId="130" priority="5"/>
    <cfRule type="duplicateValues" dxfId="129" priority="6"/>
    <cfRule type="duplicateValues" dxfId="128" priority="7"/>
    <cfRule type="duplicateValues" dxfId="127" priority="8"/>
    <cfRule type="duplicateValues" dxfId="126" priority="9"/>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CE87A-26E5-45BE-9CDE-9F202D2B683F}">
  <sheetPr filterMode="1">
    <tabColor theme="4" tint="-0.249977111117893"/>
  </sheetPr>
  <dimension ref="A1:AG64"/>
  <sheetViews>
    <sheetView zoomScale="69" zoomScaleNormal="70" workbookViewId="0">
      <pane xSplit="7" topLeftCell="Y1" activePane="topRight" state="frozen"/>
      <selection activeCell="G6" sqref="G6"/>
      <selection pane="topRight" activeCell="AA12" sqref="AA12"/>
    </sheetView>
  </sheetViews>
  <sheetFormatPr defaultRowHeight="14.5" x14ac:dyDescent="0.35"/>
  <cols>
    <col min="1" max="1" width="32.453125" style="65" customWidth="1"/>
    <col min="2" max="2" width="10.81640625" style="65" customWidth="1"/>
    <col min="3" max="3" width="15.54296875" style="65" customWidth="1"/>
    <col min="4" max="5" width="10.81640625" style="65" customWidth="1"/>
    <col min="6" max="8" width="25.81640625" style="65" customWidth="1"/>
    <col min="9" max="9" width="20.81640625" style="65" customWidth="1"/>
    <col min="10" max="10" width="14.54296875" style="65" bestFit="1" customWidth="1"/>
    <col min="11" max="14" width="15.81640625" style="65" customWidth="1"/>
    <col min="15" max="16" width="15.54296875" style="65" customWidth="1"/>
    <col min="17" max="19" width="15.81640625" style="65" customWidth="1"/>
    <col min="20" max="20" width="40.6328125" style="65" customWidth="1"/>
    <col min="21" max="21" width="15.54296875" style="65" customWidth="1"/>
    <col min="22" max="22" width="19.36328125" style="65" customWidth="1"/>
    <col min="23" max="24" width="15.54296875" style="65" customWidth="1"/>
    <col min="25" max="25" width="15.08984375" style="65" customWidth="1"/>
    <col min="26" max="27" width="10.54296875" style="65" customWidth="1"/>
    <col min="28" max="28" width="11.08984375" style="65" bestFit="1" customWidth="1"/>
    <col min="29" max="32" width="20.81640625" style="65" customWidth="1"/>
    <col min="33" max="33" width="13.90625" bestFit="1" customWidth="1"/>
  </cols>
  <sheetData>
    <row r="1" spans="1:33" ht="29" x14ac:dyDescent="0.35">
      <c r="A1" s="67" t="s">
        <v>0</v>
      </c>
      <c r="B1" s="2" t="s">
        <v>1</v>
      </c>
      <c r="C1" s="2" t="s">
        <v>2</v>
      </c>
      <c r="D1" s="2" t="s">
        <v>3</v>
      </c>
      <c r="E1" s="2" t="s">
        <v>4</v>
      </c>
      <c r="F1" s="67" t="s">
        <v>5</v>
      </c>
      <c r="G1" s="67" t="s">
        <v>6</v>
      </c>
      <c r="H1" s="67" t="s">
        <v>7</v>
      </c>
      <c r="I1" s="67" t="s">
        <v>8</v>
      </c>
      <c r="J1" s="2" t="s">
        <v>9</v>
      </c>
      <c r="K1" s="67" t="s">
        <v>10</v>
      </c>
      <c r="L1" s="67" t="s">
        <v>11</v>
      </c>
      <c r="M1" s="67" t="s">
        <v>12</v>
      </c>
      <c r="N1" s="67" t="s">
        <v>13</v>
      </c>
      <c r="O1" s="67" t="s">
        <v>14</v>
      </c>
      <c r="P1" s="67" t="s">
        <v>15</v>
      </c>
      <c r="Q1" s="3" t="s">
        <v>16</v>
      </c>
      <c r="R1" s="3" t="s">
        <v>17</v>
      </c>
      <c r="S1" s="1" t="s">
        <v>18</v>
      </c>
      <c r="T1" s="1" t="s">
        <v>19</v>
      </c>
      <c r="U1" s="1" t="s">
        <v>20</v>
      </c>
      <c r="V1" s="1" t="s">
        <v>21</v>
      </c>
      <c r="W1" s="4" t="s">
        <v>22</v>
      </c>
      <c r="X1" s="4" t="s">
        <v>23</v>
      </c>
      <c r="Y1" s="4" t="s">
        <v>24</v>
      </c>
      <c r="Z1" s="4" t="s">
        <v>25</v>
      </c>
      <c r="AA1" s="4" t="s">
        <v>26</v>
      </c>
      <c r="AB1" s="4" t="s">
        <v>27</v>
      </c>
      <c r="AC1" s="5" t="s">
        <v>28</v>
      </c>
      <c r="AD1" s="5" t="s">
        <v>29</v>
      </c>
      <c r="AE1" s="5" t="s">
        <v>30</v>
      </c>
      <c r="AF1" s="5" t="s">
        <v>31</v>
      </c>
      <c r="AG1" s="5" t="s">
        <v>32</v>
      </c>
    </row>
    <row r="2" spans="1:33" ht="87" hidden="1" x14ac:dyDescent="0.35">
      <c r="A2" s="6" t="s">
        <v>1757</v>
      </c>
      <c r="B2" s="7" t="str">
        <f t="shared" ref="B2" si="0">LEFT(A2,7)</f>
        <v>SUO_222</v>
      </c>
      <c r="C2" s="6" t="s">
        <v>2700</v>
      </c>
      <c r="D2" s="7" t="e">
        <v>#N/A</v>
      </c>
      <c r="E2" s="7" t="e">
        <v>#N/A</v>
      </c>
      <c r="F2" s="6" t="s">
        <v>878</v>
      </c>
      <c r="G2" s="6" t="s">
        <v>879</v>
      </c>
      <c r="H2" s="6" t="s">
        <v>880</v>
      </c>
      <c r="I2" s="6" t="s">
        <v>2701</v>
      </c>
      <c r="J2" s="8">
        <f t="shared" ref="J2" ca="1" si="1">NOW()-I2</f>
        <v>3.7699682870370452</v>
      </c>
      <c r="K2" s="6" t="s">
        <v>52</v>
      </c>
      <c r="L2" s="6" t="s">
        <v>35</v>
      </c>
      <c r="M2" s="6" t="s">
        <v>46</v>
      </c>
      <c r="N2" s="6" t="s">
        <v>2702</v>
      </c>
      <c r="O2" s="6" t="s">
        <v>37</v>
      </c>
      <c r="P2" s="6" t="s">
        <v>38</v>
      </c>
      <c r="Q2" s="7"/>
      <c r="R2" s="7"/>
      <c r="S2" s="7"/>
      <c r="T2" s="7" t="s">
        <v>2955</v>
      </c>
      <c r="U2" s="7" t="s">
        <v>84</v>
      </c>
      <c r="V2" s="7" t="e">
        <v>#N/A</v>
      </c>
      <c r="W2" s="7" t="e">
        <v>#N/A</v>
      </c>
      <c r="X2" s="7"/>
      <c r="Y2" s="7" t="str">
        <f>VLOOKUP(B2, [2]SBC!A$1:P$65536, 11, 0)</f>
        <v>Buéa</v>
      </c>
      <c r="Z2" s="7" t="str">
        <f t="shared" ref="Z2" si="2">LEFT(B2,3)</f>
        <v>SUO</v>
      </c>
      <c r="AA2" s="7" t="str">
        <f t="shared" ref="AA2" ca="1" si="3">IF(J2 &lt; 1/24, "T&lt;1H", IF(AND(J2&lt;2/24, J2&gt;1/24), "1H&lt;T&lt;2H", IF(AND(J2&lt;4/24, J2&gt;2/24), "2H&lt;T&lt;4H", IF(AND(J2&lt;8/24, J2&gt;4/24), "4H&lt;T&lt;8H", IF(AND(J2&lt;16/24, J2&gt;8/24), "8H&lt;T&lt;16H",IF(AND(J2&lt;24/24, J2&gt;16/24),"16H&lt;T&lt;24H", IF(AND(J2&lt;48/24, J2&gt;24/24),"24H&lt;T&lt;48H",IF(AND(J2&lt;72/24, J2&gt;24/24),"48H&lt;T&lt;72H", "T&gt;72H"))))))))</f>
        <v>T&gt;72H</v>
      </c>
      <c r="AB2" s="7">
        <v>1</v>
      </c>
      <c r="AC2" s="7" t="s">
        <v>1134</v>
      </c>
      <c r="AD2" s="7" t="s">
        <v>2245</v>
      </c>
      <c r="AE2" s="7" t="s">
        <v>2952</v>
      </c>
      <c r="AF2" s="7" t="s">
        <v>2536</v>
      </c>
      <c r="AG2" s="7"/>
    </row>
    <row r="3" spans="1:33" ht="174" hidden="1" x14ac:dyDescent="0.35">
      <c r="A3" s="6" t="s">
        <v>1771</v>
      </c>
      <c r="B3" s="7" t="str">
        <f t="shared" ref="B3:B18" si="4">LEFT(A3,7)</f>
        <v>SUO_222</v>
      </c>
      <c r="C3" s="6" t="s">
        <v>2713</v>
      </c>
      <c r="D3" s="7" t="e">
        <v>#N/A</v>
      </c>
      <c r="E3" s="7" t="e">
        <v>#N/A</v>
      </c>
      <c r="F3" s="6" t="s">
        <v>33</v>
      </c>
      <c r="G3" s="6" t="s">
        <v>1772</v>
      </c>
      <c r="H3" s="6" t="s">
        <v>1773</v>
      </c>
      <c r="I3" s="6" t="s">
        <v>2714</v>
      </c>
      <c r="J3" s="8">
        <f t="shared" ref="J3:J18" ca="1" si="5">NOW()-I3</f>
        <v>3.6840307870370452</v>
      </c>
      <c r="K3" s="6" t="s">
        <v>34</v>
      </c>
      <c r="L3" s="6" t="s">
        <v>35</v>
      </c>
      <c r="M3" s="6" t="s">
        <v>36</v>
      </c>
      <c r="N3" s="6" t="s">
        <v>2715</v>
      </c>
      <c r="O3" s="6" t="s">
        <v>37</v>
      </c>
      <c r="P3" s="6" t="s">
        <v>38</v>
      </c>
      <c r="Q3" s="7"/>
      <c r="R3" s="7"/>
      <c r="S3" s="7"/>
      <c r="T3" s="7" t="s">
        <v>2955</v>
      </c>
      <c r="U3" s="7" t="s">
        <v>84</v>
      </c>
      <c r="V3" s="7" t="e">
        <v>#N/A</v>
      </c>
      <c r="W3" s="7" t="e">
        <v>#N/A</v>
      </c>
      <c r="X3" s="7"/>
      <c r="Y3" s="7" t="str">
        <f>VLOOKUP(B3, [2]SBC!A$1:P$65536, 11, 0)</f>
        <v>Buéa</v>
      </c>
      <c r="Z3" s="7" t="str">
        <f t="shared" ref="Z3:Z18" si="6">LEFT(B3,3)</f>
        <v>SUO</v>
      </c>
      <c r="AA3" s="7" t="str">
        <f t="shared" ref="AA3:AA18" ca="1" si="7">IF(J3 &lt; 1/24, "T&lt;1H", IF(AND(J3&lt;2/24, J3&gt;1/24), "1H&lt;T&lt;2H", IF(AND(J3&lt;4/24, J3&gt;2/24), "2H&lt;T&lt;4H", IF(AND(J3&lt;8/24, J3&gt;4/24), "4H&lt;T&lt;8H", IF(AND(J3&lt;16/24, J3&gt;8/24), "8H&lt;T&lt;16H",IF(AND(J3&lt;24/24, J3&gt;16/24),"16H&lt;T&lt;24H", IF(AND(J3&lt;48/24, J3&gt;24/24),"24H&lt;T&lt;48H",IF(AND(J3&lt;72/24, J3&gt;24/24),"48H&lt;T&lt;72H", "T&gt;72H"))))))))</f>
        <v>T&gt;72H</v>
      </c>
      <c r="AB3" s="7">
        <v>1</v>
      </c>
      <c r="AC3" s="7" t="s">
        <v>1134</v>
      </c>
      <c r="AD3" s="7" t="s">
        <v>2245</v>
      </c>
      <c r="AE3" s="7" t="s">
        <v>2952</v>
      </c>
      <c r="AF3" s="7" t="s">
        <v>2536</v>
      </c>
      <c r="AG3" s="7"/>
    </row>
    <row r="4" spans="1:33" ht="246.5" hidden="1" x14ac:dyDescent="0.35">
      <c r="A4" s="6" t="s">
        <v>1836</v>
      </c>
      <c r="B4" s="7" t="str">
        <f t="shared" si="4"/>
        <v>NRD_060</v>
      </c>
      <c r="C4" s="6"/>
      <c r="D4" s="7" t="e">
        <v>#N/A</v>
      </c>
      <c r="E4" s="7" t="e">
        <v>#N/A</v>
      </c>
      <c r="F4" s="6" t="s">
        <v>33</v>
      </c>
      <c r="G4" s="6" t="s">
        <v>2721</v>
      </c>
      <c r="H4" s="6" t="s">
        <v>2722</v>
      </c>
      <c r="I4" s="6" t="s">
        <v>2723</v>
      </c>
      <c r="J4" s="8">
        <f t="shared" ca="1" si="5"/>
        <v>3.5682553240767447</v>
      </c>
      <c r="K4" s="6" t="s">
        <v>34</v>
      </c>
      <c r="L4" s="6" t="s">
        <v>35</v>
      </c>
      <c r="M4" s="6" t="s">
        <v>36</v>
      </c>
      <c r="N4" s="6" t="s">
        <v>2724</v>
      </c>
      <c r="O4" s="6" t="s">
        <v>37</v>
      </c>
      <c r="P4" s="6" t="s">
        <v>38</v>
      </c>
      <c r="Q4" s="7"/>
      <c r="R4" s="7"/>
      <c r="S4" s="7"/>
      <c r="T4" s="7" t="s">
        <v>2643</v>
      </c>
      <c r="U4" s="7" t="s">
        <v>81</v>
      </c>
      <c r="V4" s="7" t="e">
        <v>#N/A</v>
      </c>
      <c r="W4" s="7" t="e">
        <v>#N/A</v>
      </c>
      <c r="X4" s="7"/>
      <c r="Y4" s="7" t="str">
        <f>VLOOKUP(B4, [2]SBC!A$1:P$65536, 11, 0)</f>
        <v>Garoua</v>
      </c>
      <c r="Z4" s="7" t="str">
        <f t="shared" si="6"/>
        <v>NRD</v>
      </c>
      <c r="AA4" s="7" t="str">
        <f t="shared" ca="1" si="7"/>
        <v>T&gt;72H</v>
      </c>
      <c r="AB4" s="7">
        <v>1</v>
      </c>
      <c r="AC4" s="7" t="s">
        <v>1134</v>
      </c>
      <c r="AD4" s="7" t="s">
        <v>2245</v>
      </c>
      <c r="AE4" s="7" t="s">
        <v>2952</v>
      </c>
      <c r="AF4" s="7" t="s">
        <v>2536</v>
      </c>
      <c r="AG4" s="7"/>
    </row>
    <row r="5" spans="1:33" ht="246.5" hidden="1" x14ac:dyDescent="0.35">
      <c r="A5" s="6" t="s">
        <v>1836</v>
      </c>
      <c r="B5" s="7" t="str">
        <f t="shared" si="4"/>
        <v>NRD_060</v>
      </c>
      <c r="C5" s="6"/>
      <c r="D5" s="7" t="e">
        <v>#N/A</v>
      </c>
      <c r="E5" s="7" t="e">
        <v>#N/A</v>
      </c>
      <c r="F5" s="6" t="s">
        <v>33</v>
      </c>
      <c r="G5" s="6" t="s">
        <v>1837</v>
      </c>
      <c r="H5" s="6" t="s">
        <v>1838</v>
      </c>
      <c r="I5" s="6" t="s">
        <v>2725</v>
      </c>
      <c r="J5" s="8">
        <f t="shared" ca="1" si="5"/>
        <v>3.5682206018536817</v>
      </c>
      <c r="K5" s="6" t="s">
        <v>34</v>
      </c>
      <c r="L5" s="6" t="s">
        <v>35</v>
      </c>
      <c r="M5" s="6" t="s">
        <v>36</v>
      </c>
      <c r="N5" s="6" t="s">
        <v>2726</v>
      </c>
      <c r="O5" s="6" t="s">
        <v>37</v>
      </c>
      <c r="P5" s="6" t="s">
        <v>38</v>
      </c>
      <c r="Q5" s="7"/>
      <c r="R5" s="7"/>
      <c r="S5" s="7"/>
      <c r="T5" s="7" t="s">
        <v>2643</v>
      </c>
      <c r="U5" s="7" t="s">
        <v>81</v>
      </c>
      <c r="V5" s="7" t="e">
        <v>#N/A</v>
      </c>
      <c r="W5" s="7" t="e">
        <v>#N/A</v>
      </c>
      <c r="X5" s="7"/>
      <c r="Y5" s="7" t="str">
        <f>VLOOKUP(B5, [2]SBC!A$1:P$65536, 11, 0)</f>
        <v>Garoua</v>
      </c>
      <c r="Z5" s="7" t="str">
        <f t="shared" si="6"/>
        <v>NRD</v>
      </c>
      <c r="AA5" s="7" t="str">
        <f t="shared" ca="1" si="7"/>
        <v>T&gt;72H</v>
      </c>
      <c r="AB5" s="7">
        <v>1</v>
      </c>
      <c r="AC5" s="7" t="s">
        <v>1134</v>
      </c>
      <c r="AD5" s="7" t="s">
        <v>2245</v>
      </c>
      <c r="AE5" s="7" t="s">
        <v>2952</v>
      </c>
      <c r="AF5" s="7" t="s">
        <v>2536</v>
      </c>
      <c r="AG5" s="7"/>
    </row>
    <row r="6" spans="1:33" ht="246.5" hidden="1" x14ac:dyDescent="0.35">
      <c r="A6" s="6" t="s">
        <v>1836</v>
      </c>
      <c r="B6" s="7" t="str">
        <f t="shared" si="4"/>
        <v>NRD_060</v>
      </c>
      <c r="C6" s="6"/>
      <c r="D6" s="7" t="e">
        <v>#N/A</v>
      </c>
      <c r="E6" s="7" t="e">
        <v>#N/A</v>
      </c>
      <c r="F6" s="6" t="s">
        <v>33</v>
      </c>
      <c r="G6" s="6" t="s">
        <v>2727</v>
      </c>
      <c r="H6" s="6" t="s">
        <v>2728</v>
      </c>
      <c r="I6" s="6" t="s">
        <v>2725</v>
      </c>
      <c r="J6" s="8">
        <f t="shared" ca="1" si="5"/>
        <v>3.5682206018536817</v>
      </c>
      <c r="K6" s="6" t="s">
        <v>34</v>
      </c>
      <c r="L6" s="6" t="s">
        <v>35</v>
      </c>
      <c r="M6" s="6" t="s">
        <v>36</v>
      </c>
      <c r="N6" s="6" t="s">
        <v>2729</v>
      </c>
      <c r="O6" s="6" t="s">
        <v>37</v>
      </c>
      <c r="P6" s="6" t="s">
        <v>38</v>
      </c>
      <c r="Q6" s="7"/>
      <c r="R6" s="7"/>
      <c r="S6" s="7"/>
      <c r="T6" s="7" t="s">
        <v>2643</v>
      </c>
      <c r="U6" s="7" t="s">
        <v>81</v>
      </c>
      <c r="V6" s="7" t="e">
        <v>#N/A</v>
      </c>
      <c r="W6" s="7" t="e">
        <v>#N/A</v>
      </c>
      <c r="X6" s="7"/>
      <c r="Y6" s="7" t="str">
        <f>VLOOKUP(B6, [2]SBC!A$1:P$65536, 11, 0)</f>
        <v>Garoua</v>
      </c>
      <c r="Z6" s="7" t="str">
        <f t="shared" si="6"/>
        <v>NRD</v>
      </c>
      <c r="AA6" s="7" t="str">
        <f t="shared" ca="1" si="7"/>
        <v>T&gt;72H</v>
      </c>
      <c r="AB6" s="7">
        <v>1</v>
      </c>
      <c r="AC6" s="7" t="s">
        <v>1134</v>
      </c>
      <c r="AD6" s="7" t="s">
        <v>2245</v>
      </c>
      <c r="AE6" s="7" t="s">
        <v>2952</v>
      </c>
      <c r="AF6" s="7" t="s">
        <v>2536</v>
      </c>
      <c r="AG6" s="7"/>
    </row>
    <row r="7" spans="1:33" ht="246.5" hidden="1" x14ac:dyDescent="0.35">
      <c r="A7" s="6" t="s">
        <v>1836</v>
      </c>
      <c r="B7" s="7" t="str">
        <f t="shared" si="4"/>
        <v>NRD_060</v>
      </c>
      <c r="C7" s="6"/>
      <c r="D7" s="7" t="e">
        <v>#N/A</v>
      </c>
      <c r="E7" s="7" t="e">
        <v>#N/A</v>
      </c>
      <c r="F7" s="6" t="s">
        <v>33</v>
      </c>
      <c r="G7" s="6" t="s">
        <v>2730</v>
      </c>
      <c r="H7" s="6" t="s">
        <v>2731</v>
      </c>
      <c r="I7" s="6" t="s">
        <v>2732</v>
      </c>
      <c r="J7" s="8">
        <f t="shared" ca="1" si="5"/>
        <v>3.5681164351844927</v>
      </c>
      <c r="K7" s="6" t="s">
        <v>34</v>
      </c>
      <c r="L7" s="6" t="s">
        <v>35</v>
      </c>
      <c r="M7" s="6" t="s">
        <v>36</v>
      </c>
      <c r="N7" s="6" t="s">
        <v>2733</v>
      </c>
      <c r="O7" s="6" t="s">
        <v>37</v>
      </c>
      <c r="P7" s="6" t="s">
        <v>38</v>
      </c>
      <c r="Q7" s="7"/>
      <c r="R7" s="7"/>
      <c r="S7" s="7"/>
      <c r="T7" s="7" t="s">
        <v>2643</v>
      </c>
      <c r="U7" s="7" t="s">
        <v>81</v>
      </c>
      <c r="V7" s="7" t="e">
        <v>#N/A</v>
      </c>
      <c r="W7" s="7" t="e">
        <v>#N/A</v>
      </c>
      <c r="X7" s="7"/>
      <c r="Y7" s="7" t="str">
        <f>VLOOKUP(B7, [2]SBC!A$1:P$65536, 11, 0)</f>
        <v>Garoua</v>
      </c>
      <c r="Z7" s="7" t="str">
        <f t="shared" si="6"/>
        <v>NRD</v>
      </c>
      <c r="AA7" s="7" t="str">
        <f t="shared" ca="1" si="7"/>
        <v>T&gt;72H</v>
      </c>
      <c r="AB7" s="7">
        <v>1</v>
      </c>
      <c r="AC7" s="7" t="s">
        <v>1134</v>
      </c>
      <c r="AD7" s="7" t="s">
        <v>2245</v>
      </c>
      <c r="AE7" s="7" t="s">
        <v>2952</v>
      </c>
      <c r="AF7" s="7" t="s">
        <v>2536</v>
      </c>
      <c r="AG7" s="7"/>
    </row>
    <row r="8" spans="1:33" ht="246.5" hidden="1" x14ac:dyDescent="0.35">
      <c r="A8" s="6" t="s">
        <v>1836</v>
      </c>
      <c r="B8" s="7" t="str">
        <f t="shared" si="4"/>
        <v>NRD_060</v>
      </c>
      <c r="C8" s="6"/>
      <c r="D8" s="7" t="e">
        <v>#N/A</v>
      </c>
      <c r="E8" s="7" t="e">
        <v>#N/A</v>
      </c>
      <c r="F8" s="6" t="s">
        <v>33</v>
      </c>
      <c r="G8" s="6" t="s">
        <v>2734</v>
      </c>
      <c r="H8" s="6" t="s">
        <v>2735</v>
      </c>
      <c r="I8" s="6" t="s">
        <v>2732</v>
      </c>
      <c r="J8" s="8">
        <f t="shared" ca="1" si="5"/>
        <v>3.5681164351844927</v>
      </c>
      <c r="K8" s="6" t="s">
        <v>34</v>
      </c>
      <c r="L8" s="6" t="s">
        <v>35</v>
      </c>
      <c r="M8" s="6" t="s">
        <v>36</v>
      </c>
      <c r="N8" s="6" t="s">
        <v>2736</v>
      </c>
      <c r="O8" s="6" t="s">
        <v>37</v>
      </c>
      <c r="P8" s="6" t="s">
        <v>38</v>
      </c>
      <c r="Q8" s="7"/>
      <c r="R8" s="7"/>
      <c r="S8" s="7"/>
      <c r="T8" s="7" t="s">
        <v>2643</v>
      </c>
      <c r="U8" s="7" t="s">
        <v>81</v>
      </c>
      <c r="V8" s="7" t="e">
        <v>#N/A</v>
      </c>
      <c r="W8" s="7" t="e">
        <v>#N/A</v>
      </c>
      <c r="X8" s="7"/>
      <c r="Y8" s="7" t="str">
        <f>VLOOKUP(B8, [2]SBC!A$1:P$65536, 11, 0)</f>
        <v>Garoua</v>
      </c>
      <c r="Z8" s="7" t="str">
        <f t="shared" si="6"/>
        <v>NRD</v>
      </c>
      <c r="AA8" s="7" t="str">
        <f t="shared" ca="1" si="7"/>
        <v>T&gt;72H</v>
      </c>
      <c r="AB8" s="7">
        <v>1</v>
      </c>
      <c r="AC8" s="7" t="s">
        <v>1134</v>
      </c>
      <c r="AD8" s="7" t="s">
        <v>2245</v>
      </c>
      <c r="AE8" s="7" t="s">
        <v>2952</v>
      </c>
      <c r="AF8" s="7" t="s">
        <v>2536</v>
      </c>
      <c r="AG8" s="7"/>
    </row>
    <row r="9" spans="1:33" ht="101.5" x14ac:dyDescent="0.35">
      <c r="A9" s="71" t="s">
        <v>2737</v>
      </c>
      <c r="B9" s="72" t="str">
        <f t="shared" si="4"/>
        <v>NRD_223</v>
      </c>
      <c r="C9" s="71" t="s">
        <v>2738</v>
      </c>
      <c r="D9" s="72" t="e">
        <v>#N/A</v>
      </c>
      <c r="E9" s="72" t="e">
        <v>#N/A</v>
      </c>
      <c r="F9" s="71" t="s">
        <v>2739</v>
      </c>
      <c r="G9" s="71" t="s">
        <v>2740</v>
      </c>
      <c r="H9" s="71" t="s">
        <v>2741</v>
      </c>
      <c r="I9" s="71" t="s">
        <v>2742</v>
      </c>
      <c r="J9" s="73">
        <f t="shared" ca="1" si="5"/>
        <v>3.9155932870344259</v>
      </c>
      <c r="K9" s="71" t="s">
        <v>2743</v>
      </c>
      <c r="L9" s="71" t="s">
        <v>56</v>
      </c>
      <c r="M9" s="71" t="s">
        <v>44</v>
      </c>
      <c r="N9" s="71" t="s">
        <v>2744</v>
      </c>
      <c r="O9" s="71" t="s">
        <v>37</v>
      </c>
      <c r="P9" s="71" t="s">
        <v>38</v>
      </c>
      <c r="Q9" s="72"/>
      <c r="R9" s="72"/>
      <c r="S9" s="72"/>
      <c r="T9" s="72" t="s">
        <v>3353</v>
      </c>
      <c r="U9" s="72" t="s">
        <v>41</v>
      </c>
      <c r="V9" s="72" t="e">
        <v>#N/A</v>
      </c>
      <c r="W9" s="72" t="e">
        <v>#N/A</v>
      </c>
      <c r="X9" s="72"/>
      <c r="Y9" s="72" t="e">
        <f>VLOOKUP(B9, [2]SBC!A$1:P$65536, 11, 0)</f>
        <v>#N/A</v>
      </c>
      <c r="Z9" s="72" t="str">
        <f t="shared" si="6"/>
        <v>NRD</v>
      </c>
      <c r="AA9" s="72" t="str">
        <f t="shared" ca="1" si="7"/>
        <v>T&gt;72H</v>
      </c>
      <c r="AB9" s="72">
        <v>1</v>
      </c>
      <c r="AC9" s="72" t="s">
        <v>2247</v>
      </c>
      <c r="AD9" s="72" t="s">
        <v>2246</v>
      </c>
      <c r="AE9" s="72" t="s">
        <v>2952</v>
      </c>
      <c r="AF9" s="72" t="s">
        <v>2536</v>
      </c>
      <c r="AG9" s="72"/>
    </row>
    <row r="10" spans="1:33" ht="101.5" x14ac:dyDescent="0.35">
      <c r="A10" s="71" t="s">
        <v>2745</v>
      </c>
      <c r="B10" s="72" t="str">
        <f t="shared" si="4"/>
        <v>EXN_111</v>
      </c>
      <c r="C10" s="71" t="s">
        <v>2746</v>
      </c>
      <c r="D10" s="72" t="e">
        <v>#N/A</v>
      </c>
      <c r="E10" s="72" t="e">
        <v>#N/A</v>
      </c>
      <c r="F10" s="71" t="s">
        <v>2739</v>
      </c>
      <c r="G10" s="71" t="s">
        <v>2747</v>
      </c>
      <c r="H10" s="71" t="s">
        <v>2748</v>
      </c>
      <c r="I10" s="71" t="s">
        <v>2749</v>
      </c>
      <c r="J10" s="73">
        <f t="shared" ca="1" si="5"/>
        <v>3.9154543981494498</v>
      </c>
      <c r="K10" s="71" t="s">
        <v>2743</v>
      </c>
      <c r="L10" s="71" t="s">
        <v>56</v>
      </c>
      <c r="M10" s="71" t="s">
        <v>44</v>
      </c>
      <c r="N10" s="71" t="s">
        <v>2750</v>
      </c>
      <c r="O10" s="71" t="s">
        <v>37</v>
      </c>
      <c r="P10" s="71" t="s">
        <v>38</v>
      </c>
      <c r="Q10" s="72"/>
      <c r="R10" s="72"/>
      <c r="S10" s="72"/>
      <c r="T10" s="72" t="s">
        <v>3353</v>
      </c>
      <c r="U10" s="72" t="s">
        <v>41</v>
      </c>
      <c r="V10" s="72" t="e">
        <v>#N/A</v>
      </c>
      <c r="W10" s="72" t="e">
        <v>#N/A</v>
      </c>
      <c r="X10" s="72"/>
      <c r="Y10" s="72" t="str">
        <f>VLOOKUP(B10, [2]SBC!A$1:P$65536, 11, 0)</f>
        <v>Maroua</v>
      </c>
      <c r="Z10" s="72" t="str">
        <f t="shared" si="6"/>
        <v>EXN</v>
      </c>
      <c r="AA10" s="72" t="str">
        <f t="shared" ca="1" si="7"/>
        <v>T&gt;72H</v>
      </c>
      <c r="AB10" s="72">
        <v>1</v>
      </c>
      <c r="AC10" s="72" t="s">
        <v>2247</v>
      </c>
      <c r="AD10" s="72" t="s">
        <v>2246</v>
      </c>
      <c r="AE10" s="72" t="s">
        <v>2952</v>
      </c>
      <c r="AF10" s="72" t="s">
        <v>2536</v>
      </c>
      <c r="AG10" s="72"/>
    </row>
    <row r="11" spans="1:33" ht="101.5" x14ac:dyDescent="0.35">
      <c r="A11" s="71" t="s">
        <v>2751</v>
      </c>
      <c r="B11" s="72" t="str">
        <f t="shared" si="4"/>
        <v>NRD_233</v>
      </c>
      <c r="C11" s="71" t="s">
        <v>2752</v>
      </c>
      <c r="D11" s="72" t="e">
        <v>#N/A</v>
      </c>
      <c r="E11" s="72" t="e">
        <v>#N/A</v>
      </c>
      <c r="F11" s="71" t="s">
        <v>2739</v>
      </c>
      <c r="G11" s="71" t="s">
        <v>2753</v>
      </c>
      <c r="H11" s="71" t="s">
        <v>2754</v>
      </c>
      <c r="I11" s="71" t="s">
        <v>2755</v>
      </c>
      <c r="J11" s="73">
        <f t="shared" ca="1" si="5"/>
        <v>3.9154428240726702</v>
      </c>
      <c r="K11" s="71" t="s">
        <v>2743</v>
      </c>
      <c r="L11" s="71" t="s">
        <v>56</v>
      </c>
      <c r="M11" s="71" t="s">
        <v>44</v>
      </c>
      <c r="N11" s="71" t="s">
        <v>2756</v>
      </c>
      <c r="O11" s="71" t="s">
        <v>37</v>
      </c>
      <c r="P11" s="71" t="s">
        <v>38</v>
      </c>
      <c r="Q11" s="72"/>
      <c r="R11" s="72"/>
      <c r="S11" s="72"/>
      <c r="T11" s="72" t="s">
        <v>3353</v>
      </c>
      <c r="U11" s="72" t="s">
        <v>41</v>
      </c>
      <c r="V11" s="72" t="e">
        <v>#N/A</v>
      </c>
      <c r="W11" s="72" t="e">
        <v>#N/A</v>
      </c>
      <c r="X11" s="72"/>
      <c r="Y11" s="72" t="e">
        <f>VLOOKUP(B11, [2]SBC!A$1:P$65536, 11, 0)</f>
        <v>#N/A</v>
      </c>
      <c r="Z11" s="72" t="str">
        <f t="shared" si="6"/>
        <v>NRD</v>
      </c>
      <c r="AA11" s="72" t="str">
        <f t="shared" ca="1" si="7"/>
        <v>T&gt;72H</v>
      </c>
      <c r="AB11" s="72">
        <v>1</v>
      </c>
      <c r="AC11" s="72" t="s">
        <v>2247</v>
      </c>
      <c r="AD11" s="72" t="s">
        <v>2246</v>
      </c>
      <c r="AE11" s="72" t="s">
        <v>2952</v>
      </c>
      <c r="AF11" s="72" t="s">
        <v>2536</v>
      </c>
      <c r="AG11" s="72"/>
    </row>
    <row r="12" spans="1:33" ht="101.5" x14ac:dyDescent="0.35">
      <c r="A12" s="71" t="s">
        <v>2757</v>
      </c>
      <c r="B12" s="72" t="str">
        <f t="shared" si="4"/>
        <v>NRD_007</v>
      </c>
      <c r="C12" s="71" t="s">
        <v>2758</v>
      </c>
      <c r="D12" s="72" t="e">
        <v>#N/A</v>
      </c>
      <c r="E12" s="72" t="e">
        <v>#N/A</v>
      </c>
      <c r="F12" s="71" t="s">
        <v>2739</v>
      </c>
      <c r="G12" s="71" t="s">
        <v>2759</v>
      </c>
      <c r="H12" s="71" t="s">
        <v>2760</v>
      </c>
      <c r="I12" s="71" t="s">
        <v>2761</v>
      </c>
      <c r="J12" s="73">
        <f t="shared" ca="1" si="5"/>
        <v>3.9154312500031665</v>
      </c>
      <c r="K12" s="71" t="s">
        <v>2743</v>
      </c>
      <c r="L12" s="71" t="s">
        <v>56</v>
      </c>
      <c r="M12" s="71" t="s">
        <v>44</v>
      </c>
      <c r="N12" s="71" t="s">
        <v>2762</v>
      </c>
      <c r="O12" s="71" t="s">
        <v>37</v>
      </c>
      <c r="P12" s="71" t="s">
        <v>38</v>
      </c>
      <c r="Q12" s="72"/>
      <c r="R12" s="72"/>
      <c r="S12" s="72"/>
      <c r="T12" s="72" t="s">
        <v>3353</v>
      </c>
      <c r="U12" s="72" t="s">
        <v>41</v>
      </c>
      <c r="V12" s="72" t="e">
        <v>#N/A</v>
      </c>
      <c r="W12" s="72" t="e">
        <v>#N/A</v>
      </c>
      <c r="X12" s="72"/>
      <c r="Y12" s="72" t="str">
        <f>VLOOKUP(B12, [2]SBC!A$1:P$65536, 11, 0)</f>
        <v>Garoua</v>
      </c>
      <c r="Z12" s="72" t="str">
        <f t="shared" si="6"/>
        <v>NRD</v>
      </c>
      <c r="AA12" s="72" t="str">
        <f t="shared" ca="1" si="7"/>
        <v>T&gt;72H</v>
      </c>
      <c r="AB12" s="72">
        <v>1</v>
      </c>
      <c r="AC12" s="72" t="s">
        <v>2247</v>
      </c>
      <c r="AD12" s="72" t="s">
        <v>2246</v>
      </c>
      <c r="AE12" s="72" t="s">
        <v>2952</v>
      </c>
      <c r="AF12" s="72" t="s">
        <v>2536</v>
      </c>
      <c r="AG12" s="72"/>
    </row>
    <row r="13" spans="1:33" ht="101.5" x14ac:dyDescent="0.35">
      <c r="A13" s="71" t="s">
        <v>2763</v>
      </c>
      <c r="B13" s="72" t="str">
        <f t="shared" si="4"/>
        <v>NRD_260</v>
      </c>
      <c r="C13" s="71" t="s">
        <v>2764</v>
      </c>
      <c r="D13" s="72" t="e">
        <v>#N/A</v>
      </c>
      <c r="E13" s="72" t="e">
        <v>#N/A</v>
      </c>
      <c r="F13" s="71" t="s">
        <v>2739</v>
      </c>
      <c r="G13" s="71" t="s">
        <v>2765</v>
      </c>
      <c r="H13" s="71" t="s">
        <v>2766</v>
      </c>
      <c r="I13" s="71" t="s">
        <v>2767</v>
      </c>
      <c r="J13" s="73">
        <f t="shared" ca="1" si="5"/>
        <v>3.9154196759263868</v>
      </c>
      <c r="K13" s="71" t="s">
        <v>2743</v>
      </c>
      <c r="L13" s="71" t="s">
        <v>56</v>
      </c>
      <c r="M13" s="71" t="s">
        <v>44</v>
      </c>
      <c r="N13" s="71" t="s">
        <v>2768</v>
      </c>
      <c r="O13" s="71" t="s">
        <v>37</v>
      </c>
      <c r="P13" s="71" t="s">
        <v>38</v>
      </c>
      <c r="Q13" s="72"/>
      <c r="R13" s="72"/>
      <c r="S13" s="72"/>
      <c r="T13" s="72" t="s">
        <v>3353</v>
      </c>
      <c r="U13" s="72" t="s">
        <v>41</v>
      </c>
      <c r="V13" s="72" t="e">
        <v>#N/A</v>
      </c>
      <c r="W13" s="72" t="e">
        <v>#N/A</v>
      </c>
      <c r="X13" s="72"/>
      <c r="Y13" s="72" t="e">
        <f>VLOOKUP(B13, [2]SBC!A$1:P$65536, 11, 0)</f>
        <v>#N/A</v>
      </c>
      <c r="Z13" s="72" t="str">
        <f t="shared" si="6"/>
        <v>NRD</v>
      </c>
      <c r="AA13" s="72" t="str">
        <f t="shared" ca="1" si="7"/>
        <v>T&gt;72H</v>
      </c>
      <c r="AB13" s="72">
        <v>1</v>
      </c>
      <c r="AC13" s="72" t="s">
        <v>2247</v>
      </c>
      <c r="AD13" s="72" t="s">
        <v>2246</v>
      </c>
      <c r="AE13" s="72" t="s">
        <v>2952</v>
      </c>
      <c r="AF13" s="72" t="s">
        <v>2536</v>
      </c>
      <c r="AG13" s="72"/>
    </row>
    <row r="14" spans="1:33" ht="101.5" x14ac:dyDescent="0.35">
      <c r="A14" s="71" t="s">
        <v>2769</v>
      </c>
      <c r="B14" s="72" t="str">
        <f t="shared" si="4"/>
        <v>NRD_018</v>
      </c>
      <c r="C14" s="71" t="s">
        <v>2770</v>
      </c>
      <c r="D14" s="72" t="e">
        <v>#N/A</v>
      </c>
      <c r="E14" s="72" t="e">
        <v>#N/A</v>
      </c>
      <c r="F14" s="71" t="s">
        <v>2739</v>
      </c>
      <c r="G14" s="71" t="s">
        <v>2771</v>
      </c>
      <c r="H14" s="71" t="s">
        <v>2772</v>
      </c>
      <c r="I14" s="71" t="s">
        <v>2773</v>
      </c>
      <c r="J14" s="73">
        <f t="shared" ca="1" si="5"/>
        <v>3.9153155092571978</v>
      </c>
      <c r="K14" s="71" t="s">
        <v>2743</v>
      </c>
      <c r="L14" s="71" t="s">
        <v>56</v>
      </c>
      <c r="M14" s="71" t="s">
        <v>44</v>
      </c>
      <c r="N14" s="71" t="s">
        <v>2774</v>
      </c>
      <c r="O14" s="71" t="s">
        <v>37</v>
      </c>
      <c r="P14" s="71" t="s">
        <v>38</v>
      </c>
      <c r="Q14" s="72"/>
      <c r="R14" s="72"/>
      <c r="S14" s="72"/>
      <c r="T14" s="72" t="s">
        <v>3353</v>
      </c>
      <c r="U14" s="72" t="s">
        <v>41</v>
      </c>
      <c r="V14" s="72" t="e">
        <v>#N/A</v>
      </c>
      <c r="W14" s="72" t="e">
        <v>#N/A</v>
      </c>
      <c r="X14" s="72"/>
      <c r="Y14" s="72" t="str">
        <f>VLOOKUP(B14, [2]SBC!A$1:P$65536, 11, 0)</f>
        <v>Garoua</v>
      </c>
      <c r="Z14" s="72" t="str">
        <f t="shared" si="6"/>
        <v>NRD</v>
      </c>
      <c r="AA14" s="72" t="str">
        <f t="shared" ca="1" si="7"/>
        <v>T&gt;72H</v>
      </c>
      <c r="AB14" s="72">
        <v>1</v>
      </c>
      <c r="AC14" s="72" t="s">
        <v>2247</v>
      </c>
      <c r="AD14" s="72" t="s">
        <v>2246</v>
      </c>
      <c r="AE14" s="72" t="s">
        <v>2952</v>
      </c>
      <c r="AF14" s="72" t="s">
        <v>2536</v>
      </c>
      <c r="AG14" s="72"/>
    </row>
    <row r="15" spans="1:33" ht="101.5" x14ac:dyDescent="0.35">
      <c r="A15" s="71" t="s">
        <v>2775</v>
      </c>
      <c r="B15" s="72" t="str">
        <f t="shared" si="4"/>
        <v>NRD_147</v>
      </c>
      <c r="C15" s="71" t="s">
        <v>2776</v>
      </c>
      <c r="D15" s="72" t="e">
        <v>#N/A</v>
      </c>
      <c r="E15" s="72" t="e">
        <v>#N/A</v>
      </c>
      <c r="F15" s="71" t="s">
        <v>2739</v>
      </c>
      <c r="G15" s="71" t="s">
        <v>2777</v>
      </c>
      <c r="H15" s="71" t="s">
        <v>2778</v>
      </c>
      <c r="I15" s="71" t="s">
        <v>2779</v>
      </c>
      <c r="J15" s="73">
        <f t="shared" ca="1" si="5"/>
        <v>3.9152692129646312</v>
      </c>
      <c r="K15" s="71" t="s">
        <v>2743</v>
      </c>
      <c r="L15" s="71" t="s">
        <v>56</v>
      </c>
      <c r="M15" s="71" t="s">
        <v>44</v>
      </c>
      <c r="N15" s="71" t="s">
        <v>2780</v>
      </c>
      <c r="O15" s="71" t="s">
        <v>37</v>
      </c>
      <c r="P15" s="71" t="s">
        <v>38</v>
      </c>
      <c r="Q15" s="72"/>
      <c r="R15" s="72"/>
      <c r="S15" s="72"/>
      <c r="T15" s="72" t="s">
        <v>3353</v>
      </c>
      <c r="U15" s="72" t="s">
        <v>41</v>
      </c>
      <c r="V15" s="72" t="e">
        <v>#N/A</v>
      </c>
      <c r="W15" s="72" t="e">
        <v>#N/A</v>
      </c>
      <c r="X15" s="72"/>
      <c r="Y15" s="72" t="str">
        <f>VLOOKUP(B15, [2]SBC!A$1:P$65536, 11, 0)</f>
        <v>Nassarao</v>
      </c>
      <c r="Z15" s="72" t="str">
        <f t="shared" si="6"/>
        <v>NRD</v>
      </c>
      <c r="AA15" s="72" t="str">
        <f t="shared" ca="1" si="7"/>
        <v>T&gt;72H</v>
      </c>
      <c r="AB15" s="72">
        <v>1</v>
      </c>
      <c r="AC15" s="72" t="s">
        <v>2247</v>
      </c>
      <c r="AD15" s="72" t="s">
        <v>2246</v>
      </c>
      <c r="AE15" s="72" t="s">
        <v>2952</v>
      </c>
      <c r="AF15" s="72" t="s">
        <v>2536</v>
      </c>
      <c r="AG15" s="72"/>
    </row>
    <row r="16" spans="1:33" ht="101.5" x14ac:dyDescent="0.35">
      <c r="A16" s="71" t="s">
        <v>2781</v>
      </c>
      <c r="B16" s="72" t="str">
        <f t="shared" si="4"/>
        <v>OST_334</v>
      </c>
      <c r="C16" s="71" t="s">
        <v>2782</v>
      </c>
      <c r="D16" s="72" t="e">
        <v>#N/A</v>
      </c>
      <c r="E16" s="72" t="e">
        <v>#N/A</v>
      </c>
      <c r="F16" s="71" t="s">
        <v>2739</v>
      </c>
      <c r="G16" s="71" t="s">
        <v>2783</v>
      </c>
      <c r="H16" s="71" t="s">
        <v>2784</v>
      </c>
      <c r="I16" s="71" t="s">
        <v>2779</v>
      </c>
      <c r="J16" s="73">
        <f t="shared" ca="1" si="5"/>
        <v>3.9152692129646312</v>
      </c>
      <c r="K16" s="71" t="s">
        <v>2743</v>
      </c>
      <c r="L16" s="71" t="s">
        <v>56</v>
      </c>
      <c r="M16" s="71" t="s">
        <v>44</v>
      </c>
      <c r="N16" s="71" t="s">
        <v>2785</v>
      </c>
      <c r="O16" s="71" t="s">
        <v>37</v>
      </c>
      <c r="P16" s="71" t="s">
        <v>38</v>
      </c>
      <c r="Q16" s="72"/>
      <c r="R16" s="72"/>
      <c r="S16" s="72"/>
      <c r="T16" s="72" t="s">
        <v>3353</v>
      </c>
      <c r="U16" s="72" t="s">
        <v>41</v>
      </c>
      <c r="V16" s="72" t="e">
        <v>#N/A</v>
      </c>
      <c r="W16" s="72" t="e">
        <v>#N/A</v>
      </c>
      <c r="X16" s="72"/>
      <c r="Y16" s="72" t="e">
        <f>VLOOKUP(B16, [2]SBC!A$1:P$65536, 11, 0)</f>
        <v>#N/A</v>
      </c>
      <c r="Z16" s="72" t="str">
        <f t="shared" si="6"/>
        <v>OST</v>
      </c>
      <c r="AA16" s="72" t="str">
        <f t="shared" ca="1" si="7"/>
        <v>T&gt;72H</v>
      </c>
      <c r="AB16" s="72">
        <v>1</v>
      </c>
      <c r="AC16" s="72" t="s">
        <v>2247</v>
      </c>
      <c r="AD16" s="72" t="s">
        <v>2246</v>
      </c>
      <c r="AE16" s="72" t="s">
        <v>2952</v>
      </c>
      <c r="AF16" s="72" t="s">
        <v>2536</v>
      </c>
      <c r="AG16" s="72"/>
    </row>
    <row r="17" spans="1:33" ht="101.5" x14ac:dyDescent="0.35">
      <c r="A17" s="71" t="s">
        <v>2786</v>
      </c>
      <c r="B17" s="72" t="str">
        <f t="shared" si="4"/>
        <v>NRD_140</v>
      </c>
      <c r="C17" s="71" t="s">
        <v>2787</v>
      </c>
      <c r="D17" s="72" t="e">
        <v>#N/A</v>
      </c>
      <c r="E17" s="72" t="e">
        <v>#N/A</v>
      </c>
      <c r="F17" s="71" t="s">
        <v>2739</v>
      </c>
      <c r="G17" s="71" t="s">
        <v>2788</v>
      </c>
      <c r="H17" s="71" t="s">
        <v>2789</v>
      </c>
      <c r="I17" s="71" t="s">
        <v>2790</v>
      </c>
      <c r="J17" s="73">
        <f t="shared" ca="1" si="5"/>
        <v>3.9152460648183478</v>
      </c>
      <c r="K17" s="71" t="s">
        <v>2743</v>
      </c>
      <c r="L17" s="71" t="s">
        <v>56</v>
      </c>
      <c r="M17" s="71" t="s">
        <v>44</v>
      </c>
      <c r="N17" s="71" t="s">
        <v>2791</v>
      </c>
      <c r="O17" s="71" t="s">
        <v>37</v>
      </c>
      <c r="P17" s="71" t="s">
        <v>38</v>
      </c>
      <c r="Q17" s="72"/>
      <c r="R17" s="72"/>
      <c r="S17" s="72"/>
      <c r="T17" s="72" t="s">
        <v>3353</v>
      </c>
      <c r="U17" s="72" t="s">
        <v>41</v>
      </c>
      <c r="V17" s="72" t="e">
        <v>#N/A</v>
      </c>
      <c r="W17" s="72" t="e">
        <v>#N/A</v>
      </c>
      <c r="X17" s="72"/>
      <c r="Y17" s="72" t="str">
        <f>VLOOKUP(B17, [2]SBC!A$1:P$65536, 11, 0)</f>
        <v>Garoua</v>
      </c>
      <c r="Z17" s="72" t="str">
        <f t="shared" si="6"/>
        <v>NRD</v>
      </c>
      <c r="AA17" s="72" t="str">
        <f t="shared" ca="1" si="7"/>
        <v>T&gt;72H</v>
      </c>
      <c r="AB17" s="72">
        <v>1</v>
      </c>
      <c r="AC17" s="72" t="s">
        <v>2247</v>
      </c>
      <c r="AD17" s="72" t="s">
        <v>2246</v>
      </c>
      <c r="AE17" s="72" t="s">
        <v>2952</v>
      </c>
      <c r="AF17" s="72" t="s">
        <v>2536</v>
      </c>
      <c r="AG17" s="72"/>
    </row>
    <row r="18" spans="1:33" ht="101.5" x14ac:dyDescent="0.35">
      <c r="A18" s="71" t="s">
        <v>2792</v>
      </c>
      <c r="B18" s="72" t="str">
        <f t="shared" si="4"/>
        <v>NRD_067</v>
      </c>
      <c r="C18" s="71" t="s">
        <v>2793</v>
      </c>
      <c r="D18" s="72" t="e">
        <v>#N/A</v>
      </c>
      <c r="E18" s="72" t="e">
        <v>#N/A</v>
      </c>
      <c r="F18" s="71" t="s">
        <v>2739</v>
      </c>
      <c r="G18" s="71" t="s">
        <v>2794</v>
      </c>
      <c r="H18" s="71" t="s">
        <v>2795</v>
      </c>
      <c r="I18" s="71" t="s">
        <v>2796</v>
      </c>
      <c r="J18" s="73">
        <f t="shared" ca="1" si="5"/>
        <v>3.9151303240723792</v>
      </c>
      <c r="K18" s="71" t="s">
        <v>2743</v>
      </c>
      <c r="L18" s="71" t="s">
        <v>56</v>
      </c>
      <c r="M18" s="71" t="s">
        <v>44</v>
      </c>
      <c r="N18" s="71" t="s">
        <v>2797</v>
      </c>
      <c r="O18" s="71" t="s">
        <v>37</v>
      </c>
      <c r="P18" s="71" t="s">
        <v>38</v>
      </c>
      <c r="Q18" s="72"/>
      <c r="R18" s="72"/>
      <c r="S18" s="72"/>
      <c r="T18" s="72" t="s">
        <v>3353</v>
      </c>
      <c r="U18" s="72" t="s">
        <v>41</v>
      </c>
      <c r="V18" s="72" t="e">
        <v>#N/A</v>
      </c>
      <c r="W18" s="72" t="e">
        <v>#N/A</v>
      </c>
      <c r="X18" s="72"/>
      <c r="Y18" s="72" t="str">
        <f>VLOOKUP(B18, [2]SBC!A$1:P$65536, 11, 0)</f>
        <v>Garoua</v>
      </c>
      <c r="Z18" s="72" t="str">
        <f t="shared" si="6"/>
        <v>NRD</v>
      </c>
      <c r="AA18" s="72" t="str">
        <f t="shared" ca="1" si="7"/>
        <v>T&gt;72H</v>
      </c>
      <c r="AB18" s="72">
        <v>1</v>
      </c>
      <c r="AC18" s="72" t="s">
        <v>2247</v>
      </c>
      <c r="AD18" s="72" t="s">
        <v>2246</v>
      </c>
      <c r="AE18" s="72" t="s">
        <v>2952</v>
      </c>
      <c r="AF18" s="72" t="s">
        <v>2536</v>
      </c>
      <c r="AG18" s="72"/>
    </row>
    <row r="19" spans="1:33" ht="101.5" hidden="1" x14ac:dyDescent="0.35">
      <c r="A19" s="6" t="s">
        <v>1757</v>
      </c>
      <c r="B19" s="7" t="str">
        <f t="shared" ref="B19:B23" si="8">LEFT(A19,7)</f>
        <v>SUO_222</v>
      </c>
      <c r="C19" s="6" t="s">
        <v>2805</v>
      </c>
      <c r="D19" s="7" t="e">
        <v>#N/A</v>
      </c>
      <c r="E19" s="7" t="e">
        <v>#N/A</v>
      </c>
      <c r="F19" s="6" t="s">
        <v>42</v>
      </c>
      <c r="G19" s="6" t="s">
        <v>1782</v>
      </c>
      <c r="H19" s="6" t="s">
        <v>1783</v>
      </c>
      <c r="I19" s="6" t="s">
        <v>2806</v>
      </c>
      <c r="J19" s="8">
        <f t="shared" ref="J19:J23" ca="1" si="9">NOW()-I19</f>
        <v>3.7650261574090109</v>
      </c>
      <c r="K19" s="6" t="s">
        <v>43</v>
      </c>
      <c r="L19" s="6" t="s">
        <v>35</v>
      </c>
      <c r="M19" s="6" t="s">
        <v>44</v>
      </c>
      <c r="N19" s="6" t="s">
        <v>2807</v>
      </c>
      <c r="O19" s="6" t="s">
        <v>37</v>
      </c>
      <c r="P19" s="6" t="s">
        <v>38</v>
      </c>
      <c r="Q19" s="7"/>
      <c r="R19" s="7"/>
      <c r="S19" s="7"/>
      <c r="T19" s="7" t="s">
        <v>2955</v>
      </c>
      <c r="U19" s="7" t="s">
        <v>84</v>
      </c>
      <c r="V19" s="7" t="e">
        <v>#N/A</v>
      </c>
      <c r="W19" s="7" t="e">
        <v>#N/A</v>
      </c>
      <c r="X19" s="7"/>
      <c r="Y19" s="7" t="str">
        <f>VLOOKUP(B19, [2]SBC!A$1:P$65536, 11, 0)</f>
        <v>Buéa</v>
      </c>
      <c r="Z19" s="7" t="str">
        <f t="shared" ref="Z19:Z23" si="10">LEFT(B19,3)</f>
        <v>SUO</v>
      </c>
      <c r="AA19" s="7" t="str">
        <f t="shared" ref="AA19:AA23" ca="1" si="11">IF(J19 &lt; 1/24, "T&lt;1H", IF(AND(J19&lt;2/24, J19&gt;1/24), "1H&lt;T&lt;2H", IF(AND(J19&lt;4/24, J19&gt;2/24), "2H&lt;T&lt;4H", IF(AND(J19&lt;8/24, J19&gt;4/24), "4H&lt;T&lt;8H", IF(AND(J19&lt;16/24, J19&gt;8/24), "8H&lt;T&lt;16H",IF(AND(J19&lt;24/24, J19&gt;16/24),"16H&lt;T&lt;24H", IF(AND(J19&lt;48/24, J19&gt;24/24),"24H&lt;T&lt;48H",IF(AND(J19&lt;72/24, J19&gt;24/24),"48H&lt;T&lt;72H", "T&gt;72H"))))))))</f>
        <v>T&gt;72H</v>
      </c>
      <c r="AB19" s="7">
        <v>1</v>
      </c>
      <c r="AC19" s="7" t="s">
        <v>1134</v>
      </c>
      <c r="AD19" s="7" t="s">
        <v>2245</v>
      </c>
      <c r="AE19" s="7" t="s">
        <v>2952</v>
      </c>
      <c r="AF19" s="7" t="s">
        <v>2536</v>
      </c>
      <c r="AG19" s="7"/>
    </row>
    <row r="20" spans="1:33" ht="246.5" hidden="1" x14ac:dyDescent="0.35">
      <c r="A20" s="6" t="s">
        <v>1485</v>
      </c>
      <c r="B20" s="7" t="str">
        <f t="shared" si="8"/>
        <v>NRD_060</v>
      </c>
      <c r="C20" s="6"/>
      <c r="D20" s="7" t="e">
        <v>#N/A</v>
      </c>
      <c r="E20" s="7" t="e">
        <v>#N/A</v>
      </c>
      <c r="F20" s="6" t="s">
        <v>42</v>
      </c>
      <c r="G20" s="6" t="s">
        <v>2808</v>
      </c>
      <c r="H20" s="6" t="s">
        <v>2809</v>
      </c>
      <c r="I20" s="6" t="s">
        <v>2810</v>
      </c>
      <c r="J20" s="8">
        <f t="shared" ca="1" si="9"/>
        <v>3.5692622685164679</v>
      </c>
      <c r="K20" s="6" t="s">
        <v>43</v>
      </c>
      <c r="L20" s="6" t="s">
        <v>35</v>
      </c>
      <c r="M20" s="6" t="s">
        <v>44</v>
      </c>
      <c r="N20" s="6" t="s">
        <v>2811</v>
      </c>
      <c r="O20" s="6" t="s">
        <v>37</v>
      </c>
      <c r="P20" s="6" t="s">
        <v>38</v>
      </c>
      <c r="Q20" s="7"/>
      <c r="R20" s="7"/>
      <c r="S20" s="7"/>
      <c r="T20" s="7" t="s">
        <v>2643</v>
      </c>
      <c r="U20" s="7" t="s">
        <v>81</v>
      </c>
      <c r="V20" s="7" t="e">
        <v>#N/A</v>
      </c>
      <c r="W20" s="7" t="e">
        <v>#N/A</v>
      </c>
      <c r="X20" s="7"/>
      <c r="Y20" s="7" t="str">
        <f>VLOOKUP(B20, [2]SBC!A$1:P$65536, 11, 0)</f>
        <v>Garoua</v>
      </c>
      <c r="Z20" s="7" t="str">
        <f t="shared" si="10"/>
        <v>NRD</v>
      </c>
      <c r="AA20" s="7" t="str">
        <f t="shared" ca="1" si="11"/>
        <v>T&gt;72H</v>
      </c>
      <c r="AB20" s="7">
        <v>1</v>
      </c>
      <c r="AC20" s="7" t="s">
        <v>1134</v>
      </c>
      <c r="AD20" s="7" t="s">
        <v>2245</v>
      </c>
      <c r="AE20" s="7" t="s">
        <v>2952</v>
      </c>
      <c r="AF20" s="7" t="s">
        <v>2536</v>
      </c>
      <c r="AG20" s="7"/>
    </row>
    <row r="21" spans="1:33" ht="246.5" hidden="1" x14ac:dyDescent="0.35">
      <c r="A21" s="6" t="s">
        <v>1485</v>
      </c>
      <c r="B21" s="7" t="str">
        <f t="shared" si="8"/>
        <v>NRD_060</v>
      </c>
      <c r="C21" s="6"/>
      <c r="D21" s="7" t="e">
        <v>#N/A</v>
      </c>
      <c r="E21" s="7" t="e">
        <v>#N/A</v>
      </c>
      <c r="F21" s="6" t="s">
        <v>42</v>
      </c>
      <c r="G21" s="6" t="s">
        <v>1841</v>
      </c>
      <c r="H21" s="6" t="s">
        <v>1842</v>
      </c>
      <c r="I21" s="6" t="s">
        <v>2810</v>
      </c>
      <c r="J21" s="8">
        <f t="shared" ca="1" si="9"/>
        <v>3.5692622685164679</v>
      </c>
      <c r="K21" s="6" t="s">
        <v>43</v>
      </c>
      <c r="L21" s="6" t="s">
        <v>35</v>
      </c>
      <c r="M21" s="6" t="s">
        <v>44</v>
      </c>
      <c r="N21" s="6" t="s">
        <v>2812</v>
      </c>
      <c r="O21" s="6" t="s">
        <v>37</v>
      </c>
      <c r="P21" s="6" t="s">
        <v>38</v>
      </c>
      <c r="Q21" s="7"/>
      <c r="R21" s="7"/>
      <c r="S21" s="7"/>
      <c r="T21" s="7" t="s">
        <v>2643</v>
      </c>
      <c r="U21" s="7" t="s">
        <v>81</v>
      </c>
      <c r="V21" s="7" t="e">
        <v>#N/A</v>
      </c>
      <c r="W21" s="7" t="e">
        <v>#N/A</v>
      </c>
      <c r="X21" s="7"/>
      <c r="Y21" s="7" t="str">
        <f>VLOOKUP(B21, [2]SBC!A$1:P$65536, 11, 0)</f>
        <v>Garoua</v>
      </c>
      <c r="Z21" s="7" t="str">
        <f t="shared" si="10"/>
        <v>NRD</v>
      </c>
      <c r="AA21" s="7" t="str">
        <f t="shared" ca="1" si="11"/>
        <v>T&gt;72H</v>
      </c>
      <c r="AB21" s="7">
        <v>1</v>
      </c>
      <c r="AC21" s="7" t="s">
        <v>1134</v>
      </c>
      <c r="AD21" s="7" t="s">
        <v>2245</v>
      </c>
      <c r="AE21" s="7" t="s">
        <v>2952</v>
      </c>
      <c r="AF21" s="7" t="s">
        <v>2536</v>
      </c>
      <c r="AG21" s="7"/>
    </row>
    <row r="22" spans="1:33" ht="246.5" hidden="1" x14ac:dyDescent="0.35">
      <c r="A22" s="6" t="s">
        <v>1485</v>
      </c>
      <c r="B22" s="7" t="str">
        <f t="shared" si="8"/>
        <v>NRD_060</v>
      </c>
      <c r="C22" s="6"/>
      <c r="D22" s="7" t="e">
        <v>#N/A</v>
      </c>
      <c r="E22" s="7" t="e">
        <v>#N/A</v>
      </c>
      <c r="F22" s="6" t="s">
        <v>42</v>
      </c>
      <c r="G22" s="6" t="s">
        <v>2813</v>
      </c>
      <c r="H22" s="6" t="s">
        <v>2814</v>
      </c>
      <c r="I22" s="6" t="s">
        <v>2815</v>
      </c>
      <c r="J22" s="8">
        <f t="shared" ca="1" si="9"/>
        <v>3.5691465277777752</v>
      </c>
      <c r="K22" s="6" t="s">
        <v>43</v>
      </c>
      <c r="L22" s="6" t="s">
        <v>35</v>
      </c>
      <c r="M22" s="6" t="s">
        <v>44</v>
      </c>
      <c r="N22" s="6" t="s">
        <v>2816</v>
      </c>
      <c r="O22" s="6" t="s">
        <v>37</v>
      </c>
      <c r="P22" s="6" t="s">
        <v>38</v>
      </c>
      <c r="Q22" s="7"/>
      <c r="R22" s="7"/>
      <c r="S22" s="7"/>
      <c r="T22" s="7" t="s">
        <v>2643</v>
      </c>
      <c r="U22" s="7" t="s">
        <v>81</v>
      </c>
      <c r="V22" s="7" t="e">
        <v>#N/A</v>
      </c>
      <c r="W22" s="7" t="e">
        <v>#N/A</v>
      </c>
      <c r="X22" s="7"/>
      <c r="Y22" s="7" t="str">
        <f>VLOOKUP(B22, [2]SBC!A$1:P$65536, 11, 0)</f>
        <v>Garoua</v>
      </c>
      <c r="Z22" s="7" t="str">
        <f t="shared" si="10"/>
        <v>NRD</v>
      </c>
      <c r="AA22" s="7" t="str">
        <f t="shared" ca="1" si="11"/>
        <v>T&gt;72H</v>
      </c>
      <c r="AB22" s="7">
        <v>1</v>
      </c>
      <c r="AC22" s="7" t="s">
        <v>1134</v>
      </c>
      <c r="AD22" s="7" t="s">
        <v>2245</v>
      </c>
      <c r="AE22" s="7" t="s">
        <v>2952</v>
      </c>
      <c r="AF22" s="7" t="s">
        <v>2536</v>
      </c>
      <c r="AG22" s="7"/>
    </row>
    <row r="23" spans="1:33" ht="246.5" hidden="1" x14ac:dyDescent="0.35">
      <c r="A23" s="6" t="s">
        <v>1485</v>
      </c>
      <c r="B23" s="7" t="str">
        <f t="shared" si="8"/>
        <v>NRD_060</v>
      </c>
      <c r="C23" s="6"/>
      <c r="D23" s="7" t="e">
        <v>#N/A</v>
      </c>
      <c r="E23" s="7" t="e">
        <v>#N/A</v>
      </c>
      <c r="F23" s="6" t="s">
        <v>42</v>
      </c>
      <c r="G23" s="6" t="s">
        <v>2817</v>
      </c>
      <c r="H23" s="6" t="s">
        <v>2818</v>
      </c>
      <c r="I23" s="6" t="s">
        <v>2815</v>
      </c>
      <c r="J23" s="8">
        <f t="shared" ca="1" si="9"/>
        <v>3.5691465277777752</v>
      </c>
      <c r="K23" s="6" t="s">
        <v>43</v>
      </c>
      <c r="L23" s="6" t="s">
        <v>35</v>
      </c>
      <c r="M23" s="6" t="s">
        <v>44</v>
      </c>
      <c r="N23" s="6" t="s">
        <v>2819</v>
      </c>
      <c r="O23" s="6" t="s">
        <v>37</v>
      </c>
      <c r="P23" s="6" t="s">
        <v>38</v>
      </c>
      <c r="Q23" s="7"/>
      <c r="R23" s="7"/>
      <c r="S23" s="7"/>
      <c r="T23" s="7" t="s">
        <v>2643</v>
      </c>
      <c r="U23" s="7" t="s">
        <v>81</v>
      </c>
      <c r="V23" s="7" t="e">
        <v>#N/A</v>
      </c>
      <c r="W23" s="7" t="e">
        <v>#N/A</v>
      </c>
      <c r="X23" s="7"/>
      <c r="Y23" s="7" t="str">
        <f>VLOOKUP(B23, [2]SBC!A$1:P$65536, 11, 0)</f>
        <v>Garoua</v>
      </c>
      <c r="Z23" s="7" t="str">
        <f t="shared" si="10"/>
        <v>NRD</v>
      </c>
      <c r="AA23" s="7" t="str">
        <f t="shared" ca="1" si="11"/>
        <v>T&gt;72H</v>
      </c>
      <c r="AB23" s="7">
        <v>1</v>
      </c>
      <c r="AC23" s="7" t="s">
        <v>1134</v>
      </c>
      <c r="AD23" s="7" t="s">
        <v>2245</v>
      </c>
      <c r="AE23" s="7" t="s">
        <v>2952</v>
      </c>
      <c r="AF23" s="7" t="s">
        <v>2536</v>
      </c>
      <c r="AG23" s="7"/>
    </row>
    <row r="24" spans="1:33" ht="101.5" hidden="1" x14ac:dyDescent="0.35">
      <c r="A24" s="6" t="s">
        <v>1757</v>
      </c>
      <c r="B24" s="7" t="str">
        <f t="shared" ref="B24:B34" si="12">LEFT(A24,7)</f>
        <v>SUO_222</v>
      </c>
      <c r="C24" s="6" t="s">
        <v>2833</v>
      </c>
      <c r="D24" s="7" t="e">
        <v>#N/A</v>
      </c>
      <c r="E24" s="7" t="e">
        <v>#N/A</v>
      </c>
      <c r="F24" s="6" t="s">
        <v>45</v>
      </c>
      <c r="G24" s="6" t="s">
        <v>1802</v>
      </c>
      <c r="H24" s="6" t="s">
        <v>1803</v>
      </c>
      <c r="I24" s="6" t="s">
        <v>2834</v>
      </c>
      <c r="J24" s="8">
        <f t="shared" ref="J24:J34" ca="1" si="13">NOW()-I24</f>
        <v>3.7684520833354327</v>
      </c>
      <c r="K24" s="6" t="s">
        <v>43</v>
      </c>
      <c r="L24" s="6" t="s">
        <v>35</v>
      </c>
      <c r="M24" s="6" t="s">
        <v>46</v>
      </c>
      <c r="N24" s="6" t="s">
        <v>2835</v>
      </c>
      <c r="O24" s="6" t="s">
        <v>37</v>
      </c>
      <c r="P24" s="6" t="s">
        <v>38</v>
      </c>
      <c r="Q24" s="7"/>
      <c r="R24" s="7"/>
      <c r="S24" s="7"/>
      <c r="T24" s="7" t="s">
        <v>2955</v>
      </c>
      <c r="U24" s="7" t="s">
        <v>84</v>
      </c>
      <c r="V24" s="7" t="e">
        <v>#N/A</v>
      </c>
      <c r="W24" s="7" t="e">
        <v>#N/A</v>
      </c>
      <c r="X24" s="7"/>
      <c r="Y24" s="7" t="str">
        <f>VLOOKUP(B24, [2]SBC!A$1:P$65536, 11, 0)</f>
        <v>Buéa</v>
      </c>
      <c r="Z24" s="7" t="str">
        <f t="shared" ref="Z24:Z35" si="14">LEFT(B24,3)</f>
        <v>SUO</v>
      </c>
      <c r="AA24" s="7" t="str">
        <f t="shared" ref="AA24:AA35" ca="1" si="15">IF(J24 &lt; 1/24, "T&lt;1H", IF(AND(J24&lt;2/24, J24&gt;1/24), "1H&lt;T&lt;2H", IF(AND(J24&lt;4/24, J24&gt;2/24), "2H&lt;T&lt;4H", IF(AND(J24&lt;8/24, J24&gt;4/24), "4H&lt;T&lt;8H", IF(AND(J24&lt;16/24, J24&gt;8/24), "8H&lt;T&lt;16H",IF(AND(J24&lt;24/24, J24&gt;16/24),"16H&lt;T&lt;24H", IF(AND(J24&lt;48/24, J24&gt;24/24),"24H&lt;T&lt;48H",IF(AND(J24&lt;72/24, J24&gt;24/24),"48H&lt;T&lt;72H", "T&gt;72H"))))))))</f>
        <v>T&gt;72H</v>
      </c>
      <c r="AB24" s="7">
        <v>1</v>
      </c>
      <c r="AC24" s="7" t="s">
        <v>1134</v>
      </c>
      <c r="AD24" s="7" t="s">
        <v>2245</v>
      </c>
      <c r="AE24" s="7" t="s">
        <v>2952</v>
      </c>
      <c r="AF24" s="7" t="s">
        <v>2536</v>
      </c>
      <c r="AG24" s="7"/>
    </row>
    <row r="25" spans="1:33" ht="101.5" hidden="1" x14ac:dyDescent="0.35">
      <c r="A25" s="6" t="s">
        <v>1757</v>
      </c>
      <c r="B25" s="7" t="str">
        <f t="shared" si="12"/>
        <v>SUO_222</v>
      </c>
      <c r="C25" s="6" t="s">
        <v>2833</v>
      </c>
      <c r="D25" s="7" t="e">
        <v>#N/A</v>
      </c>
      <c r="E25" s="7" t="e">
        <v>#N/A</v>
      </c>
      <c r="F25" s="6" t="s">
        <v>45</v>
      </c>
      <c r="G25" s="6" t="s">
        <v>1800</v>
      </c>
      <c r="H25" s="6" t="s">
        <v>1801</v>
      </c>
      <c r="I25" s="6" t="s">
        <v>2834</v>
      </c>
      <c r="J25" s="8">
        <f t="shared" ca="1" si="13"/>
        <v>3.7684520833354327</v>
      </c>
      <c r="K25" s="6" t="s">
        <v>43</v>
      </c>
      <c r="L25" s="6" t="s">
        <v>35</v>
      </c>
      <c r="M25" s="6" t="s">
        <v>46</v>
      </c>
      <c r="N25" s="6" t="s">
        <v>2836</v>
      </c>
      <c r="O25" s="6" t="s">
        <v>37</v>
      </c>
      <c r="P25" s="6" t="s">
        <v>38</v>
      </c>
      <c r="Q25" s="7"/>
      <c r="R25" s="7"/>
      <c r="S25" s="7"/>
      <c r="T25" s="7" t="s">
        <v>2955</v>
      </c>
      <c r="U25" s="7" t="s">
        <v>84</v>
      </c>
      <c r="V25" s="7" t="e">
        <v>#N/A</v>
      </c>
      <c r="W25" s="7" t="e">
        <v>#N/A</v>
      </c>
      <c r="X25" s="7"/>
      <c r="Y25" s="7" t="str">
        <f>VLOOKUP(B25, [2]SBC!A$1:P$65536, 11, 0)</f>
        <v>Buéa</v>
      </c>
      <c r="Z25" s="7" t="str">
        <f t="shared" si="14"/>
        <v>SUO</v>
      </c>
      <c r="AA25" s="7" t="str">
        <f t="shared" ca="1" si="15"/>
        <v>T&gt;72H</v>
      </c>
      <c r="AB25" s="7">
        <v>1</v>
      </c>
      <c r="AC25" s="7" t="s">
        <v>1134</v>
      </c>
      <c r="AD25" s="7" t="s">
        <v>2245</v>
      </c>
      <c r="AE25" s="7" t="s">
        <v>2952</v>
      </c>
      <c r="AF25" s="7" t="s">
        <v>2536</v>
      </c>
      <c r="AG25" s="7"/>
    </row>
    <row r="26" spans="1:33" ht="101.5" hidden="1" x14ac:dyDescent="0.35">
      <c r="A26" s="6" t="s">
        <v>1757</v>
      </c>
      <c r="B26" s="7" t="str">
        <f t="shared" si="12"/>
        <v>SUO_222</v>
      </c>
      <c r="C26" s="6" t="s">
        <v>2700</v>
      </c>
      <c r="D26" s="7" t="e">
        <v>#N/A</v>
      </c>
      <c r="E26" s="7" t="e">
        <v>#N/A</v>
      </c>
      <c r="F26" s="6" t="s">
        <v>45</v>
      </c>
      <c r="G26" s="6" t="s">
        <v>1798</v>
      </c>
      <c r="H26" s="6" t="s">
        <v>1799</v>
      </c>
      <c r="I26" s="6" t="s">
        <v>2834</v>
      </c>
      <c r="J26" s="8">
        <f t="shared" ca="1" si="13"/>
        <v>3.7684520833354327</v>
      </c>
      <c r="K26" s="6" t="s">
        <v>43</v>
      </c>
      <c r="L26" s="6" t="s">
        <v>35</v>
      </c>
      <c r="M26" s="6" t="s">
        <v>46</v>
      </c>
      <c r="N26" s="6" t="s">
        <v>2837</v>
      </c>
      <c r="O26" s="6" t="s">
        <v>37</v>
      </c>
      <c r="P26" s="6" t="s">
        <v>38</v>
      </c>
      <c r="Q26" s="7"/>
      <c r="R26" s="7"/>
      <c r="S26" s="7"/>
      <c r="T26" s="7" t="s">
        <v>2955</v>
      </c>
      <c r="U26" s="7" t="s">
        <v>84</v>
      </c>
      <c r="V26" s="7" t="e">
        <v>#N/A</v>
      </c>
      <c r="W26" s="7" t="e">
        <v>#N/A</v>
      </c>
      <c r="X26" s="7"/>
      <c r="Y26" s="7" t="str">
        <f>VLOOKUP(B26, [2]SBC!A$1:P$65536, 11, 0)</f>
        <v>Buéa</v>
      </c>
      <c r="Z26" s="7" t="str">
        <f t="shared" si="14"/>
        <v>SUO</v>
      </c>
      <c r="AA26" s="7" t="str">
        <f t="shared" ca="1" si="15"/>
        <v>T&gt;72H</v>
      </c>
      <c r="AB26" s="7">
        <v>1</v>
      </c>
      <c r="AC26" s="7" t="s">
        <v>1134</v>
      </c>
      <c r="AD26" s="7" t="s">
        <v>2245</v>
      </c>
      <c r="AE26" s="7" t="s">
        <v>2952</v>
      </c>
      <c r="AF26" s="7" t="s">
        <v>2536</v>
      </c>
      <c r="AG26" s="7"/>
    </row>
    <row r="27" spans="1:33" ht="246.5" hidden="1" x14ac:dyDescent="0.35">
      <c r="A27" s="6" t="s">
        <v>1485</v>
      </c>
      <c r="B27" s="7" t="str">
        <f t="shared" si="12"/>
        <v>NRD_060</v>
      </c>
      <c r="C27" s="6"/>
      <c r="D27" s="7" t="e">
        <v>#N/A</v>
      </c>
      <c r="E27" s="7" t="e">
        <v>#N/A</v>
      </c>
      <c r="F27" s="6" t="s">
        <v>45</v>
      </c>
      <c r="G27" s="6" t="s">
        <v>1849</v>
      </c>
      <c r="H27" s="6" t="s">
        <v>1850</v>
      </c>
      <c r="I27" s="6" t="s">
        <v>2838</v>
      </c>
      <c r="J27" s="8">
        <f t="shared" ca="1" si="13"/>
        <v>3.5693317129625939</v>
      </c>
      <c r="K27" s="6" t="s">
        <v>43</v>
      </c>
      <c r="L27" s="6" t="s">
        <v>35</v>
      </c>
      <c r="M27" s="6" t="s">
        <v>46</v>
      </c>
      <c r="N27" s="6" t="s">
        <v>2839</v>
      </c>
      <c r="O27" s="6" t="s">
        <v>37</v>
      </c>
      <c r="P27" s="6" t="s">
        <v>38</v>
      </c>
      <c r="Q27" s="7"/>
      <c r="R27" s="7"/>
      <c r="S27" s="7"/>
      <c r="T27" s="7" t="s">
        <v>2643</v>
      </c>
      <c r="U27" s="7" t="s">
        <v>81</v>
      </c>
      <c r="V27" s="7" t="e">
        <v>#N/A</v>
      </c>
      <c r="W27" s="7" t="e">
        <v>#N/A</v>
      </c>
      <c r="X27" s="7"/>
      <c r="Y27" s="7" t="str">
        <f>VLOOKUP(B27, [2]SBC!A$1:P$65536, 11, 0)</f>
        <v>Garoua</v>
      </c>
      <c r="Z27" s="7" t="str">
        <f t="shared" si="14"/>
        <v>NRD</v>
      </c>
      <c r="AA27" s="7" t="str">
        <f t="shared" ca="1" si="15"/>
        <v>T&gt;72H</v>
      </c>
      <c r="AB27" s="7">
        <v>1</v>
      </c>
      <c r="AC27" s="7" t="s">
        <v>1134</v>
      </c>
      <c r="AD27" s="7" t="s">
        <v>2245</v>
      </c>
      <c r="AE27" s="7" t="s">
        <v>2952</v>
      </c>
      <c r="AF27" s="7" t="s">
        <v>2536</v>
      </c>
      <c r="AG27" s="7"/>
    </row>
    <row r="28" spans="1:33" ht="246.5" hidden="1" x14ac:dyDescent="0.35">
      <c r="A28" s="6" t="s">
        <v>1485</v>
      </c>
      <c r="B28" s="7" t="str">
        <f t="shared" si="12"/>
        <v>NRD_060</v>
      </c>
      <c r="C28" s="6"/>
      <c r="D28" s="7" t="e">
        <v>#N/A</v>
      </c>
      <c r="E28" s="7" t="e">
        <v>#N/A</v>
      </c>
      <c r="F28" s="6" t="s">
        <v>45</v>
      </c>
      <c r="G28" s="6" t="s">
        <v>1851</v>
      </c>
      <c r="H28" s="6" t="s">
        <v>1852</v>
      </c>
      <c r="I28" s="6" t="s">
        <v>2838</v>
      </c>
      <c r="J28" s="8">
        <f t="shared" ca="1" si="13"/>
        <v>3.5693317129625939</v>
      </c>
      <c r="K28" s="6" t="s">
        <v>43</v>
      </c>
      <c r="L28" s="6" t="s">
        <v>35</v>
      </c>
      <c r="M28" s="6" t="s">
        <v>46</v>
      </c>
      <c r="N28" s="6" t="s">
        <v>2840</v>
      </c>
      <c r="O28" s="6" t="s">
        <v>37</v>
      </c>
      <c r="P28" s="6" t="s">
        <v>38</v>
      </c>
      <c r="Q28" s="7"/>
      <c r="R28" s="7"/>
      <c r="S28" s="7"/>
      <c r="T28" s="7" t="s">
        <v>2643</v>
      </c>
      <c r="U28" s="7" t="s">
        <v>81</v>
      </c>
      <c r="V28" s="7" t="e">
        <v>#N/A</v>
      </c>
      <c r="W28" s="7" t="e">
        <v>#N/A</v>
      </c>
      <c r="X28" s="7"/>
      <c r="Y28" s="7" t="str">
        <f>VLOOKUP(B28, [2]SBC!A$1:P$65536, 11, 0)</f>
        <v>Garoua</v>
      </c>
      <c r="Z28" s="7" t="str">
        <f t="shared" si="14"/>
        <v>NRD</v>
      </c>
      <c r="AA28" s="7" t="str">
        <f t="shared" ca="1" si="15"/>
        <v>T&gt;72H</v>
      </c>
      <c r="AB28" s="7">
        <v>1</v>
      </c>
      <c r="AC28" s="7" t="s">
        <v>1134</v>
      </c>
      <c r="AD28" s="7" t="s">
        <v>2245</v>
      </c>
      <c r="AE28" s="7" t="s">
        <v>2952</v>
      </c>
      <c r="AF28" s="7" t="s">
        <v>2536</v>
      </c>
      <c r="AG28" s="7"/>
    </row>
    <row r="29" spans="1:33" ht="246.5" hidden="1" x14ac:dyDescent="0.35">
      <c r="A29" s="6" t="s">
        <v>1485</v>
      </c>
      <c r="B29" s="7" t="str">
        <f t="shared" si="12"/>
        <v>NRD_060</v>
      </c>
      <c r="C29" s="6"/>
      <c r="D29" s="7" t="e">
        <v>#N/A</v>
      </c>
      <c r="E29" s="7" t="e">
        <v>#N/A</v>
      </c>
      <c r="F29" s="6" t="s">
        <v>45</v>
      </c>
      <c r="G29" s="6" t="s">
        <v>1853</v>
      </c>
      <c r="H29" s="6" t="s">
        <v>1854</v>
      </c>
      <c r="I29" s="6" t="s">
        <v>2841</v>
      </c>
      <c r="J29" s="8">
        <f t="shared" ca="1" si="13"/>
        <v>3.5693201388930902</v>
      </c>
      <c r="K29" s="6" t="s">
        <v>43</v>
      </c>
      <c r="L29" s="6" t="s">
        <v>35</v>
      </c>
      <c r="M29" s="6" t="s">
        <v>46</v>
      </c>
      <c r="N29" s="6" t="s">
        <v>2842</v>
      </c>
      <c r="O29" s="6" t="s">
        <v>37</v>
      </c>
      <c r="P29" s="6" t="s">
        <v>38</v>
      </c>
      <c r="Q29" s="7"/>
      <c r="R29" s="7"/>
      <c r="S29" s="7"/>
      <c r="T29" s="7" t="s">
        <v>2643</v>
      </c>
      <c r="U29" s="7" t="s">
        <v>81</v>
      </c>
      <c r="V29" s="7" t="e">
        <v>#N/A</v>
      </c>
      <c r="W29" s="7" t="e">
        <v>#N/A</v>
      </c>
      <c r="X29" s="7"/>
      <c r="Y29" s="7" t="str">
        <f>VLOOKUP(B29, [2]SBC!A$1:P$65536, 11, 0)</f>
        <v>Garoua</v>
      </c>
      <c r="Z29" s="7" t="str">
        <f t="shared" si="14"/>
        <v>NRD</v>
      </c>
      <c r="AA29" s="7" t="str">
        <f t="shared" ca="1" si="15"/>
        <v>T&gt;72H</v>
      </c>
      <c r="AB29" s="7">
        <v>1</v>
      </c>
      <c r="AC29" s="7" t="s">
        <v>1134</v>
      </c>
      <c r="AD29" s="7" t="s">
        <v>2245</v>
      </c>
      <c r="AE29" s="7" t="s">
        <v>2952</v>
      </c>
      <c r="AF29" s="7" t="s">
        <v>2536</v>
      </c>
      <c r="AG29" s="7"/>
    </row>
    <row r="30" spans="1:33" ht="246.5" hidden="1" x14ac:dyDescent="0.35">
      <c r="A30" s="6" t="s">
        <v>1485</v>
      </c>
      <c r="B30" s="7" t="str">
        <f t="shared" si="12"/>
        <v>NRD_060</v>
      </c>
      <c r="C30" s="6"/>
      <c r="D30" s="7" t="e">
        <v>#N/A</v>
      </c>
      <c r="E30" s="7" t="e">
        <v>#N/A</v>
      </c>
      <c r="F30" s="6" t="s">
        <v>45</v>
      </c>
      <c r="G30" s="6" t="s">
        <v>1859</v>
      </c>
      <c r="H30" s="6" t="s">
        <v>1860</v>
      </c>
      <c r="I30" s="6" t="s">
        <v>2841</v>
      </c>
      <c r="J30" s="8">
        <f t="shared" ca="1" si="13"/>
        <v>3.5693201388930902</v>
      </c>
      <c r="K30" s="6" t="s">
        <v>43</v>
      </c>
      <c r="L30" s="6" t="s">
        <v>35</v>
      </c>
      <c r="M30" s="6" t="s">
        <v>46</v>
      </c>
      <c r="N30" s="6" t="s">
        <v>2843</v>
      </c>
      <c r="O30" s="6" t="s">
        <v>37</v>
      </c>
      <c r="P30" s="6" t="s">
        <v>38</v>
      </c>
      <c r="Q30" s="7"/>
      <c r="R30" s="7"/>
      <c r="S30" s="7"/>
      <c r="T30" s="7" t="s">
        <v>2643</v>
      </c>
      <c r="U30" s="7" t="s">
        <v>81</v>
      </c>
      <c r="V30" s="7" t="e">
        <v>#N/A</v>
      </c>
      <c r="W30" s="7" t="e">
        <v>#N/A</v>
      </c>
      <c r="X30" s="7"/>
      <c r="Y30" s="7" t="str">
        <f>VLOOKUP(B30, [2]SBC!A$1:P$65536, 11, 0)</f>
        <v>Garoua</v>
      </c>
      <c r="Z30" s="7" t="str">
        <f t="shared" si="14"/>
        <v>NRD</v>
      </c>
      <c r="AA30" s="7" t="str">
        <f t="shared" ca="1" si="15"/>
        <v>T&gt;72H</v>
      </c>
      <c r="AB30" s="7">
        <v>1</v>
      </c>
      <c r="AC30" s="7" t="s">
        <v>1134</v>
      </c>
      <c r="AD30" s="7" t="s">
        <v>2245</v>
      </c>
      <c r="AE30" s="7" t="s">
        <v>2952</v>
      </c>
      <c r="AF30" s="7" t="s">
        <v>2536</v>
      </c>
      <c r="AG30" s="7"/>
    </row>
    <row r="31" spans="1:33" ht="246.5" hidden="1" x14ac:dyDescent="0.35">
      <c r="A31" s="6" t="s">
        <v>1485</v>
      </c>
      <c r="B31" s="7" t="str">
        <f t="shared" si="12"/>
        <v>NRD_060</v>
      </c>
      <c r="C31" s="6"/>
      <c r="D31" s="7" t="e">
        <v>#N/A</v>
      </c>
      <c r="E31" s="7" t="e">
        <v>#N/A</v>
      </c>
      <c r="F31" s="6" t="s">
        <v>45</v>
      </c>
      <c r="G31" s="6" t="s">
        <v>2844</v>
      </c>
      <c r="H31" s="6" t="s">
        <v>2845</v>
      </c>
      <c r="I31" s="6" t="s">
        <v>2841</v>
      </c>
      <c r="J31" s="8">
        <f t="shared" ca="1" si="13"/>
        <v>3.5693201388930902</v>
      </c>
      <c r="K31" s="6" t="s">
        <v>43</v>
      </c>
      <c r="L31" s="6" t="s">
        <v>35</v>
      </c>
      <c r="M31" s="6" t="s">
        <v>46</v>
      </c>
      <c r="N31" s="6" t="s">
        <v>2846</v>
      </c>
      <c r="O31" s="6" t="s">
        <v>37</v>
      </c>
      <c r="P31" s="6" t="s">
        <v>38</v>
      </c>
      <c r="Q31" s="7"/>
      <c r="R31" s="7"/>
      <c r="S31" s="7"/>
      <c r="T31" s="7" t="s">
        <v>2643</v>
      </c>
      <c r="U31" s="7" t="s">
        <v>81</v>
      </c>
      <c r="V31" s="7" t="e">
        <v>#N/A</v>
      </c>
      <c r="W31" s="7" t="e">
        <v>#N/A</v>
      </c>
      <c r="X31" s="7"/>
      <c r="Y31" s="7" t="str">
        <f>VLOOKUP(B31, [2]SBC!A$1:P$65536, 11, 0)</f>
        <v>Garoua</v>
      </c>
      <c r="Z31" s="7" t="str">
        <f t="shared" si="14"/>
        <v>NRD</v>
      </c>
      <c r="AA31" s="7" t="str">
        <f t="shared" ca="1" si="15"/>
        <v>T&gt;72H</v>
      </c>
      <c r="AB31" s="7">
        <v>1</v>
      </c>
      <c r="AC31" s="7" t="s">
        <v>1134</v>
      </c>
      <c r="AD31" s="7" t="s">
        <v>2245</v>
      </c>
      <c r="AE31" s="7" t="s">
        <v>2952</v>
      </c>
      <c r="AF31" s="7" t="s">
        <v>2536</v>
      </c>
      <c r="AG31" s="7"/>
    </row>
    <row r="32" spans="1:33" ht="246.5" hidden="1" x14ac:dyDescent="0.35">
      <c r="A32" s="6" t="s">
        <v>1485</v>
      </c>
      <c r="B32" s="7" t="str">
        <f t="shared" si="12"/>
        <v>NRD_060</v>
      </c>
      <c r="C32" s="6"/>
      <c r="D32" s="7" t="e">
        <v>#N/A</v>
      </c>
      <c r="E32" s="7" t="e">
        <v>#N/A</v>
      </c>
      <c r="F32" s="6" t="s">
        <v>45</v>
      </c>
      <c r="G32" s="6" t="s">
        <v>2847</v>
      </c>
      <c r="H32" s="6" t="s">
        <v>2848</v>
      </c>
      <c r="I32" s="6" t="s">
        <v>2841</v>
      </c>
      <c r="J32" s="8">
        <f t="shared" ca="1" si="13"/>
        <v>3.5693201388930902</v>
      </c>
      <c r="K32" s="6" t="s">
        <v>43</v>
      </c>
      <c r="L32" s="6" t="s">
        <v>35</v>
      </c>
      <c r="M32" s="6" t="s">
        <v>46</v>
      </c>
      <c r="N32" s="6" t="s">
        <v>2849</v>
      </c>
      <c r="O32" s="6" t="s">
        <v>37</v>
      </c>
      <c r="P32" s="6" t="s">
        <v>38</v>
      </c>
      <c r="Q32" s="7"/>
      <c r="R32" s="7"/>
      <c r="S32" s="7"/>
      <c r="T32" s="7" t="s">
        <v>2643</v>
      </c>
      <c r="U32" s="7" t="s">
        <v>81</v>
      </c>
      <c r="V32" s="7" t="e">
        <v>#N/A</v>
      </c>
      <c r="W32" s="7" t="e">
        <v>#N/A</v>
      </c>
      <c r="X32" s="7"/>
      <c r="Y32" s="7" t="str">
        <f>VLOOKUP(B32, [2]SBC!A$1:P$65536, 11, 0)</f>
        <v>Garoua</v>
      </c>
      <c r="Z32" s="7" t="str">
        <f t="shared" si="14"/>
        <v>NRD</v>
      </c>
      <c r="AA32" s="7" t="str">
        <f t="shared" ca="1" si="15"/>
        <v>T&gt;72H</v>
      </c>
      <c r="AB32" s="7">
        <v>1</v>
      </c>
      <c r="AC32" s="7" t="s">
        <v>1134</v>
      </c>
      <c r="AD32" s="7" t="s">
        <v>2245</v>
      </c>
      <c r="AE32" s="7" t="s">
        <v>2952</v>
      </c>
      <c r="AF32" s="7" t="s">
        <v>2536</v>
      </c>
      <c r="AG32" s="7"/>
    </row>
    <row r="33" spans="1:33" ht="246.5" hidden="1" x14ac:dyDescent="0.35">
      <c r="A33" s="6" t="s">
        <v>1485</v>
      </c>
      <c r="B33" s="7" t="str">
        <f t="shared" si="12"/>
        <v>NRD_060</v>
      </c>
      <c r="C33" s="6"/>
      <c r="D33" s="7" t="e">
        <v>#N/A</v>
      </c>
      <c r="E33" s="7" t="e">
        <v>#N/A</v>
      </c>
      <c r="F33" s="6" t="s">
        <v>45</v>
      </c>
      <c r="G33" s="6" t="s">
        <v>2850</v>
      </c>
      <c r="H33" s="6" t="s">
        <v>2851</v>
      </c>
      <c r="I33" s="6" t="s">
        <v>2841</v>
      </c>
      <c r="J33" s="8">
        <f t="shared" ca="1" si="13"/>
        <v>3.5693201388930902</v>
      </c>
      <c r="K33" s="6" t="s">
        <v>43</v>
      </c>
      <c r="L33" s="6" t="s">
        <v>35</v>
      </c>
      <c r="M33" s="6" t="s">
        <v>46</v>
      </c>
      <c r="N33" s="6" t="s">
        <v>2852</v>
      </c>
      <c r="O33" s="6" t="s">
        <v>37</v>
      </c>
      <c r="P33" s="6" t="s">
        <v>38</v>
      </c>
      <c r="Q33" s="7"/>
      <c r="R33" s="7"/>
      <c r="S33" s="7"/>
      <c r="T33" s="7" t="s">
        <v>2643</v>
      </c>
      <c r="U33" s="7" t="s">
        <v>81</v>
      </c>
      <c r="V33" s="7" t="e">
        <v>#N/A</v>
      </c>
      <c r="W33" s="7" t="e">
        <v>#N/A</v>
      </c>
      <c r="X33" s="7"/>
      <c r="Y33" s="7" t="str">
        <f>VLOOKUP(B33, [2]SBC!A$1:P$65536, 11, 0)</f>
        <v>Garoua</v>
      </c>
      <c r="Z33" s="7" t="str">
        <f t="shared" si="14"/>
        <v>NRD</v>
      </c>
      <c r="AA33" s="7" t="str">
        <f t="shared" ca="1" si="15"/>
        <v>T&gt;72H</v>
      </c>
      <c r="AB33" s="7">
        <v>1</v>
      </c>
      <c r="AC33" s="7" t="s">
        <v>1134</v>
      </c>
      <c r="AD33" s="7" t="s">
        <v>2245</v>
      </c>
      <c r="AE33" s="7" t="s">
        <v>2952</v>
      </c>
      <c r="AF33" s="7" t="s">
        <v>2536</v>
      </c>
      <c r="AG33" s="7"/>
    </row>
    <row r="34" spans="1:33" ht="246.5" hidden="1" x14ac:dyDescent="0.35">
      <c r="A34" s="6" t="s">
        <v>1485</v>
      </c>
      <c r="B34" s="7" t="str">
        <f t="shared" si="12"/>
        <v>NRD_060</v>
      </c>
      <c r="C34" s="6"/>
      <c r="D34" s="7" t="e">
        <v>#N/A</v>
      </c>
      <c r="E34" s="7" t="e">
        <v>#N/A</v>
      </c>
      <c r="F34" s="6" t="s">
        <v>45</v>
      </c>
      <c r="G34" s="6" t="s">
        <v>1855</v>
      </c>
      <c r="H34" s="6" t="s">
        <v>1856</v>
      </c>
      <c r="I34" s="6" t="s">
        <v>2841</v>
      </c>
      <c r="J34" s="8">
        <f t="shared" ca="1" si="13"/>
        <v>3.5693201388930902</v>
      </c>
      <c r="K34" s="6" t="s">
        <v>43</v>
      </c>
      <c r="L34" s="6" t="s">
        <v>35</v>
      </c>
      <c r="M34" s="6" t="s">
        <v>46</v>
      </c>
      <c r="N34" s="6" t="s">
        <v>2853</v>
      </c>
      <c r="O34" s="6" t="s">
        <v>37</v>
      </c>
      <c r="P34" s="6" t="s">
        <v>38</v>
      </c>
      <c r="Q34" s="7"/>
      <c r="R34" s="7"/>
      <c r="S34" s="7"/>
      <c r="T34" s="7" t="s">
        <v>2643</v>
      </c>
      <c r="U34" s="7" t="s">
        <v>81</v>
      </c>
      <c r="V34" s="7" t="e">
        <v>#N/A</v>
      </c>
      <c r="W34" s="7" t="e">
        <v>#N/A</v>
      </c>
      <c r="X34" s="7"/>
      <c r="Y34" s="7" t="str">
        <f>VLOOKUP(B34, [2]SBC!A$1:P$65536, 11, 0)</f>
        <v>Garoua</v>
      </c>
      <c r="Z34" s="7" t="str">
        <f t="shared" si="14"/>
        <v>NRD</v>
      </c>
      <c r="AA34" s="7" t="str">
        <f t="shared" ca="1" si="15"/>
        <v>T&gt;72H</v>
      </c>
      <c r="AB34" s="7">
        <v>1</v>
      </c>
      <c r="AC34" s="7" t="s">
        <v>1134</v>
      </c>
      <c r="AD34" s="7" t="s">
        <v>2245</v>
      </c>
      <c r="AE34" s="7" t="s">
        <v>2952</v>
      </c>
      <c r="AF34" s="7" t="s">
        <v>2536</v>
      </c>
      <c r="AG34" s="7"/>
    </row>
    <row r="35" spans="1:33" ht="246.5" hidden="1" x14ac:dyDescent="0.35">
      <c r="A35" s="6" t="s">
        <v>1485</v>
      </c>
      <c r="B35" s="7" t="str">
        <f t="shared" ref="B35:B44" si="16">LEFT(A35,7)</f>
        <v>NRD_060</v>
      </c>
      <c r="C35" s="6"/>
      <c r="D35" s="7" t="e">
        <v>#N/A</v>
      </c>
      <c r="E35" s="7" t="e">
        <v>#N/A</v>
      </c>
      <c r="F35" s="6" t="s">
        <v>45</v>
      </c>
      <c r="G35" s="6" t="s">
        <v>2854</v>
      </c>
      <c r="H35" s="6" t="s">
        <v>2855</v>
      </c>
      <c r="I35" s="6" t="s">
        <v>2841</v>
      </c>
      <c r="J35" s="8">
        <f t="shared" ref="J35:J44" ca="1" si="17">NOW()-I35</f>
        <v>3.5693201388930902</v>
      </c>
      <c r="K35" s="6" t="s">
        <v>43</v>
      </c>
      <c r="L35" s="6" t="s">
        <v>35</v>
      </c>
      <c r="M35" s="6" t="s">
        <v>46</v>
      </c>
      <c r="N35" s="6" t="s">
        <v>2856</v>
      </c>
      <c r="O35" s="6" t="s">
        <v>37</v>
      </c>
      <c r="P35" s="6" t="s">
        <v>38</v>
      </c>
      <c r="Q35" s="7"/>
      <c r="R35" s="7"/>
      <c r="S35" s="7"/>
      <c r="T35" s="7" t="s">
        <v>2643</v>
      </c>
      <c r="U35" s="7" t="s">
        <v>81</v>
      </c>
      <c r="V35" s="7" t="e">
        <v>#N/A</v>
      </c>
      <c r="W35" s="7" t="e">
        <v>#N/A</v>
      </c>
      <c r="X35" s="7"/>
      <c r="Y35" s="7" t="str">
        <f>VLOOKUP(B35, [2]SBC!A$1:P$65536, 11, 0)</f>
        <v>Garoua</v>
      </c>
      <c r="Z35" s="7" t="str">
        <f t="shared" si="14"/>
        <v>NRD</v>
      </c>
      <c r="AA35" s="7" t="str">
        <f t="shared" ca="1" si="15"/>
        <v>T&gt;72H</v>
      </c>
      <c r="AB35" s="7">
        <v>1</v>
      </c>
      <c r="AC35" s="7" t="s">
        <v>1134</v>
      </c>
      <c r="AD35" s="7" t="s">
        <v>2245</v>
      </c>
      <c r="AE35" s="7" t="s">
        <v>2952</v>
      </c>
      <c r="AF35" s="7" t="s">
        <v>2536</v>
      </c>
      <c r="AG35" s="7"/>
    </row>
    <row r="36" spans="1:33" ht="246.5" hidden="1" x14ac:dyDescent="0.35">
      <c r="A36" s="6" t="s">
        <v>1485</v>
      </c>
      <c r="B36" s="7" t="str">
        <f t="shared" si="16"/>
        <v>NRD_060</v>
      </c>
      <c r="C36" s="6"/>
      <c r="D36" s="7" t="e">
        <v>#N/A</v>
      </c>
      <c r="E36" s="7" t="e">
        <v>#N/A</v>
      </c>
      <c r="F36" s="6" t="s">
        <v>45</v>
      </c>
      <c r="G36" s="6" t="s">
        <v>2857</v>
      </c>
      <c r="H36" s="6" t="s">
        <v>2858</v>
      </c>
      <c r="I36" s="6" t="s">
        <v>2841</v>
      </c>
      <c r="J36" s="8">
        <f t="shared" ca="1" si="17"/>
        <v>3.5693201388930902</v>
      </c>
      <c r="K36" s="6" t="s">
        <v>43</v>
      </c>
      <c r="L36" s="6" t="s">
        <v>35</v>
      </c>
      <c r="M36" s="6" t="s">
        <v>46</v>
      </c>
      <c r="N36" s="6" t="s">
        <v>2859</v>
      </c>
      <c r="O36" s="6" t="s">
        <v>37</v>
      </c>
      <c r="P36" s="6" t="s">
        <v>38</v>
      </c>
      <c r="Q36" s="7"/>
      <c r="R36" s="7"/>
      <c r="S36" s="7"/>
      <c r="T36" s="7" t="s">
        <v>2643</v>
      </c>
      <c r="U36" s="7" t="s">
        <v>81</v>
      </c>
      <c r="V36" s="7" t="e">
        <v>#N/A</v>
      </c>
      <c r="W36" s="7" t="e">
        <v>#N/A</v>
      </c>
      <c r="X36" s="7"/>
      <c r="Y36" s="7" t="str">
        <f>VLOOKUP(B36, [2]SBC!A$1:P$65536, 11, 0)</f>
        <v>Garoua</v>
      </c>
      <c r="Z36" s="7" t="str">
        <f t="shared" ref="Z36:Z44" si="18">LEFT(B36,3)</f>
        <v>NRD</v>
      </c>
      <c r="AA36" s="7" t="str">
        <f t="shared" ref="AA36:AA44" ca="1" si="19">IF(J36 &lt; 1/24, "T&lt;1H", IF(AND(J36&lt;2/24, J36&gt;1/24), "1H&lt;T&lt;2H", IF(AND(J36&lt;4/24, J36&gt;2/24), "2H&lt;T&lt;4H", IF(AND(J36&lt;8/24, J36&gt;4/24), "4H&lt;T&lt;8H", IF(AND(J36&lt;16/24, J36&gt;8/24), "8H&lt;T&lt;16H",IF(AND(J36&lt;24/24, J36&gt;16/24),"16H&lt;T&lt;24H", IF(AND(J36&lt;48/24, J36&gt;24/24),"24H&lt;T&lt;48H",IF(AND(J36&lt;72/24, J36&gt;24/24),"48H&lt;T&lt;72H", "T&gt;72H"))))))))</f>
        <v>T&gt;72H</v>
      </c>
      <c r="AB36" s="7">
        <v>1</v>
      </c>
      <c r="AC36" s="7" t="s">
        <v>1134</v>
      </c>
      <c r="AD36" s="7" t="s">
        <v>2245</v>
      </c>
      <c r="AE36" s="7" t="s">
        <v>2952</v>
      </c>
      <c r="AF36" s="7" t="s">
        <v>2536</v>
      </c>
      <c r="AG36" s="7"/>
    </row>
    <row r="37" spans="1:33" ht="246.5" hidden="1" x14ac:dyDescent="0.35">
      <c r="A37" s="6" t="s">
        <v>1485</v>
      </c>
      <c r="B37" s="7" t="str">
        <f t="shared" si="16"/>
        <v>NRD_060</v>
      </c>
      <c r="C37" s="6"/>
      <c r="D37" s="7" t="e">
        <v>#N/A</v>
      </c>
      <c r="E37" s="7" t="e">
        <v>#N/A</v>
      </c>
      <c r="F37" s="6" t="s">
        <v>45</v>
      </c>
      <c r="G37" s="6" t="s">
        <v>1857</v>
      </c>
      <c r="H37" s="6" t="s">
        <v>1858</v>
      </c>
      <c r="I37" s="6" t="s">
        <v>2841</v>
      </c>
      <c r="J37" s="8">
        <f t="shared" ca="1" si="17"/>
        <v>3.5693201388930902</v>
      </c>
      <c r="K37" s="6" t="s">
        <v>43</v>
      </c>
      <c r="L37" s="6" t="s">
        <v>35</v>
      </c>
      <c r="M37" s="6" t="s">
        <v>46</v>
      </c>
      <c r="N37" s="6" t="s">
        <v>2860</v>
      </c>
      <c r="O37" s="6" t="s">
        <v>37</v>
      </c>
      <c r="P37" s="6" t="s">
        <v>38</v>
      </c>
      <c r="Q37" s="7"/>
      <c r="R37" s="7"/>
      <c r="S37" s="7"/>
      <c r="T37" s="7" t="s">
        <v>2643</v>
      </c>
      <c r="U37" s="7" t="s">
        <v>81</v>
      </c>
      <c r="V37" s="7" t="e">
        <v>#N/A</v>
      </c>
      <c r="W37" s="7" t="e">
        <v>#N/A</v>
      </c>
      <c r="X37" s="7"/>
      <c r="Y37" s="7" t="str">
        <f>VLOOKUP(B37, [2]SBC!A$1:P$65536, 11, 0)</f>
        <v>Garoua</v>
      </c>
      <c r="Z37" s="7" t="str">
        <f t="shared" si="18"/>
        <v>NRD</v>
      </c>
      <c r="AA37" s="7" t="str">
        <f t="shared" ca="1" si="19"/>
        <v>T&gt;72H</v>
      </c>
      <c r="AB37" s="7">
        <v>1</v>
      </c>
      <c r="AC37" s="7" t="s">
        <v>1134</v>
      </c>
      <c r="AD37" s="7" t="s">
        <v>2245</v>
      </c>
      <c r="AE37" s="7" t="s">
        <v>2952</v>
      </c>
      <c r="AF37" s="7" t="s">
        <v>2536</v>
      </c>
      <c r="AG37" s="7"/>
    </row>
    <row r="38" spans="1:33" ht="246.5" hidden="1" x14ac:dyDescent="0.35">
      <c r="A38" s="6" t="s">
        <v>1485</v>
      </c>
      <c r="B38" s="7" t="str">
        <f t="shared" si="16"/>
        <v>NRD_060</v>
      </c>
      <c r="C38" s="6"/>
      <c r="D38" s="7" t="e">
        <v>#N/A</v>
      </c>
      <c r="E38" s="7" t="e">
        <v>#N/A</v>
      </c>
      <c r="F38" s="6" t="s">
        <v>45</v>
      </c>
      <c r="G38" s="6" t="s">
        <v>2861</v>
      </c>
      <c r="H38" s="6" t="s">
        <v>2862</v>
      </c>
      <c r="I38" s="6" t="s">
        <v>2841</v>
      </c>
      <c r="J38" s="8">
        <f t="shared" ca="1" si="17"/>
        <v>3.5693201388930902</v>
      </c>
      <c r="K38" s="6" t="s">
        <v>43</v>
      </c>
      <c r="L38" s="6" t="s">
        <v>35</v>
      </c>
      <c r="M38" s="6" t="s">
        <v>46</v>
      </c>
      <c r="N38" s="6" t="s">
        <v>2863</v>
      </c>
      <c r="O38" s="6" t="s">
        <v>37</v>
      </c>
      <c r="P38" s="6" t="s">
        <v>38</v>
      </c>
      <c r="Q38" s="7"/>
      <c r="R38" s="7"/>
      <c r="S38" s="7"/>
      <c r="T38" s="7" t="s">
        <v>2643</v>
      </c>
      <c r="U38" s="7" t="s">
        <v>81</v>
      </c>
      <c r="V38" s="7" t="e">
        <v>#N/A</v>
      </c>
      <c r="W38" s="7" t="e">
        <v>#N/A</v>
      </c>
      <c r="X38" s="7"/>
      <c r="Y38" s="7" t="str">
        <f>VLOOKUP(B38, [2]SBC!A$1:P$65536, 11, 0)</f>
        <v>Garoua</v>
      </c>
      <c r="Z38" s="7" t="str">
        <f t="shared" si="18"/>
        <v>NRD</v>
      </c>
      <c r="AA38" s="7" t="str">
        <f t="shared" ca="1" si="19"/>
        <v>T&gt;72H</v>
      </c>
      <c r="AB38" s="7">
        <v>1</v>
      </c>
      <c r="AC38" s="7" t="s">
        <v>1134</v>
      </c>
      <c r="AD38" s="7" t="s">
        <v>2245</v>
      </c>
      <c r="AE38" s="7" t="s">
        <v>2952</v>
      </c>
      <c r="AF38" s="7" t="s">
        <v>2536</v>
      </c>
      <c r="AG38" s="7"/>
    </row>
    <row r="39" spans="1:33" ht="246.5" hidden="1" x14ac:dyDescent="0.35">
      <c r="A39" s="6" t="s">
        <v>1485</v>
      </c>
      <c r="B39" s="7" t="str">
        <f t="shared" si="16"/>
        <v>NRD_060</v>
      </c>
      <c r="C39" s="6"/>
      <c r="D39" s="7" t="e">
        <v>#N/A</v>
      </c>
      <c r="E39" s="7" t="e">
        <v>#N/A</v>
      </c>
      <c r="F39" s="6" t="s">
        <v>45</v>
      </c>
      <c r="G39" s="6" t="s">
        <v>2864</v>
      </c>
      <c r="H39" s="6" t="s">
        <v>2865</v>
      </c>
      <c r="I39" s="6" t="s">
        <v>2810</v>
      </c>
      <c r="J39" s="8">
        <f t="shared" ca="1" si="17"/>
        <v>3.5692622685164679</v>
      </c>
      <c r="K39" s="6" t="s">
        <v>43</v>
      </c>
      <c r="L39" s="6" t="s">
        <v>35</v>
      </c>
      <c r="M39" s="6" t="s">
        <v>46</v>
      </c>
      <c r="N39" s="6" t="s">
        <v>2866</v>
      </c>
      <c r="O39" s="6" t="s">
        <v>37</v>
      </c>
      <c r="P39" s="6" t="s">
        <v>38</v>
      </c>
      <c r="Q39" s="7"/>
      <c r="R39" s="7"/>
      <c r="S39" s="7"/>
      <c r="T39" s="7" t="s">
        <v>2643</v>
      </c>
      <c r="U39" s="7" t="s">
        <v>81</v>
      </c>
      <c r="V39" s="7" t="e">
        <v>#N/A</v>
      </c>
      <c r="W39" s="7" t="e">
        <v>#N/A</v>
      </c>
      <c r="X39" s="7"/>
      <c r="Y39" s="7" t="str">
        <f>VLOOKUP(B39, [2]SBC!A$1:P$65536, 11, 0)</f>
        <v>Garoua</v>
      </c>
      <c r="Z39" s="7" t="str">
        <f t="shared" si="18"/>
        <v>NRD</v>
      </c>
      <c r="AA39" s="7" t="str">
        <f t="shared" ca="1" si="19"/>
        <v>T&gt;72H</v>
      </c>
      <c r="AB39" s="7">
        <v>1</v>
      </c>
      <c r="AC39" s="7" t="s">
        <v>1134</v>
      </c>
      <c r="AD39" s="7" t="s">
        <v>2245</v>
      </c>
      <c r="AE39" s="7" t="s">
        <v>2952</v>
      </c>
      <c r="AF39" s="7" t="s">
        <v>2536</v>
      </c>
      <c r="AG39" s="7"/>
    </row>
    <row r="40" spans="1:33" ht="246.5" hidden="1" x14ac:dyDescent="0.35">
      <c r="A40" s="6" t="s">
        <v>1485</v>
      </c>
      <c r="B40" s="7" t="str">
        <f t="shared" si="16"/>
        <v>NRD_060</v>
      </c>
      <c r="C40" s="6"/>
      <c r="D40" s="7" t="e">
        <v>#N/A</v>
      </c>
      <c r="E40" s="7" t="e">
        <v>#N/A</v>
      </c>
      <c r="F40" s="6" t="s">
        <v>45</v>
      </c>
      <c r="G40" s="6" t="s">
        <v>2867</v>
      </c>
      <c r="H40" s="6" t="s">
        <v>2868</v>
      </c>
      <c r="I40" s="6" t="s">
        <v>2810</v>
      </c>
      <c r="J40" s="8">
        <f t="shared" ca="1" si="17"/>
        <v>3.5692622685164679</v>
      </c>
      <c r="K40" s="6" t="s">
        <v>43</v>
      </c>
      <c r="L40" s="6" t="s">
        <v>35</v>
      </c>
      <c r="M40" s="6" t="s">
        <v>46</v>
      </c>
      <c r="N40" s="6" t="s">
        <v>2869</v>
      </c>
      <c r="O40" s="6" t="s">
        <v>37</v>
      </c>
      <c r="P40" s="6" t="s">
        <v>38</v>
      </c>
      <c r="Q40" s="7"/>
      <c r="R40" s="7"/>
      <c r="S40" s="7"/>
      <c r="T40" s="7" t="s">
        <v>2643</v>
      </c>
      <c r="U40" s="7" t="s">
        <v>81</v>
      </c>
      <c r="V40" s="7" t="e">
        <v>#N/A</v>
      </c>
      <c r="W40" s="7" t="e">
        <v>#N/A</v>
      </c>
      <c r="X40" s="7"/>
      <c r="Y40" s="7" t="str">
        <f>VLOOKUP(B40, [2]SBC!A$1:P$65536, 11, 0)</f>
        <v>Garoua</v>
      </c>
      <c r="Z40" s="7" t="str">
        <f t="shared" si="18"/>
        <v>NRD</v>
      </c>
      <c r="AA40" s="7" t="str">
        <f t="shared" ca="1" si="19"/>
        <v>T&gt;72H</v>
      </c>
      <c r="AB40" s="7">
        <v>1</v>
      </c>
      <c r="AC40" s="7" t="s">
        <v>1134</v>
      </c>
      <c r="AD40" s="7" t="s">
        <v>2245</v>
      </c>
      <c r="AE40" s="7" t="s">
        <v>2952</v>
      </c>
      <c r="AF40" s="7" t="s">
        <v>2536</v>
      </c>
      <c r="AG40" s="7"/>
    </row>
    <row r="41" spans="1:33" ht="246.5" hidden="1" x14ac:dyDescent="0.35">
      <c r="A41" s="6" t="s">
        <v>1485</v>
      </c>
      <c r="B41" s="7" t="str">
        <f t="shared" si="16"/>
        <v>NRD_060</v>
      </c>
      <c r="C41" s="6"/>
      <c r="D41" s="7" t="e">
        <v>#N/A</v>
      </c>
      <c r="E41" s="7" t="e">
        <v>#N/A</v>
      </c>
      <c r="F41" s="6" t="s">
        <v>45</v>
      </c>
      <c r="G41" s="6" t="s">
        <v>2870</v>
      </c>
      <c r="H41" s="6" t="s">
        <v>2871</v>
      </c>
      <c r="I41" s="6" t="s">
        <v>2810</v>
      </c>
      <c r="J41" s="8">
        <f t="shared" ca="1" si="17"/>
        <v>3.5692622685164679</v>
      </c>
      <c r="K41" s="6" t="s">
        <v>43</v>
      </c>
      <c r="L41" s="6" t="s">
        <v>35</v>
      </c>
      <c r="M41" s="6" t="s">
        <v>46</v>
      </c>
      <c r="N41" s="6" t="s">
        <v>2872</v>
      </c>
      <c r="O41" s="6" t="s">
        <v>37</v>
      </c>
      <c r="P41" s="6" t="s">
        <v>38</v>
      </c>
      <c r="Q41" s="7"/>
      <c r="R41" s="7"/>
      <c r="S41" s="7"/>
      <c r="T41" s="7" t="s">
        <v>2643</v>
      </c>
      <c r="U41" s="7" t="s">
        <v>81</v>
      </c>
      <c r="V41" s="7" t="e">
        <v>#N/A</v>
      </c>
      <c r="W41" s="7" t="e">
        <v>#N/A</v>
      </c>
      <c r="X41" s="7"/>
      <c r="Y41" s="7" t="str">
        <f>VLOOKUP(B41, [2]SBC!A$1:P$65536, 11, 0)</f>
        <v>Garoua</v>
      </c>
      <c r="Z41" s="7" t="str">
        <f t="shared" si="18"/>
        <v>NRD</v>
      </c>
      <c r="AA41" s="7" t="str">
        <f t="shared" ca="1" si="19"/>
        <v>T&gt;72H</v>
      </c>
      <c r="AB41" s="7">
        <v>1</v>
      </c>
      <c r="AC41" s="7" t="s">
        <v>1134</v>
      </c>
      <c r="AD41" s="7" t="s">
        <v>2245</v>
      </c>
      <c r="AE41" s="7" t="s">
        <v>2952</v>
      </c>
      <c r="AF41" s="7" t="s">
        <v>2536</v>
      </c>
      <c r="AG41" s="7"/>
    </row>
    <row r="42" spans="1:33" ht="246.5" hidden="1" x14ac:dyDescent="0.35">
      <c r="A42" s="6" t="s">
        <v>1485</v>
      </c>
      <c r="B42" s="7" t="str">
        <f t="shared" si="16"/>
        <v>NRD_060</v>
      </c>
      <c r="C42" s="6"/>
      <c r="D42" s="7" t="e">
        <v>#N/A</v>
      </c>
      <c r="E42" s="7" t="e">
        <v>#N/A</v>
      </c>
      <c r="F42" s="6" t="s">
        <v>45</v>
      </c>
      <c r="G42" s="6" t="s">
        <v>2873</v>
      </c>
      <c r="H42" s="6" t="s">
        <v>2874</v>
      </c>
      <c r="I42" s="6" t="s">
        <v>2810</v>
      </c>
      <c r="J42" s="8">
        <f t="shared" ca="1" si="17"/>
        <v>3.5692622685164679</v>
      </c>
      <c r="K42" s="6" t="s">
        <v>43</v>
      </c>
      <c r="L42" s="6" t="s">
        <v>35</v>
      </c>
      <c r="M42" s="6" t="s">
        <v>46</v>
      </c>
      <c r="N42" s="6" t="s">
        <v>2875</v>
      </c>
      <c r="O42" s="6" t="s">
        <v>37</v>
      </c>
      <c r="P42" s="6" t="s">
        <v>38</v>
      </c>
      <c r="Q42" s="7"/>
      <c r="R42" s="7"/>
      <c r="S42" s="7"/>
      <c r="T42" s="7" t="s">
        <v>2643</v>
      </c>
      <c r="U42" s="7" t="s">
        <v>81</v>
      </c>
      <c r="V42" s="7" t="e">
        <v>#N/A</v>
      </c>
      <c r="W42" s="7" t="e">
        <v>#N/A</v>
      </c>
      <c r="X42" s="7"/>
      <c r="Y42" s="7" t="str">
        <f>VLOOKUP(B42, [2]SBC!A$1:P$65536, 11, 0)</f>
        <v>Garoua</v>
      </c>
      <c r="Z42" s="7" t="str">
        <f t="shared" si="18"/>
        <v>NRD</v>
      </c>
      <c r="AA42" s="7" t="str">
        <f t="shared" ca="1" si="19"/>
        <v>T&gt;72H</v>
      </c>
      <c r="AB42" s="7">
        <v>1</v>
      </c>
      <c r="AC42" s="7" t="s">
        <v>1134</v>
      </c>
      <c r="AD42" s="7" t="s">
        <v>2245</v>
      </c>
      <c r="AE42" s="7" t="s">
        <v>2952</v>
      </c>
      <c r="AF42" s="7" t="s">
        <v>2536</v>
      </c>
      <c r="AG42" s="7"/>
    </row>
    <row r="43" spans="1:33" ht="246.5" hidden="1" x14ac:dyDescent="0.35">
      <c r="A43" s="6" t="s">
        <v>1485</v>
      </c>
      <c r="B43" s="7" t="str">
        <f t="shared" si="16"/>
        <v>NRD_060</v>
      </c>
      <c r="C43" s="6"/>
      <c r="D43" s="7" t="e">
        <v>#N/A</v>
      </c>
      <c r="E43" s="7" t="e">
        <v>#N/A</v>
      </c>
      <c r="F43" s="6" t="s">
        <v>45</v>
      </c>
      <c r="G43" s="6" t="s">
        <v>2876</v>
      </c>
      <c r="H43" s="6" t="s">
        <v>2877</v>
      </c>
      <c r="I43" s="6" t="s">
        <v>2810</v>
      </c>
      <c r="J43" s="8">
        <f t="shared" ca="1" si="17"/>
        <v>3.5692622685164679</v>
      </c>
      <c r="K43" s="6" t="s">
        <v>43</v>
      </c>
      <c r="L43" s="6" t="s">
        <v>35</v>
      </c>
      <c r="M43" s="6" t="s">
        <v>46</v>
      </c>
      <c r="N43" s="6" t="s">
        <v>2878</v>
      </c>
      <c r="O43" s="6" t="s">
        <v>37</v>
      </c>
      <c r="P43" s="6" t="s">
        <v>38</v>
      </c>
      <c r="Q43" s="7"/>
      <c r="R43" s="7"/>
      <c r="S43" s="7"/>
      <c r="T43" s="7" t="s">
        <v>2643</v>
      </c>
      <c r="U43" s="7" t="s">
        <v>81</v>
      </c>
      <c r="V43" s="7" t="e">
        <v>#N/A</v>
      </c>
      <c r="W43" s="7" t="e">
        <v>#N/A</v>
      </c>
      <c r="X43" s="7"/>
      <c r="Y43" s="7" t="str">
        <f>VLOOKUP(B43, [2]SBC!A$1:P$65536, 11, 0)</f>
        <v>Garoua</v>
      </c>
      <c r="Z43" s="7" t="str">
        <f t="shared" si="18"/>
        <v>NRD</v>
      </c>
      <c r="AA43" s="7" t="str">
        <f t="shared" ca="1" si="19"/>
        <v>T&gt;72H</v>
      </c>
      <c r="AB43" s="7">
        <v>1</v>
      </c>
      <c r="AC43" s="7" t="s">
        <v>1134</v>
      </c>
      <c r="AD43" s="7" t="s">
        <v>2245</v>
      </c>
      <c r="AE43" s="7" t="s">
        <v>2952</v>
      </c>
      <c r="AF43" s="7" t="s">
        <v>2536</v>
      </c>
      <c r="AG43" s="7"/>
    </row>
    <row r="44" spans="1:33" ht="246.5" hidden="1" x14ac:dyDescent="0.35">
      <c r="A44" s="6" t="s">
        <v>1485</v>
      </c>
      <c r="B44" s="7" t="str">
        <f t="shared" si="16"/>
        <v>NRD_060</v>
      </c>
      <c r="C44" s="6"/>
      <c r="D44" s="7" t="e">
        <v>#N/A</v>
      </c>
      <c r="E44" s="7" t="e">
        <v>#N/A</v>
      </c>
      <c r="F44" s="6" t="s">
        <v>45</v>
      </c>
      <c r="G44" s="6" t="s">
        <v>2879</v>
      </c>
      <c r="H44" s="6" t="s">
        <v>2880</v>
      </c>
      <c r="I44" s="6" t="s">
        <v>2810</v>
      </c>
      <c r="J44" s="8">
        <f t="shared" ca="1" si="17"/>
        <v>3.5692622685164679</v>
      </c>
      <c r="K44" s="6" t="s">
        <v>43</v>
      </c>
      <c r="L44" s="6" t="s">
        <v>35</v>
      </c>
      <c r="M44" s="6" t="s">
        <v>46</v>
      </c>
      <c r="N44" s="6" t="s">
        <v>2881</v>
      </c>
      <c r="O44" s="6" t="s">
        <v>37</v>
      </c>
      <c r="P44" s="6" t="s">
        <v>38</v>
      </c>
      <c r="Q44" s="7"/>
      <c r="R44" s="7"/>
      <c r="S44" s="7"/>
      <c r="T44" s="7" t="s">
        <v>2643</v>
      </c>
      <c r="U44" s="7" t="s">
        <v>81</v>
      </c>
      <c r="V44" s="7" t="e">
        <v>#N/A</v>
      </c>
      <c r="W44" s="7" t="e">
        <v>#N/A</v>
      </c>
      <c r="X44" s="7"/>
      <c r="Y44" s="7" t="str">
        <f>VLOOKUP(B44, [2]SBC!A$1:P$65536, 11, 0)</f>
        <v>Garoua</v>
      </c>
      <c r="Z44" s="7" t="str">
        <f t="shared" si="18"/>
        <v>NRD</v>
      </c>
      <c r="AA44" s="7" t="str">
        <f t="shared" ca="1" si="19"/>
        <v>T&gt;72H</v>
      </c>
      <c r="AB44" s="7">
        <v>1</v>
      </c>
      <c r="AC44" s="7" t="s">
        <v>1134</v>
      </c>
      <c r="AD44" s="7" t="s">
        <v>2245</v>
      </c>
      <c r="AE44" s="7" t="s">
        <v>2952</v>
      </c>
      <c r="AF44" s="7" t="s">
        <v>2536</v>
      </c>
      <c r="AG44" s="7"/>
    </row>
    <row r="45" spans="1:33" ht="116" hidden="1" x14ac:dyDescent="0.35">
      <c r="A45" s="6" t="s">
        <v>1266</v>
      </c>
      <c r="B45" s="7" t="str">
        <f t="shared" ref="B45" si="20">LEFT(A45,7)</f>
        <v>NRD_311</v>
      </c>
      <c r="C45" s="6"/>
      <c r="D45" s="7" t="e">
        <v>#N/A</v>
      </c>
      <c r="E45" s="7" t="e">
        <v>#N/A</v>
      </c>
      <c r="F45" s="6" t="s">
        <v>1084</v>
      </c>
      <c r="G45" s="6" t="s">
        <v>1265</v>
      </c>
      <c r="H45" s="6" t="s">
        <v>1267</v>
      </c>
      <c r="I45" s="6" t="s">
        <v>2885</v>
      </c>
      <c r="J45" s="8">
        <f t="shared" ref="J45" ca="1" si="21">NOW()-I45</f>
        <v>3.5725608796274173</v>
      </c>
      <c r="K45" s="6" t="s">
        <v>62</v>
      </c>
      <c r="L45" s="6" t="s">
        <v>35</v>
      </c>
      <c r="M45" s="6" t="s">
        <v>46</v>
      </c>
      <c r="N45" s="6" t="s">
        <v>2886</v>
      </c>
      <c r="O45" s="6" t="s">
        <v>37</v>
      </c>
      <c r="P45" s="6" t="s">
        <v>38</v>
      </c>
      <c r="Q45" s="7"/>
      <c r="R45" s="7"/>
      <c r="S45" s="7"/>
      <c r="T45" s="7" t="s">
        <v>2693</v>
      </c>
      <c r="U45" s="7" t="s">
        <v>78</v>
      </c>
      <c r="V45" s="7" t="e">
        <v>#N/A</v>
      </c>
      <c r="W45" s="7" t="e">
        <v>#N/A</v>
      </c>
      <c r="X45" s="7"/>
      <c r="Y45" s="7" t="e">
        <f>VLOOKUP(B45, [2]SBC!A$1:P$65536, 11, 0)</f>
        <v>#N/A</v>
      </c>
      <c r="Z45" s="7" t="str">
        <f t="shared" ref="Z45" si="22">LEFT(B45,3)</f>
        <v>NRD</v>
      </c>
      <c r="AA45" s="7" t="str">
        <f t="shared" ref="AA45" ca="1" si="23">IF(J45 &lt; 1/24, "T&lt;1H", IF(AND(J45&lt;2/24, J45&gt;1/24), "1H&lt;T&lt;2H", IF(AND(J45&lt;4/24, J45&gt;2/24), "2H&lt;T&lt;4H", IF(AND(J45&lt;8/24, J45&gt;4/24), "4H&lt;T&lt;8H", IF(AND(J45&lt;16/24, J45&gt;8/24), "8H&lt;T&lt;16H",IF(AND(J45&lt;24/24, J45&gt;16/24),"16H&lt;T&lt;24H", IF(AND(J45&lt;48/24, J45&gt;24/24),"24H&lt;T&lt;48H",IF(AND(J45&lt;72/24, J45&gt;24/24),"48H&lt;T&lt;72H", "T&gt;72H"))))))))</f>
        <v>T&gt;72H</v>
      </c>
      <c r="AB45" s="7">
        <v>1</v>
      </c>
      <c r="AC45" s="7" t="s">
        <v>1134</v>
      </c>
      <c r="AD45" s="7" t="s">
        <v>2245</v>
      </c>
      <c r="AE45" s="7" t="s">
        <v>2952</v>
      </c>
      <c r="AF45" s="7" t="s">
        <v>2536</v>
      </c>
      <c r="AG45" s="7"/>
    </row>
    <row r="46" spans="1:33" ht="101.5" hidden="1" x14ac:dyDescent="0.35">
      <c r="A46" s="6" t="s">
        <v>2430</v>
      </c>
      <c r="B46" s="7" t="str">
        <f t="shared" ref="B46:B60" si="24">LEFT(A46,7)</f>
        <v>EXN_217</v>
      </c>
      <c r="C46" s="6" t="s">
        <v>2452</v>
      </c>
      <c r="D46" s="7" t="e">
        <v>#N/A</v>
      </c>
      <c r="E46" s="7" t="e">
        <v>#N/A</v>
      </c>
      <c r="F46" s="6" t="s">
        <v>1092</v>
      </c>
      <c r="G46" s="6" t="s">
        <v>1335</v>
      </c>
      <c r="H46" s="6" t="s">
        <v>1336</v>
      </c>
      <c r="I46" s="6" t="s">
        <v>2453</v>
      </c>
      <c r="J46" s="8">
        <f t="shared" ref="J46:J60" ca="1" si="25">NOW()-I46</f>
        <v>5.2389844907447696</v>
      </c>
      <c r="K46" s="6" t="s">
        <v>1093</v>
      </c>
      <c r="L46" s="6" t="s">
        <v>56</v>
      </c>
      <c r="M46" s="6" t="s">
        <v>46</v>
      </c>
      <c r="N46" s="6" t="s">
        <v>2454</v>
      </c>
      <c r="O46" s="6" t="s">
        <v>37</v>
      </c>
      <c r="P46" s="6" t="s">
        <v>38</v>
      </c>
      <c r="Q46" s="7"/>
      <c r="R46" s="7"/>
      <c r="S46" s="7"/>
      <c r="T46" s="7" t="s">
        <v>2954</v>
      </c>
      <c r="U46" s="7" t="s">
        <v>82</v>
      </c>
      <c r="V46" s="7" t="e">
        <v>#N/A</v>
      </c>
      <c r="W46" s="7" t="e">
        <v>#N/A</v>
      </c>
      <c r="X46" s="7"/>
      <c r="Y46" s="7" t="str">
        <f>VLOOKUP(B46, [2]SBC!A$1:P$65536, 11, 0)</f>
        <v>Maroua</v>
      </c>
      <c r="Z46" s="7" t="str">
        <f t="shared" ref="Z46:Z60" si="26">LEFT(B46,3)</f>
        <v>EXN</v>
      </c>
      <c r="AA46" s="7" t="str">
        <f t="shared" ref="AA46:AA60" ca="1" si="27">IF(J46 &lt; 1/24, "T&lt;1H", IF(AND(J46&lt;2/24, J46&gt;1/24), "1H&lt;T&lt;2H", IF(AND(J46&lt;4/24, J46&gt;2/24), "2H&lt;T&lt;4H", IF(AND(J46&lt;8/24, J46&gt;4/24), "4H&lt;T&lt;8H", IF(AND(J46&lt;16/24, J46&gt;8/24), "8H&lt;T&lt;16H",IF(AND(J46&lt;24/24, J46&gt;16/24),"16H&lt;T&lt;24H", IF(AND(J46&lt;48/24, J46&gt;24/24),"24H&lt;T&lt;48H",IF(AND(J46&lt;72/24, J46&gt;24/24),"48H&lt;T&lt;72H", "T&gt;72H"))))))))</f>
        <v>T&gt;72H</v>
      </c>
      <c r="AB46" s="7">
        <v>1</v>
      </c>
      <c r="AC46" s="7" t="s">
        <v>1134</v>
      </c>
      <c r="AD46" s="7" t="s">
        <v>2245</v>
      </c>
      <c r="AE46" s="7" t="s">
        <v>2952</v>
      </c>
      <c r="AF46" s="7" t="s">
        <v>2536</v>
      </c>
      <c r="AG46" s="7"/>
    </row>
    <row r="47" spans="1:33" ht="101.5" hidden="1" x14ac:dyDescent="0.35">
      <c r="A47" s="6" t="s">
        <v>2430</v>
      </c>
      <c r="B47" s="7" t="str">
        <f t="shared" si="24"/>
        <v>EXN_217</v>
      </c>
      <c r="C47" s="6" t="s">
        <v>2452</v>
      </c>
      <c r="D47" s="7" t="e">
        <v>#N/A</v>
      </c>
      <c r="E47" s="7" t="e">
        <v>#N/A</v>
      </c>
      <c r="F47" s="6" t="s">
        <v>1092</v>
      </c>
      <c r="G47" s="6" t="s">
        <v>1333</v>
      </c>
      <c r="H47" s="6" t="s">
        <v>1334</v>
      </c>
      <c r="I47" s="6" t="s">
        <v>2455</v>
      </c>
      <c r="J47" s="8">
        <f t="shared" ca="1" si="25"/>
        <v>5.2388803240755806</v>
      </c>
      <c r="K47" s="6" t="s">
        <v>1093</v>
      </c>
      <c r="L47" s="6" t="s">
        <v>56</v>
      </c>
      <c r="M47" s="6" t="s">
        <v>46</v>
      </c>
      <c r="N47" s="6" t="s">
        <v>2456</v>
      </c>
      <c r="O47" s="6" t="s">
        <v>37</v>
      </c>
      <c r="P47" s="6" t="s">
        <v>38</v>
      </c>
      <c r="Q47" s="7"/>
      <c r="R47" s="7"/>
      <c r="S47" s="7"/>
      <c r="T47" s="7" t="s">
        <v>2954</v>
      </c>
      <c r="U47" s="7" t="s">
        <v>82</v>
      </c>
      <c r="V47" s="7" t="e">
        <v>#N/A</v>
      </c>
      <c r="W47" s="7" t="e">
        <v>#N/A</v>
      </c>
      <c r="X47" s="7"/>
      <c r="Y47" s="7" t="str">
        <f>VLOOKUP(B47, [2]SBC!A$1:P$65536, 11, 0)</f>
        <v>Maroua</v>
      </c>
      <c r="Z47" s="7" t="str">
        <f t="shared" si="26"/>
        <v>EXN</v>
      </c>
      <c r="AA47" s="7" t="str">
        <f t="shared" ca="1" si="27"/>
        <v>T&gt;72H</v>
      </c>
      <c r="AB47" s="7">
        <v>1</v>
      </c>
      <c r="AC47" s="7" t="s">
        <v>1134</v>
      </c>
      <c r="AD47" s="7" t="s">
        <v>2245</v>
      </c>
      <c r="AE47" s="7" t="s">
        <v>2952</v>
      </c>
      <c r="AF47" s="7" t="s">
        <v>2536</v>
      </c>
      <c r="AG47" s="7"/>
    </row>
    <row r="48" spans="1:33" ht="101.5" hidden="1" x14ac:dyDescent="0.35">
      <c r="A48" s="6" t="s">
        <v>2430</v>
      </c>
      <c r="B48" s="7" t="str">
        <f t="shared" si="24"/>
        <v>EXN_217</v>
      </c>
      <c r="C48" s="6" t="s">
        <v>2457</v>
      </c>
      <c r="D48" s="7" t="e">
        <v>#N/A</v>
      </c>
      <c r="E48" s="7" t="e">
        <v>#N/A</v>
      </c>
      <c r="F48" s="6" t="s">
        <v>1092</v>
      </c>
      <c r="G48" s="6" t="s">
        <v>1331</v>
      </c>
      <c r="H48" s="6" t="s">
        <v>1332</v>
      </c>
      <c r="I48" s="6" t="s">
        <v>2458</v>
      </c>
      <c r="J48" s="8">
        <f t="shared" ca="1" si="25"/>
        <v>5.2081858796300367</v>
      </c>
      <c r="K48" s="6" t="s">
        <v>1093</v>
      </c>
      <c r="L48" s="6" t="s">
        <v>56</v>
      </c>
      <c r="M48" s="6" t="s">
        <v>46</v>
      </c>
      <c r="N48" s="6" t="s">
        <v>2459</v>
      </c>
      <c r="O48" s="6" t="s">
        <v>37</v>
      </c>
      <c r="P48" s="6" t="s">
        <v>38</v>
      </c>
      <c r="Q48" s="7"/>
      <c r="R48" s="7"/>
      <c r="S48" s="7"/>
      <c r="T48" s="7" t="s">
        <v>2954</v>
      </c>
      <c r="U48" s="7" t="s">
        <v>82</v>
      </c>
      <c r="V48" s="7" t="e">
        <v>#N/A</v>
      </c>
      <c r="W48" s="7" t="e">
        <v>#N/A</v>
      </c>
      <c r="X48" s="7"/>
      <c r="Y48" s="7" t="str">
        <f>VLOOKUP(B48, [2]SBC!A$1:P$65536, 11, 0)</f>
        <v>Maroua</v>
      </c>
      <c r="Z48" s="7" t="str">
        <f t="shared" si="26"/>
        <v>EXN</v>
      </c>
      <c r="AA48" s="7" t="str">
        <f t="shared" ca="1" si="27"/>
        <v>T&gt;72H</v>
      </c>
      <c r="AB48" s="7">
        <v>1</v>
      </c>
      <c r="AC48" s="7" t="s">
        <v>1134</v>
      </c>
      <c r="AD48" s="7" t="s">
        <v>2245</v>
      </c>
      <c r="AE48" s="7" t="s">
        <v>2952</v>
      </c>
      <c r="AF48" s="7" t="s">
        <v>2536</v>
      </c>
      <c r="AG48" s="7"/>
    </row>
    <row r="49" spans="1:33" ht="87" hidden="1" x14ac:dyDescent="0.35">
      <c r="A49" s="6" t="s">
        <v>1757</v>
      </c>
      <c r="B49" s="7" t="str">
        <f t="shared" si="24"/>
        <v>SUO_222</v>
      </c>
      <c r="C49" s="6" t="s">
        <v>2892</v>
      </c>
      <c r="D49" s="7" t="e">
        <v>#N/A</v>
      </c>
      <c r="E49" s="7" t="e">
        <v>#N/A</v>
      </c>
      <c r="F49" s="6" t="s">
        <v>1092</v>
      </c>
      <c r="G49" s="6" t="s">
        <v>1230</v>
      </c>
      <c r="H49" s="6" t="s">
        <v>1231</v>
      </c>
      <c r="I49" s="6" t="s">
        <v>2893</v>
      </c>
      <c r="J49" s="8">
        <f t="shared" ca="1" si="25"/>
        <v>3.7170863425926655</v>
      </c>
      <c r="K49" s="6" t="s">
        <v>1093</v>
      </c>
      <c r="L49" s="6" t="s">
        <v>35</v>
      </c>
      <c r="M49" s="6" t="s">
        <v>46</v>
      </c>
      <c r="N49" s="6" t="s">
        <v>2894</v>
      </c>
      <c r="O49" s="6" t="s">
        <v>37</v>
      </c>
      <c r="P49" s="6" t="s">
        <v>38</v>
      </c>
      <c r="Q49" s="7"/>
      <c r="R49" s="7"/>
      <c r="S49" s="7"/>
      <c r="T49" s="7" t="s">
        <v>2955</v>
      </c>
      <c r="U49" s="7" t="s">
        <v>84</v>
      </c>
      <c r="V49" s="7" t="e">
        <v>#N/A</v>
      </c>
      <c r="W49" s="7" t="e">
        <v>#N/A</v>
      </c>
      <c r="X49" s="7"/>
      <c r="Y49" s="7" t="str">
        <f>VLOOKUP(B49, [2]SBC!A$1:P$65536, 11, 0)</f>
        <v>Buéa</v>
      </c>
      <c r="Z49" s="7" t="str">
        <f t="shared" si="26"/>
        <v>SUO</v>
      </c>
      <c r="AA49" s="7" t="str">
        <f t="shared" ca="1" si="27"/>
        <v>T&gt;72H</v>
      </c>
      <c r="AB49" s="7">
        <v>1</v>
      </c>
      <c r="AC49" s="7" t="s">
        <v>1134</v>
      </c>
      <c r="AD49" s="7" t="s">
        <v>2245</v>
      </c>
      <c r="AE49" s="7" t="s">
        <v>2952</v>
      </c>
      <c r="AF49" s="7" t="s">
        <v>2536</v>
      </c>
      <c r="AG49" s="7"/>
    </row>
    <row r="50" spans="1:33" ht="87" hidden="1" x14ac:dyDescent="0.35">
      <c r="A50" s="6" t="s">
        <v>1757</v>
      </c>
      <c r="B50" s="7" t="str">
        <f t="shared" si="24"/>
        <v>SUO_222</v>
      </c>
      <c r="C50" s="6" t="s">
        <v>2895</v>
      </c>
      <c r="D50" s="7" t="e">
        <v>#N/A</v>
      </c>
      <c r="E50" s="7" t="e">
        <v>#N/A</v>
      </c>
      <c r="F50" s="6" t="s">
        <v>1092</v>
      </c>
      <c r="G50" s="6" t="s">
        <v>1809</v>
      </c>
      <c r="H50" s="6" t="s">
        <v>1810</v>
      </c>
      <c r="I50" s="6" t="s">
        <v>2896</v>
      </c>
      <c r="J50" s="8">
        <f t="shared" ca="1" si="25"/>
        <v>3.7170747685231618</v>
      </c>
      <c r="K50" s="6" t="s">
        <v>1093</v>
      </c>
      <c r="L50" s="6" t="s">
        <v>35</v>
      </c>
      <c r="M50" s="6" t="s">
        <v>46</v>
      </c>
      <c r="N50" s="6" t="s">
        <v>2897</v>
      </c>
      <c r="O50" s="6" t="s">
        <v>37</v>
      </c>
      <c r="P50" s="6" t="s">
        <v>38</v>
      </c>
      <c r="Q50" s="7"/>
      <c r="R50" s="7"/>
      <c r="S50" s="7"/>
      <c r="T50" s="7" t="s">
        <v>2955</v>
      </c>
      <c r="U50" s="7" t="s">
        <v>84</v>
      </c>
      <c r="V50" s="7" t="e">
        <v>#N/A</v>
      </c>
      <c r="W50" s="7" t="e">
        <v>#N/A</v>
      </c>
      <c r="X50" s="7"/>
      <c r="Y50" s="7" t="str">
        <f>VLOOKUP(B50, [2]SBC!A$1:P$65536, 11, 0)</f>
        <v>Buéa</v>
      </c>
      <c r="Z50" s="7" t="str">
        <f t="shared" si="26"/>
        <v>SUO</v>
      </c>
      <c r="AA50" s="7" t="str">
        <f t="shared" ca="1" si="27"/>
        <v>T&gt;72H</v>
      </c>
      <c r="AB50" s="7">
        <v>1</v>
      </c>
      <c r="AC50" s="7" t="s">
        <v>1134</v>
      </c>
      <c r="AD50" s="7" t="s">
        <v>2245</v>
      </c>
      <c r="AE50" s="7" t="s">
        <v>2952</v>
      </c>
      <c r="AF50" s="7" t="s">
        <v>2536</v>
      </c>
      <c r="AG50" s="7"/>
    </row>
    <row r="51" spans="1:33" ht="87" hidden="1" x14ac:dyDescent="0.35">
      <c r="A51" s="6" t="s">
        <v>1757</v>
      </c>
      <c r="B51" s="7" t="str">
        <f t="shared" si="24"/>
        <v>SUO_222</v>
      </c>
      <c r="C51" s="6" t="s">
        <v>2898</v>
      </c>
      <c r="D51" s="7" t="e">
        <v>#N/A</v>
      </c>
      <c r="E51" s="7" t="e">
        <v>#N/A</v>
      </c>
      <c r="F51" s="6" t="s">
        <v>1092</v>
      </c>
      <c r="G51" s="6" t="s">
        <v>1811</v>
      </c>
      <c r="H51" s="6" t="s">
        <v>1812</v>
      </c>
      <c r="I51" s="6" t="s">
        <v>2899</v>
      </c>
      <c r="J51" s="8">
        <f t="shared" ca="1" si="25"/>
        <v>3.7170516203696025</v>
      </c>
      <c r="K51" s="6" t="s">
        <v>1093</v>
      </c>
      <c r="L51" s="6" t="s">
        <v>35</v>
      </c>
      <c r="M51" s="6" t="s">
        <v>46</v>
      </c>
      <c r="N51" s="6" t="s">
        <v>2900</v>
      </c>
      <c r="O51" s="6" t="s">
        <v>37</v>
      </c>
      <c r="P51" s="6" t="s">
        <v>38</v>
      </c>
      <c r="Q51" s="7"/>
      <c r="R51" s="7"/>
      <c r="S51" s="7"/>
      <c r="T51" s="7" t="s">
        <v>2955</v>
      </c>
      <c r="U51" s="7" t="s">
        <v>84</v>
      </c>
      <c r="V51" s="7" t="e">
        <v>#N/A</v>
      </c>
      <c r="W51" s="7" t="e">
        <v>#N/A</v>
      </c>
      <c r="X51" s="7"/>
      <c r="Y51" s="7" t="str">
        <f>VLOOKUP(B51, [2]SBC!A$1:P$65536, 11, 0)</f>
        <v>Buéa</v>
      </c>
      <c r="Z51" s="7" t="str">
        <f t="shared" si="26"/>
        <v>SUO</v>
      </c>
      <c r="AA51" s="7" t="str">
        <f t="shared" ca="1" si="27"/>
        <v>T&gt;72H</v>
      </c>
      <c r="AB51" s="7">
        <v>1</v>
      </c>
      <c r="AC51" s="7" t="s">
        <v>1134</v>
      </c>
      <c r="AD51" s="7" t="s">
        <v>2245</v>
      </c>
      <c r="AE51" s="7" t="s">
        <v>2952</v>
      </c>
      <c r="AF51" s="7" t="s">
        <v>2536</v>
      </c>
      <c r="AG51" s="7"/>
    </row>
    <row r="52" spans="1:33" ht="87" hidden="1" x14ac:dyDescent="0.35">
      <c r="A52" s="6" t="s">
        <v>1757</v>
      </c>
      <c r="B52" s="7" t="str">
        <f t="shared" si="24"/>
        <v>SUO_222</v>
      </c>
      <c r="C52" s="6" t="s">
        <v>2901</v>
      </c>
      <c r="D52" s="7" t="e">
        <v>#N/A</v>
      </c>
      <c r="E52" s="7" t="e">
        <v>#N/A</v>
      </c>
      <c r="F52" s="6" t="s">
        <v>1092</v>
      </c>
      <c r="G52" s="6" t="s">
        <v>1815</v>
      </c>
      <c r="H52" s="6" t="s">
        <v>1816</v>
      </c>
      <c r="I52" s="6" t="s">
        <v>2902</v>
      </c>
      <c r="J52" s="8">
        <f t="shared" ca="1" si="25"/>
        <v>3.716160416668572</v>
      </c>
      <c r="K52" s="6" t="s">
        <v>1093</v>
      </c>
      <c r="L52" s="6" t="s">
        <v>35</v>
      </c>
      <c r="M52" s="6" t="s">
        <v>46</v>
      </c>
      <c r="N52" s="6" t="s">
        <v>2903</v>
      </c>
      <c r="O52" s="6" t="s">
        <v>37</v>
      </c>
      <c r="P52" s="6" t="s">
        <v>38</v>
      </c>
      <c r="Q52" s="7"/>
      <c r="R52" s="7"/>
      <c r="S52" s="7"/>
      <c r="T52" s="7" t="s">
        <v>2955</v>
      </c>
      <c r="U52" s="7" t="s">
        <v>84</v>
      </c>
      <c r="V52" s="7" t="e">
        <v>#N/A</v>
      </c>
      <c r="W52" s="7" t="e">
        <v>#N/A</v>
      </c>
      <c r="X52" s="7"/>
      <c r="Y52" s="7" t="str">
        <f>VLOOKUP(B52, [2]SBC!A$1:P$65536, 11, 0)</f>
        <v>Buéa</v>
      </c>
      <c r="Z52" s="7" t="str">
        <f t="shared" si="26"/>
        <v>SUO</v>
      </c>
      <c r="AA52" s="7" t="str">
        <f t="shared" ca="1" si="27"/>
        <v>T&gt;72H</v>
      </c>
      <c r="AB52" s="7">
        <v>1</v>
      </c>
      <c r="AC52" s="7" t="s">
        <v>1134</v>
      </c>
      <c r="AD52" s="7" t="s">
        <v>2245</v>
      </c>
      <c r="AE52" s="7" t="s">
        <v>2952</v>
      </c>
      <c r="AF52" s="7" t="s">
        <v>2536</v>
      </c>
      <c r="AG52" s="7"/>
    </row>
    <row r="53" spans="1:33" ht="87" hidden="1" x14ac:dyDescent="0.35">
      <c r="A53" s="6" t="s">
        <v>1757</v>
      </c>
      <c r="B53" s="7" t="str">
        <f t="shared" si="24"/>
        <v>SUO_222</v>
      </c>
      <c r="C53" s="6" t="s">
        <v>2904</v>
      </c>
      <c r="D53" s="7" t="e">
        <v>#N/A</v>
      </c>
      <c r="E53" s="7" t="e">
        <v>#N/A</v>
      </c>
      <c r="F53" s="6" t="s">
        <v>1092</v>
      </c>
      <c r="G53" s="6" t="s">
        <v>1813</v>
      </c>
      <c r="H53" s="6" t="s">
        <v>1814</v>
      </c>
      <c r="I53" s="6" t="s">
        <v>2905</v>
      </c>
      <c r="J53" s="8">
        <f t="shared" ca="1" si="25"/>
        <v>3.7161372685222887</v>
      </c>
      <c r="K53" s="6" t="s">
        <v>1093</v>
      </c>
      <c r="L53" s="6" t="s">
        <v>35</v>
      </c>
      <c r="M53" s="6" t="s">
        <v>46</v>
      </c>
      <c r="N53" s="6" t="s">
        <v>2906</v>
      </c>
      <c r="O53" s="6" t="s">
        <v>37</v>
      </c>
      <c r="P53" s="6" t="s">
        <v>38</v>
      </c>
      <c r="Q53" s="7"/>
      <c r="R53" s="7"/>
      <c r="S53" s="7"/>
      <c r="T53" s="7" t="s">
        <v>2955</v>
      </c>
      <c r="U53" s="7" t="s">
        <v>84</v>
      </c>
      <c r="V53" s="7" t="e">
        <v>#N/A</v>
      </c>
      <c r="W53" s="7" t="e">
        <v>#N/A</v>
      </c>
      <c r="X53" s="7"/>
      <c r="Y53" s="7" t="str">
        <f>VLOOKUP(B53, [2]SBC!A$1:P$65536, 11, 0)</f>
        <v>Buéa</v>
      </c>
      <c r="Z53" s="7" t="str">
        <f t="shared" si="26"/>
        <v>SUO</v>
      </c>
      <c r="AA53" s="7" t="str">
        <f t="shared" ca="1" si="27"/>
        <v>T&gt;72H</v>
      </c>
      <c r="AB53" s="7">
        <v>1</v>
      </c>
      <c r="AC53" s="7" t="s">
        <v>1134</v>
      </c>
      <c r="AD53" s="7" t="s">
        <v>2245</v>
      </c>
      <c r="AE53" s="7" t="s">
        <v>2952</v>
      </c>
      <c r="AF53" s="7" t="s">
        <v>2536</v>
      </c>
      <c r="AG53" s="7"/>
    </row>
    <row r="54" spans="1:33" ht="246.5" hidden="1" x14ac:dyDescent="0.35">
      <c r="A54" s="6" t="s">
        <v>1485</v>
      </c>
      <c r="B54" s="7" t="str">
        <f t="shared" si="24"/>
        <v>NRD_060</v>
      </c>
      <c r="C54" s="6"/>
      <c r="D54" s="7" t="e">
        <v>#N/A</v>
      </c>
      <c r="E54" s="7" t="e">
        <v>#N/A</v>
      </c>
      <c r="F54" s="6" t="s">
        <v>1092</v>
      </c>
      <c r="G54" s="6" t="s">
        <v>1278</v>
      </c>
      <c r="H54" s="6" t="s">
        <v>1279</v>
      </c>
      <c r="I54" s="6" t="s">
        <v>2907</v>
      </c>
      <c r="J54" s="8">
        <f t="shared" ca="1" si="25"/>
        <v>3.570546990740695</v>
      </c>
      <c r="K54" s="6" t="s">
        <v>1093</v>
      </c>
      <c r="L54" s="6" t="s">
        <v>35</v>
      </c>
      <c r="M54" s="6" t="s">
        <v>46</v>
      </c>
      <c r="N54" s="6" t="s">
        <v>2908</v>
      </c>
      <c r="O54" s="6" t="s">
        <v>37</v>
      </c>
      <c r="P54" s="6" t="s">
        <v>38</v>
      </c>
      <c r="Q54" s="7"/>
      <c r="R54" s="7"/>
      <c r="S54" s="7"/>
      <c r="T54" s="7" t="s">
        <v>2643</v>
      </c>
      <c r="U54" s="7" t="s">
        <v>81</v>
      </c>
      <c r="V54" s="7" t="e">
        <v>#N/A</v>
      </c>
      <c r="W54" s="7" t="e">
        <v>#N/A</v>
      </c>
      <c r="X54" s="7"/>
      <c r="Y54" s="7" t="str">
        <f>VLOOKUP(B54, [2]SBC!A$1:P$65536, 11, 0)</f>
        <v>Garoua</v>
      </c>
      <c r="Z54" s="7" t="str">
        <f t="shared" si="26"/>
        <v>NRD</v>
      </c>
      <c r="AA54" s="7" t="str">
        <f t="shared" ca="1" si="27"/>
        <v>T&gt;72H</v>
      </c>
      <c r="AB54" s="7">
        <v>1</v>
      </c>
      <c r="AC54" s="7" t="s">
        <v>1134</v>
      </c>
      <c r="AD54" s="7" t="s">
        <v>2245</v>
      </c>
      <c r="AE54" s="7" t="s">
        <v>2952</v>
      </c>
      <c r="AF54" s="7" t="s">
        <v>2536</v>
      </c>
      <c r="AG54" s="7"/>
    </row>
    <row r="55" spans="1:33" ht="246.5" hidden="1" x14ac:dyDescent="0.35">
      <c r="A55" s="6" t="s">
        <v>1485</v>
      </c>
      <c r="B55" s="7" t="str">
        <f t="shared" si="24"/>
        <v>NRD_060</v>
      </c>
      <c r="C55" s="6"/>
      <c r="D55" s="7" t="e">
        <v>#N/A</v>
      </c>
      <c r="E55" s="7" t="e">
        <v>#N/A</v>
      </c>
      <c r="F55" s="6" t="s">
        <v>1092</v>
      </c>
      <c r="G55" s="6" t="s">
        <v>1276</v>
      </c>
      <c r="H55" s="6" t="s">
        <v>1277</v>
      </c>
      <c r="I55" s="6" t="s">
        <v>2909</v>
      </c>
      <c r="J55" s="8">
        <f t="shared" ca="1" si="25"/>
        <v>3.570512268517632</v>
      </c>
      <c r="K55" s="6" t="s">
        <v>1093</v>
      </c>
      <c r="L55" s="6" t="s">
        <v>35</v>
      </c>
      <c r="M55" s="6" t="s">
        <v>46</v>
      </c>
      <c r="N55" s="6" t="s">
        <v>2910</v>
      </c>
      <c r="O55" s="6" t="s">
        <v>37</v>
      </c>
      <c r="P55" s="6" t="s">
        <v>38</v>
      </c>
      <c r="Q55" s="7"/>
      <c r="R55" s="7"/>
      <c r="S55" s="7"/>
      <c r="T55" s="7" t="s">
        <v>2643</v>
      </c>
      <c r="U55" s="7" t="s">
        <v>81</v>
      </c>
      <c r="V55" s="7" t="e">
        <v>#N/A</v>
      </c>
      <c r="W55" s="7" t="e">
        <v>#N/A</v>
      </c>
      <c r="X55" s="7"/>
      <c r="Y55" s="7" t="str">
        <f>VLOOKUP(B55, [2]SBC!A$1:P$65536, 11, 0)</f>
        <v>Garoua</v>
      </c>
      <c r="Z55" s="7" t="str">
        <f t="shared" si="26"/>
        <v>NRD</v>
      </c>
      <c r="AA55" s="7" t="str">
        <f t="shared" ca="1" si="27"/>
        <v>T&gt;72H</v>
      </c>
      <c r="AB55" s="7">
        <v>1</v>
      </c>
      <c r="AC55" s="7" t="s">
        <v>1134</v>
      </c>
      <c r="AD55" s="7" t="s">
        <v>2245</v>
      </c>
      <c r="AE55" s="7" t="s">
        <v>2952</v>
      </c>
      <c r="AF55" s="7" t="s">
        <v>2536</v>
      </c>
      <c r="AG55" s="7"/>
    </row>
    <row r="56" spans="1:33" ht="246.5" hidden="1" x14ac:dyDescent="0.35">
      <c r="A56" s="6" t="s">
        <v>1485</v>
      </c>
      <c r="B56" s="7" t="str">
        <f t="shared" si="24"/>
        <v>NRD_060</v>
      </c>
      <c r="C56" s="6"/>
      <c r="D56" s="7" t="e">
        <v>#N/A</v>
      </c>
      <c r="E56" s="7" t="e">
        <v>#N/A</v>
      </c>
      <c r="F56" s="6" t="s">
        <v>1092</v>
      </c>
      <c r="G56" s="6" t="s">
        <v>1280</v>
      </c>
      <c r="H56" s="6" t="s">
        <v>1281</v>
      </c>
      <c r="I56" s="6" t="s">
        <v>2911</v>
      </c>
      <c r="J56" s="8">
        <f t="shared" ca="1" si="25"/>
        <v>3.5705006944481283</v>
      </c>
      <c r="K56" s="6" t="s">
        <v>1093</v>
      </c>
      <c r="L56" s="6" t="s">
        <v>35</v>
      </c>
      <c r="M56" s="6" t="s">
        <v>46</v>
      </c>
      <c r="N56" s="6" t="s">
        <v>2912</v>
      </c>
      <c r="O56" s="6" t="s">
        <v>37</v>
      </c>
      <c r="P56" s="6" t="s">
        <v>38</v>
      </c>
      <c r="Q56" s="7"/>
      <c r="R56" s="7"/>
      <c r="S56" s="7"/>
      <c r="T56" s="7" t="s">
        <v>2643</v>
      </c>
      <c r="U56" s="7" t="s">
        <v>81</v>
      </c>
      <c r="V56" s="7" t="e">
        <v>#N/A</v>
      </c>
      <c r="W56" s="7" t="e">
        <v>#N/A</v>
      </c>
      <c r="X56" s="7"/>
      <c r="Y56" s="7" t="str">
        <f>VLOOKUP(B56, [2]SBC!A$1:P$65536, 11, 0)</f>
        <v>Garoua</v>
      </c>
      <c r="Z56" s="7" t="str">
        <f t="shared" si="26"/>
        <v>NRD</v>
      </c>
      <c r="AA56" s="7" t="str">
        <f t="shared" ca="1" si="27"/>
        <v>T&gt;72H</v>
      </c>
      <c r="AB56" s="7">
        <v>1</v>
      </c>
      <c r="AC56" s="7" t="s">
        <v>1134</v>
      </c>
      <c r="AD56" s="7" t="s">
        <v>2245</v>
      </c>
      <c r="AE56" s="7" t="s">
        <v>2952</v>
      </c>
      <c r="AF56" s="7" t="s">
        <v>2536</v>
      </c>
      <c r="AG56" s="7"/>
    </row>
    <row r="57" spans="1:33" ht="246.5" hidden="1" x14ac:dyDescent="0.35">
      <c r="A57" s="6" t="s">
        <v>1485</v>
      </c>
      <c r="B57" s="7" t="str">
        <f t="shared" si="24"/>
        <v>NRD_060</v>
      </c>
      <c r="C57" s="6"/>
      <c r="D57" s="7" t="e">
        <v>#N/A</v>
      </c>
      <c r="E57" s="7" t="e">
        <v>#N/A</v>
      </c>
      <c r="F57" s="6" t="s">
        <v>1092</v>
      </c>
      <c r="G57" s="6" t="s">
        <v>1272</v>
      </c>
      <c r="H57" s="6" t="s">
        <v>1273</v>
      </c>
      <c r="I57" s="6" t="s">
        <v>2911</v>
      </c>
      <c r="J57" s="8">
        <f t="shared" ca="1" si="25"/>
        <v>3.5705006944481283</v>
      </c>
      <c r="K57" s="6" t="s">
        <v>1093</v>
      </c>
      <c r="L57" s="6" t="s">
        <v>35</v>
      </c>
      <c r="M57" s="6" t="s">
        <v>46</v>
      </c>
      <c r="N57" s="6" t="s">
        <v>2913</v>
      </c>
      <c r="O57" s="6" t="s">
        <v>37</v>
      </c>
      <c r="P57" s="6" t="s">
        <v>38</v>
      </c>
      <c r="Q57" s="7"/>
      <c r="R57" s="7"/>
      <c r="S57" s="7"/>
      <c r="T57" s="7" t="s">
        <v>2643</v>
      </c>
      <c r="U57" s="7" t="s">
        <v>81</v>
      </c>
      <c r="V57" s="7" t="e">
        <v>#N/A</v>
      </c>
      <c r="W57" s="7" t="e">
        <v>#N/A</v>
      </c>
      <c r="X57" s="7"/>
      <c r="Y57" s="7" t="str">
        <f>VLOOKUP(B57, [2]SBC!A$1:P$65536, 11, 0)</f>
        <v>Garoua</v>
      </c>
      <c r="Z57" s="7" t="str">
        <f t="shared" si="26"/>
        <v>NRD</v>
      </c>
      <c r="AA57" s="7" t="str">
        <f t="shared" ca="1" si="27"/>
        <v>T&gt;72H</v>
      </c>
      <c r="AB57" s="7">
        <v>1</v>
      </c>
      <c r="AC57" s="7" t="s">
        <v>1134</v>
      </c>
      <c r="AD57" s="7" t="s">
        <v>2245</v>
      </c>
      <c r="AE57" s="7" t="s">
        <v>2952</v>
      </c>
      <c r="AF57" s="7" t="s">
        <v>2536</v>
      </c>
      <c r="AG57" s="7"/>
    </row>
    <row r="58" spans="1:33" ht="246.5" hidden="1" x14ac:dyDescent="0.35">
      <c r="A58" s="6" t="s">
        <v>1485</v>
      </c>
      <c r="B58" s="7" t="str">
        <f t="shared" si="24"/>
        <v>NRD_060</v>
      </c>
      <c r="C58" s="6"/>
      <c r="D58" s="7" t="e">
        <v>#N/A</v>
      </c>
      <c r="E58" s="7" t="e">
        <v>#N/A</v>
      </c>
      <c r="F58" s="6" t="s">
        <v>1092</v>
      </c>
      <c r="G58" s="6" t="s">
        <v>1274</v>
      </c>
      <c r="H58" s="6" t="s">
        <v>1275</v>
      </c>
      <c r="I58" s="6" t="s">
        <v>2914</v>
      </c>
      <c r="J58" s="8">
        <f t="shared" ca="1" si="25"/>
        <v>3.570477546294569</v>
      </c>
      <c r="K58" s="6" t="s">
        <v>1093</v>
      </c>
      <c r="L58" s="6" t="s">
        <v>35</v>
      </c>
      <c r="M58" s="6" t="s">
        <v>46</v>
      </c>
      <c r="N58" s="6" t="s">
        <v>2915</v>
      </c>
      <c r="O58" s="6" t="s">
        <v>37</v>
      </c>
      <c r="P58" s="6" t="s">
        <v>38</v>
      </c>
      <c r="Q58" s="7"/>
      <c r="R58" s="7"/>
      <c r="S58" s="7"/>
      <c r="T58" s="7" t="s">
        <v>2643</v>
      </c>
      <c r="U58" s="7" t="s">
        <v>81</v>
      </c>
      <c r="V58" s="7" t="e">
        <v>#N/A</v>
      </c>
      <c r="W58" s="7" t="e">
        <v>#N/A</v>
      </c>
      <c r="X58" s="7"/>
      <c r="Y58" s="7" t="str">
        <f>VLOOKUP(B58, [2]SBC!A$1:P$65536, 11, 0)</f>
        <v>Garoua</v>
      </c>
      <c r="Z58" s="7" t="str">
        <f t="shared" si="26"/>
        <v>NRD</v>
      </c>
      <c r="AA58" s="7" t="str">
        <f t="shared" ca="1" si="27"/>
        <v>T&gt;72H</v>
      </c>
      <c r="AB58" s="7">
        <v>1</v>
      </c>
      <c r="AC58" s="7" t="s">
        <v>1134</v>
      </c>
      <c r="AD58" s="7" t="s">
        <v>2245</v>
      </c>
      <c r="AE58" s="7" t="s">
        <v>2952</v>
      </c>
      <c r="AF58" s="7" t="s">
        <v>2536</v>
      </c>
      <c r="AG58" s="7"/>
    </row>
    <row r="59" spans="1:33" ht="246.5" hidden="1" x14ac:dyDescent="0.35">
      <c r="A59" s="6" t="s">
        <v>1485</v>
      </c>
      <c r="B59" s="7" t="str">
        <f t="shared" si="24"/>
        <v>NRD_060</v>
      </c>
      <c r="C59" s="6"/>
      <c r="D59" s="7" t="e">
        <v>#N/A</v>
      </c>
      <c r="E59" s="7" t="e">
        <v>#N/A</v>
      </c>
      <c r="F59" s="6" t="s">
        <v>1092</v>
      </c>
      <c r="G59" s="6" t="s">
        <v>1270</v>
      </c>
      <c r="H59" s="6" t="s">
        <v>1271</v>
      </c>
      <c r="I59" s="6" t="s">
        <v>2916</v>
      </c>
      <c r="J59" s="8">
        <f t="shared" ca="1" si="25"/>
        <v>3.5703270833328133</v>
      </c>
      <c r="K59" s="6" t="s">
        <v>1093</v>
      </c>
      <c r="L59" s="6" t="s">
        <v>35</v>
      </c>
      <c r="M59" s="6" t="s">
        <v>46</v>
      </c>
      <c r="N59" s="6" t="s">
        <v>2917</v>
      </c>
      <c r="O59" s="6" t="s">
        <v>37</v>
      </c>
      <c r="P59" s="6" t="s">
        <v>38</v>
      </c>
      <c r="Q59" s="7"/>
      <c r="R59" s="7"/>
      <c r="S59" s="7"/>
      <c r="T59" s="7" t="s">
        <v>2643</v>
      </c>
      <c r="U59" s="7" t="s">
        <v>81</v>
      </c>
      <c r="V59" s="7" t="e">
        <v>#N/A</v>
      </c>
      <c r="W59" s="7" t="e">
        <v>#N/A</v>
      </c>
      <c r="X59" s="7"/>
      <c r="Y59" s="7" t="str">
        <f>VLOOKUP(B59, [2]SBC!A$1:P$65536, 11, 0)</f>
        <v>Garoua</v>
      </c>
      <c r="Z59" s="7" t="str">
        <f t="shared" si="26"/>
        <v>NRD</v>
      </c>
      <c r="AA59" s="7" t="str">
        <f t="shared" ca="1" si="27"/>
        <v>T&gt;72H</v>
      </c>
      <c r="AB59" s="7">
        <v>1</v>
      </c>
      <c r="AC59" s="7" t="s">
        <v>1134</v>
      </c>
      <c r="AD59" s="7" t="s">
        <v>2245</v>
      </c>
      <c r="AE59" s="7" t="s">
        <v>2952</v>
      </c>
      <c r="AF59" s="7" t="s">
        <v>2536</v>
      </c>
      <c r="AG59" s="7"/>
    </row>
    <row r="60" spans="1:33" ht="72.5" hidden="1" x14ac:dyDescent="0.35">
      <c r="A60" s="6" t="s">
        <v>2918</v>
      </c>
      <c r="B60" s="7" t="str">
        <f t="shared" si="24"/>
        <v>OST_077</v>
      </c>
      <c r="C60" s="6" t="s">
        <v>2919</v>
      </c>
      <c r="D60" s="7" t="e">
        <v>#N/A</v>
      </c>
      <c r="E60" s="7" t="e">
        <v>#N/A</v>
      </c>
      <c r="F60" s="6" t="s">
        <v>2483</v>
      </c>
      <c r="G60" s="6" t="s">
        <v>1457</v>
      </c>
      <c r="H60" s="6" t="s">
        <v>1458</v>
      </c>
      <c r="I60" s="6" t="s">
        <v>2920</v>
      </c>
      <c r="J60" s="8">
        <f t="shared" ca="1" si="25"/>
        <v>4.0009405092569068</v>
      </c>
      <c r="K60" s="6" t="s">
        <v>34</v>
      </c>
      <c r="L60" s="6" t="s">
        <v>35</v>
      </c>
      <c r="M60" s="6" t="s">
        <v>46</v>
      </c>
      <c r="N60" s="6" t="s">
        <v>2921</v>
      </c>
      <c r="O60" s="6" t="s">
        <v>37</v>
      </c>
      <c r="P60" s="6" t="s">
        <v>38</v>
      </c>
      <c r="Q60" s="7"/>
      <c r="R60" s="7"/>
      <c r="S60" s="7"/>
      <c r="T60" s="7" t="s">
        <v>2953</v>
      </c>
      <c r="U60" s="7" t="s">
        <v>39</v>
      </c>
      <c r="V60" s="7" t="e">
        <v>#N/A</v>
      </c>
      <c r="W60" s="7" t="e">
        <v>#N/A</v>
      </c>
      <c r="X60" s="7"/>
      <c r="Y60" s="7" t="str">
        <f>VLOOKUP(B60, [2]SBC!A$1:P$65536, 11, 0)</f>
        <v>Bafoussam</v>
      </c>
      <c r="Z60" s="7" t="str">
        <f t="shared" si="26"/>
        <v>OST</v>
      </c>
      <c r="AA60" s="7" t="str">
        <f t="shared" ca="1" si="27"/>
        <v>T&gt;72H</v>
      </c>
      <c r="AB60" s="7">
        <v>1</v>
      </c>
      <c r="AC60" s="7" t="s">
        <v>1134</v>
      </c>
      <c r="AD60" s="7" t="s">
        <v>2246</v>
      </c>
      <c r="AE60" s="7" t="s">
        <v>2952</v>
      </c>
      <c r="AF60" s="7" t="s">
        <v>2536</v>
      </c>
      <c r="AG60" s="7"/>
    </row>
    <row r="61" spans="1:33" ht="72.5" hidden="1" x14ac:dyDescent="0.35">
      <c r="A61" s="6" t="s">
        <v>1757</v>
      </c>
      <c r="B61" s="7" t="str">
        <f t="shared" ref="B61" si="28">LEFT(A61,7)</f>
        <v>SUO_222</v>
      </c>
      <c r="C61" s="6" t="s">
        <v>2700</v>
      </c>
      <c r="D61" s="7" t="e">
        <v>#N/A</v>
      </c>
      <c r="E61" s="7" t="e">
        <v>#N/A</v>
      </c>
      <c r="F61" s="6" t="s">
        <v>49</v>
      </c>
      <c r="G61" s="6" t="s">
        <v>1096</v>
      </c>
      <c r="H61" s="6" t="s">
        <v>1097</v>
      </c>
      <c r="I61" s="6" t="s">
        <v>2701</v>
      </c>
      <c r="J61" s="8">
        <f t="shared" ref="J61" ca="1" si="29">NOW()-I61</f>
        <v>3.7699682870370452</v>
      </c>
      <c r="K61" s="6" t="s">
        <v>52</v>
      </c>
      <c r="L61" s="6" t="s">
        <v>35</v>
      </c>
      <c r="M61" s="6" t="s">
        <v>46</v>
      </c>
      <c r="N61" s="6" t="s">
        <v>2933</v>
      </c>
      <c r="O61" s="6" t="s">
        <v>37</v>
      </c>
      <c r="P61" s="6" t="s">
        <v>38</v>
      </c>
      <c r="Q61" s="7"/>
      <c r="R61" s="7"/>
      <c r="S61" s="7"/>
      <c r="T61" s="7" t="s">
        <v>2955</v>
      </c>
      <c r="U61" s="7" t="s">
        <v>84</v>
      </c>
      <c r="V61" s="7" t="e">
        <v>#N/A</v>
      </c>
      <c r="W61" s="7" t="e">
        <v>#N/A</v>
      </c>
      <c r="X61" s="7"/>
      <c r="Y61" s="7" t="str">
        <f>VLOOKUP(B61, [2]SBC!A$1:P$65536, 11, 0)</f>
        <v>Buéa</v>
      </c>
      <c r="Z61" s="7" t="str">
        <f t="shared" ref="Z61" si="30">LEFT(B61,3)</f>
        <v>SUO</v>
      </c>
      <c r="AA61" s="7" t="str">
        <f t="shared" ref="AA61" ca="1" si="31">IF(J61 &lt; 1/24, "T&lt;1H", IF(AND(J61&lt;2/24, J61&gt;1/24), "1H&lt;T&lt;2H", IF(AND(J61&lt;4/24, J61&gt;2/24), "2H&lt;T&lt;4H", IF(AND(J61&lt;8/24, J61&gt;4/24), "4H&lt;T&lt;8H", IF(AND(J61&lt;16/24, J61&gt;8/24), "8H&lt;T&lt;16H",IF(AND(J61&lt;24/24, J61&gt;16/24),"16H&lt;T&lt;24H", IF(AND(J61&lt;48/24, J61&gt;24/24),"24H&lt;T&lt;48H",IF(AND(J61&lt;72/24, J61&gt;24/24),"48H&lt;T&lt;72H", "T&gt;72H"))))))))</f>
        <v>T&gt;72H</v>
      </c>
      <c r="AB61" s="7">
        <v>1</v>
      </c>
      <c r="AC61" s="7" t="s">
        <v>1134</v>
      </c>
      <c r="AD61" s="7" t="s">
        <v>2245</v>
      </c>
      <c r="AE61" s="7" t="s">
        <v>2952</v>
      </c>
      <c r="AF61" s="7" t="s">
        <v>2536</v>
      </c>
      <c r="AG61" s="7"/>
    </row>
    <row r="62" spans="1:33" ht="159.5" hidden="1" x14ac:dyDescent="0.35">
      <c r="A62" s="6" t="s">
        <v>53</v>
      </c>
      <c r="B62" s="7" t="str">
        <f t="shared" ref="B62" si="32">LEFT(A62,7)</f>
        <v>NRD_188</v>
      </c>
      <c r="C62" s="6" t="s">
        <v>2618</v>
      </c>
      <c r="D62" s="7" t="e">
        <v>#N/A</v>
      </c>
      <c r="E62" s="7" t="e">
        <v>#N/A</v>
      </c>
      <c r="F62" s="6" t="s">
        <v>54</v>
      </c>
      <c r="G62" s="6" t="s">
        <v>2108</v>
      </c>
      <c r="H62" s="6" t="s">
        <v>2109</v>
      </c>
      <c r="I62" s="6" t="s">
        <v>2619</v>
      </c>
      <c r="J62" s="8">
        <f t="shared" ref="J62" ca="1" si="33">NOW()-I62</f>
        <v>4.4231280092571978</v>
      </c>
      <c r="K62" s="6" t="s">
        <v>55</v>
      </c>
      <c r="L62" s="6" t="s">
        <v>56</v>
      </c>
      <c r="M62" s="6" t="s">
        <v>46</v>
      </c>
      <c r="N62" s="6" t="s">
        <v>2620</v>
      </c>
      <c r="O62" s="6" t="s">
        <v>37</v>
      </c>
      <c r="P62" s="6" t="s">
        <v>38</v>
      </c>
      <c r="Q62" s="7"/>
      <c r="R62" s="7"/>
      <c r="S62" s="7"/>
      <c r="T62" s="7" t="s">
        <v>57</v>
      </c>
      <c r="U62" s="7" t="s">
        <v>58</v>
      </c>
      <c r="V62" s="7" t="s">
        <v>1329</v>
      </c>
      <c r="W62" s="7" t="s">
        <v>59</v>
      </c>
      <c r="X62" s="7"/>
      <c r="Y62" s="7" t="str">
        <f>VLOOKUP(B62, [2]SBC!A$1:P$65536, 11, 0)</f>
        <v>Garoua</v>
      </c>
      <c r="Z62" s="7" t="str">
        <f t="shared" ref="Z62" si="34">LEFT(B62,3)</f>
        <v>NRD</v>
      </c>
      <c r="AA62" s="7" t="str">
        <f t="shared" ref="AA62" ca="1" si="35">IF(J62 &lt; 1/24, "T&lt;1H", IF(AND(J62&lt;2/24, J62&gt;1/24), "1H&lt;T&lt;2H", IF(AND(J62&lt;4/24, J62&gt;2/24), "2H&lt;T&lt;4H", IF(AND(J62&lt;8/24, J62&gt;4/24), "4H&lt;T&lt;8H", IF(AND(J62&lt;16/24, J62&gt;8/24), "8H&lt;T&lt;16H",IF(AND(J62&lt;24/24, J62&gt;16/24),"16H&lt;T&lt;24H", IF(AND(J62&lt;48/24, J62&gt;24/24),"24H&lt;T&lt;48H",IF(AND(J62&lt;72/24, J62&gt;24/24),"48H&lt;T&lt;72H", "T&gt;72H"))))))))</f>
        <v>T&gt;72H</v>
      </c>
      <c r="AB62" s="7">
        <v>1</v>
      </c>
      <c r="AC62" s="7" t="s">
        <v>1134</v>
      </c>
      <c r="AD62" s="7" t="s">
        <v>2245</v>
      </c>
      <c r="AE62" s="7" t="s">
        <v>2952</v>
      </c>
      <c r="AF62" s="7" t="s">
        <v>2536</v>
      </c>
      <c r="AG62" s="7"/>
    </row>
    <row r="63" spans="1:33" ht="116" x14ac:dyDescent="0.35">
      <c r="A63" s="71" t="s">
        <v>2934</v>
      </c>
      <c r="B63" s="72" t="str">
        <f t="shared" ref="B63:B64" si="36">LEFT(A63,7)</f>
        <v>SUO_112</v>
      </c>
      <c r="C63" s="71" t="s">
        <v>2935</v>
      </c>
      <c r="D63" s="72" t="e">
        <v>#N/A</v>
      </c>
      <c r="E63" s="72" t="e">
        <v>#N/A</v>
      </c>
      <c r="F63" s="71" t="s">
        <v>54</v>
      </c>
      <c r="G63" s="71" t="s">
        <v>2936</v>
      </c>
      <c r="H63" s="71" t="s">
        <v>2937</v>
      </c>
      <c r="I63" s="71" t="s">
        <v>2938</v>
      </c>
      <c r="J63" s="73">
        <f t="shared" ref="J63:J64" ca="1" si="37">NOW()-I63</f>
        <v>3.6186372685187962</v>
      </c>
      <c r="K63" s="71" t="s">
        <v>55</v>
      </c>
      <c r="L63" s="71" t="s">
        <v>35</v>
      </c>
      <c r="M63" s="71" t="s">
        <v>46</v>
      </c>
      <c r="N63" s="71" t="s">
        <v>2939</v>
      </c>
      <c r="O63" s="71" t="s">
        <v>37</v>
      </c>
      <c r="P63" s="71" t="s">
        <v>38</v>
      </c>
      <c r="Q63" s="72"/>
      <c r="R63" s="72"/>
      <c r="S63" s="72"/>
      <c r="T63" s="72" t="s">
        <v>2956</v>
      </c>
      <c r="U63" s="72" t="s">
        <v>41</v>
      </c>
      <c r="V63" s="72" t="e">
        <v>#N/A</v>
      </c>
      <c r="W63" s="72" t="e">
        <v>#N/A</v>
      </c>
      <c r="X63" s="72"/>
      <c r="Y63" s="72" t="str">
        <f>VLOOKUP(B63, [2]SBC!A$1:P$65536, 11, 0)</f>
        <v>Kumba</v>
      </c>
      <c r="Z63" s="72" t="str">
        <f t="shared" ref="Z63:Z64" si="38">LEFT(B63,3)</f>
        <v>SUO</v>
      </c>
      <c r="AA63" s="72" t="str">
        <f t="shared" ref="AA63:AA64" ca="1" si="39">IF(J63 &lt; 1/24, "T&lt;1H", IF(AND(J63&lt;2/24, J63&gt;1/24), "1H&lt;T&lt;2H", IF(AND(J63&lt;4/24, J63&gt;2/24), "2H&lt;T&lt;4H", IF(AND(J63&lt;8/24, J63&gt;4/24), "4H&lt;T&lt;8H", IF(AND(J63&lt;16/24, J63&gt;8/24), "8H&lt;T&lt;16H",IF(AND(J63&lt;24/24, J63&gt;16/24),"16H&lt;T&lt;24H", IF(AND(J63&lt;48/24, J63&gt;24/24),"24H&lt;T&lt;48H",IF(AND(J63&lt;72/24, J63&gt;24/24),"48H&lt;T&lt;72H", "T&gt;72H"))))))))</f>
        <v>T&gt;72H</v>
      </c>
      <c r="AB63" s="72">
        <v>1</v>
      </c>
      <c r="AC63" s="72" t="s">
        <v>2247</v>
      </c>
      <c r="AD63" s="72" t="s">
        <v>2246</v>
      </c>
      <c r="AE63" s="72" t="s">
        <v>2952</v>
      </c>
      <c r="AF63" s="72" t="s">
        <v>2536</v>
      </c>
      <c r="AG63" s="72"/>
    </row>
    <row r="64" spans="1:33" ht="145" x14ac:dyDescent="0.35">
      <c r="A64" s="71" t="s">
        <v>2946</v>
      </c>
      <c r="B64" s="72" t="str">
        <f t="shared" si="36"/>
        <v>SUO_241</v>
      </c>
      <c r="C64" s="71" t="s">
        <v>2947</v>
      </c>
      <c r="D64" s="72" t="e">
        <v>#N/A</v>
      </c>
      <c r="E64" s="72" t="e">
        <v>#N/A</v>
      </c>
      <c r="F64" s="71" t="s">
        <v>61</v>
      </c>
      <c r="G64" s="71" t="s">
        <v>2948</v>
      </c>
      <c r="H64" s="71" t="s">
        <v>2949</v>
      </c>
      <c r="I64" s="71" t="s">
        <v>2950</v>
      </c>
      <c r="J64" s="73">
        <f t="shared" ca="1" si="37"/>
        <v>3.8512530092630186</v>
      </c>
      <c r="K64" s="71" t="s">
        <v>62</v>
      </c>
      <c r="L64" s="71" t="s">
        <v>35</v>
      </c>
      <c r="M64" s="71" t="s">
        <v>46</v>
      </c>
      <c r="N64" s="71" t="s">
        <v>2951</v>
      </c>
      <c r="O64" s="71" t="s">
        <v>37</v>
      </c>
      <c r="P64" s="71" t="s">
        <v>38</v>
      </c>
      <c r="Q64" s="72"/>
      <c r="R64" s="72"/>
      <c r="S64" s="72"/>
      <c r="T64" s="72" t="s">
        <v>2957</v>
      </c>
      <c r="U64" s="72" t="s">
        <v>41</v>
      </c>
      <c r="V64" s="72" t="e">
        <v>#N/A</v>
      </c>
      <c r="W64" s="72" t="e">
        <v>#N/A</v>
      </c>
      <c r="X64" s="72"/>
      <c r="Y64" s="72" t="e">
        <f>VLOOKUP(B64, [2]SBC!A$1:P$65536, 11, 0)</f>
        <v>#N/A</v>
      </c>
      <c r="Z64" s="72" t="str">
        <f t="shared" si="38"/>
        <v>SUO</v>
      </c>
      <c r="AA64" s="72" t="str">
        <f t="shared" ca="1" si="39"/>
        <v>T&gt;72H</v>
      </c>
      <c r="AB64" s="72">
        <v>1</v>
      </c>
      <c r="AC64" s="72" t="s">
        <v>2247</v>
      </c>
      <c r="AD64" s="72" t="s">
        <v>2246</v>
      </c>
      <c r="AE64" s="72" t="s">
        <v>2952</v>
      </c>
      <c r="AF64" s="72" t="s">
        <v>2536</v>
      </c>
      <c r="AG64" s="72"/>
    </row>
  </sheetData>
  <autoFilter ref="A1:AG64" xr:uid="{368CE87A-26E5-45BE-9CDE-9F202D2B683F}">
    <filterColumn colId="28">
      <filters>
        <filter val="Up"/>
      </filters>
    </filterColumn>
  </autoFilter>
  <phoneticPr fontId="22" type="noConversion"/>
  <conditionalFormatting sqref="AD1">
    <cfRule type="duplicateValues" dxfId="125" priority="1"/>
    <cfRule type="duplicateValues" dxfId="124" priority="2"/>
    <cfRule type="duplicateValues" dxfId="123" priority="3"/>
    <cfRule type="duplicateValues" dxfId="122" priority="4"/>
    <cfRule type="duplicateValues" dxfId="121" priority="5"/>
    <cfRule type="duplicateValues" dxfId="120" priority="6"/>
    <cfRule type="duplicateValues" dxfId="119" priority="7"/>
    <cfRule type="duplicateValues" dxfId="118" priority="8"/>
    <cfRule type="duplicateValues" dxfId="117" priority="9"/>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5CB3-2063-41E3-8034-DA13C55F9905}">
  <sheetPr filterMode="1">
    <tabColor rgb="FFFF0000"/>
  </sheetPr>
  <dimension ref="A1:AG106"/>
  <sheetViews>
    <sheetView zoomScale="69" zoomScaleNormal="70" workbookViewId="0">
      <pane xSplit="7" topLeftCell="S1" activePane="topRight" state="frozen"/>
      <selection activeCell="G6" sqref="G6"/>
      <selection pane="topRight" activeCell="AD88" sqref="AD88"/>
    </sheetView>
  </sheetViews>
  <sheetFormatPr defaultRowHeight="14.5" x14ac:dyDescent="0.35"/>
  <cols>
    <col min="1" max="1" width="32.453125" style="65" customWidth="1"/>
    <col min="2" max="2" width="10.81640625" style="65" customWidth="1"/>
    <col min="3" max="3" width="15.54296875" style="65" customWidth="1"/>
    <col min="4" max="5" width="10.81640625" style="65" customWidth="1"/>
    <col min="6" max="8" width="25.81640625" style="65" customWidth="1"/>
    <col min="9" max="9" width="20.81640625" style="65" customWidth="1"/>
    <col min="10" max="10" width="14.54296875" style="65" bestFit="1" customWidth="1"/>
    <col min="11" max="14" width="15.81640625" style="65" customWidth="1"/>
    <col min="15" max="16" width="15.54296875" style="65" customWidth="1"/>
    <col min="17" max="19" width="15.81640625" style="65" customWidth="1"/>
    <col min="20" max="20" width="40.6328125" style="65" customWidth="1"/>
    <col min="21" max="21" width="15.54296875" style="65" customWidth="1"/>
    <col min="22" max="22" width="19.36328125" style="65" customWidth="1"/>
    <col min="23" max="24" width="15.54296875" style="65" customWidth="1"/>
    <col min="25" max="25" width="15.08984375" style="65" customWidth="1"/>
    <col min="26" max="27" width="10.54296875" style="65" customWidth="1"/>
    <col min="28" max="28" width="11.08984375" style="65" bestFit="1" customWidth="1"/>
    <col min="29" max="32" width="20.81640625" style="65" customWidth="1"/>
    <col min="33" max="33" width="13.90625" bestFit="1" customWidth="1"/>
  </cols>
  <sheetData>
    <row r="1" spans="1:33" ht="29" x14ac:dyDescent="0.35">
      <c r="A1" s="67" t="s">
        <v>0</v>
      </c>
      <c r="B1" s="2" t="s">
        <v>1</v>
      </c>
      <c r="C1" s="2" t="s">
        <v>2</v>
      </c>
      <c r="D1" s="2" t="s">
        <v>3</v>
      </c>
      <c r="E1" s="2" t="s">
        <v>4</v>
      </c>
      <c r="F1" s="67" t="s">
        <v>5</v>
      </c>
      <c r="G1" s="67" t="s">
        <v>6</v>
      </c>
      <c r="H1" s="67" t="s">
        <v>7</v>
      </c>
      <c r="I1" s="67" t="s">
        <v>8</v>
      </c>
      <c r="J1" s="2" t="s">
        <v>9</v>
      </c>
      <c r="K1" s="67" t="s">
        <v>10</v>
      </c>
      <c r="L1" s="67" t="s">
        <v>11</v>
      </c>
      <c r="M1" s="67" t="s">
        <v>12</v>
      </c>
      <c r="N1" s="67" t="s">
        <v>13</v>
      </c>
      <c r="O1" s="67" t="s">
        <v>14</v>
      </c>
      <c r="P1" s="67" t="s">
        <v>15</v>
      </c>
      <c r="Q1" s="3" t="s">
        <v>16</v>
      </c>
      <c r="R1" s="3" t="s">
        <v>17</v>
      </c>
      <c r="S1" s="1" t="s">
        <v>18</v>
      </c>
      <c r="T1" s="1" t="s">
        <v>19</v>
      </c>
      <c r="U1" s="1" t="s">
        <v>20</v>
      </c>
      <c r="V1" s="1" t="s">
        <v>21</v>
      </c>
      <c r="W1" s="4" t="s">
        <v>22</v>
      </c>
      <c r="X1" s="4" t="s">
        <v>23</v>
      </c>
      <c r="Y1" s="4" t="s">
        <v>24</v>
      </c>
      <c r="Z1" s="4" t="s">
        <v>25</v>
      </c>
      <c r="AA1" s="4" t="s">
        <v>26</v>
      </c>
      <c r="AB1" s="4" t="s">
        <v>27</v>
      </c>
      <c r="AC1" s="5" t="s">
        <v>28</v>
      </c>
      <c r="AD1" s="5" t="s">
        <v>29</v>
      </c>
      <c r="AE1" s="5" t="s">
        <v>30</v>
      </c>
      <c r="AF1" s="5" t="s">
        <v>31</v>
      </c>
      <c r="AG1" s="5" t="s">
        <v>32</v>
      </c>
    </row>
    <row r="2" spans="1:33" ht="87" hidden="1" x14ac:dyDescent="0.35">
      <c r="A2" s="6" t="s">
        <v>1757</v>
      </c>
      <c r="B2" s="7" t="str">
        <f t="shared" ref="B2:B11" si="0">LEFT(A2,7)</f>
        <v>SUO_222</v>
      </c>
      <c r="C2" s="6" t="s">
        <v>2700</v>
      </c>
      <c r="D2" s="7" t="e">
        <v>#N/A</v>
      </c>
      <c r="E2" s="7" t="e">
        <v>#N/A</v>
      </c>
      <c r="F2" s="6" t="s">
        <v>878</v>
      </c>
      <c r="G2" s="6" t="s">
        <v>879</v>
      </c>
      <c r="H2" s="6" t="s">
        <v>880</v>
      </c>
      <c r="I2" s="6" t="s">
        <v>2701</v>
      </c>
      <c r="J2" s="8">
        <f t="shared" ref="J2:J11" ca="1" si="1">NOW()-I2</f>
        <v>3.7699682870370452</v>
      </c>
      <c r="K2" s="6" t="s">
        <v>52</v>
      </c>
      <c r="L2" s="6" t="s">
        <v>35</v>
      </c>
      <c r="M2" s="6" t="s">
        <v>46</v>
      </c>
      <c r="N2" s="6" t="s">
        <v>2702</v>
      </c>
      <c r="O2" s="6" t="s">
        <v>37</v>
      </c>
      <c r="P2" s="6" t="s">
        <v>38</v>
      </c>
      <c r="Q2" s="7"/>
      <c r="R2" s="7"/>
      <c r="S2" s="7"/>
      <c r="T2" s="7" t="s">
        <v>2955</v>
      </c>
      <c r="U2" s="7" t="s">
        <v>84</v>
      </c>
      <c r="V2" s="7" t="e">
        <v>#N/A</v>
      </c>
      <c r="W2" s="7" t="e">
        <v>#N/A</v>
      </c>
      <c r="X2" s="7"/>
      <c r="Y2" s="7" t="str">
        <f>VLOOKUP(B2, [2]SBC!A$1:P$65536, 11, 0)</f>
        <v>Buéa</v>
      </c>
      <c r="Z2" s="7" t="str">
        <f t="shared" ref="Z2:Z11" si="2">LEFT(B2,3)</f>
        <v>SUO</v>
      </c>
      <c r="AA2" s="7" t="str">
        <f t="shared" ref="AA2:AA11" ca="1" si="3">IF(J2 &lt; 1/24, "T&lt;1H", IF(AND(J2&lt;2/24, J2&gt;1/24), "1H&lt;T&lt;2H", IF(AND(J2&lt;4/24, J2&gt;2/24), "2H&lt;T&lt;4H", IF(AND(J2&lt;8/24, J2&gt;4/24), "4H&lt;T&lt;8H", IF(AND(J2&lt;16/24, J2&gt;8/24), "8H&lt;T&lt;16H",IF(AND(J2&lt;24/24, J2&gt;16/24),"16H&lt;T&lt;24H", IF(AND(J2&lt;48/24, J2&gt;24/24),"24H&lt;T&lt;48H",IF(AND(J2&lt;72/24, J2&gt;24/24),"48H&lt;T&lt;72H", "T&gt;72H"))))))))</f>
        <v>T&gt;72H</v>
      </c>
      <c r="AB2" s="7">
        <v>1</v>
      </c>
      <c r="AC2" s="7" t="s">
        <v>1134</v>
      </c>
      <c r="AD2" s="7" t="s">
        <v>2245</v>
      </c>
      <c r="AE2" s="7" t="s">
        <v>3263</v>
      </c>
      <c r="AF2" s="7" t="s">
        <v>2536</v>
      </c>
      <c r="AG2" s="7"/>
    </row>
    <row r="3" spans="1:33" ht="87" hidden="1" x14ac:dyDescent="0.35">
      <c r="A3" s="6" t="s">
        <v>2962</v>
      </c>
      <c r="B3" s="7" t="str">
        <f t="shared" si="0"/>
        <v>EXN_577</v>
      </c>
      <c r="C3" s="6" t="s">
        <v>2963</v>
      </c>
      <c r="D3" s="7" t="e">
        <v>#N/A</v>
      </c>
      <c r="E3" s="7" t="e">
        <v>#N/A</v>
      </c>
      <c r="F3" s="6" t="s">
        <v>878</v>
      </c>
      <c r="G3" s="6" t="s">
        <v>888</v>
      </c>
      <c r="H3" s="6" t="s">
        <v>889</v>
      </c>
      <c r="I3" s="6" t="s">
        <v>2964</v>
      </c>
      <c r="J3" s="8">
        <f t="shared" ca="1" si="1"/>
        <v>3.5098988425961579</v>
      </c>
      <c r="K3" s="6" t="s">
        <v>52</v>
      </c>
      <c r="L3" s="6" t="s">
        <v>35</v>
      </c>
      <c r="M3" s="6" t="s">
        <v>46</v>
      </c>
      <c r="N3" s="6" t="s">
        <v>2965</v>
      </c>
      <c r="O3" s="6" t="s">
        <v>37</v>
      </c>
      <c r="P3" s="6" t="s">
        <v>38</v>
      </c>
      <c r="Q3" s="7"/>
      <c r="R3" s="7"/>
      <c r="S3" s="7"/>
      <c r="T3" s="7" t="s">
        <v>3266</v>
      </c>
      <c r="U3" s="7" t="s">
        <v>41</v>
      </c>
      <c r="V3" s="7" t="e">
        <v>#N/A</v>
      </c>
      <c r="W3" s="7" t="e">
        <v>#N/A</v>
      </c>
      <c r="X3" s="7"/>
      <c r="Y3" s="7" t="e">
        <f>VLOOKUP(B3, [2]SBC!A$1:P$65536, 11, 0)</f>
        <v>#N/A</v>
      </c>
      <c r="Z3" s="7" t="str">
        <f t="shared" si="2"/>
        <v>EXN</v>
      </c>
      <c r="AA3" s="7" t="str">
        <f t="shared" ca="1" si="3"/>
        <v>T&gt;72H</v>
      </c>
      <c r="AB3" s="7">
        <v>1</v>
      </c>
      <c r="AC3" s="7" t="s">
        <v>1134</v>
      </c>
      <c r="AD3" s="7" t="s">
        <v>2246</v>
      </c>
      <c r="AE3" s="7" t="s">
        <v>3263</v>
      </c>
      <c r="AF3" s="7" t="s">
        <v>2536</v>
      </c>
      <c r="AG3" s="7"/>
    </row>
    <row r="4" spans="1:33" ht="87" hidden="1" x14ac:dyDescent="0.35">
      <c r="A4" s="6" t="s">
        <v>2962</v>
      </c>
      <c r="B4" s="7" t="str">
        <f t="shared" si="0"/>
        <v>EXN_577</v>
      </c>
      <c r="C4" s="6" t="s">
        <v>2963</v>
      </c>
      <c r="D4" s="7" t="e">
        <v>#N/A</v>
      </c>
      <c r="E4" s="7" t="e">
        <v>#N/A</v>
      </c>
      <c r="F4" s="6" t="s">
        <v>878</v>
      </c>
      <c r="G4" s="6" t="s">
        <v>881</v>
      </c>
      <c r="H4" s="6" t="s">
        <v>882</v>
      </c>
      <c r="I4" s="6" t="s">
        <v>2964</v>
      </c>
      <c r="J4" s="8">
        <f t="shared" ca="1" si="1"/>
        <v>3.5098988425961579</v>
      </c>
      <c r="K4" s="6" t="s">
        <v>52</v>
      </c>
      <c r="L4" s="6" t="s">
        <v>35</v>
      </c>
      <c r="M4" s="6" t="s">
        <v>46</v>
      </c>
      <c r="N4" s="6" t="s">
        <v>2966</v>
      </c>
      <c r="O4" s="6" t="s">
        <v>37</v>
      </c>
      <c r="P4" s="6" t="s">
        <v>38</v>
      </c>
      <c r="Q4" s="7"/>
      <c r="R4" s="7"/>
      <c r="S4" s="7"/>
      <c r="T4" s="7" t="s">
        <v>3266</v>
      </c>
      <c r="U4" s="7" t="s">
        <v>41</v>
      </c>
      <c r="V4" s="7" t="e">
        <v>#N/A</v>
      </c>
      <c r="W4" s="7" t="e">
        <v>#N/A</v>
      </c>
      <c r="X4" s="7"/>
      <c r="Y4" s="7" t="e">
        <f>VLOOKUP(B4, [2]SBC!A$1:P$65536, 11, 0)</f>
        <v>#N/A</v>
      </c>
      <c r="Z4" s="7" t="str">
        <f t="shared" si="2"/>
        <v>EXN</v>
      </c>
      <c r="AA4" s="7" t="str">
        <f t="shared" ca="1" si="3"/>
        <v>T&gt;72H</v>
      </c>
      <c r="AB4" s="7">
        <v>1</v>
      </c>
      <c r="AC4" s="7" t="s">
        <v>1134</v>
      </c>
      <c r="AD4" s="7" t="s">
        <v>2246</v>
      </c>
      <c r="AE4" s="7" t="s">
        <v>3263</v>
      </c>
      <c r="AF4" s="7" t="s">
        <v>2536</v>
      </c>
      <c r="AG4" s="7"/>
    </row>
    <row r="5" spans="1:33" ht="87" hidden="1" x14ac:dyDescent="0.35">
      <c r="A5" s="6" t="s">
        <v>2962</v>
      </c>
      <c r="B5" s="7" t="str">
        <f t="shared" si="0"/>
        <v>EXN_577</v>
      </c>
      <c r="C5" s="6" t="s">
        <v>2963</v>
      </c>
      <c r="D5" s="7" t="e">
        <v>#N/A</v>
      </c>
      <c r="E5" s="7" t="e">
        <v>#N/A</v>
      </c>
      <c r="F5" s="6" t="s">
        <v>878</v>
      </c>
      <c r="G5" s="6" t="s">
        <v>883</v>
      </c>
      <c r="H5" s="6" t="s">
        <v>884</v>
      </c>
      <c r="I5" s="6" t="s">
        <v>2964</v>
      </c>
      <c r="J5" s="8">
        <f t="shared" ca="1" si="1"/>
        <v>3.5098988425961579</v>
      </c>
      <c r="K5" s="6" t="s">
        <v>52</v>
      </c>
      <c r="L5" s="6" t="s">
        <v>35</v>
      </c>
      <c r="M5" s="6" t="s">
        <v>46</v>
      </c>
      <c r="N5" s="6" t="s">
        <v>2967</v>
      </c>
      <c r="O5" s="6" t="s">
        <v>37</v>
      </c>
      <c r="P5" s="6" t="s">
        <v>38</v>
      </c>
      <c r="Q5" s="7"/>
      <c r="R5" s="7"/>
      <c r="S5" s="7"/>
      <c r="T5" s="7" t="s">
        <v>3266</v>
      </c>
      <c r="U5" s="7" t="s">
        <v>41</v>
      </c>
      <c r="V5" s="7" t="e">
        <v>#N/A</v>
      </c>
      <c r="W5" s="7" t="e">
        <v>#N/A</v>
      </c>
      <c r="X5" s="7"/>
      <c r="Y5" s="7" t="e">
        <f>VLOOKUP(B5, [2]SBC!A$1:P$65536, 11, 0)</f>
        <v>#N/A</v>
      </c>
      <c r="Z5" s="7" t="str">
        <f t="shared" si="2"/>
        <v>EXN</v>
      </c>
      <c r="AA5" s="7" t="str">
        <f t="shared" ca="1" si="3"/>
        <v>T&gt;72H</v>
      </c>
      <c r="AB5" s="7">
        <v>1</v>
      </c>
      <c r="AC5" s="7" t="s">
        <v>1134</v>
      </c>
      <c r="AD5" s="7" t="s">
        <v>2246</v>
      </c>
      <c r="AE5" s="7" t="s">
        <v>3263</v>
      </c>
      <c r="AF5" s="7" t="s">
        <v>2536</v>
      </c>
      <c r="AG5" s="7"/>
    </row>
    <row r="6" spans="1:33" ht="87" hidden="1" x14ac:dyDescent="0.35">
      <c r="A6" s="6" t="s">
        <v>2962</v>
      </c>
      <c r="B6" s="7" t="str">
        <f t="shared" si="0"/>
        <v>EXN_577</v>
      </c>
      <c r="C6" s="6" t="s">
        <v>2963</v>
      </c>
      <c r="D6" s="7" t="e">
        <v>#N/A</v>
      </c>
      <c r="E6" s="7" t="e">
        <v>#N/A</v>
      </c>
      <c r="F6" s="6" t="s">
        <v>878</v>
      </c>
      <c r="G6" s="6" t="s">
        <v>879</v>
      </c>
      <c r="H6" s="6" t="s">
        <v>880</v>
      </c>
      <c r="I6" s="6" t="s">
        <v>2964</v>
      </c>
      <c r="J6" s="8">
        <f t="shared" ca="1" si="1"/>
        <v>3.5098988425961579</v>
      </c>
      <c r="K6" s="6" t="s">
        <v>52</v>
      </c>
      <c r="L6" s="6" t="s">
        <v>35</v>
      </c>
      <c r="M6" s="6" t="s">
        <v>46</v>
      </c>
      <c r="N6" s="6" t="s">
        <v>2968</v>
      </c>
      <c r="O6" s="6" t="s">
        <v>37</v>
      </c>
      <c r="P6" s="6" t="s">
        <v>38</v>
      </c>
      <c r="Q6" s="7"/>
      <c r="R6" s="7"/>
      <c r="S6" s="7"/>
      <c r="T6" s="7" t="s">
        <v>3266</v>
      </c>
      <c r="U6" s="7" t="s">
        <v>41</v>
      </c>
      <c r="V6" s="7" t="e">
        <v>#N/A</v>
      </c>
      <c r="W6" s="7" t="e">
        <v>#N/A</v>
      </c>
      <c r="X6" s="7"/>
      <c r="Y6" s="7" t="e">
        <f>VLOOKUP(B6, [2]SBC!A$1:P$65536, 11, 0)</f>
        <v>#N/A</v>
      </c>
      <c r="Z6" s="7" t="str">
        <f t="shared" si="2"/>
        <v>EXN</v>
      </c>
      <c r="AA6" s="7" t="str">
        <f t="shared" ca="1" si="3"/>
        <v>T&gt;72H</v>
      </c>
      <c r="AB6" s="7">
        <v>1</v>
      </c>
      <c r="AC6" s="7" t="s">
        <v>1134</v>
      </c>
      <c r="AD6" s="7" t="s">
        <v>2246</v>
      </c>
      <c r="AE6" s="7" t="s">
        <v>3263</v>
      </c>
      <c r="AF6" s="7" t="s">
        <v>2536</v>
      </c>
      <c r="AG6" s="7"/>
    </row>
    <row r="7" spans="1:33" ht="87" hidden="1" x14ac:dyDescent="0.35">
      <c r="A7" s="6" t="s">
        <v>2962</v>
      </c>
      <c r="B7" s="7" t="str">
        <f t="shared" si="0"/>
        <v>EXN_577</v>
      </c>
      <c r="C7" s="6" t="s">
        <v>2963</v>
      </c>
      <c r="D7" s="7" t="e">
        <v>#N/A</v>
      </c>
      <c r="E7" s="7" t="e">
        <v>#N/A</v>
      </c>
      <c r="F7" s="6" t="s">
        <v>878</v>
      </c>
      <c r="G7" s="6" t="s">
        <v>891</v>
      </c>
      <c r="H7" s="6" t="s">
        <v>892</v>
      </c>
      <c r="I7" s="6" t="s">
        <v>2964</v>
      </c>
      <c r="J7" s="8">
        <f t="shared" ca="1" si="1"/>
        <v>3.5098988425961579</v>
      </c>
      <c r="K7" s="6" t="s">
        <v>52</v>
      </c>
      <c r="L7" s="6" t="s">
        <v>35</v>
      </c>
      <c r="M7" s="6" t="s">
        <v>46</v>
      </c>
      <c r="N7" s="6" t="s">
        <v>2969</v>
      </c>
      <c r="O7" s="6" t="s">
        <v>37</v>
      </c>
      <c r="P7" s="6" t="s">
        <v>38</v>
      </c>
      <c r="Q7" s="7"/>
      <c r="R7" s="7"/>
      <c r="S7" s="7"/>
      <c r="T7" s="7" t="s">
        <v>3266</v>
      </c>
      <c r="U7" s="7" t="s">
        <v>41</v>
      </c>
      <c r="V7" s="7" t="e">
        <v>#N/A</v>
      </c>
      <c r="W7" s="7" t="e">
        <v>#N/A</v>
      </c>
      <c r="X7" s="7"/>
      <c r="Y7" s="7" t="e">
        <f>VLOOKUP(B7, [2]SBC!A$1:P$65536, 11, 0)</f>
        <v>#N/A</v>
      </c>
      <c r="Z7" s="7" t="str">
        <f t="shared" si="2"/>
        <v>EXN</v>
      </c>
      <c r="AA7" s="7" t="str">
        <f t="shared" ca="1" si="3"/>
        <v>T&gt;72H</v>
      </c>
      <c r="AB7" s="7">
        <v>1</v>
      </c>
      <c r="AC7" s="7" t="s">
        <v>1134</v>
      </c>
      <c r="AD7" s="7" t="s">
        <v>2246</v>
      </c>
      <c r="AE7" s="7" t="s">
        <v>3263</v>
      </c>
      <c r="AF7" s="7" t="s">
        <v>2536</v>
      </c>
      <c r="AG7" s="7"/>
    </row>
    <row r="8" spans="1:33" ht="87" hidden="1" x14ac:dyDescent="0.35">
      <c r="A8" s="6" t="s">
        <v>2962</v>
      </c>
      <c r="B8" s="7" t="str">
        <f t="shared" si="0"/>
        <v>EXN_577</v>
      </c>
      <c r="C8" s="6" t="s">
        <v>2963</v>
      </c>
      <c r="D8" s="7" t="e">
        <v>#N/A</v>
      </c>
      <c r="E8" s="7" t="e">
        <v>#N/A</v>
      </c>
      <c r="F8" s="6" t="s">
        <v>878</v>
      </c>
      <c r="G8" s="6" t="s">
        <v>896</v>
      </c>
      <c r="H8" s="6" t="s">
        <v>897</v>
      </c>
      <c r="I8" s="6" t="s">
        <v>2964</v>
      </c>
      <c r="J8" s="8">
        <f t="shared" ca="1" si="1"/>
        <v>3.5098988425961579</v>
      </c>
      <c r="K8" s="6" t="s">
        <v>52</v>
      </c>
      <c r="L8" s="6" t="s">
        <v>35</v>
      </c>
      <c r="M8" s="6" t="s">
        <v>46</v>
      </c>
      <c r="N8" s="6" t="s">
        <v>2970</v>
      </c>
      <c r="O8" s="6" t="s">
        <v>37</v>
      </c>
      <c r="P8" s="6" t="s">
        <v>38</v>
      </c>
      <c r="Q8" s="7"/>
      <c r="R8" s="7"/>
      <c r="S8" s="7"/>
      <c r="T8" s="7" t="s">
        <v>3266</v>
      </c>
      <c r="U8" s="7" t="s">
        <v>41</v>
      </c>
      <c r="V8" s="7" t="e">
        <v>#N/A</v>
      </c>
      <c r="W8" s="7" t="e">
        <v>#N/A</v>
      </c>
      <c r="X8" s="7"/>
      <c r="Y8" s="7" t="e">
        <f>VLOOKUP(B8, [2]SBC!A$1:P$65536, 11, 0)</f>
        <v>#N/A</v>
      </c>
      <c r="Z8" s="7" t="str">
        <f t="shared" si="2"/>
        <v>EXN</v>
      </c>
      <c r="AA8" s="7" t="str">
        <f t="shared" ca="1" si="3"/>
        <v>T&gt;72H</v>
      </c>
      <c r="AB8" s="7">
        <v>1</v>
      </c>
      <c r="AC8" s="7" t="s">
        <v>1134</v>
      </c>
      <c r="AD8" s="7" t="s">
        <v>2246</v>
      </c>
      <c r="AE8" s="7" t="s">
        <v>3263</v>
      </c>
      <c r="AF8" s="7" t="s">
        <v>2536</v>
      </c>
      <c r="AG8" s="7"/>
    </row>
    <row r="9" spans="1:33" ht="87" hidden="1" x14ac:dyDescent="0.35">
      <c r="A9" s="6" t="s">
        <v>2962</v>
      </c>
      <c r="B9" s="7" t="str">
        <f t="shared" si="0"/>
        <v>EXN_577</v>
      </c>
      <c r="C9" s="6" t="s">
        <v>2963</v>
      </c>
      <c r="D9" s="7" t="e">
        <v>#N/A</v>
      </c>
      <c r="E9" s="7" t="e">
        <v>#N/A</v>
      </c>
      <c r="F9" s="6" t="s">
        <v>878</v>
      </c>
      <c r="G9" s="6" t="s">
        <v>894</v>
      </c>
      <c r="H9" s="6" t="s">
        <v>895</v>
      </c>
      <c r="I9" s="6" t="s">
        <v>2971</v>
      </c>
      <c r="J9" s="8">
        <f t="shared" ca="1" si="1"/>
        <v>3.5093780092574889</v>
      </c>
      <c r="K9" s="6" t="s">
        <v>52</v>
      </c>
      <c r="L9" s="6" t="s">
        <v>35</v>
      </c>
      <c r="M9" s="6" t="s">
        <v>46</v>
      </c>
      <c r="N9" s="6" t="s">
        <v>2972</v>
      </c>
      <c r="O9" s="6" t="s">
        <v>37</v>
      </c>
      <c r="P9" s="6" t="s">
        <v>38</v>
      </c>
      <c r="Q9" s="7"/>
      <c r="R9" s="7"/>
      <c r="S9" s="7"/>
      <c r="T9" s="7" t="s">
        <v>3266</v>
      </c>
      <c r="U9" s="7" t="s">
        <v>41</v>
      </c>
      <c r="V9" s="7" t="e">
        <v>#N/A</v>
      </c>
      <c r="W9" s="7" t="e">
        <v>#N/A</v>
      </c>
      <c r="X9" s="7"/>
      <c r="Y9" s="7" t="e">
        <f>VLOOKUP(B9, [2]SBC!A$1:P$65536, 11, 0)</f>
        <v>#N/A</v>
      </c>
      <c r="Z9" s="7" t="str">
        <f t="shared" si="2"/>
        <v>EXN</v>
      </c>
      <c r="AA9" s="7" t="str">
        <f t="shared" ca="1" si="3"/>
        <v>T&gt;72H</v>
      </c>
      <c r="AB9" s="7">
        <v>1</v>
      </c>
      <c r="AC9" s="7" t="s">
        <v>1134</v>
      </c>
      <c r="AD9" s="7" t="s">
        <v>2246</v>
      </c>
      <c r="AE9" s="7" t="s">
        <v>3263</v>
      </c>
      <c r="AF9" s="7" t="s">
        <v>2536</v>
      </c>
      <c r="AG9" s="7"/>
    </row>
    <row r="10" spans="1:33" ht="87" hidden="1" x14ac:dyDescent="0.35">
      <c r="A10" s="6" t="s">
        <v>2962</v>
      </c>
      <c r="B10" s="7" t="str">
        <f t="shared" si="0"/>
        <v>EXN_577</v>
      </c>
      <c r="C10" s="6" t="s">
        <v>2963</v>
      </c>
      <c r="D10" s="7" t="e">
        <v>#N/A</v>
      </c>
      <c r="E10" s="7" t="e">
        <v>#N/A</v>
      </c>
      <c r="F10" s="6" t="s">
        <v>878</v>
      </c>
      <c r="G10" s="6" t="s">
        <v>885</v>
      </c>
      <c r="H10" s="6" t="s">
        <v>886</v>
      </c>
      <c r="I10" s="6" t="s">
        <v>2971</v>
      </c>
      <c r="J10" s="8">
        <f t="shared" ca="1" si="1"/>
        <v>3.5093780092574889</v>
      </c>
      <c r="K10" s="6" t="s">
        <v>52</v>
      </c>
      <c r="L10" s="6" t="s">
        <v>35</v>
      </c>
      <c r="M10" s="6" t="s">
        <v>46</v>
      </c>
      <c r="N10" s="6" t="s">
        <v>2973</v>
      </c>
      <c r="O10" s="6" t="s">
        <v>37</v>
      </c>
      <c r="P10" s="6" t="s">
        <v>38</v>
      </c>
      <c r="Q10" s="7"/>
      <c r="R10" s="7"/>
      <c r="S10" s="7"/>
      <c r="T10" s="7" t="s">
        <v>3266</v>
      </c>
      <c r="U10" s="7" t="s">
        <v>41</v>
      </c>
      <c r="V10" s="7" t="e">
        <v>#N/A</v>
      </c>
      <c r="W10" s="7" t="e">
        <v>#N/A</v>
      </c>
      <c r="X10" s="7"/>
      <c r="Y10" s="7" t="e">
        <f>VLOOKUP(B10, [2]SBC!A$1:P$65536, 11, 0)</f>
        <v>#N/A</v>
      </c>
      <c r="Z10" s="7" t="str">
        <f t="shared" si="2"/>
        <v>EXN</v>
      </c>
      <c r="AA10" s="7" t="str">
        <f t="shared" ca="1" si="3"/>
        <v>T&gt;72H</v>
      </c>
      <c r="AB10" s="7">
        <v>1</v>
      </c>
      <c r="AC10" s="7" t="s">
        <v>1134</v>
      </c>
      <c r="AD10" s="7" t="s">
        <v>2246</v>
      </c>
      <c r="AE10" s="7" t="s">
        <v>3263</v>
      </c>
      <c r="AF10" s="7" t="s">
        <v>2536</v>
      </c>
      <c r="AG10" s="7"/>
    </row>
    <row r="11" spans="1:33" ht="87" hidden="1" x14ac:dyDescent="0.35">
      <c r="A11" s="6" t="s">
        <v>2962</v>
      </c>
      <c r="B11" s="7" t="str">
        <f t="shared" si="0"/>
        <v>EXN_577</v>
      </c>
      <c r="C11" s="6" t="s">
        <v>2963</v>
      </c>
      <c r="D11" s="7" t="e">
        <v>#N/A</v>
      </c>
      <c r="E11" s="7" t="e">
        <v>#N/A</v>
      </c>
      <c r="F11" s="6" t="s">
        <v>878</v>
      </c>
      <c r="G11" s="6" t="s">
        <v>901</v>
      </c>
      <c r="H11" s="6" t="s">
        <v>902</v>
      </c>
      <c r="I11" s="6" t="s">
        <v>2971</v>
      </c>
      <c r="J11" s="8">
        <f t="shared" ca="1" si="1"/>
        <v>3.5093780092574889</v>
      </c>
      <c r="K11" s="6" t="s">
        <v>52</v>
      </c>
      <c r="L11" s="6" t="s">
        <v>35</v>
      </c>
      <c r="M11" s="6" t="s">
        <v>46</v>
      </c>
      <c r="N11" s="6" t="s">
        <v>2974</v>
      </c>
      <c r="O11" s="6" t="s">
        <v>37</v>
      </c>
      <c r="P11" s="6" t="s">
        <v>38</v>
      </c>
      <c r="Q11" s="7"/>
      <c r="R11" s="7"/>
      <c r="S11" s="7"/>
      <c r="T11" s="7" t="s">
        <v>3266</v>
      </c>
      <c r="U11" s="7" t="s">
        <v>41</v>
      </c>
      <c r="V11" s="7" t="e">
        <v>#N/A</v>
      </c>
      <c r="W11" s="7" t="e">
        <v>#N/A</v>
      </c>
      <c r="X11" s="7"/>
      <c r="Y11" s="7" t="e">
        <f>VLOOKUP(B11, [2]SBC!A$1:P$65536, 11, 0)</f>
        <v>#N/A</v>
      </c>
      <c r="Z11" s="7" t="str">
        <f t="shared" si="2"/>
        <v>EXN</v>
      </c>
      <c r="AA11" s="7" t="str">
        <f t="shared" ca="1" si="3"/>
        <v>T&gt;72H</v>
      </c>
      <c r="AB11" s="7">
        <v>1</v>
      </c>
      <c r="AC11" s="7" t="s">
        <v>1134</v>
      </c>
      <c r="AD11" s="7" t="s">
        <v>2246</v>
      </c>
      <c r="AE11" s="7" t="s">
        <v>3263</v>
      </c>
      <c r="AF11" s="7" t="s">
        <v>2536</v>
      </c>
      <c r="AG11" s="7"/>
    </row>
    <row r="12" spans="1:33" ht="174" hidden="1" x14ac:dyDescent="0.35">
      <c r="A12" s="6" t="s">
        <v>1771</v>
      </c>
      <c r="B12" s="7" t="str">
        <f t="shared" ref="B12:B30" si="4">LEFT(A12,7)</f>
        <v>SUO_222</v>
      </c>
      <c r="C12" s="6" t="s">
        <v>2713</v>
      </c>
      <c r="D12" s="7" t="e">
        <v>#N/A</v>
      </c>
      <c r="E12" s="7" t="e">
        <v>#N/A</v>
      </c>
      <c r="F12" s="6" t="s">
        <v>33</v>
      </c>
      <c r="G12" s="6" t="s">
        <v>1772</v>
      </c>
      <c r="H12" s="6" t="s">
        <v>1773</v>
      </c>
      <c r="I12" s="6" t="s">
        <v>2714</v>
      </c>
      <c r="J12" s="8">
        <f t="shared" ref="J12:J30" ca="1" si="5">NOW()-I12</f>
        <v>3.6840307870370452</v>
      </c>
      <c r="K12" s="6" t="s">
        <v>34</v>
      </c>
      <c r="L12" s="6" t="s">
        <v>35</v>
      </c>
      <c r="M12" s="6" t="s">
        <v>36</v>
      </c>
      <c r="N12" s="6" t="s">
        <v>2715</v>
      </c>
      <c r="O12" s="6" t="s">
        <v>37</v>
      </c>
      <c r="P12" s="6" t="s">
        <v>38</v>
      </c>
      <c r="Q12" s="7"/>
      <c r="R12" s="7"/>
      <c r="S12" s="7"/>
      <c r="T12" s="7" t="s">
        <v>2955</v>
      </c>
      <c r="U12" s="7" t="s">
        <v>84</v>
      </c>
      <c r="V12" s="7" t="e">
        <v>#N/A</v>
      </c>
      <c r="W12" s="7" t="e">
        <v>#N/A</v>
      </c>
      <c r="X12" s="7"/>
      <c r="Y12" s="7" t="str">
        <f>VLOOKUP(B12, [2]SBC!A$1:P$65536, 11, 0)</f>
        <v>Buéa</v>
      </c>
      <c r="Z12" s="7" t="str">
        <f t="shared" ref="Z12:Z30" si="6">LEFT(B12,3)</f>
        <v>SUO</v>
      </c>
      <c r="AA12" s="7" t="str">
        <f t="shared" ref="AA12:AA30" ca="1" si="7">IF(J12 &lt; 1/24, "T&lt;1H", IF(AND(J12&lt;2/24, J12&gt;1/24), "1H&lt;T&lt;2H", IF(AND(J12&lt;4/24, J12&gt;2/24), "2H&lt;T&lt;4H", IF(AND(J12&lt;8/24, J12&gt;4/24), "4H&lt;T&lt;8H", IF(AND(J12&lt;16/24, J12&gt;8/24), "8H&lt;T&lt;16H",IF(AND(J12&lt;24/24, J12&gt;16/24),"16H&lt;T&lt;24H", IF(AND(J12&lt;48/24, J12&gt;24/24),"24H&lt;T&lt;48H",IF(AND(J12&lt;72/24, J12&gt;24/24),"48H&lt;T&lt;72H", "T&gt;72H"))))))))</f>
        <v>T&gt;72H</v>
      </c>
      <c r="AB12" s="7">
        <v>1</v>
      </c>
      <c r="AC12" s="7" t="s">
        <v>1134</v>
      </c>
      <c r="AD12" s="7" t="s">
        <v>2245</v>
      </c>
      <c r="AE12" s="7" t="s">
        <v>3263</v>
      </c>
      <c r="AF12" s="7" t="s">
        <v>2536</v>
      </c>
      <c r="AG12" s="7"/>
    </row>
    <row r="13" spans="1:33" ht="159.5" hidden="1" x14ac:dyDescent="0.35">
      <c r="A13" s="6" t="s">
        <v>2982</v>
      </c>
      <c r="B13" s="7" t="str">
        <f t="shared" si="4"/>
        <v>NRD_142</v>
      </c>
      <c r="C13" s="6"/>
      <c r="D13" s="7" t="e">
        <v>#N/A</v>
      </c>
      <c r="E13" s="7" t="e">
        <v>#N/A</v>
      </c>
      <c r="F13" s="6" t="s">
        <v>33</v>
      </c>
      <c r="G13" s="6" t="s">
        <v>2983</v>
      </c>
      <c r="H13" s="6" t="s">
        <v>2984</v>
      </c>
      <c r="I13" s="6" t="s">
        <v>2985</v>
      </c>
      <c r="J13" s="8">
        <f t="shared" ca="1" si="5"/>
        <v>3.4035678240761627</v>
      </c>
      <c r="K13" s="6" t="s">
        <v>34</v>
      </c>
      <c r="L13" s="6" t="s">
        <v>35</v>
      </c>
      <c r="M13" s="6" t="s">
        <v>36</v>
      </c>
      <c r="N13" s="6" t="s">
        <v>2986</v>
      </c>
      <c r="O13" s="6" t="s">
        <v>37</v>
      </c>
      <c r="P13" s="6" t="s">
        <v>38</v>
      </c>
      <c r="Q13" s="7"/>
      <c r="R13" s="7"/>
      <c r="S13" s="7"/>
      <c r="T13" s="7" t="s">
        <v>3265</v>
      </c>
      <c r="U13" s="7" t="s">
        <v>82</v>
      </c>
      <c r="V13" s="7" t="e">
        <v>#N/A</v>
      </c>
      <c r="W13" s="7" t="e">
        <v>#N/A</v>
      </c>
      <c r="X13" s="7"/>
      <c r="Y13" s="7" t="str">
        <f>VLOOKUP(B13, [2]SBC!A$1:P$65536, 11, 0)</f>
        <v>Garoua</v>
      </c>
      <c r="Z13" s="7" t="str">
        <f t="shared" si="6"/>
        <v>NRD</v>
      </c>
      <c r="AA13" s="7" t="str">
        <f t="shared" ca="1" si="7"/>
        <v>T&gt;72H</v>
      </c>
      <c r="AB13" s="7">
        <v>1</v>
      </c>
      <c r="AC13" s="7" t="s">
        <v>1134</v>
      </c>
      <c r="AD13" s="7" t="s">
        <v>2246</v>
      </c>
      <c r="AE13" s="7" t="s">
        <v>3263</v>
      </c>
      <c r="AF13" s="7" t="s">
        <v>2536</v>
      </c>
      <c r="AG13" s="7"/>
    </row>
    <row r="14" spans="1:33" ht="159.5" hidden="1" x14ac:dyDescent="0.35">
      <c r="A14" s="6" t="s">
        <v>2982</v>
      </c>
      <c r="B14" s="7" t="str">
        <f t="shared" si="4"/>
        <v>NRD_142</v>
      </c>
      <c r="C14" s="6"/>
      <c r="D14" s="7" t="e">
        <v>#N/A</v>
      </c>
      <c r="E14" s="7" t="e">
        <v>#N/A</v>
      </c>
      <c r="F14" s="6" t="s">
        <v>33</v>
      </c>
      <c r="G14" s="6" t="s">
        <v>2987</v>
      </c>
      <c r="H14" s="6" t="s">
        <v>2988</v>
      </c>
      <c r="I14" s="6" t="s">
        <v>2985</v>
      </c>
      <c r="J14" s="8">
        <f t="shared" ca="1" si="5"/>
        <v>3.4035678240761627</v>
      </c>
      <c r="K14" s="6" t="s">
        <v>34</v>
      </c>
      <c r="L14" s="6" t="s">
        <v>35</v>
      </c>
      <c r="M14" s="6" t="s">
        <v>36</v>
      </c>
      <c r="N14" s="6" t="s">
        <v>2989</v>
      </c>
      <c r="O14" s="6" t="s">
        <v>37</v>
      </c>
      <c r="P14" s="6" t="s">
        <v>38</v>
      </c>
      <c r="Q14" s="7"/>
      <c r="R14" s="7"/>
      <c r="S14" s="7"/>
      <c r="T14" s="7" t="s">
        <v>3265</v>
      </c>
      <c r="U14" s="7" t="s">
        <v>82</v>
      </c>
      <c r="V14" s="7" t="e">
        <v>#N/A</v>
      </c>
      <c r="W14" s="7" t="e">
        <v>#N/A</v>
      </c>
      <c r="X14" s="7"/>
      <c r="Y14" s="7" t="str">
        <f>VLOOKUP(B14, [2]SBC!A$1:P$65536, 11, 0)</f>
        <v>Garoua</v>
      </c>
      <c r="Z14" s="7" t="str">
        <f t="shared" si="6"/>
        <v>NRD</v>
      </c>
      <c r="AA14" s="7" t="str">
        <f t="shared" ca="1" si="7"/>
        <v>T&gt;72H</v>
      </c>
      <c r="AB14" s="7">
        <v>1</v>
      </c>
      <c r="AC14" s="7" t="s">
        <v>1134</v>
      </c>
      <c r="AD14" s="7" t="s">
        <v>2246</v>
      </c>
      <c r="AE14" s="7" t="s">
        <v>3263</v>
      </c>
      <c r="AF14" s="7" t="s">
        <v>2536</v>
      </c>
      <c r="AG14" s="7"/>
    </row>
    <row r="15" spans="1:33" ht="159.5" hidden="1" x14ac:dyDescent="0.35">
      <c r="A15" s="6" t="s">
        <v>2982</v>
      </c>
      <c r="B15" s="7" t="str">
        <f t="shared" si="4"/>
        <v>NRD_142</v>
      </c>
      <c r="C15" s="6"/>
      <c r="D15" s="7" t="e">
        <v>#N/A</v>
      </c>
      <c r="E15" s="7" t="e">
        <v>#N/A</v>
      </c>
      <c r="F15" s="6" t="s">
        <v>33</v>
      </c>
      <c r="G15" s="6" t="s">
        <v>2990</v>
      </c>
      <c r="H15" s="6" t="s">
        <v>2991</v>
      </c>
      <c r="I15" s="6" t="s">
        <v>2985</v>
      </c>
      <c r="J15" s="8">
        <f t="shared" ca="1" si="5"/>
        <v>3.4035678240761627</v>
      </c>
      <c r="K15" s="6" t="s">
        <v>34</v>
      </c>
      <c r="L15" s="6" t="s">
        <v>35</v>
      </c>
      <c r="M15" s="6" t="s">
        <v>36</v>
      </c>
      <c r="N15" s="6" t="s">
        <v>2992</v>
      </c>
      <c r="O15" s="6" t="s">
        <v>37</v>
      </c>
      <c r="P15" s="6" t="s">
        <v>38</v>
      </c>
      <c r="Q15" s="7"/>
      <c r="R15" s="7"/>
      <c r="S15" s="7"/>
      <c r="T15" s="7" t="s">
        <v>3265</v>
      </c>
      <c r="U15" s="7" t="s">
        <v>82</v>
      </c>
      <c r="V15" s="7" t="e">
        <v>#N/A</v>
      </c>
      <c r="W15" s="7" t="e">
        <v>#N/A</v>
      </c>
      <c r="X15" s="7"/>
      <c r="Y15" s="7" t="str">
        <f>VLOOKUP(B15, [2]SBC!A$1:P$65536, 11, 0)</f>
        <v>Garoua</v>
      </c>
      <c r="Z15" s="7" t="str">
        <f t="shared" si="6"/>
        <v>NRD</v>
      </c>
      <c r="AA15" s="7" t="str">
        <f t="shared" ca="1" si="7"/>
        <v>T&gt;72H</v>
      </c>
      <c r="AB15" s="7">
        <v>1</v>
      </c>
      <c r="AC15" s="7" t="s">
        <v>1134</v>
      </c>
      <c r="AD15" s="7" t="s">
        <v>2246</v>
      </c>
      <c r="AE15" s="7" t="s">
        <v>3263</v>
      </c>
      <c r="AF15" s="7" t="s">
        <v>2536</v>
      </c>
      <c r="AG15" s="7"/>
    </row>
    <row r="16" spans="1:33" ht="159.5" hidden="1" x14ac:dyDescent="0.35">
      <c r="A16" s="6" t="s">
        <v>2982</v>
      </c>
      <c r="B16" s="7" t="str">
        <f t="shared" si="4"/>
        <v>NRD_142</v>
      </c>
      <c r="C16" s="6"/>
      <c r="D16" s="7" t="e">
        <v>#N/A</v>
      </c>
      <c r="E16" s="7" t="e">
        <v>#N/A</v>
      </c>
      <c r="F16" s="6" t="s">
        <v>33</v>
      </c>
      <c r="G16" s="6" t="s">
        <v>2993</v>
      </c>
      <c r="H16" s="6" t="s">
        <v>2994</v>
      </c>
      <c r="I16" s="6" t="s">
        <v>2985</v>
      </c>
      <c r="J16" s="8">
        <f t="shared" ca="1" si="5"/>
        <v>3.4035678240761627</v>
      </c>
      <c r="K16" s="6" t="s">
        <v>34</v>
      </c>
      <c r="L16" s="6" t="s">
        <v>35</v>
      </c>
      <c r="M16" s="6" t="s">
        <v>36</v>
      </c>
      <c r="N16" s="6" t="s">
        <v>2995</v>
      </c>
      <c r="O16" s="6" t="s">
        <v>37</v>
      </c>
      <c r="P16" s="6" t="s">
        <v>38</v>
      </c>
      <c r="Q16" s="7"/>
      <c r="R16" s="7"/>
      <c r="S16" s="7"/>
      <c r="T16" s="7" t="s">
        <v>3265</v>
      </c>
      <c r="U16" s="7" t="s">
        <v>82</v>
      </c>
      <c r="V16" s="7" t="e">
        <v>#N/A</v>
      </c>
      <c r="W16" s="7" t="e">
        <v>#N/A</v>
      </c>
      <c r="X16" s="7"/>
      <c r="Y16" s="7" t="str">
        <f>VLOOKUP(B16, [2]SBC!A$1:P$65536, 11, 0)</f>
        <v>Garoua</v>
      </c>
      <c r="Z16" s="7" t="str">
        <f t="shared" si="6"/>
        <v>NRD</v>
      </c>
      <c r="AA16" s="7" t="str">
        <f t="shared" ca="1" si="7"/>
        <v>T&gt;72H</v>
      </c>
      <c r="AB16" s="7">
        <v>1</v>
      </c>
      <c r="AC16" s="7" t="s">
        <v>1134</v>
      </c>
      <c r="AD16" s="7" t="s">
        <v>2246</v>
      </c>
      <c r="AE16" s="7" t="s">
        <v>3263</v>
      </c>
      <c r="AF16" s="7" t="s">
        <v>2536</v>
      </c>
      <c r="AG16" s="7"/>
    </row>
    <row r="17" spans="1:33" ht="159.5" hidden="1" x14ac:dyDescent="0.35">
      <c r="A17" s="6" t="s">
        <v>2982</v>
      </c>
      <c r="B17" s="7" t="str">
        <f t="shared" si="4"/>
        <v>NRD_142</v>
      </c>
      <c r="C17" s="6"/>
      <c r="D17" s="7" t="e">
        <v>#N/A</v>
      </c>
      <c r="E17" s="7" t="e">
        <v>#N/A</v>
      </c>
      <c r="F17" s="6" t="s">
        <v>33</v>
      </c>
      <c r="G17" s="6" t="s">
        <v>2996</v>
      </c>
      <c r="H17" s="6" t="s">
        <v>2997</v>
      </c>
      <c r="I17" s="6" t="s">
        <v>2985</v>
      </c>
      <c r="J17" s="8">
        <f t="shared" ca="1" si="5"/>
        <v>3.4035678240761627</v>
      </c>
      <c r="K17" s="6" t="s">
        <v>34</v>
      </c>
      <c r="L17" s="6" t="s">
        <v>35</v>
      </c>
      <c r="M17" s="6" t="s">
        <v>36</v>
      </c>
      <c r="N17" s="6" t="s">
        <v>2998</v>
      </c>
      <c r="O17" s="6" t="s">
        <v>37</v>
      </c>
      <c r="P17" s="6" t="s">
        <v>38</v>
      </c>
      <c r="Q17" s="7"/>
      <c r="R17" s="7"/>
      <c r="S17" s="7"/>
      <c r="T17" s="7" t="s">
        <v>3265</v>
      </c>
      <c r="U17" s="7" t="s">
        <v>82</v>
      </c>
      <c r="V17" s="7" t="e">
        <v>#N/A</v>
      </c>
      <c r="W17" s="7" t="e">
        <v>#N/A</v>
      </c>
      <c r="X17" s="7"/>
      <c r="Y17" s="7" t="str">
        <f>VLOOKUP(B17, [2]SBC!A$1:P$65536, 11, 0)</f>
        <v>Garoua</v>
      </c>
      <c r="Z17" s="7" t="str">
        <f t="shared" si="6"/>
        <v>NRD</v>
      </c>
      <c r="AA17" s="7" t="str">
        <f t="shared" ca="1" si="7"/>
        <v>T&gt;72H</v>
      </c>
      <c r="AB17" s="7">
        <v>1</v>
      </c>
      <c r="AC17" s="7" t="s">
        <v>1134</v>
      </c>
      <c r="AD17" s="7" t="s">
        <v>2246</v>
      </c>
      <c r="AE17" s="7" t="s">
        <v>3263</v>
      </c>
      <c r="AF17" s="7" t="s">
        <v>2536</v>
      </c>
      <c r="AG17" s="7"/>
    </row>
    <row r="18" spans="1:33" ht="159.5" hidden="1" x14ac:dyDescent="0.35">
      <c r="A18" s="6" t="s">
        <v>2982</v>
      </c>
      <c r="B18" s="7" t="str">
        <f t="shared" si="4"/>
        <v>NRD_142</v>
      </c>
      <c r="C18" s="6"/>
      <c r="D18" s="7" t="e">
        <v>#N/A</v>
      </c>
      <c r="E18" s="7" t="e">
        <v>#N/A</v>
      </c>
      <c r="F18" s="6" t="s">
        <v>33</v>
      </c>
      <c r="G18" s="6" t="s">
        <v>2999</v>
      </c>
      <c r="H18" s="6" t="s">
        <v>3000</v>
      </c>
      <c r="I18" s="6" t="s">
        <v>2985</v>
      </c>
      <c r="J18" s="8">
        <f t="shared" ca="1" si="5"/>
        <v>3.4035678240761627</v>
      </c>
      <c r="K18" s="6" t="s">
        <v>34</v>
      </c>
      <c r="L18" s="6" t="s">
        <v>35</v>
      </c>
      <c r="M18" s="6" t="s">
        <v>36</v>
      </c>
      <c r="N18" s="6" t="s">
        <v>3001</v>
      </c>
      <c r="O18" s="6" t="s">
        <v>37</v>
      </c>
      <c r="P18" s="6" t="s">
        <v>38</v>
      </c>
      <c r="Q18" s="7"/>
      <c r="R18" s="7"/>
      <c r="S18" s="7"/>
      <c r="T18" s="7" t="s">
        <v>3265</v>
      </c>
      <c r="U18" s="7" t="s">
        <v>82</v>
      </c>
      <c r="V18" s="7" t="e">
        <v>#N/A</v>
      </c>
      <c r="W18" s="7" t="e">
        <v>#N/A</v>
      </c>
      <c r="X18" s="7"/>
      <c r="Y18" s="7" t="str">
        <f>VLOOKUP(B18, [2]SBC!A$1:P$65536, 11, 0)</f>
        <v>Garoua</v>
      </c>
      <c r="Z18" s="7" t="str">
        <f t="shared" si="6"/>
        <v>NRD</v>
      </c>
      <c r="AA18" s="7" t="str">
        <f t="shared" ca="1" si="7"/>
        <v>T&gt;72H</v>
      </c>
      <c r="AB18" s="7">
        <v>1</v>
      </c>
      <c r="AC18" s="7" t="s">
        <v>1134</v>
      </c>
      <c r="AD18" s="7" t="s">
        <v>2246</v>
      </c>
      <c r="AE18" s="7" t="s">
        <v>3263</v>
      </c>
      <c r="AF18" s="7" t="s">
        <v>2536</v>
      </c>
      <c r="AG18" s="7"/>
    </row>
    <row r="19" spans="1:33" ht="159.5" hidden="1" x14ac:dyDescent="0.35">
      <c r="A19" s="6" t="s">
        <v>2982</v>
      </c>
      <c r="B19" s="7" t="str">
        <f t="shared" si="4"/>
        <v>NRD_142</v>
      </c>
      <c r="C19" s="6"/>
      <c r="D19" s="7" t="e">
        <v>#N/A</v>
      </c>
      <c r="E19" s="7" t="e">
        <v>#N/A</v>
      </c>
      <c r="F19" s="6" t="s">
        <v>33</v>
      </c>
      <c r="G19" s="6" t="s">
        <v>3002</v>
      </c>
      <c r="H19" s="6" t="s">
        <v>3003</v>
      </c>
      <c r="I19" s="6" t="s">
        <v>3004</v>
      </c>
      <c r="J19" s="8">
        <f t="shared" ca="1" si="5"/>
        <v>3.4035331018530997</v>
      </c>
      <c r="K19" s="6" t="s">
        <v>34</v>
      </c>
      <c r="L19" s="6" t="s">
        <v>35</v>
      </c>
      <c r="M19" s="6" t="s">
        <v>36</v>
      </c>
      <c r="N19" s="6" t="s">
        <v>3005</v>
      </c>
      <c r="O19" s="6" t="s">
        <v>37</v>
      </c>
      <c r="P19" s="6" t="s">
        <v>38</v>
      </c>
      <c r="Q19" s="7"/>
      <c r="R19" s="7"/>
      <c r="S19" s="7"/>
      <c r="T19" s="7" t="s">
        <v>3265</v>
      </c>
      <c r="U19" s="7" t="s">
        <v>82</v>
      </c>
      <c r="V19" s="7" t="e">
        <v>#N/A</v>
      </c>
      <c r="W19" s="7" t="e">
        <v>#N/A</v>
      </c>
      <c r="X19" s="7"/>
      <c r="Y19" s="7" t="str">
        <f>VLOOKUP(B19, [2]SBC!A$1:P$65536, 11, 0)</f>
        <v>Garoua</v>
      </c>
      <c r="Z19" s="7" t="str">
        <f t="shared" si="6"/>
        <v>NRD</v>
      </c>
      <c r="AA19" s="7" t="str">
        <f t="shared" ca="1" si="7"/>
        <v>T&gt;72H</v>
      </c>
      <c r="AB19" s="7">
        <v>1</v>
      </c>
      <c r="AC19" s="7" t="s">
        <v>1134</v>
      </c>
      <c r="AD19" s="7" t="s">
        <v>2246</v>
      </c>
      <c r="AE19" s="7" t="s">
        <v>3263</v>
      </c>
      <c r="AF19" s="7" t="s">
        <v>2536</v>
      </c>
      <c r="AG19" s="7"/>
    </row>
    <row r="20" spans="1:33" ht="159.5" hidden="1" x14ac:dyDescent="0.35">
      <c r="A20" s="6" t="s">
        <v>2982</v>
      </c>
      <c r="B20" s="7" t="str">
        <f t="shared" si="4"/>
        <v>NRD_142</v>
      </c>
      <c r="C20" s="6"/>
      <c r="D20" s="7" t="e">
        <v>#N/A</v>
      </c>
      <c r="E20" s="7" t="e">
        <v>#N/A</v>
      </c>
      <c r="F20" s="6" t="s">
        <v>33</v>
      </c>
      <c r="G20" s="6" t="s">
        <v>3006</v>
      </c>
      <c r="H20" s="6" t="s">
        <v>3007</v>
      </c>
      <c r="I20" s="6" t="s">
        <v>3004</v>
      </c>
      <c r="J20" s="8">
        <f t="shared" ca="1" si="5"/>
        <v>3.4035331018530997</v>
      </c>
      <c r="K20" s="6" t="s">
        <v>34</v>
      </c>
      <c r="L20" s="6" t="s">
        <v>35</v>
      </c>
      <c r="M20" s="6" t="s">
        <v>36</v>
      </c>
      <c r="N20" s="6" t="s">
        <v>3008</v>
      </c>
      <c r="O20" s="6" t="s">
        <v>37</v>
      </c>
      <c r="P20" s="6" t="s">
        <v>38</v>
      </c>
      <c r="Q20" s="7"/>
      <c r="R20" s="7"/>
      <c r="S20" s="7"/>
      <c r="T20" s="7" t="s">
        <v>3265</v>
      </c>
      <c r="U20" s="7" t="s">
        <v>82</v>
      </c>
      <c r="V20" s="7" t="e">
        <v>#N/A</v>
      </c>
      <c r="W20" s="7" t="e">
        <v>#N/A</v>
      </c>
      <c r="X20" s="7"/>
      <c r="Y20" s="7" t="str">
        <f>VLOOKUP(B20, [2]SBC!A$1:P$65536, 11, 0)</f>
        <v>Garoua</v>
      </c>
      <c r="Z20" s="7" t="str">
        <f t="shared" si="6"/>
        <v>NRD</v>
      </c>
      <c r="AA20" s="7" t="str">
        <f t="shared" ca="1" si="7"/>
        <v>T&gt;72H</v>
      </c>
      <c r="AB20" s="7">
        <v>1</v>
      </c>
      <c r="AC20" s="7" t="s">
        <v>1134</v>
      </c>
      <c r="AD20" s="7" t="s">
        <v>2246</v>
      </c>
      <c r="AE20" s="7" t="s">
        <v>3263</v>
      </c>
      <c r="AF20" s="7" t="s">
        <v>2536</v>
      </c>
      <c r="AG20" s="7"/>
    </row>
    <row r="21" spans="1:33" ht="159.5" hidden="1" x14ac:dyDescent="0.35">
      <c r="A21" s="6" t="s">
        <v>2982</v>
      </c>
      <c r="B21" s="7" t="str">
        <f t="shared" si="4"/>
        <v>NRD_142</v>
      </c>
      <c r="C21" s="6"/>
      <c r="D21" s="7" t="e">
        <v>#N/A</v>
      </c>
      <c r="E21" s="7" t="e">
        <v>#N/A</v>
      </c>
      <c r="F21" s="6" t="s">
        <v>33</v>
      </c>
      <c r="G21" s="6" t="s">
        <v>3009</v>
      </c>
      <c r="H21" s="6" t="s">
        <v>3010</v>
      </c>
      <c r="I21" s="6" t="s">
        <v>3004</v>
      </c>
      <c r="J21" s="8">
        <f t="shared" ca="1" si="5"/>
        <v>3.4035331018530997</v>
      </c>
      <c r="K21" s="6" t="s">
        <v>34</v>
      </c>
      <c r="L21" s="6" t="s">
        <v>35</v>
      </c>
      <c r="M21" s="6" t="s">
        <v>36</v>
      </c>
      <c r="N21" s="6" t="s">
        <v>3011</v>
      </c>
      <c r="O21" s="6" t="s">
        <v>37</v>
      </c>
      <c r="P21" s="6" t="s">
        <v>38</v>
      </c>
      <c r="Q21" s="7"/>
      <c r="R21" s="7"/>
      <c r="S21" s="7"/>
      <c r="T21" s="7" t="s">
        <v>3265</v>
      </c>
      <c r="U21" s="7" t="s">
        <v>82</v>
      </c>
      <c r="V21" s="7" t="e">
        <v>#N/A</v>
      </c>
      <c r="W21" s="7" t="e">
        <v>#N/A</v>
      </c>
      <c r="X21" s="7"/>
      <c r="Y21" s="7" t="str">
        <f>VLOOKUP(B21, [2]SBC!A$1:P$65536, 11, 0)</f>
        <v>Garoua</v>
      </c>
      <c r="Z21" s="7" t="str">
        <f t="shared" si="6"/>
        <v>NRD</v>
      </c>
      <c r="AA21" s="7" t="str">
        <f t="shared" ca="1" si="7"/>
        <v>T&gt;72H</v>
      </c>
      <c r="AB21" s="7">
        <v>1</v>
      </c>
      <c r="AC21" s="7" t="s">
        <v>1134</v>
      </c>
      <c r="AD21" s="7" t="s">
        <v>2246</v>
      </c>
      <c r="AE21" s="7" t="s">
        <v>3263</v>
      </c>
      <c r="AF21" s="7" t="s">
        <v>2536</v>
      </c>
      <c r="AG21" s="7"/>
    </row>
    <row r="22" spans="1:33" ht="159.5" hidden="1" x14ac:dyDescent="0.35">
      <c r="A22" s="6" t="s">
        <v>2982</v>
      </c>
      <c r="B22" s="7" t="str">
        <f t="shared" si="4"/>
        <v>NRD_142</v>
      </c>
      <c r="C22" s="6"/>
      <c r="D22" s="7" t="e">
        <v>#N/A</v>
      </c>
      <c r="E22" s="7" t="e">
        <v>#N/A</v>
      </c>
      <c r="F22" s="6" t="s">
        <v>33</v>
      </c>
      <c r="G22" s="6" t="s">
        <v>3012</v>
      </c>
      <c r="H22" s="6" t="s">
        <v>3013</v>
      </c>
      <c r="I22" s="6" t="s">
        <v>3014</v>
      </c>
      <c r="J22" s="8">
        <f t="shared" ca="1" si="5"/>
        <v>3.4034983796300367</v>
      </c>
      <c r="K22" s="6" t="s">
        <v>34</v>
      </c>
      <c r="L22" s="6" t="s">
        <v>35</v>
      </c>
      <c r="M22" s="6" t="s">
        <v>36</v>
      </c>
      <c r="N22" s="6" t="s">
        <v>3015</v>
      </c>
      <c r="O22" s="6" t="s">
        <v>37</v>
      </c>
      <c r="P22" s="6" t="s">
        <v>38</v>
      </c>
      <c r="Q22" s="7"/>
      <c r="R22" s="7"/>
      <c r="S22" s="7"/>
      <c r="T22" s="7" t="s">
        <v>3265</v>
      </c>
      <c r="U22" s="7" t="s">
        <v>82</v>
      </c>
      <c r="V22" s="7" t="e">
        <v>#N/A</v>
      </c>
      <c r="W22" s="7" t="e">
        <v>#N/A</v>
      </c>
      <c r="X22" s="7"/>
      <c r="Y22" s="7" t="str">
        <f>VLOOKUP(B22, [2]SBC!A$1:P$65536, 11, 0)</f>
        <v>Garoua</v>
      </c>
      <c r="Z22" s="7" t="str">
        <f t="shared" si="6"/>
        <v>NRD</v>
      </c>
      <c r="AA22" s="7" t="str">
        <f t="shared" ca="1" si="7"/>
        <v>T&gt;72H</v>
      </c>
      <c r="AB22" s="7">
        <v>1</v>
      </c>
      <c r="AC22" s="7" t="s">
        <v>1134</v>
      </c>
      <c r="AD22" s="7" t="s">
        <v>2246</v>
      </c>
      <c r="AE22" s="7" t="s">
        <v>3263</v>
      </c>
      <c r="AF22" s="7" t="s">
        <v>2536</v>
      </c>
      <c r="AG22" s="7"/>
    </row>
    <row r="23" spans="1:33" ht="145" hidden="1" x14ac:dyDescent="0.35">
      <c r="A23" s="6" t="s">
        <v>1266</v>
      </c>
      <c r="B23" s="7" t="str">
        <f t="shared" si="4"/>
        <v>NRD_311</v>
      </c>
      <c r="C23" s="6"/>
      <c r="D23" s="7" t="e">
        <v>#N/A</v>
      </c>
      <c r="E23" s="7" t="e">
        <v>#N/A</v>
      </c>
      <c r="F23" s="6" t="s">
        <v>33</v>
      </c>
      <c r="G23" s="6" t="s">
        <v>1916</v>
      </c>
      <c r="H23" s="6" t="s">
        <v>1917</v>
      </c>
      <c r="I23" s="6" t="s">
        <v>3016</v>
      </c>
      <c r="J23" s="8">
        <f t="shared" ca="1" si="5"/>
        <v>3.4025956018522265</v>
      </c>
      <c r="K23" s="6" t="s">
        <v>34</v>
      </c>
      <c r="L23" s="6" t="s">
        <v>35</v>
      </c>
      <c r="M23" s="6" t="s">
        <v>36</v>
      </c>
      <c r="N23" s="6" t="s">
        <v>3017</v>
      </c>
      <c r="O23" s="6" t="s">
        <v>37</v>
      </c>
      <c r="P23" s="6" t="s">
        <v>38</v>
      </c>
      <c r="Q23" s="7"/>
      <c r="R23" s="7"/>
      <c r="S23" s="7"/>
      <c r="T23" s="7" t="s">
        <v>2693</v>
      </c>
      <c r="U23" s="7" t="s">
        <v>78</v>
      </c>
      <c r="V23" s="7" t="e">
        <v>#N/A</v>
      </c>
      <c r="W23" s="7" t="e">
        <v>#N/A</v>
      </c>
      <c r="X23" s="7"/>
      <c r="Y23" s="7" t="e">
        <f>VLOOKUP(B23, [2]SBC!A$1:P$65536, 11, 0)</f>
        <v>#N/A</v>
      </c>
      <c r="Z23" s="7" t="str">
        <f t="shared" si="6"/>
        <v>NRD</v>
      </c>
      <c r="AA23" s="7" t="str">
        <f t="shared" ca="1" si="7"/>
        <v>T&gt;72H</v>
      </c>
      <c r="AB23" s="7">
        <v>1</v>
      </c>
      <c r="AC23" s="7" t="s">
        <v>1134</v>
      </c>
      <c r="AD23" s="7" t="s">
        <v>2245</v>
      </c>
      <c r="AE23" s="7" t="s">
        <v>3263</v>
      </c>
      <c r="AF23" s="7" t="s">
        <v>2536</v>
      </c>
      <c r="AG23" s="7"/>
    </row>
    <row r="24" spans="1:33" ht="145" hidden="1" x14ac:dyDescent="0.35">
      <c r="A24" s="6" t="s">
        <v>1266</v>
      </c>
      <c r="B24" s="7" t="str">
        <f t="shared" si="4"/>
        <v>NRD_311</v>
      </c>
      <c r="C24" s="6"/>
      <c r="D24" s="7" t="e">
        <v>#N/A</v>
      </c>
      <c r="E24" s="7" t="e">
        <v>#N/A</v>
      </c>
      <c r="F24" s="6" t="s">
        <v>33</v>
      </c>
      <c r="G24" s="6" t="s">
        <v>1918</v>
      </c>
      <c r="H24" s="6" t="s">
        <v>1919</v>
      </c>
      <c r="I24" s="6" t="s">
        <v>3016</v>
      </c>
      <c r="J24" s="8">
        <f t="shared" ca="1" si="5"/>
        <v>3.4025956018522265</v>
      </c>
      <c r="K24" s="6" t="s">
        <v>34</v>
      </c>
      <c r="L24" s="6" t="s">
        <v>35</v>
      </c>
      <c r="M24" s="6" t="s">
        <v>36</v>
      </c>
      <c r="N24" s="6" t="s">
        <v>3018</v>
      </c>
      <c r="O24" s="6" t="s">
        <v>37</v>
      </c>
      <c r="P24" s="6" t="s">
        <v>38</v>
      </c>
      <c r="Q24" s="7"/>
      <c r="R24" s="7"/>
      <c r="S24" s="7"/>
      <c r="T24" s="7" t="s">
        <v>2693</v>
      </c>
      <c r="U24" s="7" t="s">
        <v>78</v>
      </c>
      <c r="V24" s="7" t="e">
        <v>#N/A</v>
      </c>
      <c r="W24" s="7" t="e">
        <v>#N/A</v>
      </c>
      <c r="X24" s="7"/>
      <c r="Y24" s="7" t="e">
        <f>VLOOKUP(B24, [2]SBC!A$1:P$65536, 11, 0)</f>
        <v>#N/A</v>
      </c>
      <c r="Z24" s="7" t="str">
        <f t="shared" si="6"/>
        <v>NRD</v>
      </c>
      <c r="AA24" s="7" t="str">
        <f t="shared" ca="1" si="7"/>
        <v>T&gt;72H</v>
      </c>
      <c r="AB24" s="7">
        <v>1</v>
      </c>
      <c r="AC24" s="7" t="s">
        <v>1134</v>
      </c>
      <c r="AD24" s="7" t="s">
        <v>2245</v>
      </c>
      <c r="AE24" s="7" t="s">
        <v>3263</v>
      </c>
      <c r="AF24" s="7" t="s">
        <v>2536</v>
      </c>
      <c r="AG24" s="7"/>
    </row>
    <row r="25" spans="1:33" ht="145" hidden="1" x14ac:dyDescent="0.35">
      <c r="A25" s="6" t="s">
        <v>1266</v>
      </c>
      <c r="B25" s="7" t="str">
        <f t="shared" si="4"/>
        <v>NRD_311</v>
      </c>
      <c r="C25" s="6"/>
      <c r="D25" s="7" t="e">
        <v>#N/A</v>
      </c>
      <c r="E25" s="7" t="e">
        <v>#N/A</v>
      </c>
      <c r="F25" s="6" t="s">
        <v>33</v>
      </c>
      <c r="G25" s="6" t="s">
        <v>1920</v>
      </c>
      <c r="H25" s="6" t="s">
        <v>1921</v>
      </c>
      <c r="I25" s="6" t="s">
        <v>3016</v>
      </c>
      <c r="J25" s="8">
        <f t="shared" ca="1" si="5"/>
        <v>3.4025956018522265</v>
      </c>
      <c r="K25" s="6" t="s">
        <v>34</v>
      </c>
      <c r="L25" s="6" t="s">
        <v>35</v>
      </c>
      <c r="M25" s="6" t="s">
        <v>36</v>
      </c>
      <c r="N25" s="6" t="s">
        <v>3019</v>
      </c>
      <c r="O25" s="6" t="s">
        <v>37</v>
      </c>
      <c r="P25" s="6" t="s">
        <v>38</v>
      </c>
      <c r="Q25" s="7"/>
      <c r="R25" s="7"/>
      <c r="S25" s="7"/>
      <c r="T25" s="7" t="s">
        <v>2693</v>
      </c>
      <c r="U25" s="7" t="s">
        <v>78</v>
      </c>
      <c r="V25" s="7" t="e">
        <v>#N/A</v>
      </c>
      <c r="W25" s="7" t="e">
        <v>#N/A</v>
      </c>
      <c r="X25" s="7"/>
      <c r="Y25" s="7" t="e">
        <f>VLOOKUP(B25, [2]SBC!A$1:P$65536, 11, 0)</f>
        <v>#N/A</v>
      </c>
      <c r="Z25" s="7" t="str">
        <f t="shared" si="6"/>
        <v>NRD</v>
      </c>
      <c r="AA25" s="7" t="str">
        <f t="shared" ca="1" si="7"/>
        <v>T&gt;72H</v>
      </c>
      <c r="AB25" s="7">
        <v>1</v>
      </c>
      <c r="AC25" s="7" t="s">
        <v>1134</v>
      </c>
      <c r="AD25" s="7" t="s">
        <v>2245</v>
      </c>
      <c r="AE25" s="7" t="s">
        <v>3263</v>
      </c>
      <c r="AF25" s="7" t="s">
        <v>2536</v>
      </c>
      <c r="AG25" s="7"/>
    </row>
    <row r="26" spans="1:33" ht="159.5" hidden="1" x14ac:dyDescent="0.35">
      <c r="A26" s="6" t="s">
        <v>2982</v>
      </c>
      <c r="B26" s="7" t="str">
        <f t="shared" si="4"/>
        <v>NRD_142</v>
      </c>
      <c r="C26" s="6"/>
      <c r="D26" s="7" t="e">
        <v>#N/A</v>
      </c>
      <c r="E26" s="7" t="e">
        <v>#N/A</v>
      </c>
      <c r="F26" s="6" t="s">
        <v>33</v>
      </c>
      <c r="G26" s="6" t="s">
        <v>3020</v>
      </c>
      <c r="H26" s="6" t="s">
        <v>3021</v>
      </c>
      <c r="I26" s="6" t="s">
        <v>3022</v>
      </c>
      <c r="J26" s="8">
        <f t="shared" ca="1" si="5"/>
        <v>3.4022136574058095</v>
      </c>
      <c r="K26" s="6" t="s">
        <v>34</v>
      </c>
      <c r="L26" s="6" t="s">
        <v>35</v>
      </c>
      <c r="M26" s="6" t="s">
        <v>36</v>
      </c>
      <c r="N26" s="6" t="s">
        <v>3023</v>
      </c>
      <c r="O26" s="6" t="s">
        <v>37</v>
      </c>
      <c r="P26" s="6" t="s">
        <v>38</v>
      </c>
      <c r="Q26" s="7"/>
      <c r="R26" s="7"/>
      <c r="S26" s="7"/>
      <c r="T26" s="7" t="s">
        <v>3265</v>
      </c>
      <c r="U26" s="7" t="s">
        <v>82</v>
      </c>
      <c r="V26" s="7" t="e">
        <v>#N/A</v>
      </c>
      <c r="W26" s="7" t="e">
        <v>#N/A</v>
      </c>
      <c r="X26" s="7"/>
      <c r="Y26" s="7" t="str">
        <f>VLOOKUP(B26, [2]SBC!A$1:P$65536, 11, 0)</f>
        <v>Garoua</v>
      </c>
      <c r="Z26" s="7" t="str">
        <f t="shared" si="6"/>
        <v>NRD</v>
      </c>
      <c r="AA26" s="7" t="str">
        <f t="shared" ca="1" si="7"/>
        <v>T&gt;72H</v>
      </c>
      <c r="AB26" s="7">
        <v>1</v>
      </c>
      <c r="AC26" s="7" t="s">
        <v>1134</v>
      </c>
      <c r="AD26" s="7" t="s">
        <v>2246</v>
      </c>
      <c r="AE26" s="7" t="s">
        <v>3263</v>
      </c>
      <c r="AF26" s="7" t="s">
        <v>2536</v>
      </c>
      <c r="AG26" s="7"/>
    </row>
    <row r="27" spans="1:33" ht="159.5" hidden="1" x14ac:dyDescent="0.35">
      <c r="A27" s="6" t="s">
        <v>2982</v>
      </c>
      <c r="B27" s="7" t="str">
        <f t="shared" si="4"/>
        <v>NRD_142</v>
      </c>
      <c r="C27" s="6"/>
      <c r="D27" s="7" t="e">
        <v>#N/A</v>
      </c>
      <c r="E27" s="7" t="e">
        <v>#N/A</v>
      </c>
      <c r="F27" s="6" t="s">
        <v>33</v>
      </c>
      <c r="G27" s="6" t="s">
        <v>3024</v>
      </c>
      <c r="H27" s="6" t="s">
        <v>3025</v>
      </c>
      <c r="I27" s="6" t="s">
        <v>3022</v>
      </c>
      <c r="J27" s="8">
        <f t="shared" ca="1" si="5"/>
        <v>3.4022136574058095</v>
      </c>
      <c r="K27" s="6" t="s">
        <v>34</v>
      </c>
      <c r="L27" s="6" t="s">
        <v>35</v>
      </c>
      <c r="M27" s="6" t="s">
        <v>36</v>
      </c>
      <c r="N27" s="6" t="s">
        <v>3026</v>
      </c>
      <c r="O27" s="6" t="s">
        <v>37</v>
      </c>
      <c r="P27" s="6" t="s">
        <v>38</v>
      </c>
      <c r="Q27" s="7"/>
      <c r="R27" s="7"/>
      <c r="S27" s="7"/>
      <c r="T27" s="7" t="s">
        <v>3265</v>
      </c>
      <c r="U27" s="7" t="s">
        <v>82</v>
      </c>
      <c r="V27" s="7" t="e">
        <v>#N/A</v>
      </c>
      <c r="W27" s="7" t="e">
        <v>#N/A</v>
      </c>
      <c r="X27" s="7"/>
      <c r="Y27" s="7" t="str">
        <f>VLOOKUP(B27, [2]SBC!A$1:P$65536, 11, 0)</f>
        <v>Garoua</v>
      </c>
      <c r="Z27" s="7" t="str">
        <f t="shared" si="6"/>
        <v>NRD</v>
      </c>
      <c r="AA27" s="7" t="str">
        <f t="shared" ca="1" si="7"/>
        <v>T&gt;72H</v>
      </c>
      <c r="AB27" s="7">
        <v>1</v>
      </c>
      <c r="AC27" s="7" t="s">
        <v>1134</v>
      </c>
      <c r="AD27" s="7" t="s">
        <v>2246</v>
      </c>
      <c r="AE27" s="7" t="s">
        <v>3263</v>
      </c>
      <c r="AF27" s="7" t="s">
        <v>2536</v>
      </c>
      <c r="AG27" s="7"/>
    </row>
    <row r="28" spans="1:33" ht="159.5" hidden="1" x14ac:dyDescent="0.35">
      <c r="A28" s="6" t="s">
        <v>2982</v>
      </c>
      <c r="B28" s="7" t="str">
        <f t="shared" si="4"/>
        <v>NRD_142</v>
      </c>
      <c r="C28" s="6"/>
      <c r="D28" s="7" t="e">
        <v>#N/A</v>
      </c>
      <c r="E28" s="7" t="e">
        <v>#N/A</v>
      </c>
      <c r="F28" s="6" t="s">
        <v>33</v>
      </c>
      <c r="G28" s="6" t="s">
        <v>3027</v>
      </c>
      <c r="H28" s="6" t="s">
        <v>3028</v>
      </c>
      <c r="I28" s="6" t="s">
        <v>3022</v>
      </c>
      <c r="J28" s="8">
        <f t="shared" ca="1" si="5"/>
        <v>3.4022136574058095</v>
      </c>
      <c r="K28" s="6" t="s">
        <v>34</v>
      </c>
      <c r="L28" s="6" t="s">
        <v>35</v>
      </c>
      <c r="M28" s="6" t="s">
        <v>36</v>
      </c>
      <c r="N28" s="6" t="s">
        <v>3029</v>
      </c>
      <c r="O28" s="6" t="s">
        <v>37</v>
      </c>
      <c r="P28" s="6" t="s">
        <v>38</v>
      </c>
      <c r="Q28" s="7"/>
      <c r="R28" s="7"/>
      <c r="S28" s="7"/>
      <c r="T28" s="7" t="s">
        <v>3265</v>
      </c>
      <c r="U28" s="7" t="s">
        <v>82</v>
      </c>
      <c r="V28" s="7" t="e">
        <v>#N/A</v>
      </c>
      <c r="W28" s="7" t="e">
        <v>#N/A</v>
      </c>
      <c r="X28" s="7"/>
      <c r="Y28" s="7" t="str">
        <f>VLOOKUP(B28, [2]SBC!A$1:P$65536, 11, 0)</f>
        <v>Garoua</v>
      </c>
      <c r="Z28" s="7" t="str">
        <f t="shared" si="6"/>
        <v>NRD</v>
      </c>
      <c r="AA28" s="7" t="str">
        <f t="shared" ca="1" si="7"/>
        <v>T&gt;72H</v>
      </c>
      <c r="AB28" s="7">
        <v>1</v>
      </c>
      <c r="AC28" s="7" t="s">
        <v>1134</v>
      </c>
      <c r="AD28" s="7" t="s">
        <v>2246</v>
      </c>
      <c r="AE28" s="7" t="s">
        <v>3263</v>
      </c>
      <c r="AF28" s="7" t="s">
        <v>2536</v>
      </c>
      <c r="AG28" s="7"/>
    </row>
    <row r="29" spans="1:33" ht="159.5" hidden="1" x14ac:dyDescent="0.35">
      <c r="A29" s="6" t="s">
        <v>2982</v>
      </c>
      <c r="B29" s="7" t="str">
        <f t="shared" si="4"/>
        <v>NRD_142</v>
      </c>
      <c r="C29" s="6"/>
      <c r="D29" s="7" t="e">
        <v>#N/A</v>
      </c>
      <c r="E29" s="7" t="e">
        <v>#N/A</v>
      </c>
      <c r="F29" s="6" t="s">
        <v>33</v>
      </c>
      <c r="G29" s="6" t="s">
        <v>3030</v>
      </c>
      <c r="H29" s="6" t="s">
        <v>3031</v>
      </c>
      <c r="I29" s="6" t="s">
        <v>3022</v>
      </c>
      <c r="J29" s="8">
        <f t="shared" ca="1" si="5"/>
        <v>3.4022136574058095</v>
      </c>
      <c r="K29" s="6" t="s">
        <v>34</v>
      </c>
      <c r="L29" s="6" t="s">
        <v>35</v>
      </c>
      <c r="M29" s="6" t="s">
        <v>36</v>
      </c>
      <c r="N29" s="6" t="s">
        <v>3032</v>
      </c>
      <c r="O29" s="6" t="s">
        <v>37</v>
      </c>
      <c r="P29" s="6" t="s">
        <v>38</v>
      </c>
      <c r="Q29" s="7"/>
      <c r="R29" s="7"/>
      <c r="S29" s="7"/>
      <c r="T29" s="7" t="s">
        <v>3265</v>
      </c>
      <c r="U29" s="7" t="s">
        <v>82</v>
      </c>
      <c r="V29" s="7" t="e">
        <v>#N/A</v>
      </c>
      <c r="W29" s="7" t="e">
        <v>#N/A</v>
      </c>
      <c r="X29" s="7"/>
      <c r="Y29" s="7" t="str">
        <f>VLOOKUP(B29, [2]SBC!A$1:P$65536, 11, 0)</f>
        <v>Garoua</v>
      </c>
      <c r="Z29" s="7" t="str">
        <f t="shared" si="6"/>
        <v>NRD</v>
      </c>
      <c r="AA29" s="7" t="str">
        <f t="shared" ca="1" si="7"/>
        <v>T&gt;72H</v>
      </c>
      <c r="AB29" s="7">
        <v>1</v>
      </c>
      <c r="AC29" s="7" t="s">
        <v>1134</v>
      </c>
      <c r="AD29" s="7" t="s">
        <v>2246</v>
      </c>
      <c r="AE29" s="7" t="s">
        <v>3263</v>
      </c>
      <c r="AF29" s="7" t="s">
        <v>2536</v>
      </c>
      <c r="AG29" s="7"/>
    </row>
    <row r="30" spans="1:33" ht="72.5" hidden="1" x14ac:dyDescent="0.35">
      <c r="A30" s="6" t="s">
        <v>2962</v>
      </c>
      <c r="B30" s="7" t="str">
        <f t="shared" si="4"/>
        <v>EXN_577</v>
      </c>
      <c r="C30" s="6" t="s">
        <v>3033</v>
      </c>
      <c r="D30" s="7" t="e">
        <v>#N/A</v>
      </c>
      <c r="E30" s="7" t="e">
        <v>#N/A</v>
      </c>
      <c r="F30" s="6" t="s">
        <v>971</v>
      </c>
      <c r="G30" s="6" t="s">
        <v>972</v>
      </c>
      <c r="H30" s="6" t="s">
        <v>973</v>
      </c>
      <c r="I30" s="6" t="s">
        <v>2964</v>
      </c>
      <c r="J30" s="8">
        <f t="shared" ca="1" si="5"/>
        <v>3.5098988425961579</v>
      </c>
      <c r="K30" s="6" t="s">
        <v>48</v>
      </c>
      <c r="L30" s="6" t="s">
        <v>56</v>
      </c>
      <c r="M30" s="6" t="s">
        <v>46</v>
      </c>
      <c r="N30" s="6" t="s">
        <v>3034</v>
      </c>
      <c r="O30" s="6" t="s">
        <v>37</v>
      </c>
      <c r="P30" s="6" t="s">
        <v>38</v>
      </c>
      <c r="Q30" s="7"/>
      <c r="R30" s="7"/>
      <c r="S30" s="7"/>
      <c r="T30" s="7" t="s">
        <v>3266</v>
      </c>
      <c r="U30" s="7" t="s">
        <v>41</v>
      </c>
      <c r="V30" s="7" t="e">
        <v>#N/A</v>
      </c>
      <c r="W30" s="7" t="e">
        <v>#N/A</v>
      </c>
      <c r="X30" s="7"/>
      <c r="Y30" s="7" t="e">
        <f>VLOOKUP(B30, [2]SBC!A$1:P$65536, 11, 0)</f>
        <v>#N/A</v>
      </c>
      <c r="Z30" s="7" t="str">
        <f t="shared" si="6"/>
        <v>EXN</v>
      </c>
      <c r="AA30" s="7" t="str">
        <f t="shared" ca="1" si="7"/>
        <v>T&gt;72H</v>
      </c>
      <c r="AB30" s="7">
        <v>1</v>
      </c>
      <c r="AC30" s="7" t="s">
        <v>1134</v>
      </c>
      <c r="AD30" s="7" t="s">
        <v>2246</v>
      </c>
      <c r="AE30" s="7" t="s">
        <v>3263</v>
      </c>
      <c r="AF30" s="7" t="s">
        <v>2536</v>
      </c>
      <c r="AG30" s="7"/>
    </row>
    <row r="31" spans="1:33" ht="101.5" hidden="1" x14ac:dyDescent="0.35">
      <c r="A31" s="6" t="s">
        <v>1757</v>
      </c>
      <c r="B31" s="7" t="str">
        <f t="shared" ref="B31:B35" si="8">LEFT(A31,7)</f>
        <v>SUO_222</v>
      </c>
      <c r="C31" s="6" t="s">
        <v>2805</v>
      </c>
      <c r="D31" s="7" t="e">
        <v>#N/A</v>
      </c>
      <c r="E31" s="7" t="e">
        <v>#N/A</v>
      </c>
      <c r="F31" s="6" t="s">
        <v>42</v>
      </c>
      <c r="G31" s="6" t="s">
        <v>1782</v>
      </c>
      <c r="H31" s="6" t="s">
        <v>1783</v>
      </c>
      <c r="I31" s="6" t="s">
        <v>2806</v>
      </c>
      <c r="J31" s="8">
        <f t="shared" ref="J31:J35" ca="1" si="9">NOW()-I31</f>
        <v>3.7650261574090109</v>
      </c>
      <c r="K31" s="6" t="s">
        <v>43</v>
      </c>
      <c r="L31" s="6" t="s">
        <v>35</v>
      </c>
      <c r="M31" s="6" t="s">
        <v>44</v>
      </c>
      <c r="N31" s="6" t="s">
        <v>2807</v>
      </c>
      <c r="O31" s="6" t="s">
        <v>37</v>
      </c>
      <c r="P31" s="6" t="s">
        <v>38</v>
      </c>
      <c r="Q31" s="7"/>
      <c r="R31" s="7"/>
      <c r="S31" s="7"/>
      <c r="T31" s="7" t="s">
        <v>2955</v>
      </c>
      <c r="U31" s="7" t="s">
        <v>84</v>
      </c>
      <c r="V31" s="7" t="e">
        <v>#N/A</v>
      </c>
      <c r="W31" s="7" t="e">
        <v>#N/A</v>
      </c>
      <c r="X31" s="7"/>
      <c r="Y31" s="7" t="str">
        <f>VLOOKUP(B31, [2]SBC!A$1:P$65536, 11, 0)</f>
        <v>Buéa</v>
      </c>
      <c r="Z31" s="7" t="str">
        <f t="shared" ref="Z31:Z35" si="10">LEFT(B31,3)</f>
        <v>SUO</v>
      </c>
      <c r="AA31" s="7" t="str">
        <f t="shared" ref="AA31:AA35" ca="1" si="11">IF(J31 &lt; 1/24, "T&lt;1H", IF(AND(J31&lt;2/24, J31&gt;1/24), "1H&lt;T&lt;2H", IF(AND(J31&lt;4/24, J31&gt;2/24), "2H&lt;T&lt;4H", IF(AND(J31&lt;8/24, J31&gt;4/24), "4H&lt;T&lt;8H", IF(AND(J31&lt;16/24, J31&gt;8/24), "8H&lt;T&lt;16H",IF(AND(J31&lt;24/24, J31&gt;16/24),"16H&lt;T&lt;24H", IF(AND(J31&lt;48/24, J31&gt;24/24),"24H&lt;T&lt;48H",IF(AND(J31&lt;72/24, J31&gt;24/24),"48H&lt;T&lt;72H", "T&gt;72H"))))))))</f>
        <v>T&gt;72H</v>
      </c>
      <c r="AB31" s="7">
        <v>1</v>
      </c>
      <c r="AC31" s="7" t="s">
        <v>1134</v>
      </c>
      <c r="AD31" s="7" t="s">
        <v>2245</v>
      </c>
      <c r="AE31" s="7" t="s">
        <v>3263</v>
      </c>
      <c r="AF31" s="7" t="s">
        <v>2536</v>
      </c>
      <c r="AG31" s="7"/>
    </row>
    <row r="32" spans="1:33" ht="87" hidden="1" x14ac:dyDescent="0.35">
      <c r="A32" s="6" t="s">
        <v>2962</v>
      </c>
      <c r="B32" s="7" t="str">
        <f t="shared" si="8"/>
        <v>EXN_577</v>
      </c>
      <c r="C32" s="6" t="s">
        <v>3035</v>
      </c>
      <c r="D32" s="7" t="e">
        <v>#N/A</v>
      </c>
      <c r="E32" s="7" t="e">
        <v>#N/A</v>
      </c>
      <c r="F32" s="6" t="s">
        <v>42</v>
      </c>
      <c r="G32" s="6" t="s">
        <v>3036</v>
      </c>
      <c r="H32" s="6" t="s">
        <v>3037</v>
      </c>
      <c r="I32" s="6" t="s">
        <v>3038</v>
      </c>
      <c r="J32" s="8">
        <f t="shared" ca="1" si="9"/>
        <v>3.5049567129608477</v>
      </c>
      <c r="K32" s="6" t="s">
        <v>43</v>
      </c>
      <c r="L32" s="6" t="s">
        <v>35</v>
      </c>
      <c r="M32" s="6" t="s">
        <v>44</v>
      </c>
      <c r="N32" s="6" t="s">
        <v>3039</v>
      </c>
      <c r="O32" s="6" t="s">
        <v>37</v>
      </c>
      <c r="P32" s="6" t="s">
        <v>38</v>
      </c>
      <c r="Q32" s="7"/>
      <c r="R32" s="7"/>
      <c r="S32" s="7"/>
      <c r="T32" s="7" t="s">
        <v>3266</v>
      </c>
      <c r="U32" s="7" t="s">
        <v>41</v>
      </c>
      <c r="V32" s="7" t="e">
        <v>#N/A</v>
      </c>
      <c r="W32" s="7" t="e">
        <v>#N/A</v>
      </c>
      <c r="X32" s="7"/>
      <c r="Y32" s="7" t="e">
        <f>VLOOKUP(B32, [2]SBC!A$1:P$65536, 11, 0)</f>
        <v>#N/A</v>
      </c>
      <c r="Z32" s="7" t="str">
        <f t="shared" si="10"/>
        <v>EXN</v>
      </c>
      <c r="AA32" s="7" t="str">
        <f t="shared" ca="1" si="11"/>
        <v>T&gt;72H</v>
      </c>
      <c r="AB32" s="7">
        <v>1</v>
      </c>
      <c r="AC32" s="7" t="s">
        <v>1134</v>
      </c>
      <c r="AD32" s="7" t="s">
        <v>2246</v>
      </c>
      <c r="AE32" s="7" t="s">
        <v>3263</v>
      </c>
      <c r="AF32" s="7" t="s">
        <v>2536</v>
      </c>
      <c r="AG32" s="7"/>
    </row>
    <row r="33" spans="1:33" ht="87" hidden="1" x14ac:dyDescent="0.35">
      <c r="A33" s="6" t="s">
        <v>2962</v>
      </c>
      <c r="B33" s="7" t="str">
        <f t="shared" si="8"/>
        <v>EXN_577</v>
      </c>
      <c r="C33" s="6" t="s">
        <v>3040</v>
      </c>
      <c r="D33" s="7" t="e">
        <v>#N/A</v>
      </c>
      <c r="E33" s="7" t="e">
        <v>#N/A</v>
      </c>
      <c r="F33" s="6" t="s">
        <v>42</v>
      </c>
      <c r="G33" s="6" t="s">
        <v>3041</v>
      </c>
      <c r="H33" s="6" t="s">
        <v>3042</v>
      </c>
      <c r="I33" s="6" t="s">
        <v>3038</v>
      </c>
      <c r="J33" s="8">
        <f t="shared" ca="1" si="9"/>
        <v>3.5049567129608477</v>
      </c>
      <c r="K33" s="6" t="s">
        <v>43</v>
      </c>
      <c r="L33" s="6" t="s">
        <v>35</v>
      </c>
      <c r="M33" s="6" t="s">
        <v>44</v>
      </c>
      <c r="N33" s="6" t="s">
        <v>3043</v>
      </c>
      <c r="O33" s="6" t="s">
        <v>37</v>
      </c>
      <c r="P33" s="6" t="s">
        <v>38</v>
      </c>
      <c r="Q33" s="7"/>
      <c r="R33" s="7"/>
      <c r="S33" s="7"/>
      <c r="T33" s="7" t="s">
        <v>3266</v>
      </c>
      <c r="U33" s="7" t="s">
        <v>41</v>
      </c>
      <c r="V33" s="7" t="e">
        <v>#N/A</v>
      </c>
      <c r="W33" s="7" t="e">
        <v>#N/A</v>
      </c>
      <c r="X33" s="7"/>
      <c r="Y33" s="7" t="e">
        <f>VLOOKUP(B33, [2]SBC!A$1:P$65536, 11, 0)</f>
        <v>#N/A</v>
      </c>
      <c r="Z33" s="7" t="str">
        <f t="shared" si="10"/>
        <v>EXN</v>
      </c>
      <c r="AA33" s="7" t="str">
        <f t="shared" ca="1" si="11"/>
        <v>T&gt;72H</v>
      </c>
      <c r="AB33" s="7">
        <v>1</v>
      </c>
      <c r="AC33" s="7" t="s">
        <v>1134</v>
      </c>
      <c r="AD33" s="7" t="s">
        <v>2246</v>
      </c>
      <c r="AE33" s="7" t="s">
        <v>3263</v>
      </c>
      <c r="AF33" s="7" t="s">
        <v>2536</v>
      </c>
      <c r="AG33" s="7"/>
    </row>
    <row r="34" spans="1:33" ht="87" hidden="1" x14ac:dyDescent="0.35">
      <c r="A34" s="6" t="s">
        <v>2962</v>
      </c>
      <c r="B34" s="7" t="str">
        <f t="shared" si="8"/>
        <v>EXN_577</v>
      </c>
      <c r="C34" s="6" t="s">
        <v>3044</v>
      </c>
      <c r="D34" s="7" t="e">
        <v>#N/A</v>
      </c>
      <c r="E34" s="7" t="e">
        <v>#N/A</v>
      </c>
      <c r="F34" s="6" t="s">
        <v>42</v>
      </c>
      <c r="G34" s="6" t="s">
        <v>3045</v>
      </c>
      <c r="H34" s="6" t="s">
        <v>3046</v>
      </c>
      <c r="I34" s="6" t="s">
        <v>3038</v>
      </c>
      <c r="J34" s="8">
        <f t="shared" ca="1" si="9"/>
        <v>3.5049567129608477</v>
      </c>
      <c r="K34" s="6" t="s">
        <v>43</v>
      </c>
      <c r="L34" s="6" t="s">
        <v>35</v>
      </c>
      <c r="M34" s="6" t="s">
        <v>44</v>
      </c>
      <c r="N34" s="6" t="s">
        <v>3047</v>
      </c>
      <c r="O34" s="6" t="s">
        <v>37</v>
      </c>
      <c r="P34" s="6" t="s">
        <v>38</v>
      </c>
      <c r="Q34" s="7"/>
      <c r="R34" s="7"/>
      <c r="S34" s="7"/>
      <c r="T34" s="7" t="s">
        <v>3266</v>
      </c>
      <c r="U34" s="7" t="s">
        <v>41</v>
      </c>
      <c r="V34" s="7" t="e">
        <v>#N/A</v>
      </c>
      <c r="W34" s="7" t="e">
        <v>#N/A</v>
      </c>
      <c r="X34" s="7"/>
      <c r="Y34" s="7" t="e">
        <f>VLOOKUP(B34, [2]SBC!A$1:P$65536, 11, 0)</f>
        <v>#N/A</v>
      </c>
      <c r="Z34" s="7" t="str">
        <f t="shared" si="10"/>
        <v>EXN</v>
      </c>
      <c r="AA34" s="7" t="str">
        <f t="shared" ca="1" si="11"/>
        <v>T&gt;72H</v>
      </c>
      <c r="AB34" s="7">
        <v>1</v>
      </c>
      <c r="AC34" s="7" t="s">
        <v>1134</v>
      </c>
      <c r="AD34" s="7" t="s">
        <v>2246</v>
      </c>
      <c r="AE34" s="7" t="s">
        <v>3263</v>
      </c>
      <c r="AF34" s="7" t="s">
        <v>2536</v>
      </c>
      <c r="AG34" s="7"/>
    </row>
    <row r="35" spans="1:33" ht="87" hidden="1" x14ac:dyDescent="0.35">
      <c r="A35" s="6" t="s">
        <v>2884</v>
      </c>
      <c r="B35" s="7" t="str">
        <f t="shared" si="8"/>
        <v>NRD_142</v>
      </c>
      <c r="C35" s="6"/>
      <c r="D35" s="7" t="e">
        <v>#N/A</v>
      </c>
      <c r="E35" s="7" t="e">
        <v>#N/A</v>
      </c>
      <c r="F35" s="6" t="s">
        <v>42</v>
      </c>
      <c r="G35" s="6" t="s">
        <v>3050</v>
      </c>
      <c r="H35" s="6" t="s">
        <v>3051</v>
      </c>
      <c r="I35" s="6" t="s">
        <v>3052</v>
      </c>
      <c r="J35" s="8">
        <f t="shared" ca="1" si="9"/>
        <v>3.4045747685231618</v>
      </c>
      <c r="K35" s="6" t="s">
        <v>43</v>
      </c>
      <c r="L35" s="6" t="s">
        <v>35</v>
      </c>
      <c r="M35" s="6" t="s">
        <v>44</v>
      </c>
      <c r="N35" s="6" t="s">
        <v>3053</v>
      </c>
      <c r="O35" s="6" t="s">
        <v>37</v>
      </c>
      <c r="P35" s="6" t="s">
        <v>38</v>
      </c>
      <c r="Q35" s="7"/>
      <c r="R35" s="7"/>
      <c r="S35" s="7"/>
      <c r="T35" s="7" t="s">
        <v>3265</v>
      </c>
      <c r="U35" s="7" t="s">
        <v>82</v>
      </c>
      <c r="V35" s="7" t="e">
        <v>#N/A</v>
      </c>
      <c r="W35" s="7" t="e">
        <v>#N/A</v>
      </c>
      <c r="X35" s="7"/>
      <c r="Y35" s="7" t="str">
        <f>VLOOKUP(B35, [2]SBC!A$1:P$65536, 11, 0)</f>
        <v>Garoua</v>
      </c>
      <c r="Z35" s="7" t="str">
        <f t="shared" si="10"/>
        <v>NRD</v>
      </c>
      <c r="AA35" s="7" t="str">
        <f t="shared" ca="1" si="11"/>
        <v>T&gt;72H</v>
      </c>
      <c r="AB35" s="7">
        <v>1</v>
      </c>
      <c r="AC35" s="7" t="s">
        <v>1134</v>
      </c>
      <c r="AD35" s="7" t="s">
        <v>2246</v>
      </c>
      <c r="AE35" s="7" t="s">
        <v>3263</v>
      </c>
      <c r="AF35" s="7" t="s">
        <v>2536</v>
      </c>
      <c r="AG35" s="7"/>
    </row>
    <row r="36" spans="1:33" ht="101.5" hidden="1" x14ac:dyDescent="0.35">
      <c r="A36" s="6" t="s">
        <v>1757</v>
      </c>
      <c r="B36" s="7" t="str">
        <f t="shared" ref="B36:B49" si="12">LEFT(A36,7)</f>
        <v>SUO_222</v>
      </c>
      <c r="C36" s="6" t="s">
        <v>2833</v>
      </c>
      <c r="D36" s="7" t="e">
        <v>#N/A</v>
      </c>
      <c r="E36" s="7" t="e">
        <v>#N/A</v>
      </c>
      <c r="F36" s="6" t="s">
        <v>45</v>
      </c>
      <c r="G36" s="6" t="s">
        <v>1802</v>
      </c>
      <c r="H36" s="6" t="s">
        <v>1803</v>
      </c>
      <c r="I36" s="6" t="s">
        <v>2834</v>
      </c>
      <c r="J36" s="8">
        <f t="shared" ref="J36:J49" ca="1" si="13">NOW()-I36</f>
        <v>3.7684520833354327</v>
      </c>
      <c r="K36" s="6" t="s">
        <v>43</v>
      </c>
      <c r="L36" s="6" t="s">
        <v>35</v>
      </c>
      <c r="M36" s="6" t="s">
        <v>46</v>
      </c>
      <c r="N36" s="6" t="s">
        <v>2835</v>
      </c>
      <c r="O36" s="6" t="s">
        <v>37</v>
      </c>
      <c r="P36" s="6" t="s">
        <v>38</v>
      </c>
      <c r="Q36" s="7"/>
      <c r="R36" s="7"/>
      <c r="S36" s="7"/>
      <c r="T36" s="7" t="s">
        <v>2955</v>
      </c>
      <c r="U36" s="7" t="s">
        <v>84</v>
      </c>
      <c r="V36" s="7" t="e">
        <v>#N/A</v>
      </c>
      <c r="W36" s="7" t="e">
        <v>#N/A</v>
      </c>
      <c r="X36" s="7"/>
      <c r="Y36" s="7" t="str">
        <f>VLOOKUP(B36, [2]SBC!A$1:P$65536, 11, 0)</f>
        <v>Buéa</v>
      </c>
      <c r="Z36" s="7" t="str">
        <f t="shared" ref="Z36:Z50" si="14">LEFT(B36,3)</f>
        <v>SUO</v>
      </c>
      <c r="AA36" s="7" t="str">
        <f t="shared" ref="AA36:AA50" ca="1" si="15">IF(J36 &lt; 1/24, "T&lt;1H", IF(AND(J36&lt;2/24, J36&gt;1/24), "1H&lt;T&lt;2H", IF(AND(J36&lt;4/24, J36&gt;2/24), "2H&lt;T&lt;4H", IF(AND(J36&lt;8/24, J36&gt;4/24), "4H&lt;T&lt;8H", IF(AND(J36&lt;16/24, J36&gt;8/24), "8H&lt;T&lt;16H",IF(AND(J36&lt;24/24, J36&gt;16/24),"16H&lt;T&lt;24H", IF(AND(J36&lt;48/24, J36&gt;24/24),"24H&lt;T&lt;48H",IF(AND(J36&lt;72/24, J36&gt;24/24),"48H&lt;T&lt;72H", "T&gt;72H"))))))))</f>
        <v>T&gt;72H</v>
      </c>
      <c r="AB36" s="7">
        <v>1</v>
      </c>
      <c r="AC36" s="7" t="s">
        <v>1134</v>
      </c>
      <c r="AD36" s="7" t="s">
        <v>2245</v>
      </c>
      <c r="AE36" s="7" t="s">
        <v>3263</v>
      </c>
      <c r="AF36" s="7" t="s">
        <v>2536</v>
      </c>
      <c r="AG36" s="7"/>
    </row>
    <row r="37" spans="1:33" ht="101.5" hidden="1" x14ac:dyDescent="0.35">
      <c r="A37" s="6" t="s">
        <v>1757</v>
      </c>
      <c r="B37" s="7" t="str">
        <f t="shared" si="12"/>
        <v>SUO_222</v>
      </c>
      <c r="C37" s="6" t="s">
        <v>2833</v>
      </c>
      <c r="D37" s="7" t="e">
        <v>#N/A</v>
      </c>
      <c r="E37" s="7" t="e">
        <v>#N/A</v>
      </c>
      <c r="F37" s="6" t="s">
        <v>45</v>
      </c>
      <c r="G37" s="6" t="s">
        <v>1800</v>
      </c>
      <c r="H37" s="6" t="s">
        <v>1801</v>
      </c>
      <c r="I37" s="6" t="s">
        <v>2834</v>
      </c>
      <c r="J37" s="8">
        <f t="shared" ca="1" si="13"/>
        <v>3.7684520833354327</v>
      </c>
      <c r="K37" s="6" t="s">
        <v>43</v>
      </c>
      <c r="L37" s="6" t="s">
        <v>35</v>
      </c>
      <c r="M37" s="6" t="s">
        <v>46</v>
      </c>
      <c r="N37" s="6" t="s">
        <v>2836</v>
      </c>
      <c r="O37" s="6" t="s">
        <v>37</v>
      </c>
      <c r="P37" s="6" t="s">
        <v>38</v>
      </c>
      <c r="Q37" s="7"/>
      <c r="R37" s="7"/>
      <c r="S37" s="7"/>
      <c r="T37" s="7" t="s">
        <v>2955</v>
      </c>
      <c r="U37" s="7" t="s">
        <v>84</v>
      </c>
      <c r="V37" s="7" t="e">
        <v>#N/A</v>
      </c>
      <c r="W37" s="7" t="e">
        <v>#N/A</v>
      </c>
      <c r="X37" s="7"/>
      <c r="Y37" s="7" t="str">
        <f>VLOOKUP(B37, [2]SBC!A$1:P$65536, 11, 0)</f>
        <v>Buéa</v>
      </c>
      <c r="Z37" s="7" t="str">
        <f t="shared" si="14"/>
        <v>SUO</v>
      </c>
      <c r="AA37" s="7" t="str">
        <f t="shared" ca="1" si="15"/>
        <v>T&gt;72H</v>
      </c>
      <c r="AB37" s="7">
        <v>1</v>
      </c>
      <c r="AC37" s="7" t="s">
        <v>1134</v>
      </c>
      <c r="AD37" s="7" t="s">
        <v>2245</v>
      </c>
      <c r="AE37" s="7" t="s">
        <v>3263</v>
      </c>
      <c r="AF37" s="7" t="s">
        <v>2536</v>
      </c>
      <c r="AG37" s="7"/>
    </row>
    <row r="38" spans="1:33" ht="101.5" hidden="1" x14ac:dyDescent="0.35">
      <c r="A38" s="6" t="s">
        <v>1757</v>
      </c>
      <c r="B38" s="7" t="str">
        <f t="shared" si="12"/>
        <v>SUO_222</v>
      </c>
      <c r="C38" s="6" t="s">
        <v>2700</v>
      </c>
      <c r="D38" s="7" t="e">
        <v>#N/A</v>
      </c>
      <c r="E38" s="7" t="e">
        <v>#N/A</v>
      </c>
      <c r="F38" s="6" t="s">
        <v>45</v>
      </c>
      <c r="G38" s="6" t="s">
        <v>1798</v>
      </c>
      <c r="H38" s="6" t="s">
        <v>1799</v>
      </c>
      <c r="I38" s="6" t="s">
        <v>2834</v>
      </c>
      <c r="J38" s="8">
        <f t="shared" ca="1" si="13"/>
        <v>3.7684520833354327</v>
      </c>
      <c r="K38" s="6" t="s">
        <v>43</v>
      </c>
      <c r="L38" s="6" t="s">
        <v>35</v>
      </c>
      <c r="M38" s="6" t="s">
        <v>46</v>
      </c>
      <c r="N38" s="6" t="s">
        <v>2837</v>
      </c>
      <c r="O38" s="6" t="s">
        <v>37</v>
      </c>
      <c r="P38" s="6" t="s">
        <v>38</v>
      </c>
      <c r="Q38" s="7"/>
      <c r="R38" s="7"/>
      <c r="S38" s="7"/>
      <c r="T38" s="7" t="s">
        <v>2955</v>
      </c>
      <c r="U38" s="7" t="s">
        <v>84</v>
      </c>
      <c r="V38" s="7" t="e">
        <v>#N/A</v>
      </c>
      <c r="W38" s="7" t="e">
        <v>#N/A</v>
      </c>
      <c r="X38" s="7"/>
      <c r="Y38" s="7" t="str">
        <f>VLOOKUP(B38, [2]SBC!A$1:P$65536, 11, 0)</f>
        <v>Buéa</v>
      </c>
      <c r="Z38" s="7" t="str">
        <f t="shared" si="14"/>
        <v>SUO</v>
      </c>
      <c r="AA38" s="7" t="str">
        <f t="shared" ca="1" si="15"/>
        <v>T&gt;72H</v>
      </c>
      <c r="AB38" s="7">
        <v>1</v>
      </c>
      <c r="AC38" s="7" t="s">
        <v>1134</v>
      </c>
      <c r="AD38" s="7" t="s">
        <v>2245</v>
      </c>
      <c r="AE38" s="7" t="s">
        <v>3263</v>
      </c>
      <c r="AF38" s="7" t="s">
        <v>2536</v>
      </c>
      <c r="AG38" s="7"/>
    </row>
    <row r="39" spans="1:33" ht="101.5" hidden="1" x14ac:dyDescent="0.35">
      <c r="A39" s="6" t="s">
        <v>2962</v>
      </c>
      <c r="B39" s="7" t="str">
        <f t="shared" si="12"/>
        <v>EXN_577</v>
      </c>
      <c r="C39" s="6" t="s">
        <v>2963</v>
      </c>
      <c r="D39" s="7" t="e">
        <v>#N/A</v>
      </c>
      <c r="E39" s="7" t="e">
        <v>#N/A</v>
      </c>
      <c r="F39" s="6" t="s">
        <v>45</v>
      </c>
      <c r="G39" s="6" t="s">
        <v>3060</v>
      </c>
      <c r="H39" s="6" t="s">
        <v>3061</v>
      </c>
      <c r="I39" s="6" t="s">
        <v>3062</v>
      </c>
      <c r="J39" s="8">
        <f t="shared" ca="1" si="13"/>
        <v>3.5083710648177657</v>
      </c>
      <c r="K39" s="6" t="s">
        <v>43</v>
      </c>
      <c r="L39" s="6" t="s">
        <v>35</v>
      </c>
      <c r="M39" s="6" t="s">
        <v>46</v>
      </c>
      <c r="N39" s="6" t="s">
        <v>3063</v>
      </c>
      <c r="O39" s="6" t="s">
        <v>37</v>
      </c>
      <c r="P39" s="6" t="s">
        <v>38</v>
      </c>
      <c r="Q39" s="7"/>
      <c r="R39" s="7"/>
      <c r="S39" s="7"/>
      <c r="T39" s="7" t="s">
        <v>3266</v>
      </c>
      <c r="U39" s="7" t="s">
        <v>41</v>
      </c>
      <c r="V39" s="7" t="e">
        <v>#N/A</v>
      </c>
      <c r="W39" s="7" t="e">
        <v>#N/A</v>
      </c>
      <c r="X39" s="7"/>
      <c r="Y39" s="7" t="e">
        <f>VLOOKUP(B39, [2]SBC!A$1:P$65536, 11, 0)</f>
        <v>#N/A</v>
      </c>
      <c r="Z39" s="7" t="str">
        <f t="shared" si="14"/>
        <v>EXN</v>
      </c>
      <c r="AA39" s="7" t="str">
        <f t="shared" ca="1" si="15"/>
        <v>T&gt;72H</v>
      </c>
      <c r="AB39" s="7">
        <v>1</v>
      </c>
      <c r="AC39" s="7" t="s">
        <v>1134</v>
      </c>
      <c r="AD39" s="7" t="s">
        <v>2246</v>
      </c>
      <c r="AE39" s="7" t="s">
        <v>3263</v>
      </c>
      <c r="AF39" s="7" t="s">
        <v>2536</v>
      </c>
      <c r="AG39" s="7"/>
    </row>
    <row r="40" spans="1:33" ht="101.5" hidden="1" x14ac:dyDescent="0.35">
      <c r="A40" s="6" t="s">
        <v>2962</v>
      </c>
      <c r="B40" s="7" t="str">
        <f t="shared" si="12"/>
        <v>EXN_577</v>
      </c>
      <c r="C40" s="6" t="s">
        <v>2963</v>
      </c>
      <c r="D40" s="7" t="e">
        <v>#N/A</v>
      </c>
      <c r="E40" s="7" t="e">
        <v>#N/A</v>
      </c>
      <c r="F40" s="6" t="s">
        <v>45</v>
      </c>
      <c r="G40" s="6" t="s">
        <v>3064</v>
      </c>
      <c r="H40" s="6" t="s">
        <v>3065</v>
      </c>
      <c r="I40" s="6" t="s">
        <v>3062</v>
      </c>
      <c r="J40" s="8">
        <f t="shared" ca="1" si="13"/>
        <v>3.5083710648177657</v>
      </c>
      <c r="K40" s="6" t="s">
        <v>43</v>
      </c>
      <c r="L40" s="6" t="s">
        <v>35</v>
      </c>
      <c r="M40" s="6" t="s">
        <v>46</v>
      </c>
      <c r="N40" s="6" t="s">
        <v>3066</v>
      </c>
      <c r="O40" s="6" t="s">
        <v>37</v>
      </c>
      <c r="P40" s="6" t="s">
        <v>38</v>
      </c>
      <c r="Q40" s="7"/>
      <c r="R40" s="7"/>
      <c r="S40" s="7"/>
      <c r="T40" s="7" t="s">
        <v>3266</v>
      </c>
      <c r="U40" s="7" t="s">
        <v>41</v>
      </c>
      <c r="V40" s="7" t="e">
        <v>#N/A</v>
      </c>
      <c r="W40" s="7" t="e">
        <v>#N/A</v>
      </c>
      <c r="X40" s="7"/>
      <c r="Y40" s="7" t="e">
        <f>VLOOKUP(B40, [2]SBC!A$1:P$65536, 11, 0)</f>
        <v>#N/A</v>
      </c>
      <c r="Z40" s="7" t="str">
        <f t="shared" si="14"/>
        <v>EXN</v>
      </c>
      <c r="AA40" s="7" t="str">
        <f t="shared" ca="1" si="15"/>
        <v>T&gt;72H</v>
      </c>
      <c r="AB40" s="7">
        <v>1</v>
      </c>
      <c r="AC40" s="7" t="s">
        <v>1134</v>
      </c>
      <c r="AD40" s="7" t="s">
        <v>2246</v>
      </c>
      <c r="AE40" s="7" t="s">
        <v>3263</v>
      </c>
      <c r="AF40" s="7" t="s">
        <v>2536</v>
      </c>
      <c r="AG40" s="7"/>
    </row>
    <row r="41" spans="1:33" ht="101.5" hidden="1" x14ac:dyDescent="0.35">
      <c r="A41" s="6" t="s">
        <v>2962</v>
      </c>
      <c r="B41" s="7" t="str">
        <f t="shared" si="12"/>
        <v>EXN_577</v>
      </c>
      <c r="C41" s="6" t="s">
        <v>2963</v>
      </c>
      <c r="D41" s="7" t="e">
        <v>#N/A</v>
      </c>
      <c r="E41" s="7" t="e">
        <v>#N/A</v>
      </c>
      <c r="F41" s="6" t="s">
        <v>45</v>
      </c>
      <c r="G41" s="6" t="s">
        <v>3067</v>
      </c>
      <c r="H41" s="6" t="s">
        <v>3068</v>
      </c>
      <c r="I41" s="6" t="s">
        <v>3062</v>
      </c>
      <c r="J41" s="8">
        <f t="shared" ca="1" si="13"/>
        <v>3.5083710648177657</v>
      </c>
      <c r="K41" s="6" t="s">
        <v>43</v>
      </c>
      <c r="L41" s="6" t="s">
        <v>35</v>
      </c>
      <c r="M41" s="6" t="s">
        <v>46</v>
      </c>
      <c r="N41" s="6" t="s">
        <v>3069</v>
      </c>
      <c r="O41" s="6" t="s">
        <v>37</v>
      </c>
      <c r="P41" s="6" t="s">
        <v>38</v>
      </c>
      <c r="Q41" s="7"/>
      <c r="R41" s="7"/>
      <c r="S41" s="7"/>
      <c r="T41" s="7" t="s">
        <v>3266</v>
      </c>
      <c r="U41" s="7" t="s">
        <v>41</v>
      </c>
      <c r="V41" s="7" t="e">
        <v>#N/A</v>
      </c>
      <c r="W41" s="7" t="e">
        <v>#N/A</v>
      </c>
      <c r="X41" s="7"/>
      <c r="Y41" s="7" t="e">
        <f>VLOOKUP(B41, [2]SBC!A$1:P$65536, 11, 0)</f>
        <v>#N/A</v>
      </c>
      <c r="Z41" s="7" t="str">
        <f t="shared" si="14"/>
        <v>EXN</v>
      </c>
      <c r="AA41" s="7" t="str">
        <f t="shared" ca="1" si="15"/>
        <v>T&gt;72H</v>
      </c>
      <c r="AB41" s="7">
        <v>1</v>
      </c>
      <c r="AC41" s="7" t="s">
        <v>1134</v>
      </c>
      <c r="AD41" s="7" t="s">
        <v>2246</v>
      </c>
      <c r="AE41" s="7" t="s">
        <v>3263</v>
      </c>
      <c r="AF41" s="7" t="s">
        <v>2536</v>
      </c>
      <c r="AG41" s="7"/>
    </row>
    <row r="42" spans="1:33" ht="101.5" hidden="1" x14ac:dyDescent="0.35">
      <c r="A42" s="6" t="s">
        <v>2962</v>
      </c>
      <c r="B42" s="7" t="str">
        <f t="shared" si="12"/>
        <v>EXN_577</v>
      </c>
      <c r="C42" s="6" t="s">
        <v>2963</v>
      </c>
      <c r="D42" s="7" t="e">
        <v>#N/A</v>
      </c>
      <c r="E42" s="7" t="e">
        <v>#N/A</v>
      </c>
      <c r="F42" s="6" t="s">
        <v>45</v>
      </c>
      <c r="G42" s="6" t="s">
        <v>3070</v>
      </c>
      <c r="H42" s="6" t="s">
        <v>3071</v>
      </c>
      <c r="I42" s="6" t="s">
        <v>3062</v>
      </c>
      <c r="J42" s="8">
        <f t="shared" ca="1" si="13"/>
        <v>3.5083710648177657</v>
      </c>
      <c r="K42" s="6" t="s">
        <v>43</v>
      </c>
      <c r="L42" s="6" t="s">
        <v>35</v>
      </c>
      <c r="M42" s="6" t="s">
        <v>46</v>
      </c>
      <c r="N42" s="6" t="s">
        <v>3072</v>
      </c>
      <c r="O42" s="6" t="s">
        <v>37</v>
      </c>
      <c r="P42" s="6" t="s">
        <v>38</v>
      </c>
      <c r="Q42" s="7"/>
      <c r="R42" s="7"/>
      <c r="S42" s="7"/>
      <c r="T42" s="7" t="s">
        <v>3266</v>
      </c>
      <c r="U42" s="7" t="s">
        <v>41</v>
      </c>
      <c r="V42" s="7" t="e">
        <v>#N/A</v>
      </c>
      <c r="W42" s="7" t="e">
        <v>#N/A</v>
      </c>
      <c r="X42" s="7"/>
      <c r="Y42" s="7" t="e">
        <f>VLOOKUP(B42, [2]SBC!A$1:P$65536, 11, 0)</f>
        <v>#N/A</v>
      </c>
      <c r="Z42" s="7" t="str">
        <f t="shared" si="14"/>
        <v>EXN</v>
      </c>
      <c r="AA42" s="7" t="str">
        <f t="shared" ca="1" si="15"/>
        <v>T&gt;72H</v>
      </c>
      <c r="AB42" s="7">
        <v>1</v>
      </c>
      <c r="AC42" s="7" t="s">
        <v>1134</v>
      </c>
      <c r="AD42" s="7" t="s">
        <v>2246</v>
      </c>
      <c r="AE42" s="7" t="s">
        <v>3263</v>
      </c>
      <c r="AF42" s="7" t="s">
        <v>2536</v>
      </c>
      <c r="AG42" s="7"/>
    </row>
    <row r="43" spans="1:33" ht="101.5" hidden="1" x14ac:dyDescent="0.35">
      <c r="A43" s="6" t="s">
        <v>2962</v>
      </c>
      <c r="B43" s="7" t="str">
        <f t="shared" si="12"/>
        <v>EXN_577</v>
      </c>
      <c r="C43" s="6" t="s">
        <v>2963</v>
      </c>
      <c r="D43" s="7" t="e">
        <v>#N/A</v>
      </c>
      <c r="E43" s="7" t="e">
        <v>#N/A</v>
      </c>
      <c r="F43" s="6" t="s">
        <v>45</v>
      </c>
      <c r="G43" s="6" t="s">
        <v>3073</v>
      </c>
      <c r="H43" s="6" t="s">
        <v>3074</v>
      </c>
      <c r="I43" s="6" t="s">
        <v>3062</v>
      </c>
      <c r="J43" s="8">
        <f t="shared" ca="1" si="13"/>
        <v>3.5083710648177657</v>
      </c>
      <c r="K43" s="6" t="s">
        <v>43</v>
      </c>
      <c r="L43" s="6" t="s">
        <v>35</v>
      </c>
      <c r="M43" s="6" t="s">
        <v>46</v>
      </c>
      <c r="N43" s="6" t="s">
        <v>3075</v>
      </c>
      <c r="O43" s="6" t="s">
        <v>37</v>
      </c>
      <c r="P43" s="6" t="s">
        <v>38</v>
      </c>
      <c r="Q43" s="7"/>
      <c r="R43" s="7"/>
      <c r="S43" s="7"/>
      <c r="T43" s="7" t="s">
        <v>3266</v>
      </c>
      <c r="U43" s="7" t="s">
        <v>41</v>
      </c>
      <c r="V43" s="7" t="e">
        <v>#N/A</v>
      </c>
      <c r="W43" s="7" t="e">
        <v>#N/A</v>
      </c>
      <c r="X43" s="7"/>
      <c r="Y43" s="7" t="e">
        <f>VLOOKUP(B43, [2]SBC!A$1:P$65536, 11, 0)</f>
        <v>#N/A</v>
      </c>
      <c r="Z43" s="7" t="str">
        <f t="shared" si="14"/>
        <v>EXN</v>
      </c>
      <c r="AA43" s="7" t="str">
        <f t="shared" ca="1" si="15"/>
        <v>T&gt;72H</v>
      </c>
      <c r="AB43" s="7">
        <v>1</v>
      </c>
      <c r="AC43" s="7" t="s">
        <v>1134</v>
      </c>
      <c r="AD43" s="7" t="s">
        <v>2246</v>
      </c>
      <c r="AE43" s="7" t="s">
        <v>3263</v>
      </c>
      <c r="AF43" s="7" t="s">
        <v>2536</v>
      </c>
      <c r="AG43" s="7"/>
    </row>
    <row r="44" spans="1:33" ht="101.5" hidden="1" x14ac:dyDescent="0.35">
      <c r="A44" s="6" t="s">
        <v>2962</v>
      </c>
      <c r="B44" s="7" t="str">
        <f t="shared" si="12"/>
        <v>EXN_577</v>
      </c>
      <c r="C44" s="6" t="s">
        <v>2963</v>
      </c>
      <c r="D44" s="7" t="e">
        <v>#N/A</v>
      </c>
      <c r="E44" s="7" t="e">
        <v>#N/A</v>
      </c>
      <c r="F44" s="6" t="s">
        <v>45</v>
      </c>
      <c r="G44" s="6" t="s">
        <v>3076</v>
      </c>
      <c r="H44" s="6" t="s">
        <v>3077</v>
      </c>
      <c r="I44" s="6" t="s">
        <v>3062</v>
      </c>
      <c r="J44" s="8">
        <f t="shared" ca="1" si="13"/>
        <v>3.5083710648177657</v>
      </c>
      <c r="K44" s="6" t="s">
        <v>43</v>
      </c>
      <c r="L44" s="6" t="s">
        <v>35</v>
      </c>
      <c r="M44" s="6" t="s">
        <v>46</v>
      </c>
      <c r="N44" s="6" t="s">
        <v>3078</v>
      </c>
      <c r="O44" s="6" t="s">
        <v>37</v>
      </c>
      <c r="P44" s="6" t="s">
        <v>38</v>
      </c>
      <c r="Q44" s="7"/>
      <c r="R44" s="7"/>
      <c r="S44" s="7"/>
      <c r="T44" s="7" t="s">
        <v>3266</v>
      </c>
      <c r="U44" s="7" t="s">
        <v>41</v>
      </c>
      <c r="V44" s="7" t="e">
        <v>#N/A</v>
      </c>
      <c r="W44" s="7" t="e">
        <v>#N/A</v>
      </c>
      <c r="X44" s="7"/>
      <c r="Y44" s="7" t="e">
        <f>VLOOKUP(B44, [2]SBC!A$1:P$65536, 11, 0)</f>
        <v>#N/A</v>
      </c>
      <c r="Z44" s="7" t="str">
        <f t="shared" si="14"/>
        <v>EXN</v>
      </c>
      <c r="AA44" s="7" t="str">
        <f t="shared" ca="1" si="15"/>
        <v>T&gt;72H</v>
      </c>
      <c r="AB44" s="7">
        <v>1</v>
      </c>
      <c r="AC44" s="7" t="s">
        <v>1134</v>
      </c>
      <c r="AD44" s="7" t="s">
        <v>2246</v>
      </c>
      <c r="AE44" s="7" t="s">
        <v>3263</v>
      </c>
      <c r="AF44" s="7" t="s">
        <v>2536</v>
      </c>
      <c r="AG44" s="7"/>
    </row>
    <row r="45" spans="1:33" ht="101.5" hidden="1" x14ac:dyDescent="0.35">
      <c r="A45" s="6" t="s">
        <v>2962</v>
      </c>
      <c r="B45" s="7" t="str">
        <f t="shared" si="12"/>
        <v>EXN_577</v>
      </c>
      <c r="C45" s="6" t="s">
        <v>2963</v>
      </c>
      <c r="D45" s="7" t="e">
        <v>#N/A</v>
      </c>
      <c r="E45" s="7" t="e">
        <v>#N/A</v>
      </c>
      <c r="F45" s="6" t="s">
        <v>45</v>
      </c>
      <c r="G45" s="6" t="s">
        <v>3079</v>
      </c>
      <c r="H45" s="6" t="s">
        <v>3080</v>
      </c>
      <c r="I45" s="6" t="s">
        <v>3062</v>
      </c>
      <c r="J45" s="8">
        <f t="shared" ca="1" si="13"/>
        <v>3.5083710648177657</v>
      </c>
      <c r="K45" s="6" t="s">
        <v>43</v>
      </c>
      <c r="L45" s="6" t="s">
        <v>35</v>
      </c>
      <c r="M45" s="6" t="s">
        <v>46</v>
      </c>
      <c r="N45" s="6" t="s">
        <v>3081</v>
      </c>
      <c r="O45" s="6" t="s">
        <v>37</v>
      </c>
      <c r="P45" s="6" t="s">
        <v>38</v>
      </c>
      <c r="Q45" s="7"/>
      <c r="R45" s="7"/>
      <c r="S45" s="7"/>
      <c r="T45" s="7" t="s">
        <v>3266</v>
      </c>
      <c r="U45" s="7" t="s">
        <v>41</v>
      </c>
      <c r="V45" s="7" t="e">
        <v>#N/A</v>
      </c>
      <c r="W45" s="7" t="e">
        <v>#N/A</v>
      </c>
      <c r="X45" s="7"/>
      <c r="Y45" s="7" t="e">
        <f>VLOOKUP(B45, [2]SBC!A$1:P$65536, 11, 0)</f>
        <v>#N/A</v>
      </c>
      <c r="Z45" s="7" t="str">
        <f t="shared" si="14"/>
        <v>EXN</v>
      </c>
      <c r="AA45" s="7" t="str">
        <f t="shared" ca="1" si="15"/>
        <v>T&gt;72H</v>
      </c>
      <c r="AB45" s="7">
        <v>1</v>
      </c>
      <c r="AC45" s="7" t="s">
        <v>1134</v>
      </c>
      <c r="AD45" s="7" t="s">
        <v>2246</v>
      </c>
      <c r="AE45" s="7" t="s">
        <v>3263</v>
      </c>
      <c r="AF45" s="7" t="s">
        <v>2536</v>
      </c>
      <c r="AG45" s="7"/>
    </row>
    <row r="46" spans="1:33" ht="101.5" hidden="1" x14ac:dyDescent="0.35">
      <c r="A46" s="6" t="s">
        <v>2962</v>
      </c>
      <c r="B46" s="7" t="str">
        <f t="shared" si="12"/>
        <v>EXN_577</v>
      </c>
      <c r="C46" s="6" t="s">
        <v>2963</v>
      </c>
      <c r="D46" s="7" t="e">
        <v>#N/A</v>
      </c>
      <c r="E46" s="7" t="e">
        <v>#N/A</v>
      </c>
      <c r="F46" s="6" t="s">
        <v>45</v>
      </c>
      <c r="G46" s="6" t="s">
        <v>3082</v>
      </c>
      <c r="H46" s="6" t="s">
        <v>3083</v>
      </c>
      <c r="I46" s="6" t="s">
        <v>3062</v>
      </c>
      <c r="J46" s="8">
        <f t="shared" ca="1" si="13"/>
        <v>3.5083710648177657</v>
      </c>
      <c r="K46" s="6" t="s">
        <v>43</v>
      </c>
      <c r="L46" s="6" t="s">
        <v>35</v>
      </c>
      <c r="M46" s="6" t="s">
        <v>46</v>
      </c>
      <c r="N46" s="6" t="s">
        <v>3084</v>
      </c>
      <c r="O46" s="6" t="s">
        <v>37</v>
      </c>
      <c r="P46" s="6" t="s">
        <v>38</v>
      </c>
      <c r="Q46" s="7"/>
      <c r="R46" s="7"/>
      <c r="S46" s="7"/>
      <c r="T46" s="7" t="s">
        <v>3266</v>
      </c>
      <c r="U46" s="7" t="s">
        <v>41</v>
      </c>
      <c r="V46" s="7" t="e">
        <v>#N/A</v>
      </c>
      <c r="W46" s="7" t="e">
        <v>#N/A</v>
      </c>
      <c r="X46" s="7"/>
      <c r="Y46" s="7" t="e">
        <f>VLOOKUP(B46, [2]SBC!A$1:P$65536, 11, 0)</f>
        <v>#N/A</v>
      </c>
      <c r="Z46" s="7" t="str">
        <f t="shared" si="14"/>
        <v>EXN</v>
      </c>
      <c r="AA46" s="7" t="str">
        <f t="shared" ca="1" si="15"/>
        <v>T&gt;72H</v>
      </c>
      <c r="AB46" s="7">
        <v>1</v>
      </c>
      <c r="AC46" s="7" t="s">
        <v>1134</v>
      </c>
      <c r="AD46" s="7" t="s">
        <v>2246</v>
      </c>
      <c r="AE46" s="7" t="s">
        <v>3263</v>
      </c>
      <c r="AF46" s="7" t="s">
        <v>2536</v>
      </c>
      <c r="AG46" s="7"/>
    </row>
    <row r="47" spans="1:33" ht="101.5" hidden="1" x14ac:dyDescent="0.35">
      <c r="A47" s="6" t="s">
        <v>2962</v>
      </c>
      <c r="B47" s="7" t="str">
        <f t="shared" si="12"/>
        <v>EXN_577</v>
      </c>
      <c r="C47" s="6" t="s">
        <v>2963</v>
      </c>
      <c r="D47" s="7" t="e">
        <v>#N/A</v>
      </c>
      <c r="E47" s="7" t="e">
        <v>#N/A</v>
      </c>
      <c r="F47" s="6" t="s">
        <v>45</v>
      </c>
      <c r="G47" s="6" t="s">
        <v>3085</v>
      </c>
      <c r="H47" s="6" t="s">
        <v>3086</v>
      </c>
      <c r="I47" s="6" t="s">
        <v>3062</v>
      </c>
      <c r="J47" s="8">
        <f t="shared" ca="1" si="13"/>
        <v>3.5083710648177657</v>
      </c>
      <c r="K47" s="6" t="s">
        <v>43</v>
      </c>
      <c r="L47" s="6" t="s">
        <v>35</v>
      </c>
      <c r="M47" s="6" t="s">
        <v>46</v>
      </c>
      <c r="N47" s="6" t="s">
        <v>3087</v>
      </c>
      <c r="O47" s="6" t="s">
        <v>37</v>
      </c>
      <c r="P47" s="6" t="s">
        <v>38</v>
      </c>
      <c r="Q47" s="7"/>
      <c r="R47" s="7"/>
      <c r="S47" s="7"/>
      <c r="T47" s="7" t="s">
        <v>3266</v>
      </c>
      <c r="U47" s="7" t="s">
        <v>41</v>
      </c>
      <c r="V47" s="7" t="e">
        <v>#N/A</v>
      </c>
      <c r="W47" s="7" t="e">
        <v>#N/A</v>
      </c>
      <c r="X47" s="7"/>
      <c r="Y47" s="7" t="e">
        <f>VLOOKUP(B47, [2]SBC!A$1:P$65536, 11, 0)</f>
        <v>#N/A</v>
      </c>
      <c r="Z47" s="7" t="str">
        <f t="shared" si="14"/>
        <v>EXN</v>
      </c>
      <c r="AA47" s="7" t="str">
        <f t="shared" ca="1" si="15"/>
        <v>T&gt;72H</v>
      </c>
      <c r="AB47" s="7">
        <v>1</v>
      </c>
      <c r="AC47" s="7" t="s">
        <v>1134</v>
      </c>
      <c r="AD47" s="7" t="s">
        <v>2246</v>
      </c>
      <c r="AE47" s="7" t="s">
        <v>3263</v>
      </c>
      <c r="AF47" s="7" t="s">
        <v>2536</v>
      </c>
      <c r="AG47" s="7"/>
    </row>
    <row r="48" spans="1:33" ht="101.5" hidden="1" x14ac:dyDescent="0.35">
      <c r="A48" s="6" t="s">
        <v>2962</v>
      </c>
      <c r="B48" s="7" t="str">
        <f t="shared" si="12"/>
        <v>EXN_577</v>
      </c>
      <c r="C48" s="6" t="s">
        <v>2963</v>
      </c>
      <c r="D48" s="7" t="e">
        <v>#N/A</v>
      </c>
      <c r="E48" s="7" t="e">
        <v>#N/A</v>
      </c>
      <c r="F48" s="6" t="s">
        <v>45</v>
      </c>
      <c r="G48" s="6" t="s">
        <v>3088</v>
      </c>
      <c r="H48" s="6" t="s">
        <v>3089</v>
      </c>
      <c r="I48" s="6" t="s">
        <v>3062</v>
      </c>
      <c r="J48" s="8">
        <f t="shared" ca="1" si="13"/>
        <v>3.5083710648177657</v>
      </c>
      <c r="K48" s="6" t="s">
        <v>43</v>
      </c>
      <c r="L48" s="6" t="s">
        <v>35</v>
      </c>
      <c r="M48" s="6" t="s">
        <v>46</v>
      </c>
      <c r="N48" s="6" t="s">
        <v>3090</v>
      </c>
      <c r="O48" s="6" t="s">
        <v>37</v>
      </c>
      <c r="P48" s="6" t="s">
        <v>38</v>
      </c>
      <c r="Q48" s="7"/>
      <c r="R48" s="7"/>
      <c r="S48" s="7"/>
      <c r="T48" s="7" t="s">
        <v>3266</v>
      </c>
      <c r="U48" s="7" t="s">
        <v>41</v>
      </c>
      <c r="V48" s="7" t="e">
        <v>#N/A</v>
      </c>
      <c r="W48" s="7" t="e">
        <v>#N/A</v>
      </c>
      <c r="X48" s="7"/>
      <c r="Y48" s="7" t="e">
        <f>VLOOKUP(B48, [2]SBC!A$1:P$65536, 11, 0)</f>
        <v>#N/A</v>
      </c>
      <c r="Z48" s="7" t="str">
        <f t="shared" si="14"/>
        <v>EXN</v>
      </c>
      <c r="AA48" s="7" t="str">
        <f t="shared" ca="1" si="15"/>
        <v>T&gt;72H</v>
      </c>
      <c r="AB48" s="7">
        <v>1</v>
      </c>
      <c r="AC48" s="7" t="s">
        <v>1134</v>
      </c>
      <c r="AD48" s="7" t="s">
        <v>2246</v>
      </c>
      <c r="AE48" s="7" t="s">
        <v>3263</v>
      </c>
      <c r="AF48" s="7" t="s">
        <v>2536</v>
      </c>
      <c r="AG48" s="7"/>
    </row>
    <row r="49" spans="1:33" ht="101.5" hidden="1" x14ac:dyDescent="0.35">
      <c r="A49" s="6" t="s">
        <v>2962</v>
      </c>
      <c r="B49" s="7" t="str">
        <f t="shared" si="12"/>
        <v>EXN_577</v>
      </c>
      <c r="C49" s="6" t="s">
        <v>2963</v>
      </c>
      <c r="D49" s="7" t="e">
        <v>#N/A</v>
      </c>
      <c r="E49" s="7" t="e">
        <v>#N/A</v>
      </c>
      <c r="F49" s="6" t="s">
        <v>45</v>
      </c>
      <c r="G49" s="6" t="s">
        <v>3091</v>
      </c>
      <c r="H49" s="6" t="s">
        <v>3092</v>
      </c>
      <c r="I49" s="6" t="s">
        <v>3062</v>
      </c>
      <c r="J49" s="8">
        <f t="shared" ca="1" si="13"/>
        <v>3.5083710648177657</v>
      </c>
      <c r="K49" s="6" t="s">
        <v>43</v>
      </c>
      <c r="L49" s="6" t="s">
        <v>35</v>
      </c>
      <c r="M49" s="6" t="s">
        <v>46</v>
      </c>
      <c r="N49" s="6" t="s">
        <v>3093</v>
      </c>
      <c r="O49" s="6" t="s">
        <v>37</v>
      </c>
      <c r="P49" s="6" t="s">
        <v>38</v>
      </c>
      <c r="Q49" s="7"/>
      <c r="R49" s="7"/>
      <c r="S49" s="7"/>
      <c r="T49" s="7" t="s">
        <v>3266</v>
      </c>
      <c r="U49" s="7" t="s">
        <v>41</v>
      </c>
      <c r="V49" s="7" t="e">
        <v>#N/A</v>
      </c>
      <c r="W49" s="7" t="e">
        <v>#N/A</v>
      </c>
      <c r="X49" s="7"/>
      <c r="Y49" s="7" t="e">
        <f>VLOOKUP(B49, [2]SBC!A$1:P$65536, 11, 0)</f>
        <v>#N/A</v>
      </c>
      <c r="Z49" s="7" t="str">
        <f t="shared" si="14"/>
        <v>EXN</v>
      </c>
      <c r="AA49" s="7" t="str">
        <f t="shared" ca="1" si="15"/>
        <v>T&gt;72H</v>
      </c>
      <c r="AB49" s="7">
        <v>1</v>
      </c>
      <c r="AC49" s="7" t="s">
        <v>1134</v>
      </c>
      <c r="AD49" s="7" t="s">
        <v>2246</v>
      </c>
      <c r="AE49" s="7" t="s">
        <v>3263</v>
      </c>
      <c r="AF49" s="7" t="s">
        <v>2536</v>
      </c>
      <c r="AG49" s="7"/>
    </row>
    <row r="50" spans="1:33" ht="101.5" hidden="1" x14ac:dyDescent="0.35">
      <c r="A50" s="6" t="s">
        <v>2962</v>
      </c>
      <c r="B50" s="7" t="str">
        <f t="shared" ref="B50:B68" si="16">LEFT(A50,7)</f>
        <v>EXN_577</v>
      </c>
      <c r="C50" s="6" t="s">
        <v>2963</v>
      </c>
      <c r="D50" s="7" t="e">
        <v>#N/A</v>
      </c>
      <c r="E50" s="7" t="e">
        <v>#N/A</v>
      </c>
      <c r="F50" s="6" t="s">
        <v>45</v>
      </c>
      <c r="G50" s="6" t="s">
        <v>3094</v>
      </c>
      <c r="H50" s="6" t="s">
        <v>3095</v>
      </c>
      <c r="I50" s="6" t="s">
        <v>3062</v>
      </c>
      <c r="J50" s="8">
        <f t="shared" ref="J50:J68" ca="1" si="17">NOW()-I50</f>
        <v>3.5083710648177657</v>
      </c>
      <c r="K50" s="6" t="s">
        <v>43</v>
      </c>
      <c r="L50" s="6" t="s">
        <v>35</v>
      </c>
      <c r="M50" s="6" t="s">
        <v>46</v>
      </c>
      <c r="N50" s="6" t="s">
        <v>3096</v>
      </c>
      <c r="O50" s="6" t="s">
        <v>37</v>
      </c>
      <c r="P50" s="6" t="s">
        <v>38</v>
      </c>
      <c r="Q50" s="7"/>
      <c r="R50" s="7"/>
      <c r="S50" s="7"/>
      <c r="T50" s="7" t="s">
        <v>3266</v>
      </c>
      <c r="U50" s="7" t="s">
        <v>41</v>
      </c>
      <c r="V50" s="7" t="e">
        <v>#N/A</v>
      </c>
      <c r="W50" s="7" t="e">
        <v>#N/A</v>
      </c>
      <c r="X50" s="7"/>
      <c r="Y50" s="7" t="e">
        <f>VLOOKUP(B50, [2]SBC!A$1:P$65536, 11, 0)</f>
        <v>#N/A</v>
      </c>
      <c r="Z50" s="7" t="str">
        <f t="shared" si="14"/>
        <v>EXN</v>
      </c>
      <c r="AA50" s="7" t="str">
        <f t="shared" ca="1" si="15"/>
        <v>T&gt;72H</v>
      </c>
      <c r="AB50" s="7">
        <v>1</v>
      </c>
      <c r="AC50" s="7" t="s">
        <v>1134</v>
      </c>
      <c r="AD50" s="7" t="s">
        <v>2246</v>
      </c>
      <c r="AE50" s="7" t="s">
        <v>3263</v>
      </c>
      <c r="AF50" s="7" t="s">
        <v>2536</v>
      </c>
      <c r="AG50" s="7"/>
    </row>
    <row r="51" spans="1:33" ht="101.5" hidden="1" x14ac:dyDescent="0.35">
      <c r="A51" s="6" t="s">
        <v>2962</v>
      </c>
      <c r="B51" s="7" t="str">
        <f t="shared" si="16"/>
        <v>EXN_577</v>
      </c>
      <c r="C51" s="6" t="s">
        <v>2963</v>
      </c>
      <c r="D51" s="7" t="e">
        <v>#N/A</v>
      </c>
      <c r="E51" s="7" t="e">
        <v>#N/A</v>
      </c>
      <c r="F51" s="6" t="s">
        <v>45</v>
      </c>
      <c r="G51" s="6" t="s">
        <v>3097</v>
      </c>
      <c r="H51" s="6" t="s">
        <v>3098</v>
      </c>
      <c r="I51" s="6" t="s">
        <v>3062</v>
      </c>
      <c r="J51" s="8">
        <f t="shared" ca="1" si="17"/>
        <v>3.5083710648177657</v>
      </c>
      <c r="K51" s="6" t="s">
        <v>43</v>
      </c>
      <c r="L51" s="6" t="s">
        <v>35</v>
      </c>
      <c r="M51" s="6" t="s">
        <v>46</v>
      </c>
      <c r="N51" s="6" t="s">
        <v>3099</v>
      </c>
      <c r="O51" s="6" t="s">
        <v>37</v>
      </c>
      <c r="P51" s="6" t="s">
        <v>38</v>
      </c>
      <c r="Q51" s="7"/>
      <c r="R51" s="7"/>
      <c r="S51" s="7"/>
      <c r="T51" s="7" t="s">
        <v>3266</v>
      </c>
      <c r="U51" s="7" t="s">
        <v>41</v>
      </c>
      <c r="V51" s="7" t="e">
        <v>#N/A</v>
      </c>
      <c r="W51" s="7" t="e">
        <v>#N/A</v>
      </c>
      <c r="X51" s="7"/>
      <c r="Y51" s="7" t="e">
        <f>VLOOKUP(B51, [2]SBC!A$1:P$65536, 11, 0)</f>
        <v>#N/A</v>
      </c>
      <c r="Z51" s="7" t="str">
        <f t="shared" ref="Z51:Z68" si="18">LEFT(B51,3)</f>
        <v>EXN</v>
      </c>
      <c r="AA51" s="7" t="str">
        <f t="shared" ref="AA51:AA68" ca="1" si="19">IF(J51 &lt; 1/24, "T&lt;1H", IF(AND(J51&lt;2/24, J51&gt;1/24), "1H&lt;T&lt;2H", IF(AND(J51&lt;4/24, J51&gt;2/24), "2H&lt;T&lt;4H", IF(AND(J51&lt;8/24, J51&gt;4/24), "4H&lt;T&lt;8H", IF(AND(J51&lt;16/24, J51&gt;8/24), "8H&lt;T&lt;16H",IF(AND(J51&lt;24/24, J51&gt;16/24),"16H&lt;T&lt;24H", IF(AND(J51&lt;48/24, J51&gt;24/24),"24H&lt;T&lt;48H",IF(AND(J51&lt;72/24, J51&gt;24/24),"48H&lt;T&lt;72H", "T&gt;72H"))))))))</f>
        <v>T&gt;72H</v>
      </c>
      <c r="AB51" s="7">
        <v>1</v>
      </c>
      <c r="AC51" s="7" t="s">
        <v>1134</v>
      </c>
      <c r="AD51" s="7" t="s">
        <v>2246</v>
      </c>
      <c r="AE51" s="7" t="s">
        <v>3263</v>
      </c>
      <c r="AF51" s="7" t="s">
        <v>2536</v>
      </c>
      <c r="AG51" s="7"/>
    </row>
    <row r="52" spans="1:33" ht="101.5" hidden="1" x14ac:dyDescent="0.35">
      <c r="A52" s="6" t="s">
        <v>2962</v>
      </c>
      <c r="B52" s="7" t="str">
        <f t="shared" si="16"/>
        <v>EXN_577</v>
      </c>
      <c r="C52" s="6" t="s">
        <v>2963</v>
      </c>
      <c r="D52" s="7" t="e">
        <v>#N/A</v>
      </c>
      <c r="E52" s="7" t="e">
        <v>#N/A</v>
      </c>
      <c r="F52" s="6" t="s">
        <v>45</v>
      </c>
      <c r="G52" s="6" t="s">
        <v>3100</v>
      </c>
      <c r="H52" s="6" t="s">
        <v>3101</v>
      </c>
      <c r="I52" s="6" t="s">
        <v>3062</v>
      </c>
      <c r="J52" s="8">
        <f t="shared" ca="1" si="17"/>
        <v>3.5083710648177657</v>
      </c>
      <c r="K52" s="6" t="s">
        <v>43</v>
      </c>
      <c r="L52" s="6" t="s">
        <v>35</v>
      </c>
      <c r="M52" s="6" t="s">
        <v>46</v>
      </c>
      <c r="N52" s="6" t="s">
        <v>3102</v>
      </c>
      <c r="O52" s="6" t="s">
        <v>37</v>
      </c>
      <c r="P52" s="6" t="s">
        <v>38</v>
      </c>
      <c r="Q52" s="7"/>
      <c r="R52" s="7"/>
      <c r="S52" s="7"/>
      <c r="T52" s="7" t="s">
        <v>3266</v>
      </c>
      <c r="U52" s="7" t="s">
        <v>41</v>
      </c>
      <c r="V52" s="7" t="e">
        <v>#N/A</v>
      </c>
      <c r="W52" s="7" t="e">
        <v>#N/A</v>
      </c>
      <c r="X52" s="7"/>
      <c r="Y52" s="7" t="e">
        <f>VLOOKUP(B52, [2]SBC!A$1:P$65536, 11, 0)</f>
        <v>#N/A</v>
      </c>
      <c r="Z52" s="7" t="str">
        <f t="shared" si="18"/>
        <v>EXN</v>
      </c>
      <c r="AA52" s="7" t="str">
        <f t="shared" ca="1" si="19"/>
        <v>T&gt;72H</v>
      </c>
      <c r="AB52" s="7">
        <v>1</v>
      </c>
      <c r="AC52" s="7" t="s">
        <v>1134</v>
      </c>
      <c r="AD52" s="7" t="s">
        <v>2246</v>
      </c>
      <c r="AE52" s="7" t="s">
        <v>3263</v>
      </c>
      <c r="AF52" s="7" t="s">
        <v>2536</v>
      </c>
      <c r="AG52" s="7"/>
    </row>
    <row r="53" spans="1:33" ht="101.5" hidden="1" x14ac:dyDescent="0.35">
      <c r="A53" s="6" t="s">
        <v>2962</v>
      </c>
      <c r="B53" s="7" t="str">
        <f t="shared" si="16"/>
        <v>EXN_577</v>
      </c>
      <c r="C53" s="6" t="s">
        <v>2963</v>
      </c>
      <c r="D53" s="7" t="e">
        <v>#N/A</v>
      </c>
      <c r="E53" s="7" t="e">
        <v>#N/A</v>
      </c>
      <c r="F53" s="6" t="s">
        <v>45</v>
      </c>
      <c r="G53" s="6" t="s">
        <v>3103</v>
      </c>
      <c r="H53" s="6" t="s">
        <v>3104</v>
      </c>
      <c r="I53" s="6" t="s">
        <v>3062</v>
      </c>
      <c r="J53" s="8">
        <f t="shared" ca="1" si="17"/>
        <v>3.5083710648177657</v>
      </c>
      <c r="K53" s="6" t="s">
        <v>43</v>
      </c>
      <c r="L53" s="6" t="s">
        <v>35</v>
      </c>
      <c r="M53" s="6" t="s">
        <v>46</v>
      </c>
      <c r="N53" s="6" t="s">
        <v>3105</v>
      </c>
      <c r="O53" s="6" t="s">
        <v>37</v>
      </c>
      <c r="P53" s="6" t="s">
        <v>38</v>
      </c>
      <c r="Q53" s="7"/>
      <c r="R53" s="7"/>
      <c r="S53" s="7"/>
      <c r="T53" s="7" t="s">
        <v>3266</v>
      </c>
      <c r="U53" s="7" t="s">
        <v>41</v>
      </c>
      <c r="V53" s="7" t="e">
        <v>#N/A</v>
      </c>
      <c r="W53" s="7" t="e">
        <v>#N/A</v>
      </c>
      <c r="X53" s="7"/>
      <c r="Y53" s="7" t="e">
        <f>VLOOKUP(B53, [2]SBC!A$1:P$65536, 11, 0)</f>
        <v>#N/A</v>
      </c>
      <c r="Z53" s="7" t="str">
        <f t="shared" si="18"/>
        <v>EXN</v>
      </c>
      <c r="AA53" s="7" t="str">
        <f t="shared" ca="1" si="19"/>
        <v>T&gt;72H</v>
      </c>
      <c r="AB53" s="7">
        <v>1</v>
      </c>
      <c r="AC53" s="7" t="s">
        <v>1134</v>
      </c>
      <c r="AD53" s="7" t="s">
        <v>2246</v>
      </c>
      <c r="AE53" s="7" t="s">
        <v>3263</v>
      </c>
      <c r="AF53" s="7" t="s">
        <v>2536</v>
      </c>
      <c r="AG53" s="7"/>
    </row>
    <row r="54" spans="1:33" ht="101.5" hidden="1" x14ac:dyDescent="0.35">
      <c r="A54" s="6" t="s">
        <v>2962</v>
      </c>
      <c r="B54" s="7" t="str">
        <f t="shared" si="16"/>
        <v>EXN_577</v>
      </c>
      <c r="C54" s="6" t="s">
        <v>2963</v>
      </c>
      <c r="D54" s="7" t="e">
        <v>#N/A</v>
      </c>
      <c r="E54" s="7" t="e">
        <v>#N/A</v>
      </c>
      <c r="F54" s="6" t="s">
        <v>45</v>
      </c>
      <c r="G54" s="6" t="s">
        <v>3106</v>
      </c>
      <c r="H54" s="6" t="s">
        <v>3107</v>
      </c>
      <c r="I54" s="6" t="s">
        <v>3062</v>
      </c>
      <c r="J54" s="8">
        <f t="shared" ca="1" si="17"/>
        <v>3.5083710648177657</v>
      </c>
      <c r="K54" s="6" t="s">
        <v>43</v>
      </c>
      <c r="L54" s="6" t="s">
        <v>35</v>
      </c>
      <c r="M54" s="6" t="s">
        <v>46</v>
      </c>
      <c r="N54" s="6" t="s">
        <v>3108</v>
      </c>
      <c r="O54" s="6" t="s">
        <v>37</v>
      </c>
      <c r="P54" s="6" t="s">
        <v>38</v>
      </c>
      <c r="Q54" s="7"/>
      <c r="R54" s="7"/>
      <c r="S54" s="7"/>
      <c r="T54" s="7" t="s">
        <v>3266</v>
      </c>
      <c r="U54" s="7" t="s">
        <v>41</v>
      </c>
      <c r="V54" s="7" t="e">
        <v>#N/A</v>
      </c>
      <c r="W54" s="7" t="e">
        <v>#N/A</v>
      </c>
      <c r="X54" s="7"/>
      <c r="Y54" s="7" t="e">
        <f>VLOOKUP(B54, [2]SBC!A$1:P$65536, 11, 0)</f>
        <v>#N/A</v>
      </c>
      <c r="Z54" s="7" t="str">
        <f t="shared" si="18"/>
        <v>EXN</v>
      </c>
      <c r="AA54" s="7" t="str">
        <f t="shared" ca="1" si="19"/>
        <v>T&gt;72H</v>
      </c>
      <c r="AB54" s="7">
        <v>1</v>
      </c>
      <c r="AC54" s="7" t="s">
        <v>1134</v>
      </c>
      <c r="AD54" s="7" t="s">
        <v>2246</v>
      </c>
      <c r="AE54" s="7" t="s">
        <v>3263</v>
      </c>
      <c r="AF54" s="7" t="s">
        <v>2536</v>
      </c>
      <c r="AG54" s="7"/>
    </row>
    <row r="55" spans="1:33" ht="101.5" hidden="1" x14ac:dyDescent="0.35">
      <c r="A55" s="6" t="s">
        <v>2962</v>
      </c>
      <c r="B55" s="7" t="str">
        <f t="shared" si="16"/>
        <v>EXN_577</v>
      </c>
      <c r="C55" s="6" t="s">
        <v>2963</v>
      </c>
      <c r="D55" s="7" t="e">
        <v>#N/A</v>
      </c>
      <c r="E55" s="7" t="e">
        <v>#N/A</v>
      </c>
      <c r="F55" s="6" t="s">
        <v>45</v>
      </c>
      <c r="G55" s="6" t="s">
        <v>3109</v>
      </c>
      <c r="H55" s="6" t="s">
        <v>3110</v>
      </c>
      <c r="I55" s="6" t="s">
        <v>3062</v>
      </c>
      <c r="J55" s="8">
        <f t="shared" ca="1" si="17"/>
        <v>3.5083710648177657</v>
      </c>
      <c r="K55" s="6" t="s">
        <v>43</v>
      </c>
      <c r="L55" s="6" t="s">
        <v>35</v>
      </c>
      <c r="M55" s="6" t="s">
        <v>46</v>
      </c>
      <c r="N55" s="6" t="s">
        <v>3111</v>
      </c>
      <c r="O55" s="6" t="s">
        <v>37</v>
      </c>
      <c r="P55" s="6" t="s">
        <v>38</v>
      </c>
      <c r="Q55" s="7"/>
      <c r="R55" s="7"/>
      <c r="S55" s="7"/>
      <c r="T55" s="7" t="s">
        <v>3266</v>
      </c>
      <c r="U55" s="7" t="s">
        <v>41</v>
      </c>
      <c r="V55" s="7" t="e">
        <v>#N/A</v>
      </c>
      <c r="W55" s="7" t="e">
        <v>#N/A</v>
      </c>
      <c r="X55" s="7"/>
      <c r="Y55" s="7" t="e">
        <f>VLOOKUP(B55, [2]SBC!A$1:P$65536, 11, 0)</f>
        <v>#N/A</v>
      </c>
      <c r="Z55" s="7" t="str">
        <f t="shared" si="18"/>
        <v>EXN</v>
      </c>
      <c r="AA55" s="7" t="str">
        <f t="shared" ca="1" si="19"/>
        <v>T&gt;72H</v>
      </c>
      <c r="AB55" s="7">
        <v>1</v>
      </c>
      <c r="AC55" s="7" t="s">
        <v>1134</v>
      </c>
      <c r="AD55" s="7" t="s">
        <v>2246</v>
      </c>
      <c r="AE55" s="7" t="s">
        <v>3263</v>
      </c>
      <c r="AF55" s="7" t="s">
        <v>2536</v>
      </c>
      <c r="AG55" s="7"/>
    </row>
    <row r="56" spans="1:33" ht="101.5" hidden="1" x14ac:dyDescent="0.35">
      <c r="A56" s="6" t="s">
        <v>2962</v>
      </c>
      <c r="B56" s="7" t="str">
        <f t="shared" si="16"/>
        <v>EXN_577</v>
      </c>
      <c r="C56" s="6" t="s">
        <v>2963</v>
      </c>
      <c r="D56" s="7" t="e">
        <v>#N/A</v>
      </c>
      <c r="E56" s="7" t="e">
        <v>#N/A</v>
      </c>
      <c r="F56" s="6" t="s">
        <v>45</v>
      </c>
      <c r="G56" s="6" t="s">
        <v>3112</v>
      </c>
      <c r="H56" s="6" t="s">
        <v>3113</v>
      </c>
      <c r="I56" s="6" t="s">
        <v>3062</v>
      </c>
      <c r="J56" s="8">
        <f t="shared" ca="1" si="17"/>
        <v>3.5083710648177657</v>
      </c>
      <c r="K56" s="6" t="s">
        <v>43</v>
      </c>
      <c r="L56" s="6" t="s">
        <v>35</v>
      </c>
      <c r="M56" s="6" t="s">
        <v>46</v>
      </c>
      <c r="N56" s="6" t="s">
        <v>3114</v>
      </c>
      <c r="O56" s="6" t="s">
        <v>37</v>
      </c>
      <c r="P56" s="6" t="s">
        <v>38</v>
      </c>
      <c r="Q56" s="7"/>
      <c r="R56" s="7"/>
      <c r="S56" s="7"/>
      <c r="T56" s="7" t="s">
        <v>3266</v>
      </c>
      <c r="U56" s="7" t="s">
        <v>41</v>
      </c>
      <c r="V56" s="7" t="e">
        <v>#N/A</v>
      </c>
      <c r="W56" s="7" t="e">
        <v>#N/A</v>
      </c>
      <c r="X56" s="7"/>
      <c r="Y56" s="7" t="e">
        <f>VLOOKUP(B56, [2]SBC!A$1:P$65536, 11, 0)</f>
        <v>#N/A</v>
      </c>
      <c r="Z56" s="7" t="str">
        <f t="shared" si="18"/>
        <v>EXN</v>
      </c>
      <c r="AA56" s="7" t="str">
        <f t="shared" ca="1" si="19"/>
        <v>T&gt;72H</v>
      </c>
      <c r="AB56" s="7">
        <v>1</v>
      </c>
      <c r="AC56" s="7" t="s">
        <v>1134</v>
      </c>
      <c r="AD56" s="7" t="s">
        <v>2246</v>
      </c>
      <c r="AE56" s="7" t="s">
        <v>3263</v>
      </c>
      <c r="AF56" s="7" t="s">
        <v>2536</v>
      </c>
      <c r="AG56" s="7"/>
    </row>
    <row r="57" spans="1:33" ht="101.5" hidden="1" x14ac:dyDescent="0.35">
      <c r="A57" s="6" t="s">
        <v>2884</v>
      </c>
      <c r="B57" s="7" t="str">
        <f t="shared" si="16"/>
        <v>NRD_142</v>
      </c>
      <c r="C57" s="6" t="s">
        <v>3117</v>
      </c>
      <c r="D57" s="7" t="e">
        <v>#N/A</v>
      </c>
      <c r="E57" s="7" t="e">
        <v>#N/A</v>
      </c>
      <c r="F57" s="6" t="s">
        <v>45</v>
      </c>
      <c r="G57" s="6" t="s">
        <v>3118</v>
      </c>
      <c r="H57" s="6" t="s">
        <v>3119</v>
      </c>
      <c r="I57" s="6" t="s">
        <v>3120</v>
      </c>
      <c r="J57" s="8">
        <f t="shared" ca="1" si="17"/>
        <v>3.4349682870379183</v>
      </c>
      <c r="K57" s="6" t="s">
        <v>43</v>
      </c>
      <c r="L57" s="6" t="s">
        <v>35</v>
      </c>
      <c r="M57" s="6" t="s">
        <v>46</v>
      </c>
      <c r="N57" s="6" t="s">
        <v>3121</v>
      </c>
      <c r="O57" s="6" t="s">
        <v>37</v>
      </c>
      <c r="P57" s="6" t="s">
        <v>38</v>
      </c>
      <c r="Q57" s="7"/>
      <c r="R57" s="7"/>
      <c r="S57" s="7"/>
      <c r="T57" s="7" t="s">
        <v>3265</v>
      </c>
      <c r="U57" s="7" t="s">
        <v>82</v>
      </c>
      <c r="V57" s="7" t="e">
        <v>#N/A</v>
      </c>
      <c r="W57" s="7" t="e">
        <v>#N/A</v>
      </c>
      <c r="X57" s="7"/>
      <c r="Y57" s="7" t="str">
        <f>VLOOKUP(B57, [2]SBC!A$1:P$65536, 11, 0)</f>
        <v>Garoua</v>
      </c>
      <c r="Z57" s="7" t="str">
        <f t="shared" si="18"/>
        <v>NRD</v>
      </c>
      <c r="AA57" s="7" t="str">
        <f t="shared" ca="1" si="19"/>
        <v>T&gt;72H</v>
      </c>
      <c r="AB57" s="7">
        <v>1</v>
      </c>
      <c r="AC57" s="7" t="s">
        <v>1134</v>
      </c>
      <c r="AD57" s="7" t="s">
        <v>2246</v>
      </c>
      <c r="AE57" s="7" t="s">
        <v>3263</v>
      </c>
      <c r="AF57" s="7" t="s">
        <v>2536</v>
      </c>
      <c r="AG57" s="7"/>
    </row>
    <row r="58" spans="1:33" ht="101.5" hidden="1" x14ac:dyDescent="0.35">
      <c r="A58" s="6" t="s">
        <v>2884</v>
      </c>
      <c r="B58" s="7" t="str">
        <f t="shared" si="16"/>
        <v>NRD_142</v>
      </c>
      <c r="C58" s="6" t="s">
        <v>3117</v>
      </c>
      <c r="D58" s="7" t="e">
        <v>#N/A</v>
      </c>
      <c r="E58" s="7" t="e">
        <v>#N/A</v>
      </c>
      <c r="F58" s="6" t="s">
        <v>45</v>
      </c>
      <c r="G58" s="6" t="s">
        <v>3122</v>
      </c>
      <c r="H58" s="6" t="s">
        <v>3123</v>
      </c>
      <c r="I58" s="6" t="s">
        <v>3120</v>
      </c>
      <c r="J58" s="8">
        <f t="shared" ca="1" si="17"/>
        <v>3.4349682870379183</v>
      </c>
      <c r="K58" s="6" t="s">
        <v>43</v>
      </c>
      <c r="L58" s="6" t="s">
        <v>35</v>
      </c>
      <c r="M58" s="6" t="s">
        <v>46</v>
      </c>
      <c r="N58" s="6" t="s">
        <v>3124</v>
      </c>
      <c r="O58" s="6" t="s">
        <v>37</v>
      </c>
      <c r="P58" s="6" t="s">
        <v>38</v>
      </c>
      <c r="Q58" s="7"/>
      <c r="R58" s="7"/>
      <c r="S58" s="7"/>
      <c r="T58" s="7" t="s">
        <v>3265</v>
      </c>
      <c r="U58" s="7" t="s">
        <v>82</v>
      </c>
      <c r="V58" s="7" t="e">
        <v>#N/A</v>
      </c>
      <c r="W58" s="7" t="e">
        <v>#N/A</v>
      </c>
      <c r="X58" s="7"/>
      <c r="Y58" s="7" t="str">
        <f>VLOOKUP(B58, [2]SBC!A$1:P$65536, 11, 0)</f>
        <v>Garoua</v>
      </c>
      <c r="Z58" s="7" t="str">
        <f t="shared" si="18"/>
        <v>NRD</v>
      </c>
      <c r="AA58" s="7" t="str">
        <f t="shared" ca="1" si="19"/>
        <v>T&gt;72H</v>
      </c>
      <c r="AB58" s="7">
        <v>1</v>
      </c>
      <c r="AC58" s="7" t="s">
        <v>1134</v>
      </c>
      <c r="AD58" s="7" t="s">
        <v>2246</v>
      </c>
      <c r="AE58" s="7" t="s">
        <v>3263</v>
      </c>
      <c r="AF58" s="7" t="s">
        <v>2536</v>
      </c>
      <c r="AG58" s="7"/>
    </row>
    <row r="59" spans="1:33" ht="101.5" hidden="1" x14ac:dyDescent="0.35">
      <c r="A59" s="6" t="s">
        <v>2884</v>
      </c>
      <c r="B59" s="7" t="str">
        <f t="shared" si="16"/>
        <v>NRD_142</v>
      </c>
      <c r="C59" s="6" t="s">
        <v>3117</v>
      </c>
      <c r="D59" s="7" t="e">
        <v>#N/A</v>
      </c>
      <c r="E59" s="7" t="e">
        <v>#N/A</v>
      </c>
      <c r="F59" s="6" t="s">
        <v>45</v>
      </c>
      <c r="G59" s="6" t="s">
        <v>3125</v>
      </c>
      <c r="H59" s="6" t="s">
        <v>3126</v>
      </c>
      <c r="I59" s="6" t="s">
        <v>3120</v>
      </c>
      <c r="J59" s="8">
        <f t="shared" ca="1" si="17"/>
        <v>3.4349682870379183</v>
      </c>
      <c r="K59" s="6" t="s">
        <v>43</v>
      </c>
      <c r="L59" s="6" t="s">
        <v>35</v>
      </c>
      <c r="M59" s="6" t="s">
        <v>46</v>
      </c>
      <c r="N59" s="6" t="s">
        <v>3127</v>
      </c>
      <c r="O59" s="6" t="s">
        <v>37</v>
      </c>
      <c r="P59" s="6" t="s">
        <v>38</v>
      </c>
      <c r="Q59" s="7"/>
      <c r="R59" s="7"/>
      <c r="S59" s="7"/>
      <c r="T59" s="7" t="s">
        <v>3265</v>
      </c>
      <c r="U59" s="7" t="s">
        <v>82</v>
      </c>
      <c r="V59" s="7" t="e">
        <v>#N/A</v>
      </c>
      <c r="W59" s="7" t="e">
        <v>#N/A</v>
      </c>
      <c r="X59" s="7"/>
      <c r="Y59" s="7" t="str">
        <f>VLOOKUP(B59, [2]SBC!A$1:P$65536, 11, 0)</f>
        <v>Garoua</v>
      </c>
      <c r="Z59" s="7" t="str">
        <f t="shared" si="18"/>
        <v>NRD</v>
      </c>
      <c r="AA59" s="7" t="str">
        <f t="shared" ca="1" si="19"/>
        <v>T&gt;72H</v>
      </c>
      <c r="AB59" s="7">
        <v>1</v>
      </c>
      <c r="AC59" s="7" t="s">
        <v>1134</v>
      </c>
      <c r="AD59" s="7" t="s">
        <v>2246</v>
      </c>
      <c r="AE59" s="7" t="s">
        <v>3263</v>
      </c>
      <c r="AF59" s="7" t="s">
        <v>2536</v>
      </c>
      <c r="AG59" s="7"/>
    </row>
    <row r="60" spans="1:33" ht="101.5" hidden="1" x14ac:dyDescent="0.35">
      <c r="A60" s="6" t="s">
        <v>2884</v>
      </c>
      <c r="B60" s="7" t="str">
        <f t="shared" si="16"/>
        <v>NRD_142</v>
      </c>
      <c r="C60" s="6" t="s">
        <v>3117</v>
      </c>
      <c r="D60" s="7" t="e">
        <v>#N/A</v>
      </c>
      <c r="E60" s="7" t="e">
        <v>#N/A</v>
      </c>
      <c r="F60" s="6" t="s">
        <v>45</v>
      </c>
      <c r="G60" s="6" t="s">
        <v>3128</v>
      </c>
      <c r="H60" s="6" t="s">
        <v>3129</v>
      </c>
      <c r="I60" s="6" t="s">
        <v>3120</v>
      </c>
      <c r="J60" s="8">
        <f t="shared" ca="1" si="17"/>
        <v>3.4349682870379183</v>
      </c>
      <c r="K60" s="6" t="s">
        <v>43</v>
      </c>
      <c r="L60" s="6" t="s">
        <v>35</v>
      </c>
      <c r="M60" s="6" t="s">
        <v>46</v>
      </c>
      <c r="N60" s="6" t="s">
        <v>3130</v>
      </c>
      <c r="O60" s="6" t="s">
        <v>37</v>
      </c>
      <c r="P60" s="6" t="s">
        <v>38</v>
      </c>
      <c r="Q60" s="7"/>
      <c r="R60" s="7"/>
      <c r="S60" s="7"/>
      <c r="T60" s="7" t="s">
        <v>3265</v>
      </c>
      <c r="U60" s="7" t="s">
        <v>82</v>
      </c>
      <c r="V60" s="7" t="e">
        <v>#N/A</v>
      </c>
      <c r="W60" s="7" t="e">
        <v>#N/A</v>
      </c>
      <c r="X60" s="7"/>
      <c r="Y60" s="7" t="str">
        <f>VLOOKUP(B60, [2]SBC!A$1:P$65536, 11, 0)</f>
        <v>Garoua</v>
      </c>
      <c r="Z60" s="7" t="str">
        <f t="shared" si="18"/>
        <v>NRD</v>
      </c>
      <c r="AA60" s="7" t="str">
        <f t="shared" ca="1" si="19"/>
        <v>T&gt;72H</v>
      </c>
      <c r="AB60" s="7">
        <v>1</v>
      </c>
      <c r="AC60" s="7" t="s">
        <v>1134</v>
      </c>
      <c r="AD60" s="7" t="s">
        <v>2246</v>
      </c>
      <c r="AE60" s="7" t="s">
        <v>3263</v>
      </c>
      <c r="AF60" s="7" t="s">
        <v>2536</v>
      </c>
      <c r="AG60" s="7"/>
    </row>
    <row r="61" spans="1:33" ht="101.5" hidden="1" x14ac:dyDescent="0.35">
      <c r="A61" s="6" t="s">
        <v>2884</v>
      </c>
      <c r="B61" s="7" t="str">
        <f t="shared" si="16"/>
        <v>NRD_142</v>
      </c>
      <c r="C61" s="6" t="s">
        <v>3117</v>
      </c>
      <c r="D61" s="7" t="e">
        <v>#N/A</v>
      </c>
      <c r="E61" s="7" t="e">
        <v>#N/A</v>
      </c>
      <c r="F61" s="6" t="s">
        <v>45</v>
      </c>
      <c r="G61" s="6" t="s">
        <v>3131</v>
      </c>
      <c r="H61" s="6" t="s">
        <v>3132</v>
      </c>
      <c r="I61" s="6" t="s">
        <v>3120</v>
      </c>
      <c r="J61" s="8">
        <f t="shared" ca="1" si="17"/>
        <v>3.4349682870379183</v>
      </c>
      <c r="K61" s="6" t="s">
        <v>43</v>
      </c>
      <c r="L61" s="6" t="s">
        <v>35</v>
      </c>
      <c r="M61" s="6" t="s">
        <v>46</v>
      </c>
      <c r="N61" s="6" t="s">
        <v>3133</v>
      </c>
      <c r="O61" s="6" t="s">
        <v>37</v>
      </c>
      <c r="P61" s="6" t="s">
        <v>38</v>
      </c>
      <c r="Q61" s="7"/>
      <c r="R61" s="7"/>
      <c r="S61" s="7"/>
      <c r="T61" s="7" t="s">
        <v>3265</v>
      </c>
      <c r="U61" s="7" t="s">
        <v>82</v>
      </c>
      <c r="V61" s="7" t="e">
        <v>#N/A</v>
      </c>
      <c r="W61" s="7" t="e">
        <v>#N/A</v>
      </c>
      <c r="X61" s="7"/>
      <c r="Y61" s="7" t="str">
        <f>VLOOKUP(B61, [2]SBC!A$1:P$65536, 11, 0)</f>
        <v>Garoua</v>
      </c>
      <c r="Z61" s="7" t="str">
        <f t="shared" si="18"/>
        <v>NRD</v>
      </c>
      <c r="AA61" s="7" t="str">
        <f t="shared" ca="1" si="19"/>
        <v>T&gt;72H</v>
      </c>
      <c r="AB61" s="7">
        <v>1</v>
      </c>
      <c r="AC61" s="7" t="s">
        <v>1134</v>
      </c>
      <c r="AD61" s="7" t="s">
        <v>2246</v>
      </c>
      <c r="AE61" s="7" t="s">
        <v>3263</v>
      </c>
      <c r="AF61" s="7" t="s">
        <v>2536</v>
      </c>
      <c r="AG61" s="7"/>
    </row>
    <row r="62" spans="1:33" ht="101.5" hidden="1" x14ac:dyDescent="0.35">
      <c r="A62" s="6" t="s">
        <v>2884</v>
      </c>
      <c r="B62" s="7" t="str">
        <f t="shared" si="16"/>
        <v>NRD_142</v>
      </c>
      <c r="C62" s="6" t="s">
        <v>3117</v>
      </c>
      <c r="D62" s="7" t="e">
        <v>#N/A</v>
      </c>
      <c r="E62" s="7" t="e">
        <v>#N/A</v>
      </c>
      <c r="F62" s="6" t="s">
        <v>45</v>
      </c>
      <c r="G62" s="6" t="s">
        <v>3134</v>
      </c>
      <c r="H62" s="6" t="s">
        <v>3135</v>
      </c>
      <c r="I62" s="6" t="s">
        <v>3120</v>
      </c>
      <c r="J62" s="8">
        <f t="shared" ca="1" si="17"/>
        <v>3.4349682870379183</v>
      </c>
      <c r="K62" s="6" t="s">
        <v>43</v>
      </c>
      <c r="L62" s="6" t="s">
        <v>35</v>
      </c>
      <c r="M62" s="6" t="s">
        <v>46</v>
      </c>
      <c r="N62" s="6" t="s">
        <v>3136</v>
      </c>
      <c r="O62" s="6" t="s">
        <v>37</v>
      </c>
      <c r="P62" s="6" t="s">
        <v>38</v>
      </c>
      <c r="Q62" s="7"/>
      <c r="R62" s="7"/>
      <c r="S62" s="7"/>
      <c r="T62" s="7" t="s">
        <v>3265</v>
      </c>
      <c r="U62" s="7" t="s">
        <v>82</v>
      </c>
      <c r="V62" s="7" t="e">
        <v>#N/A</v>
      </c>
      <c r="W62" s="7" t="e">
        <v>#N/A</v>
      </c>
      <c r="X62" s="7"/>
      <c r="Y62" s="7" t="str">
        <f>VLOOKUP(B62, [2]SBC!A$1:P$65536, 11, 0)</f>
        <v>Garoua</v>
      </c>
      <c r="Z62" s="7" t="str">
        <f t="shared" si="18"/>
        <v>NRD</v>
      </c>
      <c r="AA62" s="7" t="str">
        <f t="shared" ca="1" si="19"/>
        <v>T&gt;72H</v>
      </c>
      <c r="AB62" s="7">
        <v>1</v>
      </c>
      <c r="AC62" s="7" t="s">
        <v>1134</v>
      </c>
      <c r="AD62" s="7" t="s">
        <v>2246</v>
      </c>
      <c r="AE62" s="7" t="s">
        <v>3263</v>
      </c>
      <c r="AF62" s="7" t="s">
        <v>2536</v>
      </c>
      <c r="AG62" s="7"/>
    </row>
    <row r="63" spans="1:33" ht="101.5" hidden="1" x14ac:dyDescent="0.35">
      <c r="A63" s="6" t="s">
        <v>2884</v>
      </c>
      <c r="B63" s="7" t="str">
        <f t="shared" si="16"/>
        <v>NRD_142</v>
      </c>
      <c r="C63" s="6" t="s">
        <v>3117</v>
      </c>
      <c r="D63" s="7" t="e">
        <v>#N/A</v>
      </c>
      <c r="E63" s="7" t="e">
        <v>#N/A</v>
      </c>
      <c r="F63" s="6" t="s">
        <v>45</v>
      </c>
      <c r="G63" s="6" t="s">
        <v>3137</v>
      </c>
      <c r="H63" s="6" t="s">
        <v>3138</v>
      </c>
      <c r="I63" s="6" t="s">
        <v>3120</v>
      </c>
      <c r="J63" s="8">
        <f t="shared" ca="1" si="17"/>
        <v>3.4349682870379183</v>
      </c>
      <c r="K63" s="6" t="s">
        <v>43</v>
      </c>
      <c r="L63" s="6" t="s">
        <v>35</v>
      </c>
      <c r="M63" s="6" t="s">
        <v>46</v>
      </c>
      <c r="N63" s="6" t="s">
        <v>3139</v>
      </c>
      <c r="O63" s="6" t="s">
        <v>37</v>
      </c>
      <c r="P63" s="6" t="s">
        <v>38</v>
      </c>
      <c r="Q63" s="7"/>
      <c r="R63" s="7"/>
      <c r="S63" s="7"/>
      <c r="T63" s="7" t="s">
        <v>3265</v>
      </c>
      <c r="U63" s="7" t="s">
        <v>82</v>
      </c>
      <c r="V63" s="7" t="e">
        <v>#N/A</v>
      </c>
      <c r="W63" s="7" t="e">
        <v>#N/A</v>
      </c>
      <c r="X63" s="7"/>
      <c r="Y63" s="7" t="str">
        <f>VLOOKUP(B63, [2]SBC!A$1:P$65536, 11, 0)</f>
        <v>Garoua</v>
      </c>
      <c r="Z63" s="7" t="str">
        <f t="shared" si="18"/>
        <v>NRD</v>
      </c>
      <c r="AA63" s="7" t="str">
        <f t="shared" ca="1" si="19"/>
        <v>T&gt;72H</v>
      </c>
      <c r="AB63" s="7">
        <v>1</v>
      </c>
      <c r="AC63" s="7" t="s">
        <v>1134</v>
      </c>
      <c r="AD63" s="7" t="s">
        <v>2246</v>
      </c>
      <c r="AE63" s="7" t="s">
        <v>3263</v>
      </c>
      <c r="AF63" s="7" t="s">
        <v>2536</v>
      </c>
      <c r="AG63" s="7"/>
    </row>
    <row r="64" spans="1:33" ht="101.5" hidden="1" x14ac:dyDescent="0.35">
      <c r="A64" s="6" t="s">
        <v>2884</v>
      </c>
      <c r="B64" s="7" t="str">
        <f t="shared" si="16"/>
        <v>NRD_142</v>
      </c>
      <c r="C64" s="6" t="s">
        <v>3117</v>
      </c>
      <c r="D64" s="7" t="e">
        <v>#N/A</v>
      </c>
      <c r="E64" s="7" t="e">
        <v>#N/A</v>
      </c>
      <c r="F64" s="6" t="s">
        <v>45</v>
      </c>
      <c r="G64" s="6" t="s">
        <v>3140</v>
      </c>
      <c r="H64" s="6" t="s">
        <v>3141</v>
      </c>
      <c r="I64" s="6" t="s">
        <v>3120</v>
      </c>
      <c r="J64" s="8">
        <f t="shared" ca="1" si="17"/>
        <v>3.4349682870379183</v>
      </c>
      <c r="K64" s="6" t="s">
        <v>43</v>
      </c>
      <c r="L64" s="6" t="s">
        <v>35</v>
      </c>
      <c r="M64" s="6" t="s">
        <v>46</v>
      </c>
      <c r="N64" s="6" t="s">
        <v>3142</v>
      </c>
      <c r="O64" s="6" t="s">
        <v>37</v>
      </c>
      <c r="P64" s="6" t="s">
        <v>38</v>
      </c>
      <c r="Q64" s="7"/>
      <c r="R64" s="7"/>
      <c r="S64" s="7"/>
      <c r="T64" s="7" t="s">
        <v>3265</v>
      </c>
      <c r="U64" s="7" t="s">
        <v>82</v>
      </c>
      <c r="V64" s="7" t="e">
        <v>#N/A</v>
      </c>
      <c r="W64" s="7" t="e">
        <v>#N/A</v>
      </c>
      <c r="X64" s="7"/>
      <c r="Y64" s="7" t="str">
        <f>VLOOKUP(B64, [2]SBC!A$1:P$65536, 11, 0)</f>
        <v>Garoua</v>
      </c>
      <c r="Z64" s="7" t="str">
        <f t="shared" si="18"/>
        <v>NRD</v>
      </c>
      <c r="AA64" s="7" t="str">
        <f t="shared" ca="1" si="19"/>
        <v>T&gt;72H</v>
      </c>
      <c r="AB64" s="7">
        <v>1</v>
      </c>
      <c r="AC64" s="7" t="s">
        <v>1134</v>
      </c>
      <c r="AD64" s="7" t="s">
        <v>2246</v>
      </c>
      <c r="AE64" s="7" t="s">
        <v>3263</v>
      </c>
      <c r="AF64" s="7" t="s">
        <v>2536</v>
      </c>
      <c r="AG64" s="7"/>
    </row>
    <row r="65" spans="1:33" ht="101.5" hidden="1" x14ac:dyDescent="0.35">
      <c r="A65" s="6" t="s">
        <v>2884</v>
      </c>
      <c r="B65" s="7" t="str">
        <f t="shared" si="16"/>
        <v>NRD_142</v>
      </c>
      <c r="C65" s="6" t="s">
        <v>3117</v>
      </c>
      <c r="D65" s="7" t="e">
        <v>#N/A</v>
      </c>
      <c r="E65" s="7" t="e">
        <v>#N/A</v>
      </c>
      <c r="F65" s="6" t="s">
        <v>45</v>
      </c>
      <c r="G65" s="6" t="s">
        <v>3143</v>
      </c>
      <c r="H65" s="6" t="s">
        <v>3144</v>
      </c>
      <c r="I65" s="6" t="s">
        <v>3120</v>
      </c>
      <c r="J65" s="8">
        <f t="shared" ca="1" si="17"/>
        <v>3.4349682870379183</v>
      </c>
      <c r="K65" s="6" t="s">
        <v>43</v>
      </c>
      <c r="L65" s="6" t="s">
        <v>35</v>
      </c>
      <c r="M65" s="6" t="s">
        <v>46</v>
      </c>
      <c r="N65" s="6" t="s">
        <v>3145</v>
      </c>
      <c r="O65" s="6" t="s">
        <v>37</v>
      </c>
      <c r="P65" s="6" t="s">
        <v>38</v>
      </c>
      <c r="Q65" s="7"/>
      <c r="R65" s="7"/>
      <c r="S65" s="7"/>
      <c r="T65" s="7" t="s">
        <v>3265</v>
      </c>
      <c r="U65" s="7" t="s">
        <v>82</v>
      </c>
      <c r="V65" s="7" t="e">
        <v>#N/A</v>
      </c>
      <c r="W65" s="7" t="e">
        <v>#N/A</v>
      </c>
      <c r="X65" s="7"/>
      <c r="Y65" s="7" t="str">
        <f>VLOOKUP(B65, [2]SBC!A$1:P$65536, 11, 0)</f>
        <v>Garoua</v>
      </c>
      <c r="Z65" s="7" t="str">
        <f t="shared" si="18"/>
        <v>NRD</v>
      </c>
      <c r="AA65" s="7" t="str">
        <f t="shared" ca="1" si="19"/>
        <v>T&gt;72H</v>
      </c>
      <c r="AB65" s="7">
        <v>1</v>
      </c>
      <c r="AC65" s="7" t="s">
        <v>1134</v>
      </c>
      <c r="AD65" s="7" t="s">
        <v>2246</v>
      </c>
      <c r="AE65" s="7" t="s">
        <v>3263</v>
      </c>
      <c r="AF65" s="7" t="s">
        <v>2536</v>
      </c>
      <c r="AG65" s="7"/>
    </row>
    <row r="66" spans="1:33" ht="101.5" hidden="1" x14ac:dyDescent="0.35">
      <c r="A66" s="6" t="s">
        <v>2884</v>
      </c>
      <c r="B66" s="7" t="str">
        <f t="shared" si="16"/>
        <v>NRD_142</v>
      </c>
      <c r="C66" s="6" t="s">
        <v>3117</v>
      </c>
      <c r="D66" s="7" t="e">
        <v>#N/A</v>
      </c>
      <c r="E66" s="7" t="e">
        <v>#N/A</v>
      </c>
      <c r="F66" s="6" t="s">
        <v>45</v>
      </c>
      <c r="G66" s="6" t="s">
        <v>3146</v>
      </c>
      <c r="H66" s="6" t="s">
        <v>3147</v>
      </c>
      <c r="I66" s="6" t="s">
        <v>3120</v>
      </c>
      <c r="J66" s="8">
        <f t="shared" ca="1" si="17"/>
        <v>3.4349682870379183</v>
      </c>
      <c r="K66" s="6" t="s">
        <v>43</v>
      </c>
      <c r="L66" s="6" t="s">
        <v>35</v>
      </c>
      <c r="M66" s="6" t="s">
        <v>46</v>
      </c>
      <c r="N66" s="6" t="s">
        <v>3148</v>
      </c>
      <c r="O66" s="6" t="s">
        <v>37</v>
      </c>
      <c r="P66" s="6" t="s">
        <v>38</v>
      </c>
      <c r="Q66" s="7"/>
      <c r="R66" s="7"/>
      <c r="S66" s="7"/>
      <c r="T66" s="7" t="s">
        <v>3265</v>
      </c>
      <c r="U66" s="7" t="s">
        <v>82</v>
      </c>
      <c r="V66" s="7" t="e">
        <v>#N/A</v>
      </c>
      <c r="W66" s="7" t="e">
        <v>#N/A</v>
      </c>
      <c r="X66" s="7"/>
      <c r="Y66" s="7" t="str">
        <f>VLOOKUP(B66, [2]SBC!A$1:P$65536, 11, 0)</f>
        <v>Garoua</v>
      </c>
      <c r="Z66" s="7" t="str">
        <f t="shared" si="18"/>
        <v>NRD</v>
      </c>
      <c r="AA66" s="7" t="str">
        <f t="shared" ca="1" si="19"/>
        <v>T&gt;72H</v>
      </c>
      <c r="AB66" s="7">
        <v>1</v>
      </c>
      <c r="AC66" s="7" t="s">
        <v>1134</v>
      </c>
      <c r="AD66" s="7" t="s">
        <v>2246</v>
      </c>
      <c r="AE66" s="7" t="s">
        <v>3263</v>
      </c>
      <c r="AF66" s="7" t="s">
        <v>2536</v>
      </c>
      <c r="AG66" s="7"/>
    </row>
    <row r="67" spans="1:33" ht="101.5" hidden="1" x14ac:dyDescent="0.35">
      <c r="A67" s="6" t="s">
        <v>2884</v>
      </c>
      <c r="B67" s="7" t="str">
        <f t="shared" si="16"/>
        <v>NRD_142</v>
      </c>
      <c r="C67" s="6" t="s">
        <v>3117</v>
      </c>
      <c r="D67" s="7" t="e">
        <v>#N/A</v>
      </c>
      <c r="E67" s="7" t="e">
        <v>#N/A</v>
      </c>
      <c r="F67" s="6" t="s">
        <v>45</v>
      </c>
      <c r="G67" s="6" t="s">
        <v>3149</v>
      </c>
      <c r="H67" s="6" t="s">
        <v>3150</v>
      </c>
      <c r="I67" s="6" t="s">
        <v>3120</v>
      </c>
      <c r="J67" s="8">
        <f t="shared" ca="1" si="17"/>
        <v>3.4349682870379183</v>
      </c>
      <c r="K67" s="6" t="s">
        <v>43</v>
      </c>
      <c r="L67" s="6" t="s">
        <v>35</v>
      </c>
      <c r="M67" s="6" t="s">
        <v>46</v>
      </c>
      <c r="N67" s="6" t="s">
        <v>3151</v>
      </c>
      <c r="O67" s="6" t="s">
        <v>37</v>
      </c>
      <c r="P67" s="6" t="s">
        <v>38</v>
      </c>
      <c r="Q67" s="7"/>
      <c r="R67" s="7"/>
      <c r="S67" s="7"/>
      <c r="T67" s="7" t="s">
        <v>3265</v>
      </c>
      <c r="U67" s="7" t="s">
        <v>82</v>
      </c>
      <c r="V67" s="7" t="e">
        <v>#N/A</v>
      </c>
      <c r="W67" s="7" t="e">
        <v>#N/A</v>
      </c>
      <c r="X67" s="7"/>
      <c r="Y67" s="7" t="str">
        <f>VLOOKUP(B67, [2]SBC!A$1:P$65536, 11, 0)</f>
        <v>Garoua</v>
      </c>
      <c r="Z67" s="7" t="str">
        <f t="shared" si="18"/>
        <v>NRD</v>
      </c>
      <c r="AA67" s="7" t="str">
        <f t="shared" ca="1" si="19"/>
        <v>T&gt;72H</v>
      </c>
      <c r="AB67" s="7">
        <v>1</v>
      </c>
      <c r="AC67" s="7" t="s">
        <v>1134</v>
      </c>
      <c r="AD67" s="7" t="s">
        <v>2246</v>
      </c>
      <c r="AE67" s="7" t="s">
        <v>3263</v>
      </c>
      <c r="AF67" s="7" t="s">
        <v>2536</v>
      </c>
      <c r="AG67" s="7"/>
    </row>
    <row r="68" spans="1:33" ht="101.5" hidden="1" x14ac:dyDescent="0.35">
      <c r="A68" s="6" t="s">
        <v>2884</v>
      </c>
      <c r="B68" s="7" t="str">
        <f t="shared" si="16"/>
        <v>NRD_142</v>
      </c>
      <c r="C68" s="6" t="s">
        <v>3117</v>
      </c>
      <c r="D68" s="7" t="e">
        <v>#N/A</v>
      </c>
      <c r="E68" s="7" t="e">
        <v>#N/A</v>
      </c>
      <c r="F68" s="6" t="s">
        <v>45</v>
      </c>
      <c r="G68" s="6" t="s">
        <v>3152</v>
      </c>
      <c r="H68" s="6" t="s">
        <v>3153</v>
      </c>
      <c r="I68" s="6" t="s">
        <v>3120</v>
      </c>
      <c r="J68" s="8">
        <f t="shared" ca="1" si="17"/>
        <v>3.4349682870379183</v>
      </c>
      <c r="K68" s="6" t="s">
        <v>43</v>
      </c>
      <c r="L68" s="6" t="s">
        <v>35</v>
      </c>
      <c r="M68" s="6" t="s">
        <v>46</v>
      </c>
      <c r="N68" s="6" t="s">
        <v>3154</v>
      </c>
      <c r="O68" s="6" t="s">
        <v>37</v>
      </c>
      <c r="P68" s="6" t="s">
        <v>38</v>
      </c>
      <c r="Q68" s="7"/>
      <c r="R68" s="7"/>
      <c r="S68" s="7"/>
      <c r="T68" s="7" t="s">
        <v>3265</v>
      </c>
      <c r="U68" s="7" t="s">
        <v>82</v>
      </c>
      <c r="V68" s="7" t="e">
        <v>#N/A</v>
      </c>
      <c r="W68" s="7" t="e">
        <v>#N/A</v>
      </c>
      <c r="X68" s="7"/>
      <c r="Y68" s="7" t="str">
        <f>VLOOKUP(B68, [2]SBC!A$1:P$65536, 11, 0)</f>
        <v>Garoua</v>
      </c>
      <c r="Z68" s="7" t="str">
        <f t="shared" si="18"/>
        <v>NRD</v>
      </c>
      <c r="AA68" s="7" t="str">
        <f t="shared" ca="1" si="19"/>
        <v>T&gt;72H</v>
      </c>
      <c r="AB68" s="7">
        <v>1</v>
      </c>
      <c r="AC68" s="7" t="s">
        <v>1134</v>
      </c>
      <c r="AD68" s="7" t="s">
        <v>2246</v>
      </c>
      <c r="AE68" s="7" t="s">
        <v>3263</v>
      </c>
      <c r="AF68" s="7" t="s">
        <v>2536</v>
      </c>
      <c r="AG68" s="7"/>
    </row>
    <row r="69" spans="1:33" ht="116" hidden="1" x14ac:dyDescent="0.35">
      <c r="A69" s="6" t="s">
        <v>1266</v>
      </c>
      <c r="B69" s="7" t="str">
        <f t="shared" ref="B69:B71" si="20">LEFT(A69,7)</f>
        <v>NRD_311</v>
      </c>
      <c r="C69" s="6"/>
      <c r="D69" s="7" t="e">
        <v>#N/A</v>
      </c>
      <c r="E69" s="7" t="e">
        <v>#N/A</v>
      </c>
      <c r="F69" s="6" t="s">
        <v>1084</v>
      </c>
      <c r="G69" s="6" t="s">
        <v>1265</v>
      </c>
      <c r="H69" s="6" t="s">
        <v>1267</v>
      </c>
      <c r="I69" s="6" t="s">
        <v>3156</v>
      </c>
      <c r="J69" s="8">
        <f t="shared" ref="J69:J71" ca="1" si="21">NOW()-I69</f>
        <v>3.4077460648186388</v>
      </c>
      <c r="K69" s="6" t="s">
        <v>62</v>
      </c>
      <c r="L69" s="6" t="s">
        <v>35</v>
      </c>
      <c r="M69" s="6" t="s">
        <v>46</v>
      </c>
      <c r="N69" s="6" t="s">
        <v>3157</v>
      </c>
      <c r="O69" s="6" t="s">
        <v>37</v>
      </c>
      <c r="P69" s="6" t="s">
        <v>38</v>
      </c>
      <c r="Q69" s="7"/>
      <c r="R69" s="7"/>
      <c r="S69" s="7"/>
      <c r="T69" s="7" t="s">
        <v>2693</v>
      </c>
      <c r="U69" s="7" t="s">
        <v>78</v>
      </c>
      <c r="V69" s="7" t="e">
        <v>#N/A</v>
      </c>
      <c r="W69" s="7" t="e">
        <v>#N/A</v>
      </c>
      <c r="X69" s="7"/>
      <c r="Y69" s="7" t="e">
        <f>VLOOKUP(B69, [2]SBC!A$1:P$65536, 11, 0)</f>
        <v>#N/A</v>
      </c>
      <c r="Z69" s="7" t="str">
        <f t="shared" ref="Z69:Z72" si="22">LEFT(B69,3)</f>
        <v>NRD</v>
      </c>
      <c r="AA69" s="7" t="str">
        <f t="shared" ref="AA69:AA72" ca="1" si="23">IF(J69 &lt; 1/24, "T&lt;1H", IF(AND(J69&lt;2/24, J69&gt;1/24), "1H&lt;T&lt;2H", IF(AND(J69&lt;4/24, J69&gt;2/24), "2H&lt;T&lt;4H", IF(AND(J69&lt;8/24, J69&gt;4/24), "4H&lt;T&lt;8H", IF(AND(J69&lt;16/24, J69&gt;8/24), "8H&lt;T&lt;16H",IF(AND(J69&lt;24/24, J69&gt;16/24),"16H&lt;T&lt;24H", IF(AND(J69&lt;48/24, J69&gt;24/24),"24H&lt;T&lt;48H",IF(AND(J69&lt;72/24, J69&gt;24/24),"48H&lt;T&lt;72H", "T&gt;72H"))))))))</f>
        <v>T&gt;72H</v>
      </c>
      <c r="AB69" s="7">
        <v>1</v>
      </c>
      <c r="AC69" s="7" t="s">
        <v>1134</v>
      </c>
      <c r="AD69" s="7" t="s">
        <v>2245</v>
      </c>
      <c r="AE69" s="7" t="s">
        <v>3263</v>
      </c>
      <c r="AF69" s="7" t="s">
        <v>2536</v>
      </c>
      <c r="AG69" s="7"/>
    </row>
    <row r="70" spans="1:33" ht="101.5" hidden="1" x14ac:dyDescent="0.35">
      <c r="A70" s="6" t="s">
        <v>2430</v>
      </c>
      <c r="B70" s="7" t="str">
        <f t="shared" si="20"/>
        <v>EXN_217</v>
      </c>
      <c r="C70" s="6" t="s">
        <v>2452</v>
      </c>
      <c r="D70" s="7" t="e">
        <v>#N/A</v>
      </c>
      <c r="E70" s="7" t="e">
        <v>#N/A</v>
      </c>
      <c r="F70" s="6" t="s">
        <v>1092</v>
      </c>
      <c r="G70" s="6" t="s">
        <v>1335</v>
      </c>
      <c r="H70" s="6" t="s">
        <v>1336</v>
      </c>
      <c r="I70" s="6" t="s">
        <v>2453</v>
      </c>
      <c r="J70" s="8">
        <f t="shared" ca="1" si="21"/>
        <v>5.2389844907447696</v>
      </c>
      <c r="K70" s="6" t="s">
        <v>1093</v>
      </c>
      <c r="L70" s="6" t="s">
        <v>56</v>
      </c>
      <c r="M70" s="6" t="s">
        <v>46</v>
      </c>
      <c r="N70" s="6" t="s">
        <v>2454</v>
      </c>
      <c r="O70" s="6" t="s">
        <v>37</v>
      </c>
      <c r="P70" s="6" t="s">
        <v>38</v>
      </c>
      <c r="Q70" s="7"/>
      <c r="R70" s="7"/>
      <c r="S70" s="7"/>
      <c r="T70" s="7" t="s">
        <v>2954</v>
      </c>
      <c r="U70" s="7" t="s">
        <v>82</v>
      </c>
      <c r="V70" s="7" t="e">
        <v>#N/A</v>
      </c>
      <c r="W70" s="7" t="e">
        <v>#N/A</v>
      </c>
      <c r="X70" s="7"/>
      <c r="Y70" s="7" t="str">
        <f>VLOOKUP(B70, [2]SBC!A$1:P$65536, 11, 0)</f>
        <v>Maroua</v>
      </c>
      <c r="Z70" s="7" t="str">
        <f t="shared" si="22"/>
        <v>EXN</v>
      </c>
      <c r="AA70" s="7" t="str">
        <f t="shared" ca="1" si="23"/>
        <v>T&gt;72H</v>
      </c>
      <c r="AB70" s="7">
        <v>1</v>
      </c>
      <c r="AC70" s="7" t="s">
        <v>1134</v>
      </c>
      <c r="AD70" s="7" t="s">
        <v>2245</v>
      </c>
      <c r="AE70" s="7" t="s">
        <v>3263</v>
      </c>
      <c r="AF70" s="7" t="s">
        <v>2536</v>
      </c>
      <c r="AG70" s="7"/>
    </row>
    <row r="71" spans="1:33" ht="101.5" hidden="1" x14ac:dyDescent="0.35">
      <c r="A71" s="6" t="s">
        <v>2430</v>
      </c>
      <c r="B71" s="7" t="str">
        <f t="shared" si="20"/>
        <v>EXN_217</v>
      </c>
      <c r="C71" s="6" t="s">
        <v>2452</v>
      </c>
      <c r="D71" s="7" t="e">
        <v>#N/A</v>
      </c>
      <c r="E71" s="7" t="e">
        <v>#N/A</v>
      </c>
      <c r="F71" s="6" t="s">
        <v>1092</v>
      </c>
      <c r="G71" s="6" t="s">
        <v>1333</v>
      </c>
      <c r="H71" s="6" t="s">
        <v>1334</v>
      </c>
      <c r="I71" s="6" t="s">
        <v>2455</v>
      </c>
      <c r="J71" s="8">
        <f t="shared" ca="1" si="21"/>
        <v>5.2388803240755806</v>
      </c>
      <c r="K71" s="6" t="s">
        <v>1093</v>
      </c>
      <c r="L71" s="6" t="s">
        <v>56</v>
      </c>
      <c r="M71" s="6" t="s">
        <v>46</v>
      </c>
      <c r="N71" s="6" t="s">
        <v>2456</v>
      </c>
      <c r="O71" s="6" t="s">
        <v>37</v>
      </c>
      <c r="P71" s="6" t="s">
        <v>38</v>
      </c>
      <c r="Q71" s="7"/>
      <c r="R71" s="7"/>
      <c r="S71" s="7"/>
      <c r="T71" s="7" t="s">
        <v>2954</v>
      </c>
      <c r="U71" s="7" t="s">
        <v>82</v>
      </c>
      <c r="V71" s="7" t="e">
        <v>#N/A</v>
      </c>
      <c r="W71" s="7" t="e">
        <v>#N/A</v>
      </c>
      <c r="X71" s="7"/>
      <c r="Y71" s="7" t="str">
        <f>VLOOKUP(B71, [2]SBC!A$1:P$65536, 11, 0)</f>
        <v>Maroua</v>
      </c>
      <c r="Z71" s="7" t="str">
        <f t="shared" si="22"/>
        <v>EXN</v>
      </c>
      <c r="AA71" s="7" t="str">
        <f t="shared" ca="1" si="23"/>
        <v>T&gt;72H</v>
      </c>
      <c r="AB71" s="7">
        <v>1</v>
      </c>
      <c r="AC71" s="7" t="s">
        <v>1134</v>
      </c>
      <c r="AD71" s="7" t="s">
        <v>2245</v>
      </c>
      <c r="AE71" s="7" t="s">
        <v>3263</v>
      </c>
      <c r="AF71" s="7" t="s">
        <v>2536</v>
      </c>
      <c r="AG71" s="7"/>
    </row>
    <row r="72" spans="1:33" ht="101.5" hidden="1" x14ac:dyDescent="0.35">
      <c r="A72" s="6" t="s">
        <v>2430</v>
      </c>
      <c r="B72" s="7" t="str">
        <f t="shared" ref="B72:B94" si="24">LEFT(A72,7)</f>
        <v>EXN_217</v>
      </c>
      <c r="C72" s="6" t="s">
        <v>2457</v>
      </c>
      <c r="D72" s="7" t="e">
        <v>#N/A</v>
      </c>
      <c r="E72" s="7" t="e">
        <v>#N/A</v>
      </c>
      <c r="F72" s="6" t="s">
        <v>1092</v>
      </c>
      <c r="G72" s="6" t="s">
        <v>1331</v>
      </c>
      <c r="H72" s="6" t="s">
        <v>1332</v>
      </c>
      <c r="I72" s="6" t="s">
        <v>2458</v>
      </c>
      <c r="J72" s="8">
        <f t="shared" ref="J72:J94" ca="1" si="25">NOW()-I72</f>
        <v>5.2081858796300367</v>
      </c>
      <c r="K72" s="6" t="s">
        <v>1093</v>
      </c>
      <c r="L72" s="6" t="s">
        <v>56</v>
      </c>
      <c r="M72" s="6" t="s">
        <v>46</v>
      </c>
      <c r="N72" s="6" t="s">
        <v>2459</v>
      </c>
      <c r="O72" s="6" t="s">
        <v>37</v>
      </c>
      <c r="P72" s="6" t="s">
        <v>38</v>
      </c>
      <c r="Q72" s="7"/>
      <c r="R72" s="7"/>
      <c r="S72" s="7"/>
      <c r="T72" s="7" t="s">
        <v>2954</v>
      </c>
      <c r="U72" s="7" t="s">
        <v>82</v>
      </c>
      <c r="V72" s="7" t="e">
        <v>#N/A</v>
      </c>
      <c r="W72" s="7" t="e">
        <v>#N/A</v>
      </c>
      <c r="X72" s="7"/>
      <c r="Y72" s="7" t="str">
        <f>VLOOKUP(B72, [2]SBC!A$1:P$65536, 11, 0)</f>
        <v>Maroua</v>
      </c>
      <c r="Z72" s="7" t="str">
        <f t="shared" si="22"/>
        <v>EXN</v>
      </c>
      <c r="AA72" s="7" t="str">
        <f t="shared" ca="1" si="23"/>
        <v>T&gt;72H</v>
      </c>
      <c r="AB72" s="7">
        <v>1</v>
      </c>
      <c r="AC72" s="7" t="s">
        <v>1134</v>
      </c>
      <c r="AD72" s="7" t="s">
        <v>2245</v>
      </c>
      <c r="AE72" s="7" t="s">
        <v>3263</v>
      </c>
      <c r="AF72" s="7" t="s">
        <v>2536</v>
      </c>
      <c r="AG72" s="7"/>
    </row>
    <row r="73" spans="1:33" ht="87" hidden="1" x14ac:dyDescent="0.35">
      <c r="A73" s="6" t="s">
        <v>1757</v>
      </c>
      <c r="B73" s="7" t="str">
        <f t="shared" si="24"/>
        <v>SUO_222</v>
      </c>
      <c r="C73" s="6" t="s">
        <v>2892</v>
      </c>
      <c r="D73" s="7" t="e">
        <v>#N/A</v>
      </c>
      <c r="E73" s="7" t="e">
        <v>#N/A</v>
      </c>
      <c r="F73" s="6" t="s">
        <v>1092</v>
      </c>
      <c r="G73" s="6" t="s">
        <v>1230</v>
      </c>
      <c r="H73" s="6" t="s">
        <v>1231</v>
      </c>
      <c r="I73" s="6" t="s">
        <v>2893</v>
      </c>
      <c r="J73" s="8">
        <f t="shared" ca="1" si="25"/>
        <v>3.7170863425926655</v>
      </c>
      <c r="K73" s="6" t="s">
        <v>1093</v>
      </c>
      <c r="L73" s="6" t="s">
        <v>35</v>
      </c>
      <c r="M73" s="6" t="s">
        <v>46</v>
      </c>
      <c r="N73" s="6" t="s">
        <v>2894</v>
      </c>
      <c r="O73" s="6" t="s">
        <v>37</v>
      </c>
      <c r="P73" s="6" t="s">
        <v>38</v>
      </c>
      <c r="Q73" s="7"/>
      <c r="R73" s="7"/>
      <c r="S73" s="7"/>
      <c r="T73" s="7" t="s">
        <v>2955</v>
      </c>
      <c r="U73" s="7" t="s">
        <v>84</v>
      </c>
      <c r="V73" s="7" t="e">
        <v>#N/A</v>
      </c>
      <c r="W73" s="7" t="e">
        <v>#N/A</v>
      </c>
      <c r="X73" s="7"/>
      <c r="Y73" s="7" t="str">
        <f>VLOOKUP(B73, [2]SBC!A$1:P$65536, 11, 0)</f>
        <v>Buéa</v>
      </c>
      <c r="Z73" s="7" t="str">
        <f t="shared" ref="Z73:Z94" si="26">LEFT(B73,3)</f>
        <v>SUO</v>
      </c>
      <c r="AA73" s="7" t="str">
        <f t="shared" ref="AA73:AA94" ca="1" si="27">IF(J73 &lt; 1/24, "T&lt;1H", IF(AND(J73&lt;2/24, J73&gt;1/24), "1H&lt;T&lt;2H", IF(AND(J73&lt;4/24, J73&gt;2/24), "2H&lt;T&lt;4H", IF(AND(J73&lt;8/24, J73&gt;4/24), "4H&lt;T&lt;8H", IF(AND(J73&lt;16/24, J73&gt;8/24), "8H&lt;T&lt;16H",IF(AND(J73&lt;24/24, J73&gt;16/24),"16H&lt;T&lt;24H", IF(AND(J73&lt;48/24, J73&gt;24/24),"24H&lt;T&lt;48H",IF(AND(J73&lt;72/24, J73&gt;24/24),"48H&lt;T&lt;72H", "T&gt;72H"))))))))</f>
        <v>T&gt;72H</v>
      </c>
      <c r="AB73" s="7">
        <v>1</v>
      </c>
      <c r="AC73" s="7" t="s">
        <v>1134</v>
      </c>
      <c r="AD73" s="7" t="s">
        <v>2245</v>
      </c>
      <c r="AE73" s="7" t="s">
        <v>3263</v>
      </c>
      <c r="AF73" s="7" t="s">
        <v>2536</v>
      </c>
      <c r="AG73" s="7"/>
    </row>
    <row r="74" spans="1:33" ht="87" hidden="1" x14ac:dyDescent="0.35">
      <c r="A74" s="6" t="s">
        <v>1757</v>
      </c>
      <c r="B74" s="7" t="str">
        <f t="shared" si="24"/>
        <v>SUO_222</v>
      </c>
      <c r="C74" s="6" t="s">
        <v>2895</v>
      </c>
      <c r="D74" s="7" t="e">
        <v>#N/A</v>
      </c>
      <c r="E74" s="7" t="e">
        <v>#N/A</v>
      </c>
      <c r="F74" s="6" t="s">
        <v>1092</v>
      </c>
      <c r="G74" s="6" t="s">
        <v>1809</v>
      </c>
      <c r="H74" s="6" t="s">
        <v>1810</v>
      </c>
      <c r="I74" s="6" t="s">
        <v>2896</v>
      </c>
      <c r="J74" s="8">
        <f t="shared" ca="1" si="25"/>
        <v>3.7170747685231618</v>
      </c>
      <c r="K74" s="6" t="s">
        <v>1093</v>
      </c>
      <c r="L74" s="6" t="s">
        <v>35</v>
      </c>
      <c r="M74" s="6" t="s">
        <v>46</v>
      </c>
      <c r="N74" s="6" t="s">
        <v>2897</v>
      </c>
      <c r="O74" s="6" t="s">
        <v>37</v>
      </c>
      <c r="P74" s="6" t="s">
        <v>38</v>
      </c>
      <c r="Q74" s="7"/>
      <c r="R74" s="7"/>
      <c r="S74" s="7"/>
      <c r="T74" s="7" t="s">
        <v>2955</v>
      </c>
      <c r="U74" s="7" t="s">
        <v>84</v>
      </c>
      <c r="V74" s="7" t="e">
        <v>#N/A</v>
      </c>
      <c r="W74" s="7" t="e">
        <v>#N/A</v>
      </c>
      <c r="X74" s="7"/>
      <c r="Y74" s="7" t="str">
        <f>VLOOKUP(B74, [2]SBC!A$1:P$65536, 11, 0)</f>
        <v>Buéa</v>
      </c>
      <c r="Z74" s="7" t="str">
        <f t="shared" si="26"/>
        <v>SUO</v>
      </c>
      <c r="AA74" s="7" t="str">
        <f t="shared" ca="1" si="27"/>
        <v>T&gt;72H</v>
      </c>
      <c r="AB74" s="7">
        <v>1</v>
      </c>
      <c r="AC74" s="7" t="s">
        <v>1134</v>
      </c>
      <c r="AD74" s="7" t="s">
        <v>2245</v>
      </c>
      <c r="AE74" s="7" t="s">
        <v>3263</v>
      </c>
      <c r="AF74" s="7" t="s">
        <v>2536</v>
      </c>
      <c r="AG74" s="7"/>
    </row>
    <row r="75" spans="1:33" ht="87" hidden="1" x14ac:dyDescent="0.35">
      <c r="A75" s="6" t="s">
        <v>1757</v>
      </c>
      <c r="B75" s="7" t="str">
        <f t="shared" si="24"/>
        <v>SUO_222</v>
      </c>
      <c r="C75" s="6" t="s">
        <v>2898</v>
      </c>
      <c r="D75" s="7" t="e">
        <v>#N/A</v>
      </c>
      <c r="E75" s="7" t="e">
        <v>#N/A</v>
      </c>
      <c r="F75" s="6" t="s">
        <v>1092</v>
      </c>
      <c r="G75" s="6" t="s">
        <v>1811</v>
      </c>
      <c r="H75" s="6" t="s">
        <v>1812</v>
      </c>
      <c r="I75" s="6" t="s">
        <v>2899</v>
      </c>
      <c r="J75" s="8">
        <f t="shared" ca="1" si="25"/>
        <v>3.7170516203696025</v>
      </c>
      <c r="K75" s="6" t="s">
        <v>1093</v>
      </c>
      <c r="L75" s="6" t="s">
        <v>35</v>
      </c>
      <c r="M75" s="6" t="s">
        <v>46</v>
      </c>
      <c r="N75" s="6" t="s">
        <v>2900</v>
      </c>
      <c r="O75" s="6" t="s">
        <v>37</v>
      </c>
      <c r="P75" s="6" t="s">
        <v>38</v>
      </c>
      <c r="Q75" s="7"/>
      <c r="R75" s="7"/>
      <c r="S75" s="7"/>
      <c r="T75" s="7" t="s">
        <v>2955</v>
      </c>
      <c r="U75" s="7" t="s">
        <v>84</v>
      </c>
      <c r="V75" s="7" t="e">
        <v>#N/A</v>
      </c>
      <c r="W75" s="7" t="e">
        <v>#N/A</v>
      </c>
      <c r="X75" s="7"/>
      <c r="Y75" s="7" t="str">
        <f>VLOOKUP(B75, [2]SBC!A$1:P$65536, 11, 0)</f>
        <v>Buéa</v>
      </c>
      <c r="Z75" s="7" t="str">
        <f t="shared" si="26"/>
        <v>SUO</v>
      </c>
      <c r="AA75" s="7" t="str">
        <f t="shared" ca="1" si="27"/>
        <v>T&gt;72H</v>
      </c>
      <c r="AB75" s="7">
        <v>1</v>
      </c>
      <c r="AC75" s="7" t="s">
        <v>1134</v>
      </c>
      <c r="AD75" s="7" t="s">
        <v>2245</v>
      </c>
      <c r="AE75" s="7" t="s">
        <v>3263</v>
      </c>
      <c r="AF75" s="7" t="s">
        <v>2536</v>
      </c>
      <c r="AG75" s="7"/>
    </row>
    <row r="76" spans="1:33" ht="87" hidden="1" x14ac:dyDescent="0.35">
      <c r="A76" s="6" t="s">
        <v>1757</v>
      </c>
      <c r="B76" s="7" t="str">
        <f t="shared" si="24"/>
        <v>SUO_222</v>
      </c>
      <c r="C76" s="6" t="s">
        <v>2901</v>
      </c>
      <c r="D76" s="7" t="e">
        <v>#N/A</v>
      </c>
      <c r="E76" s="7" t="e">
        <v>#N/A</v>
      </c>
      <c r="F76" s="6" t="s">
        <v>1092</v>
      </c>
      <c r="G76" s="6" t="s">
        <v>1815</v>
      </c>
      <c r="H76" s="6" t="s">
        <v>1816</v>
      </c>
      <c r="I76" s="6" t="s">
        <v>2902</v>
      </c>
      <c r="J76" s="8">
        <f t="shared" ca="1" si="25"/>
        <v>3.716160416668572</v>
      </c>
      <c r="K76" s="6" t="s">
        <v>1093</v>
      </c>
      <c r="L76" s="6" t="s">
        <v>35</v>
      </c>
      <c r="M76" s="6" t="s">
        <v>46</v>
      </c>
      <c r="N76" s="6" t="s">
        <v>2903</v>
      </c>
      <c r="O76" s="6" t="s">
        <v>37</v>
      </c>
      <c r="P76" s="6" t="s">
        <v>38</v>
      </c>
      <c r="Q76" s="7"/>
      <c r="R76" s="7"/>
      <c r="S76" s="7"/>
      <c r="T76" s="7" t="s">
        <v>2955</v>
      </c>
      <c r="U76" s="7" t="s">
        <v>84</v>
      </c>
      <c r="V76" s="7" t="e">
        <v>#N/A</v>
      </c>
      <c r="W76" s="7" t="e">
        <v>#N/A</v>
      </c>
      <c r="X76" s="7"/>
      <c r="Y76" s="7" t="str">
        <f>VLOOKUP(B76, [2]SBC!A$1:P$65536, 11, 0)</f>
        <v>Buéa</v>
      </c>
      <c r="Z76" s="7" t="str">
        <f t="shared" si="26"/>
        <v>SUO</v>
      </c>
      <c r="AA76" s="7" t="str">
        <f t="shared" ca="1" si="27"/>
        <v>T&gt;72H</v>
      </c>
      <c r="AB76" s="7">
        <v>1</v>
      </c>
      <c r="AC76" s="7" t="s">
        <v>1134</v>
      </c>
      <c r="AD76" s="7" t="s">
        <v>2245</v>
      </c>
      <c r="AE76" s="7" t="s">
        <v>3263</v>
      </c>
      <c r="AF76" s="7" t="s">
        <v>2536</v>
      </c>
      <c r="AG76" s="7"/>
    </row>
    <row r="77" spans="1:33" ht="87" hidden="1" x14ac:dyDescent="0.35">
      <c r="A77" s="6" t="s">
        <v>1757</v>
      </c>
      <c r="B77" s="7" t="str">
        <f t="shared" si="24"/>
        <v>SUO_222</v>
      </c>
      <c r="C77" s="6" t="s">
        <v>2904</v>
      </c>
      <c r="D77" s="7" t="e">
        <v>#N/A</v>
      </c>
      <c r="E77" s="7" t="e">
        <v>#N/A</v>
      </c>
      <c r="F77" s="6" t="s">
        <v>1092</v>
      </c>
      <c r="G77" s="6" t="s">
        <v>1813</v>
      </c>
      <c r="H77" s="6" t="s">
        <v>1814</v>
      </c>
      <c r="I77" s="6" t="s">
        <v>2905</v>
      </c>
      <c r="J77" s="8">
        <f t="shared" ca="1" si="25"/>
        <v>3.7161372685222887</v>
      </c>
      <c r="K77" s="6" t="s">
        <v>1093</v>
      </c>
      <c r="L77" s="6" t="s">
        <v>35</v>
      </c>
      <c r="M77" s="6" t="s">
        <v>46</v>
      </c>
      <c r="N77" s="6" t="s">
        <v>2906</v>
      </c>
      <c r="O77" s="6" t="s">
        <v>37</v>
      </c>
      <c r="P77" s="6" t="s">
        <v>38</v>
      </c>
      <c r="Q77" s="7"/>
      <c r="R77" s="7"/>
      <c r="S77" s="7"/>
      <c r="T77" s="7" t="s">
        <v>2955</v>
      </c>
      <c r="U77" s="7" t="s">
        <v>84</v>
      </c>
      <c r="V77" s="7" t="e">
        <v>#N/A</v>
      </c>
      <c r="W77" s="7" t="e">
        <v>#N/A</v>
      </c>
      <c r="X77" s="7"/>
      <c r="Y77" s="7" t="str">
        <f>VLOOKUP(B77, [2]SBC!A$1:P$65536, 11, 0)</f>
        <v>Buéa</v>
      </c>
      <c r="Z77" s="7" t="str">
        <f t="shared" si="26"/>
        <v>SUO</v>
      </c>
      <c r="AA77" s="7" t="str">
        <f t="shared" ca="1" si="27"/>
        <v>T&gt;72H</v>
      </c>
      <c r="AB77" s="7">
        <v>1</v>
      </c>
      <c r="AC77" s="7" t="s">
        <v>1134</v>
      </c>
      <c r="AD77" s="7" t="s">
        <v>2245</v>
      </c>
      <c r="AE77" s="7" t="s">
        <v>3263</v>
      </c>
      <c r="AF77" s="7" t="s">
        <v>2536</v>
      </c>
      <c r="AG77" s="7"/>
    </row>
    <row r="78" spans="1:33" ht="246.5" hidden="1" x14ac:dyDescent="0.35">
      <c r="A78" s="6" t="s">
        <v>1485</v>
      </c>
      <c r="B78" s="7" t="str">
        <f t="shared" si="24"/>
        <v>NRD_060</v>
      </c>
      <c r="C78" s="6" t="s">
        <v>3158</v>
      </c>
      <c r="D78" s="7" t="e">
        <v>#N/A</v>
      </c>
      <c r="E78" s="7" t="e">
        <v>#N/A</v>
      </c>
      <c r="F78" s="6" t="s">
        <v>1092</v>
      </c>
      <c r="G78" s="6" t="s">
        <v>1278</v>
      </c>
      <c r="H78" s="6" t="s">
        <v>1279</v>
      </c>
      <c r="I78" s="6" t="s">
        <v>3159</v>
      </c>
      <c r="J78" s="8">
        <f t="shared" ca="1" si="25"/>
        <v>3.552132638891635</v>
      </c>
      <c r="K78" s="6" t="s">
        <v>1093</v>
      </c>
      <c r="L78" s="6" t="s">
        <v>35</v>
      </c>
      <c r="M78" s="6" t="s">
        <v>46</v>
      </c>
      <c r="N78" s="6" t="s">
        <v>3160</v>
      </c>
      <c r="O78" s="6" t="s">
        <v>37</v>
      </c>
      <c r="P78" s="6" t="s">
        <v>38</v>
      </c>
      <c r="Q78" s="7"/>
      <c r="R78" s="7"/>
      <c r="S78" s="7"/>
      <c r="T78" s="7" t="s">
        <v>2643</v>
      </c>
      <c r="U78" s="7" t="s">
        <v>81</v>
      </c>
      <c r="V78" s="7" t="e">
        <v>#N/A</v>
      </c>
      <c r="W78" s="7" t="e">
        <v>#N/A</v>
      </c>
      <c r="X78" s="7"/>
      <c r="Y78" s="7" t="str">
        <f>VLOOKUP(B78, [2]SBC!A$1:P$65536, 11, 0)</f>
        <v>Garoua</v>
      </c>
      <c r="Z78" s="7" t="str">
        <f t="shared" si="26"/>
        <v>NRD</v>
      </c>
      <c r="AA78" s="7" t="str">
        <f t="shared" ca="1" si="27"/>
        <v>T&gt;72H</v>
      </c>
      <c r="AB78" s="7">
        <v>1</v>
      </c>
      <c r="AC78" s="7" t="s">
        <v>1134</v>
      </c>
      <c r="AD78" s="7" t="s">
        <v>2245</v>
      </c>
      <c r="AE78" s="7" t="s">
        <v>3263</v>
      </c>
      <c r="AF78" s="7" t="s">
        <v>2536</v>
      </c>
      <c r="AG78" s="7"/>
    </row>
    <row r="79" spans="1:33" ht="246.5" hidden="1" x14ac:dyDescent="0.35">
      <c r="A79" s="6" t="s">
        <v>1485</v>
      </c>
      <c r="B79" s="7" t="str">
        <f t="shared" si="24"/>
        <v>NRD_060</v>
      </c>
      <c r="C79" s="6" t="s">
        <v>3158</v>
      </c>
      <c r="D79" s="7" t="e">
        <v>#N/A</v>
      </c>
      <c r="E79" s="7" t="e">
        <v>#N/A</v>
      </c>
      <c r="F79" s="6" t="s">
        <v>1092</v>
      </c>
      <c r="G79" s="6" t="s">
        <v>1272</v>
      </c>
      <c r="H79" s="6" t="s">
        <v>1273</v>
      </c>
      <c r="I79" s="6" t="s">
        <v>3161</v>
      </c>
      <c r="J79" s="8">
        <f t="shared" ca="1" si="25"/>
        <v>3.5519358796300367</v>
      </c>
      <c r="K79" s="6" t="s">
        <v>1093</v>
      </c>
      <c r="L79" s="6" t="s">
        <v>35</v>
      </c>
      <c r="M79" s="6" t="s">
        <v>46</v>
      </c>
      <c r="N79" s="6" t="s">
        <v>3162</v>
      </c>
      <c r="O79" s="6" t="s">
        <v>37</v>
      </c>
      <c r="P79" s="6" t="s">
        <v>38</v>
      </c>
      <c r="Q79" s="7"/>
      <c r="R79" s="7"/>
      <c r="S79" s="7"/>
      <c r="T79" s="7" t="s">
        <v>2643</v>
      </c>
      <c r="U79" s="7" t="s">
        <v>81</v>
      </c>
      <c r="V79" s="7" t="e">
        <v>#N/A</v>
      </c>
      <c r="W79" s="7" t="e">
        <v>#N/A</v>
      </c>
      <c r="X79" s="7"/>
      <c r="Y79" s="7" t="str">
        <f>VLOOKUP(B79, [2]SBC!A$1:P$65536, 11, 0)</f>
        <v>Garoua</v>
      </c>
      <c r="Z79" s="7" t="str">
        <f t="shared" si="26"/>
        <v>NRD</v>
      </c>
      <c r="AA79" s="7" t="str">
        <f t="shared" ca="1" si="27"/>
        <v>T&gt;72H</v>
      </c>
      <c r="AB79" s="7">
        <v>1</v>
      </c>
      <c r="AC79" s="7" t="s">
        <v>1134</v>
      </c>
      <c r="AD79" s="7" t="s">
        <v>2245</v>
      </c>
      <c r="AE79" s="7" t="s">
        <v>3263</v>
      </c>
      <c r="AF79" s="7" t="s">
        <v>2536</v>
      </c>
      <c r="AG79" s="7"/>
    </row>
    <row r="80" spans="1:33" ht="246.5" hidden="1" x14ac:dyDescent="0.35">
      <c r="A80" s="6" t="s">
        <v>1485</v>
      </c>
      <c r="B80" s="7" t="str">
        <f t="shared" si="24"/>
        <v>NRD_060</v>
      </c>
      <c r="C80" s="6" t="s">
        <v>3158</v>
      </c>
      <c r="D80" s="7" t="e">
        <v>#N/A</v>
      </c>
      <c r="E80" s="7" t="e">
        <v>#N/A</v>
      </c>
      <c r="F80" s="6" t="s">
        <v>1092</v>
      </c>
      <c r="G80" s="6" t="s">
        <v>1276</v>
      </c>
      <c r="H80" s="6" t="s">
        <v>1277</v>
      </c>
      <c r="I80" s="6" t="s">
        <v>3163</v>
      </c>
      <c r="J80" s="8">
        <f t="shared" ca="1" si="25"/>
        <v>3.5409752314808429</v>
      </c>
      <c r="K80" s="6" t="s">
        <v>1093</v>
      </c>
      <c r="L80" s="6" t="s">
        <v>35</v>
      </c>
      <c r="M80" s="6" t="s">
        <v>46</v>
      </c>
      <c r="N80" s="6" t="s">
        <v>3164</v>
      </c>
      <c r="O80" s="6" t="s">
        <v>37</v>
      </c>
      <c r="P80" s="6" t="s">
        <v>38</v>
      </c>
      <c r="Q80" s="7"/>
      <c r="R80" s="7"/>
      <c r="S80" s="7"/>
      <c r="T80" s="7" t="s">
        <v>2643</v>
      </c>
      <c r="U80" s="7" t="s">
        <v>81</v>
      </c>
      <c r="V80" s="7" t="e">
        <v>#N/A</v>
      </c>
      <c r="W80" s="7" t="e">
        <v>#N/A</v>
      </c>
      <c r="X80" s="7"/>
      <c r="Y80" s="7" t="str">
        <f>VLOOKUP(B80, [2]SBC!A$1:P$65536, 11, 0)</f>
        <v>Garoua</v>
      </c>
      <c r="Z80" s="7" t="str">
        <f t="shared" si="26"/>
        <v>NRD</v>
      </c>
      <c r="AA80" s="7" t="str">
        <f t="shared" ca="1" si="27"/>
        <v>T&gt;72H</v>
      </c>
      <c r="AB80" s="7">
        <v>1</v>
      </c>
      <c r="AC80" s="7" t="s">
        <v>1134</v>
      </c>
      <c r="AD80" s="7" t="s">
        <v>2245</v>
      </c>
      <c r="AE80" s="7" t="s">
        <v>3263</v>
      </c>
      <c r="AF80" s="7" t="s">
        <v>2536</v>
      </c>
      <c r="AG80" s="7"/>
    </row>
    <row r="81" spans="1:33" ht="246.5" hidden="1" x14ac:dyDescent="0.35">
      <c r="A81" s="6" t="s">
        <v>1485</v>
      </c>
      <c r="B81" s="7" t="str">
        <f t="shared" si="24"/>
        <v>NRD_060</v>
      </c>
      <c r="C81" s="6" t="s">
        <v>3158</v>
      </c>
      <c r="D81" s="7" t="e">
        <v>#N/A</v>
      </c>
      <c r="E81" s="7" t="e">
        <v>#N/A</v>
      </c>
      <c r="F81" s="6" t="s">
        <v>1092</v>
      </c>
      <c r="G81" s="6" t="s">
        <v>1274</v>
      </c>
      <c r="H81" s="6" t="s">
        <v>1275</v>
      </c>
      <c r="I81" s="6" t="s">
        <v>3165</v>
      </c>
      <c r="J81" s="8">
        <f t="shared" ca="1" si="25"/>
        <v>3.4583594907453516</v>
      </c>
      <c r="K81" s="6" t="s">
        <v>1093</v>
      </c>
      <c r="L81" s="6" t="s">
        <v>35</v>
      </c>
      <c r="M81" s="6" t="s">
        <v>46</v>
      </c>
      <c r="N81" s="6" t="s">
        <v>3166</v>
      </c>
      <c r="O81" s="6" t="s">
        <v>37</v>
      </c>
      <c r="P81" s="6" t="s">
        <v>38</v>
      </c>
      <c r="Q81" s="7"/>
      <c r="R81" s="7"/>
      <c r="S81" s="7"/>
      <c r="T81" s="7" t="s">
        <v>2643</v>
      </c>
      <c r="U81" s="7" t="s">
        <v>81</v>
      </c>
      <c r="V81" s="7" t="e">
        <v>#N/A</v>
      </c>
      <c r="W81" s="7" t="e">
        <v>#N/A</v>
      </c>
      <c r="X81" s="7"/>
      <c r="Y81" s="7" t="str">
        <f>VLOOKUP(B81, [2]SBC!A$1:P$65536, 11, 0)</f>
        <v>Garoua</v>
      </c>
      <c r="Z81" s="7" t="str">
        <f t="shared" si="26"/>
        <v>NRD</v>
      </c>
      <c r="AA81" s="7" t="str">
        <f t="shared" ca="1" si="27"/>
        <v>T&gt;72H</v>
      </c>
      <c r="AB81" s="7">
        <v>1</v>
      </c>
      <c r="AC81" s="7" t="s">
        <v>1134</v>
      </c>
      <c r="AD81" s="7" t="s">
        <v>2245</v>
      </c>
      <c r="AE81" s="7" t="s">
        <v>3263</v>
      </c>
      <c r="AF81" s="7" t="s">
        <v>2536</v>
      </c>
      <c r="AG81" s="7"/>
    </row>
    <row r="82" spans="1:33" ht="101.5" hidden="1" x14ac:dyDescent="0.35">
      <c r="A82" s="6" t="s">
        <v>2884</v>
      </c>
      <c r="B82" s="7" t="str">
        <f t="shared" si="24"/>
        <v>NRD_142</v>
      </c>
      <c r="C82" s="6" t="s">
        <v>3117</v>
      </c>
      <c r="D82" s="7" t="e">
        <v>#N/A</v>
      </c>
      <c r="E82" s="7" t="e">
        <v>#N/A</v>
      </c>
      <c r="F82" s="6" t="s">
        <v>1092</v>
      </c>
      <c r="G82" s="6" t="s">
        <v>1280</v>
      </c>
      <c r="H82" s="6" t="s">
        <v>1281</v>
      </c>
      <c r="I82" s="6" t="s">
        <v>3167</v>
      </c>
      <c r="J82" s="8">
        <f t="shared" ca="1" si="25"/>
        <v>3.4361604166697362</v>
      </c>
      <c r="K82" s="6" t="s">
        <v>1093</v>
      </c>
      <c r="L82" s="6" t="s">
        <v>35</v>
      </c>
      <c r="M82" s="6" t="s">
        <v>46</v>
      </c>
      <c r="N82" s="6" t="s">
        <v>3168</v>
      </c>
      <c r="O82" s="6" t="s">
        <v>37</v>
      </c>
      <c r="P82" s="6" t="s">
        <v>38</v>
      </c>
      <c r="Q82" s="7"/>
      <c r="R82" s="7"/>
      <c r="S82" s="7"/>
      <c r="T82" s="7" t="s">
        <v>3265</v>
      </c>
      <c r="U82" s="7" t="s">
        <v>82</v>
      </c>
      <c r="V82" s="7" t="e">
        <v>#N/A</v>
      </c>
      <c r="W82" s="7" t="e">
        <v>#N/A</v>
      </c>
      <c r="X82" s="7"/>
      <c r="Y82" s="7" t="str">
        <f>VLOOKUP(B82, [2]SBC!A$1:P$65536, 11, 0)</f>
        <v>Garoua</v>
      </c>
      <c r="Z82" s="7" t="str">
        <f t="shared" si="26"/>
        <v>NRD</v>
      </c>
      <c r="AA82" s="7" t="str">
        <f t="shared" ca="1" si="27"/>
        <v>T&gt;72H</v>
      </c>
      <c r="AB82" s="7">
        <v>1</v>
      </c>
      <c r="AC82" s="7" t="s">
        <v>1134</v>
      </c>
      <c r="AD82" s="7" t="s">
        <v>2246</v>
      </c>
      <c r="AE82" s="7" t="s">
        <v>3263</v>
      </c>
      <c r="AF82" s="7" t="s">
        <v>2536</v>
      </c>
      <c r="AG82" s="7"/>
    </row>
    <row r="83" spans="1:33" ht="87" hidden="1" x14ac:dyDescent="0.35">
      <c r="A83" s="6" t="s">
        <v>2884</v>
      </c>
      <c r="B83" s="7" t="str">
        <f t="shared" si="24"/>
        <v>NRD_142</v>
      </c>
      <c r="C83" s="6" t="s">
        <v>3117</v>
      </c>
      <c r="D83" s="7" t="e">
        <v>#N/A</v>
      </c>
      <c r="E83" s="7" t="e">
        <v>#N/A</v>
      </c>
      <c r="F83" s="6" t="s">
        <v>1092</v>
      </c>
      <c r="G83" s="6" t="s">
        <v>3169</v>
      </c>
      <c r="H83" s="6" t="s">
        <v>3170</v>
      </c>
      <c r="I83" s="6" t="s">
        <v>3171</v>
      </c>
      <c r="J83" s="8">
        <f t="shared" ca="1" si="25"/>
        <v>3.4361488425929565</v>
      </c>
      <c r="K83" s="6" t="s">
        <v>1093</v>
      </c>
      <c r="L83" s="6" t="s">
        <v>35</v>
      </c>
      <c r="M83" s="6" t="s">
        <v>46</v>
      </c>
      <c r="N83" s="6" t="s">
        <v>3172</v>
      </c>
      <c r="O83" s="6" t="s">
        <v>37</v>
      </c>
      <c r="P83" s="6" t="s">
        <v>38</v>
      </c>
      <c r="Q83" s="7"/>
      <c r="R83" s="7"/>
      <c r="S83" s="7"/>
      <c r="T83" s="7" t="s">
        <v>3265</v>
      </c>
      <c r="U83" s="7" t="s">
        <v>82</v>
      </c>
      <c r="V83" s="7" t="e">
        <v>#N/A</v>
      </c>
      <c r="W83" s="7" t="e">
        <v>#N/A</v>
      </c>
      <c r="X83" s="7"/>
      <c r="Y83" s="7" t="str">
        <f>VLOOKUP(B83, [2]SBC!A$1:P$65536, 11, 0)</f>
        <v>Garoua</v>
      </c>
      <c r="Z83" s="7" t="str">
        <f t="shared" si="26"/>
        <v>NRD</v>
      </c>
      <c r="AA83" s="7" t="str">
        <f t="shared" ca="1" si="27"/>
        <v>T&gt;72H</v>
      </c>
      <c r="AB83" s="7">
        <v>1</v>
      </c>
      <c r="AC83" s="7" t="s">
        <v>1134</v>
      </c>
      <c r="AD83" s="7" t="s">
        <v>2246</v>
      </c>
      <c r="AE83" s="7" t="s">
        <v>3263</v>
      </c>
      <c r="AF83" s="7" t="s">
        <v>2536</v>
      </c>
      <c r="AG83" s="7"/>
    </row>
    <row r="84" spans="1:33" ht="87" hidden="1" x14ac:dyDescent="0.35">
      <c r="A84" s="6" t="s">
        <v>2884</v>
      </c>
      <c r="B84" s="7" t="str">
        <f t="shared" si="24"/>
        <v>NRD_142</v>
      </c>
      <c r="C84" s="6" t="s">
        <v>3117</v>
      </c>
      <c r="D84" s="7" t="e">
        <v>#N/A</v>
      </c>
      <c r="E84" s="7" t="e">
        <v>#N/A</v>
      </c>
      <c r="F84" s="6" t="s">
        <v>1092</v>
      </c>
      <c r="G84" s="6" t="s">
        <v>3173</v>
      </c>
      <c r="H84" s="6" t="s">
        <v>3174</v>
      </c>
      <c r="I84" s="6" t="s">
        <v>3171</v>
      </c>
      <c r="J84" s="8">
        <f t="shared" ca="1" si="25"/>
        <v>3.4361488425929565</v>
      </c>
      <c r="K84" s="6" t="s">
        <v>1093</v>
      </c>
      <c r="L84" s="6" t="s">
        <v>35</v>
      </c>
      <c r="M84" s="6" t="s">
        <v>46</v>
      </c>
      <c r="N84" s="6" t="s">
        <v>3175</v>
      </c>
      <c r="O84" s="6" t="s">
        <v>37</v>
      </c>
      <c r="P84" s="6" t="s">
        <v>38</v>
      </c>
      <c r="Q84" s="7"/>
      <c r="R84" s="7"/>
      <c r="S84" s="7"/>
      <c r="T84" s="7" t="s">
        <v>3265</v>
      </c>
      <c r="U84" s="7" t="s">
        <v>82</v>
      </c>
      <c r="V84" s="7" t="e">
        <v>#N/A</v>
      </c>
      <c r="W84" s="7" t="e">
        <v>#N/A</v>
      </c>
      <c r="X84" s="7"/>
      <c r="Y84" s="7" t="str">
        <f>VLOOKUP(B84, [2]SBC!A$1:P$65536, 11, 0)</f>
        <v>Garoua</v>
      </c>
      <c r="Z84" s="7" t="str">
        <f t="shared" si="26"/>
        <v>NRD</v>
      </c>
      <c r="AA84" s="7" t="str">
        <f t="shared" ca="1" si="27"/>
        <v>T&gt;72H</v>
      </c>
      <c r="AB84" s="7">
        <v>1</v>
      </c>
      <c r="AC84" s="7" t="s">
        <v>1134</v>
      </c>
      <c r="AD84" s="7" t="s">
        <v>2246</v>
      </c>
      <c r="AE84" s="7" t="s">
        <v>3263</v>
      </c>
      <c r="AF84" s="7" t="s">
        <v>2536</v>
      </c>
      <c r="AG84" s="7"/>
    </row>
    <row r="85" spans="1:33" ht="87" hidden="1" x14ac:dyDescent="0.35">
      <c r="A85" s="6" t="s">
        <v>2884</v>
      </c>
      <c r="B85" s="7" t="str">
        <f t="shared" si="24"/>
        <v>NRD_142</v>
      </c>
      <c r="C85" s="6" t="s">
        <v>3117</v>
      </c>
      <c r="D85" s="7" t="e">
        <v>#N/A</v>
      </c>
      <c r="E85" s="7" t="e">
        <v>#N/A</v>
      </c>
      <c r="F85" s="6" t="s">
        <v>1092</v>
      </c>
      <c r="G85" s="6" t="s">
        <v>3176</v>
      </c>
      <c r="H85" s="6" t="s">
        <v>3177</v>
      </c>
      <c r="I85" s="6" t="s">
        <v>3171</v>
      </c>
      <c r="J85" s="8">
        <f t="shared" ca="1" si="25"/>
        <v>3.4361488425929565</v>
      </c>
      <c r="K85" s="6" t="s">
        <v>1093</v>
      </c>
      <c r="L85" s="6" t="s">
        <v>35</v>
      </c>
      <c r="M85" s="6" t="s">
        <v>46</v>
      </c>
      <c r="N85" s="6" t="s">
        <v>3178</v>
      </c>
      <c r="O85" s="6" t="s">
        <v>37</v>
      </c>
      <c r="P85" s="6" t="s">
        <v>38</v>
      </c>
      <c r="Q85" s="7"/>
      <c r="R85" s="7"/>
      <c r="S85" s="7"/>
      <c r="T85" s="7" t="s">
        <v>3265</v>
      </c>
      <c r="U85" s="7" t="s">
        <v>82</v>
      </c>
      <c r="V85" s="7" t="e">
        <v>#N/A</v>
      </c>
      <c r="W85" s="7" t="e">
        <v>#N/A</v>
      </c>
      <c r="X85" s="7"/>
      <c r="Y85" s="7" t="str">
        <f>VLOOKUP(B85, [2]SBC!A$1:P$65536, 11, 0)</f>
        <v>Garoua</v>
      </c>
      <c r="Z85" s="7" t="str">
        <f t="shared" si="26"/>
        <v>NRD</v>
      </c>
      <c r="AA85" s="7" t="str">
        <f t="shared" ca="1" si="27"/>
        <v>T&gt;72H</v>
      </c>
      <c r="AB85" s="7">
        <v>1</v>
      </c>
      <c r="AC85" s="7" t="s">
        <v>1134</v>
      </c>
      <c r="AD85" s="7" t="s">
        <v>2246</v>
      </c>
      <c r="AE85" s="7" t="s">
        <v>3263</v>
      </c>
      <c r="AF85" s="7" t="s">
        <v>2536</v>
      </c>
      <c r="AG85" s="7"/>
    </row>
    <row r="86" spans="1:33" ht="101.5" hidden="1" x14ac:dyDescent="0.35">
      <c r="A86" s="6" t="s">
        <v>2884</v>
      </c>
      <c r="B86" s="7" t="str">
        <f t="shared" si="24"/>
        <v>NRD_142</v>
      </c>
      <c r="C86" s="6" t="s">
        <v>3117</v>
      </c>
      <c r="D86" s="7" t="e">
        <v>#N/A</v>
      </c>
      <c r="E86" s="7" t="e">
        <v>#N/A</v>
      </c>
      <c r="F86" s="6" t="s">
        <v>1092</v>
      </c>
      <c r="G86" s="6" t="s">
        <v>1274</v>
      </c>
      <c r="H86" s="6" t="s">
        <v>1275</v>
      </c>
      <c r="I86" s="6" t="s">
        <v>3171</v>
      </c>
      <c r="J86" s="8">
        <f t="shared" ca="1" si="25"/>
        <v>3.4361488425929565</v>
      </c>
      <c r="K86" s="6" t="s">
        <v>1093</v>
      </c>
      <c r="L86" s="6" t="s">
        <v>35</v>
      </c>
      <c r="M86" s="6" t="s">
        <v>46</v>
      </c>
      <c r="N86" s="6" t="s">
        <v>3179</v>
      </c>
      <c r="O86" s="6" t="s">
        <v>37</v>
      </c>
      <c r="P86" s="6" t="s">
        <v>38</v>
      </c>
      <c r="Q86" s="7"/>
      <c r="R86" s="7"/>
      <c r="S86" s="7"/>
      <c r="T86" s="7" t="s">
        <v>3265</v>
      </c>
      <c r="U86" s="7" t="s">
        <v>82</v>
      </c>
      <c r="V86" s="7" t="e">
        <v>#N/A</v>
      </c>
      <c r="W86" s="7" t="e">
        <v>#N/A</v>
      </c>
      <c r="X86" s="7"/>
      <c r="Y86" s="7" t="str">
        <f>VLOOKUP(B86, [2]SBC!A$1:P$65536, 11, 0)</f>
        <v>Garoua</v>
      </c>
      <c r="Z86" s="7" t="str">
        <f t="shared" si="26"/>
        <v>NRD</v>
      </c>
      <c r="AA86" s="7" t="str">
        <f t="shared" ca="1" si="27"/>
        <v>T&gt;72H</v>
      </c>
      <c r="AB86" s="7">
        <v>1</v>
      </c>
      <c r="AC86" s="7" t="s">
        <v>1134</v>
      </c>
      <c r="AD86" s="7" t="s">
        <v>2246</v>
      </c>
      <c r="AE86" s="7" t="s">
        <v>3263</v>
      </c>
      <c r="AF86" s="7" t="s">
        <v>2536</v>
      </c>
      <c r="AG86" s="7"/>
    </row>
    <row r="87" spans="1:33" ht="101.5" hidden="1" x14ac:dyDescent="0.35">
      <c r="A87" s="6" t="s">
        <v>2884</v>
      </c>
      <c r="B87" s="7" t="str">
        <f t="shared" si="24"/>
        <v>NRD_142</v>
      </c>
      <c r="C87" s="6" t="s">
        <v>3117</v>
      </c>
      <c r="D87" s="7" t="e">
        <v>#N/A</v>
      </c>
      <c r="E87" s="7" t="e">
        <v>#N/A</v>
      </c>
      <c r="F87" s="6" t="s">
        <v>1092</v>
      </c>
      <c r="G87" s="6" t="s">
        <v>1270</v>
      </c>
      <c r="H87" s="6" t="s">
        <v>1271</v>
      </c>
      <c r="I87" s="6" t="s">
        <v>3180</v>
      </c>
      <c r="J87" s="8">
        <f t="shared" ca="1" si="25"/>
        <v>3.4361372685161768</v>
      </c>
      <c r="K87" s="6" t="s">
        <v>1093</v>
      </c>
      <c r="L87" s="6" t="s">
        <v>35</v>
      </c>
      <c r="M87" s="6" t="s">
        <v>46</v>
      </c>
      <c r="N87" s="6" t="s">
        <v>3181</v>
      </c>
      <c r="O87" s="6" t="s">
        <v>37</v>
      </c>
      <c r="P87" s="6" t="s">
        <v>38</v>
      </c>
      <c r="Q87" s="7"/>
      <c r="R87" s="7"/>
      <c r="S87" s="7"/>
      <c r="T87" s="7" t="s">
        <v>3265</v>
      </c>
      <c r="U87" s="7" t="s">
        <v>82</v>
      </c>
      <c r="V87" s="7" t="e">
        <v>#N/A</v>
      </c>
      <c r="W87" s="7" t="e">
        <v>#N/A</v>
      </c>
      <c r="X87" s="7"/>
      <c r="Y87" s="7" t="str">
        <f>VLOOKUP(B87, [2]SBC!A$1:P$65536, 11, 0)</f>
        <v>Garoua</v>
      </c>
      <c r="Z87" s="7" t="str">
        <f t="shared" si="26"/>
        <v>NRD</v>
      </c>
      <c r="AA87" s="7" t="str">
        <f t="shared" ca="1" si="27"/>
        <v>T&gt;72H</v>
      </c>
      <c r="AB87" s="7">
        <v>1</v>
      </c>
      <c r="AC87" s="7" t="s">
        <v>1134</v>
      </c>
      <c r="AD87" s="7" t="s">
        <v>2246</v>
      </c>
      <c r="AE87" s="7" t="s">
        <v>3263</v>
      </c>
      <c r="AF87" s="7" t="s">
        <v>2536</v>
      </c>
      <c r="AG87" s="7"/>
    </row>
    <row r="88" spans="1:33" ht="261" hidden="1" x14ac:dyDescent="0.35">
      <c r="A88" s="71" t="s">
        <v>1482</v>
      </c>
      <c r="B88" s="72" t="str">
        <f t="shared" si="24"/>
        <v>NRD_040</v>
      </c>
      <c r="C88" s="71"/>
      <c r="D88" s="72" t="e">
        <v>#N/A</v>
      </c>
      <c r="E88" s="72" t="e">
        <v>#N/A</v>
      </c>
      <c r="F88" s="71" t="s">
        <v>1092</v>
      </c>
      <c r="G88" s="71" t="s">
        <v>1272</v>
      </c>
      <c r="H88" s="71" t="s">
        <v>1273</v>
      </c>
      <c r="I88" s="71" t="s">
        <v>3182</v>
      </c>
      <c r="J88" s="73">
        <f t="shared" ca="1" si="25"/>
        <v>3.4017506944437628</v>
      </c>
      <c r="K88" s="71" t="s">
        <v>1093</v>
      </c>
      <c r="L88" s="71" t="s">
        <v>35</v>
      </c>
      <c r="M88" s="71" t="s">
        <v>46</v>
      </c>
      <c r="N88" s="71" t="s">
        <v>3183</v>
      </c>
      <c r="O88" s="71" t="s">
        <v>37</v>
      </c>
      <c r="P88" s="71" t="s">
        <v>38</v>
      </c>
      <c r="Q88" s="72"/>
      <c r="R88" s="72"/>
      <c r="S88" s="72"/>
      <c r="T88" s="72" t="s">
        <v>3264</v>
      </c>
      <c r="U88" s="72" t="s">
        <v>81</v>
      </c>
      <c r="V88" s="72" t="e">
        <v>#N/A</v>
      </c>
      <c r="W88" s="72" t="e">
        <v>#N/A</v>
      </c>
      <c r="X88" s="72"/>
      <c r="Y88" s="72" t="str">
        <f>VLOOKUP(B88, [2]SBC!A$1:P$65536, 11, 0)</f>
        <v>Garoua</v>
      </c>
      <c r="Z88" s="72" t="str">
        <f t="shared" si="26"/>
        <v>NRD</v>
      </c>
      <c r="AA88" s="72" t="str">
        <f t="shared" ca="1" si="27"/>
        <v>T&gt;72H</v>
      </c>
      <c r="AB88" s="72">
        <v>1</v>
      </c>
      <c r="AC88" s="72" t="s">
        <v>2247</v>
      </c>
      <c r="AD88" s="72" t="s">
        <v>2246</v>
      </c>
      <c r="AE88" s="72" t="s">
        <v>3263</v>
      </c>
      <c r="AF88" s="72" t="s">
        <v>2536</v>
      </c>
      <c r="AG88" s="72"/>
    </row>
    <row r="89" spans="1:33" ht="261" hidden="1" x14ac:dyDescent="0.35">
      <c r="A89" s="71" t="s">
        <v>1482</v>
      </c>
      <c r="B89" s="72" t="str">
        <f t="shared" si="24"/>
        <v>NRD_040</v>
      </c>
      <c r="C89" s="71"/>
      <c r="D89" s="72" t="e">
        <v>#N/A</v>
      </c>
      <c r="E89" s="72" t="e">
        <v>#N/A</v>
      </c>
      <c r="F89" s="71" t="s">
        <v>1092</v>
      </c>
      <c r="G89" s="71" t="s">
        <v>1276</v>
      </c>
      <c r="H89" s="71" t="s">
        <v>1277</v>
      </c>
      <c r="I89" s="71" t="s">
        <v>3184</v>
      </c>
      <c r="J89" s="73">
        <f t="shared" ca="1" si="25"/>
        <v>3.4017391203742591</v>
      </c>
      <c r="K89" s="71" t="s">
        <v>1093</v>
      </c>
      <c r="L89" s="71" t="s">
        <v>35</v>
      </c>
      <c r="M89" s="71" t="s">
        <v>46</v>
      </c>
      <c r="N89" s="71" t="s">
        <v>3185</v>
      </c>
      <c r="O89" s="71" t="s">
        <v>37</v>
      </c>
      <c r="P89" s="71" t="s">
        <v>38</v>
      </c>
      <c r="Q89" s="72"/>
      <c r="R89" s="72"/>
      <c r="S89" s="72"/>
      <c r="T89" s="72" t="s">
        <v>3264</v>
      </c>
      <c r="U89" s="72" t="s">
        <v>81</v>
      </c>
      <c r="V89" s="72" t="e">
        <v>#N/A</v>
      </c>
      <c r="W89" s="72" t="e">
        <v>#N/A</v>
      </c>
      <c r="X89" s="72"/>
      <c r="Y89" s="72" t="str">
        <f>VLOOKUP(B89, [2]SBC!A$1:P$65536, 11, 0)</f>
        <v>Garoua</v>
      </c>
      <c r="Z89" s="72" t="str">
        <f t="shared" si="26"/>
        <v>NRD</v>
      </c>
      <c r="AA89" s="72" t="str">
        <f t="shared" ca="1" si="27"/>
        <v>T&gt;72H</v>
      </c>
      <c r="AB89" s="72">
        <v>1</v>
      </c>
      <c r="AC89" s="72" t="s">
        <v>2247</v>
      </c>
      <c r="AD89" s="72" t="s">
        <v>2246</v>
      </c>
      <c r="AE89" s="72" t="s">
        <v>3263</v>
      </c>
      <c r="AF89" s="72" t="s">
        <v>2536</v>
      </c>
      <c r="AG89" s="72"/>
    </row>
    <row r="90" spans="1:33" ht="261" hidden="1" x14ac:dyDescent="0.35">
      <c r="A90" s="71" t="s">
        <v>1482</v>
      </c>
      <c r="B90" s="72" t="str">
        <f t="shared" si="24"/>
        <v>NRD_040</v>
      </c>
      <c r="C90" s="71"/>
      <c r="D90" s="72" t="e">
        <v>#N/A</v>
      </c>
      <c r="E90" s="72" t="e">
        <v>#N/A</v>
      </c>
      <c r="F90" s="71" t="s">
        <v>1092</v>
      </c>
      <c r="G90" s="71" t="s">
        <v>1280</v>
      </c>
      <c r="H90" s="71" t="s">
        <v>1281</v>
      </c>
      <c r="I90" s="71" t="s">
        <v>3186</v>
      </c>
      <c r="J90" s="73">
        <f t="shared" ca="1" si="25"/>
        <v>3.4017159722206998</v>
      </c>
      <c r="K90" s="71" t="s">
        <v>1093</v>
      </c>
      <c r="L90" s="71" t="s">
        <v>35</v>
      </c>
      <c r="M90" s="71" t="s">
        <v>46</v>
      </c>
      <c r="N90" s="71" t="s">
        <v>3187</v>
      </c>
      <c r="O90" s="71" t="s">
        <v>37</v>
      </c>
      <c r="P90" s="71" t="s">
        <v>38</v>
      </c>
      <c r="Q90" s="72"/>
      <c r="R90" s="72"/>
      <c r="S90" s="72"/>
      <c r="T90" s="72" t="s">
        <v>3264</v>
      </c>
      <c r="U90" s="72" t="s">
        <v>81</v>
      </c>
      <c r="V90" s="72" t="e">
        <v>#N/A</v>
      </c>
      <c r="W90" s="72" t="e">
        <v>#N/A</v>
      </c>
      <c r="X90" s="72"/>
      <c r="Y90" s="72" t="str">
        <f>VLOOKUP(B90, [2]SBC!A$1:P$65536, 11, 0)</f>
        <v>Garoua</v>
      </c>
      <c r="Z90" s="72" t="str">
        <f t="shared" si="26"/>
        <v>NRD</v>
      </c>
      <c r="AA90" s="72" t="str">
        <f t="shared" ca="1" si="27"/>
        <v>T&gt;72H</v>
      </c>
      <c r="AB90" s="72">
        <v>1</v>
      </c>
      <c r="AC90" s="72" t="s">
        <v>2247</v>
      </c>
      <c r="AD90" s="72" t="s">
        <v>2246</v>
      </c>
      <c r="AE90" s="72" t="s">
        <v>3263</v>
      </c>
      <c r="AF90" s="72" t="s">
        <v>2536</v>
      </c>
      <c r="AG90" s="72"/>
    </row>
    <row r="91" spans="1:33" ht="261" hidden="1" x14ac:dyDescent="0.35">
      <c r="A91" s="71" t="s">
        <v>1482</v>
      </c>
      <c r="B91" s="72" t="str">
        <f t="shared" si="24"/>
        <v>NRD_040</v>
      </c>
      <c r="C91" s="71"/>
      <c r="D91" s="72" t="e">
        <v>#N/A</v>
      </c>
      <c r="E91" s="72" t="e">
        <v>#N/A</v>
      </c>
      <c r="F91" s="71" t="s">
        <v>1092</v>
      </c>
      <c r="G91" s="71" t="s">
        <v>1274</v>
      </c>
      <c r="H91" s="71" t="s">
        <v>1275</v>
      </c>
      <c r="I91" s="71" t="s">
        <v>3188</v>
      </c>
      <c r="J91" s="73">
        <f t="shared" ca="1" si="25"/>
        <v>3.4016812499976368</v>
      </c>
      <c r="K91" s="71" t="s">
        <v>1093</v>
      </c>
      <c r="L91" s="71" t="s">
        <v>35</v>
      </c>
      <c r="M91" s="71" t="s">
        <v>46</v>
      </c>
      <c r="N91" s="71" t="s">
        <v>3189</v>
      </c>
      <c r="O91" s="71" t="s">
        <v>37</v>
      </c>
      <c r="P91" s="71" t="s">
        <v>38</v>
      </c>
      <c r="Q91" s="72"/>
      <c r="R91" s="72"/>
      <c r="S91" s="72"/>
      <c r="T91" s="72" t="s">
        <v>3264</v>
      </c>
      <c r="U91" s="72" t="s">
        <v>81</v>
      </c>
      <c r="V91" s="72" t="e">
        <v>#N/A</v>
      </c>
      <c r="W91" s="72" t="e">
        <v>#N/A</v>
      </c>
      <c r="X91" s="72"/>
      <c r="Y91" s="72" t="str">
        <f>VLOOKUP(B91, [2]SBC!A$1:P$65536, 11, 0)</f>
        <v>Garoua</v>
      </c>
      <c r="Z91" s="72" t="str">
        <f t="shared" si="26"/>
        <v>NRD</v>
      </c>
      <c r="AA91" s="72" t="str">
        <f t="shared" ca="1" si="27"/>
        <v>T&gt;72H</v>
      </c>
      <c r="AB91" s="72">
        <v>1</v>
      </c>
      <c r="AC91" s="72" t="s">
        <v>2247</v>
      </c>
      <c r="AD91" s="72" t="s">
        <v>2246</v>
      </c>
      <c r="AE91" s="72" t="s">
        <v>3263</v>
      </c>
      <c r="AF91" s="72" t="s">
        <v>2536</v>
      </c>
      <c r="AG91" s="72"/>
    </row>
    <row r="92" spans="1:33" ht="261" hidden="1" x14ac:dyDescent="0.35">
      <c r="A92" s="71" t="s">
        <v>1482</v>
      </c>
      <c r="B92" s="72" t="str">
        <f t="shared" si="24"/>
        <v>NRD_040</v>
      </c>
      <c r="C92" s="71"/>
      <c r="D92" s="72" t="e">
        <v>#N/A</v>
      </c>
      <c r="E92" s="72" t="e">
        <v>#N/A</v>
      </c>
      <c r="F92" s="71" t="s">
        <v>1092</v>
      </c>
      <c r="G92" s="71" t="s">
        <v>1278</v>
      </c>
      <c r="H92" s="71" t="s">
        <v>1279</v>
      </c>
      <c r="I92" s="71" t="s">
        <v>3188</v>
      </c>
      <c r="J92" s="73">
        <f t="shared" ca="1" si="25"/>
        <v>3.4016812499976368</v>
      </c>
      <c r="K92" s="71" t="s">
        <v>1093</v>
      </c>
      <c r="L92" s="71" t="s">
        <v>35</v>
      </c>
      <c r="M92" s="71" t="s">
        <v>46</v>
      </c>
      <c r="N92" s="71" t="s">
        <v>3190</v>
      </c>
      <c r="O92" s="71" t="s">
        <v>37</v>
      </c>
      <c r="P92" s="71" t="s">
        <v>38</v>
      </c>
      <c r="Q92" s="72"/>
      <c r="R92" s="72"/>
      <c r="S92" s="72"/>
      <c r="T92" s="72" t="s">
        <v>3264</v>
      </c>
      <c r="U92" s="72" t="s">
        <v>81</v>
      </c>
      <c r="V92" s="72" t="e">
        <v>#N/A</v>
      </c>
      <c r="W92" s="72" t="e">
        <v>#N/A</v>
      </c>
      <c r="X92" s="72"/>
      <c r="Y92" s="72" t="str">
        <f>VLOOKUP(B92, [2]SBC!A$1:P$65536, 11, 0)</f>
        <v>Garoua</v>
      </c>
      <c r="Z92" s="72" t="str">
        <f t="shared" si="26"/>
        <v>NRD</v>
      </c>
      <c r="AA92" s="72" t="str">
        <f t="shared" ca="1" si="27"/>
        <v>T&gt;72H</v>
      </c>
      <c r="AB92" s="72">
        <v>1</v>
      </c>
      <c r="AC92" s="72" t="s">
        <v>2247</v>
      </c>
      <c r="AD92" s="72" t="s">
        <v>2246</v>
      </c>
      <c r="AE92" s="72" t="s">
        <v>3263</v>
      </c>
      <c r="AF92" s="72" t="s">
        <v>2536</v>
      </c>
      <c r="AG92" s="72"/>
    </row>
    <row r="93" spans="1:33" ht="261" hidden="1" x14ac:dyDescent="0.35">
      <c r="A93" s="71" t="s">
        <v>1482</v>
      </c>
      <c r="B93" s="72" t="str">
        <f t="shared" si="24"/>
        <v>NRD_040</v>
      </c>
      <c r="C93" s="71"/>
      <c r="D93" s="72" t="e">
        <v>#N/A</v>
      </c>
      <c r="E93" s="72" t="e">
        <v>#N/A</v>
      </c>
      <c r="F93" s="71" t="s">
        <v>1092</v>
      </c>
      <c r="G93" s="71" t="s">
        <v>1270</v>
      </c>
      <c r="H93" s="71" t="s">
        <v>1271</v>
      </c>
      <c r="I93" s="71" t="s">
        <v>3191</v>
      </c>
      <c r="J93" s="73">
        <f t="shared" ca="1" si="25"/>
        <v>3.4016002314820071</v>
      </c>
      <c r="K93" s="71" t="s">
        <v>1093</v>
      </c>
      <c r="L93" s="71" t="s">
        <v>35</v>
      </c>
      <c r="M93" s="71" t="s">
        <v>46</v>
      </c>
      <c r="N93" s="71" t="s">
        <v>3192</v>
      </c>
      <c r="O93" s="71" t="s">
        <v>37</v>
      </c>
      <c r="P93" s="71" t="s">
        <v>38</v>
      </c>
      <c r="Q93" s="72"/>
      <c r="R93" s="72"/>
      <c r="S93" s="72"/>
      <c r="T93" s="72" t="s">
        <v>3264</v>
      </c>
      <c r="U93" s="72" t="s">
        <v>81</v>
      </c>
      <c r="V93" s="72" t="e">
        <v>#N/A</v>
      </c>
      <c r="W93" s="72" t="e">
        <v>#N/A</v>
      </c>
      <c r="X93" s="72"/>
      <c r="Y93" s="72" t="str">
        <f>VLOOKUP(B93, [2]SBC!A$1:P$65536, 11, 0)</f>
        <v>Garoua</v>
      </c>
      <c r="Z93" s="72" t="str">
        <f t="shared" si="26"/>
        <v>NRD</v>
      </c>
      <c r="AA93" s="72" t="str">
        <f t="shared" ca="1" si="27"/>
        <v>T&gt;72H</v>
      </c>
      <c r="AB93" s="72">
        <v>1</v>
      </c>
      <c r="AC93" s="72" t="s">
        <v>2247</v>
      </c>
      <c r="AD93" s="72" t="s">
        <v>2246</v>
      </c>
      <c r="AE93" s="72" t="s">
        <v>3263</v>
      </c>
      <c r="AF93" s="72" t="s">
        <v>2536</v>
      </c>
      <c r="AG93" s="72"/>
    </row>
    <row r="94" spans="1:33" ht="72.5" hidden="1" x14ac:dyDescent="0.35">
      <c r="A94" s="71" t="s">
        <v>2918</v>
      </c>
      <c r="B94" s="72" t="str">
        <f t="shared" si="24"/>
        <v>OST_077</v>
      </c>
      <c r="C94" s="71" t="s">
        <v>2919</v>
      </c>
      <c r="D94" s="72" t="e">
        <v>#N/A</v>
      </c>
      <c r="E94" s="72" t="e">
        <v>#N/A</v>
      </c>
      <c r="F94" s="71" t="s">
        <v>2483</v>
      </c>
      <c r="G94" s="71" t="s">
        <v>1457</v>
      </c>
      <c r="H94" s="71" t="s">
        <v>1458</v>
      </c>
      <c r="I94" s="71" t="s">
        <v>2920</v>
      </c>
      <c r="J94" s="73">
        <f t="shared" ca="1" si="25"/>
        <v>4.0009405092569068</v>
      </c>
      <c r="K94" s="71" t="s">
        <v>34</v>
      </c>
      <c r="L94" s="71" t="s">
        <v>35</v>
      </c>
      <c r="M94" s="71" t="s">
        <v>46</v>
      </c>
      <c r="N94" s="71" t="s">
        <v>2921</v>
      </c>
      <c r="O94" s="71" t="s">
        <v>37</v>
      </c>
      <c r="P94" s="71" t="s">
        <v>38</v>
      </c>
      <c r="Q94" s="72"/>
      <c r="R94" s="72"/>
      <c r="S94" s="72"/>
      <c r="T94" s="72" t="s">
        <v>2953</v>
      </c>
      <c r="U94" s="72" t="s">
        <v>39</v>
      </c>
      <c r="V94" s="72" t="e">
        <v>#N/A</v>
      </c>
      <c r="W94" s="72" t="e">
        <v>#N/A</v>
      </c>
      <c r="X94" s="72"/>
      <c r="Y94" s="72" t="str">
        <f>VLOOKUP(B94, [2]SBC!A$1:P$65536, 11, 0)</f>
        <v>Bafoussam</v>
      </c>
      <c r="Z94" s="72" t="str">
        <f t="shared" si="26"/>
        <v>OST</v>
      </c>
      <c r="AA94" s="72" t="str">
        <f t="shared" ca="1" si="27"/>
        <v>T&gt;72H</v>
      </c>
      <c r="AB94" s="72">
        <v>1</v>
      </c>
      <c r="AC94" s="72" t="s">
        <v>2247</v>
      </c>
      <c r="AD94" s="72" t="s">
        <v>2245</v>
      </c>
      <c r="AE94" s="72" t="s">
        <v>3263</v>
      </c>
      <c r="AF94" s="72" t="s">
        <v>2536</v>
      </c>
      <c r="AG94" s="72"/>
    </row>
    <row r="95" spans="1:33" ht="72.5" hidden="1" x14ac:dyDescent="0.35">
      <c r="A95" s="6" t="s">
        <v>1757</v>
      </c>
      <c r="B95" s="7" t="str">
        <f t="shared" ref="B95:B104" si="28">LEFT(A95,7)</f>
        <v>SUO_222</v>
      </c>
      <c r="C95" s="6" t="s">
        <v>2700</v>
      </c>
      <c r="D95" s="7" t="e">
        <v>#N/A</v>
      </c>
      <c r="E95" s="7" t="e">
        <v>#N/A</v>
      </c>
      <c r="F95" s="6" t="s">
        <v>49</v>
      </c>
      <c r="G95" s="6" t="s">
        <v>1096</v>
      </c>
      <c r="H95" s="6" t="s">
        <v>1097</v>
      </c>
      <c r="I95" s="6" t="s">
        <v>2701</v>
      </c>
      <c r="J95" s="8">
        <f t="shared" ref="J95:J104" ca="1" si="29">NOW()-I95</f>
        <v>3.7699682870370452</v>
      </c>
      <c r="K95" s="6" t="s">
        <v>52</v>
      </c>
      <c r="L95" s="6" t="s">
        <v>35</v>
      </c>
      <c r="M95" s="6" t="s">
        <v>46</v>
      </c>
      <c r="N95" s="6" t="s">
        <v>2933</v>
      </c>
      <c r="O95" s="6" t="s">
        <v>37</v>
      </c>
      <c r="P95" s="6" t="s">
        <v>38</v>
      </c>
      <c r="Q95" s="7"/>
      <c r="R95" s="7"/>
      <c r="S95" s="7"/>
      <c r="T95" s="7" t="s">
        <v>2955</v>
      </c>
      <c r="U95" s="7" t="s">
        <v>84</v>
      </c>
      <c r="V95" s="7" t="e">
        <v>#N/A</v>
      </c>
      <c r="W95" s="7" t="e">
        <v>#N/A</v>
      </c>
      <c r="X95" s="7"/>
      <c r="Y95" s="7" t="str">
        <f>VLOOKUP(B95, [2]SBC!A$1:P$65536, 11, 0)</f>
        <v>Buéa</v>
      </c>
      <c r="Z95" s="7" t="str">
        <f t="shared" ref="Z95:Z104" si="30">LEFT(B95,3)</f>
        <v>SUO</v>
      </c>
      <c r="AA95" s="7" t="str">
        <f t="shared" ref="AA95:AA104" ca="1" si="31">IF(J95 &lt; 1/24, "T&lt;1H", IF(AND(J95&lt;2/24, J95&gt;1/24), "1H&lt;T&lt;2H", IF(AND(J95&lt;4/24, J95&gt;2/24), "2H&lt;T&lt;4H", IF(AND(J95&lt;8/24, J95&gt;4/24), "4H&lt;T&lt;8H", IF(AND(J95&lt;16/24, J95&gt;8/24), "8H&lt;T&lt;16H",IF(AND(J95&lt;24/24, J95&gt;16/24),"16H&lt;T&lt;24H", IF(AND(J95&lt;48/24, J95&gt;24/24),"24H&lt;T&lt;48H",IF(AND(J95&lt;72/24, J95&gt;24/24),"48H&lt;T&lt;72H", "T&gt;72H"))))))))</f>
        <v>T&gt;72H</v>
      </c>
      <c r="AB95" s="7">
        <v>1</v>
      </c>
      <c r="AC95" s="7" t="s">
        <v>1134</v>
      </c>
      <c r="AD95" s="7" t="s">
        <v>2245</v>
      </c>
      <c r="AE95" s="7" t="s">
        <v>3263</v>
      </c>
      <c r="AF95" s="7" t="s">
        <v>2536</v>
      </c>
      <c r="AG95" s="7"/>
    </row>
    <row r="96" spans="1:33" ht="72.5" hidden="1" x14ac:dyDescent="0.35">
      <c r="A96" s="6" t="s">
        <v>2962</v>
      </c>
      <c r="B96" s="7" t="str">
        <f t="shared" si="28"/>
        <v>EXN_577</v>
      </c>
      <c r="C96" s="6" t="s">
        <v>2963</v>
      </c>
      <c r="D96" s="7" t="e">
        <v>#N/A</v>
      </c>
      <c r="E96" s="7" t="e">
        <v>#N/A</v>
      </c>
      <c r="F96" s="6" t="s">
        <v>49</v>
      </c>
      <c r="G96" s="6" t="s">
        <v>1108</v>
      </c>
      <c r="H96" s="6" t="s">
        <v>1109</v>
      </c>
      <c r="I96" s="6" t="s">
        <v>2964</v>
      </c>
      <c r="J96" s="8">
        <f t="shared" ca="1" si="29"/>
        <v>3.5098988425961579</v>
      </c>
      <c r="K96" s="6" t="s">
        <v>52</v>
      </c>
      <c r="L96" s="6" t="s">
        <v>35</v>
      </c>
      <c r="M96" s="6" t="s">
        <v>46</v>
      </c>
      <c r="N96" s="6" t="s">
        <v>3194</v>
      </c>
      <c r="O96" s="6" t="s">
        <v>37</v>
      </c>
      <c r="P96" s="6" t="s">
        <v>38</v>
      </c>
      <c r="Q96" s="7"/>
      <c r="R96" s="7"/>
      <c r="S96" s="7"/>
      <c r="T96" s="7" t="s">
        <v>3266</v>
      </c>
      <c r="U96" s="7" t="s">
        <v>41</v>
      </c>
      <c r="V96" s="7" t="e">
        <v>#N/A</v>
      </c>
      <c r="W96" s="7" t="e">
        <v>#N/A</v>
      </c>
      <c r="X96" s="7"/>
      <c r="Y96" s="7" t="e">
        <f>VLOOKUP(B96, [2]SBC!A$1:P$65536, 11, 0)</f>
        <v>#N/A</v>
      </c>
      <c r="Z96" s="7" t="str">
        <f t="shared" si="30"/>
        <v>EXN</v>
      </c>
      <c r="AA96" s="7" t="str">
        <f t="shared" ca="1" si="31"/>
        <v>T&gt;72H</v>
      </c>
      <c r="AB96" s="7">
        <v>1</v>
      </c>
      <c r="AC96" s="7" t="s">
        <v>1134</v>
      </c>
      <c r="AD96" s="7" t="s">
        <v>2246</v>
      </c>
      <c r="AE96" s="7" t="s">
        <v>3263</v>
      </c>
      <c r="AF96" s="7" t="s">
        <v>2536</v>
      </c>
      <c r="AG96" s="7"/>
    </row>
    <row r="97" spans="1:33" ht="72.5" hidden="1" x14ac:dyDescent="0.35">
      <c r="A97" s="6" t="s">
        <v>2962</v>
      </c>
      <c r="B97" s="7" t="str">
        <f t="shared" si="28"/>
        <v>EXN_577</v>
      </c>
      <c r="C97" s="6" t="s">
        <v>2963</v>
      </c>
      <c r="D97" s="7" t="e">
        <v>#N/A</v>
      </c>
      <c r="E97" s="7" t="e">
        <v>#N/A</v>
      </c>
      <c r="F97" s="6" t="s">
        <v>49</v>
      </c>
      <c r="G97" s="6" t="s">
        <v>1096</v>
      </c>
      <c r="H97" s="6" t="s">
        <v>1097</v>
      </c>
      <c r="I97" s="6" t="s">
        <v>2964</v>
      </c>
      <c r="J97" s="8">
        <f t="shared" ca="1" si="29"/>
        <v>3.5098988425961579</v>
      </c>
      <c r="K97" s="6" t="s">
        <v>52</v>
      </c>
      <c r="L97" s="6" t="s">
        <v>35</v>
      </c>
      <c r="M97" s="6" t="s">
        <v>46</v>
      </c>
      <c r="N97" s="6" t="s">
        <v>3195</v>
      </c>
      <c r="O97" s="6" t="s">
        <v>37</v>
      </c>
      <c r="P97" s="6" t="s">
        <v>38</v>
      </c>
      <c r="Q97" s="7"/>
      <c r="R97" s="7"/>
      <c r="S97" s="7"/>
      <c r="T97" s="7" t="s">
        <v>3266</v>
      </c>
      <c r="U97" s="7" t="s">
        <v>41</v>
      </c>
      <c r="V97" s="7" t="e">
        <v>#N/A</v>
      </c>
      <c r="W97" s="7" t="e">
        <v>#N/A</v>
      </c>
      <c r="X97" s="7"/>
      <c r="Y97" s="7" t="e">
        <f>VLOOKUP(B97, [2]SBC!A$1:P$65536, 11, 0)</f>
        <v>#N/A</v>
      </c>
      <c r="Z97" s="7" t="str">
        <f t="shared" si="30"/>
        <v>EXN</v>
      </c>
      <c r="AA97" s="7" t="str">
        <f t="shared" ca="1" si="31"/>
        <v>T&gt;72H</v>
      </c>
      <c r="AB97" s="7">
        <v>1</v>
      </c>
      <c r="AC97" s="7" t="s">
        <v>1134</v>
      </c>
      <c r="AD97" s="7" t="s">
        <v>2246</v>
      </c>
      <c r="AE97" s="7" t="s">
        <v>3263</v>
      </c>
      <c r="AF97" s="7" t="s">
        <v>2536</v>
      </c>
      <c r="AG97" s="7"/>
    </row>
    <row r="98" spans="1:33" ht="72.5" hidden="1" x14ac:dyDescent="0.35">
      <c r="A98" s="6" t="s">
        <v>2962</v>
      </c>
      <c r="B98" s="7" t="str">
        <f t="shared" si="28"/>
        <v>EXN_577</v>
      </c>
      <c r="C98" s="6" t="s">
        <v>2963</v>
      </c>
      <c r="D98" s="7" t="e">
        <v>#N/A</v>
      </c>
      <c r="E98" s="7" t="e">
        <v>#N/A</v>
      </c>
      <c r="F98" s="6" t="s">
        <v>49</v>
      </c>
      <c r="G98" s="6" t="s">
        <v>1098</v>
      </c>
      <c r="H98" s="6" t="s">
        <v>1099</v>
      </c>
      <c r="I98" s="6" t="s">
        <v>2964</v>
      </c>
      <c r="J98" s="8">
        <f t="shared" ca="1" si="29"/>
        <v>3.5098988425961579</v>
      </c>
      <c r="K98" s="6" t="s">
        <v>52</v>
      </c>
      <c r="L98" s="6" t="s">
        <v>35</v>
      </c>
      <c r="M98" s="6" t="s">
        <v>46</v>
      </c>
      <c r="N98" s="6" t="s">
        <v>3196</v>
      </c>
      <c r="O98" s="6" t="s">
        <v>37</v>
      </c>
      <c r="P98" s="6" t="s">
        <v>38</v>
      </c>
      <c r="Q98" s="7"/>
      <c r="R98" s="7"/>
      <c r="S98" s="7"/>
      <c r="T98" s="7" t="s">
        <v>3266</v>
      </c>
      <c r="U98" s="7" t="s">
        <v>41</v>
      </c>
      <c r="V98" s="7" t="e">
        <v>#N/A</v>
      </c>
      <c r="W98" s="7" t="e">
        <v>#N/A</v>
      </c>
      <c r="X98" s="7"/>
      <c r="Y98" s="7" t="e">
        <f>VLOOKUP(B98, [2]SBC!A$1:P$65536, 11, 0)</f>
        <v>#N/A</v>
      </c>
      <c r="Z98" s="7" t="str">
        <f t="shared" si="30"/>
        <v>EXN</v>
      </c>
      <c r="AA98" s="7" t="str">
        <f t="shared" ca="1" si="31"/>
        <v>T&gt;72H</v>
      </c>
      <c r="AB98" s="7">
        <v>1</v>
      </c>
      <c r="AC98" s="7" t="s">
        <v>1134</v>
      </c>
      <c r="AD98" s="7" t="s">
        <v>2246</v>
      </c>
      <c r="AE98" s="7" t="s">
        <v>3263</v>
      </c>
      <c r="AF98" s="7" t="s">
        <v>2536</v>
      </c>
      <c r="AG98" s="7"/>
    </row>
    <row r="99" spans="1:33" ht="72.5" hidden="1" x14ac:dyDescent="0.35">
      <c r="A99" s="6" t="s">
        <v>2962</v>
      </c>
      <c r="B99" s="7" t="str">
        <f t="shared" si="28"/>
        <v>EXN_577</v>
      </c>
      <c r="C99" s="6" t="s">
        <v>2963</v>
      </c>
      <c r="D99" s="7" t="e">
        <v>#N/A</v>
      </c>
      <c r="E99" s="7" t="e">
        <v>#N/A</v>
      </c>
      <c r="F99" s="6" t="s">
        <v>49</v>
      </c>
      <c r="G99" s="6" t="s">
        <v>1104</v>
      </c>
      <c r="H99" s="6" t="s">
        <v>1105</v>
      </c>
      <c r="I99" s="6" t="s">
        <v>2964</v>
      </c>
      <c r="J99" s="8">
        <f t="shared" ca="1" si="29"/>
        <v>3.5098988425961579</v>
      </c>
      <c r="K99" s="6" t="s">
        <v>52</v>
      </c>
      <c r="L99" s="6" t="s">
        <v>35</v>
      </c>
      <c r="M99" s="6" t="s">
        <v>46</v>
      </c>
      <c r="N99" s="6" t="s">
        <v>3197</v>
      </c>
      <c r="O99" s="6" t="s">
        <v>37</v>
      </c>
      <c r="P99" s="6" t="s">
        <v>38</v>
      </c>
      <c r="Q99" s="7"/>
      <c r="R99" s="7"/>
      <c r="S99" s="7"/>
      <c r="T99" s="7" t="s">
        <v>3266</v>
      </c>
      <c r="U99" s="7" t="s">
        <v>41</v>
      </c>
      <c r="V99" s="7" t="e">
        <v>#N/A</v>
      </c>
      <c r="W99" s="7" t="e">
        <v>#N/A</v>
      </c>
      <c r="X99" s="7"/>
      <c r="Y99" s="7" t="e">
        <f>VLOOKUP(B99, [2]SBC!A$1:P$65536, 11, 0)</f>
        <v>#N/A</v>
      </c>
      <c r="Z99" s="7" t="str">
        <f t="shared" si="30"/>
        <v>EXN</v>
      </c>
      <c r="AA99" s="7" t="str">
        <f t="shared" ca="1" si="31"/>
        <v>T&gt;72H</v>
      </c>
      <c r="AB99" s="7">
        <v>1</v>
      </c>
      <c r="AC99" s="7" t="s">
        <v>1134</v>
      </c>
      <c r="AD99" s="7" t="s">
        <v>2246</v>
      </c>
      <c r="AE99" s="7" t="s">
        <v>3263</v>
      </c>
      <c r="AF99" s="7" t="s">
        <v>2536</v>
      </c>
      <c r="AG99" s="7"/>
    </row>
    <row r="100" spans="1:33" ht="72.5" hidden="1" x14ac:dyDescent="0.35">
      <c r="A100" s="6" t="s">
        <v>2962</v>
      </c>
      <c r="B100" s="7" t="str">
        <f t="shared" si="28"/>
        <v>EXN_577</v>
      </c>
      <c r="C100" s="6" t="s">
        <v>2963</v>
      </c>
      <c r="D100" s="7" t="e">
        <v>#N/A</v>
      </c>
      <c r="E100" s="7" t="e">
        <v>#N/A</v>
      </c>
      <c r="F100" s="6" t="s">
        <v>49</v>
      </c>
      <c r="G100" s="6" t="s">
        <v>50</v>
      </c>
      <c r="H100" s="6" t="s">
        <v>51</v>
      </c>
      <c r="I100" s="6" t="s">
        <v>2964</v>
      </c>
      <c r="J100" s="8">
        <f t="shared" ca="1" si="29"/>
        <v>3.5098988425961579</v>
      </c>
      <c r="K100" s="6" t="s">
        <v>52</v>
      </c>
      <c r="L100" s="6" t="s">
        <v>35</v>
      </c>
      <c r="M100" s="6" t="s">
        <v>46</v>
      </c>
      <c r="N100" s="6" t="s">
        <v>3198</v>
      </c>
      <c r="O100" s="6" t="s">
        <v>37</v>
      </c>
      <c r="P100" s="6" t="s">
        <v>38</v>
      </c>
      <c r="Q100" s="7"/>
      <c r="R100" s="7"/>
      <c r="S100" s="7"/>
      <c r="T100" s="7" t="s">
        <v>3266</v>
      </c>
      <c r="U100" s="7" t="s">
        <v>41</v>
      </c>
      <c r="V100" s="7" t="e">
        <v>#N/A</v>
      </c>
      <c r="W100" s="7" t="e">
        <v>#N/A</v>
      </c>
      <c r="X100" s="7"/>
      <c r="Y100" s="7" t="e">
        <f>VLOOKUP(B100, [2]SBC!A$1:P$65536, 11, 0)</f>
        <v>#N/A</v>
      </c>
      <c r="Z100" s="7" t="str">
        <f t="shared" si="30"/>
        <v>EXN</v>
      </c>
      <c r="AA100" s="7" t="str">
        <f t="shared" ca="1" si="31"/>
        <v>T&gt;72H</v>
      </c>
      <c r="AB100" s="7">
        <v>1</v>
      </c>
      <c r="AC100" s="7" t="s">
        <v>1134</v>
      </c>
      <c r="AD100" s="7" t="s">
        <v>2246</v>
      </c>
      <c r="AE100" s="7" t="s">
        <v>3263</v>
      </c>
      <c r="AF100" s="7" t="s">
        <v>2536</v>
      </c>
      <c r="AG100" s="7"/>
    </row>
    <row r="101" spans="1:33" ht="72.5" hidden="1" x14ac:dyDescent="0.35">
      <c r="A101" s="6" t="s">
        <v>2962</v>
      </c>
      <c r="B101" s="7" t="str">
        <f t="shared" si="28"/>
        <v>EXN_577</v>
      </c>
      <c r="C101" s="6" t="s">
        <v>2963</v>
      </c>
      <c r="D101" s="7" t="e">
        <v>#N/A</v>
      </c>
      <c r="E101" s="7" t="e">
        <v>#N/A</v>
      </c>
      <c r="F101" s="6" t="s">
        <v>49</v>
      </c>
      <c r="G101" s="6" t="s">
        <v>1106</v>
      </c>
      <c r="H101" s="6" t="s">
        <v>1107</v>
      </c>
      <c r="I101" s="6" t="s">
        <v>2964</v>
      </c>
      <c r="J101" s="8">
        <f t="shared" ca="1" si="29"/>
        <v>3.5098988425961579</v>
      </c>
      <c r="K101" s="6" t="s">
        <v>52</v>
      </c>
      <c r="L101" s="6" t="s">
        <v>35</v>
      </c>
      <c r="M101" s="6" t="s">
        <v>46</v>
      </c>
      <c r="N101" s="6" t="s">
        <v>3199</v>
      </c>
      <c r="O101" s="6" t="s">
        <v>37</v>
      </c>
      <c r="P101" s="6" t="s">
        <v>38</v>
      </c>
      <c r="Q101" s="7"/>
      <c r="R101" s="7"/>
      <c r="S101" s="7"/>
      <c r="T101" s="7" t="s">
        <v>3266</v>
      </c>
      <c r="U101" s="7" t="s">
        <v>41</v>
      </c>
      <c r="V101" s="7" t="e">
        <v>#N/A</v>
      </c>
      <c r="W101" s="7" t="e">
        <v>#N/A</v>
      </c>
      <c r="X101" s="7"/>
      <c r="Y101" s="7" t="e">
        <f>VLOOKUP(B101, [2]SBC!A$1:P$65536, 11, 0)</f>
        <v>#N/A</v>
      </c>
      <c r="Z101" s="7" t="str">
        <f t="shared" si="30"/>
        <v>EXN</v>
      </c>
      <c r="AA101" s="7" t="str">
        <f t="shared" ca="1" si="31"/>
        <v>T&gt;72H</v>
      </c>
      <c r="AB101" s="7">
        <v>1</v>
      </c>
      <c r="AC101" s="7" t="s">
        <v>1134</v>
      </c>
      <c r="AD101" s="7" t="s">
        <v>2246</v>
      </c>
      <c r="AE101" s="7" t="s">
        <v>3263</v>
      </c>
      <c r="AF101" s="7" t="s">
        <v>2536</v>
      </c>
      <c r="AG101" s="7"/>
    </row>
    <row r="102" spans="1:33" ht="72.5" hidden="1" x14ac:dyDescent="0.35">
      <c r="A102" s="6" t="s">
        <v>2962</v>
      </c>
      <c r="B102" s="7" t="str">
        <f t="shared" si="28"/>
        <v>EXN_577</v>
      </c>
      <c r="C102" s="6" t="s">
        <v>2963</v>
      </c>
      <c r="D102" s="7" t="e">
        <v>#N/A</v>
      </c>
      <c r="E102" s="7" t="e">
        <v>#N/A</v>
      </c>
      <c r="F102" s="6" t="s">
        <v>49</v>
      </c>
      <c r="G102" s="6" t="s">
        <v>1100</v>
      </c>
      <c r="H102" s="6" t="s">
        <v>1101</v>
      </c>
      <c r="I102" s="6" t="s">
        <v>2964</v>
      </c>
      <c r="J102" s="8">
        <f t="shared" ca="1" si="29"/>
        <v>3.5098988425961579</v>
      </c>
      <c r="K102" s="6" t="s">
        <v>52</v>
      </c>
      <c r="L102" s="6" t="s">
        <v>35</v>
      </c>
      <c r="M102" s="6" t="s">
        <v>46</v>
      </c>
      <c r="N102" s="6" t="s">
        <v>3200</v>
      </c>
      <c r="O102" s="6" t="s">
        <v>37</v>
      </c>
      <c r="P102" s="6" t="s">
        <v>38</v>
      </c>
      <c r="Q102" s="7"/>
      <c r="R102" s="7"/>
      <c r="S102" s="7"/>
      <c r="T102" s="7" t="s">
        <v>3266</v>
      </c>
      <c r="U102" s="7" t="s">
        <v>41</v>
      </c>
      <c r="V102" s="7" t="e">
        <v>#N/A</v>
      </c>
      <c r="W102" s="7" t="e">
        <v>#N/A</v>
      </c>
      <c r="X102" s="7"/>
      <c r="Y102" s="7" t="e">
        <f>VLOOKUP(B102, [2]SBC!A$1:P$65536, 11, 0)</f>
        <v>#N/A</v>
      </c>
      <c r="Z102" s="7" t="str">
        <f t="shared" si="30"/>
        <v>EXN</v>
      </c>
      <c r="AA102" s="7" t="str">
        <f t="shared" ca="1" si="31"/>
        <v>T&gt;72H</v>
      </c>
      <c r="AB102" s="7">
        <v>1</v>
      </c>
      <c r="AC102" s="7" t="s">
        <v>1134</v>
      </c>
      <c r="AD102" s="7" t="s">
        <v>2246</v>
      </c>
      <c r="AE102" s="7" t="s">
        <v>3263</v>
      </c>
      <c r="AF102" s="7" t="s">
        <v>2536</v>
      </c>
      <c r="AG102" s="7"/>
    </row>
    <row r="103" spans="1:33" ht="72.5" hidden="1" x14ac:dyDescent="0.35">
      <c r="A103" s="6" t="s">
        <v>2962</v>
      </c>
      <c r="B103" s="7" t="str">
        <f t="shared" si="28"/>
        <v>EXN_577</v>
      </c>
      <c r="C103" s="6" t="s">
        <v>2963</v>
      </c>
      <c r="D103" s="7" t="e">
        <v>#N/A</v>
      </c>
      <c r="E103" s="7" t="e">
        <v>#N/A</v>
      </c>
      <c r="F103" s="6" t="s">
        <v>49</v>
      </c>
      <c r="G103" s="6" t="s">
        <v>1094</v>
      </c>
      <c r="H103" s="6" t="s">
        <v>1095</v>
      </c>
      <c r="I103" s="6" t="s">
        <v>2964</v>
      </c>
      <c r="J103" s="8">
        <f t="shared" ca="1" si="29"/>
        <v>3.5098988425961579</v>
      </c>
      <c r="K103" s="6" t="s">
        <v>52</v>
      </c>
      <c r="L103" s="6" t="s">
        <v>35</v>
      </c>
      <c r="M103" s="6" t="s">
        <v>46</v>
      </c>
      <c r="N103" s="6" t="s">
        <v>3201</v>
      </c>
      <c r="O103" s="6" t="s">
        <v>37</v>
      </c>
      <c r="P103" s="6" t="s">
        <v>38</v>
      </c>
      <c r="Q103" s="7"/>
      <c r="R103" s="7"/>
      <c r="S103" s="7"/>
      <c r="T103" s="7" t="s">
        <v>3266</v>
      </c>
      <c r="U103" s="7" t="s">
        <v>41</v>
      </c>
      <c r="V103" s="7" t="e">
        <v>#N/A</v>
      </c>
      <c r="W103" s="7" t="e">
        <v>#N/A</v>
      </c>
      <c r="X103" s="7"/>
      <c r="Y103" s="7" t="e">
        <f>VLOOKUP(B103, [2]SBC!A$1:P$65536, 11, 0)</f>
        <v>#N/A</v>
      </c>
      <c r="Z103" s="7" t="str">
        <f t="shared" si="30"/>
        <v>EXN</v>
      </c>
      <c r="AA103" s="7" t="str">
        <f t="shared" ca="1" si="31"/>
        <v>T&gt;72H</v>
      </c>
      <c r="AB103" s="7">
        <v>1</v>
      </c>
      <c r="AC103" s="7" t="s">
        <v>1134</v>
      </c>
      <c r="AD103" s="7" t="s">
        <v>2246</v>
      </c>
      <c r="AE103" s="7" t="s">
        <v>3263</v>
      </c>
      <c r="AF103" s="7" t="s">
        <v>2536</v>
      </c>
      <c r="AG103" s="7"/>
    </row>
    <row r="104" spans="1:33" ht="72.5" hidden="1" x14ac:dyDescent="0.35">
      <c r="A104" s="6" t="s">
        <v>2962</v>
      </c>
      <c r="B104" s="7" t="str">
        <f t="shared" si="28"/>
        <v>EXN_577</v>
      </c>
      <c r="C104" s="6" t="s">
        <v>2963</v>
      </c>
      <c r="D104" s="7" t="e">
        <v>#N/A</v>
      </c>
      <c r="E104" s="7" t="e">
        <v>#N/A</v>
      </c>
      <c r="F104" s="6" t="s">
        <v>49</v>
      </c>
      <c r="G104" s="6" t="s">
        <v>1102</v>
      </c>
      <c r="H104" s="6" t="s">
        <v>1103</v>
      </c>
      <c r="I104" s="6" t="s">
        <v>2964</v>
      </c>
      <c r="J104" s="8">
        <f t="shared" ca="1" si="29"/>
        <v>3.5098988425961579</v>
      </c>
      <c r="K104" s="6" t="s">
        <v>52</v>
      </c>
      <c r="L104" s="6" t="s">
        <v>35</v>
      </c>
      <c r="M104" s="6" t="s">
        <v>46</v>
      </c>
      <c r="N104" s="6" t="s">
        <v>3202</v>
      </c>
      <c r="O104" s="6" t="s">
        <v>37</v>
      </c>
      <c r="P104" s="6" t="s">
        <v>38</v>
      </c>
      <c r="Q104" s="7"/>
      <c r="R104" s="7"/>
      <c r="S104" s="7"/>
      <c r="T104" s="7" t="s">
        <v>3266</v>
      </c>
      <c r="U104" s="7" t="s">
        <v>41</v>
      </c>
      <c r="V104" s="7" t="e">
        <v>#N/A</v>
      </c>
      <c r="W104" s="7" t="e">
        <v>#N/A</v>
      </c>
      <c r="X104" s="7"/>
      <c r="Y104" s="7" t="e">
        <f>VLOOKUP(B104, [2]SBC!A$1:P$65536, 11, 0)</f>
        <v>#N/A</v>
      </c>
      <c r="Z104" s="7" t="str">
        <f t="shared" si="30"/>
        <v>EXN</v>
      </c>
      <c r="AA104" s="7" t="str">
        <f t="shared" ca="1" si="31"/>
        <v>T&gt;72H</v>
      </c>
      <c r="AB104" s="7">
        <v>1</v>
      </c>
      <c r="AC104" s="7" t="s">
        <v>1134</v>
      </c>
      <c r="AD104" s="7" t="s">
        <v>2246</v>
      </c>
      <c r="AE104" s="7" t="s">
        <v>3263</v>
      </c>
      <c r="AF104" s="7" t="s">
        <v>2536</v>
      </c>
      <c r="AG104" s="7"/>
    </row>
    <row r="105" spans="1:33" ht="159.5" x14ac:dyDescent="0.35">
      <c r="A105" s="6" t="s">
        <v>53</v>
      </c>
      <c r="B105" s="7" t="str">
        <f t="shared" ref="B105" si="32">LEFT(A105,7)</f>
        <v>NRD_188</v>
      </c>
      <c r="C105" s="6" t="s">
        <v>3221</v>
      </c>
      <c r="D105" s="7" t="e">
        <v>#N/A</v>
      </c>
      <c r="E105" s="7" t="e">
        <v>#N/A</v>
      </c>
      <c r="F105" s="6" t="s">
        <v>54</v>
      </c>
      <c r="G105" s="6" t="s">
        <v>3222</v>
      </c>
      <c r="H105" s="6" t="s">
        <v>3223</v>
      </c>
      <c r="I105" s="6" t="s">
        <v>3224</v>
      </c>
      <c r="J105" s="8">
        <f t="shared" ref="J105" ca="1" si="33">NOW()-I105</f>
        <v>3.4468085648186388</v>
      </c>
      <c r="K105" s="6" t="s">
        <v>55</v>
      </c>
      <c r="L105" s="6" t="s">
        <v>56</v>
      </c>
      <c r="M105" s="6" t="s">
        <v>46</v>
      </c>
      <c r="N105" s="6" t="s">
        <v>3225</v>
      </c>
      <c r="O105" s="6" t="s">
        <v>37</v>
      </c>
      <c r="P105" s="6" t="s">
        <v>38</v>
      </c>
      <c r="Q105" s="7"/>
      <c r="R105" s="7"/>
      <c r="S105" s="7"/>
      <c r="T105" s="7" t="s">
        <v>57</v>
      </c>
      <c r="U105" s="7" t="s">
        <v>58</v>
      </c>
      <c r="V105" s="7" t="e">
        <v>#N/A</v>
      </c>
      <c r="W105" s="7" t="s">
        <v>59</v>
      </c>
      <c r="X105" s="7"/>
      <c r="Y105" s="7" t="str">
        <f>VLOOKUP(B105, [2]SBC!A$1:P$65536, 11, 0)</f>
        <v>Garoua</v>
      </c>
      <c r="Z105" s="7" t="str">
        <f t="shared" ref="Z105" si="34">LEFT(B105,3)</f>
        <v>NRD</v>
      </c>
      <c r="AA105" s="7" t="str">
        <f t="shared" ref="AA105" ca="1" si="35">IF(J105 &lt; 1/24, "T&lt;1H", IF(AND(J105&lt;2/24, J105&gt;1/24), "1H&lt;T&lt;2H", IF(AND(J105&lt;4/24, J105&gt;2/24), "2H&lt;T&lt;4H", IF(AND(J105&lt;8/24, J105&gt;4/24), "4H&lt;T&lt;8H", IF(AND(J105&lt;16/24, J105&gt;8/24), "8H&lt;T&lt;16H",IF(AND(J105&lt;24/24, J105&gt;16/24),"16H&lt;T&lt;24H", IF(AND(J105&lt;48/24, J105&gt;24/24),"24H&lt;T&lt;48H",IF(AND(J105&lt;72/24, J105&gt;24/24),"48H&lt;T&lt;72H", "T&gt;72H"))))))))</f>
        <v>T&gt;72H</v>
      </c>
      <c r="AB105" s="7">
        <v>1</v>
      </c>
      <c r="AC105" s="7" t="s">
        <v>1134</v>
      </c>
      <c r="AD105" s="7" t="s">
        <v>2245</v>
      </c>
      <c r="AE105" s="7" t="s">
        <v>3263</v>
      </c>
      <c r="AF105" s="7" t="s">
        <v>2536</v>
      </c>
      <c r="AG105" s="7"/>
    </row>
    <row r="106" spans="1:33" ht="159.5" hidden="1" x14ac:dyDescent="0.35">
      <c r="A106" s="71" t="s">
        <v>2883</v>
      </c>
      <c r="B106" s="72" t="str">
        <f t="shared" ref="B106" si="36">LEFT(A106,7)</f>
        <v>NRO_244</v>
      </c>
      <c r="C106" s="71"/>
      <c r="D106" s="72" t="e">
        <v>#N/A</v>
      </c>
      <c r="E106" s="72" t="e">
        <v>#N/A</v>
      </c>
      <c r="F106" s="71" t="s">
        <v>61</v>
      </c>
      <c r="G106" s="71" t="s">
        <v>3259</v>
      </c>
      <c r="H106" s="71" t="s">
        <v>3260</v>
      </c>
      <c r="I106" s="71" t="s">
        <v>3261</v>
      </c>
      <c r="J106" s="73">
        <f t="shared" ref="J106" ca="1" si="37">NOW()-I106</f>
        <v>3.4097715277821408</v>
      </c>
      <c r="K106" s="71" t="s">
        <v>62</v>
      </c>
      <c r="L106" s="71" t="s">
        <v>35</v>
      </c>
      <c r="M106" s="71" t="s">
        <v>46</v>
      </c>
      <c r="N106" s="71" t="s">
        <v>3262</v>
      </c>
      <c r="O106" s="71" t="s">
        <v>37</v>
      </c>
      <c r="P106" s="71" t="s">
        <v>38</v>
      </c>
      <c r="Q106" s="72"/>
      <c r="R106" s="72"/>
      <c r="S106" s="72"/>
      <c r="T106" s="72" t="s">
        <v>3267</v>
      </c>
      <c r="U106" s="72" t="s">
        <v>41</v>
      </c>
      <c r="V106" s="72" t="e">
        <v>#N/A</v>
      </c>
      <c r="W106" s="72" t="e">
        <v>#N/A</v>
      </c>
      <c r="X106" s="72"/>
      <c r="Y106" s="72" t="str">
        <f>VLOOKUP(B106, [2]SBC!A$1:P$65536, 11, 0)</f>
        <v>Bamenda</v>
      </c>
      <c r="Z106" s="72" t="str">
        <f t="shared" ref="Z106" si="38">LEFT(B106,3)</f>
        <v>NRO</v>
      </c>
      <c r="AA106" s="72" t="str">
        <f t="shared" ref="AA106" ca="1" si="39">IF(J106 &lt; 1/24, "T&lt;1H", IF(AND(J106&lt;2/24, J106&gt;1/24), "1H&lt;T&lt;2H", IF(AND(J106&lt;4/24, J106&gt;2/24), "2H&lt;T&lt;4H", IF(AND(J106&lt;8/24, J106&gt;4/24), "4H&lt;T&lt;8H", IF(AND(J106&lt;16/24, J106&gt;8/24), "8H&lt;T&lt;16H",IF(AND(J106&lt;24/24, J106&gt;16/24),"16H&lt;T&lt;24H", IF(AND(J106&lt;48/24, J106&gt;24/24),"24H&lt;T&lt;48H",IF(AND(J106&lt;72/24, J106&gt;24/24),"48H&lt;T&lt;72H", "T&gt;72H"))))))))</f>
        <v>T&gt;72H</v>
      </c>
      <c r="AB106" s="72">
        <v>1</v>
      </c>
      <c r="AC106" s="72" t="s">
        <v>2247</v>
      </c>
      <c r="AD106" s="72" t="s">
        <v>2246</v>
      </c>
      <c r="AE106" s="72" t="s">
        <v>3263</v>
      </c>
      <c r="AF106" s="72" t="s">
        <v>2536</v>
      </c>
      <c r="AG106" s="72"/>
    </row>
  </sheetData>
  <autoFilter ref="A1:AG106" xr:uid="{AD2D5CB3-2063-41E3-8034-DA13C55F9905}">
    <filterColumn colId="20">
      <filters>
        <filter val="OCM"/>
      </filters>
    </filterColumn>
  </autoFilter>
  <phoneticPr fontId="22" type="noConversion"/>
  <conditionalFormatting sqref="AD1">
    <cfRule type="duplicateValues" dxfId="116" priority="1"/>
    <cfRule type="duplicateValues" dxfId="115" priority="2"/>
    <cfRule type="duplicateValues" dxfId="114" priority="3"/>
    <cfRule type="duplicateValues" dxfId="113" priority="4"/>
    <cfRule type="duplicateValues" dxfId="112" priority="5"/>
    <cfRule type="duplicateValues" dxfId="111" priority="6"/>
    <cfRule type="duplicateValues" dxfId="110" priority="7"/>
    <cfRule type="duplicateValues" dxfId="109" priority="8"/>
    <cfRule type="duplicateValues" dxfId="108" priority="9"/>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6DCBE-9374-42FD-B9C0-CFCCA592B2F4}">
  <sheetPr>
    <tabColor rgb="FFFFFF00"/>
  </sheetPr>
  <dimension ref="A1:AG135"/>
  <sheetViews>
    <sheetView zoomScale="69" zoomScaleNormal="70" workbookViewId="0">
      <pane xSplit="7" topLeftCell="X1" activePane="topRight" state="frozen"/>
      <selection activeCell="G6" sqref="G6"/>
      <selection pane="topRight" activeCell="J2" sqref="J2"/>
    </sheetView>
  </sheetViews>
  <sheetFormatPr defaultRowHeight="14.5" x14ac:dyDescent="0.35"/>
  <cols>
    <col min="1" max="1" width="32.453125" style="65" customWidth="1"/>
    <col min="2" max="2" width="10.81640625" style="65" customWidth="1"/>
    <col min="3" max="3" width="15.54296875" style="65" customWidth="1"/>
    <col min="4" max="5" width="10.81640625" style="65" customWidth="1"/>
    <col min="6" max="8" width="25.81640625" style="65" customWidth="1"/>
    <col min="9" max="9" width="20.81640625" style="65" customWidth="1"/>
    <col min="10" max="10" width="14.54296875" style="65" bestFit="1" customWidth="1"/>
    <col min="11" max="14" width="15.81640625" style="65" customWidth="1"/>
    <col min="15" max="16" width="15.54296875" style="65" customWidth="1"/>
    <col min="17" max="19" width="15.81640625" style="65" customWidth="1"/>
    <col min="20" max="20" width="40.6328125" style="65" customWidth="1"/>
    <col min="21" max="21" width="15.54296875" style="65" customWidth="1"/>
    <col min="22" max="22" width="19.36328125" style="65" customWidth="1"/>
    <col min="23" max="24" width="15.54296875" style="65" customWidth="1"/>
    <col min="25" max="25" width="15.08984375" style="65" customWidth="1"/>
    <col min="26" max="27" width="10.54296875" style="65" customWidth="1"/>
    <col min="28" max="28" width="11.08984375" style="65" bestFit="1" customWidth="1"/>
    <col min="29" max="32" width="20.81640625" style="65" customWidth="1"/>
    <col min="33" max="33" width="13.90625" bestFit="1" customWidth="1"/>
  </cols>
  <sheetData>
    <row r="1" spans="1:33" ht="29" x14ac:dyDescent="0.35">
      <c r="A1" s="67" t="s">
        <v>0</v>
      </c>
      <c r="B1" s="2" t="s">
        <v>1</v>
      </c>
      <c r="C1" s="2" t="s">
        <v>2</v>
      </c>
      <c r="D1" s="2" t="s">
        <v>3</v>
      </c>
      <c r="E1" s="2" t="s">
        <v>4</v>
      </c>
      <c r="F1" s="67" t="s">
        <v>5</v>
      </c>
      <c r="G1" s="67" t="s">
        <v>6</v>
      </c>
      <c r="H1" s="67" t="s">
        <v>7</v>
      </c>
      <c r="I1" s="67" t="s">
        <v>8</v>
      </c>
      <c r="J1" s="2" t="s">
        <v>9</v>
      </c>
      <c r="K1" s="67" t="s">
        <v>10</v>
      </c>
      <c r="L1" s="67" t="s">
        <v>11</v>
      </c>
      <c r="M1" s="67" t="s">
        <v>12</v>
      </c>
      <c r="N1" s="67" t="s">
        <v>13</v>
      </c>
      <c r="O1" s="67" t="s">
        <v>14</v>
      </c>
      <c r="P1" s="67" t="s">
        <v>15</v>
      </c>
      <c r="Q1" s="3" t="s">
        <v>16</v>
      </c>
      <c r="R1" s="3" t="s">
        <v>17</v>
      </c>
      <c r="S1" s="1" t="s">
        <v>18</v>
      </c>
      <c r="T1" s="1" t="s">
        <v>19</v>
      </c>
      <c r="U1" s="1" t="s">
        <v>20</v>
      </c>
      <c r="V1" s="1" t="s">
        <v>21</v>
      </c>
      <c r="W1" s="4" t="s">
        <v>22</v>
      </c>
      <c r="X1" s="4" t="s">
        <v>23</v>
      </c>
      <c r="Y1" s="4" t="s">
        <v>24</v>
      </c>
      <c r="Z1" s="4" t="s">
        <v>25</v>
      </c>
      <c r="AA1" s="4" t="s">
        <v>26</v>
      </c>
      <c r="AB1" s="4" t="s">
        <v>27</v>
      </c>
      <c r="AC1" s="5" t="s">
        <v>28</v>
      </c>
      <c r="AD1" s="5" t="s">
        <v>29</v>
      </c>
      <c r="AE1" s="5" t="s">
        <v>30</v>
      </c>
      <c r="AF1" s="5" t="s">
        <v>31</v>
      </c>
      <c r="AG1" s="5" t="s">
        <v>32</v>
      </c>
    </row>
    <row r="2" spans="1:33" ht="87" x14ac:dyDescent="0.35">
      <c r="A2" s="6" t="s">
        <v>1757</v>
      </c>
      <c r="B2" s="7" t="str">
        <f t="shared" ref="B2:B17" si="0">LEFT(A2,7)</f>
        <v>SUO_222</v>
      </c>
      <c r="C2" s="6" t="s">
        <v>2700</v>
      </c>
      <c r="D2" s="7" t="e">
        <v>#N/A</v>
      </c>
      <c r="E2" s="7" t="e">
        <v>#N/A</v>
      </c>
      <c r="F2" s="6" t="s">
        <v>878</v>
      </c>
      <c r="G2" s="6" t="s">
        <v>879</v>
      </c>
      <c r="H2" s="6" t="s">
        <v>880</v>
      </c>
      <c r="I2" s="6" t="s">
        <v>2701</v>
      </c>
      <c r="J2" s="8">
        <f t="shared" ref="J2:J17" ca="1" si="1">NOW()-I2</f>
        <v>3.7699682870370452</v>
      </c>
      <c r="K2" s="6" t="s">
        <v>52</v>
      </c>
      <c r="L2" s="6" t="s">
        <v>35</v>
      </c>
      <c r="M2" s="6" t="s">
        <v>46</v>
      </c>
      <c r="N2" s="6" t="s">
        <v>2702</v>
      </c>
      <c r="O2" s="6" t="s">
        <v>37</v>
      </c>
      <c r="P2" s="6" t="s">
        <v>38</v>
      </c>
      <c r="Q2" s="7"/>
      <c r="R2" s="7"/>
      <c r="S2" s="7"/>
      <c r="T2" s="7" t="s">
        <v>2955</v>
      </c>
      <c r="U2" s="7" t="s">
        <v>84</v>
      </c>
      <c r="V2" s="7" t="e">
        <v>#N/A</v>
      </c>
      <c r="W2" s="7" t="e">
        <v>#N/A</v>
      </c>
      <c r="X2" s="7"/>
      <c r="Y2" s="7" t="str">
        <f>VLOOKUP(B2, [2]SBC!A$1:P$65536, 11, 0)</f>
        <v>Buéa</v>
      </c>
      <c r="Z2" s="7" t="str">
        <f t="shared" ref="Z2:Z17" si="2">LEFT(B2,3)</f>
        <v>SUO</v>
      </c>
      <c r="AA2" s="7" t="str">
        <f t="shared" ref="AA2:AA17" ca="1" si="3">IF(J2 &lt; 1/24, "T&lt;1H", IF(AND(J2&lt;2/24, J2&gt;1/24), "1H&lt;T&lt;2H", IF(AND(J2&lt;4/24, J2&gt;2/24), "2H&lt;T&lt;4H", IF(AND(J2&lt;8/24, J2&gt;4/24), "4H&lt;T&lt;8H", IF(AND(J2&lt;16/24, J2&gt;8/24), "8H&lt;T&lt;16H",IF(AND(J2&lt;24/24, J2&gt;16/24),"16H&lt;T&lt;24H", IF(AND(J2&lt;48/24, J2&gt;24/24),"24H&lt;T&lt;48H",IF(AND(J2&lt;72/24, J2&gt;24/24),"48H&lt;T&lt;72H", "T&gt;72H"))))))))</f>
        <v>T&gt;72H</v>
      </c>
      <c r="AB2" s="7">
        <v>1</v>
      </c>
      <c r="AC2" s="7" t="s">
        <v>1134</v>
      </c>
      <c r="AD2" s="7" t="s">
        <v>2245</v>
      </c>
      <c r="AE2" s="7" t="s">
        <v>3351</v>
      </c>
      <c r="AF2" s="7" t="s">
        <v>2536</v>
      </c>
      <c r="AG2" s="7"/>
    </row>
    <row r="3" spans="1:33" ht="87" x14ac:dyDescent="0.35">
      <c r="A3" s="71" t="s">
        <v>2962</v>
      </c>
      <c r="B3" s="72" t="str">
        <f t="shared" si="0"/>
        <v>EXN_577</v>
      </c>
      <c r="C3" s="71" t="s">
        <v>2963</v>
      </c>
      <c r="D3" s="72" t="e">
        <v>#N/A</v>
      </c>
      <c r="E3" s="72" t="e">
        <v>#N/A</v>
      </c>
      <c r="F3" s="71" t="s">
        <v>878</v>
      </c>
      <c r="G3" s="71" t="s">
        <v>888</v>
      </c>
      <c r="H3" s="71" t="s">
        <v>889</v>
      </c>
      <c r="I3" s="71" t="s">
        <v>2964</v>
      </c>
      <c r="J3" s="73">
        <f t="shared" ca="1" si="1"/>
        <v>3.5098988425961579</v>
      </c>
      <c r="K3" s="71" t="s">
        <v>52</v>
      </c>
      <c r="L3" s="71" t="s">
        <v>35</v>
      </c>
      <c r="M3" s="71" t="s">
        <v>46</v>
      </c>
      <c r="N3" s="71" t="s">
        <v>2965</v>
      </c>
      <c r="O3" s="71" t="s">
        <v>37</v>
      </c>
      <c r="P3" s="71" t="s">
        <v>38</v>
      </c>
      <c r="Q3" s="72"/>
      <c r="R3" s="72"/>
      <c r="S3" s="72"/>
      <c r="T3" s="72" t="s">
        <v>3266</v>
      </c>
      <c r="U3" s="72" t="s">
        <v>78</v>
      </c>
      <c r="V3" s="72" t="e">
        <v>#N/A</v>
      </c>
      <c r="W3" s="72" t="e">
        <v>#N/A</v>
      </c>
      <c r="X3" s="72"/>
      <c r="Y3" s="72" t="e">
        <f>VLOOKUP(B3, [2]SBC!A$1:P$65536, 11, 0)</f>
        <v>#N/A</v>
      </c>
      <c r="Z3" s="72" t="str">
        <f t="shared" si="2"/>
        <v>EXN</v>
      </c>
      <c r="AA3" s="72" t="str">
        <f t="shared" ca="1" si="3"/>
        <v>T&gt;72H</v>
      </c>
      <c r="AB3" s="72">
        <v>1</v>
      </c>
      <c r="AC3" s="72" t="s">
        <v>2247</v>
      </c>
      <c r="AD3" s="72" t="s">
        <v>2245</v>
      </c>
      <c r="AE3" s="72" t="s">
        <v>3351</v>
      </c>
      <c r="AF3" s="72" t="s">
        <v>2536</v>
      </c>
      <c r="AG3" s="72"/>
    </row>
    <row r="4" spans="1:33" ht="87" x14ac:dyDescent="0.35">
      <c r="A4" s="71" t="s">
        <v>2962</v>
      </c>
      <c r="B4" s="72" t="str">
        <f t="shared" si="0"/>
        <v>EXN_577</v>
      </c>
      <c r="C4" s="71" t="s">
        <v>2963</v>
      </c>
      <c r="D4" s="72" t="e">
        <v>#N/A</v>
      </c>
      <c r="E4" s="72" t="e">
        <v>#N/A</v>
      </c>
      <c r="F4" s="71" t="s">
        <v>878</v>
      </c>
      <c r="G4" s="71" t="s">
        <v>881</v>
      </c>
      <c r="H4" s="71" t="s">
        <v>882</v>
      </c>
      <c r="I4" s="71" t="s">
        <v>2964</v>
      </c>
      <c r="J4" s="73">
        <f t="shared" ca="1" si="1"/>
        <v>3.5098988425961579</v>
      </c>
      <c r="K4" s="71" t="s">
        <v>52</v>
      </c>
      <c r="L4" s="71" t="s">
        <v>35</v>
      </c>
      <c r="M4" s="71" t="s">
        <v>46</v>
      </c>
      <c r="N4" s="71" t="s">
        <v>2966</v>
      </c>
      <c r="O4" s="71" t="s">
        <v>37</v>
      </c>
      <c r="P4" s="71" t="s">
        <v>38</v>
      </c>
      <c r="Q4" s="72"/>
      <c r="R4" s="72"/>
      <c r="S4" s="72"/>
      <c r="T4" s="72" t="s">
        <v>3266</v>
      </c>
      <c r="U4" s="72" t="s">
        <v>78</v>
      </c>
      <c r="V4" s="72" t="e">
        <v>#N/A</v>
      </c>
      <c r="W4" s="72" t="e">
        <v>#N/A</v>
      </c>
      <c r="X4" s="72"/>
      <c r="Y4" s="72" t="e">
        <f>VLOOKUP(B4, [2]SBC!A$1:P$65536, 11, 0)</f>
        <v>#N/A</v>
      </c>
      <c r="Z4" s="72" t="str">
        <f t="shared" si="2"/>
        <v>EXN</v>
      </c>
      <c r="AA4" s="72" t="str">
        <f t="shared" ca="1" si="3"/>
        <v>T&gt;72H</v>
      </c>
      <c r="AB4" s="72">
        <v>1</v>
      </c>
      <c r="AC4" s="72" t="s">
        <v>2247</v>
      </c>
      <c r="AD4" s="72" t="s">
        <v>2245</v>
      </c>
      <c r="AE4" s="72" t="s">
        <v>3351</v>
      </c>
      <c r="AF4" s="72" t="s">
        <v>2536</v>
      </c>
      <c r="AG4" s="72"/>
    </row>
    <row r="5" spans="1:33" ht="87" x14ac:dyDescent="0.35">
      <c r="A5" s="71" t="s">
        <v>2962</v>
      </c>
      <c r="B5" s="72" t="str">
        <f t="shared" si="0"/>
        <v>EXN_577</v>
      </c>
      <c r="C5" s="71" t="s">
        <v>2963</v>
      </c>
      <c r="D5" s="72" t="e">
        <v>#N/A</v>
      </c>
      <c r="E5" s="72" t="e">
        <v>#N/A</v>
      </c>
      <c r="F5" s="71" t="s">
        <v>878</v>
      </c>
      <c r="G5" s="71" t="s">
        <v>883</v>
      </c>
      <c r="H5" s="71" t="s">
        <v>884</v>
      </c>
      <c r="I5" s="71" t="s">
        <v>2964</v>
      </c>
      <c r="J5" s="73">
        <f t="shared" ca="1" si="1"/>
        <v>3.5098988425961579</v>
      </c>
      <c r="K5" s="71" t="s">
        <v>52</v>
      </c>
      <c r="L5" s="71" t="s">
        <v>35</v>
      </c>
      <c r="M5" s="71" t="s">
        <v>46</v>
      </c>
      <c r="N5" s="71" t="s">
        <v>2967</v>
      </c>
      <c r="O5" s="71" t="s">
        <v>37</v>
      </c>
      <c r="P5" s="71" t="s">
        <v>38</v>
      </c>
      <c r="Q5" s="72"/>
      <c r="R5" s="72"/>
      <c r="S5" s="72"/>
      <c r="T5" s="72" t="s">
        <v>3266</v>
      </c>
      <c r="U5" s="72" t="s">
        <v>78</v>
      </c>
      <c r="V5" s="72" t="e">
        <v>#N/A</v>
      </c>
      <c r="W5" s="72" t="e">
        <v>#N/A</v>
      </c>
      <c r="X5" s="72"/>
      <c r="Y5" s="72" t="e">
        <f>VLOOKUP(B5, [2]SBC!A$1:P$65536, 11, 0)</f>
        <v>#N/A</v>
      </c>
      <c r="Z5" s="72" t="str">
        <f t="shared" si="2"/>
        <v>EXN</v>
      </c>
      <c r="AA5" s="72" t="str">
        <f t="shared" ca="1" si="3"/>
        <v>T&gt;72H</v>
      </c>
      <c r="AB5" s="72">
        <v>1</v>
      </c>
      <c r="AC5" s="72" t="s">
        <v>2247</v>
      </c>
      <c r="AD5" s="72" t="s">
        <v>2245</v>
      </c>
      <c r="AE5" s="72" t="s">
        <v>3351</v>
      </c>
      <c r="AF5" s="72" t="s">
        <v>2536</v>
      </c>
      <c r="AG5" s="72"/>
    </row>
    <row r="6" spans="1:33" ht="87" x14ac:dyDescent="0.35">
      <c r="A6" s="71" t="s">
        <v>2962</v>
      </c>
      <c r="B6" s="72" t="str">
        <f t="shared" si="0"/>
        <v>EXN_577</v>
      </c>
      <c r="C6" s="71" t="s">
        <v>2963</v>
      </c>
      <c r="D6" s="72" t="e">
        <v>#N/A</v>
      </c>
      <c r="E6" s="72" t="e">
        <v>#N/A</v>
      </c>
      <c r="F6" s="71" t="s">
        <v>878</v>
      </c>
      <c r="G6" s="71" t="s">
        <v>879</v>
      </c>
      <c r="H6" s="71" t="s">
        <v>880</v>
      </c>
      <c r="I6" s="71" t="s">
        <v>2964</v>
      </c>
      <c r="J6" s="73">
        <f t="shared" ca="1" si="1"/>
        <v>3.5098988425961579</v>
      </c>
      <c r="K6" s="71" t="s">
        <v>52</v>
      </c>
      <c r="L6" s="71" t="s">
        <v>35</v>
      </c>
      <c r="M6" s="71" t="s">
        <v>46</v>
      </c>
      <c r="N6" s="71" t="s">
        <v>2968</v>
      </c>
      <c r="O6" s="71" t="s">
        <v>37</v>
      </c>
      <c r="P6" s="71" t="s">
        <v>38</v>
      </c>
      <c r="Q6" s="72"/>
      <c r="R6" s="72"/>
      <c r="S6" s="72"/>
      <c r="T6" s="72" t="s">
        <v>3266</v>
      </c>
      <c r="U6" s="72" t="s">
        <v>78</v>
      </c>
      <c r="V6" s="72" t="e">
        <v>#N/A</v>
      </c>
      <c r="W6" s="72" t="e">
        <v>#N/A</v>
      </c>
      <c r="X6" s="72"/>
      <c r="Y6" s="72" t="e">
        <f>VLOOKUP(B6, [2]SBC!A$1:P$65536, 11, 0)</f>
        <v>#N/A</v>
      </c>
      <c r="Z6" s="72" t="str">
        <f t="shared" si="2"/>
        <v>EXN</v>
      </c>
      <c r="AA6" s="72" t="str">
        <f t="shared" ca="1" si="3"/>
        <v>T&gt;72H</v>
      </c>
      <c r="AB6" s="72">
        <v>1</v>
      </c>
      <c r="AC6" s="72" t="s">
        <v>2247</v>
      </c>
      <c r="AD6" s="72" t="s">
        <v>2245</v>
      </c>
      <c r="AE6" s="72" t="s">
        <v>3351</v>
      </c>
      <c r="AF6" s="72" t="s">
        <v>2536</v>
      </c>
      <c r="AG6" s="72"/>
    </row>
    <row r="7" spans="1:33" ht="87" x14ac:dyDescent="0.35">
      <c r="A7" s="71" t="s">
        <v>2962</v>
      </c>
      <c r="B7" s="72" t="str">
        <f t="shared" si="0"/>
        <v>EXN_577</v>
      </c>
      <c r="C7" s="71" t="s">
        <v>2963</v>
      </c>
      <c r="D7" s="72" t="e">
        <v>#N/A</v>
      </c>
      <c r="E7" s="72" t="e">
        <v>#N/A</v>
      </c>
      <c r="F7" s="71" t="s">
        <v>878</v>
      </c>
      <c r="G7" s="71" t="s">
        <v>891</v>
      </c>
      <c r="H7" s="71" t="s">
        <v>892</v>
      </c>
      <c r="I7" s="71" t="s">
        <v>2964</v>
      </c>
      <c r="J7" s="73">
        <f t="shared" ca="1" si="1"/>
        <v>3.5098988425961579</v>
      </c>
      <c r="K7" s="71" t="s">
        <v>52</v>
      </c>
      <c r="L7" s="71" t="s">
        <v>35</v>
      </c>
      <c r="M7" s="71" t="s">
        <v>46</v>
      </c>
      <c r="N7" s="71" t="s">
        <v>2969</v>
      </c>
      <c r="O7" s="71" t="s">
        <v>37</v>
      </c>
      <c r="P7" s="71" t="s">
        <v>38</v>
      </c>
      <c r="Q7" s="72"/>
      <c r="R7" s="72"/>
      <c r="S7" s="72"/>
      <c r="T7" s="72" t="s">
        <v>3266</v>
      </c>
      <c r="U7" s="72" t="s">
        <v>78</v>
      </c>
      <c r="V7" s="72" t="e">
        <v>#N/A</v>
      </c>
      <c r="W7" s="72" t="e">
        <v>#N/A</v>
      </c>
      <c r="X7" s="72"/>
      <c r="Y7" s="72" t="e">
        <f>VLOOKUP(B7, [2]SBC!A$1:P$65536, 11, 0)</f>
        <v>#N/A</v>
      </c>
      <c r="Z7" s="72" t="str">
        <f t="shared" si="2"/>
        <v>EXN</v>
      </c>
      <c r="AA7" s="72" t="str">
        <f t="shared" ca="1" si="3"/>
        <v>T&gt;72H</v>
      </c>
      <c r="AB7" s="72">
        <v>1</v>
      </c>
      <c r="AC7" s="72" t="s">
        <v>2247</v>
      </c>
      <c r="AD7" s="72" t="s">
        <v>2245</v>
      </c>
      <c r="AE7" s="72" t="s">
        <v>3351</v>
      </c>
      <c r="AF7" s="72" t="s">
        <v>2536</v>
      </c>
      <c r="AG7" s="72"/>
    </row>
    <row r="8" spans="1:33" ht="87" x14ac:dyDescent="0.35">
      <c r="A8" s="71" t="s">
        <v>2962</v>
      </c>
      <c r="B8" s="72" t="str">
        <f t="shared" si="0"/>
        <v>EXN_577</v>
      </c>
      <c r="C8" s="71" t="s">
        <v>2963</v>
      </c>
      <c r="D8" s="72" t="e">
        <v>#N/A</v>
      </c>
      <c r="E8" s="72" t="e">
        <v>#N/A</v>
      </c>
      <c r="F8" s="71" t="s">
        <v>878</v>
      </c>
      <c r="G8" s="71" t="s">
        <v>896</v>
      </c>
      <c r="H8" s="71" t="s">
        <v>897</v>
      </c>
      <c r="I8" s="71" t="s">
        <v>2964</v>
      </c>
      <c r="J8" s="73">
        <f t="shared" ca="1" si="1"/>
        <v>3.5098988425961579</v>
      </c>
      <c r="K8" s="71" t="s">
        <v>52</v>
      </c>
      <c r="L8" s="71" t="s">
        <v>35</v>
      </c>
      <c r="M8" s="71" t="s">
        <v>46</v>
      </c>
      <c r="N8" s="71" t="s">
        <v>2970</v>
      </c>
      <c r="O8" s="71" t="s">
        <v>37</v>
      </c>
      <c r="P8" s="71" t="s">
        <v>38</v>
      </c>
      <c r="Q8" s="72"/>
      <c r="R8" s="72"/>
      <c r="S8" s="72"/>
      <c r="T8" s="72" t="s">
        <v>3266</v>
      </c>
      <c r="U8" s="72" t="s">
        <v>78</v>
      </c>
      <c r="V8" s="72" t="e">
        <v>#N/A</v>
      </c>
      <c r="W8" s="72" t="e">
        <v>#N/A</v>
      </c>
      <c r="X8" s="72"/>
      <c r="Y8" s="72" t="e">
        <f>VLOOKUP(B8, [2]SBC!A$1:P$65536, 11, 0)</f>
        <v>#N/A</v>
      </c>
      <c r="Z8" s="72" t="str">
        <f t="shared" si="2"/>
        <v>EXN</v>
      </c>
      <c r="AA8" s="72" t="str">
        <f t="shared" ca="1" si="3"/>
        <v>T&gt;72H</v>
      </c>
      <c r="AB8" s="72">
        <v>1</v>
      </c>
      <c r="AC8" s="72" t="s">
        <v>2247</v>
      </c>
      <c r="AD8" s="72" t="s">
        <v>2245</v>
      </c>
      <c r="AE8" s="72" t="s">
        <v>3351</v>
      </c>
      <c r="AF8" s="72" t="s">
        <v>2536</v>
      </c>
      <c r="AG8" s="72"/>
    </row>
    <row r="9" spans="1:33" ht="87" x14ac:dyDescent="0.35">
      <c r="A9" s="71" t="s">
        <v>2962</v>
      </c>
      <c r="B9" s="72" t="str">
        <f t="shared" si="0"/>
        <v>EXN_577</v>
      </c>
      <c r="C9" s="71" t="s">
        <v>2963</v>
      </c>
      <c r="D9" s="72" t="e">
        <v>#N/A</v>
      </c>
      <c r="E9" s="72" t="e">
        <v>#N/A</v>
      </c>
      <c r="F9" s="71" t="s">
        <v>878</v>
      </c>
      <c r="G9" s="71" t="s">
        <v>894</v>
      </c>
      <c r="H9" s="71" t="s">
        <v>895</v>
      </c>
      <c r="I9" s="71" t="s">
        <v>2971</v>
      </c>
      <c r="J9" s="73">
        <f t="shared" ca="1" si="1"/>
        <v>3.5093780092574889</v>
      </c>
      <c r="K9" s="71" t="s">
        <v>52</v>
      </c>
      <c r="L9" s="71" t="s">
        <v>35</v>
      </c>
      <c r="M9" s="71" t="s">
        <v>46</v>
      </c>
      <c r="N9" s="71" t="s">
        <v>2972</v>
      </c>
      <c r="O9" s="71" t="s">
        <v>37</v>
      </c>
      <c r="P9" s="71" t="s">
        <v>38</v>
      </c>
      <c r="Q9" s="72"/>
      <c r="R9" s="72"/>
      <c r="S9" s="72"/>
      <c r="T9" s="72" t="s">
        <v>3266</v>
      </c>
      <c r="U9" s="72" t="s">
        <v>78</v>
      </c>
      <c r="V9" s="72" t="e">
        <v>#N/A</v>
      </c>
      <c r="W9" s="72" t="e">
        <v>#N/A</v>
      </c>
      <c r="X9" s="72"/>
      <c r="Y9" s="72" t="e">
        <f>VLOOKUP(B9, [2]SBC!A$1:P$65536, 11, 0)</f>
        <v>#N/A</v>
      </c>
      <c r="Z9" s="72" t="str">
        <f t="shared" si="2"/>
        <v>EXN</v>
      </c>
      <c r="AA9" s="72" t="str">
        <f t="shared" ca="1" si="3"/>
        <v>T&gt;72H</v>
      </c>
      <c r="AB9" s="72">
        <v>1</v>
      </c>
      <c r="AC9" s="72" t="s">
        <v>2247</v>
      </c>
      <c r="AD9" s="72" t="s">
        <v>2245</v>
      </c>
      <c r="AE9" s="72" t="s">
        <v>3351</v>
      </c>
      <c r="AF9" s="72" t="s">
        <v>2536</v>
      </c>
      <c r="AG9" s="72"/>
    </row>
    <row r="10" spans="1:33" ht="87" x14ac:dyDescent="0.35">
      <c r="A10" s="71" t="s">
        <v>2962</v>
      </c>
      <c r="B10" s="72" t="str">
        <f t="shared" si="0"/>
        <v>EXN_577</v>
      </c>
      <c r="C10" s="71" t="s">
        <v>2963</v>
      </c>
      <c r="D10" s="72" t="e">
        <v>#N/A</v>
      </c>
      <c r="E10" s="72" t="e">
        <v>#N/A</v>
      </c>
      <c r="F10" s="71" t="s">
        <v>878</v>
      </c>
      <c r="G10" s="71" t="s">
        <v>885</v>
      </c>
      <c r="H10" s="71" t="s">
        <v>886</v>
      </c>
      <c r="I10" s="71" t="s">
        <v>2971</v>
      </c>
      <c r="J10" s="73">
        <f t="shared" ca="1" si="1"/>
        <v>3.5093780092574889</v>
      </c>
      <c r="K10" s="71" t="s">
        <v>52</v>
      </c>
      <c r="L10" s="71" t="s">
        <v>35</v>
      </c>
      <c r="M10" s="71" t="s">
        <v>46</v>
      </c>
      <c r="N10" s="71" t="s">
        <v>2973</v>
      </c>
      <c r="O10" s="71" t="s">
        <v>37</v>
      </c>
      <c r="P10" s="71" t="s">
        <v>38</v>
      </c>
      <c r="Q10" s="72"/>
      <c r="R10" s="72"/>
      <c r="S10" s="72"/>
      <c r="T10" s="72" t="s">
        <v>3266</v>
      </c>
      <c r="U10" s="72" t="s">
        <v>78</v>
      </c>
      <c r="V10" s="72" t="e">
        <v>#N/A</v>
      </c>
      <c r="W10" s="72" t="e">
        <v>#N/A</v>
      </c>
      <c r="X10" s="72"/>
      <c r="Y10" s="72" t="e">
        <f>VLOOKUP(B10, [2]SBC!A$1:P$65536, 11, 0)</f>
        <v>#N/A</v>
      </c>
      <c r="Z10" s="72" t="str">
        <f t="shared" si="2"/>
        <v>EXN</v>
      </c>
      <c r="AA10" s="72" t="str">
        <f t="shared" ca="1" si="3"/>
        <v>T&gt;72H</v>
      </c>
      <c r="AB10" s="72">
        <v>1</v>
      </c>
      <c r="AC10" s="72" t="s">
        <v>2247</v>
      </c>
      <c r="AD10" s="72" t="s">
        <v>2245</v>
      </c>
      <c r="AE10" s="72" t="s">
        <v>3351</v>
      </c>
      <c r="AF10" s="72" t="s">
        <v>2536</v>
      </c>
      <c r="AG10" s="72"/>
    </row>
    <row r="11" spans="1:33" ht="87" x14ac:dyDescent="0.35">
      <c r="A11" s="71" t="s">
        <v>2962</v>
      </c>
      <c r="B11" s="72" t="str">
        <f t="shared" si="0"/>
        <v>EXN_577</v>
      </c>
      <c r="C11" s="71" t="s">
        <v>2963</v>
      </c>
      <c r="D11" s="72" t="e">
        <v>#N/A</v>
      </c>
      <c r="E11" s="72" t="e">
        <v>#N/A</v>
      </c>
      <c r="F11" s="71" t="s">
        <v>878</v>
      </c>
      <c r="G11" s="71" t="s">
        <v>901</v>
      </c>
      <c r="H11" s="71" t="s">
        <v>902</v>
      </c>
      <c r="I11" s="71" t="s">
        <v>2971</v>
      </c>
      <c r="J11" s="73">
        <f t="shared" ca="1" si="1"/>
        <v>3.5093780092574889</v>
      </c>
      <c r="K11" s="71" t="s">
        <v>52</v>
      </c>
      <c r="L11" s="71" t="s">
        <v>35</v>
      </c>
      <c r="M11" s="71" t="s">
        <v>46</v>
      </c>
      <c r="N11" s="71" t="s">
        <v>2974</v>
      </c>
      <c r="O11" s="71" t="s">
        <v>37</v>
      </c>
      <c r="P11" s="71" t="s">
        <v>38</v>
      </c>
      <c r="Q11" s="72"/>
      <c r="R11" s="72"/>
      <c r="S11" s="72"/>
      <c r="T11" s="72" t="s">
        <v>3266</v>
      </c>
      <c r="U11" s="72" t="s">
        <v>78</v>
      </c>
      <c r="V11" s="72" t="e">
        <v>#N/A</v>
      </c>
      <c r="W11" s="72" t="e">
        <v>#N/A</v>
      </c>
      <c r="X11" s="72"/>
      <c r="Y11" s="72" t="e">
        <f>VLOOKUP(B11, [2]SBC!A$1:P$65536, 11, 0)</f>
        <v>#N/A</v>
      </c>
      <c r="Z11" s="72" t="str">
        <f t="shared" si="2"/>
        <v>EXN</v>
      </c>
      <c r="AA11" s="72" t="str">
        <f t="shared" ca="1" si="3"/>
        <v>T&gt;72H</v>
      </c>
      <c r="AB11" s="72">
        <v>1</v>
      </c>
      <c r="AC11" s="72" t="s">
        <v>2247</v>
      </c>
      <c r="AD11" s="72" t="s">
        <v>2245</v>
      </c>
      <c r="AE11" s="72" t="s">
        <v>3351</v>
      </c>
      <c r="AF11" s="72" t="s">
        <v>2536</v>
      </c>
      <c r="AG11" s="72"/>
    </row>
    <row r="12" spans="1:33" ht="130.5" x14ac:dyDescent="0.35">
      <c r="A12" s="6" t="s">
        <v>1390</v>
      </c>
      <c r="B12" s="7" t="str">
        <f t="shared" si="0"/>
        <v>EXN_437</v>
      </c>
      <c r="C12" s="6" t="s">
        <v>1391</v>
      </c>
      <c r="D12" s="7" t="e">
        <v>#N/A</v>
      </c>
      <c r="E12" s="7" t="e">
        <v>#N/A</v>
      </c>
      <c r="F12" s="6" t="s">
        <v>33</v>
      </c>
      <c r="G12" s="6" t="s">
        <v>1392</v>
      </c>
      <c r="H12" s="6" t="s">
        <v>1393</v>
      </c>
      <c r="I12" s="6" t="s">
        <v>1394</v>
      </c>
      <c r="J12" s="8">
        <f t="shared" ca="1" si="1"/>
        <v>15.794088657406974</v>
      </c>
      <c r="K12" s="6" t="s">
        <v>34</v>
      </c>
      <c r="L12" s="6" t="s">
        <v>35</v>
      </c>
      <c r="M12" s="6" t="s">
        <v>36</v>
      </c>
      <c r="N12" s="6" t="s">
        <v>1395</v>
      </c>
      <c r="O12" s="6" t="s">
        <v>37</v>
      </c>
      <c r="P12" s="6" t="s">
        <v>38</v>
      </c>
      <c r="Q12" s="7"/>
      <c r="R12" s="7"/>
      <c r="S12" s="7"/>
      <c r="T12" s="7" t="s">
        <v>3356</v>
      </c>
      <c r="U12" s="7" t="s">
        <v>78</v>
      </c>
      <c r="V12" s="7" t="e">
        <v>#N/A</v>
      </c>
      <c r="W12" s="7" t="s">
        <v>1456</v>
      </c>
      <c r="X12" s="7"/>
      <c r="Y12" s="7" t="e">
        <f>VLOOKUP(B12, [2]SBC!A$1:P$65536, 11, 0)</f>
        <v>#N/A</v>
      </c>
      <c r="Z12" s="7" t="str">
        <f t="shared" si="2"/>
        <v>EXN</v>
      </c>
      <c r="AA12" s="7" t="str">
        <f t="shared" ca="1" si="3"/>
        <v>T&gt;72H</v>
      </c>
      <c r="AB12" s="7">
        <v>1</v>
      </c>
      <c r="AC12" s="7" t="s">
        <v>1134</v>
      </c>
      <c r="AD12" s="7" t="s">
        <v>2246</v>
      </c>
      <c r="AE12" s="7" t="s">
        <v>3351</v>
      </c>
      <c r="AF12" s="7" t="s">
        <v>2536</v>
      </c>
      <c r="AG12" s="7"/>
    </row>
    <row r="13" spans="1:33" ht="130.5" x14ac:dyDescent="0.35">
      <c r="A13" s="6" t="s">
        <v>1390</v>
      </c>
      <c r="B13" s="7" t="str">
        <f t="shared" si="0"/>
        <v>EXN_437</v>
      </c>
      <c r="C13" s="6" t="s">
        <v>1391</v>
      </c>
      <c r="D13" s="7" t="e">
        <v>#N/A</v>
      </c>
      <c r="E13" s="7" t="e">
        <v>#N/A</v>
      </c>
      <c r="F13" s="6" t="s">
        <v>33</v>
      </c>
      <c r="G13" s="6" t="s">
        <v>1396</v>
      </c>
      <c r="H13" s="6" t="s">
        <v>1397</v>
      </c>
      <c r="I13" s="6" t="s">
        <v>1394</v>
      </c>
      <c r="J13" s="8">
        <f t="shared" ca="1" si="1"/>
        <v>15.794088657406974</v>
      </c>
      <c r="K13" s="6" t="s">
        <v>34</v>
      </c>
      <c r="L13" s="6" t="s">
        <v>35</v>
      </c>
      <c r="M13" s="6" t="s">
        <v>36</v>
      </c>
      <c r="N13" s="6" t="s">
        <v>1398</v>
      </c>
      <c r="O13" s="6" t="s">
        <v>37</v>
      </c>
      <c r="P13" s="6" t="s">
        <v>38</v>
      </c>
      <c r="Q13" s="7"/>
      <c r="R13" s="7"/>
      <c r="S13" s="7"/>
      <c r="T13" s="7" t="s">
        <v>3356</v>
      </c>
      <c r="U13" s="7" t="s">
        <v>78</v>
      </c>
      <c r="V13" s="7" t="e">
        <v>#N/A</v>
      </c>
      <c r="W13" s="7" t="s">
        <v>1456</v>
      </c>
      <c r="X13" s="7"/>
      <c r="Y13" s="7" t="e">
        <f>VLOOKUP(B13, [2]SBC!A$1:P$65536, 11, 0)</f>
        <v>#N/A</v>
      </c>
      <c r="Z13" s="7" t="str">
        <f t="shared" si="2"/>
        <v>EXN</v>
      </c>
      <c r="AA13" s="7" t="str">
        <f t="shared" ca="1" si="3"/>
        <v>T&gt;72H</v>
      </c>
      <c r="AB13" s="7">
        <v>1</v>
      </c>
      <c r="AC13" s="7" t="s">
        <v>1134</v>
      </c>
      <c r="AD13" s="7" t="s">
        <v>2246</v>
      </c>
      <c r="AE13" s="7" t="s">
        <v>3351</v>
      </c>
      <c r="AF13" s="7" t="s">
        <v>2536</v>
      </c>
      <c r="AG13" s="7"/>
    </row>
    <row r="14" spans="1:33" ht="130.5" x14ac:dyDescent="0.35">
      <c r="A14" s="6" t="s">
        <v>1390</v>
      </c>
      <c r="B14" s="7" t="str">
        <f t="shared" si="0"/>
        <v>EXN_437</v>
      </c>
      <c r="C14" s="6" t="s">
        <v>1391</v>
      </c>
      <c r="D14" s="7" t="e">
        <v>#N/A</v>
      </c>
      <c r="E14" s="7" t="e">
        <v>#N/A</v>
      </c>
      <c r="F14" s="6" t="s">
        <v>33</v>
      </c>
      <c r="G14" s="6" t="s">
        <v>1399</v>
      </c>
      <c r="H14" s="6" t="s">
        <v>1400</v>
      </c>
      <c r="I14" s="6" t="s">
        <v>1394</v>
      </c>
      <c r="J14" s="8">
        <f t="shared" ca="1" si="1"/>
        <v>15.794088657406974</v>
      </c>
      <c r="K14" s="6" t="s">
        <v>34</v>
      </c>
      <c r="L14" s="6" t="s">
        <v>35</v>
      </c>
      <c r="M14" s="6" t="s">
        <v>36</v>
      </c>
      <c r="N14" s="6" t="s">
        <v>1401</v>
      </c>
      <c r="O14" s="6" t="s">
        <v>37</v>
      </c>
      <c r="P14" s="6" t="s">
        <v>38</v>
      </c>
      <c r="Q14" s="7"/>
      <c r="R14" s="7"/>
      <c r="S14" s="7"/>
      <c r="T14" s="7" t="s">
        <v>3356</v>
      </c>
      <c r="U14" s="7" t="s">
        <v>78</v>
      </c>
      <c r="V14" s="7" t="e">
        <v>#N/A</v>
      </c>
      <c r="W14" s="7" t="s">
        <v>1456</v>
      </c>
      <c r="X14" s="7"/>
      <c r="Y14" s="7" t="e">
        <f>VLOOKUP(B14, [2]SBC!A$1:P$65536, 11, 0)</f>
        <v>#N/A</v>
      </c>
      <c r="Z14" s="7" t="str">
        <f t="shared" si="2"/>
        <v>EXN</v>
      </c>
      <c r="AA14" s="7" t="str">
        <f t="shared" ca="1" si="3"/>
        <v>T&gt;72H</v>
      </c>
      <c r="AB14" s="7">
        <v>1</v>
      </c>
      <c r="AC14" s="7" t="s">
        <v>1134</v>
      </c>
      <c r="AD14" s="7" t="s">
        <v>2246</v>
      </c>
      <c r="AE14" s="7" t="s">
        <v>3351</v>
      </c>
      <c r="AF14" s="7" t="s">
        <v>2536</v>
      </c>
      <c r="AG14" s="7"/>
    </row>
    <row r="15" spans="1:33" ht="130.5" x14ac:dyDescent="0.35">
      <c r="A15" s="6" t="s">
        <v>1354</v>
      </c>
      <c r="B15" s="7" t="str">
        <f t="shared" si="0"/>
        <v>EXN_518</v>
      </c>
      <c r="C15" s="6" t="s">
        <v>1494</v>
      </c>
      <c r="D15" s="7" t="e">
        <v>#N/A</v>
      </c>
      <c r="E15" s="7" t="e">
        <v>#N/A</v>
      </c>
      <c r="F15" s="6" t="s">
        <v>33</v>
      </c>
      <c r="G15" s="6" t="s">
        <v>1355</v>
      </c>
      <c r="H15" s="6" t="s">
        <v>1356</v>
      </c>
      <c r="I15" s="6" t="s">
        <v>1495</v>
      </c>
      <c r="J15" s="8">
        <f t="shared" ca="1" si="1"/>
        <v>14.084933564816311</v>
      </c>
      <c r="K15" s="6" t="s">
        <v>34</v>
      </c>
      <c r="L15" s="6" t="s">
        <v>35</v>
      </c>
      <c r="M15" s="6" t="s">
        <v>36</v>
      </c>
      <c r="N15" s="6" t="s">
        <v>1496</v>
      </c>
      <c r="O15" s="6" t="s">
        <v>37</v>
      </c>
      <c r="P15" s="6" t="s">
        <v>38</v>
      </c>
      <c r="Q15" s="7"/>
      <c r="R15" s="7"/>
      <c r="S15" s="7"/>
      <c r="T15" s="7" t="s">
        <v>3359</v>
      </c>
      <c r="U15" s="7" t="s">
        <v>78</v>
      </c>
      <c r="V15" s="7" t="e">
        <v>#N/A</v>
      </c>
      <c r="W15" s="7" t="e">
        <v>#N/A</v>
      </c>
      <c r="X15" s="7"/>
      <c r="Y15" s="7" t="e">
        <f>VLOOKUP(B15, [2]SBC!A$1:P$65536, 11, 0)</f>
        <v>#N/A</v>
      </c>
      <c r="Z15" s="7" t="str">
        <f t="shared" si="2"/>
        <v>EXN</v>
      </c>
      <c r="AA15" s="7" t="str">
        <f t="shared" ca="1" si="3"/>
        <v>T&gt;72H</v>
      </c>
      <c r="AB15" s="7">
        <v>1</v>
      </c>
      <c r="AC15" s="7" t="s">
        <v>1134</v>
      </c>
      <c r="AD15" s="7" t="s">
        <v>2246</v>
      </c>
      <c r="AE15" s="7" t="s">
        <v>3351</v>
      </c>
      <c r="AF15" s="7" t="s">
        <v>2536</v>
      </c>
      <c r="AG15" s="7"/>
    </row>
    <row r="16" spans="1:33" ht="130.5" x14ac:dyDescent="0.35">
      <c r="A16" s="6" t="s">
        <v>1354</v>
      </c>
      <c r="B16" s="7" t="str">
        <f t="shared" si="0"/>
        <v>EXN_518</v>
      </c>
      <c r="C16" s="6" t="s">
        <v>1494</v>
      </c>
      <c r="D16" s="7" t="e">
        <v>#N/A</v>
      </c>
      <c r="E16" s="7" t="e">
        <v>#N/A</v>
      </c>
      <c r="F16" s="6" t="s">
        <v>33</v>
      </c>
      <c r="G16" s="6" t="s">
        <v>1359</v>
      </c>
      <c r="H16" s="6" t="s">
        <v>1360</v>
      </c>
      <c r="I16" s="6" t="s">
        <v>1495</v>
      </c>
      <c r="J16" s="8">
        <f t="shared" ca="1" si="1"/>
        <v>14.084933564816311</v>
      </c>
      <c r="K16" s="6" t="s">
        <v>34</v>
      </c>
      <c r="L16" s="6" t="s">
        <v>35</v>
      </c>
      <c r="M16" s="6" t="s">
        <v>36</v>
      </c>
      <c r="N16" s="6" t="s">
        <v>1497</v>
      </c>
      <c r="O16" s="6" t="s">
        <v>37</v>
      </c>
      <c r="P16" s="6" t="s">
        <v>38</v>
      </c>
      <c r="Q16" s="7"/>
      <c r="R16" s="7"/>
      <c r="S16" s="7"/>
      <c r="T16" s="7" t="s">
        <v>3359</v>
      </c>
      <c r="U16" s="7" t="s">
        <v>78</v>
      </c>
      <c r="V16" s="7" t="e">
        <v>#N/A</v>
      </c>
      <c r="W16" s="7" t="e">
        <v>#N/A</v>
      </c>
      <c r="X16" s="7"/>
      <c r="Y16" s="7" t="e">
        <f>VLOOKUP(B16, [2]SBC!A$1:P$65536, 11, 0)</f>
        <v>#N/A</v>
      </c>
      <c r="Z16" s="7" t="str">
        <f t="shared" si="2"/>
        <v>EXN</v>
      </c>
      <c r="AA16" s="7" t="str">
        <f t="shared" ca="1" si="3"/>
        <v>T&gt;72H</v>
      </c>
      <c r="AB16" s="7">
        <v>1</v>
      </c>
      <c r="AC16" s="7" t="s">
        <v>1134</v>
      </c>
      <c r="AD16" s="7" t="s">
        <v>2246</v>
      </c>
      <c r="AE16" s="7" t="s">
        <v>3351</v>
      </c>
      <c r="AF16" s="7" t="s">
        <v>2536</v>
      </c>
      <c r="AG16" s="7"/>
    </row>
    <row r="17" spans="1:33" ht="130.5" x14ac:dyDescent="0.35">
      <c r="A17" s="6" t="s">
        <v>1354</v>
      </c>
      <c r="B17" s="7" t="str">
        <f t="shared" si="0"/>
        <v>EXN_518</v>
      </c>
      <c r="C17" s="6" t="s">
        <v>1494</v>
      </c>
      <c r="D17" s="7" t="e">
        <v>#N/A</v>
      </c>
      <c r="E17" s="7" t="e">
        <v>#N/A</v>
      </c>
      <c r="F17" s="6" t="s">
        <v>33</v>
      </c>
      <c r="G17" s="6" t="s">
        <v>1357</v>
      </c>
      <c r="H17" s="6" t="s">
        <v>1358</v>
      </c>
      <c r="I17" s="6" t="s">
        <v>1495</v>
      </c>
      <c r="J17" s="8">
        <f t="shared" ca="1" si="1"/>
        <v>14.084933564816311</v>
      </c>
      <c r="K17" s="6" t="s">
        <v>34</v>
      </c>
      <c r="L17" s="6" t="s">
        <v>35</v>
      </c>
      <c r="M17" s="6" t="s">
        <v>36</v>
      </c>
      <c r="N17" s="6" t="s">
        <v>1498</v>
      </c>
      <c r="O17" s="6" t="s">
        <v>37</v>
      </c>
      <c r="P17" s="6" t="s">
        <v>38</v>
      </c>
      <c r="Q17" s="7"/>
      <c r="R17" s="7"/>
      <c r="S17" s="7"/>
      <c r="T17" s="7" t="s">
        <v>3359</v>
      </c>
      <c r="U17" s="7" t="s">
        <v>78</v>
      </c>
      <c r="V17" s="7" t="e">
        <v>#N/A</v>
      </c>
      <c r="W17" s="7" t="e">
        <v>#N/A</v>
      </c>
      <c r="X17" s="7"/>
      <c r="Y17" s="7" t="e">
        <f>VLOOKUP(B17, [2]SBC!A$1:P$65536, 11, 0)</f>
        <v>#N/A</v>
      </c>
      <c r="Z17" s="7" t="str">
        <f t="shared" si="2"/>
        <v>EXN</v>
      </c>
      <c r="AA17" s="7" t="str">
        <f t="shared" ca="1" si="3"/>
        <v>T&gt;72H</v>
      </c>
      <c r="AB17" s="7">
        <v>1</v>
      </c>
      <c r="AC17" s="7" t="s">
        <v>1134</v>
      </c>
      <c r="AD17" s="7" t="s">
        <v>2246</v>
      </c>
      <c r="AE17" s="7" t="s">
        <v>3351</v>
      </c>
      <c r="AF17" s="7" t="s">
        <v>2536</v>
      </c>
      <c r="AG17" s="7"/>
    </row>
    <row r="18" spans="1:33" ht="174" x14ac:dyDescent="0.35">
      <c r="A18" s="6" t="s">
        <v>1771</v>
      </c>
      <c r="B18" s="7" t="str">
        <f t="shared" ref="B18" si="4">LEFT(A18,7)</f>
        <v>SUO_222</v>
      </c>
      <c r="C18" s="6" t="s">
        <v>2713</v>
      </c>
      <c r="D18" s="7" t="e">
        <v>#N/A</v>
      </c>
      <c r="E18" s="7" t="e">
        <v>#N/A</v>
      </c>
      <c r="F18" s="6" t="s">
        <v>33</v>
      </c>
      <c r="G18" s="6" t="s">
        <v>1772</v>
      </c>
      <c r="H18" s="6" t="s">
        <v>1773</v>
      </c>
      <c r="I18" s="6" t="s">
        <v>2714</v>
      </c>
      <c r="J18" s="8">
        <f t="shared" ref="J18" ca="1" si="5">NOW()-I18</f>
        <v>3.6840307870370452</v>
      </c>
      <c r="K18" s="6" t="s">
        <v>34</v>
      </c>
      <c r="L18" s="6" t="s">
        <v>35</v>
      </c>
      <c r="M18" s="6" t="s">
        <v>36</v>
      </c>
      <c r="N18" s="6" t="s">
        <v>2715</v>
      </c>
      <c r="O18" s="6" t="s">
        <v>37</v>
      </c>
      <c r="P18" s="6" t="s">
        <v>38</v>
      </c>
      <c r="Q18" s="7"/>
      <c r="R18" s="7"/>
      <c r="S18" s="7"/>
      <c r="T18" s="7" t="s">
        <v>2955</v>
      </c>
      <c r="U18" s="7" t="s">
        <v>84</v>
      </c>
      <c r="V18" s="7" t="e">
        <v>#N/A</v>
      </c>
      <c r="W18" s="7" t="e">
        <v>#N/A</v>
      </c>
      <c r="X18" s="7"/>
      <c r="Y18" s="7" t="str">
        <f>VLOOKUP(B18, [2]SBC!A$1:P$65536, 11, 0)</f>
        <v>Buéa</v>
      </c>
      <c r="Z18" s="7" t="str">
        <f t="shared" ref="Z18" si="6">LEFT(B18,3)</f>
        <v>SUO</v>
      </c>
      <c r="AA18" s="7" t="str">
        <f t="shared" ref="AA18" ca="1" si="7">IF(J18 &lt; 1/24, "T&lt;1H", IF(AND(J18&lt;2/24, J18&gt;1/24), "1H&lt;T&lt;2H", IF(AND(J18&lt;4/24, J18&gt;2/24), "2H&lt;T&lt;4H", IF(AND(J18&lt;8/24, J18&gt;4/24), "4H&lt;T&lt;8H", IF(AND(J18&lt;16/24, J18&gt;8/24), "8H&lt;T&lt;16H",IF(AND(J18&lt;24/24, J18&gt;16/24),"16H&lt;T&lt;24H", IF(AND(J18&lt;48/24, J18&gt;24/24),"24H&lt;T&lt;48H",IF(AND(J18&lt;72/24, J18&gt;24/24),"48H&lt;T&lt;72H", "T&gt;72H"))))))))</f>
        <v>T&gt;72H</v>
      </c>
      <c r="AB18" s="7">
        <v>1</v>
      </c>
      <c r="AC18" s="7" t="s">
        <v>1134</v>
      </c>
      <c r="AD18" s="7" t="s">
        <v>2245</v>
      </c>
      <c r="AE18" s="7" t="s">
        <v>3351</v>
      </c>
      <c r="AF18" s="7" t="s">
        <v>2536</v>
      </c>
      <c r="AG18" s="7"/>
    </row>
    <row r="19" spans="1:33" ht="130.5" x14ac:dyDescent="0.35">
      <c r="A19" s="6" t="s">
        <v>943</v>
      </c>
      <c r="B19" s="7" t="str">
        <f t="shared" ref="B19:B43" si="8">LEFT(A19,7)</f>
        <v>EXN_370</v>
      </c>
      <c r="C19" s="6" t="s">
        <v>3276</v>
      </c>
      <c r="D19" s="7" t="e">
        <v>#N/A</v>
      </c>
      <c r="E19" s="7" t="e">
        <v>#N/A</v>
      </c>
      <c r="F19" s="6" t="s">
        <v>33</v>
      </c>
      <c r="G19" s="6" t="s">
        <v>946</v>
      </c>
      <c r="H19" s="6" t="s">
        <v>947</v>
      </c>
      <c r="I19" s="6" t="s">
        <v>3277</v>
      </c>
      <c r="J19" s="8">
        <f t="shared" ref="J19:J43" ca="1" si="9">NOW()-I19</f>
        <v>3.25508402777632</v>
      </c>
      <c r="K19" s="6" t="s">
        <v>34</v>
      </c>
      <c r="L19" s="6" t="s">
        <v>35</v>
      </c>
      <c r="M19" s="6" t="s">
        <v>36</v>
      </c>
      <c r="N19" s="6" t="s">
        <v>3278</v>
      </c>
      <c r="O19" s="6" t="s">
        <v>37</v>
      </c>
      <c r="P19" s="6" t="s">
        <v>38</v>
      </c>
      <c r="Q19" s="7"/>
      <c r="R19" s="7"/>
      <c r="S19" s="7"/>
      <c r="T19" s="7" t="s">
        <v>3357</v>
      </c>
      <c r="U19" s="7" t="s">
        <v>78</v>
      </c>
      <c r="V19" s="7" t="e">
        <v>#N/A</v>
      </c>
      <c r="W19" s="7" t="s">
        <v>1456</v>
      </c>
      <c r="X19" s="7"/>
      <c r="Y19" s="7" t="e">
        <f>VLOOKUP(B19, [2]SBC!A$1:P$65536, 11, 0)</f>
        <v>#N/A</v>
      </c>
      <c r="Z19" s="7" t="str">
        <f t="shared" ref="Z19:Z43" si="10">LEFT(B19,3)</f>
        <v>EXN</v>
      </c>
      <c r="AA19" s="7" t="str">
        <f t="shared" ref="AA19:AA43" ca="1" si="11">IF(J19 &lt; 1/24, "T&lt;1H", IF(AND(J19&lt;2/24, J19&gt;1/24), "1H&lt;T&lt;2H", IF(AND(J19&lt;4/24, J19&gt;2/24), "2H&lt;T&lt;4H", IF(AND(J19&lt;8/24, J19&gt;4/24), "4H&lt;T&lt;8H", IF(AND(J19&lt;16/24, J19&gt;8/24), "8H&lt;T&lt;16H",IF(AND(J19&lt;24/24, J19&gt;16/24),"16H&lt;T&lt;24H", IF(AND(J19&lt;48/24, J19&gt;24/24),"24H&lt;T&lt;48H",IF(AND(J19&lt;72/24, J19&gt;24/24),"48H&lt;T&lt;72H", "T&gt;72H"))))))))</f>
        <v>T&gt;72H</v>
      </c>
      <c r="AB19" s="7">
        <v>1</v>
      </c>
      <c r="AC19" s="7" t="s">
        <v>1134</v>
      </c>
      <c r="AD19" s="7" t="s">
        <v>2246</v>
      </c>
      <c r="AE19" s="7" t="s">
        <v>3351</v>
      </c>
      <c r="AF19" s="7" t="s">
        <v>2536</v>
      </c>
      <c r="AG19" s="7"/>
    </row>
    <row r="20" spans="1:33" ht="130.5" x14ac:dyDescent="0.35">
      <c r="A20" s="6" t="s">
        <v>943</v>
      </c>
      <c r="B20" s="7" t="str">
        <f t="shared" si="8"/>
        <v>EXN_370</v>
      </c>
      <c r="C20" s="6" t="s">
        <v>3279</v>
      </c>
      <c r="D20" s="7" t="e">
        <v>#N/A</v>
      </c>
      <c r="E20" s="7" t="e">
        <v>#N/A</v>
      </c>
      <c r="F20" s="6" t="s">
        <v>33</v>
      </c>
      <c r="G20" s="6" t="s">
        <v>944</v>
      </c>
      <c r="H20" s="6" t="s">
        <v>945</v>
      </c>
      <c r="I20" s="6" t="s">
        <v>3277</v>
      </c>
      <c r="J20" s="8">
        <f t="shared" ca="1" si="9"/>
        <v>3.25508402777632</v>
      </c>
      <c r="K20" s="6" t="s">
        <v>34</v>
      </c>
      <c r="L20" s="6" t="s">
        <v>35</v>
      </c>
      <c r="M20" s="6" t="s">
        <v>36</v>
      </c>
      <c r="N20" s="6" t="s">
        <v>3280</v>
      </c>
      <c r="O20" s="6" t="s">
        <v>37</v>
      </c>
      <c r="P20" s="6" t="s">
        <v>38</v>
      </c>
      <c r="Q20" s="7"/>
      <c r="R20" s="7"/>
      <c r="S20" s="7"/>
      <c r="T20" s="7" t="s">
        <v>3357</v>
      </c>
      <c r="U20" s="7" t="s">
        <v>78</v>
      </c>
      <c r="V20" s="7" t="e">
        <v>#N/A</v>
      </c>
      <c r="W20" s="7" t="s">
        <v>1456</v>
      </c>
      <c r="X20" s="7"/>
      <c r="Y20" s="7" t="e">
        <f>VLOOKUP(B20, [2]SBC!A$1:P$65536, 11, 0)</f>
        <v>#N/A</v>
      </c>
      <c r="Z20" s="7" t="str">
        <f t="shared" si="10"/>
        <v>EXN</v>
      </c>
      <c r="AA20" s="7" t="str">
        <f t="shared" ca="1" si="11"/>
        <v>T&gt;72H</v>
      </c>
      <c r="AB20" s="7">
        <v>1</v>
      </c>
      <c r="AC20" s="7" t="s">
        <v>1134</v>
      </c>
      <c r="AD20" s="7" t="s">
        <v>2246</v>
      </c>
      <c r="AE20" s="7" t="s">
        <v>3351</v>
      </c>
      <c r="AF20" s="7" t="s">
        <v>2536</v>
      </c>
      <c r="AG20" s="7"/>
    </row>
    <row r="21" spans="1:33" ht="130.5" x14ac:dyDescent="0.35">
      <c r="A21" s="6" t="s">
        <v>943</v>
      </c>
      <c r="B21" s="7" t="str">
        <f t="shared" si="8"/>
        <v>EXN_370</v>
      </c>
      <c r="C21" s="6"/>
      <c r="D21" s="7" t="e">
        <v>#N/A</v>
      </c>
      <c r="E21" s="7" t="e">
        <v>#N/A</v>
      </c>
      <c r="F21" s="6" t="s">
        <v>33</v>
      </c>
      <c r="G21" s="6" t="s">
        <v>948</v>
      </c>
      <c r="H21" s="6" t="s">
        <v>949</v>
      </c>
      <c r="I21" s="6" t="s">
        <v>3277</v>
      </c>
      <c r="J21" s="8">
        <f t="shared" ca="1" si="9"/>
        <v>3.25508402777632</v>
      </c>
      <c r="K21" s="6" t="s">
        <v>34</v>
      </c>
      <c r="L21" s="6" t="s">
        <v>35</v>
      </c>
      <c r="M21" s="6" t="s">
        <v>36</v>
      </c>
      <c r="N21" s="6" t="s">
        <v>3281</v>
      </c>
      <c r="O21" s="6" t="s">
        <v>37</v>
      </c>
      <c r="P21" s="6" t="s">
        <v>38</v>
      </c>
      <c r="Q21" s="7"/>
      <c r="R21" s="7"/>
      <c r="S21" s="7"/>
      <c r="T21" s="7" t="s">
        <v>3357</v>
      </c>
      <c r="U21" s="7" t="s">
        <v>78</v>
      </c>
      <c r="V21" s="7" t="e">
        <v>#N/A</v>
      </c>
      <c r="W21" s="7" t="s">
        <v>1456</v>
      </c>
      <c r="X21" s="7"/>
      <c r="Y21" s="7" t="e">
        <f>VLOOKUP(B21, [2]SBC!A$1:P$65536, 11, 0)</f>
        <v>#N/A</v>
      </c>
      <c r="Z21" s="7" t="str">
        <f t="shared" si="10"/>
        <v>EXN</v>
      </c>
      <c r="AA21" s="7" t="str">
        <f t="shared" ca="1" si="11"/>
        <v>T&gt;72H</v>
      </c>
      <c r="AB21" s="7">
        <v>1</v>
      </c>
      <c r="AC21" s="7" t="s">
        <v>1134</v>
      </c>
      <c r="AD21" s="7" t="s">
        <v>2246</v>
      </c>
      <c r="AE21" s="7" t="s">
        <v>3351</v>
      </c>
      <c r="AF21" s="7" t="s">
        <v>2536</v>
      </c>
      <c r="AG21" s="7"/>
    </row>
    <row r="22" spans="1:33" ht="159.5" x14ac:dyDescent="0.35">
      <c r="A22" s="71" t="s">
        <v>2982</v>
      </c>
      <c r="B22" s="72" t="str">
        <f t="shared" si="8"/>
        <v>NRD_142</v>
      </c>
      <c r="C22" s="71"/>
      <c r="D22" s="72" t="e">
        <v>#N/A</v>
      </c>
      <c r="E22" s="72" t="e">
        <v>#N/A</v>
      </c>
      <c r="F22" s="71" t="s">
        <v>33</v>
      </c>
      <c r="G22" s="71" t="s">
        <v>2996</v>
      </c>
      <c r="H22" s="71" t="s">
        <v>2997</v>
      </c>
      <c r="I22" s="71" t="s">
        <v>3282</v>
      </c>
      <c r="J22" s="73">
        <f t="shared" ca="1" si="9"/>
        <v>3.2407553240773268</v>
      </c>
      <c r="K22" s="71" t="s">
        <v>34</v>
      </c>
      <c r="L22" s="71" t="s">
        <v>35</v>
      </c>
      <c r="M22" s="71" t="s">
        <v>36</v>
      </c>
      <c r="N22" s="71" t="s">
        <v>3283</v>
      </c>
      <c r="O22" s="71" t="s">
        <v>37</v>
      </c>
      <c r="P22" s="71" t="s">
        <v>38</v>
      </c>
      <c r="Q22" s="72"/>
      <c r="R22" s="72"/>
      <c r="S22" s="72"/>
      <c r="T22" s="72" t="s">
        <v>3265</v>
      </c>
      <c r="U22" s="72" t="s">
        <v>82</v>
      </c>
      <c r="V22" s="72" t="e">
        <v>#N/A</v>
      </c>
      <c r="W22" s="72" t="e">
        <v>#N/A</v>
      </c>
      <c r="X22" s="72"/>
      <c r="Y22" s="72" t="str">
        <f>VLOOKUP(B22, [2]SBC!A$1:P$65536, 11, 0)</f>
        <v>Garoua</v>
      </c>
      <c r="Z22" s="72" t="str">
        <f t="shared" si="10"/>
        <v>NRD</v>
      </c>
      <c r="AA22" s="72" t="str">
        <f t="shared" ca="1" si="11"/>
        <v>T&gt;72H</v>
      </c>
      <c r="AB22" s="72">
        <v>1</v>
      </c>
      <c r="AC22" s="72" t="s">
        <v>2247</v>
      </c>
      <c r="AD22" s="72" t="s">
        <v>2245</v>
      </c>
      <c r="AE22" s="72" t="s">
        <v>3351</v>
      </c>
      <c r="AF22" s="72" t="s">
        <v>2536</v>
      </c>
      <c r="AG22" s="72"/>
    </row>
    <row r="23" spans="1:33" ht="159.5" x14ac:dyDescent="0.35">
      <c r="A23" s="71" t="s">
        <v>2982</v>
      </c>
      <c r="B23" s="72" t="str">
        <f t="shared" si="8"/>
        <v>NRD_142</v>
      </c>
      <c r="C23" s="71"/>
      <c r="D23" s="72" t="e">
        <v>#N/A</v>
      </c>
      <c r="E23" s="72" t="e">
        <v>#N/A</v>
      </c>
      <c r="F23" s="71" t="s">
        <v>33</v>
      </c>
      <c r="G23" s="71" t="s">
        <v>2999</v>
      </c>
      <c r="H23" s="71" t="s">
        <v>3000</v>
      </c>
      <c r="I23" s="71" t="s">
        <v>3282</v>
      </c>
      <c r="J23" s="73">
        <f t="shared" ca="1" si="9"/>
        <v>3.2407553240773268</v>
      </c>
      <c r="K23" s="71" t="s">
        <v>34</v>
      </c>
      <c r="L23" s="71" t="s">
        <v>35</v>
      </c>
      <c r="M23" s="71" t="s">
        <v>36</v>
      </c>
      <c r="N23" s="71" t="s">
        <v>3284</v>
      </c>
      <c r="O23" s="71" t="s">
        <v>37</v>
      </c>
      <c r="P23" s="71" t="s">
        <v>38</v>
      </c>
      <c r="Q23" s="72"/>
      <c r="R23" s="72"/>
      <c r="S23" s="72"/>
      <c r="T23" s="72" t="s">
        <v>3265</v>
      </c>
      <c r="U23" s="72" t="s">
        <v>82</v>
      </c>
      <c r="V23" s="72" t="e">
        <v>#N/A</v>
      </c>
      <c r="W23" s="72" t="e">
        <v>#N/A</v>
      </c>
      <c r="X23" s="72"/>
      <c r="Y23" s="72" t="str">
        <f>VLOOKUP(B23, [2]SBC!A$1:P$65536, 11, 0)</f>
        <v>Garoua</v>
      </c>
      <c r="Z23" s="72" t="str">
        <f t="shared" si="10"/>
        <v>NRD</v>
      </c>
      <c r="AA23" s="72" t="str">
        <f t="shared" ca="1" si="11"/>
        <v>T&gt;72H</v>
      </c>
      <c r="AB23" s="72">
        <v>1</v>
      </c>
      <c r="AC23" s="72" t="s">
        <v>2247</v>
      </c>
      <c r="AD23" s="72" t="s">
        <v>2245</v>
      </c>
      <c r="AE23" s="72" t="s">
        <v>3351</v>
      </c>
      <c r="AF23" s="72" t="s">
        <v>2536</v>
      </c>
      <c r="AG23" s="72"/>
    </row>
    <row r="24" spans="1:33" ht="159.5" x14ac:dyDescent="0.35">
      <c r="A24" s="71" t="s">
        <v>2982</v>
      </c>
      <c r="B24" s="72" t="str">
        <f t="shared" si="8"/>
        <v>NRD_142</v>
      </c>
      <c r="C24" s="71"/>
      <c r="D24" s="72" t="e">
        <v>#N/A</v>
      </c>
      <c r="E24" s="72" t="e">
        <v>#N/A</v>
      </c>
      <c r="F24" s="71" t="s">
        <v>33</v>
      </c>
      <c r="G24" s="71" t="s">
        <v>2983</v>
      </c>
      <c r="H24" s="71" t="s">
        <v>2984</v>
      </c>
      <c r="I24" s="71" t="s">
        <v>3282</v>
      </c>
      <c r="J24" s="73">
        <f t="shared" ca="1" si="9"/>
        <v>3.2407553240773268</v>
      </c>
      <c r="K24" s="71" t="s">
        <v>34</v>
      </c>
      <c r="L24" s="71" t="s">
        <v>35</v>
      </c>
      <c r="M24" s="71" t="s">
        <v>36</v>
      </c>
      <c r="N24" s="71" t="s">
        <v>3285</v>
      </c>
      <c r="O24" s="71" t="s">
        <v>37</v>
      </c>
      <c r="P24" s="71" t="s">
        <v>38</v>
      </c>
      <c r="Q24" s="72"/>
      <c r="R24" s="72"/>
      <c r="S24" s="72"/>
      <c r="T24" s="72" t="s">
        <v>3265</v>
      </c>
      <c r="U24" s="72" t="s">
        <v>82</v>
      </c>
      <c r="V24" s="72" t="e">
        <v>#N/A</v>
      </c>
      <c r="W24" s="72" t="e">
        <v>#N/A</v>
      </c>
      <c r="X24" s="72"/>
      <c r="Y24" s="72" t="str">
        <f>VLOOKUP(B24, [2]SBC!A$1:P$65536, 11, 0)</f>
        <v>Garoua</v>
      </c>
      <c r="Z24" s="72" t="str">
        <f t="shared" si="10"/>
        <v>NRD</v>
      </c>
      <c r="AA24" s="72" t="str">
        <f t="shared" ca="1" si="11"/>
        <v>T&gt;72H</v>
      </c>
      <c r="AB24" s="72">
        <v>1</v>
      </c>
      <c r="AC24" s="72" t="s">
        <v>2247</v>
      </c>
      <c r="AD24" s="72" t="s">
        <v>2245</v>
      </c>
      <c r="AE24" s="72" t="s">
        <v>3351</v>
      </c>
      <c r="AF24" s="72" t="s">
        <v>2536</v>
      </c>
      <c r="AG24" s="72"/>
    </row>
    <row r="25" spans="1:33" ht="159.5" x14ac:dyDescent="0.35">
      <c r="A25" s="71" t="s">
        <v>2982</v>
      </c>
      <c r="B25" s="72" t="str">
        <f t="shared" si="8"/>
        <v>NRD_142</v>
      </c>
      <c r="C25" s="71"/>
      <c r="D25" s="72" t="e">
        <v>#N/A</v>
      </c>
      <c r="E25" s="72" t="e">
        <v>#N/A</v>
      </c>
      <c r="F25" s="71" t="s">
        <v>33</v>
      </c>
      <c r="G25" s="71" t="s">
        <v>2987</v>
      </c>
      <c r="H25" s="71" t="s">
        <v>2988</v>
      </c>
      <c r="I25" s="71" t="s">
        <v>3282</v>
      </c>
      <c r="J25" s="73">
        <f t="shared" ca="1" si="9"/>
        <v>3.2407553240773268</v>
      </c>
      <c r="K25" s="71" t="s">
        <v>34</v>
      </c>
      <c r="L25" s="71" t="s">
        <v>35</v>
      </c>
      <c r="M25" s="71" t="s">
        <v>36</v>
      </c>
      <c r="N25" s="71" t="s">
        <v>3286</v>
      </c>
      <c r="O25" s="71" t="s">
        <v>37</v>
      </c>
      <c r="P25" s="71" t="s">
        <v>38</v>
      </c>
      <c r="Q25" s="72"/>
      <c r="R25" s="72"/>
      <c r="S25" s="72"/>
      <c r="T25" s="72" t="s">
        <v>3265</v>
      </c>
      <c r="U25" s="72" t="s">
        <v>82</v>
      </c>
      <c r="V25" s="72" t="e">
        <v>#N/A</v>
      </c>
      <c r="W25" s="72" t="e">
        <v>#N/A</v>
      </c>
      <c r="X25" s="72"/>
      <c r="Y25" s="72" t="str">
        <f>VLOOKUP(B25, [2]SBC!A$1:P$65536, 11, 0)</f>
        <v>Garoua</v>
      </c>
      <c r="Z25" s="72" t="str">
        <f t="shared" si="10"/>
        <v>NRD</v>
      </c>
      <c r="AA25" s="72" t="str">
        <f t="shared" ca="1" si="11"/>
        <v>T&gt;72H</v>
      </c>
      <c r="AB25" s="72">
        <v>1</v>
      </c>
      <c r="AC25" s="72" t="s">
        <v>2247</v>
      </c>
      <c r="AD25" s="72" t="s">
        <v>2245</v>
      </c>
      <c r="AE25" s="72" t="s">
        <v>3351</v>
      </c>
      <c r="AF25" s="72" t="s">
        <v>2536</v>
      </c>
      <c r="AG25" s="72"/>
    </row>
    <row r="26" spans="1:33" ht="159.5" x14ac:dyDescent="0.35">
      <c r="A26" s="71" t="s">
        <v>2982</v>
      </c>
      <c r="B26" s="72" t="str">
        <f t="shared" si="8"/>
        <v>NRD_142</v>
      </c>
      <c r="C26" s="71"/>
      <c r="D26" s="72" t="e">
        <v>#N/A</v>
      </c>
      <c r="E26" s="72" t="e">
        <v>#N/A</v>
      </c>
      <c r="F26" s="71" t="s">
        <v>33</v>
      </c>
      <c r="G26" s="71" t="s">
        <v>3006</v>
      </c>
      <c r="H26" s="71" t="s">
        <v>3007</v>
      </c>
      <c r="I26" s="71" t="s">
        <v>3287</v>
      </c>
      <c r="J26" s="73">
        <f t="shared" ca="1" si="9"/>
        <v>3.2407206018542638</v>
      </c>
      <c r="K26" s="71" t="s">
        <v>34</v>
      </c>
      <c r="L26" s="71" t="s">
        <v>35</v>
      </c>
      <c r="M26" s="71" t="s">
        <v>36</v>
      </c>
      <c r="N26" s="71" t="s">
        <v>3288</v>
      </c>
      <c r="O26" s="71" t="s">
        <v>37</v>
      </c>
      <c r="P26" s="71" t="s">
        <v>38</v>
      </c>
      <c r="Q26" s="72"/>
      <c r="R26" s="72"/>
      <c r="S26" s="72"/>
      <c r="T26" s="72" t="s">
        <v>3265</v>
      </c>
      <c r="U26" s="72" t="s">
        <v>82</v>
      </c>
      <c r="V26" s="72" t="e">
        <v>#N/A</v>
      </c>
      <c r="W26" s="72" t="e">
        <v>#N/A</v>
      </c>
      <c r="X26" s="72"/>
      <c r="Y26" s="72" t="str">
        <f>VLOOKUP(B26, [2]SBC!A$1:P$65536, 11, 0)</f>
        <v>Garoua</v>
      </c>
      <c r="Z26" s="72" t="str">
        <f t="shared" si="10"/>
        <v>NRD</v>
      </c>
      <c r="AA26" s="72" t="str">
        <f t="shared" ca="1" si="11"/>
        <v>T&gt;72H</v>
      </c>
      <c r="AB26" s="72">
        <v>1</v>
      </c>
      <c r="AC26" s="72" t="s">
        <v>2247</v>
      </c>
      <c r="AD26" s="72" t="s">
        <v>2245</v>
      </c>
      <c r="AE26" s="72" t="s">
        <v>3351</v>
      </c>
      <c r="AF26" s="72" t="s">
        <v>2536</v>
      </c>
      <c r="AG26" s="72"/>
    </row>
    <row r="27" spans="1:33" ht="159.5" x14ac:dyDescent="0.35">
      <c r="A27" s="71" t="s">
        <v>2982</v>
      </c>
      <c r="B27" s="72" t="str">
        <f t="shared" si="8"/>
        <v>NRD_142</v>
      </c>
      <c r="C27" s="71"/>
      <c r="D27" s="72" t="e">
        <v>#N/A</v>
      </c>
      <c r="E27" s="72" t="e">
        <v>#N/A</v>
      </c>
      <c r="F27" s="71" t="s">
        <v>33</v>
      </c>
      <c r="G27" s="71" t="s">
        <v>2990</v>
      </c>
      <c r="H27" s="71" t="s">
        <v>2991</v>
      </c>
      <c r="I27" s="71" t="s">
        <v>3287</v>
      </c>
      <c r="J27" s="73">
        <f t="shared" ca="1" si="9"/>
        <v>3.2407206018542638</v>
      </c>
      <c r="K27" s="71" t="s">
        <v>34</v>
      </c>
      <c r="L27" s="71" t="s">
        <v>35</v>
      </c>
      <c r="M27" s="71" t="s">
        <v>36</v>
      </c>
      <c r="N27" s="71" t="s">
        <v>3289</v>
      </c>
      <c r="O27" s="71" t="s">
        <v>37</v>
      </c>
      <c r="P27" s="71" t="s">
        <v>38</v>
      </c>
      <c r="Q27" s="72"/>
      <c r="R27" s="72"/>
      <c r="S27" s="72"/>
      <c r="T27" s="72" t="s">
        <v>3265</v>
      </c>
      <c r="U27" s="72" t="s">
        <v>82</v>
      </c>
      <c r="V27" s="72" t="e">
        <v>#N/A</v>
      </c>
      <c r="W27" s="72" t="e">
        <v>#N/A</v>
      </c>
      <c r="X27" s="72"/>
      <c r="Y27" s="72" t="str">
        <f>VLOOKUP(B27, [2]SBC!A$1:P$65536, 11, 0)</f>
        <v>Garoua</v>
      </c>
      <c r="Z27" s="72" t="str">
        <f t="shared" si="10"/>
        <v>NRD</v>
      </c>
      <c r="AA27" s="72" t="str">
        <f t="shared" ca="1" si="11"/>
        <v>T&gt;72H</v>
      </c>
      <c r="AB27" s="72">
        <v>1</v>
      </c>
      <c r="AC27" s="72" t="s">
        <v>2247</v>
      </c>
      <c r="AD27" s="72" t="s">
        <v>2245</v>
      </c>
      <c r="AE27" s="72" t="s">
        <v>3351</v>
      </c>
      <c r="AF27" s="72" t="s">
        <v>2536</v>
      </c>
      <c r="AG27" s="72"/>
    </row>
    <row r="28" spans="1:33" ht="159.5" x14ac:dyDescent="0.35">
      <c r="A28" s="71" t="s">
        <v>2982</v>
      </c>
      <c r="B28" s="72" t="str">
        <f t="shared" si="8"/>
        <v>NRD_142</v>
      </c>
      <c r="C28" s="71"/>
      <c r="D28" s="72" t="e">
        <v>#N/A</v>
      </c>
      <c r="E28" s="72" t="e">
        <v>#N/A</v>
      </c>
      <c r="F28" s="71" t="s">
        <v>33</v>
      </c>
      <c r="G28" s="71" t="s">
        <v>2993</v>
      </c>
      <c r="H28" s="71" t="s">
        <v>2994</v>
      </c>
      <c r="I28" s="71" t="s">
        <v>3287</v>
      </c>
      <c r="J28" s="73">
        <f t="shared" ca="1" si="9"/>
        <v>3.2407206018542638</v>
      </c>
      <c r="K28" s="71" t="s">
        <v>34</v>
      </c>
      <c r="L28" s="71" t="s">
        <v>35</v>
      </c>
      <c r="M28" s="71" t="s">
        <v>36</v>
      </c>
      <c r="N28" s="71" t="s">
        <v>3290</v>
      </c>
      <c r="O28" s="71" t="s">
        <v>37</v>
      </c>
      <c r="P28" s="71" t="s">
        <v>38</v>
      </c>
      <c r="Q28" s="72"/>
      <c r="R28" s="72"/>
      <c r="S28" s="72"/>
      <c r="T28" s="72" t="s">
        <v>3265</v>
      </c>
      <c r="U28" s="72" t="s">
        <v>82</v>
      </c>
      <c r="V28" s="72" t="e">
        <v>#N/A</v>
      </c>
      <c r="W28" s="72" t="e">
        <v>#N/A</v>
      </c>
      <c r="X28" s="72"/>
      <c r="Y28" s="72" t="str">
        <f>VLOOKUP(B28, [2]SBC!A$1:P$65536, 11, 0)</f>
        <v>Garoua</v>
      </c>
      <c r="Z28" s="72" t="str">
        <f t="shared" si="10"/>
        <v>NRD</v>
      </c>
      <c r="AA28" s="72" t="str">
        <f t="shared" ca="1" si="11"/>
        <v>T&gt;72H</v>
      </c>
      <c r="AB28" s="72">
        <v>1</v>
      </c>
      <c r="AC28" s="72" t="s">
        <v>2247</v>
      </c>
      <c r="AD28" s="72" t="s">
        <v>2245</v>
      </c>
      <c r="AE28" s="72" t="s">
        <v>3351</v>
      </c>
      <c r="AF28" s="72" t="s">
        <v>2536</v>
      </c>
      <c r="AG28" s="72"/>
    </row>
    <row r="29" spans="1:33" ht="159.5" x14ac:dyDescent="0.35">
      <c r="A29" s="71" t="s">
        <v>2982</v>
      </c>
      <c r="B29" s="72" t="str">
        <f t="shared" si="8"/>
        <v>NRD_142</v>
      </c>
      <c r="C29" s="71"/>
      <c r="D29" s="72" t="e">
        <v>#N/A</v>
      </c>
      <c r="E29" s="72" t="e">
        <v>#N/A</v>
      </c>
      <c r="F29" s="71" t="s">
        <v>33</v>
      </c>
      <c r="G29" s="71" t="s">
        <v>3009</v>
      </c>
      <c r="H29" s="71" t="s">
        <v>3010</v>
      </c>
      <c r="I29" s="71" t="s">
        <v>3287</v>
      </c>
      <c r="J29" s="73">
        <f t="shared" ca="1" si="9"/>
        <v>3.2407206018542638</v>
      </c>
      <c r="K29" s="71" t="s">
        <v>34</v>
      </c>
      <c r="L29" s="71" t="s">
        <v>35</v>
      </c>
      <c r="M29" s="71" t="s">
        <v>36</v>
      </c>
      <c r="N29" s="71" t="s">
        <v>3291</v>
      </c>
      <c r="O29" s="71" t="s">
        <v>37</v>
      </c>
      <c r="P29" s="71" t="s">
        <v>38</v>
      </c>
      <c r="Q29" s="72"/>
      <c r="R29" s="72"/>
      <c r="S29" s="72"/>
      <c r="T29" s="72" t="s">
        <v>3265</v>
      </c>
      <c r="U29" s="72" t="s">
        <v>82</v>
      </c>
      <c r="V29" s="72" t="e">
        <v>#N/A</v>
      </c>
      <c r="W29" s="72" t="e">
        <v>#N/A</v>
      </c>
      <c r="X29" s="72"/>
      <c r="Y29" s="72" t="str">
        <f>VLOOKUP(B29, [2]SBC!A$1:P$65536, 11, 0)</f>
        <v>Garoua</v>
      </c>
      <c r="Z29" s="72" t="str">
        <f t="shared" si="10"/>
        <v>NRD</v>
      </c>
      <c r="AA29" s="72" t="str">
        <f t="shared" ca="1" si="11"/>
        <v>T&gt;72H</v>
      </c>
      <c r="AB29" s="72">
        <v>1</v>
      </c>
      <c r="AC29" s="72" t="s">
        <v>2247</v>
      </c>
      <c r="AD29" s="72" t="s">
        <v>2245</v>
      </c>
      <c r="AE29" s="72" t="s">
        <v>3351</v>
      </c>
      <c r="AF29" s="72" t="s">
        <v>2536</v>
      </c>
      <c r="AG29" s="72"/>
    </row>
    <row r="30" spans="1:33" ht="159.5" x14ac:dyDescent="0.35">
      <c r="A30" s="71" t="s">
        <v>2982</v>
      </c>
      <c r="B30" s="72" t="str">
        <f t="shared" si="8"/>
        <v>NRD_142</v>
      </c>
      <c r="C30" s="71"/>
      <c r="D30" s="72" t="e">
        <v>#N/A</v>
      </c>
      <c r="E30" s="72" t="e">
        <v>#N/A</v>
      </c>
      <c r="F30" s="71" t="s">
        <v>33</v>
      </c>
      <c r="G30" s="71" t="s">
        <v>3020</v>
      </c>
      <c r="H30" s="71" t="s">
        <v>3021</v>
      </c>
      <c r="I30" s="71" t="s">
        <v>3292</v>
      </c>
      <c r="J30" s="73">
        <f t="shared" ca="1" si="9"/>
        <v>3.2373178240741254</v>
      </c>
      <c r="K30" s="71" t="s">
        <v>34</v>
      </c>
      <c r="L30" s="71" t="s">
        <v>35</v>
      </c>
      <c r="M30" s="71" t="s">
        <v>36</v>
      </c>
      <c r="N30" s="71" t="s">
        <v>3293</v>
      </c>
      <c r="O30" s="71" t="s">
        <v>37</v>
      </c>
      <c r="P30" s="71" t="s">
        <v>38</v>
      </c>
      <c r="Q30" s="72"/>
      <c r="R30" s="72"/>
      <c r="S30" s="72"/>
      <c r="T30" s="72" t="s">
        <v>3265</v>
      </c>
      <c r="U30" s="72" t="s">
        <v>82</v>
      </c>
      <c r="V30" s="72" t="e">
        <v>#N/A</v>
      </c>
      <c r="W30" s="72" t="e">
        <v>#N/A</v>
      </c>
      <c r="X30" s="72"/>
      <c r="Y30" s="72" t="str">
        <f>VLOOKUP(B30, [2]SBC!A$1:P$65536, 11, 0)</f>
        <v>Garoua</v>
      </c>
      <c r="Z30" s="72" t="str">
        <f t="shared" si="10"/>
        <v>NRD</v>
      </c>
      <c r="AA30" s="72" t="str">
        <f t="shared" ca="1" si="11"/>
        <v>T&gt;72H</v>
      </c>
      <c r="AB30" s="72">
        <v>1</v>
      </c>
      <c r="AC30" s="72" t="s">
        <v>2247</v>
      </c>
      <c r="AD30" s="72" t="s">
        <v>2245</v>
      </c>
      <c r="AE30" s="72" t="s">
        <v>3351</v>
      </c>
      <c r="AF30" s="72" t="s">
        <v>2536</v>
      </c>
      <c r="AG30" s="72"/>
    </row>
    <row r="31" spans="1:33" ht="159.5" x14ac:dyDescent="0.35">
      <c r="A31" s="71" t="s">
        <v>2982</v>
      </c>
      <c r="B31" s="72" t="str">
        <f t="shared" si="8"/>
        <v>NRD_142</v>
      </c>
      <c r="C31" s="71"/>
      <c r="D31" s="72" t="e">
        <v>#N/A</v>
      </c>
      <c r="E31" s="72" t="e">
        <v>#N/A</v>
      </c>
      <c r="F31" s="71" t="s">
        <v>33</v>
      </c>
      <c r="G31" s="71" t="s">
        <v>3024</v>
      </c>
      <c r="H31" s="71" t="s">
        <v>3025</v>
      </c>
      <c r="I31" s="71" t="s">
        <v>3292</v>
      </c>
      <c r="J31" s="73">
        <f t="shared" ca="1" si="9"/>
        <v>3.2373178240741254</v>
      </c>
      <c r="K31" s="71" t="s">
        <v>34</v>
      </c>
      <c r="L31" s="71" t="s">
        <v>35</v>
      </c>
      <c r="M31" s="71" t="s">
        <v>36</v>
      </c>
      <c r="N31" s="71" t="s">
        <v>3294</v>
      </c>
      <c r="O31" s="71" t="s">
        <v>37</v>
      </c>
      <c r="P31" s="71" t="s">
        <v>38</v>
      </c>
      <c r="Q31" s="72"/>
      <c r="R31" s="72"/>
      <c r="S31" s="72"/>
      <c r="T31" s="72" t="s">
        <v>3265</v>
      </c>
      <c r="U31" s="72" t="s">
        <v>82</v>
      </c>
      <c r="V31" s="72" t="e">
        <v>#N/A</v>
      </c>
      <c r="W31" s="72" t="e">
        <v>#N/A</v>
      </c>
      <c r="X31" s="72"/>
      <c r="Y31" s="72" t="str">
        <f>VLOOKUP(B31, [2]SBC!A$1:P$65536, 11, 0)</f>
        <v>Garoua</v>
      </c>
      <c r="Z31" s="72" t="str">
        <f t="shared" si="10"/>
        <v>NRD</v>
      </c>
      <c r="AA31" s="72" t="str">
        <f t="shared" ca="1" si="11"/>
        <v>T&gt;72H</v>
      </c>
      <c r="AB31" s="72">
        <v>1</v>
      </c>
      <c r="AC31" s="72" t="s">
        <v>2247</v>
      </c>
      <c r="AD31" s="72" t="s">
        <v>2245</v>
      </c>
      <c r="AE31" s="72" t="s">
        <v>3351</v>
      </c>
      <c r="AF31" s="72" t="s">
        <v>2536</v>
      </c>
      <c r="AG31" s="72"/>
    </row>
    <row r="32" spans="1:33" ht="159.5" x14ac:dyDescent="0.35">
      <c r="A32" s="71" t="s">
        <v>2982</v>
      </c>
      <c r="B32" s="72" t="str">
        <f t="shared" si="8"/>
        <v>NRD_142</v>
      </c>
      <c r="C32" s="71"/>
      <c r="D32" s="72" t="e">
        <v>#N/A</v>
      </c>
      <c r="E32" s="72" t="e">
        <v>#N/A</v>
      </c>
      <c r="F32" s="71" t="s">
        <v>33</v>
      </c>
      <c r="G32" s="71" t="s">
        <v>3030</v>
      </c>
      <c r="H32" s="71" t="s">
        <v>3031</v>
      </c>
      <c r="I32" s="71" t="s">
        <v>3292</v>
      </c>
      <c r="J32" s="73">
        <f t="shared" ca="1" si="9"/>
        <v>3.2373178240741254</v>
      </c>
      <c r="K32" s="71" t="s">
        <v>34</v>
      </c>
      <c r="L32" s="71" t="s">
        <v>35</v>
      </c>
      <c r="M32" s="71" t="s">
        <v>36</v>
      </c>
      <c r="N32" s="71" t="s">
        <v>3295</v>
      </c>
      <c r="O32" s="71" t="s">
        <v>37</v>
      </c>
      <c r="P32" s="71" t="s">
        <v>38</v>
      </c>
      <c r="Q32" s="72"/>
      <c r="R32" s="72"/>
      <c r="S32" s="72"/>
      <c r="T32" s="72" t="s">
        <v>3265</v>
      </c>
      <c r="U32" s="72" t="s">
        <v>82</v>
      </c>
      <c r="V32" s="72" t="e">
        <v>#N/A</v>
      </c>
      <c r="W32" s="72" t="e">
        <v>#N/A</v>
      </c>
      <c r="X32" s="72"/>
      <c r="Y32" s="72" t="str">
        <f>VLOOKUP(B32, [2]SBC!A$1:P$65536, 11, 0)</f>
        <v>Garoua</v>
      </c>
      <c r="Z32" s="72" t="str">
        <f t="shared" si="10"/>
        <v>NRD</v>
      </c>
      <c r="AA32" s="72" t="str">
        <f t="shared" ca="1" si="11"/>
        <v>T&gt;72H</v>
      </c>
      <c r="AB32" s="72">
        <v>1</v>
      </c>
      <c r="AC32" s="72" t="s">
        <v>2247</v>
      </c>
      <c r="AD32" s="72" t="s">
        <v>2245</v>
      </c>
      <c r="AE32" s="72" t="s">
        <v>3351</v>
      </c>
      <c r="AF32" s="72" t="s">
        <v>2536</v>
      </c>
      <c r="AG32" s="72"/>
    </row>
    <row r="33" spans="1:33" ht="159.5" x14ac:dyDescent="0.35">
      <c r="A33" s="71" t="s">
        <v>2982</v>
      </c>
      <c r="B33" s="72" t="str">
        <f t="shared" si="8"/>
        <v>NRD_142</v>
      </c>
      <c r="C33" s="71"/>
      <c r="D33" s="72" t="e">
        <v>#N/A</v>
      </c>
      <c r="E33" s="72" t="e">
        <v>#N/A</v>
      </c>
      <c r="F33" s="71" t="s">
        <v>33</v>
      </c>
      <c r="G33" s="71" t="s">
        <v>3027</v>
      </c>
      <c r="H33" s="71" t="s">
        <v>3028</v>
      </c>
      <c r="I33" s="71" t="s">
        <v>3292</v>
      </c>
      <c r="J33" s="73">
        <f t="shared" ca="1" si="9"/>
        <v>3.2373178240741254</v>
      </c>
      <c r="K33" s="71" t="s">
        <v>34</v>
      </c>
      <c r="L33" s="71" t="s">
        <v>35</v>
      </c>
      <c r="M33" s="71" t="s">
        <v>36</v>
      </c>
      <c r="N33" s="71" t="s">
        <v>3296</v>
      </c>
      <c r="O33" s="71" t="s">
        <v>37</v>
      </c>
      <c r="P33" s="71" t="s">
        <v>38</v>
      </c>
      <c r="Q33" s="72"/>
      <c r="R33" s="72"/>
      <c r="S33" s="72"/>
      <c r="T33" s="72" t="s">
        <v>3265</v>
      </c>
      <c r="U33" s="72" t="s">
        <v>82</v>
      </c>
      <c r="V33" s="72" t="e">
        <v>#N/A</v>
      </c>
      <c r="W33" s="72" t="e">
        <v>#N/A</v>
      </c>
      <c r="X33" s="72"/>
      <c r="Y33" s="72" t="str">
        <f>VLOOKUP(B33, [2]SBC!A$1:P$65536, 11, 0)</f>
        <v>Garoua</v>
      </c>
      <c r="Z33" s="72" t="str">
        <f t="shared" si="10"/>
        <v>NRD</v>
      </c>
      <c r="AA33" s="72" t="str">
        <f t="shared" ca="1" si="11"/>
        <v>T&gt;72H</v>
      </c>
      <c r="AB33" s="72">
        <v>1</v>
      </c>
      <c r="AC33" s="72" t="s">
        <v>2247</v>
      </c>
      <c r="AD33" s="72" t="s">
        <v>2245</v>
      </c>
      <c r="AE33" s="72" t="s">
        <v>3351</v>
      </c>
      <c r="AF33" s="72" t="s">
        <v>2536</v>
      </c>
      <c r="AG33" s="72"/>
    </row>
    <row r="34" spans="1:33" ht="246.5" x14ac:dyDescent="0.35">
      <c r="A34" s="71" t="s">
        <v>1836</v>
      </c>
      <c r="B34" s="72" t="str">
        <f t="shared" si="8"/>
        <v>NRD_060</v>
      </c>
      <c r="C34" s="71"/>
      <c r="D34" s="72" t="e">
        <v>#N/A</v>
      </c>
      <c r="E34" s="72" t="e">
        <v>#N/A</v>
      </c>
      <c r="F34" s="71" t="s">
        <v>33</v>
      </c>
      <c r="G34" s="71" t="s">
        <v>1837</v>
      </c>
      <c r="H34" s="71" t="s">
        <v>1838</v>
      </c>
      <c r="I34" s="71" t="s">
        <v>3297</v>
      </c>
      <c r="J34" s="73">
        <f t="shared" ca="1" si="9"/>
        <v>3.2352923611106235</v>
      </c>
      <c r="K34" s="71" t="s">
        <v>34</v>
      </c>
      <c r="L34" s="71" t="s">
        <v>35</v>
      </c>
      <c r="M34" s="71" t="s">
        <v>36</v>
      </c>
      <c r="N34" s="71" t="s">
        <v>3298</v>
      </c>
      <c r="O34" s="71" t="s">
        <v>37</v>
      </c>
      <c r="P34" s="71" t="s">
        <v>38</v>
      </c>
      <c r="Q34" s="72"/>
      <c r="R34" s="72"/>
      <c r="S34" s="72"/>
      <c r="T34" s="72" t="s">
        <v>2643</v>
      </c>
      <c r="U34" s="72" t="s">
        <v>81</v>
      </c>
      <c r="V34" s="72" t="e">
        <v>#N/A</v>
      </c>
      <c r="W34" s="72" t="e">
        <v>#N/A</v>
      </c>
      <c r="X34" s="72"/>
      <c r="Y34" s="72" t="str">
        <f>VLOOKUP(B34, [2]SBC!A$1:P$65536, 11, 0)</f>
        <v>Garoua</v>
      </c>
      <c r="Z34" s="72" t="str">
        <f t="shared" si="10"/>
        <v>NRD</v>
      </c>
      <c r="AA34" s="72" t="str">
        <f t="shared" ca="1" si="11"/>
        <v>T&gt;72H</v>
      </c>
      <c r="AB34" s="72">
        <v>1</v>
      </c>
      <c r="AC34" s="72" t="s">
        <v>2247</v>
      </c>
      <c r="AD34" s="72" t="s">
        <v>2245</v>
      </c>
      <c r="AE34" s="72" t="s">
        <v>3351</v>
      </c>
      <c r="AF34" s="72" t="s">
        <v>2536</v>
      </c>
      <c r="AG34" s="72"/>
    </row>
    <row r="35" spans="1:33" ht="145" x14ac:dyDescent="0.35">
      <c r="A35" s="6" t="s">
        <v>1266</v>
      </c>
      <c r="B35" s="7" t="str">
        <f t="shared" si="8"/>
        <v>NRD_311</v>
      </c>
      <c r="C35" s="6"/>
      <c r="D35" s="7" t="e">
        <v>#N/A</v>
      </c>
      <c r="E35" s="7" t="e">
        <v>#N/A</v>
      </c>
      <c r="F35" s="6" t="s">
        <v>33</v>
      </c>
      <c r="G35" s="6" t="s">
        <v>1918</v>
      </c>
      <c r="H35" s="6" t="s">
        <v>1919</v>
      </c>
      <c r="I35" s="6" t="s">
        <v>3299</v>
      </c>
      <c r="J35" s="8">
        <f t="shared" ca="1" si="9"/>
        <v>3.2352344907412771</v>
      </c>
      <c r="K35" s="6" t="s">
        <v>34</v>
      </c>
      <c r="L35" s="6" t="s">
        <v>35</v>
      </c>
      <c r="M35" s="6" t="s">
        <v>36</v>
      </c>
      <c r="N35" s="6" t="s">
        <v>3300</v>
      </c>
      <c r="O35" s="6" t="s">
        <v>37</v>
      </c>
      <c r="P35" s="6" t="s">
        <v>38</v>
      </c>
      <c r="Q35" s="7"/>
      <c r="R35" s="7"/>
      <c r="S35" s="7"/>
      <c r="T35" s="7" t="s">
        <v>2693</v>
      </c>
      <c r="U35" s="7" t="s">
        <v>78</v>
      </c>
      <c r="V35" s="7" t="e">
        <v>#N/A</v>
      </c>
      <c r="W35" s="7" t="e">
        <v>#N/A</v>
      </c>
      <c r="X35" s="7"/>
      <c r="Y35" s="7" t="e">
        <f>VLOOKUP(B35, [2]SBC!A$1:P$65536, 11, 0)</f>
        <v>#N/A</v>
      </c>
      <c r="Z35" s="7" t="str">
        <f t="shared" si="10"/>
        <v>NRD</v>
      </c>
      <c r="AA35" s="7" t="str">
        <f t="shared" ca="1" si="11"/>
        <v>T&gt;72H</v>
      </c>
      <c r="AB35" s="7">
        <v>1</v>
      </c>
      <c r="AC35" s="7" t="s">
        <v>1134</v>
      </c>
      <c r="AD35" s="7" t="s">
        <v>2245</v>
      </c>
      <c r="AE35" s="7" t="s">
        <v>3351</v>
      </c>
      <c r="AF35" s="7" t="s">
        <v>2536</v>
      </c>
      <c r="AG35" s="7"/>
    </row>
    <row r="36" spans="1:33" ht="145" x14ac:dyDescent="0.35">
      <c r="A36" s="6" t="s">
        <v>1266</v>
      </c>
      <c r="B36" s="7" t="str">
        <f t="shared" si="8"/>
        <v>NRD_311</v>
      </c>
      <c r="C36" s="6"/>
      <c r="D36" s="7" t="e">
        <v>#N/A</v>
      </c>
      <c r="E36" s="7" t="e">
        <v>#N/A</v>
      </c>
      <c r="F36" s="6" t="s">
        <v>33</v>
      </c>
      <c r="G36" s="6" t="s">
        <v>1916</v>
      </c>
      <c r="H36" s="6" t="s">
        <v>1917</v>
      </c>
      <c r="I36" s="6" t="s">
        <v>3299</v>
      </c>
      <c r="J36" s="8">
        <f t="shared" ca="1" si="9"/>
        <v>3.2352344907412771</v>
      </c>
      <c r="K36" s="6" t="s">
        <v>34</v>
      </c>
      <c r="L36" s="6" t="s">
        <v>35</v>
      </c>
      <c r="M36" s="6" t="s">
        <v>36</v>
      </c>
      <c r="N36" s="6" t="s">
        <v>3301</v>
      </c>
      <c r="O36" s="6" t="s">
        <v>37</v>
      </c>
      <c r="P36" s="6" t="s">
        <v>38</v>
      </c>
      <c r="Q36" s="7"/>
      <c r="R36" s="7"/>
      <c r="S36" s="7"/>
      <c r="T36" s="7" t="s">
        <v>2693</v>
      </c>
      <c r="U36" s="7" t="s">
        <v>78</v>
      </c>
      <c r="V36" s="7" t="e">
        <v>#N/A</v>
      </c>
      <c r="W36" s="7" t="e">
        <v>#N/A</v>
      </c>
      <c r="X36" s="7"/>
      <c r="Y36" s="7" t="e">
        <f>VLOOKUP(B36, [2]SBC!A$1:P$65536, 11, 0)</f>
        <v>#N/A</v>
      </c>
      <c r="Z36" s="7" t="str">
        <f t="shared" si="10"/>
        <v>NRD</v>
      </c>
      <c r="AA36" s="7" t="str">
        <f t="shared" ca="1" si="11"/>
        <v>T&gt;72H</v>
      </c>
      <c r="AB36" s="7">
        <v>1</v>
      </c>
      <c r="AC36" s="7" t="s">
        <v>1134</v>
      </c>
      <c r="AD36" s="7" t="s">
        <v>2245</v>
      </c>
      <c r="AE36" s="7" t="s">
        <v>3351</v>
      </c>
      <c r="AF36" s="7" t="s">
        <v>2536</v>
      </c>
      <c r="AG36" s="7"/>
    </row>
    <row r="37" spans="1:33" ht="145" x14ac:dyDescent="0.35">
      <c r="A37" s="6" t="s">
        <v>1266</v>
      </c>
      <c r="B37" s="7" t="str">
        <f t="shared" si="8"/>
        <v>NRD_311</v>
      </c>
      <c r="C37" s="6"/>
      <c r="D37" s="7" t="e">
        <v>#N/A</v>
      </c>
      <c r="E37" s="7" t="e">
        <v>#N/A</v>
      </c>
      <c r="F37" s="6" t="s">
        <v>33</v>
      </c>
      <c r="G37" s="6" t="s">
        <v>1920</v>
      </c>
      <c r="H37" s="6" t="s">
        <v>1921</v>
      </c>
      <c r="I37" s="6" t="s">
        <v>3299</v>
      </c>
      <c r="J37" s="8">
        <f t="shared" ca="1" si="9"/>
        <v>3.2352344907412771</v>
      </c>
      <c r="K37" s="6" t="s">
        <v>34</v>
      </c>
      <c r="L37" s="6" t="s">
        <v>35</v>
      </c>
      <c r="M37" s="6" t="s">
        <v>36</v>
      </c>
      <c r="N37" s="6" t="s">
        <v>3302</v>
      </c>
      <c r="O37" s="6" t="s">
        <v>37</v>
      </c>
      <c r="P37" s="6" t="s">
        <v>38</v>
      </c>
      <c r="Q37" s="7"/>
      <c r="R37" s="7"/>
      <c r="S37" s="7"/>
      <c r="T37" s="7" t="s">
        <v>2693</v>
      </c>
      <c r="U37" s="7" t="s">
        <v>78</v>
      </c>
      <c r="V37" s="7" t="e">
        <v>#N/A</v>
      </c>
      <c r="W37" s="7" t="e">
        <v>#N/A</v>
      </c>
      <c r="X37" s="7"/>
      <c r="Y37" s="7" t="e">
        <f>VLOOKUP(B37, [2]SBC!A$1:P$65536, 11, 0)</f>
        <v>#N/A</v>
      </c>
      <c r="Z37" s="7" t="str">
        <f t="shared" si="10"/>
        <v>NRD</v>
      </c>
      <c r="AA37" s="7" t="str">
        <f t="shared" ca="1" si="11"/>
        <v>T&gt;72H</v>
      </c>
      <c r="AB37" s="7">
        <v>1</v>
      </c>
      <c r="AC37" s="7" t="s">
        <v>1134</v>
      </c>
      <c r="AD37" s="7" t="s">
        <v>2245</v>
      </c>
      <c r="AE37" s="7" t="s">
        <v>3351</v>
      </c>
      <c r="AF37" s="7" t="s">
        <v>2536</v>
      </c>
      <c r="AG37" s="7"/>
    </row>
    <row r="38" spans="1:33" ht="72.5" x14ac:dyDescent="0.35">
      <c r="A38" s="71" t="s">
        <v>2962</v>
      </c>
      <c r="B38" s="72" t="str">
        <f t="shared" si="8"/>
        <v>EXN_577</v>
      </c>
      <c r="C38" s="71" t="s">
        <v>3033</v>
      </c>
      <c r="D38" s="72" t="e">
        <v>#N/A</v>
      </c>
      <c r="E38" s="72" t="e">
        <v>#N/A</v>
      </c>
      <c r="F38" s="71" t="s">
        <v>971</v>
      </c>
      <c r="G38" s="71" t="s">
        <v>972</v>
      </c>
      <c r="H38" s="71" t="s">
        <v>973</v>
      </c>
      <c r="I38" s="71" t="s">
        <v>2964</v>
      </c>
      <c r="J38" s="73">
        <f t="shared" ca="1" si="9"/>
        <v>3.5098988425961579</v>
      </c>
      <c r="K38" s="71" t="s">
        <v>48</v>
      </c>
      <c r="L38" s="71" t="s">
        <v>56</v>
      </c>
      <c r="M38" s="71" t="s">
        <v>46</v>
      </c>
      <c r="N38" s="71" t="s">
        <v>3034</v>
      </c>
      <c r="O38" s="71" t="s">
        <v>37</v>
      </c>
      <c r="P38" s="71" t="s">
        <v>38</v>
      </c>
      <c r="Q38" s="72"/>
      <c r="R38" s="72"/>
      <c r="S38" s="72"/>
      <c r="T38" s="72" t="s">
        <v>3266</v>
      </c>
      <c r="U38" s="72" t="s">
        <v>78</v>
      </c>
      <c r="V38" s="72" t="e">
        <v>#N/A</v>
      </c>
      <c r="W38" s="72" t="e">
        <v>#N/A</v>
      </c>
      <c r="X38" s="72"/>
      <c r="Y38" s="72" t="e">
        <f>VLOOKUP(B38, [2]SBC!A$1:P$65536, 11, 0)</f>
        <v>#N/A</v>
      </c>
      <c r="Z38" s="72" t="str">
        <f t="shared" si="10"/>
        <v>EXN</v>
      </c>
      <c r="AA38" s="72" t="str">
        <f t="shared" ca="1" si="11"/>
        <v>T&gt;72H</v>
      </c>
      <c r="AB38" s="72">
        <v>1</v>
      </c>
      <c r="AC38" s="72" t="s">
        <v>2247</v>
      </c>
      <c r="AD38" s="72" t="s">
        <v>2245</v>
      </c>
      <c r="AE38" s="72" t="s">
        <v>3351</v>
      </c>
      <c r="AF38" s="72" t="s">
        <v>2536</v>
      </c>
      <c r="AG38" s="72"/>
    </row>
    <row r="39" spans="1:33" ht="101.5" x14ac:dyDescent="0.35">
      <c r="A39" s="71" t="s">
        <v>2763</v>
      </c>
      <c r="B39" s="72" t="str">
        <f t="shared" si="8"/>
        <v>NRD_260</v>
      </c>
      <c r="C39" s="71" t="s">
        <v>3303</v>
      </c>
      <c r="D39" s="72" t="e">
        <v>#N/A</v>
      </c>
      <c r="E39" s="72" t="e">
        <v>#N/A</v>
      </c>
      <c r="F39" s="71" t="s">
        <v>2739</v>
      </c>
      <c r="G39" s="71" t="s">
        <v>2765</v>
      </c>
      <c r="H39" s="71" t="s">
        <v>2766</v>
      </c>
      <c r="I39" s="71" t="s">
        <v>3304</v>
      </c>
      <c r="J39" s="73">
        <f t="shared" ca="1" si="9"/>
        <v>3.3882206018533907</v>
      </c>
      <c r="K39" s="71" t="s">
        <v>2743</v>
      </c>
      <c r="L39" s="71" t="s">
        <v>56</v>
      </c>
      <c r="M39" s="71" t="s">
        <v>44</v>
      </c>
      <c r="N39" s="71" t="s">
        <v>3305</v>
      </c>
      <c r="O39" s="71" t="s">
        <v>37</v>
      </c>
      <c r="P39" s="71" t="s">
        <v>38</v>
      </c>
      <c r="Q39" s="72"/>
      <c r="R39" s="72"/>
      <c r="S39" s="72"/>
      <c r="T39" s="72" t="s">
        <v>3354</v>
      </c>
      <c r="U39" s="72" t="s">
        <v>41</v>
      </c>
      <c r="V39" s="72" t="e">
        <v>#N/A</v>
      </c>
      <c r="W39" s="72" t="e">
        <v>#N/A</v>
      </c>
      <c r="X39" s="72"/>
      <c r="Y39" s="72" t="e">
        <f>VLOOKUP(B39, [2]SBC!A$1:P$65536, 11, 0)</f>
        <v>#N/A</v>
      </c>
      <c r="Z39" s="72" t="str">
        <f t="shared" si="10"/>
        <v>NRD</v>
      </c>
      <c r="AA39" s="72" t="str">
        <f t="shared" ca="1" si="11"/>
        <v>T&gt;72H</v>
      </c>
      <c r="AB39" s="72">
        <v>1</v>
      </c>
      <c r="AC39" s="72" t="s">
        <v>2247</v>
      </c>
      <c r="AD39" s="72" t="s">
        <v>2246</v>
      </c>
      <c r="AE39" s="72" t="s">
        <v>3351</v>
      </c>
      <c r="AF39" s="72" t="s">
        <v>2536</v>
      </c>
      <c r="AG39" s="72"/>
    </row>
    <row r="40" spans="1:33" ht="101.5" x14ac:dyDescent="0.35">
      <c r="A40" s="6" t="s">
        <v>3306</v>
      </c>
      <c r="B40" s="7" t="str">
        <f t="shared" si="8"/>
        <v>NRD_139</v>
      </c>
      <c r="C40" s="6" t="s">
        <v>3307</v>
      </c>
      <c r="D40" s="7" t="e">
        <v>#N/A</v>
      </c>
      <c r="E40" s="7" t="e">
        <v>#N/A</v>
      </c>
      <c r="F40" s="6" t="s">
        <v>2739</v>
      </c>
      <c r="G40" s="6" t="s">
        <v>3308</v>
      </c>
      <c r="H40" s="6" t="s">
        <v>3309</v>
      </c>
      <c r="I40" s="6" t="s">
        <v>3310</v>
      </c>
      <c r="J40" s="8">
        <f t="shared" ca="1" si="9"/>
        <v>3.3881511574072647</v>
      </c>
      <c r="K40" s="6" t="s">
        <v>2743</v>
      </c>
      <c r="L40" s="6" t="s">
        <v>56</v>
      </c>
      <c r="M40" s="6" t="s">
        <v>44</v>
      </c>
      <c r="N40" s="6" t="s">
        <v>3311</v>
      </c>
      <c r="O40" s="6" t="s">
        <v>37</v>
      </c>
      <c r="P40" s="6" t="s">
        <v>38</v>
      </c>
      <c r="Q40" s="7"/>
      <c r="R40" s="7"/>
      <c r="S40" s="7"/>
      <c r="T40" s="7" t="s">
        <v>3354</v>
      </c>
      <c r="U40" s="7" t="s">
        <v>41</v>
      </c>
      <c r="V40" s="7" t="e">
        <v>#N/A</v>
      </c>
      <c r="W40" s="7" t="e">
        <v>#N/A</v>
      </c>
      <c r="X40" s="7"/>
      <c r="Y40" s="7" t="str">
        <f>VLOOKUP(B40, [2]SBC!A$1:P$65536, 11, 0)</f>
        <v>Garoua</v>
      </c>
      <c r="Z40" s="7" t="str">
        <f t="shared" si="10"/>
        <v>NRD</v>
      </c>
      <c r="AA40" s="7" t="str">
        <f t="shared" ca="1" si="11"/>
        <v>T&gt;72H</v>
      </c>
      <c r="AB40" s="7">
        <v>1</v>
      </c>
      <c r="AC40" s="7" t="s">
        <v>1134</v>
      </c>
      <c r="AD40" s="7" t="s">
        <v>2246</v>
      </c>
      <c r="AE40" s="7" t="s">
        <v>3351</v>
      </c>
      <c r="AF40" s="7" t="s">
        <v>2536</v>
      </c>
      <c r="AG40" s="7"/>
    </row>
    <row r="41" spans="1:33" ht="87" x14ac:dyDescent="0.35">
      <c r="A41" s="6" t="s">
        <v>943</v>
      </c>
      <c r="B41" s="7" t="str">
        <f t="shared" si="8"/>
        <v>EXN_370</v>
      </c>
      <c r="C41" s="6" t="s">
        <v>1410</v>
      </c>
      <c r="D41" s="7" t="e">
        <v>#N/A</v>
      </c>
      <c r="E41" s="7" t="e">
        <v>#N/A</v>
      </c>
      <c r="F41" s="6" t="s">
        <v>42</v>
      </c>
      <c r="G41" s="6" t="s">
        <v>974</v>
      </c>
      <c r="H41" s="6" t="s">
        <v>975</v>
      </c>
      <c r="I41" s="6" t="s">
        <v>1411</v>
      </c>
      <c r="J41" s="8">
        <f t="shared" ca="1" si="9"/>
        <v>15.833463657407265</v>
      </c>
      <c r="K41" s="6" t="s">
        <v>43</v>
      </c>
      <c r="L41" s="6" t="s">
        <v>35</v>
      </c>
      <c r="M41" s="6" t="s">
        <v>44</v>
      </c>
      <c r="N41" s="6" t="s">
        <v>1412</v>
      </c>
      <c r="O41" s="6" t="s">
        <v>37</v>
      </c>
      <c r="P41" s="6" t="s">
        <v>38</v>
      </c>
      <c r="Q41" s="7"/>
      <c r="R41" s="7"/>
      <c r="S41" s="7"/>
      <c r="T41" s="7" t="s">
        <v>3357</v>
      </c>
      <c r="U41" s="7" t="s">
        <v>78</v>
      </c>
      <c r="V41" s="7" t="e">
        <v>#N/A</v>
      </c>
      <c r="W41" s="7" t="s">
        <v>1456</v>
      </c>
      <c r="X41" s="7"/>
      <c r="Y41" s="7" t="e">
        <f>VLOOKUP(B41, [2]SBC!A$1:P$65536, 11, 0)</f>
        <v>#N/A</v>
      </c>
      <c r="Z41" s="7" t="str">
        <f t="shared" si="10"/>
        <v>EXN</v>
      </c>
      <c r="AA41" s="7" t="str">
        <f t="shared" ca="1" si="11"/>
        <v>T&gt;72H</v>
      </c>
      <c r="AB41" s="7">
        <v>1</v>
      </c>
      <c r="AC41" s="7" t="s">
        <v>1134</v>
      </c>
      <c r="AD41" s="7" t="s">
        <v>2246</v>
      </c>
      <c r="AE41" s="7" t="s">
        <v>3351</v>
      </c>
      <c r="AF41" s="7" t="s">
        <v>2536</v>
      </c>
      <c r="AG41" s="7"/>
    </row>
    <row r="42" spans="1:33" ht="87" x14ac:dyDescent="0.35">
      <c r="A42" s="6" t="s">
        <v>1390</v>
      </c>
      <c r="B42" s="7" t="str">
        <f t="shared" si="8"/>
        <v>EXN_437</v>
      </c>
      <c r="C42" s="6" t="s">
        <v>1413</v>
      </c>
      <c r="D42" s="7" t="e">
        <v>#N/A</v>
      </c>
      <c r="E42" s="7" t="e">
        <v>#N/A</v>
      </c>
      <c r="F42" s="6" t="s">
        <v>42</v>
      </c>
      <c r="G42" s="6" t="s">
        <v>1414</v>
      </c>
      <c r="H42" s="6" t="s">
        <v>1415</v>
      </c>
      <c r="I42" s="6" t="s">
        <v>1416</v>
      </c>
      <c r="J42" s="8">
        <f t="shared" ca="1" si="9"/>
        <v>15.79547754630039</v>
      </c>
      <c r="K42" s="6" t="s">
        <v>43</v>
      </c>
      <c r="L42" s="6" t="s">
        <v>35</v>
      </c>
      <c r="M42" s="6" t="s">
        <v>44</v>
      </c>
      <c r="N42" s="6" t="s">
        <v>1417</v>
      </c>
      <c r="O42" s="6" t="s">
        <v>37</v>
      </c>
      <c r="P42" s="6" t="s">
        <v>38</v>
      </c>
      <c r="Q42" s="7"/>
      <c r="R42" s="7"/>
      <c r="S42" s="7"/>
      <c r="T42" s="7" t="s">
        <v>3356</v>
      </c>
      <c r="U42" s="7" t="s">
        <v>78</v>
      </c>
      <c r="V42" s="7" t="e">
        <v>#N/A</v>
      </c>
      <c r="W42" s="7" t="s">
        <v>1456</v>
      </c>
      <c r="X42" s="7"/>
      <c r="Y42" s="7" t="e">
        <f>VLOOKUP(B42, [2]SBC!A$1:P$65536, 11, 0)</f>
        <v>#N/A</v>
      </c>
      <c r="Z42" s="7" t="str">
        <f t="shared" si="10"/>
        <v>EXN</v>
      </c>
      <c r="AA42" s="7" t="str">
        <f t="shared" ca="1" si="11"/>
        <v>T&gt;72H</v>
      </c>
      <c r="AB42" s="7">
        <v>1</v>
      </c>
      <c r="AC42" s="7" t="s">
        <v>1134</v>
      </c>
      <c r="AD42" s="7" t="s">
        <v>2246</v>
      </c>
      <c r="AE42" s="7" t="s">
        <v>3351</v>
      </c>
      <c r="AF42" s="7" t="s">
        <v>2536</v>
      </c>
      <c r="AG42" s="7"/>
    </row>
    <row r="43" spans="1:33" ht="87" x14ac:dyDescent="0.35">
      <c r="A43" s="6" t="s">
        <v>1354</v>
      </c>
      <c r="B43" s="7" t="str">
        <f t="shared" si="8"/>
        <v>EXN_518</v>
      </c>
      <c r="C43" s="6" t="s">
        <v>1499</v>
      </c>
      <c r="D43" s="7" t="e">
        <v>#N/A</v>
      </c>
      <c r="E43" s="7" t="e">
        <v>#N/A</v>
      </c>
      <c r="F43" s="6" t="s">
        <v>42</v>
      </c>
      <c r="G43" s="6" t="s">
        <v>1361</v>
      </c>
      <c r="H43" s="6" t="s">
        <v>1362</v>
      </c>
      <c r="I43" s="6" t="s">
        <v>1495</v>
      </c>
      <c r="J43" s="8">
        <f t="shared" ca="1" si="9"/>
        <v>14.084933564816311</v>
      </c>
      <c r="K43" s="6" t="s">
        <v>43</v>
      </c>
      <c r="L43" s="6" t="s">
        <v>35</v>
      </c>
      <c r="M43" s="6" t="s">
        <v>44</v>
      </c>
      <c r="N43" s="6" t="s">
        <v>1500</v>
      </c>
      <c r="O43" s="6" t="s">
        <v>37</v>
      </c>
      <c r="P43" s="6" t="s">
        <v>38</v>
      </c>
      <c r="Q43" s="7"/>
      <c r="R43" s="7"/>
      <c r="S43" s="7"/>
      <c r="T43" s="7" t="s">
        <v>3359</v>
      </c>
      <c r="U43" s="7" t="s">
        <v>78</v>
      </c>
      <c r="V43" s="7" t="e">
        <v>#N/A</v>
      </c>
      <c r="W43" s="7" t="e">
        <v>#N/A</v>
      </c>
      <c r="X43" s="7"/>
      <c r="Y43" s="7" t="e">
        <f>VLOOKUP(B43, [2]SBC!A$1:P$65536, 11, 0)</f>
        <v>#N/A</v>
      </c>
      <c r="Z43" s="7" t="str">
        <f t="shared" si="10"/>
        <v>EXN</v>
      </c>
      <c r="AA43" s="7" t="str">
        <f t="shared" ca="1" si="11"/>
        <v>T&gt;72H</v>
      </c>
      <c r="AB43" s="7">
        <v>1</v>
      </c>
      <c r="AC43" s="7" t="s">
        <v>1134</v>
      </c>
      <c r="AD43" s="7" t="s">
        <v>2246</v>
      </c>
      <c r="AE43" s="7" t="s">
        <v>3351</v>
      </c>
      <c r="AF43" s="7" t="s">
        <v>2536</v>
      </c>
      <c r="AG43" s="7"/>
    </row>
    <row r="44" spans="1:33" ht="101.5" x14ac:dyDescent="0.35">
      <c r="A44" s="6" t="s">
        <v>1757</v>
      </c>
      <c r="B44" s="7" t="str">
        <f t="shared" ref="B44:B57" si="12">LEFT(A44,7)</f>
        <v>SUO_222</v>
      </c>
      <c r="C44" s="6" t="s">
        <v>2805</v>
      </c>
      <c r="D44" s="7" t="e">
        <v>#N/A</v>
      </c>
      <c r="E44" s="7" t="e">
        <v>#N/A</v>
      </c>
      <c r="F44" s="6" t="s">
        <v>42</v>
      </c>
      <c r="G44" s="6" t="s">
        <v>1782</v>
      </c>
      <c r="H44" s="6" t="s">
        <v>1783</v>
      </c>
      <c r="I44" s="6" t="s">
        <v>2806</v>
      </c>
      <c r="J44" s="8">
        <f t="shared" ref="J44:J57" ca="1" si="13">NOW()-I44</f>
        <v>3.7650261574090109</v>
      </c>
      <c r="K44" s="6" t="s">
        <v>43</v>
      </c>
      <c r="L44" s="6" t="s">
        <v>35</v>
      </c>
      <c r="M44" s="6" t="s">
        <v>44</v>
      </c>
      <c r="N44" s="6" t="s">
        <v>2807</v>
      </c>
      <c r="O44" s="6" t="s">
        <v>37</v>
      </c>
      <c r="P44" s="6" t="s">
        <v>38</v>
      </c>
      <c r="Q44" s="7"/>
      <c r="R44" s="7"/>
      <c r="S44" s="7"/>
      <c r="T44" s="7" t="s">
        <v>2955</v>
      </c>
      <c r="U44" s="7" t="s">
        <v>84</v>
      </c>
      <c r="V44" s="7" t="e">
        <v>#N/A</v>
      </c>
      <c r="W44" s="7" t="e">
        <v>#N/A</v>
      </c>
      <c r="X44" s="7"/>
      <c r="Y44" s="7" t="str">
        <f>VLOOKUP(B44, [2]SBC!A$1:P$65536, 11, 0)</f>
        <v>Buéa</v>
      </c>
      <c r="Z44" s="7" t="str">
        <f t="shared" ref="Z44:Z57" si="14">LEFT(B44,3)</f>
        <v>SUO</v>
      </c>
      <c r="AA44" s="7" t="str">
        <f t="shared" ref="AA44:AA57" ca="1" si="15">IF(J44 &lt; 1/24, "T&lt;1H", IF(AND(J44&lt;2/24, J44&gt;1/24), "1H&lt;T&lt;2H", IF(AND(J44&lt;4/24, J44&gt;2/24), "2H&lt;T&lt;4H", IF(AND(J44&lt;8/24, J44&gt;4/24), "4H&lt;T&lt;8H", IF(AND(J44&lt;16/24, J44&gt;8/24), "8H&lt;T&lt;16H",IF(AND(J44&lt;24/24, J44&gt;16/24),"16H&lt;T&lt;24H", IF(AND(J44&lt;48/24, J44&gt;24/24),"24H&lt;T&lt;48H",IF(AND(J44&lt;72/24, J44&gt;24/24),"48H&lt;T&lt;72H", "T&gt;72H"))))))))</f>
        <v>T&gt;72H</v>
      </c>
      <c r="AB44" s="7">
        <v>1</v>
      </c>
      <c r="AC44" s="7" t="s">
        <v>1134</v>
      </c>
      <c r="AD44" s="7" t="s">
        <v>2245</v>
      </c>
      <c r="AE44" s="7" t="s">
        <v>3351</v>
      </c>
      <c r="AF44" s="7" t="s">
        <v>2536</v>
      </c>
      <c r="AG44" s="7"/>
    </row>
    <row r="45" spans="1:33" ht="87" x14ac:dyDescent="0.35">
      <c r="A45" s="71" t="s">
        <v>2962</v>
      </c>
      <c r="B45" s="72" t="str">
        <f t="shared" si="12"/>
        <v>EXN_577</v>
      </c>
      <c r="C45" s="71" t="s">
        <v>3035</v>
      </c>
      <c r="D45" s="72" t="e">
        <v>#N/A</v>
      </c>
      <c r="E45" s="72" t="e">
        <v>#N/A</v>
      </c>
      <c r="F45" s="71" t="s">
        <v>42</v>
      </c>
      <c r="G45" s="71" t="s">
        <v>3036</v>
      </c>
      <c r="H45" s="71" t="s">
        <v>3037</v>
      </c>
      <c r="I45" s="71" t="s">
        <v>3038</v>
      </c>
      <c r="J45" s="73">
        <f t="shared" ca="1" si="13"/>
        <v>3.5049567129608477</v>
      </c>
      <c r="K45" s="71" t="s">
        <v>43</v>
      </c>
      <c r="L45" s="71" t="s">
        <v>35</v>
      </c>
      <c r="M45" s="71" t="s">
        <v>44</v>
      </c>
      <c r="N45" s="71" t="s">
        <v>3039</v>
      </c>
      <c r="O45" s="71" t="s">
        <v>37</v>
      </c>
      <c r="P45" s="71" t="s">
        <v>38</v>
      </c>
      <c r="Q45" s="72"/>
      <c r="R45" s="72"/>
      <c r="S45" s="72"/>
      <c r="T45" s="72" t="s">
        <v>3266</v>
      </c>
      <c r="U45" s="72" t="s">
        <v>78</v>
      </c>
      <c r="V45" s="72" t="e">
        <v>#N/A</v>
      </c>
      <c r="W45" s="72" t="e">
        <v>#N/A</v>
      </c>
      <c r="X45" s="72"/>
      <c r="Y45" s="72" t="e">
        <f>VLOOKUP(B45, [2]SBC!A$1:P$65536, 11, 0)</f>
        <v>#N/A</v>
      </c>
      <c r="Z45" s="72" t="str">
        <f t="shared" si="14"/>
        <v>EXN</v>
      </c>
      <c r="AA45" s="72" t="str">
        <f t="shared" ca="1" si="15"/>
        <v>T&gt;72H</v>
      </c>
      <c r="AB45" s="72">
        <v>1</v>
      </c>
      <c r="AC45" s="72" t="s">
        <v>2247</v>
      </c>
      <c r="AD45" s="72" t="s">
        <v>2245</v>
      </c>
      <c r="AE45" s="72" t="s">
        <v>3351</v>
      </c>
      <c r="AF45" s="72" t="s">
        <v>2536</v>
      </c>
      <c r="AG45" s="72"/>
    </row>
    <row r="46" spans="1:33" ht="87" x14ac:dyDescent="0.35">
      <c r="A46" s="71" t="s">
        <v>2962</v>
      </c>
      <c r="B46" s="72" t="str">
        <f t="shared" si="12"/>
        <v>EXN_577</v>
      </c>
      <c r="C46" s="71" t="s">
        <v>3040</v>
      </c>
      <c r="D46" s="72" t="e">
        <v>#N/A</v>
      </c>
      <c r="E46" s="72" t="e">
        <v>#N/A</v>
      </c>
      <c r="F46" s="71" t="s">
        <v>42</v>
      </c>
      <c r="G46" s="71" t="s">
        <v>3041</v>
      </c>
      <c r="H46" s="71" t="s">
        <v>3042</v>
      </c>
      <c r="I46" s="71" t="s">
        <v>3038</v>
      </c>
      <c r="J46" s="73">
        <f t="shared" ca="1" si="13"/>
        <v>3.5049567129608477</v>
      </c>
      <c r="K46" s="71" t="s">
        <v>43</v>
      </c>
      <c r="L46" s="71" t="s">
        <v>35</v>
      </c>
      <c r="M46" s="71" t="s">
        <v>44</v>
      </c>
      <c r="N46" s="71" t="s">
        <v>3043</v>
      </c>
      <c r="O46" s="71" t="s">
        <v>37</v>
      </c>
      <c r="P46" s="71" t="s">
        <v>38</v>
      </c>
      <c r="Q46" s="72"/>
      <c r="R46" s="72"/>
      <c r="S46" s="72"/>
      <c r="T46" s="72" t="s">
        <v>3266</v>
      </c>
      <c r="U46" s="72" t="s">
        <v>78</v>
      </c>
      <c r="V46" s="72" t="e">
        <v>#N/A</v>
      </c>
      <c r="W46" s="72" t="e">
        <v>#N/A</v>
      </c>
      <c r="X46" s="72"/>
      <c r="Y46" s="72" t="e">
        <f>VLOOKUP(B46, [2]SBC!A$1:P$65536, 11, 0)</f>
        <v>#N/A</v>
      </c>
      <c r="Z46" s="72" t="str">
        <f t="shared" si="14"/>
        <v>EXN</v>
      </c>
      <c r="AA46" s="72" t="str">
        <f t="shared" ca="1" si="15"/>
        <v>T&gt;72H</v>
      </c>
      <c r="AB46" s="72">
        <v>1</v>
      </c>
      <c r="AC46" s="72" t="s">
        <v>2247</v>
      </c>
      <c r="AD46" s="72" t="s">
        <v>2245</v>
      </c>
      <c r="AE46" s="72" t="s">
        <v>3351</v>
      </c>
      <c r="AF46" s="72" t="s">
        <v>2536</v>
      </c>
      <c r="AG46" s="72"/>
    </row>
    <row r="47" spans="1:33" ht="87" x14ac:dyDescent="0.35">
      <c r="A47" s="71" t="s">
        <v>2962</v>
      </c>
      <c r="B47" s="72" t="str">
        <f t="shared" si="12"/>
        <v>EXN_577</v>
      </c>
      <c r="C47" s="71" t="s">
        <v>3044</v>
      </c>
      <c r="D47" s="72" t="e">
        <v>#N/A</v>
      </c>
      <c r="E47" s="72" t="e">
        <v>#N/A</v>
      </c>
      <c r="F47" s="71" t="s">
        <v>42</v>
      </c>
      <c r="G47" s="71" t="s">
        <v>3045</v>
      </c>
      <c r="H47" s="71" t="s">
        <v>3046</v>
      </c>
      <c r="I47" s="71" t="s">
        <v>3038</v>
      </c>
      <c r="J47" s="73">
        <f t="shared" ca="1" si="13"/>
        <v>3.5049567129608477</v>
      </c>
      <c r="K47" s="71" t="s">
        <v>43</v>
      </c>
      <c r="L47" s="71" t="s">
        <v>35</v>
      </c>
      <c r="M47" s="71" t="s">
        <v>44</v>
      </c>
      <c r="N47" s="71" t="s">
        <v>3047</v>
      </c>
      <c r="O47" s="71" t="s">
        <v>37</v>
      </c>
      <c r="P47" s="71" t="s">
        <v>38</v>
      </c>
      <c r="Q47" s="72"/>
      <c r="R47" s="72"/>
      <c r="S47" s="72"/>
      <c r="T47" s="72" t="s">
        <v>3266</v>
      </c>
      <c r="U47" s="72" t="s">
        <v>78</v>
      </c>
      <c r="V47" s="72" t="e">
        <v>#N/A</v>
      </c>
      <c r="W47" s="72" t="e">
        <v>#N/A</v>
      </c>
      <c r="X47" s="72"/>
      <c r="Y47" s="72" t="e">
        <f>VLOOKUP(B47, [2]SBC!A$1:P$65536, 11, 0)</f>
        <v>#N/A</v>
      </c>
      <c r="Z47" s="72" t="str">
        <f t="shared" si="14"/>
        <v>EXN</v>
      </c>
      <c r="AA47" s="72" t="str">
        <f t="shared" ca="1" si="15"/>
        <v>T&gt;72H</v>
      </c>
      <c r="AB47" s="72">
        <v>1</v>
      </c>
      <c r="AC47" s="72" t="s">
        <v>2247</v>
      </c>
      <c r="AD47" s="72" t="s">
        <v>2245</v>
      </c>
      <c r="AE47" s="72" t="s">
        <v>3351</v>
      </c>
      <c r="AF47" s="72" t="s">
        <v>2536</v>
      </c>
      <c r="AG47" s="72"/>
    </row>
    <row r="48" spans="1:33" ht="246.5" x14ac:dyDescent="0.35">
      <c r="A48" s="71" t="s">
        <v>1485</v>
      </c>
      <c r="B48" s="72" t="str">
        <f t="shared" si="12"/>
        <v>NRD_060</v>
      </c>
      <c r="C48" s="71"/>
      <c r="D48" s="72" t="e">
        <v>#N/A</v>
      </c>
      <c r="E48" s="72" t="e">
        <v>#N/A</v>
      </c>
      <c r="F48" s="71" t="s">
        <v>42</v>
      </c>
      <c r="G48" s="71" t="s">
        <v>1841</v>
      </c>
      <c r="H48" s="71" t="s">
        <v>1842</v>
      </c>
      <c r="I48" s="71" t="s">
        <v>3319</v>
      </c>
      <c r="J48" s="73">
        <f t="shared" ca="1" si="13"/>
        <v>3.2369706018507713</v>
      </c>
      <c r="K48" s="71" t="s">
        <v>43</v>
      </c>
      <c r="L48" s="71" t="s">
        <v>35</v>
      </c>
      <c r="M48" s="71" t="s">
        <v>44</v>
      </c>
      <c r="N48" s="71" t="s">
        <v>3320</v>
      </c>
      <c r="O48" s="71" t="s">
        <v>37</v>
      </c>
      <c r="P48" s="71" t="s">
        <v>38</v>
      </c>
      <c r="Q48" s="72"/>
      <c r="R48" s="72"/>
      <c r="S48" s="72"/>
      <c r="T48" s="72" t="s">
        <v>2643</v>
      </c>
      <c r="U48" s="72" t="s">
        <v>81</v>
      </c>
      <c r="V48" s="72" t="e">
        <v>#N/A</v>
      </c>
      <c r="W48" s="72" t="e">
        <v>#N/A</v>
      </c>
      <c r="X48" s="72"/>
      <c r="Y48" s="72" t="str">
        <f>VLOOKUP(B48, [2]SBC!A$1:P$65536, 11, 0)</f>
        <v>Garoua</v>
      </c>
      <c r="Z48" s="72" t="str">
        <f t="shared" si="14"/>
        <v>NRD</v>
      </c>
      <c r="AA48" s="72" t="str">
        <f t="shared" ca="1" si="15"/>
        <v>T&gt;72H</v>
      </c>
      <c r="AB48" s="72">
        <v>1</v>
      </c>
      <c r="AC48" s="72" t="s">
        <v>2247</v>
      </c>
      <c r="AD48" s="72" t="s">
        <v>2245</v>
      </c>
      <c r="AE48" s="72" t="s">
        <v>3351</v>
      </c>
      <c r="AF48" s="72" t="s">
        <v>2536</v>
      </c>
      <c r="AG48" s="72"/>
    </row>
    <row r="49" spans="1:33" ht="87" x14ac:dyDescent="0.35">
      <c r="A49" s="6" t="s">
        <v>943</v>
      </c>
      <c r="B49" s="7" t="str">
        <f t="shared" si="12"/>
        <v>EXN_370</v>
      </c>
      <c r="C49" s="6" t="s">
        <v>1426</v>
      </c>
      <c r="D49" s="7" t="e">
        <v>#N/A</v>
      </c>
      <c r="E49" s="7" t="e">
        <v>#N/A</v>
      </c>
      <c r="F49" s="6" t="s">
        <v>45</v>
      </c>
      <c r="G49" s="6" t="s">
        <v>1011</v>
      </c>
      <c r="H49" s="6" t="s">
        <v>1012</v>
      </c>
      <c r="I49" s="6" t="s">
        <v>1427</v>
      </c>
      <c r="J49" s="8">
        <f t="shared" ca="1" si="13"/>
        <v>15.836935879633529</v>
      </c>
      <c r="K49" s="6" t="s">
        <v>43</v>
      </c>
      <c r="L49" s="6" t="s">
        <v>35</v>
      </c>
      <c r="M49" s="6" t="s">
        <v>46</v>
      </c>
      <c r="N49" s="6" t="s">
        <v>1428</v>
      </c>
      <c r="O49" s="6" t="s">
        <v>37</v>
      </c>
      <c r="P49" s="6" t="s">
        <v>38</v>
      </c>
      <c r="Q49" s="7"/>
      <c r="R49" s="7"/>
      <c r="S49" s="7"/>
      <c r="T49" s="7" t="s">
        <v>3357</v>
      </c>
      <c r="U49" s="7" t="s">
        <v>78</v>
      </c>
      <c r="V49" s="7" t="e">
        <v>#N/A</v>
      </c>
      <c r="W49" s="7" t="s">
        <v>1456</v>
      </c>
      <c r="X49" s="7"/>
      <c r="Y49" s="7" t="e">
        <f>VLOOKUP(B49, [2]SBC!A$1:P$65536, 11, 0)</f>
        <v>#N/A</v>
      </c>
      <c r="Z49" s="7" t="str">
        <f t="shared" si="14"/>
        <v>EXN</v>
      </c>
      <c r="AA49" s="7" t="str">
        <f t="shared" ca="1" si="15"/>
        <v>T&gt;72H</v>
      </c>
      <c r="AB49" s="7">
        <v>1</v>
      </c>
      <c r="AC49" s="7" t="s">
        <v>1134</v>
      </c>
      <c r="AD49" s="7" t="s">
        <v>2246</v>
      </c>
      <c r="AE49" s="7" t="s">
        <v>3351</v>
      </c>
      <c r="AF49" s="7" t="s">
        <v>2536</v>
      </c>
      <c r="AG49" s="7"/>
    </row>
    <row r="50" spans="1:33" ht="87" x14ac:dyDescent="0.35">
      <c r="A50" s="6" t="s">
        <v>943</v>
      </c>
      <c r="B50" s="7" t="str">
        <f t="shared" si="12"/>
        <v>EXN_370</v>
      </c>
      <c r="C50" s="6" t="s">
        <v>1426</v>
      </c>
      <c r="D50" s="7" t="e">
        <v>#N/A</v>
      </c>
      <c r="E50" s="7" t="e">
        <v>#N/A</v>
      </c>
      <c r="F50" s="6" t="s">
        <v>45</v>
      </c>
      <c r="G50" s="6" t="s">
        <v>1007</v>
      </c>
      <c r="H50" s="6" t="s">
        <v>1008</v>
      </c>
      <c r="I50" s="6" t="s">
        <v>1427</v>
      </c>
      <c r="J50" s="8">
        <f t="shared" ca="1" si="13"/>
        <v>15.836935879633529</v>
      </c>
      <c r="K50" s="6" t="s">
        <v>43</v>
      </c>
      <c r="L50" s="6" t="s">
        <v>35</v>
      </c>
      <c r="M50" s="6" t="s">
        <v>46</v>
      </c>
      <c r="N50" s="6" t="s">
        <v>1429</v>
      </c>
      <c r="O50" s="6" t="s">
        <v>37</v>
      </c>
      <c r="P50" s="6" t="s">
        <v>38</v>
      </c>
      <c r="Q50" s="7"/>
      <c r="R50" s="7"/>
      <c r="S50" s="7"/>
      <c r="T50" s="7" t="s">
        <v>3357</v>
      </c>
      <c r="U50" s="7" t="s">
        <v>78</v>
      </c>
      <c r="V50" s="7" t="e">
        <v>#N/A</v>
      </c>
      <c r="W50" s="7" t="s">
        <v>1456</v>
      </c>
      <c r="X50" s="7"/>
      <c r="Y50" s="7" t="e">
        <f>VLOOKUP(B50, [2]SBC!A$1:P$65536, 11, 0)</f>
        <v>#N/A</v>
      </c>
      <c r="Z50" s="7" t="str">
        <f t="shared" si="14"/>
        <v>EXN</v>
      </c>
      <c r="AA50" s="7" t="str">
        <f t="shared" ca="1" si="15"/>
        <v>T&gt;72H</v>
      </c>
      <c r="AB50" s="7">
        <v>1</v>
      </c>
      <c r="AC50" s="7" t="s">
        <v>1134</v>
      </c>
      <c r="AD50" s="7" t="s">
        <v>2246</v>
      </c>
      <c r="AE50" s="7" t="s">
        <v>3351</v>
      </c>
      <c r="AF50" s="7" t="s">
        <v>2536</v>
      </c>
      <c r="AG50" s="7"/>
    </row>
    <row r="51" spans="1:33" ht="87" x14ac:dyDescent="0.35">
      <c r="A51" s="6" t="s">
        <v>943</v>
      </c>
      <c r="B51" s="7" t="str">
        <f t="shared" si="12"/>
        <v>EXN_370</v>
      </c>
      <c r="C51" s="6" t="s">
        <v>1426</v>
      </c>
      <c r="D51" s="7" t="e">
        <v>#N/A</v>
      </c>
      <c r="E51" s="7" t="e">
        <v>#N/A</v>
      </c>
      <c r="F51" s="6" t="s">
        <v>45</v>
      </c>
      <c r="G51" s="6" t="s">
        <v>1009</v>
      </c>
      <c r="H51" s="6" t="s">
        <v>1010</v>
      </c>
      <c r="I51" s="6" t="s">
        <v>1427</v>
      </c>
      <c r="J51" s="8">
        <f t="shared" ca="1" si="13"/>
        <v>15.836935879633529</v>
      </c>
      <c r="K51" s="6" t="s">
        <v>43</v>
      </c>
      <c r="L51" s="6" t="s">
        <v>35</v>
      </c>
      <c r="M51" s="6" t="s">
        <v>46</v>
      </c>
      <c r="N51" s="6" t="s">
        <v>1430</v>
      </c>
      <c r="O51" s="6" t="s">
        <v>37</v>
      </c>
      <c r="P51" s="6" t="s">
        <v>38</v>
      </c>
      <c r="Q51" s="7"/>
      <c r="R51" s="7"/>
      <c r="S51" s="7"/>
      <c r="T51" s="7" t="s">
        <v>3357</v>
      </c>
      <c r="U51" s="7" t="s">
        <v>78</v>
      </c>
      <c r="V51" s="7" t="e">
        <v>#N/A</v>
      </c>
      <c r="W51" s="7" t="s">
        <v>1456</v>
      </c>
      <c r="X51" s="7"/>
      <c r="Y51" s="7" t="e">
        <f>VLOOKUP(B51, [2]SBC!A$1:P$65536, 11, 0)</f>
        <v>#N/A</v>
      </c>
      <c r="Z51" s="7" t="str">
        <f t="shared" si="14"/>
        <v>EXN</v>
      </c>
      <c r="AA51" s="7" t="str">
        <f t="shared" ca="1" si="15"/>
        <v>T&gt;72H</v>
      </c>
      <c r="AB51" s="7">
        <v>1</v>
      </c>
      <c r="AC51" s="7" t="s">
        <v>1134</v>
      </c>
      <c r="AD51" s="7" t="s">
        <v>2246</v>
      </c>
      <c r="AE51" s="7" t="s">
        <v>3351</v>
      </c>
      <c r="AF51" s="7" t="s">
        <v>2536</v>
      </c>
      <c r="AG51" s="7"/>
    </row>
    <row r="52" spans="1:33" ht="87" x14ac:dyDescent="0.35">
      <c r="A52" s="6" t="s">
        <v>1390</v>
      </c>
      <c r="B52" s="7" t="str">
        <f t="shared" si="12"/>
        <v>EXN_437</v>
      </c>
      <c r="C52" s="6" t="s">
        <v>1431</v>
      </c>
      <c r="D52" s="7" t="e">
        <v>#N/A</v>
      </c>
      <c r="E52" s="7" t="e">
        <v>#N/A</v>
      </c>
      <c r="F52" s="6" t="s">
        <v>45</v>
      </c>
      <c r="G52" s="6" t="s">
        <v>1432</v>
      </c>
      <c r="H52" s="6" t="s">
        <v>1433</v>
      </c>
      <c r="I52" s="6" t="s">
        <v>1434</v>
      </c>
      <c r="J52" s="8">
        <f t="shared" ca="1" si="13"/>
        <v>15.795500694446673</v>
      </c>
      <c r="K52" s="6" t="s">
        <v>43</v>
      </c>
      <c r="L52" s="6" t="s">
        <v>35</v>
      </c>
      <c r="M52" s="6" t="s">
        <v>46</v>
      </c>
      <c r="N52" s="6" t="s">
        <v>1435</v>
      </c>
      <c r="O52" s="6" t="s">
        <v>37</v>
      </c>
      <c r="P52" s="6" t="s">
        <v>38</v>
      </c>
      <c r="Q52" s="7"/>
      <c r="R52" s="7"/>
      <c r="S52" s="7"/>
      <c r="T52" s="7" t="s">
        <v>3356</v>
      </c>
      <c r="U52" s="7" t="s">
        <v>78</v>
      </c>
      <c r="V52" s="7" t="e">
        <v>#N/A</v>
      </c>
      <c r="W52" s="7" t="s">
        <v>1456</v>
      </c>
      <c r="X52" s="7"/>
      <c r="Y52" s="7" t="e">
        <f>VLOOKUP(B52, [2]SBC!A$1:P$65536, 11, 0)</f>
        <v>#N/A</v>
      </c>
      <c r="Z52" s="7" t="str">
        <f t="shared" si="14"/>
        <v>EXN</v>
      </c>
      <c r="AA52" s="7" t="str">
        <f t="shared" ca="1" si="15"/>
        <v>T&gt;72H</v>
      </c>
      <c r="AB52" s="7">
        <v>1</v>
      </c>
      <c r="AC52" s="7" t="s">
        <v>1134</v>
      </c>
      <c r="AD52" s="7" t="s">
        <v>2246</v>
      </c>
      <c r="AE52" s="7" t="s">
        <v>3351</v>
      </c>
      <c r="AF52" s="7" t="s">
        <v>2536</v>
      </c>
      <c r="AG52" s="7"/>
    </row>
    <row r="53" spans="1:33" ht="87" x14ac:dyDescent="0.35">
      <c r="A53" s="6" t="s">
        <v>1390</v>
      </c>
      <c r="B53" s="7" t="str">
        <f t="shared" si="12"/>
        <v>EXN_437</v>
      </c>
      <c r="C53" s="6" t="s">
        <v>1431</v>
      </c>
      <c r="D53" s="7" t="e">
        <v>#N/A</v>
      </c>
      <c r="E53" s="7" t="e">
        <v>#N/A</v>
      </c>
      <c r="F53" s="6" t="s">
        <v>45</v>
      </c>
      <c r="G53" s="6" t="s">
        <v>1436</v>
      </c>
      <c r="H53" s="6" t="s">
        <v>1437</v>
      </c>
      <c r="I53" s="6" t="s">
        <v>1434</v>
      </c>
      <c r="J53" s="8">
        <f t="shared" ca="1" si="13"/>
        <v>15.795500694446673</v>
      </c>
      <c r="K53" s="6" t="s">
        <v>43</v>
      </c>
      <c r="L53" s="6" t="s">
        <v>35</v>
      </c>
      <c r="M53" s="6" t="s">
        <v>46</v>
      </c>
      <c r="N53" s="6" t="s">
        <v>1438</v>
      </c>
      <c r="O53" s="6" t="s">
        <v>37</v>
      </c>
      <c r="P53" s="6" t="s">
        <v>38</v>
      </c>
      <c r="Q53" s="7"/>
      <c r="R53" s="7"/>
      <c r="S53" s="7"/>
      <c r="T53" s="7" t="s">
        <v>3356</v>
      </c>
      <c r="U53" s="7" t="s">
        <v>78</v>
      </c>
      <c r="V53" s="7" t="e">
        <v>#N/A</v>
      </c>
      <c r="W53" s="7" t="s">
        <v>1456</v>
      </c>
      <c r="X53" s="7"/>
      <c r="Y53" s="7" t="e">
        <f>VLOOKUP(B53, [2]SBC!A$1:P$65536, 11, 0)</f>
        <v>#N/A</v>
      </c>
      <c r="Z53" s="7" t="str">
        <f t="shared" si="14"/>
        <v>EXN</v>
      </c>
      <c r="AA53" s="7" t="str">
        <f t="shared" ca="1" si="15"/>
        <v>T&gt;72H</v>
      </c>
      <c r="AB53" s="7">
        <v>1</v>
      </c>
      <c r="AC53" s="7" t="s">
        <v>1134</v>
      </c>
      <c r="AD53" s="7" t="s">
        <v>2246</v>
      </c>
      <c r="AE53" s="7" t="s">
        <v>3351</v>
      </c>
      <c r="AF53" s="7" t="s">
        <v>2536</v>
      </c>
      <c r="AG53" s="7"/>
    </row>
    <row r="54" spans="1:33" ht="87" x14ac:dyDescent="0.35">
      <c r="A54" s="6" t="s">
        <v>1390</v>
      </c>
      <c r="B54" s="7" t="str">
        <f t="shared" si="12"/>
        <v>EXN_437</v>
      </c>
      <c r="C54" s="6" t="s">
        <v>1431</v>
      </c>
      <c r="D54" s="7" t="e">
        <v>#N/A</v>
      </c>
      <c r="E54" s="7" t="e">
        <v>#N/A</v>
      </c>
      <c r="F54" s="6" t="s">
        <v>45</v>
      </c>
      <c r="G54" s="6" t="s">
        <v>1439</v>
      </c>
      <c r="H54" s="6" t="s">
        <v>1440</v>
      </c>
      <c r="I54" s="6" t="s">
        <v>1434</v>
      </c>
      <c r="J54" s="8">
        <f t="shared" ca="1" si="13"/>
        <v>15.795500694446673</v>
      </c>
      <c r="K54" s="6" t="s">
        <v>43</v>
      </c>
      <c r="L54" s="6" t="s">
        <v>35</v>
      </c>
      <c r="M54" s="6" t="s">
        <v>46</v>
      </c>
      <c r="N54" s="6" t="s">
        <v>1441</v>
      </c>
      <c r="O54" s="6" t="s">
        <v>37</v>
      </c>
      <c r="P54" s="6" t="s">
        <v>38</v>
      </c>
      <c r="Q54" s="7"/>
      <c r="R54" s="7"/>
      <c r="S54" s="7"/>
      <c r="T54" s="7" t="s">
        <v>3356</v>
      </c>
      <c r="U54" s="7" t="s">
        <v>78</v>
      </c>
      <c r="V54" s="7" t="e">
        <v>#N/A</v>
      </c>
      <c r="W54" s="7" t="s">
        <v>1456</v>
      </c>
      <c r="X54" s="7"/>
      <c r="Y54" s="7" t="e">
        <f>VLOOKUP(B54, [2]SBC!A$1:P$65536, 11, 0)</f>
        <v>#N/A</v>
      </c>
      <c r="Z54" s="7" t="str">
        <f t="shared" si="14"/>
        <v>EXN</v>
      </c>
      <c r="AA54" s="7" t="str">
        <f t="shared" ca="1" si="15"/>
        <v>T&gt;72H</v>
      </c>
      <c r="AB54" s="7">
        <v>1</v>
      </c>
      <c r="AC54" s="7" t="s">
        <v>1134</v>
      </c>
      <c r="AD54" s="7" t="s">
        <v>2246</v>
      </c>
      <c r="AE54" s="7" t="s">
        <v>3351</v>
      </c>
      <c r="AF54" s="7" t="s">
        <v>2536</v>
      </c>
      <c r="AG54" s="7"/>
    </row>
    <row r="55" spans="1:33" ht="87" x14ac:dyDescent="0.35">
      <c r="A55" s="6" t="s">
        <v>1354</v>
      </c>
      <c r="B55" s="7" t="str">
        <f t="shared" si="12"/>
        <v>EXN_518</v>
      </c>
      <c r="C55" s="6" t="s">
        <v>1519</v>
      </c>
      <c r="D55" s="7" t="e">
        <v>#N/A</v>
      </c>
      <c r="E55" s="7" t="e">
        <v>#N/A</v>
      </c>
      <c r="F55" s="6" t="s">
        <v>45</v>
      </c>
      <c r="G55" s="6" t="s">
        <v>1363</v>
      </c>
      <c r="H55" s="6" t="s">
        <v>1364</v>
      </c>
      <c r="I55" s="6" t="s">
        <v>1520</v>
      </c>
      <c r="J55" s="8">
        <f t="shared" ca="1" si="13"/>
        <v>14.084991435185657</v>
      </c>
      <c r="K55" s="6" t="s">
        <v>43</v>
      </c>
      <c r="L55" s="6" t="s">
        <v>35</v>
      </c>
      <c r="M55" s="6" t="s">
        <v>46</v>
      </c>
      <c r="N55" s="6" t="s">
        <v>1521</v>
      </c>
      <c r="O55" s="6" t="s">
        <v>37</v>
      </c>
      <c r="P55" s="6" t="s">
        <v>38</v>
      </c>
      <c r="Q55" s="7"/>
      <c r="R55" s="7"/>
      <c r="S55" s="7"/>
      <c r="T55" s="7" t="s">
        <v>3359</v>
      </c>
      <c r="U55" s="7" t="s">
        <v>78</v>
      </c>
      <c r="V55" s="7" t="e">
        <v>#N/A</v>
      </c>
      <c r="W55" s="7" t="e">
        <v>#N/A</v>
      </c>
      <c r="X55" s="7"/>
      <c r="Y55" s="7" t="e">
        <f>VLOOKUP(B55, [2]SBC!A$1:P$65536, 11, 0)</f>
        <v>#N/A</v>
      </c>
      <c r="Z55" s="7" t="str">
        <f t="shared" si="14"/>
        <v>EXN</v>
      </c>
      <c r="AA55" s="7" t="str">
        <f t="shared" ca="1" si="15"/>
        <v>T&gt;72H</v>
      </c>
      <c r="AB55" s="7">
        <v>1</v>
      </c>
      <c r="AC55" s="7" t="s">
        <v>1134</v>
      </c>
      <c r="AD55" s="7" t="s">
        <v>2246</v>
      </c>
      <c r="AE55" s="7" t="s">
        <v>3351</v>
      </c>
      <c r="AF55" s="7" t="s">
        <v>2536</v>
      </c>
      <c r="AG55" s="7"/>
    </row>
    <row r="56" spans="1:33" ht="87" x14ac:dyDescent="0.35">
      <c r="A56" s="6" t="s">
        <v>1354</v>
      </c>
      <c r="B56" s="7" t="str">
        <f t="shared" si="12"/>
        <v>EXN_518</v>
      </c>
      <c r="C56" s="6" t="s">
        <v>1519</v>
      </c>
      <c r="D56" s="7" t="e">
        <v>#N/A</v>
      </c>
      <c r="E56" s="7" t="e">
        <v>#N/A</v>
      </c>
      <c r="F56" s="6" t="s">
        <v>45</v>
      </c>
      <c r="G56" s="6" t="s">
        <v>1367</v>
      </c>
      <c r="H56" s="6" t="s">
        <v>1368</v>
      </c>
      <c r="I56" s="6" t="s">
        <v>1520</v>
      </c>
      <c r="J56" s="8">
        <f t="shared" ca="1" si="13"/>
        <v>14.084991435185657</v>
      </c>
      <c r="K56" s="6" t="s">
        <v>43</v>
      </c>
      <c r="L56" s="6" t="s">
        <v>35</v>
      </c>
      <c r="M56" s="6" t="s">
        <v>46</v>
      </c>
      <c r="N56" s="6" t="s">
        <v>1522</v>
      </c>
      <c r="O56" s="6" t="s">
        <v>37</v>
      </c>
      <c r="P56" s="6" t="s">
        <v>38</v>
      </c>
      <c r="Q56" s="7"/>
      <c r="R56" s="7"/>
      <c r="S56" s="7"/>
      <c r="T56" s="7" t="s">
        <v>3359</v>
      </c>
      <c r="U56" s="7" t="s">
        <v>78</v>
      </c>
      <c r="V56" s="7" t="e">
        <v>#N/A</v>
      </c>
      <c r="W56" s="7" t="e">
        <v>#N/A</v>
      </c>
      <c r="X56" s="7"/>
      <c r="Y56" s="7" t="e">
        <f>VLOOKUP(B56, [2]SBC!A$1:P$65536, 11, 0)</f>
        <v>#N/A</v>
      </c>
      <c r="Z56" s="7" t="str">
        <f t="shared" si="14"/>
        <v>EXN</v>
      </c>
      <c r="AA56" s="7" t="str">
        <f t="shared" ca="1" si="15"/>
        <v>T&gt;72H</v>
      </c>
      <c r="AB56" s="7">
        <v>1</v>
      </c>
      <c r="AC56" s="7" t="s">
        <v>1134</v>
      </c>
      <c r="AD56" s="7" t="s">
        <v>2246</v>
      </c>
      <c r="AE56" s="7" t="s">
        <v>3351</v>
      </c>
      <c r="AF56" s="7" t="s">
        <v>2536</v>
      </c>
      <c r="AG56" s="7"/>
    </row>
    <row r="57" spans="1:33" ht="87" x14ac:dyDescent="0.35">
      <c r="A57" s="6" t="s">
        <v>1354</v>
      </c>
      <c r="B57" s="7" t="str">
        <f t="shared" si="12"/>
        <v>EXN_518</v>
      </c>
      <c r="C57" s="6" t="s">
        <v>1519</v>
      </c>
      <c r="D57" s="7" t="e">
        <v>#N/A</v>
      </c>
      <c r="E57" s="7" t="e">
        <v>#N/A</v>
      </c>
      <c r="F57" s="6" t="s">
        <v>45</v>
      </c>
      <c r="G57" s="6" t="s">
        <v>1365</v>
      </c>
      <c r="H57" s="6" t="s">
        <v>1366</v>
      </c>
      <c r="I57" s="6" t="s">
        <v>1520</v>
      </c>
      <c r="J57" s="8">
        <f t="shared" ca="1" si="13"/>
        <v>14.084991435185657</v>
      </c>
      <c r="K57" s="6" t="s">
        <v>43</v>
      </c>
      <c r="L57" s="6" t="s">
        <v>35</v>
      </c>
      <c r="M57" s="6" t="s">
        <v>46</v>
      </c>
      <c r="N57" s="6" t="s">
        <v>1523</v>
      </c>
      <c r="O57" s="6" t="s">
        <v>37</v>
      </c>
      <c r="P57" s="6" t="s">
        <v>38</v>
      </c>
      <c r="Q57" s="7"/>
      <c r="R57" s="7"/>
      <c r="S57" s="7"/>
      <c r="T57" s="7" t="s">
        <v>3359</v>
      </c>
      <c r="U57" s="7" t="s">
        <v>78</v>
      </c>
      <c r="V57" s="7" t="e">
        <v>#N/A</v>
      </c>
      <c r="W57" s="7" t="e">
        <v>#N/A</v>
      </c>
      <c r="X57" s="7"/>
      <c r="Y57" s="7" t="e">
        <f>VLOOKUP(B57, [2]SBC!A$1:P$65536, 11, 0)</f>
        <v>#N/A</v>
      </c>
      <c r="Z57" s="7" t="str">
        <f t="shared" si="14"/>
        <v>EXN</v>
      </c>
      <c r="AA57" s="7" t="str">
        <f t="shared" ca="1" si="15"/>
        <v>T&gt;72H</v>
      </c>
      <c r="AB57" s="7">
        <v>1</v>
      </c>
      <c r="AC57" s="7" t="s">
        <v>1134</v>
      </c>
      <c r="AD57" s="7" t="s">
        <v>2246</v>
      </c>
      <c r="AE57" s="7" t="s">
        <v>3351</v>
      </c>
      <c r="AF57" s="7" t="s">
        <v>2536</v>
      </c>
      <c r="AG57" s="7"/>
    </row>
    <row r="58" spans="1:33" ht="101.5" x14ac:dyDescent="0.35">
      <c r="A58" s="6" t="s">
        <v>1757</v>
      </c>
      <c r="B58" s="7" t="str">
        <f t="shared" ref="B58:B90" si="16">LEFT(A58,7)</f>
        <v>SUO_222</v>
      </c>
      <c r="C58" s="6" t="s">
        <v>2833</v>
      </c>
      <c r="D58" s="7" t="e">
        <v>#N/A</v>
      </c>
      <c r="E58" s="7" t="e">
        <v>#N/A</v>
      </c>
      <c r="F58" s="6" t="s">
        <v>45</v>
      </c>
      <c r="G58" s="6" t="s">
        <v>1802</v>
      </c>
      <c r="H58" s="6" t="s">
        <v>1803</v>
      </c>
      <c r="I58" s="6" t="s">
        <v>2834</v>
      </c>
      <c r="J58" s="8">
        <f t="shared" ref="J58:J90" ca="1" si="17">NOW()-I58</f>
        <v>3.7684520833354327</v>
      </c>
      <c r="K58" s="6" t="s">
        <v>43</v>
      </c>
      <c r="L58" s="6" t="s">
        <v>35</v>
      </c>
      <c r="M58" s="6" t="s">
        <v>46</v>
      </c>
      <c r="N58" s="6" t="s">
        <v>2835</v>
      </c>
      <c r="O58" s="6" t="s">
        <v>37</v>
      </c>
      <c r="P58" s="6" t="s">
        <v>38</v>
      </c>
      <c r="Q58" s="7"/>
      <c r="R58" s="7"/>
      <c r="S58" s="7"/>
      <c r="T58" s="7" t="s">
        <v>2955</v>
      </c>
      <c r="U58" s="7" t="s">
        <v>84</v>
      </c>
      <c r="V58" s="7" t="e">
        <v>#N/A</v>
      </c>
      <c r="W58" s="7" t="e">
        <v>#N/A</v>
      </c>
      <c r="X58" s="7"/>
      <c r="Y58" s="7" t="str">
        <f>VLOOKUP(B58, [2]SBC!A$1:P$65536, 11, 0)</f>
        <v>Buéa</v>
      </c>
      <c r="Z58" s="7" t="str">
        <f t="shared" ref="Z58:Z90" si="18">LEFT(B58,3)</f>
        <v>SUO</v>
      </c>
      <c r="AA58" s="7" t="str">
        <f t="shared" ref="AA58:AA90" ca="1" si="19">IF(J58 &lt; 1/24, "T&lt;1H", IF(AND(J58&lt;2/24, J58&gt;1/24), "1H&lt;T&lt;2H", IF(AND(J58&lt;4/24, J58&gt;2/24), "2H&lt;T&lt;4H", IF(AND(J58&lt;8/24, J58&gt;4/24), "4H&lt;T&lt;8H", IF(AND(J58&lt;16/24, J58&gt;8/24), "8H&lt;T&lt;16H",IF(AND(J58&lt;24/24, J58&gt;16/24),"16H&lt;T&lt;24H", IF(AND(J58&lt;48/24, J58&gt;24/24),"24H&lt;T&lt;48H",IF(AND(J58&lt;72/24, J58&gt;24/24),"48H&lt;T&lt;72H", "T&gt;72H"))))))))</f>
        <v>T&gt;72H</v>
      </c>
      <c r="AB58" s="7">
        <v>1</v>
      </c>
      <c r="AC58" s="7" t="s">
        <v>1134</v>
      </c>
      <c r="AD58" s="7" t="s">
        <v>2245</v>
      </c>
      <c r="AE58" s="7" t="s">
        <v>3351</v>
      </c>
      <c r="AF58" s="7" t="s">
        <v>2536</v>
      </c>
      <c r="AG58" s="7"/>
    </row>
    <row r="59" spans="1:33" ht="101.5" x14ac:dyDescent="0.35">
      <c r="A59" s="6" t="s">
        <v>1757</v>
      </c>
      <c r="B59" s="7" t="str">
        <f t="shared" si="16"/>
        <v>SUO_222</v>
      </c>
      <c r="C59" s="6" t="s">
        <v>2833</v>
      </c>
      <c r="D59" s="7" t="e">
        <v>#N/A</v>
      </c>
      <c r="E59" s="7" t="e">
        <v>#N/A</v>
      </c>
      <c r="F59" s="6" t="s">
        <v>45</v>
      </c>
      <c r="G59" s="6" t="s">
        <v>1800</v>
      </c>
      <c r="H59" s="6" t="s">
        <v>1801</v>
      </c>
      <c r="I59" s="6" t="s">
        <v>2834</v>
      </c>
      <c r="J59" s="8">
        <f t="shared" ca="1" si="17"/>
        <v>3.7684520833354327</v>
      </c>
      <c r="K59" s="6" t="s">
        <v>43</v>
      </c>
      <c r="L59" s="6" t="s">
        <v>35</v>
      </c>
      <c r="M59" s="6" t="s">
        <v>46</v>
      </c>
      <c r="N59" s="6" t="s">
        <v>2836</v>
      </c>
      <c r="O59" s="6" t="s">
        <v>37</v>
      </c>
      <c r="P59" s="6" t="s">
        <v>38</v>
      </c>
      <c r="Q59" s="7"/>
      <c r="R59" s="7"/>
      <c r="S59" s="7"/>
      <c r="T59" s="7" t="s">
        <v>2955</v>
      </c>
      <c r="U59" s="7" t="s">
        <v>84</v>
      </c>
      <c r="V59" s="7" t="e">
        <v>#N/A</v>
      </c>
      <c r="W59" s="7" t="e">
        <v>#N/A</v>
      </c>
      <c r="X59" s="7"/>
      <c r="Y59" s="7" t="str">
        <f>VLOOKUP(B59, [2]SBC!A$1:P$65536, 11, 0)</f>
        <v>Buéa</v>
      </c>
      <c r="Z59" s="7" t="str">
        <f t="shared" si="18"/>
        <v>SUO</v>
      </c>
      <c r="AA59" s="7" t="str">
        <f t="shared" ca="1" si="19"/>
        <v>T&gt;72H</v>
      </c>
      <c r="AB59" s="7">
        <v>1</v>
      </c>
      <c r="AC59" s="7" t="s">
        <v>1134</v>
      </c>
      <c r="AD59" s="7" t="s">
        <v>2245</v>
      </c>
      <c r="AE59" s="7" t="s">
        <v>3351</v>
      </c>
      <c r="AF59" s="7" t="s">
        <v>2536</v>
      </c>
      <c r="AG59" s="7"/>
    </row>
    <row r="60" spans="1:33" ht="101.5" x14ac:dyDescent="0.35">
      <c r="A60" s="6" t="s">
        <v>1757</v>
      </c>
      <c r="B60" s="7" t="str">
        <f t="shared" si="16"/>
        <v>SUO_222</v>
      </c>
      <c r="C60" s="6" t="s">
        <v>2700</v>
      </c>
      <c r="D60" s="7" t="e">
        <v>#N/A</v>
      </c>
      <c r="E60" s="7" t="e">
        <v>#N/A</v>
      </c>
      <c r="F60" s="6" t="s">
        <v>45</v>
      </c>
      <c r="G60" s="6" t="s">
        <v>1798</v>
      </c>
      <c r="H60" s="6" t="s">
        <v>1799</v>
      </c>
      <c r="I60" s="6" t="s">
        <v>2834</v>
      </c>
      <c r="J60" s="8">
        <f t="shared" ca="1" si="17"/>
        <v>3.7684520833354327</v>
      </c>
      <c r="K60" s="6" t="s">
        <v>43</v>
      </c>
      <c r="L60" s="6" t="s">
        <v>35</v>
      </c>
      <c r="M60" s="6" t="s">
        <v>46</v>
      </c>
      <c r="N60" s="6" t="s">
        <v>2837</v>
      </c>
      <c r="O60" s="6" t="s">
        <v>37</v>
      </c>
      <c r="P60" s="6" t="s">
        <v>38</v>
      </c>
      <c r="Q60" s="7"/>
      <c r="R60" s="7"/>
      <c r="S60" s="7"/>
      <c r="T60" s="7" t="s">
        <v>2955</v>
      </c>
      <c r="U60" s="7" t="s">
        <v>84</v>
      </c>
      <c r="V60" s="7" t="e">
        <v>#N/A</v>
      </c>
      <c r="W60" s="7" t="e">
        <v>#N/A</v>
      </c>
      <c r="X60" s="7"/>
      <c r="Y60" s="7" t="str">
        <f>VLOOKUP(B60, [2]SBC!A$1:P$65536, 11, 0)</f>
        <v>Buéa</v>
      </c>
      <c r="Z60" s="7" t="str">
        <f t="shared" si="18"/>
        <v>SUO</v>
      </c>
      <c r="AA60" s="7" t="str">
        <f t="shared" ca="1" si="19"/>
        <v>T&gt;72H</v>
      </c>
      <c r="AB60" s="7">
        <v>1</v>
      </c>
      <c r="AC60" s="7" t="s">
        <v>1134</v>
      </c>
      <c r="AD60" s="7" t="s">
        <v>2245</v>
      </c>
      <c r="AE60" s="7" t="s">
        <v>3351</v>
      </c>
      <c r="AF60" s="7" t="s">
        <v>2536</v>
      </c>
      <c r="AG60" s="7"/>
    </row>
    <row r="61" spans="1:33" ht="101.5" x14ac:dyDescent="0.35">
      <c r="A61" s="71" t="s">
        <v>2962</v>
      </c>
      <c r="B61" s="72" t="str">
        <f t="shared" si="16"/>
        <v>EXN_577</v>
      </c>
      <c r="C61" s="71" t="s">
        <v>2963</v>
      </c>
      <c r="D61" s="72" t="e">
        <v>#N/A</v>
      </c>
      <c r="E61" s="72" t="e">
        <v>#N/A</v>
      </c>
      <c r="F61" s="71" t="s">
        <v>45</v>
      </c>
      <c r="G61" s="71" t="s">
        <v>3060</v>
      </c>
      <c r="H61" s="71" t="s">
        <v>3061</v>
      </c>
      <c r="I61" s="71" t="s">
        <v>3062</v>
      </c>
      <c r="J61" s="73">
        <f t="shared" ca="1" si="17"/>
        <v>3.5083710648177657</v>
      </c>
      <c r="K61" s="71" t="s">
        <v>43</v>
      </c>
      <c r="L61" s="71" t="s">
        <v>35</v>
      </c>
      <c r="M61" s="71" t="s">
        <v>46</v>
      </c>
      <c r="N61" s="71" t="s">
        <v>3063</v>
      </c>
      <c r="O61" s="71" t="s">
        <v>37</v>
      </c>
      <c r="P61" s="71" t="s">
        <v>38</v>
      </c>
      <c r="Q61" s="72"/>
      <c r="R61" s="72"/>
      <c r="S61" s="72"/>
      <c r="T61" s="72" t="s">
        <v>3266</v>
      </c>
      <c r="U61" s="72" t="s">
        <v>78</v>
      </c>
      <c r="V61" s="72" t="e">
        <v>#N/A</v>
      </c>
      <c r="W61" s="72" t="e">
        <v>#N/A</v>
      </c>
      <c r="X61" s="72"/>
      <c r="Y61" s="72" t="e">
        <f>VLOOKUP(B61, [2]SBC!A$1:P$65536, 11, 0)</f>
        <v>#N/A</v>
      </c>
      <c r="Z61" s="72" t="str">
        <f t="shared" si="18"/>
        <v>EXN</v>
      </c>
      <c r="AA61" s="72" t="str">
        <f t="shared" ca="1" si="19"/>
        <v>T&gt;72H</v>
      </c>
      <c r="AB61" s="72">
        <v>1</v>
      </c>
      <c r="AC61" s="72" t="s">
        <v>2247</v>
      </c>
      <c r="AD61" s="72" t="s">
        <v>2245</v>
      </c>
      <c r="AE61" s="72" t="s">
        <v>3351</v>
      </c>
      <c r="AF61" s="72" t="s">
        <v>2536</v>
      </c>
      <c r="AG61" s="72"/>
    </row>
    <row r="62" spans="1:33" ht="101.5" x14ac:dyDescent="0.35">
      <c r="A62" s="71" t="s">
        <v>2962</v>
      </c>
      <c r="B62" s="72" t="str">
        <f t="shared" si="16"/>
        <v>EXN_577</v>
      </c>
      <c r="C62" s="71" t="s">
        <v>2963</v>
      </c>
      <c r="D62" s="72" t="e">
        <v>#N/A</v>
      </c>
      <c r="E62" s="72" t="e">
        <v>#N/A</v>
      </c>
      <c r="F62" s="71" t="s">
        <v>45</v>
      </c>
      <c r="G62" s="71" t="s">
        <v>3064</v>
      </c>
      <c r="H62" s="71" t="s">
        <v>3065</v>
      </c>
      <c r="I62" s="71" t="s">
        <v>3062</v>
      </c>
      <c r="J62" s="73">
        <f t="shared" ca="1" si="17"/>
        <v>3.5083710648177657</v>
      </c>
      <c r="K62" s="71" t="s">
        <v>43</v>
      </c>
      <c r="L62" s="71" t="s">
        <v>35</v>
      </c>
      <c r="M62" s="71" t="s">
        <v>46</v>
      </c>
      <c r="N62" s="71" t="s">
        <v>3066</v>
      </c>
      <c r="O62" s="71" t="s">
        <v>37</v>
      </c>
      <c r="P62" s="71" t="s">
        <v>38</v>
      </c>
      <c r="Q62" s="72"/>
      <c r="R62" s="72"/>
      <c r="S62" s="72"/>
      <c r="T62" s="72" t="s">
        <v>3266</v>
      </c>
      <c r="U62" s="72" t="s">
        <v>78</v>
      </c>
      <c r="V62" s="72" t="e">
        <v>#N/A</v>
      </c>
      <c r="W62" s="72" t="e">
        <v>#N/A</v>
      </c>
      <c r="X62" s="72"/>
      <c r="Y62" s="72" t="e">
        <f>VLOOKUP(B62, [2]SBC!A$1:P$65536, 11, 0)</f>
        <v>#N/A</v>
      </c>
      <c r="Z62" s="72" t="str">
        <f t="shared" si="18"/>
        <v>EXN</v>
      </c>
      <c r="AA62" s="72" t="str">
        <f t="shared" ca="1" si="19"/>
        <v>T&gt;72H</v>
      </c>
      <c r="AB62" s="72">
        <v>1</v>
      </c>
      <c r="AC62" s="72" t="s">
        <v>2247</v>
      </c>
      <c r="AD62" s="72" t="s">
        <v>2245</v>
      </c>
      <c r="AE62" s="72" t="s">
        <v>3351</v>
      </c>
      <c r="AF62" s="72" t="s">
        <v>2536</v>
      </c>
      <c r="AG62" s="72"/>
    </row>
    <row r="63" spans="1:33" ht="101.5" x14ac:dyDescent="0.35">
      <c r="A63" s="71" t="s">
        <v>2962</v>
      </c>
      <c r="B63" s="72" t="str">
        <f t="shared" si="16"/>
        <v>EXN_577</v>
      </c>
      <c r="C63" s="71" t="s">
        <v>2963</v>
      </c>
      <c r="D63" s="72" t="e">
        <v>#N/A</v>
      </c>
      <c r="E63" s="72" t="e">
        <v>#N/A</v>
      </c>
      <c r="F63" s="71" t="s">
        <v>45</v>
      </c>
      <c r="G63" s="71" t="s">
        <v>3067</v>
      </c>
      <c r="H63" s="71" t="s">
        <v>3068</v>
      </c>
      <c r="I63" s="71" t="s">
        <v>3062</v>
      </c>
      <c r="J63" s="73">
        <f t="shared" ca="1" si="17"/>
        <v>3.5083710648177657</v>
      </c>
      <c r="K63" s="71" t="s">
        <v>43</v>
      </c>
      <c r="L63" s="71" t="s">
        <v>35</v>
      </c>
      <c r="M63" s="71" t="s">
        <v>46</v>
      </c>
      <c r="N63" s="71" t="s">
        <v>3069</v>
      </c>
      <c r="O63" s="71" t="s">
        <v>37</v>
      </c>
      <c r="P63" s="71" t="s">
        <v>38</v>
      </c>
      <c r="Q63" s="72"/>
      <c r="R63" s="72"/>
      <c r="S63" s="72"/>
      <c r="T63" s="72" t="s">
        <v>3266</v>
      </c>
      <c r="U63" s="72" t="s">
        <v>78</v>
      </c>
      <c r="V63" s="72" t="e">
        <v>#N/A</v>
      </c>
      <c r="W63" s="72" t="e">
        <v>#N/A</v>
      </c>
      <c r="X63" s="72"/>
      <c r="Y63" s="72" t="e">
        <f>VLOOKUP(B63, [2]SBC!A$1:P$65536, 11, 0)</f>
        <v>#N/A</v>
      </c>
      <c r="Z63" s="72" t="str">
        <f t="shared" si="18"/>
        <v>EXN</v>
      </c>
      <c r="AA63" s="72" t="str">
        <f t="shared" ca="1" si="19"/>
        <v>T&gt;72H</v>
      </c>
      <c r="AB63" s="72">
        <v>1</v>
      </c>
      <c r="AC63" s="72" t="s">
        <v>2247</v>
      </c>
      <c r="AD63" s="72" t="s">
        <v>2245</v>
      </c>
      <c r="AE63" s="72" t="s">
        <v>3351</v>
      </c>
      <c r="AF63" s="72" t="s">
        <v>2536</v>
      </c>
      <c r="AG63" s="72"/>
    </row>
    <row r="64" spans="1:33" ht="101.5" x14ac:dyDescent="0.35">
      <c r="A64" s="71" t="s">
        <v>2962</v>
      </c>
      <c r="B64" s="72" t="str">
        <f t="shared" si="16"/>
        <v>EXN_577</v>
      </c>
      <c r="C64" s="71" t="s">
        <v>2963</v>
      </c>
      <c r="D64" s="72" t="e">
        <v>#N/A</v>
      </c>
      <c r="E64" s="72" t="e">
        <v>#N/A</v>
      </c>
      <c r="F64" s="71" t="s">
        <v>45</v>
      </c>
      <c r="G64" s="71" t="s">
        <v>3070</v>
      </c>
      <c r="H64" s="71" t="s">
        <v>3071</v>
      </c>
      <c r="I64" s="71" t="s">
        <v>3062</v>
      </c>
      <c r="J64" s="73">
        <f t="shared" ca="1" si="17"/>
        <v>3.5083710648177657</v>
      </c>
      <c r="K64" s="71" t="s">
        <v>43</v>
      </c>
      <c r="L64" s="71" t="s">
        <v>35</v>
      </c>
      <c r="M64" s="71" t="s">
        <v>46</v>
      </c>
      <c r="N64" s="71" t="s">
        <v>3072</v>
      </c>
      <c r="O64" s="71" t="s">
        <v>37</v>
      </c>
      <c r="P64" s="71" t="s">
        <v>38</v>
      </c>
      <c r="Q64" s="72"/>
      <c r="R64" s="72"/>
      <c r="S64" s="72"/>
      <c r="T64" s="72" t="s">
        <v>3266</v>
      </c>
      <c r="U64" s="72" t="s">
        <v>78</v>
      </c>
      <c r="V64" s="72" t="e">
        <v>#N/A</v>
      </c>
      <c r="W64" s="72" t="e">
        <v>#N/A</v>
      </c>
      <c r="X64" s="72"/>
      <c r="Y64" s="72" t="e">
        <f>VLOOKUP(B64, [2]SBC!A$1:P$65536, 11, 0)</f>
        <v>#N/A</v>
      </c>
      <c r="Z64" s="72" t="str">
        <f t="shared" si="18"/>
        <v>EXN</v>
      </c>
      <c r="AA64" s="72" t="str">
        <f t="shared" ca="1" si="19"/>
        <v>T&gt;72H</v>
      </c>
      <c r="AB64" s="72">
        <v>1</v>
      </c>
      <c r="AC64" s="72" t="s">
        <v>2247</v>
      </c>
      <c r="AD64" s="72" t="s">
        <v>2245</v>
      </c>
      <c r="AE64" s="72" t="s">
        <v>3351</v>
      </c>
      <c r="AF64" s="72" t="s">
        <v>2536</v>
      </c>
      <c r="AG64" s="72"/>
    </row>
    <row r="65" spans="1:33" ht="101.5" x14ac:dyDescent="0.35">
      <c r="A65" s="71" t="s">
        <v>2962</v>
      </c>
      <c r="B65" s="72" t="str">
        <f t="shared" si="16"/>
        <v>EXN_577</v>
      </c>
      <c r="C65" s="71" t="s">
        <v>2963</v>
      </c>
      <c r="D65" s="72" t="e">
        <v>#N/A</v>
      </c>
      <c r="E65" s="72" t="e">
        <v>#N/A</v>
      </c>
      <c r="F65" s="71" t="s">
        <v>45</v>
      </c>
      <c r="G65" s="71" t="s">
        <v>3073</v>
      </c>
      <c r="H65" s="71" t="s">
        <v>3074</v>
      </c>
      <c r="I65" s="71" t="s">
        <v>3062</v>
      </c>
      <c r="J65" s="73">
        <f t="shared" ca="1" si="17"/>
        <v>3.5083710648177657</v>
      </c>
      <c r="K65" s="71" t="s">
        <v>43</v>
      </c>
      <c r="L65" s="71" t="s">
        <v>35</v>
      </c>
      <c r="M65" s="71" t="s">
        <v>46</v>
      </c>
      <c r="N65" s="71" t="s">
        <v>3075</v>
      </c>
      <c r="O65" s="71" t="s">
        <v>37</v>
      </c>
      <c r="P65" s="71" t="s">
        <v>38</v>
      </c>
      <c r="Q65" s="72"/>
      <c r="R65" s="72"/>
      <c r="S65" s="72"/>
      <c r="T65" s="72" t="s">
        <v>3266</v>
      </c>
      <c r="U65" s="72" t="s">
        <v>78</v>
      </c>
      <c r="V65" s="72" t="e">
        <v>#N/A</v>
      </c>
      <c r="W65" s="72" t="e">
        <v>#N/A</v>
      </c>
      <c r="X65" s="72"/>
      <c r="Y65" s="72" t="e">
        <f>VLOOKUP(B65, [2]SBC!A$1:P$65536, 11, 0)</f>
        <v>#N/A</v>
      </c>
      <c r="Z65" s="72" t="str">
        <f t="shared" si="18"/>
        <v>EXN</v>
      </c>
      <c r="AA65" s="72" t="str">
        <f t="shared" ca="1" si="19"/>
        <v>T&gt;72H</v>
      </c>
      <c r="AB65" s="72">
        <v>1</v>
      </c>
      <c r="AC65" s="72" t="s">
        <v>2247</v>
      </c>
      <c r="AD65" s="72" t="s">
        <v>2245</v>
      </c>
      <c r="AE65" s="72" t="s">
        <v>3351</v>
      </c>
      <c r="AF65" s="72" t="s">
        <v>2536</v>
      </c>
      <c r="AG65" s="72"/>
    </row>
    <row r="66" spans="1:33" ht="101.5" x14ac:dyDescent="0.35">
      <c r="A66" s="71" t="s">
        <v>2962</v>
      </c>
      <c r="B66" s="72" t="str">
        <f t="shared" si="16"/>
        <v>EXN_577</v>
      </c>
      <c r="C66" s="71" t="s">
        <v>2963</v>
      </c>
      <c r="D66" s="72" t="e">
        <v>#N/A</v>
      </c>
      <c r="E66" s="72" t="e">
        <v>#N/A</v>
      </c>
      <c r="F66" s="71" t="s">
        <v>45</v>
      </c>
      <c r="G66" s="71" t="s">
        <v>3076</v>
      </c>
      <c r="H66" s="71" t="s">
        <v>3077</v>
      </c>
      <c r="I66" s="71" t="s">
        <v>3062</v>
      </c>
      <c r="J66" s="73">
        <f t="shared" ca="1" si="17"/>
        <v>3.5083710648177657</v>
      </c>
      <c r="K66" s="71" t="s">
        <v>43</v>
      </c>
      <c r="L66" s="71" t="s">
        <v>35</v>
      </c>
      <c r="M66" s="71" t="s">
        <v>46</v>
      </c>
      <c r="N66" s="71" t="s">
        <v>3078</v>
      </c>
      <c r="O66" s="71" t="s">
        <v>37</v>
      </c>
      <c r="P66" s="71" t="s">
        <v>38</v>
      </c>
      <c r="Q66" s="72"/>
      <c r="R66" s="72"/>
      <c r="S66" s="72"/>
      <c r="T66" s="72" t="s">
        <v>3266</v>
      </c>
      <c r="U66" s="72" t="s">
        <v>78</v>
      </c>
      <c r="V66" s="72" t="e">
        <v>#N/A</v>
      </c>
      <c r="W66" s="72" t="e">
        <v>#N/A</v>
      </c>
      <c r="X66" s="72"/>
      <c r="Y66" s="72" t="e">
        <f>VLOOKUP(B66, [2]SBC!A$1:P$65536, 11, 0)</f>
        <v>#N/A</v>
      </c>
      <c r="Z66" s="72" t="str">
        <f t="shared" si="18"/>
        <v>EXN</v>
      </c>
      <c r="AA66" s="72" t="str">
        <f t="shared" ca="1" si="19"/>
        <v>T&gt;72H</v>
      </c>
      <c r="AB66" s="72">
        <v>1</v>
      </c>
      <c r="AC66" s="72" t="s">
        <v>2247</v>
      </c>
      <c r="AD66" s="72" t="s">
        <v>2245</v>
      </c>
      <c r="AE66" s="72" t="s">
        <v>3351</v>
      </c>
      <c r="AF66" s="72" t="s">
        <v>2536</v>
      </c>
      <c r="AG66" s="72"/>
    </row>
    <row r="67" spans="1:33" ht="101.5" x14ac:dyDescent="0.35">
      <c r="A67" s="71" t="s">
        <v>2962</v>
      </c>
      <c r="B67" s="72" t="str">
        <f t="shared" si="16"/>
        <v>EXN_577</v>
      </c>
      <c r="C67" s="71" t="s">
        <v>2963</v>
      </c>
      <c r="D67" s="72" t="e">
        <v>#N/A</v>
      </c>
      <c r="E67" s="72" t="e">
        <v>#N/A</v>
      </c>
      <c r="F67" s="71" t="s">
        <v>45</v>
      </c>
      <c r="G67" s="71" t="s">
        <v>3079</v>
      </c>
      <c r="H67" s="71" t="s">
        <v>3080</v>
      </c>
      <c r="I67" s="71" t="s">
        <v>3062</v>
      </c>
      <c r="J67" s="73">
        <f t="shared" ca="1" si="17"/>
        <v>3.5083710648177657</v>
      </c>
      <c r="K67" s="71" t="s">
        <v>43</v>
      </c>
      <c r="L67" s="71" t="s">
        <v>35</v>
      </c>
      <c r="M67" s="71" t="s">
        <v>46</v>
      </c>
      <c r="N67" s="71" t="s">
        <v>3081</v>
      </c>
      <c r="O67" s="71" t="s">
        <v>37</v>
      </c>
      <c r="P67" s="71" t="s">
        <v>38</v>
      </c>
      <c r="Q67" s="72"/>
      <c r="R67" s="72"/>
      <c r="S67" s="72"/>
      <c r="T67" s="72" t="s">
        <v>3266</v>
      </c>
      <c r="U67" s="72" t="s">
        <v>78</v>
      </c>
      <c r="V67" s="72" t="e">
        <v>#N/A</v>
      </c>
      <c r="W67" s="72" t="e">
        <v>#N/A</v>
      </c>
      <c r="X67" s="72"/>
      <c r="Y67" s="72" t="e">
        <f>VLOOKUP(B67, [2]SBC!A$1:P$65536, 11, 0)</f>
        <v>#N/A</v>
      </c>
      <c r="Z67" s="72" t="str">
        <f t="shared" si="18"/>
        <v>EXN</v>
      </c>
      <c r="AA67" s="72" t="str">
        <f t="shared" ca="1" si="19"/>
        <v>T&gt;72H</v>
      </c>
      <c r="AB67" s="72">
        <v>1</v>
      </c>
      <c r="AC67" s="72" t="s">
        <v>2247</v>
      </c>
      <c r="AD67" s="72" t="s">
        <v>2245</v>
      </c>
      <c r="AE67" s="72" t="s">
        <v>3351</v>
      </c>
      <c r="AF67" s="72" t="s">
        <v>2536</v>
      </c>
      <c r="AG67" s="72"/>
    </row>
    <row r="68" spans="1:33" ht="101.5" x14ac:dyDescent="0.35">
      <c r="A68" s="71" t="s">
        <v>2962</v>
      </c>
      <c r="B68" s="72" t="str">
        <f t="shared" si="16"/>
        <v>EXN_577</v>
      </c>
      <c r="C68" s="71" t="s">
        <v>2963</v>
      </c>
      <c r="D68" s="72" t="e">
        <v>#N/A</v>
      </c>
      <c r="E68" s="72" t="e">
        <v>#N/A</v>
      </c>
      <c r="F68" s="71" t="s">
        <v>45</v>
      </c>
      <c r="G68" s="71" t="s">
        <v>3082</v>
      </c>
      <c r="H68" s="71" t="s">
        <v>3083</v>
      </c>
      <c r="I68" s="71" t="s">
        <v>3062</v>
      </c>
      <c r="J68" s="73">
        <f t="shared" ca="1" si="17"/>
        <v>3.5083710648177657</v>
      </c>
      <c r="K68" s="71" t="s">
        <v>43</v>
      </c>
      <c r="L68" s="71" t="s">
        <v>35</v>
      </c>
      <c r="M68" s="71" t="s">
        <v>46</v>
      </c>
      <c r="N68" s="71" t="s">
        <v>3084</v>
      </c>
      <c r="O68" s="71" t="s">
        <v>37</v>
      </c>
      <c r="P68" s="71" t="s">
        <v>38</v>
      </c>
      <c r="Q68" s="72"/>
      <c r="R68" s="72"/>
      <c r="S68" s="72"/>
      <c r="T68" s="72" t="s">
        <v>3266</v>
      </c>
      <c r="U68" s="72" t="s">
        <v>78</v>
      </c>
      <c r="V68" s="72" t="e">
        <v>#N/A</v>
      </c>
      <c r="W68" s="72" t="e">
        <v>#N/A</v>
      </c>
      <c r="X68" s="72"/>
      <c r="Y68" s="72" t="e">
        <f>VLOOKUP(B68, [2]SBC!A$1:P$65536, 11, 0)</f>
        <v>#N/A</v>
      </c>
      <c r="Z68" s="72" t="str">
        <f t="shared" si="18"/>
        <v>EXN</v>
      </c>
      <c r="AA68" s="72" t="str">
        <f t="shared" ca="1" si="19"/>
        <v>T&gt;72H</v>
      </c>
      <c r="AB68" s="72">
        <v>1</v>
      </c>
      <c r="AC68" s="72" t="s">
        <v>2247</v>
      </c>
      <c r="AD68" s="72" t="s">
        <v>2245</v>
      </c>
      <c r="AE68" s="72" t="s">
        <v>3351</v>
      </c>
      <c r="AF68" s="72" t="s">
        <v>2536</v>
      </c>
      <c r="AG68" s="72"/>
    </row>
    <row r="69" spans="1:33" ht="101.5" x14ac:dyDescent="0.35">
      <c r="A69" s="71" t="s">
        <v>2962</v>
      </c>
      <c r="B69" s="72" t="str">
        <f t="shared" si="16"/>
        <v>EXN_577</v>
      </c>
      <c r="C69" s="71" t="s">
        <v>2963</v>
      </c>
      <c r="D69" s="72" t="e">
        <v>#N/A</v>
      </c>
      <c r="E69" s="72" t="e">
        <v>#N/A</v>
      </c>
      <c r="F69" s="71" t="s">
        <v>45</v>
      </c>
      <c r="G69" s="71" t="s">
        <v>3085</v>
      </c>
      <c r="H69" s="71" t="s">
        <v>3086</v>
      </c>
      <c r="I69" s="71" t="s">
        <v>3062</v>
      </c>
      <c r="J69" s="73">
        <f t="shared" ca="1" si="17"/>
        <v>3.5083710648177657</v>
      </c>
      <c r="K69" s="71" t="s">
        <v>43</v>
      </c>
      <c r="L69" s="71" t="s">
        <v>35</v>
      </c>
      <c r="M69" s="71" t="s">
        <v>46</v>
      </c>
      <c r="N69" s="71" t="s">
        <v>3087</v>
      </c>
      <c r="O69" s="71" t="s">
        <v>37</v>
      </c>
      <c r="P69" s="71" t="s">
        <v>38</v>
      </c>
      <c r="Q69" s="72"/>
      <c r="R69" s="72"/>
      <c r="S69" s="72"/>
      <c r="T69" s="72" t="s">
        <v>3266</v>
      </c>
      <c r="U69" s="72" t="s">
        <v>78</v>
      </c>
      <c r="V69" s="72" t="e">
        <v>#N/A</v>
      </c>
      <c r="W69" s="72" t="e">
        <v>#N/A</v>
      </c>
      <c r="X69" s="72"/>
      <c r="Y69" s="72" t="e">
        <f>VLOOKUP(B69, [2]SBC!A$1:P$65536, 11, 0)</f>
        <v>#N/A</v>
      </c>
      <c r="Z69" s="72" t="str">
        <f t="shared" si="18"/>
        <v>EXN</v>
      </c>
      <c r="AA69" s="72" t="str">
        <f t="shared" ca="1" si="19"/>
        <v>T&gt;72H</v>
      </c>
      <c r="AB69" s="72">
        <v>1</v>
      </c>
      <c r="AC69" s="72" t="s">
        <v>2247</v>
      </c>
      <c r="AD69" s="72" t="s">
        <v>2245</v>
      </c>
      <c r="AE69" s="72" t="s">
        <v>3351</v>
      </c>
      <c r="AF69" s="72" t="s">
        <v>2536</v>
      </c>
      <c r="AG69" s="72"/>
    </row>
    <row r="70" spans="1:33" ht="101.5" x14ac:dyDescent="0.35">
      <c r="A70" s="71" t="s">
        <v>2962</v>
      </c>
      <c r="B70" s="72" t="str">
        <f t="shared" si="16"/>
        <v>EXN_577</v>
      </c>
      <c r="C70" s="71" t="s">
        <v>2963</v>
      </c>
      <c r="D70" s="72" t="e">
        <v>#N/A</v>
      </c>
      <c r="E70" s="72" t="e">
        <v>#N/A</v>
      </c>
      <c r="F70" s="71" t="s">
        <v>45</v>
      </c>
      <c r="G70" s="71" t="s">
        <v>3088</v>
      </c>
      <c r="H70" s="71" t="s">
        <v>3089</v>
      </c>
      <c r="I70" s="71" t="s">
        <v>3062</v>
      </c>
      <c r="J70" s="73">
        <f t="shared" ca="1" si="17"/>
        <v>3.5083710648177657</v>
      </c>
      <c r="K70" s="71" t="s">
        <v>43</v>
      </c>
      <c r="L70" s="71" t="s">
        <v>35</v>
      </c>
      <c r="M70" s="71" t="s">
        <v>46</v>
      </c>
      <c r="N70" s="71" t="s">
        <v>3090</v>
      </c>
      <c r="O70" s="71" t="s">
        <v>37</v>
      </c>
      <c r="P70" s="71" t="s">
        <v>38</v>
      </c>
      <c r="Q70" s="72"/>
      <c r="R70" s="72"/>
      <c r="S70" s="72"/>
      <c r="T70" s="72" t="s">
        <v>3266</v>
      </c>
      <c r="U70" s="72" t="s">
        <v>78</v>
      </c>
      <c r="V70" s="72" t="e">
        <v>#N/A</v>
      </c>
      <c r="W70" s="72" t="e">
        <v>#N/A</v>
      </c>
      <c r="X70" s="72"/>
      <c r="Y70" s="72" t="e">
        <f>VLOOKUP(B70, [2]SBC!A$1:P$65536, 11, 0)</f>
        <v>#N/A</v>
      </c>
      <c r="Z70" s="72" t="str">
        <f t="shared" si="18"/>
        <v>EXN</v>
      </c>
      <c r="AA70" s="72" t="str">
        <f t="shared" ca="1" si="19"/>
        <v>T&gt;72H</v>
      </c>
      <c r="AB70" s="72">
        <v>1</v>
      </c>
      <c r="AC70" s="72" t="s">
        <v>2247</v>
      </c>
      <c r="AD70" s="72" t="s">
        <v>2245</v>
      </c>
      <c r="AE70" s="72" t="s">
        <v>3351</v>
      </c>
      <c r="AF70" s="72" t="s">
        <v>2536</v>
      </c>
      <c r="AG70" s="72"/>
    </row>
    <row r="71" spans="1:33" ht="101.5" x14ac:dyDescent="0.35">
      <c r="A71" s="71" t="s">
        <v>2962</v>
      </c>
      <c r="B71" s="72" t="str">
        <f t="shared" si="16"/>
        <v>EXN_577</v>
      </c>
      <c r="C71" s="71" t="s">
        <v>2963</v>
      </c>
      <c r="D71" s="72" t="e">
        <v>#N/A</v>
      </c>
      <c r="E71" s="72" t="e">
        <v>#N/A</v>
      </c>
      <c r="F71" s="71" t="s">
        <v>45</v>
      </c>
      <c r="G71" s="71" t="s">
        <v>3091</v>
      </c>
      <c r="H71" s="71" t="s">
        <v>3092</v>
      </c>
      <c r="I71" s="71" t="s">
        <v>3062</v>
      </c>
      <c r="J71" s="73">
        <f t="shared" ca="1" si="17"/>
        <v>3.5083710648177657</v>
      </c>
      <c r="K71" s="71" t="s">
        <v>43</v>
      </c>
      <c r="L71" s="71" t="s">
        <v>35</v>
      </c>
      <c r="M71" s="71" t="s">
        <v>46</v>
      </c>
      <c r="N71" s="71" t="s">
        <v>3093</v>
      </c>
      <c r="O71" s="71" t="s">
        <v>37</v>
      </c>
      <c r="P71" s="71" t="s">
        <v>38</v>
      </c>
      <c r="Q71" s="72"/>
      <c r="R71" s="72"/>
      <c r="S71" s="72"/>
      <c r="T71" s="72" t="s">
        <v>3266</v>
      </c>
      <c r="U71" s="72" t="s">
        <v>78</v>
      </c>
      <c r="V71" s="72" t="e">
        <v>#N/A</v>
      </c>
      <c r="W71" s="72" t="e">
        <v>#N/A</v>
      </c>
      <c r="X71" s="72"/>
      <c r="Y71" s="72" t="e">
        <f>VLOOKUP(B71, [2]SBC!A$1:P$65536, 11, 0)</f>
        <v>#N/A</v>
      </c>
      <c r="Z71" s="72" t="str">
        <f t="shared" si="18"/>
        <v>EXN</v>
      </c>
      <c r="AA71" s="72" t="str">
        <f t="shared" ca="1" si="19"/>
        <v>T&gt;72H</v>
      </c>
      <c r="AB71" s="72">
        <v>1</v>
      </c>
      <c r="AC71" s="72" t="s">
        <v>2247</v>
      </c>
      <c r="AD71" s="72" t="s">
        <v>2245</v>
      </c>
      <c r="AE71" s="72" t="s">
        <v>3351</v>
      </c>
      <c r="AF71" s="72" t="s">
        <v>2536</v>
      </c>
      <c r="AG71" s="72"/>
    </row>
    <row r="72" spans="1:33" ht="101.5" x14ac:dyDescent="0.35">
      <c r="A72" s="71" t="s">
        <v>2962</v>
      </c>
      <c r="B72" s="72" t="str">
        <f t="shared" si="16"/>
        <v>EXN_577</v>
      </c>
      <c r="C72" s="71" t="s">
        <v>2963</v>
      </c>
      <c r="D72" s="72" t="e">
        <v>#N/A</v>
      </c>
      <c r="E72" s="72" t="e">
        <v>#N/A</v>
      </c>
      <c r="F72" s="71" t="s">
        <v>45</v>
      </c>
      <c r="G72" s="71" t="s">
        <v>3094</v>
      </c>
      <c r="H72" s="71" t="s">
        <v>3095</v>
      </c>
      <c r="I72" s="71" t="s">
        <v>3062</v>
      </c>
      <c r="J72" s="73">
        <f t="shared" ca="1" si="17"/>
        <v>3.5083710648177657</v>
      </c>
      <c r="K72" s="71" t="s">
        <v>43</v>
      </c>
      <c r="L72" s="71" t="s">
        <v>35</v>
      </c>
      <c r="M72" s="71" t="s">
        <v>46</v>
      </c>
      <c r="N72" s="71" t="s">
        <v>3096</v>
      </c>
      <c r="O72" s="71" t="s">
        <v>37</v>
      </c>
      <c r="P72" s="71" t="s">
        <v>38</v>
      </c>
      <c r="Q72" s="72"/>
      <c r="R72" s="72"/>
      <c r="S72" s="72"/>
      <c r="T72" s="72" t="s">
        <v>3266</v>
      </c>
      <c r="U72" s="72" t="s">
        <v>78</v>
      </c>
      <c r="V72" s="72" t="e">
        <v>#N/A</v>
      </c>
      <c r="W72" s="72" t="e">
        <v>#N/A</v>
      </c>
      <c r="X72" s="72"/>
      <c r="Y72" s="72" t="e">
        <f>VLOOKUP(B72, [2]SBC!A$1:P$65536, 11, 0)</f>
        <v>#N/A</v>
      </c>
      <c r="Z72" s="72" t="str">
        <f t="shared" si="18"/>
        <v>EXN</v>
      </c>
      <c r="AA72" s="72" t="str">
        <f t="shared" ca="1" si="19"/>
        <v>T&gt;72H</v>
      </c>
      <c r="AB72" s="72">
        <v>1</v>
      </c>
      <c r="AC72" s="72" t="s">
        <v>2247</v>
      </c>
      <c r="AD72" s="72" t="s">
        <v>2245</v>
      </c>
      <c r="AE72" s="72" t="s">
        <v>3351</v>
      </c>
      <c r="AF72" s="72" t="s">
        <v>2536</v>
      </c>
      <c r="AG72" s="72"/>
    </row>
    <row r="73" spans="1:33" ht="101.5" x14ac:dyDescent="0.35">
      <c r="A73" s="71" t="s">
        <v>2962</v>
      </c>
      <c r="B73" s="72" t="str">
        <f t="shared" si="16"/>
        <v>EXN_577</v>
      </c>
      <c r="C73" s="71" t="s">
        <v>2963</v>
      </c>
      <c r="D73" s="72" t="e">
        <v>#N/A</v>
      </c>
      <c r="E73" s="72" t="e">
        <v>#N/A</v>
      </c>
      <c r="F73" s="71" t="s">
        <v>45</v>
      </c>
      <c r="G73" s="71" t="s">
        <v>3097</v>
      </c>
      <c r="H73" s="71" t="s">
        <v>3098</v>
      </c>
      <c r="I73" s="71" t="s">
        <v>3062</v>
      </c>
      <c r="J73" s="73">
        <f t="shared" ca="1" si="17"/>
        <v>3.5083710648177657</v>
      </c>
      <c r="K73" s="71" t="s">
        <v>43</v>
      </c>
      <c r="L73" s="71" t="s">
        <v>35</v>
      </c>
      <c r="M73" s="71" t="s">
        <v>46</v>
      </c>
      <c r="N73" s="71" t="s">
        <v>3099</v>
      </c>
      <c r="O73" s="71" t="s">
        <v>37</v>
      </c>
      <c r="P73" s="71" t="s">
        <v>38</v>
      </c>
      <c r="Q73" s="72"/>
      <c r="R73" s="72"/>
      <c r="S73" s="72"/>
      <c r="T73" s="72" t="s">
        <v>3266</v>
      </c>
      <c r="U73" s="72" t="s">
        <v>78</v>
      </c>
      <c r="V73" s="72" t="e">
        <v>#N/A</v>
      </c>
      <c r="W73" s="72" t="e">
        <v>#N/A</v>
      </c>
      <c r="X73" s="72"/>
      <c r="Y73" s="72" t="e">
        <f>VLOOKUP(B73, [2]SBC!A$1:P$65536, 11, 0)</f>
        <v>#N/A</v>
      </c>
      <c r="Z73" s="72" t="str">
        <f t="shared" si="18"/>
        <v>EXN</v>
      </c>
      <c r="AA73" s="72" t="str">
        <f t="shared" ca="1" si="19"/>
        <v>T&gt;72H</v>
      </c>
      <c r="AB73" s="72">
        <v>1</v>
      </c>
      <c r="AC73" s="72" t="s">
        <v>2247</v>
      </c>
      <c r="AD73" s="72" t="s">
        <v>2245</v>
      </c>
      <c r="AE73" s="72" t="s">
        <v>3351</v>
      </c>
      <c r="AF73" s="72" t="s">
        <v>2536</v>
      </c>
      <c r="AG73" s="72"/>
    </row>
    <row r="74" spans="1:33" ht="101.5" x14ac:dyDescent="0.35">
      <c r="A74" s="71" t="s">
        <v>2962</v>
      </c>
      <c r="B74" s="72" t="str">
        <f t="shared" si="16"/>
        <v>EXN_577</v>
      </c>
      <c r="C74" s="71" t="s">
        <v>2963</v>
      </c>
      <c r="D74" s="72" t="e">
        <v>#N/A</v>
      </c>
      <c r="E74" s="72" t="e">
        <v>#N/A</v>
      </c>
      <c r="F74" s="71" t="s">
        <v>45</v>
      </c>
      <c r="G74" s="71" t="s">
        <v>3100</v>
      </c>
      <c r="H74" s="71" t="s">
        <v>3101</v>
      </c>
      <c r="I74" s="71" t="s">
        <v>3062</v>
      </c>
      <c r="J74" s="73">
        <f t="shared" ca="1" si="17"/>
        <v>3.5083710648177657</v>
      </c>
      <c r="K74" s="71" t="s">
        <v>43</v>
      </c>
      <c r="L74" s="71" t="s">
        <v>35</v>
      </c>
      <c r="M74" s="71" t="s">
        <v>46</v>
      </c>
      <c r="N74" s="71" t="s">
        <v>3102</v>
      </c>
      <c r="O74" s="71" t="s">
        <v>37</v>
      </c>
      <c r="P74" s="71" t="s">
        <v>38</v>
      </c>
      <c r="Q74" s="72"/>
      <c r="R74" s="72"/>
      <c r="S74" s="72"/>
      <c r="T74" s="72" t="s">
        <v>3266</v>
      </c>
      <c r="U74" s="72" t="s">
        <v>78</v>
      </c>
      <c r="V74" s="72" t="e">
        <v>#N/A</v>
      </c>
      <c r="W74" s="72" t="e">
        <v>#N/A</v>
      </c>
      <c r="X74" s="72"/>
      <c r="Y74" s="72" t="e">
        <f>VLOOKUP(B74, [2]SBC!A$1:P$65536, 11, 0)</f>
        <v>#N/A</v>
      </c>
      <c r="Z74" s="72" t="str">
        <f t="shared" si="18"/>
        <v>EXN</v>
      </c>
      <c r="AA74" s="72" t="str">
        <f t="shared" ca="1" si="19"/>
        <v>T&gt;72H</v>
      </c>
      <c r="AB74" s="72">
        <v>1</v>
      </c>
      <c r="AC74" s="72" t="s">
        <v>2247</v>
      </c>
      <c r="AD74" s="72" t="s">
        <v>2245</v>
      </c>
      <c r="AE74" s="72" t="s">
        <v>3351</v>
      </c>
      <c r="AF74" s="72" t="s">
        <v>2536</v>
      </c>
      <c r="AG74" s="72"/>
    </row>
    <row r="75" spans="1:33" ht="101.5" x14ac:dyDescent="0.35">
      <c r="A75" s="71" t="s">
        <v>2962</v>
      </c>
      <c r="B75" s="72" t="str">
        <f t="shared" si="16"/>
        <v>EXN_577</v>
      </c>
      <c r="C75" s="71" t="s">
        <v>2963</v>
      </c>
      <c r="D75" s="72" t="e">
        <v>#N/A</v>
      </c>
      <c r="E75" s="72" t="e">
        <v>#N/A</v>
      </c>
      <c r="F75" s="71" t="s">
        <v>45</v>
      </c>
      <c r="G75" s="71" t="s">
        <v>3103</v>
      </c>
      <c r="H75" s="71" t="s">
        <v>3104</v>
      </c>
      <c r="I75" s="71" t="s">
        <v>3062</v>
      </c>
      <c r="J75" s="73">
        <f t="shared" ca="1" si="17"/>
        <v>3.5083710648177657</v>
      </c>
      <c r="K75" s="71" t="s">
        <v>43</v>
      </c>
      <c r="L75" s="71" t="s">
        <v>35</v>
      </c>
      <c r="M75" s="71" t="s">
        <v>46</v>
      </c>
      <c r="N75" s="71" t="s">
        <v>3105</v>
      </c>
      <c r="O75" s="71" t="s">
        <v>37</v>
      </c>
      <c r="P75" s="71" t="s">
        <v>38</v>
      </c>
      <c r="Q75" s="72"/>
      <c r="R75" s="72"/>
      <c r="S75" s="72"/>
      <c r="T75" s="72" t="s">
        <v>3266</v>
      </c>
      <c r="U75" s="72" t="s">
        <v>78</v>
      </c>
      <c r="V75" s="72" t="e">
        <v>#N/A</v>
      </c>
      <c r="W75" s="72" t="e">
        <v>#N/A</v>
      </c>
      <c r="X75" s="72"/>
      <c r="Y75" s="72" t="e">
        <f>VLOOKUP(B75, [2]SBC!A$1:P$65536, 11, 0)</f>
        <v>#N/A</v>
      </c>
      <c r="Z75" s="72" t="str">
        <f t="shared" si="18"/>
        <v>EXN</v>
      </c>
      <c r="AA75" s="72" t="str">
        <f t="shared" ca="1" si="19"/>
        <v>T&gt;72H</v>
      </c>
      <c r="AB75" s="72">
        <v>1</v>
      </c>
      <c r="AC75" s="72" t="s">
        <v>2247</v>
      </c>
      <c r="AD75" s="72" t="s">
        <v>2245</v>
      </c>
      <c r="AE75" s="72" t="s">
        <v>3351</v>
      </c>
      <c r="AF75" s="72" t="s">
        <v>2536</v>
      </c>
      <c r="AG75" s="72"/>
    </row>
    <row r="76" spans="1:33" ht="101.5" x14ac:dyDescent="0.35">
      <c r="A76" s="71" t="s">
        <v>2962</v>
      </c>
      <c r="B76" s="72" t="str">
        <f t="shared" si="16"/>
        <v>EXN_577</v>
      </c>
      <c r="C76" s="71" t="s">
        <v>2963</v>
      </c>
      <c r="D76" s="72" t="e">
        <v>#N/A</v>
      </c>
      <c r="E76" s="72" t="e">
        <v>#N/A</v>
      </c>
      <c r="F76" s="71" t="s">
        <v>45</v>
      </c>
      <c r="G76" s="71" t="s">
        <v>3106</v>
      </c>
      <c r="H76" s="71" t="s">
        <v>3107</v>
      </c>
      <c r="I76" s="71" t="s">
        <v>3062</v>
      </c>
      <c r="J76" s="73">
        <f t="shared" ca="1" si="17"/>
        <v>3.5083710648177657</v>
      </c>
      <c r="K76" s="71" t="s">
        <v>43</v>
      </c>
      <c r="L76" s="71" t="s">
        <v>35</v>
      </c>
      <c r="M76" s="71" t="s">
        <v>46</v>
      </c>
      <c r="N76" s="71" t="s">
        <v>3108</v>
      </c>
      <c r="O76" s="71" t="s">
        <v>37</v>
      </c>
      <c r="P76" s="71" t="s">
        <v>38</v>
      </c>
      <c r="Q76" s="72"/>
      <c r="R76" s="72"/>
      <c r="S76" s="72"/>
      <c r="T76" s="72" t="s">
        <v>3266</v>
      </c>
      <c r="U76" s="72" t="s">
        <v>78</v>
      </c>
      <c r="V76" s="72" t="e">
        <v>#N/A</v>
      </c>
      <c r="W76" s="72" t="e">
        <v>#N/A</v>
      </c>
      <c r="X76" s="72"/>
      <c r="Y76" s="72" t="e">
        <f>VLOOKUP(B76, [2]SBC!A$1:P$65536, 11, 0)</f>
        <v>#N/A</v>
      </c>
      <c r="Z76" s="72" t="str">
        <f t="shared" si="18"/>
        <v>EXN</v>
      </c>
      <c r="AA76" s="72" t="str">
        <f t="shared" ca="1" si="19"/>
        <v>T&gt;72H</v>
      </c>
      <c r="AB76" s="72">
        <v>1</v>
      </c>
      <c r="AC76" s="72" t="s">
        <v>2247</v>
      </c>
      <c r="AD76" s="72" t="s">
        <v>2245</v>
      </c>
      <c r="AE76" s="72" t="s">
        <v>3351</v>
      </c>
      <c r="AF76" s="72" t="s">
        <v>2536</v>
      </c>
      <c r="AG76" s="72"/>
    </row>
    <row r="77" spans="1:33" ht="101.5" x14ac:dyDescent="0.35">
      <c r="A77" s="71" t="s">
        <v>2962</v>
      </c>
      <c r="B77" s="72" t="str">
        <f t="shared" si="16"/>
        <v>EXN_577</v>
      </c>
      <c r="C77" s="71" t="s">
        <v>2963</v>
      </c>
      <c r="D77" s="72" t="e">
        <v>#N/A</v>
      </c>
      <c r="E77" s="72" t="e">
        <v>#N/A</v>
      </c>
      <c r="F77" s="71" t="s">
        <v>45</v>
      </c>
      <c r="G77" s="71" t="s">
        <v>3109</v>
      </c>
      <c r="H77" s="71" t="s">
        <v>3110</v>
      </c>
      <c r="I77" s="71" t="s">
        <v>3062</v>
      </c>
      <c r="J77" s="73">
        <f t="shared" ca="1" si="17"/>
        <v>3.5083710648177657</v>
      </c>
      <c r="K77" s="71" t="s">
        <v>43</v>
      </c>
      <c r="L77" s="71" t="s">
        <v>35</v>
      </c>
      <c r="M77" s="71" t="s">
        <v>46</v>
      </c>
      <c r="N77" s="71" t="s">
        <v>3111</v>
      </c>
      <c r="O77" s="71" t="s">
        <v>37</v>
      </c>
      <c r="P77" s="71" t="s">
        <v>38</v>
      </c>
      <c r="Q77" s="72"/>
      <c r="R77" s="72"/>
      <c r="S77" s="72"/>
      <c r="T77" s="72" t="s">
        <v>3266</v>
      </c>
      <c r="U77" s="72" t="s">
        <v>78</v>
      </c>
      <c r="V77" s="72" t="e">
        <v>#N/A</v>
      </c>
      <c r="W77" s="72" t="e">
        <v>#N/A</v>
      </c>
      <c r="X77" s="72"/>
      <c r="Y77" s="72" t="e">
        <f>VLOOKUP(B77, [2]SBC!A$1:P$65536, 11, 0)</f>
        <v>#N/A</v>
      </c>
      <c r="Z77" s="72" t="str">
        <f t="shared" si="18"/>
        <v>EXN</v>
      </c>
      <c r="AA77" s="72" t="str">
        <f t="shared" ca="1" si="19"/>
        <v>T&gt;72H</v>
      </c>
      <c r="AB77" s="72">
        <v>1</v>
      </c>
      <c r="AC77" s="72" t="s">
        <v>2247</v>
      </c>
      <c r="AD77" s="72" t="s">
        <v>2245</v>
      </c>
      <c r="AE77" s="72" t="s">
        <v>3351</v>
      </c>
      <c r="AF77" s="72" t="s">
        <v>2536</v>
      </c>
      <c r="AG77" s="72"/>
    </row>
    <row r="78" spans="1:33" ht="101.5" x14ac:dyDescent="0.35">
      <c r="A78" s="71" t="s">
        <v>2962</v>
      </c>
      <c r="B78" s="72" t="str">
        <f t="shared" si="16"/>
        <v>EXN_577</v>
      </c>
      <c r="C78" s="71" t="s">
        <v>2963</v>
      </c>
      <c r="D78" s="72" t="e">
        <v>#N/A</v>
      </c>
      <c r="E78" s="72" t="e">
        <v>#N/A</v>
      </c>
      <c r="F78" s="71" t="s">
        <v>45</v>
      </c>
      <c r="G78" s="71" t="s">
        <v>3112</v>
      </c>
      <c r="H78" s="71" t="s">
        <v>3113</v>
      </c>
      <c r="I78" s="71" t="s">
        <v>3062</v>
      </c>
      <c r="J78" s="73">
        <f t="shared" ca="1" si="17"/>
        <v>3.5083710648177657</v>
      </c>
      <c r="K78" s="71" t="s">
        <v>43</v>
      </c>
      <c r="L78" s="71" t="s">
        <v>35</v>
      </c>
      <c r="M78" s="71" t="s">
        <v>46</v>
      </c>
      <c r="N78" s="71" t="s">
        <v>3114</v>
      </c>
      <c r="O78" s="71" t="s">
        <v>37</v>
      </c>
      <c r="P78" s="71" t="s">
        <v>38</v>
      </c>
      <c r="Q78" s="72"/>
      <c r="R78" s="72"/>
      <c r="S78" s="72"/>
      <c r="T78" s="72" t="s">
        <v>3266</v>
      </c>
      <c r="U78" s="72" t="s">
        <v>78</v>
      </c>
      <c r="V78" s="72" t="e">
        <v>#N/A</v>
      </c>
      <c r="W78" s="72" t="e">
        <v>#N/A</v>
      </c>
      <c r="X78" s="72"/>
      <c r="Y78" s="72" t="e">
        <f>VLOOKUP(B78, [2]SBC!A$1:P$65536, 11, 0)</f>
        <v>#N/A</v>
      </c>
      <c r="Z78" s="72" t="str">
        <f t="shared" si="18"/>
        <v>EXN</v>
      </c>
      <c r="AA78" s="72" t="str">
        <f t="shared" ca="1" si="19"/>
        <v>T&gt;72H</v>
      </c>
      <c r="AB78" s="72">
        <v>1</v>
      </c>
      <c r="AC78" s="72" t="s">
        <v>2247</v>
      </c>
      <c r="AD78" s="72" t="s">
        <v>2245</v>
      </c>
      <c r="AE78" s="72" t="s">
        <v>3351</v>
      </c>
      <c r="AF78" s="72" t="s">
        <v>2536</v>
      </c>
      <c r="AG78" s="72"/>
    </row>
    <row r="79" spans="1:33" ht="101.5" x14ac:dyDescent="0.35">
      <c r="A79" s="71" t="s">
        <v>2884</v>
      </c>
      <c r="B79" s="72" t="str">
        <f t="shared" si="16"/>
        <v>NRD_142</v>
      </c>
      <c r="C79" s="71" t="s">
        <v>3117</v>
      </c>
      <c r="D79" s="72" t="e">
        <v>#N/A</v>
      </c>
      <c r="E79" s="72" t="e">
        <v>#N/A</v>
      </c>
      <c r="F79" s="71" t="s">
        <v>45</v>
      </c>
      <c r="G79" s="71" t="s">
        <v>3118</v>
      </c>
      <c r="H79" s="71" t="s">
        <v>3119</v>
      </c>
      <c r="I79" s="71" t="s">
        <v>3120</v>
      </c>
      <c r="J79" s="73">
        <f t="shared" ca="1" si="17"/>
        <v>3.4349682870379183</v>
      </c>
      <c r="K79" s="71" t="s">
        <v>43</v>
      </c>
      <c r="L79" s="71" t="s">
        <v>35</v>
      </c>
      <c r="M79" s="71" t="s">
        <v>46</v>
      </c>
      <c r="N79" s="71" t="s">
        <v>3121</v>
      </c>
      <c r="O79" s="71" t="s">
        <v>37</v>
      </c>
      <c r="P79" s="71" t="s">
        <v>38</v>
      </c>
      <c r="Q79" s="72"/>
      <c r="R79" s="72"/>
      <c r="S79" s="72"/>
      <c r="T79" s="72" t="s">
        <v>3265</v>
      </c>
      <c r="U79" s="72" t="s">
        <v>82</v>
      </c>
      <c r="V79" s="72" t="e">
        <v>#N/A</v>
      </c>
      <c r="W79" s="72" t="e">
        <v>#N/A</v>
      </c>
      <c r="X79" s="72"/>
      <c r="Y79" s="72" t="str">
        <f>VLOOKUP(B79, [2]SBC!A$1:P$65536, 11, 0)</f>
        <v>Garoua</v>
      </c>
      <c r="Z79" s="72" t="str">
        <f t="shared" si="18"/>
        <v>NRD</v>
      </c>
      <c r="AA79" s="72" t="str">
        <f t="shared" ca="1" si="19"/>
        <v>T&gt;72H</v>
      </c>
      <c r="AB79" s="72">
        <v>1</v>
      </c>
      <c r="AC79" s="72" t="s">
        <v>2247</v>
      </c>
      <c r="AD79" s="72" t="s">
        <v>2245</v>
      </c>
      <c r="AE79" s="72" t="s">
        <v>3351</v>
      </c>
      <c r="AF79" s="72" t="s">
        <v>2536</v>
      </c>
      <c r="AG79" s="72"/>
    </row>
    <row r="80" spans="1:33" ht="101.5" x14ac:dyDescent="0.35">
      <c r="A80" s="71" t="s">
        <v>2884</v>
      </c>
      <c r="B80" s="72" t="str">
        <f t="shared" si="16"/>
        <v>NRD_142</v>
      </c>
      <c r="C80" s="71" t="s">
        <v>3117</v>
      </c>
      <c r="D80" s="72" t="e">
        <v>#N/A</v>
      </c>
      <c r="E80" s="72" t="e">
        <v>#N/A</v>
      </c>
      <c r="F80" s="71" t="s">
        <v>45</v>
      </c>
      <c r="G80" s="71" t="s">
        <v>3122</v>
      </c>
      <c r="H80" s="71" t="s">
        <v>3123</v>
      </c>
      <c r="I80" s="71" t="s">
        <v>3120</v>
      </c>
      <c r="J80" s="73">
        <f t="shared" ca="1" si="17"/>
        <v>3.4349682870379183</v>
      </c>
      <c r="K80" s="71" t="s">
        <v>43</v>
      </c>
      <c r="L80" s="71" t="s">
        <v>35</v>
      </c>
      <c r="M80" s="71" t="s">
        <v>46</v>
      </c>
      <c r="N80" s="71" t="s">
        <v>3124</v>
      </c>
      <c r="O80" s="71" t="s">
        <v>37</v>
      </c>
      <c r="P80" s="71" t="s">
        <v>38</v>
      </c>
      <c r="Q80" s="72"/>
      <c r="R80" s="72"/>
      <c r="S80" s="72"/>
      <c r="T80" s="72" t="s">
        <v>3265</v>
      </c>
      <c r="U80" s="72" t="s">
        <v>82</v>
      </c>
      <c r="V80" s="72" t="e">
        <v>#N/A</v>
      </c>
      <c r="W80" s="72" t="e">
        <v>#N/A</v>
      </c>
      <c r="X80" s="72"/>
      <c r="Y80" s="72" t="str">
        <f>VLOOKUP(B80, [2]SBC!A$1:P$65536, 11, 0)</f>
        <v>Garoua</v>
      </c>
      <c r="Z80" s="72" t="str">
        <f t="shared" si="18"/>
        <v>NRD</v>
      </c>
      <c r="AA80" s="72" t="str">
        <f t="shared" ca="1" si="19"/>
        <v>T&gt;72H</v>
      </c>
      <c r="AB80" s="72">
        <v>1</v>
      </c>
      <c r="AC80" s="72" t="s">
        <v>2247</v>
      </c>
      <c r="AD80" s="72" t="s">
        <v>2245</v>
      </c>
      <c r="AE80" s="72" t="s">
        <v>3351</v>
      </c>
      <c r="AF80" s="72" t="s">
        <v>2536</v>
      </c>
      <c r="AG80" s="72"/>
    </row>
    <row r="81" spans="1:33" ht="101.5" x14ac:dyDescent="0.35">
      <c r="A81" s="71" t="s">
        <v>2884</v>
      </c>
      <c r="B81" s="72" t="str">
        <f t="shared" si="16"/>
        <v>NRD_142</v>
      </c>
      <c r="C81" s="71" t="s">
        <v>3117</v>
      </c>
      <c r="D81" s="72" t="e">
        <v>#N/A</v>
      </c>
      <c r="E81" s="72" t="e">
        <v>#N/A</v>
      </c>
      <c r="F81" s="71" t="s">
        <v>45</v>
      </c>
      <c r="G81" s="71" t="s">
        <v>3125</v>
      </c>
      <c r="H81" s="71" t="s">
        <v>3126</v>
      </c>
      <c r="I81" s="71" t="s">
        <v>3120</v>
      </c>
      <c r="J81" s="73">
        <f t="shared" ca="1" si="17"/>
        <v>3.4349682870379183</v>
      </c>
      <c r="K81" s="71" t="s">
        <v>43</v>
      </c>
      <c r="L81" s="71" t="s">
        <v>35</v>
      </c>
      <c r="M81" s="71" t="s">
        <v>46</v>
      </c>
      <c r="N81" s="71" t="s">
        <v>3127</v>
      </c>
      <c r="O81" s="71" t="s">
        <v>37</v>
      </c>
      <c r="P81" s="71" t="s">
        <v>38</v>
      </c>
      <c r="Q81" s="72"/>
      <c r="R81" s="72"/>
      <c r="S81" s="72"/>
      <c r="T81" s="72" t="s">
        <v>3265</v>
      </c>
      <c r="U81" s="72" t="s">
        <v>82</v>
      </c>
      <c r="V81" s="72" t="e">
        <v>#N/A</v>
      </c>
      <c r="W81" s="72" t="e">
        <v>#N/A</v>
      </c>
      <c r="X81" s="72"/>
      <c r="Y81" s="72" t="str">
        <f>VLOOKUP(B81, [2]SBC!A$1:P$65536, 11, 0)</f>
        <v>Garoua</v>
      </c>
      <c r="Z81" s="72" t="str">
        <f t="shared" si="18"/>
        <v>NRD</v>
      </c>
      <c r="AA81" s="72" t="str">
        <f t="shared" ca="1" si="19"/>
        <v>T&gt;72H</v>
      </c>
      <c r="AB81" s="72">
        <v>1</v>
      </c>
      <c r="AC81" s="72" t="s">
        <v>2247</v>
      </c>
      <c r="AD81" s="72" t="s">
        <v>2245</v>
      </c>
      <c r="AE81" s="72" t="s">
        <v>3351</v>
      </c>
      <c r="AF81" s="72" t="s">
        <v>2536</v>
      </c>
      <c r="AG81" s="72"/>
    </row>
    <row r="82" spans="1:33" ht="101.5" x14ac:dyDescent="0.35">
      <c r="A82" s="71" t="s">
        <v>2884</v>
      </c>
      <c r="B82" s="72" t="str">
        <f t="shared" si="16"/>
        <v>NRD_142</v>
      </c>
      <c r="C82" s="71" t="s">
        <v>3117</v>
      </c>
      <c r="D82" s="72" t="e">
        <v>#N/A</v>
      </c>
      <c r="E82" s="72" t="e">
        <v>#N/A</v>
      </c>
      <c r="F82" s="71" t="s">
        <v>45</v>
      </c>
      <c r="G82" s="71" t="s">
        <v>3134</v>
      </c>
      <c r="H82" s="71" t="s">
        <v>3135</v>
      </c>
      <c r="I82" s="71" t="s">
        <v>3120</v>
      </c>
      <c r="J82" s="73">
        <f t="shared" ca="1" si="17"/>
        <v>3.4349682870379183</v>
      </c>
      <c r="K82" s="71" t="s">
        <v>43</v>
      </c>
      <c r="L82" s="71" t="s">
        <v>35</v>
      </c>
      <c r="M82" s="71" t="s">
        <v>46</v>
      </c>
      <c r="N82" s="71" t="s">
        <v>3136</v>
      </c>
      <c r="O82" s="71" t="s">
        <v>37</v>
      </c>
      <c r="P82" s="71" t="s">
        <v>38</v>
      </c>
      <c r="Q82" s="72"/>
      <c r="R82" s="72"/>
      <c r="S82" s="72"/>
      <c r="T82" s="72" t="s">
        <v>3265</v>
      </c>
      <c r="U82" s="72" t="s">
        <v>82</v>
      </c>
      <c r="V82" s="72" t="e">
        <v>#N/A</v>
      </c>
      <c r="W82" s="72" t="e">
        <v>#N/A</v>
      </c>
      <c r="X82" s="72"/>
      <c r="Y82" s="72" t="str">
        <f>VLOOKUP(B82, [2]SBC!A$1:P$65536, 11, 0)</f>
        <v>Garoua</v>
      </c>
      <c r="Z82" s="72" t="str">
        <f t="shared" si="18"/>
        <v>NRD</v>
      </c>
      <c r="AA82" s="72" t="str">
        <f t="shared" ca="1" si="19"/>
        <v>T&gt;72H</v>
      </c>
      <c r="AB82" s="72">
        <v>1</v>
      </c>
      <c r="AC82" s="72" t="s">
        <v>2247</v>
      </c>
      <c r="AD82" s="72" t="s">
        <v>2245</v>
      </c>
      <c r="AE82" s="72" t="s">
        <v>3351</v>
      </c>
      <c r="AF82" s="72" t="s">
        <v>2536</v>
      </c>
      <c r="AG82" s="72"/>
    </row>
    <row r="83" spans="1:33" ht="101.5" x14ac:dyDescent="0.35">
      <c r="A83" s="71" t="s">
        <v>2884</v>
      </c>
      <c r="B83" s="72" t="str">
        <f t="shared" si="16"/>
        <v>NRD_142</v>
      </c>
      <c r="C83" s="71" t="s">
        <v>3117</v>
      </c>
      <c r="D83" s="72" t="e">
        <v>#N/A</v>
      </c>
      <c r="E83" s="72" t="e">
        <v>#N/A</v>
      </c>
      <c r="F83" s="71" t="s">
        <v>45</v>
      </c>
      <c r="G83" s="71" t="s">
        <v>3137</v>
      </c>
      <c r="H83" s="71" t="s">
        <v>3138</v>
      </c>
      <c r="I83" s="71" t="s">
        <v>3120</v>
      </c>
      <c r="J83" s="73">
        <f t="shared" ca="1" si="17"/>
        <v>3.4349682870379183</v>
      </c>
      <c r="K83" s="71" t="s">
        <v>43</v>
      </c>
      <c r="L83" s="71" t="s">
        <v>35</v>
      </c>
      <c r="M83" s="71" t="s">
        <v>46</v>
      </c>
      <c r="N83" s="71" t="s">
        <v>3139</v>
      </c>
      <c r="O83" s="71" t="s">
        <v>37</v>
      </c>
      <c r="P83" s="71" t="s">
        <v>38</v>
      </c>
      <c r="Q83" s="72"/>
      <c r="R83" s="72"/>
      <c r="S83" s="72"/>
      <c r="T83" s="72" t="s">
        <v>3265</v>
      </c>
      <c r="U83" s="72" t="s">
        <v>82</v>
      </c>
      <c r="V83" s="72" t="e">
        <v>#N/A</v>
      </c>
      <c r="W83" s="72" t="e">
        <v>#N/A</v>
      </c>
      <c r="X83" s="72"/>
      <c r="Y83" s="72" t="str">
        <f>VLOOKUP(B83, [2]SBC!A$1:P$65536, 11, 0)</f>
        <v>Garoua</v>
      </c>
      <c r="Z83" s="72" t="str">
        <f t="shared" si="18"/>
        <v>NRD</v>
      </c>
      <c r="AA83" s="72" t="str">
        <f t="shared" ca="1" si="19"/>
        <v>T&gt;72H</v>
      </c>
      <c r="AB83" s="72">
        <v>1</v>
      </c>
      <c r="AC83" s="72" t="s">
        <v>2247</v>
      </c>
      <c r="AD83" s="72" t="s">
        <v>2245</v>
      </c>
      <c r="AE83" s="72" t="s">
        <v>3351</v>
      </c>
      <c r="AF83" s="72" t="s">
        <v>2536</v>
      </c>
      <c r="AG83" s="72"/>
    </row>
    <row r="84" spans="1:33" ht="101.5" x14ac:dyDescent="0.35">
      <c r="A84" s="71" t="s">
        <v>2884</v>
      </c>
      <c r="B84" s="72" t="str">
        <f t="shared" si="16"/>
        <v>NRD_142</v>
      </c>
      <c r="C84" s="71" t="s">
        <v>3117</v>
      </c>
      <c r="D84" s="72" t="e">
        <v>#N/A</v>
      </c>
      <c r="E84" s="72" t="e">
        <v>#N/A</v>
      </c>
      <c r="F84" s="71" t="s">
        <v>45</v>
      </c>
      <c r="G84" s="71" t="s">
        <v>3140</v>
      </c>
      <c r="H84" s="71" t="s">
        <v>3141</v>
      </c>
      <c r="I84" s="71" t="s">
        <v>3120</v>
      </c>
      <c r="J84" s="73">
        <f t="shared" ca="1" si="17"/>
        <v>3.4349682870379183</v>
      </c>
      <c r="K84" s="71" t="s">
        <v>43</v>
      </c>
      <c r="L84" s="71" t="s">
        <v>35</v>
      </c>
      <c r="M84" s="71" t="s">
        <v>46</v>
      </c>
      <c r="N84" s="71" t="s">
        <v>3142</v>
      </c>
      <c r="O84" s="71" t="s">
        <v>37</v>
      </c>
      <c r="P84" s="71" t="s">
        <v>38</v>
      </c>
      <c r="Q84" s="72"/>
      <c r="R84" s="72"/>
      <c r="S84" s="72"/>
      <c r="T84" s="72" t="s">
        <v>3265</v>
      </c>
      <c r="U84" s="72" t="s">
        <v>82</v>
      </c>
      <c r="V84" s="72" t="e">
        <v>#N/A</v>
      </c>
      <c r="W84" s="72" t="e">
        <v>#N/A</v>
      </c>
      <c r="X84" s="72"/>
      <c r="Y84" s="72" t="str">
        <f>VLOOKUP(B84, [2]SBC!A$1:P$65536, 11, 0)</f>
        <v>Garoua</v>
      </c>
      <c r="Z84" s="72" t="str">
        <f t="shared" si="18"/>
        <v>NRD</v>
      </c>
      <c r="AA84" s="72" t="str">
        <f t="shared" ca="1" si="19"/>
        <v>T&gt;72H</v>
      </c>
      <c r="AB84" s="72">
        <v>1</v>
      </c>
      <c r="AC84" s="72" t="s">
        <v>2247</v>
      </c>
      <c r="AD84" s="72" t="s">
        <v>2245</v>
      </c>
      <c r="AE84" s="72" t="s">
        <v>3351</v>
      </c>
      <c r="AF84" s="72" t="s">
        <v>2536</v>
      </c>
      <c r="AG84" s="72"/>
    </row>
    <row r="85" spans="1:33" ht="101.5" x14ac:dyDescent="0.35">
      <c r="A85" s="71" t="s">
        <v>2884</v>
      </c>
      <c r="B85" s="72" t="str">
        <f t="shared" si="16"/>
        <v>NRD_142</v>
      </c>
      <c r="C85" s="71" t="s">
        <v>3117</v>
      </c>
      <c r="D85" s="72" t="e">
        <v>#N/A</v>
      </c>
      <c r="E85" s="72" t="e">
        <v>#N/A</v>
      </c>
      <c r="F85" s="71" t="s">
        <v>45</v>
      </c>
      <c r="G85" s="71" t="s">
        <v>3149</v>
      </c>
      <c r="H85" s="71" t="s">
        <v>3150</v>
      </c>
      <c r="I85" s="71" t="s">
        <v>3120</v>
      </c>
      <c r="J85" s="73">
        <f t="shared" ca="1" si="17"/>
        <v>3.4349682870379183</v>
      </c>
      <c r="K85" s="71" t="s">
        <v>43</v>
      </c>
      <c r="L85" s="71" t="s">
        <v>35</v>
      </c>
      <c r="M85" s="71" t="s">
        <v>46</v>
      </c>
      <c r="N85" s="71" t="s">
        <v>3151</v>
      </c>
      <c r="O85" s="71" t="s">
        <v>37</v>
      </c>
      <c r="P85" s="71" t="s">
        <v>38</v>
      </c>
      <c r="Q85" s="72"/>
      <c r="R85" s="72"/>
      <c r="S85" s="72"/>
      <c r="T85" s="72" t="s">
        <v>3265</v>
      </c>
      <c r="U85" s="72" t="s">
        <v>82</v>
      </c>
      <c r="V85" s="72" t="e">
        <v>#N/A</v>
      </c>
      <c r="W85" s="72" t="e">
        <v>#N/A</v>
      </c>
      <c r="X85" s="72"/>
      <c r="Y85" s="72" t="str">
        <f>VLOOKUP(B85, [2]SBC!A$1:P$65536, 11, 0)</f>
        <v>Garoua</v>
      </c>
      <c r="Z85" s="72" t="str">
        <f t="shared" si="18"/>
        <v>NRD</v>
      </c>
      <c r="AA85" s="72" t="str">
        <f t="shared" ca="1" si="19"/>
        <v>T&gt;72H</v>
      </c>
      <c r="AB85" s="72">
        <v>1</v>
      </c>
      <c r="AC85" s="72" t="s">
        <v>2247</v>
      </c>
      <c r="AD85" s="72" t="s">
        <v>2245</v>
      </c>
      <c r="AE85" s="72" t="s">
        <v>3351</v>
      </c>
      <c r="AF85" s="72" t="s">
        <v>2536</v>
      </c>
      <c r="AG85" s="72"/>
    </row>
    <row r="86" spans="1:33" ht="101.5" x14ac:dyDescent="0.35">
      <c r="A86" s="71" t="s">
        <v>2884</v>
      </c>
      <c r="B86" s="72" t="str">
        <f t="shared" si="16"/>
        <v>NRD_142</v>
      </c>
      <c r="C86" s="71" t="s">
        <v>3117</v>
      </c>
      <c r="D86" s="72" t="e">
        <v>#N/A</v>
      </c>
      <c r="E86" s="72" t="e">
        <v>#N/A</v>
      </c>
      <c r="F86" s="71" t="s">
        <v>45</v>
      </c>
      <c r="G86" s="71" t="s">
        <v>3152</v>
      </c>
      <c r="H86" s="71" t="s">
        <v>3153</v>
      </c>
      <c r="I86" s="71" t="s">
        <v>3120</v>
      </c>
      <c r="J86" s="73">
        <f t="shared" ca="1" si="17"/>
        <v>3.4349682870379183</v>
      </c>
      <c r="K86" s="71" t="s">
        <v>43</v>
      </c>
      <c r="L86" s="71" t="s">
        <v>35</v>
      </c>
      <c r="M86" s="71" t="s">
        <v>46</v>
      </c>
      <c r="N86" s="71" t="s">
        <v>3154</v>
      </c>
      <c r="O86" s="71" t="s">
        <v>37</v>
      </c>
      <c r="P86" s="71" t="s">
        <v>38</v>
      </c>
      <c r="Q86" s="72"/>
      <c r="R86" s="72"/>
      <c r="S86" s="72"/>
      <c r="T86" s="72" t="s">
        <v>3265</v>
      </c>
      <c r="U86" s="72" t="s">
        <v>82</v>
      </c>
      <c r="V86" s="72" t="e">
        <v>#N/A</v>
      </c>
      <c r="W86" s="72" t="e">
        <v>#N/A</v>
      </c>
      <c r="X86" s="72"/>
      <c r="Y86" s="72" t="str">
        <f>VLOOKUP(B86, [2]SBC!A$1:P$65536, 11, 0)</f>
        <v>Garoua</v>
      </c>
      <c r="Z86" s="72" t="str">
        <f t="shared" si="18"/>
        <v>NRD</v>
      </c>
      <c r="AA86" s="72" t="str">
        <f t="shared" ca="1" si="19"/>
        <v>T&gt;72H</v>
      </c>
      <c r="AB86" s="72">
        <v>1</v>
      </c>
      <c r="AC86" s="72" t="s">
        <v>2247</v>
      </c>
      <c r="AD86" s="72" t="s">
        <v>2245</v>
      </c>
      <c r="AE86" s="72" t="s">
        <v>3351</v>
      </c>
      <c r="AF86" s="72" t="s">
        <v>2536</v>
      </c>
      <c r="AG86" s="72"/>
    </row>
    <row r="87" spans="1:33" ht="101.5" x14ac:dyDescent="0.35">
      <c r="A87" s="71" t="s">
        <v>2884</v>
      </c>
      <c r="B87" s="72" t="str">
        <f t="shared" si="16"/>
        <v>NRD_142</v>
      </c>
      <c r="C87" s="71" t="s">
        <v>3117</v>
      </c>
      <c r="D87" s="72" t="e">
        <v>#N/A</v>
      </c>
      <c r="E87" s="72" t="e">
        <v>#N/A</v>
      </c>
      <c r="F87" s="71" t="s">
        <v>45</v>
      </c>
      <c r="G87" s="71" t="s">
        <v>3146</v>
      </c>
      <c r="H87" s="71" t="s">
        <v>3147</v>
      </c>
      <c r="I87" s="71" t="s">
        <v>3323</v>
      </c>
      <c r="J87" s="73">
        <f t="shared" ca="1" si="17"/>
        <v>3.2729659722244833</v>
      </c>
      <c r="K87" s="71" t="s">
        <v>43</v>
      </c>
      <c r="L87" s="71" t="s">
        <v>35</v>
      </c>
      <c r="M87" s="71" t="s">
        <v>46</v>
      </c>
      <c r="N87" s="71" t="s">
        <v>3324</v>
      </c>
      <c r="O87" s="71" t="s">
        <v>37</v>
      </c>
      <c r="P87" s="71" t="s">
        <v>38</v>
      </c>
      <c r="Q87" s="72"/>
      <c r="R87" s="72"/>
      <c r="S87" s="72"/>
      <c r="T87" s="72" t="s">
        <v>3265</v>
      </c>
      <c r="U87" s="72" t="s">
        <v>82</v>
      </c>
      <c r="V87" s="72" t="e">
        <v>#N/A</v>
      </c>
      <c r="W87" s="72" t="e">
        <v>#N/A</v>
      </c>
      <c r="X87" s="72"/>
      <c r="Y87" s="72" t="str">
        <f>VLOOKUP(B87, [2]SBC!A$1:P$65536, 11, 0)</f>
        <v>Garoua</v>
      </c>
      <c r="Z87" s="72" t="str">
        <f t="shared" si="18"/>
        <v>NRD</v>
      </c>
      <c r="AA87" s="72" t="str">
        <f t="shared" ca="1" si="19"/>
        <v>T&gt;72H</v>
      </c>
      <c r="AB87" s="72">
        <v>1</v>
      </c>
      <c r="AC87" s="72" t="s">
        <v>2247</v>
      </c>
      <c r="AD87" s="72" t="s">
        <v>2245</v>
      </c>
      <c r="AE87" s="72" t="s">
        <v>3351</v>
      </c>
      <c r="AF87" s="72" t="s">
        <v>2536</v>
      </c>
      <c r="AG87" s="72"/>
    </row>
    <row r="88" spans="1:33" ht="101.5" x14ac:dyDescent="0.35">
      <c r="A88" s="71" t="s">
        <v>2884</v>
      </c>
      <c r="B88" s="72" t="str">
        <f t="shared" si="16"/>
        <v>NRD_142</v>
      </c>
      <c r="C88" s="71" t="s">
        <v>3117</v>
      </c>
      <c r="D88" s="72" t="e">
        <v>#N/A</v>
      </c>
      <c r="E88" s="72" t="e">
        <v>#N/A</v>
      </c>
      <c r="F88" s="71" t="s">
        <v>45</v>
      </c>
      <c r="G88" s="71" t="s">
        <v>3143</v>
      </c>
      <c r="H88" s="71" t="s">
        <v>3144</v>
      </c>
      <c r="I88" s="71" t="s">
        <v>3323</v>
      </c>
      <c r="J88" s="73">
        <f t="shared" ca="1" si="17"/>
        <v>3.2729659722244833</v>
      </c>
      <c r="K88" s="71" t="s">
        <v>43</v>
      </c>
      <c r="L88" s="71" t="s">
        <v>35</v>
      </c>
      <c r="M88" s="71" t="s">
        <v>46</v>
      </c>
      <c r="N88" s="71" t="s">
        <v>3325</v>
      </c>
      <c r="O88" s="71" t="s">
        <v>37</v>
      </c>
      <c r="P88" s="71" t="s">
        <v>38</v>
      </c>
      <c r="Q88" s="72"/>
      <c r="R88" s="72"/>
      <c r="S88" s="72"/>
      <c r="T88" s="72" t="s">
        <v>3265</v>
      </c>
      <c r="U88" s="72" t="s">
        <v>82</v>
      </c>
      <c r="V88" s="72" t="e">
        <v>#N/A</v>
      </c>
      <c r="W88" s="72" t="e">
        <v>#N/A</v>
      </c>
      <c r="X88" s="72"/>
      <c r="Y88" s="72" t="str">
        <f>VLOOKUP(B88, [2]SBC!A$1:P$65536, 11, 0)</f>
        <v>Garoua</v>
      </c>
      <c r="Z88" s="72" t="str">
        <f t="shared" si="18"/>
        <v>NRD</v>
      </c>
      <c r="AA88" s="72" t="str">
        <f t="shared" ca="1" si="19"/>
        <v>T&gt;72H</v>
      </c>
      <c r="AB88" s="72">
        <v>1</v>
      </c>
      <c r="AC88" s="72" t="s">
        <v>2247</v>
      </c>
      <c r="AD88" s="72" t="s">
        <v>2245</v>
      </c>
      <c r="AE88" s="72" t="s">
        <v>3351</v>
      </c>
      <c r="AF88" s="72" t="s">
        <v>2536</v>
      </c>
      <c r="AG88" s="72"/>
    </row>
    <row r="89" spans="1:33" ht="101.5" x14ac:dyDescent="0.35">
      <c r="A89" s="71" t="s">
        <v>2884</v>
      </c>
      <c r="B89" s="72" t="str">
        <f t="shared" si="16"/>
        <v>NRD_142</v>
      </c>
      <c r="C89" s="71" t="s">
        <v>3117</v>
      </c>
      <c r="D89" s="72" t="e">
        <v>#N/A</v>
      </c>
      <c r="E89" s="72" t="e">
        <v>#N/A</v>
      </c>
      <c r="F89" s="71" t="s">
        <v>45</v>
      </c>
      <c r="G89" s="71" t="s">
        <v>3131</v>
      </c>
      <c r="H89" s="71" t="s">
        <v>3132</v>
      </c>
      <c r="I89" s="71" t="s">
        <v>3323</v>
      </c>
      <c r="J89" s="73">
        <f t="shared" ca="1" si="17"/>
        <v>3.2729659722244833</v>
      </c>
      <c r="K89" s="71" t="s">
        <v>43</v>
      </c>
      <c r="L89" s="71" t="s">
        <v>35</v>
      </c>
      <c r="M89" s="71" t="s">
        <v>46</v>
      </c>
      <c r="N89" s="71" t="s">
        <v>3326</v>
      </c>
      <c r="O89" s="71" t="s">
        <v>37</v>
      </c>
      <c r="P89" s="71" t="s">
        <v>38</v>
      </c>
      <c r="Q89" s="72"/>
      <c r="R89" s="72"/>
      <c r="S89" s="72"/>
      <c r="T89" s="72" t="s">
        <v>3265</v>
      </c>
      <c r="U89" s="72" t="s">
        <v>82</v>
      </c>
      <c r="V89" s="72" t="e">
        <v>#N/A</v>
      </c>
      <c r="W89" s="72" t="e">
        <v>#N/A</v>
      </c>
      <c r="X89" s="72"/>
      <c r="Y89" s="72" t="str">
        <f>VLOOKUP(B89, [2]SBC!A$1:P$65536, 11, 0)</f>
        <v>Garoua</v>
      </c>
      <c r="Z89" s="72" t="str">
        <f t="shared" si="18"/>
        <v>NRD</v>
      </c>
      <c r="AA89" s="72" t="str">
        <f t="shared" ca="1" si="19"/>
        <v>T&gt;72H</v>
      </c>
      <c r="AB89" s="72">
        <v>1</v>
      </c>
      <c r="AC89" s="72" t="s">
        <v>2247</v>
      </c>
      <c r="AD89" s="72" t="s">
        <v>2245</v>
      </c>
      <c r="AE89" s="72" t="s">
        <v>3351</v>
      </c>
      <c r="AF89" s="72" t="s">
        <v>2536</v>
      </c>
      <c r="AG89" s="72"/>
    </row>
    <row r="90" spans="1:33" ht="101.5" x14ac:dyDescent="0.35">
      <c r="A90" s="71" t="s">
        <v>2884</v>
      </c>
      <c r="B90" s="72" t="str">
        <f t="shared" si="16"/>
        <v>NRD_142</v>
      </c>
      <c r="C90" s="71" t="s">
        <v>3117</v>
      </c>
      <c r="D90" s="72" t="e">
        <v>#N/A</v>
      </c>
      <c r="E90" s="72" t="e">
        <v>#N/A</v>
      </c>
      <c r="F90" s="71" t="s">
        <v>45</v>
      </c>
      <c r="G90" s="71" t="s">
        <v>3128</v>
      </c>
      <c r="H90" s="71" t="s">
        <v>3129</v>
      </c>
      <c r="I90" s="71" t="s">
        <v>3323</v>
      </c>
      <c r="J90" s="73">
        <f t="shared" ca="1" si="17"/>
        <v>3.2729659722244833</v>
      </c>
      <c r="K90" s="71" t="s">
        <v>43</v>
      </c>
      <c r="L90" s="71" t="s">
        <v>35</v>
      </c>
      <c r="M90" s="71" t="s">
        <v>46</v>
      </c>
      <c r="N90" s="71" t="s">
        <v>3327</v>
      </c>
      <c r="O90" s="71" t="s">
        <v>37</v>
      </c>
      <c r="P90" s="71" t="s">
        <v>38</v>
      </c>
      <c r="Q90" s="72"/>
      <c r="R90" s="72"/>
      <c r="S90" s="72"/>
      <c r="T90" s="72" t="s">
        <v>3265</v>
      </c>
      <c r="U90" s="72" t="s">
        <v>82</v>
      </c>
      <c r="V90" s="72" t="e">
        <v>#N/A</v>
      </c>
      <c r="W90" s="72" t="e">
        <v>#N/A</v>
      </c>
      <c r="X90" s="72"/>
      <c r="Y90" s="72" t="str">
        <f>VLOOKUP(B90, [2]SBC!A$1:P$65536, 11, 0)</f>
        <v>Garoua</v>
      </c>
      <c r="Z90" s="72" t="str">
        <f t="shared" si="18"/>
        <v>NRD</v>
      </c>
      <c r="AA90" s="72" t="str">
        <f t="shared" ca="1" si="19"/>
        <v>T&gt;72H</v>
      </c>
      <c r="AB90" s="72">
        <v>1</v>
      </c>
      <c r="AC90" s="72" t="s">
        <v>2247</v>
      </c>
      <c r="AD90" s="72" t="s">
        <v>2245</v>
      </c>
      <c r="AE90" s="72" t="s">
        <v>3351</v>
      </c>
      <c r="AF90" s="72" t="s">
        <v>2536</v>
      </c>
      <c r="AG90" s="72"/>
    </row>
    <row r="91" spans="1:33" ht="246.5" x14ac:dyDescent="0.35">
      <c r="A91" s="71" t="s">
        <v>1485</v>
      </c>
      <c r="B91" s="72" t="str">
        <f t="shared" ref="B91:B96" si="20">LEFT(A91,7)</f>
        <v>NRD_060</v>
      </c>
      <c r="C91" s="71"/>
      <c r="D91" s="72" t="e">
        <v>#N/A</v>
      </c>
      <c r="E91" s="72" t="e">
        <v>#N/A</v>
      </c>
      <c r="F91" s="71" t="s">
        <v>45</v>
      </c>
      <c r="G91" s="71" t="s">
        <v>1849</v>
      </c>
      <c r="H91" s="71" t="s">
        <v>1850</v>
      </c>
      <c r="I91" s="71" t="s">
        <v>3328</v>
      </c>
      <c r="J91" s="73">
        <f t="shared" ref="J91:J96" ca="1" si="21">NOW()-I91</f>
        <v>3.2370284722201177</v>
      </c>
      <c r="K91" s="71" t="s">
        <v>43</v>
      </c>
      <c r="L91" s="71" t="s">
        <v>35</v>
      </c>
      <c r="M91" s="71" t="s">
        <v>46</v>
      </c>
      <c r="N91" s="71" t="s">
        <v>3329</v>
      </c>
      <c r="O91" s="71" t="s">
        <v>37</v>
      </c>
      <c r="P91" s="71" t="s">
        <v>38</v>
      </c>
      <c r="Q91" s="72"/>
      <c r="R91" s="72"/>
      <c r="S91" s="72"/>
      <c r="T91" s="72" t="s">
        <v>2643</v>
      </c>
      <c r="U91" s="72" t="s">
        <v>81</v>
      </c>
      <c r="V91" s="72" t="e">
        <v>#N/A</v>
      </c>
      <c r="W91" s="72" t="e">
        <v>#N/A</v>
      </c>
      <c r="X91" s="72"/>
      <c r="Y91" s="72" t="str">
        <f>VLOOKUP(B91, [2]SBC!A$1:P$65536, 11, 0)</f>
        <v>Garoua</v>
      </c>
      <c r="Z91" s="72" t="str">
        <f t="shared" ref="Z91:Z96" si="22">LEFT(B91,3)</f>
        <v>NRD</v>
      </c>
      <c r="AA91" s="72" t="str">
        <f t="shared" ref="AA91:AA96" ca="1" si="23">IF(J91 &lt; 1/24, "T&lt;1H", IF(AND(J91&lt;2/24, J91&gt;1/24), "1H&lt;T&lt;2H", IF(AND(J91&lt;4/24, J91&gt;2/24), "2H&lt;T&lt;4H", IF(AND(J91&lt;8/24, J91&gt;4/24), "4H&lt;T&lt;8H", IF(AND(J91&lt;16/24, J91&gt;8/24), "8H&lt;T&lt;16H",IF(AND(J91&lt;24/24, J91&gt;16/24),"16H&lt;T&lt;24H", IF(AND(J91&lt;48/24, J91&gt;24/24),"24H&lt;T&lt;48H",IF(AND(J91&lt;72/24, J91&gt;24/24),"48H&lt;T&lt;72H", "T&gt;72H"))))))))</f>
        <v>T&gt;72H</v>
      </c>
      <c r="AB91" s="72">
        <v>1</v>
      </c>
      <c r="AC91" s="72" t="s">
        <v>2247</v>
      </c>
      <c r="AD91" s="72" t="s">
        <v>2245</v>
      </c>
      <c r="AE91" s="72" t="s">
        <v>3351</v>
      </c>
      <c r="AF91" s="72" t="s">
        <v>2536</v>
      </c>
      <c r="AG91" s="72"/>
    </row>
    <row r="92" spans="1:33" ht="246.5" x14ac:dyDescent="0.35">
      <c r="A92" s="71" t="s">
        <v>1485</v>
      </c>
      <c r="B92" s="72" t="str">
        <f t="shared" si="20"/>
        <v>NRD_060</v>
      </c>
      <c r="C92" s="71"/>
      <c r="D92" s="72" t="e">
        <v>#N/A</v>
      </c>
      <c r="E92" s="72" t="e">
        <v>#N/A</v>
      </c>
      <c r="F92" s="71" t="s">
        <v>45</v>
      </c>
      <c r="G92" s="71" t="s">
        <v>1851</v>
      </c>
      <c r="H92" s="71" t="s">
        <v>1852</v>
      </c>
      <c r="I92" s="71" t="s">
        <v>3328</v>
      </c>
      <c r="J92" s="73">
        <f t="shared" ca="1" si="21"/>
        <v>3.2370284722201177</v>
      </c>
      <c r="K92" s="71" t="s">
        <v>43</v>
      </c>
      <c r="L92" s="71" t="s">
        <v>35</v>
      </c>
      <c r="M92" s="71" t="s">
        <v>46</v>
      </c>
      <c r="N92" s="71" t="s">
        <v>3330</v>
      </c>
      <c r="O92" s="71" t="s">
        <v>37</v>
      </c>
      <c r="P92" s="71" t="s">
        <v>38</v>
      </c>
      <c r="Q92" s="72"/>
      <c r="R92" s="72"/>
      <c r="S92" s="72"/>
      <c r="T92" s="72" t="s">
        <v>2643</v>
      </c>
      <c r="U92" s="72" t="s">
        <v>81</v>
      </c>
      <c r="V92" s="72" t="e">
        <v>#N/A</v>
      </c>
      <c r="W92" s="72" t="e">
        <v>#N/A</v>
      </c>
      <c r="X92" s="72"/>
      <c r="Y92" s="72" t="str">
        <f>VLOOKUP(B92, [2]SBC!A$1:P$65536, 11, 0)</f>
        <v>Garoua</v>
      </c>
      <c r="Z92" s="72" t="str">
        <f t="shared" si="22"/>
        <v>NRD</v>
      </c>
      <c r="AA92" s="72" t="str">
        <f t="shared" ca="1" si="23"/>
        <v>T&gt;72H</v>
      </c>
      <c r="AB92" s="72">
        <v>1</v>
      </c>
      <c r="AC92" s="72" t="s">
        <v>2247</v>
      </c>
      <c r="AD92" s="72" t="s">
        <v>2245</v>
      </c>
      <c r="AE92" s="72" t="s">
        <v>3351</v>
      </c>
      <c r="AF92" s="72" t="s">
        <v>2536</v>
      </c>
      <c r="AG92" s="72"/>
    </row>
    <row r="93" spans="1:33" ht="246.5" x14ac:dyDescent="0.35">
      <c r="A93" s="71" t="s">
        <v>1485</v>
      </c>
      <c r="B93" s="72" t="str">
        <f t="shared" si="20"/>
        <v>NRD_060</v>
      </c>
      <c r="C93" s="71"/>
      <c r="D93" s="72" t="e">
        <v>#N/A</v>
      </c>
      <c r="E93" s="72" t="e">
        <v>#N/A</v>
      </c>
      <c r="F93" s="71" t="s">
        <v>45</v>
      </c>
      <c r="G93" s="71" t="s">
        <v>1859</v>
      </c>
      <c r="H93" s="71" t="s">
        <v>1860</v>
      </c>
      <c r="I93" s="71" t="s">
        <v>3331</v>
      </c>
      <c r="J93" s="73">
        <f t="shared" ca="1" si="21"/>
        <v>3.237016898150614</v>
      </c>
      <c r="K93" s="71" t="s">
        <v>43</v>
      </c>
      <c r="L93" s="71" t="s">
        <v>35</v>
      </c>
      <c r="M93" s="71" t="s">
        <v>46</v>
      </c>
      <c r="N93" s="71" t="s">
        <v>3332</v>
      </c>
      <c r="O93" s="71" t="s">
        <v>37</v>
      </c>
      <c r="P93" s="71" t="s">
        <v>38</v>
      </c>
      <c r="Q93" s="72"/>
      <c r="R93" s="72"/>
      <c r="S93" s="72"/>
      <c r="T93" s="72" t="s">
        <v>2643</v>
      </c>
      <c r="U93" s="72" t="s">
        <v>81</v>
      </c>
      <c r="V93" s="72" t="e">
        <v>#N/A</v>
      </c>
      <c r="W93" s="72" t="e">
        <v>#N/A</v>
      </c>
      <c r="X93" s="72"/>
      <c r="Y93" s="72" t="str">
        <f>VLOOKUP(B93, [2]SBC!A$1:P$65536, 11, 0)</f>
        <v>Garoua</v>
      </c>
      <c r="Z93" s="72" t="str">
        <f t="shared" si="22"/>
        <v>NRD</v>
      </c>
      <c r="AA93" s="72" t="str">
        <f t="shared" ca="1" si="23"/>
        <v>T&gt;72H</v>
      </c>
      <c r="AB93" s="72">
        <v>1</v>
      </c>
      <c r="AC93" s="72" t="s">
        <v>2247</v>
      </c>
      <c r="AD93" s="72" t="s">
        <v>2245</v>
      </c>
      <c r="AE93" s="72" t="s">
        <v>3351</v>
      </c>
      <c r="AF93" s="72" t="s">
        <v>2536</v>
      </c>
      <c r="AG93" s="72"/>
    </row>
    <row r="94" spans="1:33" ht="246.5" x14ac:dyDescent="0.35">
      <c r="A94" s="71" t="s">
        <v>1485</v>
      </c>
      <c r="B94" s="72" t="str">
        <f t="shared" si="20"/>
        <v>NRD_060</v>
      </c>
      <c r="C94" s="71"/>
      <c r="D94" s="72" t="e">
        <v>#N/A</v>
      </c>
      <c r="E94" s="72" t="e">
        <v>#N/A</v>
      </c>
      <c r="F94" s="71" t="s">
        <v>45</v>
      </c>
      <c r="G94" s="71" t="s">
        <v>1855</v>
      </c>
      <c r="H94" s="71" t="s">
        <v>1856</v>
      </c>
      <c r="I94" s="71" t="s">
        <v>3331</v>
      </c>
      <c r="J94" s="73">
        <f t="shared" ca="1" si="21"/>
        <v>3.237016898150614</v>
      </c>
      <c r="K94" s="71" t="s">
        <v>43</v>
      </c>
      <c r="L94" s="71" t="s">
        <v>35</v>
      </c>
      <c r="M94" s="71" t="s">
        <v>46</v>
      </c>
      <c r="N94" s="71" t="s">
        <v>3333</v>
      </c>
      <c r="O94" s="71" t="s">
        <v>37</v>
      </c>
      <c r="P94" s="71" t="s">
        <v>38</v>
      </c>
      <c r="Q94" s="72"/>
      <c r="R94" s="72"/>
      <c r="S94" s="72"/>
      <c r="T94" s="72" t="s">
        <v>2643</v>
      </c>
      <c r="U94" s="72" t="s">
        <v>81</v>
      </c>
      <c r="V94" s="72" t="e">
        <v>#N/A</v>
      </c>
      <c r="W94" s="72" t="e">
        <v>#N/A</v>
      </c>
      <c r="X94" s="72"/>
      <c r="Y94" s="72" t="str">
        <f>VLOOKUP(B94, [2]SBC!A$1:P$65536, 11, 0)</f>
        <v>Garoua</v>
      </c>
      <c r="Z94" s="72" t="str">
        <f t="shared" si="22"/>
        <v>NRD</v>
      </c>
      <c r="AA94" s="72" t="str">
        <f t="shared" ca="1" si="23"/>
        <v>T&gt;72H</v>
      </c>
      <c r="AB94" s="72">
        <v>1</v>
      </c>
      <c r="AC94" s="72" t="s">
        <v>2247</v>
      </c>
      <c r="AD94" s="72" t="s">
        <v>2245</v>
      </c>
      <c r="AE94" s="72" t="s">
        <v>3351</v>
      </c>
      <c r="AF94" s="72" t="s">
        <v>2536</v>
      </c>
      <c r="AG94" s="72"/>
    </row>
    <row r="95" spans="1:33" ht="246.5" x14ac:dyDescent="0.35">
      <c r="A95" s="71" t="s">
        <v>1485</v>
      </c>
      <c r="B95" s="72" t="str">
        <f t="shared" si="20"/>
        <v>NRD_060</v>
      </c>
      <c r="C95" s="71"/>
      <c r="D95" s="72" t="e">
        <v>#N/A</v>
      </c>
      <c r="E95" s="72" t="e">
        <v>#N/A</v>
      </c>
      <c r="F95" s="71" t="s">
        <v>45</v>
      </c>
      <c r="G95" s="71" t="s">
        <v>1853</v>
      </c>
      <c r="H95" s="71" t="s">
        <v>1854</v>
      </c>
      <c r="I95" s="71" t="s">
        <v>3331</v>
      </c>
      <c r="J95" s="73">
        <f t="shared" ca="1" si="21"/>
        <v>3.237016898150614</v>
      </c>
      <c r="K95" s="71" t="s">
        <v>43</v>
      </c>
      <c r="L95" s="71" t="s">
        <v>35</v>
      </c>
      <c r="M95" s="71" t="s">
        <v>46</v>
      </c>
      <c r="N95" s="71" t="s">
        <v>3334</v>
      </c>
      <c r="O95" s="71" t="s">
        <v>37</v>
      </c>
      <c r="P95" s="71" t="s">
        <v>38</v>
      </c>
      <c r="Q95" s="72"/>
      <c r="R95" s="72"/>
      <c r="S95" s="72"/>
      <c r="T95" s="72" t="s">
        <v>2643</v>
      </c>
      <c r="U95" s="72" t="s">
        <v>81</v>
      </c>
      <c r="V95" s="72" t="e">
        <v>#N/A</v>
      </c>
      <c r="W95" s="72" t="e">
        <v>#N/A</v>
      </c>
      <c r="X95" s="72"/>
      <c r="Y95" s="72" t="str">
        <f>VLOOKUP(B95, [2]SBC!A$1:P$65536, 11, 0)</f>
        <v>Garoua</v>
      </c>
      <c r="Z95" s="72" t="str">
        <f t="shared" si="22"/>
        <v>NRD</v>
      </c>
      <c r="AA95" s="72" t="str">
        <f t="shared" ca="1" si="23"/>
        <v>T&gt;72H</v>
      </c>
      <c r="AB95" s="72">
        <v>1</v>
      </c>
      <c r="AC95" s="72" t="s">
        <v>2247</v>
      </c>
      <c r="AD95" s="72" t="s">
        <v>2245</v>
      </c>
      <c r="AE95" s="72" t="s">
        <v>3351</v>
      </c>
      <c r="AF95" s="72" t="s">
        <v>2536</v>
      </c>
      <c r="AG95" s="72"/>
    </row>
    <row r="96" spans="1:33" ht="246.5" x14ac:dyDescent="0.35">
      <c r="A96" s="71" t="s">
        <v>1485</v>
      </c>
      <c r="B96" s="72" t="str">
        <f t="shared" si="20"/>
        <v>NRD_060</v>
      </c>
      <c r="C96" s="71"/>
      <c r="D96" s="72" t="e">
        <v>#N/A</v>
      </c>
      <c r="E96" s="72" t="e">
        <v>#N/A</v>
      </c>
      <c r="F96" s="71" t="s">
        <v>45</v>
      </c>
      <c r="G96" s="71" t="s">
        <v>1857</v>
      </c>
      <c r="H96" s="71" t="s">
        <v>1858</v>
      </c>
      <c r="I96" s="71" t="s">
        <v>3331</v>
      </c>
      <c r="J96" s="73">
        <f t="shared" ca="1" si="21"/>
        <v>3.237016898150614</v>
      </c>
      <c r="K96" s="71" t="s">
        <v>43</v>
      </c>
      <c r="L96" s="71" t="s">
        <v>35</v>
      </c>
      <c r="M96" s="71" t="s">
        <v>46</v>
      </c>
      <c r="N96" s="71" t="s">
        <v>3335</v>
      </c>
      <c r="O96" s="71" t="s">
        <v>37</v>
      </c>
      <c r="P96" s="71" t="s">
        <v>38</v>
      </c>
      <c r="Q96" s="72"/>
      <c r="R96" s="72"/>
      <c r="S96" s="72"/>
      <c r="T96" s="72" t="s">
        <v>2643</v>
      </c>
      <c r="U96" s="72" t="s">
        <v>81</v>
      </c>
      <c r="V96" s="72" t="e">
        <v>#N/A</v>
      </c>
      <c r="W96" s="72" t="e">
        <v>#N/A</v>
      </c>
      <c r="X96" s="72"/>
      <c r="Y96" s="72" t="str">
        <f>VLOOKUP(B96, [2]SBC!A$1:P$65536, 11, 0)</f>
        <v>Garoua</v>
      </c>
      <c r="Z96" s="72" t="str">
        <f t="shared" si="22"/>
        <v>NRD</v>
      </c>
      <c r="AA96" s="72" t="str">
        <f t="shared" ca="1" si="23"/>
        <v>T&gt;72H</v>
      </c>
      <c r="AB96" s="72">
        <v>1</v>
      </c>
      <c r="AC96" s="72" t="s">
        <v>2247</v>
      </c>
      <c r="AD96" s="72" t="s">
        <v>2245</v>
      </c>
      <c r="AE96" s="72" t="s">
        <v>3351</v>
      </c>
      <c r="AF96" s="72" t="s">
        <v>2536</v>
      </c>
      <c r="AG96" s="72"/>
    </row>
    <row r="97" spans="1:33" ht="116" x14ac:dyDescent="0.35">
      <c r="A97" s="6" t="s">
        <v>1266</v>
      </c>
      <c r="B97" s="7" t="str">
        <f t="shared" ref="B97:B105" si="24">LEFT(A97,7)</f>
        <v>NRD_311</v>
      </c>
      <c r="C97" s="6"/>
      <c r="D97" s="7" t="e">
        <v>#N/A</v>
      </c>
      <c r="E97" s="7" t="e">
        <v>#N/A</v>
      </c>
      <c r="F97" s="6" t="s">
        <v>1084</v>
      </c>
      <c r="G97" s="6" t="s">
        <v>1265</v>
      </c>
      <c r="H97" s="6" t="s">
        <v>1267</v>
      </c>
      <c r="I97" s="6" t="s">
        <v>3337</v>
      </c>
      <c r="J97" s="8">
        <f t="shared" ref="J97:J105" ca="1" si="25">NOW()-I97</f>
        <v>3.2440655092577799</v>
      </c>
      <c r="K97" s="6" t="s">
        <v>62</v>
      </c>
      <c r="L97" s="6" t="s">
        <v>35</v>
      </c>
      <c r="M97" s="6" t="s">
        <v>46</v>
      </c>
      <c r="N97" s="6" t="s">
        <v>3338</v>
      </c>
      <c r="O97" s="6" t="s">
        <v>37</v>
      </c>
      <c r="P97" s="6" t="s">
        <v>38</v>
      </c>
      <c r="Q97" s="7"/>
      <c r="R97" s="7"/>
      <c r="S97" s="7"/>
      <c r="T97" s="7" t="s">
        <v>2693</v>
      </c>
      <c r="U97" s="7" t="s">
        <v>78</v>
      </c>
      <c r="V97" s="7" t="e">
        <v>#N/A</v>
      </c>
      <c r="W97" s="7" t="e">
        <v>#N/A</v>
      </c>
      <c r="X97" s="7"/>
      <c r="Y97" s="7" t="e">
        <f>VLOOKUP(B97, [2]SBC!A$1:P$65536, 11, 0)</f>
        <v>#N/A</v>
      </c>
      <c r="Z97" s="7" t="str">
        <f t="shared" ref="Z97:Z106" si="26">LEFT(B97,3)</f>
        <v>NRD</v>
      </c>
      <c r="AA97" s="7" t="str">
        <f t="shared" ref="AA97:AA106" ca="1" si="27">IF(J97 &lt; 1/24, "T&lt;1H", IF(AND(J97&lt;2/24, J97&gt;1/24), "1H&lt;T&lt;2H", IF(AND(J97&lt;4/24, J97&gt;2/24), "2H&lt;T&lt;4H", IF(AND(J97&lt;8/24, J97&gt;4/24), "4H&lt;T&lt;8H", IF(AND(J97&lt;16/24, J97&gt;8/24), "8H&lt;T&lt;16H",IF(AND(J97&lt;24/24, J97&gt;16/24),"16H&lt;T&lt;24H", IF(AND(J97&lt;48/24, J97&gt;24/24),"24H&lt;T&lt;48H",IF(AND(J97&lt;72/24, J97&gt;24/24),"48H&lt;T&lt;72H", "T&gt;72H"))))))))</f>
        <v>T&gt;72H</v>
      </c>
      <c r="AB97" s="7">
        <v>1</v>
      </c>
      <c r="AC97" s="7" t="s">
        <v>1134</v>
      </c>
      <c r="AD97" s="7" t="s">
        <v>2245</v>
      </c>
      <c r="AE97" s="7" t="s">
        <v>3351</v>
      </c>
      <c r="AF97" s="7" t="s">
        <v>2536</v>
      </c>
      <c r="AG97" s="7"/>
    </row>
    <row r="98" spans="1:33" ht="72.5" x14ac:dyDescent="0.35">
      <c r="A98" s="6" t="s">
        <v>943</v>
      </c>
      <c r="B98" s="7" t="str">
        <f t="shared" si="24"/>
        <v>EXN_370</v>
      </c>
      <c r="C98" s="6" t="s">
        <v>1426</v>
      </c>
      <c r="D98" s="7" t="e">
        <v>#N/A</v>
      </c>
      <c r="E98" s="7" t="e">
        <v>#N/A</v>
      </c>
      <c r="F98" s="6" t="s">
        <v>47</v>
      </c>
      <c r="G98" s="6" t="s">
        <v>1087</v>
      </c>
      <c r="H98" s="6" t="s">
        <v>1088</v>
      </c>
      <c r="I98" s="6" t="s">
        <v>1444</v>
      </c>
      <c r="J98" s="8">
        <f t="shared" ca="1" si="25"/>
        <v>15.838452083335142</v>
      </c>
      <c r="K98" s="6" t="s">
        <v>48</v>
      </c>
      <c r="L98" s="6" t="s">
        <v>35</v>
      </c>
      <c r="M98" s="6" t="s">
        <v>46</v>
      </c>
      <c r="N98" s="6" t="s">
        <v>1445</v>
      </c>
      <c r="O98" s="6" t="s">
        <v>37</v>
      </c>
      <c r="P98" s="6" t="s">
        <v>38</v>
      </c>
      <c r="Q98" s="7"/>
      <c r="R98" s="7"/>
      <c r="S98" s="7"/>
      <c r="T98" s="7" t="s">
        <v>3357</v>
      </c>
      <c r="U98" s="7" t="s">
        <v>78</v>
      </c>
      <c r="V98" s="7" t="e">
        <v>#N/A</v>
      </c>
      <c r="W98" s="7" t="s">
        <v>1456</v>
      </c>
      <c r="X98" s="7"/>
      <c r="Y98" s="7" t="e">
        <f>VLOOKUP(B98, [2]SBC!A$1:P$65536, 11, 0)</f>
        <v>#N/A</v>
      </c>
      <c r="Z98" s="7" t="str">
        <f t="shared" si="26"/>
        <v>EXN</v>
      </c>
      <c r="AA98" s="7" t="str">
        <f t="shared" ca="1" si="27"/>
        <v>T&gt;72H</v>
      </c>
      <c r="AB98" s="7">
        <v>1</v>
      </c>
      <c r="AC98" s="7" t="s">
        <v>1134</v>
      </c>
      <c r="AD98" s="7" t="s">
        <v>2246</v>
      </c>
      <c r="AE98" s="7" t="s">
        <v>3351</v>
      </c>
      <c r="AF98" s="7" t="s">
        <v>2536</v>
      </c>
      <c r="AG98" s="7"/>
    </row>
    <row r="99" spans="1:33" ht="72.5" x14ac:dyDescent="0.35">
      <c r="A99" s="6" t="s">
        <v>1390</v>
      </c>
      <c r="B99" s="7" t="str">
        <f t="shared" si="24"/>
        <v>EXN_437</v>
      </c>
      <c r="C99" s="6" t="s">
        <v>1431</v>
      </c>
      <c r="D99" s="7" t="e">
        <v>#N/A</v>
      </c>
      <c r="E99" s="7" t="e">
        <v>#N/A</v>
      </c>
      <c r="F99" s="6" t="s">
        <v>47</v>
      </c>
      <c r="G99" s="6" t="s">
        <v>1087</v>
      </c>
      <c r="H99" s="6" t="s">
        <v>1088</v>
      </c>
      <c r="I99" s="6" t="s">
        <v>1446</v>
      </c>
      <c r="J99" s="8">
        <f t="shared" ca="1" si="25"/>
        <v>15.79545439814683</v>
      </c>
      <c r="K99" s="6" t="s">
        <v>48</v>
      </c>
      <c r="L99" s="6" t="s">
        <v>35</v>
      </c>
      <c r="M99" s="6" t="s">
        <v>46</v>
      </c>
      <c r="N99" s="6" t="s">
        <v>1447</v>
      </c>
      <c r="O99" s="6" t="s">
        <v>37</v>
      </c>
      <c r="P99" s="6" t="s">
        <v>38</v>
      </c>
      <c r="Q99" s="7"/>
      <c r="R99" s="7"/>
      <c r="S99" s="7"/>
      <c r="T99" s="7" t="s">
        <v>3356</v>
      </c>
      <c r="U99" s="7" t="s">
        <v>78</v>
      </c>
      <c r="V99" s="7" t="e">
        <v>#N/A</v>
      </c>
      <c r="W99" s="7" t="s">
        <v>1456</v>
      </c>
      <c r="X99" s="7"/>
      <c r="Y99" s="7" t="e">
        <f>VLOOKUP(B99, [2]SBC!A$1:P$65536, 11, 0)</f>
        <v>#N/A</v>
      </c>
      <c r="Z99" s="7" t="str">
        <f t="shared" si="26"/>
        <v>EXN</v>
      </c>
      <c r="AA99" s="7" t="str">
        <f t="shared" ca="1" si="27"/>
        <v>T&gt;72H</v>
      </c>
      <c r="AB99" s="7">
        <v>1</v>
      </c>
      <c r="AC99" s="7" t="s">
        <v>1134</v>
      </c>
      <c r="AD99" s="7" t="s">
        <v>2246</v>
      </c>
      <c r="AE99" s="7" t="s">
        <v>3351</v>
      </c>
      <c r="AF99" s="7" t="s">
        <v>2536</v>
      </c>
      <c r="AG99" s="7"/>
    </row>
    <row r="100" spans="1:33" ht="72.5" x14ac:dyDescent="0.35">
      <c r="A100" s="6" t="s">
        <v>1354</v>
      </c>
      <c r="B100" s="7" t="str">
        <f t="shared" si="24"/>
        <v>EXN_518</v>
      </c>
      <c r="C100" s="6" t="s">
        <v>1519</v>
      </c>
      <c r="D100" s="7" t="e">
        <v>#N/A</v>
      </c>
      <c r="E100" s="7" t="e">
        <v>#N/A</v>
      </c>
      <c r="F100" s="6" t="s">
        <v>47</v>
      </c>
      <c r="G100" s="6" t="s">
        <v>1087</v>
      </c>
      <c r="H100" s="6" t="s">
        <v>1088</v>
      </c>
      <c r="I100" s="6" t="s">
        <v>1544</v>
      </c>
      <c r="J100" s="8">
        <f t="shared" ca="1" si="25"/>
        <v>14.084956712962594</v>
      </c>
      <c r="K100" s="6" t="s">
        <v>48</v>
      </c>
      <c r="L100" s="6" t="s">
        <v>35</v>
      </c>
      <c r="M100" s="6" t="s">
        <v>46</v>
      </c>
      <c r="N100" s="6" t="s">
        <v>1545</v>
      </c>
      <c r="O100" s="6" t="s">
        <v>37</v>
      </c>
      <c r="P100" s="6" t="s">
        <v>38</v>
      </c>
      <c r="Q100" s="7"/>
      <c r="R100" s="7"/>
      <c r="S100" s="7"/>
      <c r="T100" s="7" t="s">
        <v>3359</v>
      </c>
      <c r="U100" s="7" t="s">
        <v>78</v>
      </c>
      <c r="V100" s="7" t="e">
        <v>#N/A</v>
      </c>
      <c r="W100" s="7" t="e">
        <v>#N/A</v>
      </c>
      <c r="X100" s="7"/>
      <c r="Y100" s="7" t="e">
        <f>VLOOKUP(B100, [2]SBC!A$1:P$65536, 11, 0)</f>
        <v>#N/A</v>
      </c>
      <c r="Z100" s="7" t="str">
        <f t="shared" si="26"/>
        <v>EXN</v>
      </c>
      <c r="AA100" s="7" t="str">
        <f t="shared" ca="1" si="27"/>
        <v>T&gt;72H</v>
      </c>
      <c r="AB100" s="7">
        <v>1</v>
      </c>
      <c r="AC100" s="7" t="s">
        <v>1134</v>
      </c>
      <c r="AD100" s="7" t="s">
        <v>2246</v>
      </c>
      <c r="AE100" s="7" t="s">
        <v>3351</v>
      </c>
      <c r="AF100" s="7" t="s">
        <v>2536</v>
      </c>
      <c r="AG100" s="7"/>
    </row>
    <row r="101" spans="1:33" ht="101.5" x14ac:dyDescent="0.35">
      <c r="A101" s="6" t="s">
        <v>2430</v>
      </c>
      <c r="B101" s="7" t="str">
        <f t="shared" si="24"/>
        <v>EXN_217</v>
      </c>
      <c r="C101" s="6" t="s">
        <v>2452</v>
      </c>
      <c r="D101" s="7" t="e">
        <v>#N/A</v>
      </c>
      <c r="E101" s="7" t="e">
        <v>#N/A</v>
      </c>
      <c r="F101" s="6" t="s">
        <v>1092</v>
      </c>
      <c r="G101" s="6" t="s">
        <v>1335</v>
      </c>
      <c r="H101" s="6" t="s">
        <v>1336</v>
      </c>
      <c r="I101" s="6" t="s">
        <v>2453</v>
      </c>
      <c r="J101" s="8">
        <f t="shared" ca="1" si="25"/>
        <v>5.2389844907447696</v>
      </c>
      <c r="K101" s="6" t="s">
        <v>1093</v>
      </c>
      <c r="L101" s="6" t="s">
        <v>56</v>
      </c>
      <c r="M101" s="6" t="s">
        <v>46</v>
      </c>
      <c r="N101" s="6" t="s">
        <v>2454</v>
      </c>
      <c r="O101" s="6" t="s">
        <v>37</v>
      </c>
      <c r="P101" s="6" t="s">
        <v>38</v>
      </c>
      <c r="Q101" s="7"/>
      <c r="R101" s="7"/>
      <c r="S101" s="7"/>
      <c r="T101" s="7" t="s">
        <v>2954</v>
      </c>
      <c r="U101" s="7" t="s">
        <v>82</v>
      </c>
      <c r="V101" s="7" t="e">
        <v>#N/A</v>
      </c>
      <c r="W101" s="7" t="e">
        <v>#N/A</v>
      </c>
      <c r="X101" s="7"/>
      <c r="Y101" s="7" t="str">
        <f>VLOOKUP(B101, [2]SBC!A$1:P$65536, 11, 0)</f>
        <v>Maroua</v>
      </c>
      <c r="Z101" s="7" t="str">
        <f t="shared" si="26"/>
        <v>EXN</v>
      </c>
      <c r="AA101" s="7" t="str">
        <f t="shared" ca="1" si="27"/>
        <v>T&gt;72H</v>
      </c>
      <c r="AB101" s="7">
        <v>1</v>
      </c>
      <c r="AC101" s="7" t="s">
        <v>1134</v>
      </c>
      <c r="AD101" s="7" t="s">
        <v>2245</v>
      </c>
      <c r="AE101" s="7" t="s">
        <v>3351</v>
      </c>
      <c r="AF101" s="7" t="s">
        <v>2536</v>
      </c>
      <c r="AG101" s="7"/>
    </row>
    <row r="102" spans="1:33" ht="101.5" x14ac:dyDescent="0.35">
      <c r="A102" s="6" t="s">
        <v>2430</v>
      </c>
      <c r="B102" s="7" t="str">
        <f t="shared" si="24"/>
        <v>EXN_217</v>
      </c>
      <c r="C102" s="6" t="s">
        <v>2452</v>
      </c>
      <c r="D102" s="7" t="e">
        <v>#N/A</v>
      </c>
      <c r="E102" s="7" t="e">
        <v>#N/A</v>
      </c>
      <c r="F102" s="6" t="s">
        <v>1092</v>
      </c>
      <c r="G102" s="6" t="s">
        <v>1333</v>
      </c>
      <c r="H102" s="6" t="s">
        <v>1334</v>
      </c>
      <c r="I102" s="6" t="s">
        <v>2455</v>
      </c>
      <c r="J102" s="8">
        <f t="shared" ca="1" si="25"/>
        <v>5.2388803240755806</v>
      </c>
      <c r="K102" s="6" t="s">
        <v>1093</v>
      </c>
      <c r="L102" s="6" t="s">
        <v>56</v>
      </c>
      <c r="M102" s="6" t="s">
        <v>46</v>
      </c>
      <c r="N102" s="6" t="s">
        <v>2456</v>
      </c>
      <c r="O102" s="6" t="s">
        <v>37</v>
      </c>
      <c r="P102" s="6" t="s">
        <v>38</v>
      </c>
      <c r="Q102" s="7"/>
      <c r="R102" s="7"/>
      <c r="S102" s="7"/>
      <c r="T102" s="7" t="s">
        <v>2954</v>
      </c>
      <c r="U102" s="7" t="s">
        <v>82</v>
      </c>
      <c r="V102" s="7" t="e">
        <v>#N/A</v>
      </c>
      <c r="W102" s="7" t="e">
        <v>#N/A</v>
      </c>
      <c r="X102" s="7"/>
      <c r="Y102" s="7" t="str">
        <f>VLOOKUP(B102, [2]SBC!A$1:P$65536, 11, 0)</f>
        <v>Maroua</v>
      </c>
      <c r="Z102" s="7" t="str">
        <f t="shared" si="26"/>
        <v>EXN</v>
      </c>
      <c r="AA102" s="7" t="str">
        <f t="shared" ca="1" si="27"/>
        <v>T&gt;72H</v>
      </c>
      <c r="AB102" s="7">
        <v>1</v>
      </c>
      <c r="AC102" s="7" t="s">
        <v>1134</v>
      </c>
      <c r="AD102" s="7" t="s">
        <v>2245</v>
      </c>
      <c r="AE102" s="7" t="s">
        <v>3351</v>
      </c>
      <c r="AF102" s="7" t="s">
        <v>2536</v>
      </c>
      <c r="AG102" s="7"/>
    </row>
    <row r="103" spans="1:33" ht="101.5" x14ac:dyDescent="0.35">
      <c r="A103" s="6" t="s">
        <v>2430</v>
      </c>
      <c r="B103" s="7" t="str">
        <f t="shared" si="24"/>
        <v>EXN_217</v>
      </c>
      <c r="C103" s="6" t="s">
        <v>2457</v>
      </c>
      <c r="D103" s="7" t="e">
        <v>#N/A</v>
      </c>
      <c r="E103" s="7" t="e">
        <v>#N/A</v>
      </c>
      <c r="F103" s="6" t="s">
        <v>1092</v>
      </c>
      <c r="G103" s="6" t="s">
        <v>1331</v>
      </c>
      <c r="H103" s="6" t="s">
        <v>1332</v>
      </c>
      <c r="I103" s="6" t="s">
        <v>2458</v>
      </c>
      <c r="J103" s="8">
        <f t="shared" ca="1" si="25"/>
        <v>5.2081858796300367</v>
      </c>
      <c r="K103" s="6" t="s">
        <v>1093</v>
      </c>
      <c r="L103" s="6" t="s">
        <v>56</v>
      </c>
      <c r="M103" s="6" t="s">
        <v>46</v>
      </c>
      <c r="N103" s="6" t="s">
        <v>2459</v>
      </c>
      <c r="O103" s="6" t="s">
        <v>37</v>
      </c>
      <c r="P103" s="6" t="s">
        <v>38</v>
      </c>
      <c r="Q103" s="7"/>
      <c r="R103" s="7"/>
      <c r="S103" s="7"/>
      <c r="T103" s="7" t="s">
        <v>2954</v>
      </c>
      <c r="U103" s="7" t="s">
        <v>82</v>
      </c>
      <c r="V103" s="7" t="e">
        <v>#N/A</v>
      </c>
      <c r="W103" s="7" t="e">
        <v>#N/A</v>
      </c>
      <c r="X103" s="7"/>
      <c r="Y103" s="7" t="str">
        <f>VLOOKUP(B103, [2]SBC!A$1:P$65536, 11, 0)</f>
        <v>Maroua</v>
      </c>
      <c r="Z103" s="7" t="str">
        <f t="shared" si="26"/>
        <v>EXN</v>
      </c>
      <c r="AA103" s="7" t="str">
        <f t="shared" ca="1" si="27"/>
        <v>T&gt;72H</v>
      </c>
      <c r="AB103" s="7">
        <v>1</v>
      </c>
      <c r="AC103" s="7" t="s">
        <v>1134</v>
      </c>
      <c r="AD103" s="7" t="s">
        <v>2245</v>
      </c>
      <c r="AE103" s="7" t="s">
        <v>3351</v>
      </c>
      <c r="AF103" s="7" t="s">
        <v>2536</v>
      </c>
      <c r="AG103" s="7"/>
    </row>
    <row r="104" spans="1:33" ht="87" x14ac:dyDescent="0.35">
      <c r="A104" s="6" t="s">
        <v>1757</v>
      </c>
      <c r="B104" s="7" t="str">
        <f t="shared" si="24"/>
        <v>SUO_222</v>
      </c>
      <c r="C104" s="6" t="s">
        <v>2892</v>
      </c>
      <c r="D104" s="7" t="e">
        <v>#N/A</v>
      </c>
      <c r="E104" s="7" t="e">
        <v>#N/A</v>
      </c>
      <c r="F104" s="6" t="s">
        <v>1092</v>
      </c>
      <c r="G104" s="6" t="s">
        <v>1230</v>
      </c>
      <c r="H104" s="6" t="s">
        <v>1231</v>
      </c>
      <c r="I104" s="6" t="s">
        <v>2893</v>
      </c>
      <c r="J104" s="8">
        <f t="shared" ca="1" si="25"/>
        <v>3.7170863425926655</v>
      </c>
      <c r="K104" s="6" t="s">
        <v>1093</v>
      </c>
      <c r="L104" s="6" t="s">
        <v>35</v>
      </c>
      <c r="M104" s="6" t="s">
        <v>46</v>
      </c>
      <c r="N104" s="6" t="s">
        <v>2894</v>
      </c>
      <c r="O104" s="6" t="s">
        <v>37</v>
      </c>
      <c r="P104" s="6" t="s">
        <v>38</v>
      </c>
      <c r="Q104" s="7"/>
      <c r="R104" s="7"/>
      <c r="S104" s="7"/>
      <c r="T104" s="7" t="s">
        <v>2955</v>
      </c>
      <c r="U104" s="7" t="s">
        <v>84</v>
      </c>
      <c r="V104" s="7" t="e">
        <v>#N/A</v>
      </c>
      <c r="W104" s="7" t="e">
        <v>#N/A</v>
      </c>
      <c r="X104" s="7"/>
      <c r="Y104" s="7" t="str">
        <f>VLOOKUP(B104, [2]SBC!A$1:P$65536, 11, 0)</f>
        <v>Buéa</v>
      </c>
      <c r="Z104" s="7" t="str">
        <f t="shared" si="26"/>
        <v>SUO</v>
      </c>
      <c r="AA104" s="7" t="str">
        <f t="shared" ca="1" si="27"/>
        <v>T&gt;72H</v>
      </c>
      <c r="AB104" s="7">
        <v>1</v>
      </c>
      <c r="AC104" s="7" t="s">
        <v>1134</v>
      </c>
      <c r="AD104" s="7" t="s">
        <v>2245</v>
      </c>
      <c r="AE104" s="7" t="s">
        <v>3351</v>
      </c>
      <c r="AF104" s="7" t="s">
        <v>2536</v>
      </c>
      <c r="AG104" s="7"/>
    </row>
    <row r="105" spans="1:33" ht="87" x14ac:dyDescent="0.35">
      <c r="A105" s="6" t="s">
        <v>1757</v>
      </c>
      <c r="B105" s="7" t="str">
        <f t="shared" si="24"/>
        <v>SUO_222</v>
      </c>
      <c r="C105" s="6" t="s">
        <v>2895</v>
      </c>
      <c r="D105" s="7" t="e">
        <v>#N/A</v>
      </c>
      <c r="E105" s="7" t="e">
        <v>#N/A</v>
      </c>
      <c r="F105" s="6" t="s">
        <v>1092</v>
      </c>
      <c r="G105" s="6" t="s">
        <v>1809</v>
      </c>
      <c r="H105" s="6" t="s">
        <v>1810</v>
      </c>
      <c r="I105" s="6" t="s">
        <v>2896</v>
      </c>
      <c r="J105" s="8">
        <f t="shared" ca="1" si="25"/>
        <v>3.7170747685231618</v>
      </c>
      <c r="K105" s="6" t="s">
        <v>1093</v>
      </c>
      <c r="L105" s="6" t="s">
        <v>35</v>
      </c>
      <c r="M105" s="6" t="s">
        <v>46</v>
      </c>
      <c r="N105" s="6" t="s">
        <v>2897</v>
      </c>
      <c r="O105" s="6" t="s">
        <v>37</v>
      </c>
      <c r="P105" s="6" t="s">
        <v>38</v>
      </c>
      <c r="Q105" s="7"/>
      <c r="R105" s="7"/>
      <c r="S105" s="7"/>
      <c r="T105" s="7" t="s">
        <v>2955</v>
      </c>
      <c r="U105" s="7" t="s">
        <v>84</v>
      </c>
      <c r="V105" s="7" t="e">
        <v>#N/A</v>
      </c>
      <c r="W105" s="7" t="e">
        <v>#N/A</v>
      </c>
      <c r="X105" s="7"/>
      <c r="Y105" s="7" t="str">
        <f>VLOOKUP(B105, [2]SBC!A$1:P$65536, 11, 0)</f>
        <v>Buéa</v>
      </c>
      <c r="Z105" s="7" t="str">
        <f t="shared" si="26"/>
        <v>SUO</v>
      </c>
      <c r="AA105" s="7" t="str">
        <f t="shared" ca="1" si="27"/>
        <v>T&gt;72H</v>
      </c>
      <c r="AB105" s="7">
        <v>1</v>
      </c>
      <c r="AC105" s="7" t="s">
        <v>1134</v>
      </c>
      <c r="AD105" s="7" t="s">
        <v>2245</v>
      </c>
      <c r="AE105" s="7" t="s">
        <v>3351</v>
      </c>
      <c r="AF105" s="7" t="s">
        <v>2536</v>
      </c>
      <c r="AG105" s="7"/>
    </row>
    <row r="106" spans="1:33" ht="87" x14ac:dyDescent="0.35">
      <c r="A106" s="6" t="s">
        <v>1757</v>
      </c>
      <c r="B106" s="7" t="str">
        <f t="shared" ref="B106:B123" si="28">LEFT(A106,7)</f>
        <v>SUO_222</v>
      </c>
      <c r="C106" s="6" t="s">
        <v>2898</v>
      </c>
      <c r="D106" s="7" t="e">
        <v>#N/A</v>
      </c>
      <c r="E106" s="7" t="e">
        <v>#N/A</v>
      </c>
      <c r="F106" s="6" t="s">
        <v>1092</v>
      </c>
      <c r="G106" s="6" t="s">
        <v>1811</v>
      </c>
      <c r="H106" s="6" t="s">
        <v>1812</v>
      </c>
      <c r="I106" s="6" t="s">
        <v>2899</v>
      </c>
      <c r="J106" s="8">
        <f t="shared" ref="J106:J123" ca="1" si="29">NOW()-I106</f>
        <v>3.7170516203696025</v>
      </c>
      <c r="K106" s="6" t="s">
        <v>1093</v>
      </c>
      <c r="L106" s="6" t="s">
        <v>35</v>
      </c>
      <c r="M106" s="6" t="s">
        <v>46</v>
      </c>
      <c r="N106" s="6" t="s">
        <v>2900</v>
      </c>
      <c r="O106" s="6" t="s">
        <v>37</v>
      </c>
      <c r="P106" s="6" t="s">
        <v>38</v>
      </c>
      <c r="Q106" s="7"/>
      <c r="R106" s="7"/>
      <c r="S106" s="7"/>
      <c r="T106" s="7" t="s">
        <v>2955</v>
      </c>
      <c r="U106" s="7" t="s">
        <v>84</v>
      </c>
      <c r="V106" s="7" t="e">
        <v>#N/A</v>
      </c>
      <c r="W106" s="7" t="e">
        <v>#N/A</v>
      </c>
      <c r="X106" s="7"/>
      <c r="Y106" s="7" t="str">
        <f>VLOOKUP(B106, [2]SBC!A$1:P$65536, 11, 0)</f>
        <v>Buéa</v>
      </c>
      <c r="Z106" s="7" t="str">
        <f t="shared" si="26"/>
        <v>SUO</v>
      </c>
      <c r="AA106" s="7" t="str">
        <f t="shared" ca="1" si="27"/>
        <v>T&gt;72H</v>
      </c>
      <c r="AB106" s="7">
        <v>1</v>
      </c>
      <c r="AC106" s="7" t="s">
        <v>1134</v>
      </c>
      <c r="AD106" s="7" t="s">
        <v>2245</v>
      </c>
      <c r="AE106" s="7" t="s">
        <v>3351</v>
      </c>
      <c r="AF106" s="7" t="s">
        <v>2536</v>
      </c>
      <c r="AG106" s="7"/>
    </row>
    <row r="107" spans="1:33" ht="87" x14ac:dyDescent="0.35">
      <c r="A107" s="6" t="s">
        <v>1757</v>
      </c>
      <c r="B107" s="7" t="str">
        <f t="shared" si="28"/>
        <v>SUO_222</v>
      </c>
      <c r="C107" s="6" t="s">
        <v>2901</v>
      </c>
      <c r="D107" s="7" t="e">
        <v>#N/A</v>
      </c>
      <c r="E107" s="7" t="e">
        <v>#N/A</v>
      </c>
      <c r="F107" s="6" t="s">
        <v>1092</v>
      </c>
      <c r="G107" s="6" t="s">
        <v>1815</v>
      </c>
      <c r="H107" s="6" t="s">
        <v>1816</v>
      </c>
      <c r="I107" s="6" t="s">
        <v>2902</v>
      </c>
      <c r="J107" s="8">
        <f t="shared" ca="1" si="29"/>
        <v>3.716160416668572</v>
      </c>
      <c r="K107" s="6" t="s">
        <v>1093</v>
      </c>
      <c r="L107" s="6" t="s">
        <v>35</v>
      </c>
      <c r="M107" s="6" t="s">
        <v>46</v>
      </c>
      <c r="N107" s="6" t="s">
        <v>2903</v>
      </c>
      <c r="O107" s="6" t="s">
        <v>37</v>
      </c>
      <c r="P107" s="6" t="s">
        <v>38</v>
      </c>
      <c r="Q107" s="7"/>
      <c r="R107" s="7"/>
      <c r="S107" s="7"/>
      <c r="T107" s="7" t="s">
        <v>2955</v>
      </c>
      <c r="U107" s="7" t="s">
        <v>84</v>
      </c>
      <c r="V107" s="7" t="e">
        <v>#N/A</v>
      </c>
      <c r="W107" s="7" t="e">
        <v>#N/A</v>
      </c>
      <c r="X107" s="7"/>
      <c r="Y107" s="7" t="str">
        <f>VLOOKUP(B107, [2]SBC!A$1:P$65536, 11, 0)</f>
        <v>Buéa</v>
      </c>
      <c r="Z107" s="7" t="str">
        <f t="shared" ref="Z107:Z123" si="30">LEFT(B107,3)</f>
        <v>SUO</v>
      </c>
      <c r="AA107" s="7" t="str">
        <f t="shared" ref="AA107:AA123" ca="1" si="31">IF(J107 &lt; 1/24, "T&lt;1H", IF(AND(J107&lt;2/24, J107&gt;1/24), "1H&lt;T&lt;2H", IF(AND(J107&lt;4/24, J107&gt;2/24), "2H&lt;T&lt;4H", IF(AND(J107&lt;8/24, J107&gt;4/24), "4H&lt;T&lt;8H", IF(AND(J107&lt;16/24, J107&gt;8/24), "8H&lt;T&lt;16H",IF(AND(J107&lt;24/24, J107&gt;16/24),"16H&lt;T&lt;24H", IF(AND(J107&lt;48/24, J107&gt;24/24),"24H&lt;T&lt;48H",IF(AND(J107&lt;72/24, J107&gt;24/24),"48H&lt;T&lt;72H", "T&gt;72H"))))))))</f>
        <v>T&gt;72H</v>
      </c>
      <c r="AB107" s="7">
        <v>1</v>
      </c>
      <c r="AC107" s="7" t="s">
        <v>1134</v>
      </c>
      <c r="AD107" s="7" t="s">
        <v>2245</v>
      </c>
      <c r="AE107" s="7" t="s">
        <v>3351</v>
      </c>
      <c r="AF107" s="7" t="s">
        <v>2536</v>
      </c>
      <c r="AG107" s="7"/>
    </row>
    <row r="108" spans="1:33" ht="87" x14ac:dyDescent="0.35">
      <c r="A108" s="6" t="s">
        <v>1757</v>
      </c>
      <c r="B108" s="7" t="str">
        <f t="shared" si="28"/>
        <v>SUO_222</v>
      </c>
      <c r="C108" s="6" t="s">
        <v>2904</v>
      </c>
      <c r="D108" s="7" t="e">
        <v>#N/A</v>
      </c>
      <c r="E108" s="7" t="e">
        <v>#N/A</v>
      </c>
      <c r="F108" s="6" t="s">
        <v>1092</v>
      </c>
      <c r="G108" s="6" t="s">
        <v>1813</v>
      </c>
      <c r="H108" s="6" t="s">
        <v>1814</v>
      </c>
      <c r="I108" s="6" t="s">
        <v>2905</v>
      </c>
      <c r="J108" s="8">
        <f t="shared" ca="1" si="29"/>
        <v>3.7161372685222887</v>
      </c>
      <c r="K108" s="6" t="s">
        <v>1093</v>
      </c>
      <c r="L108" s="6" t="s">
        <v>35</v>
      </c>
      <c r="M108" s="6" t="s">
        <v>46</v>
      </c>
      <c r="N108" s="6" t="s">
        <v>2906</v>
      </c>
      <c r="O108" s="6" t="s">
        <v>37</v>
      </c>
      <c r="P108" s="6" t="s">
        <v>38</v>
      </c>
      <c r="Q108" s="7"/>
      <c r="R108" s="7"/>
      <c r="S108" s="7"/>
      <c r="T108" s="7" t="s">
        <v>2955</v>
      </c>
      <c r="U108" s="7" t="s">
        <v>84</v>
      </c>
      <c r="V108" s="7" t="e">
        <v>#N/A</v>
      </c>
      <c r="W108" s="7" t="e">
        <v>#N/A</v>
      </c>
      <c r="X108" s="7"/>
      <c r="Y108" s="7" t="str">
        <f>VLOOKUP(B108, [2]SBC!A$1:P$65536, 11, 0)</f>
        <v>Buéa</v>
      </c>
      <c r="Z108" s="7" t="str">
        <f t="shared" si="30"/>
        <v>SUO</v>
      </c>
      <c r="AA108" s="7" t="str">
        <f t="shared" ca="1" si="31"/>
        <v>T&gt;72H</v>
      </c>
      <c r="AB108" s="7">
        <v>1</v>
      </c>
      <c r="AC108" s="7" t="s">
        <v>1134</v>
      </c>
      <c r="AD108" s="7" t="s">
        <v>2245</v>
      </c>
      <c r="AE108" s="7" t="s">
        <v>3351</v>
      </c>
      <c r="AF108" s="7" t="s">
        <v>2536</v>
      </c>
      <c r="AG108" s="7"/>
    </row>
    <row r="109" spans="1:33" ht="246.5" x14ac:dyDescent="0.35">
      <c r="A109" s="71" t="s">
        <v>1485</v>
      </c>
      <c r="B109" s="72" t="str">
        <f t="shared" si="28"/>
        <v>NRD_060</v>
      </c>
      <c r="C109" s="71" t="s">
        <v>3158</v>
      </c>
      <c r="D109" s="72" t="e">
        <v>#N/A</v>
      </c>
      <c r="E109" s="72" t="e">
        <v>#N/A</v>
      </c>
      <c r="F109" s="71" t="s">
        <v>1092</v>
      </c>
      <c r="G109" s="71" t="s">
        <v>1278</v>
      </c>
      <c r="H109" s="71" t="s">
        <v>1279</v>
      </c>
      <c r="I109" s="71" t="s">
        <v>3159</v>
      </c>
      <c r="J109" s="73">
        <f t="shared" ca="1" si="29"/>
        <v>3.552132638891635</v>
      </c>
      <c r="K109" s="71" t="s">
        <v>1093</v>
      </c>
      <c r="L109" s="71" t="s">
        <v>35</v>
      </c>
      <c r="M109" s="71" t="s">
        <v>46</v>
      </c>
      <c r="N109" s="71" t="s">
        <v>3160</v>
      </c>
      <c r="O109" s="71" t="s">
        <v>37</v>
      </c>
      <c r="P109" s="71" t="s">
        <v>38</v>
      </c>
      <c r="Q109" s="72"/>
      <c r="R109" s="72"/>
      <c r="S109" s="72"/>
      <c r="T109" s="72" t="s">
        <v>2643</v>
      </c>
      <c r="U109" s="72" t="s">
        <v>81</v>
      </c>
      <c r="V109" s="72" t="e">
        <v>#N/A</v>
      </c>
      <c r="W109" s="72" t="e">
        <v>#N/A</v>
      </c>
      <c r="X109" s="72"/>
      <c r="Y109" s="72" t="str">
        <f>VLOOKUP(B109, [2]SBC!A$1:P$65536, 11, 0)</f>
        <v>Garoua</v>
      </c>
      <c r="Z109" s="72" t="str">
        <f t="shared" si="30"/>
        <v>NRD</v>
      </c>
      <c r="AA109" s="72" t="str">
        <f t="shared" ca="1" si="31"/>
        <v>T&gt;72H</v>
      </c>
      <c r="AB109" s="72">
        <v>1</v>
      </c>
      <c r="AC109" s="72" t="s">
        <v>2247</v>
      </c>
      <c r="AD109" s="72" t="s">
        <v>2245</v>
      </c>
      <c r="AE109" s="72" t="s">
        <v>3351</v>
      </c>
      <c r="AF109" s="72" t="s">
        <v>2536</v>
      </c>
      <c r="AG109" s="72"/>
    </row>
    <row r="110" spans="1:33" ht="246.5" x14ac:dyDescent="0.35">
      <c r="A110" s="71" t="s">
        <v>1485</v>
      </c>
      <c r="B110" s="72" t="str">
        <f t="shared" si="28"/>
        <v>NRD_060</v>
      </c>
      <c r="C110" s="71" t="s">
        <v>3158</v>
      </c>
      <c r="D110" s="72" t="e">
        <v>#N/A</v>
      </c>
      <c r="E110" s="72" t="e">
        <v>#N/A</v>
      </c>
      <c r="F110" s="71" t="s">
        <v>1092</v>
      </c>
      <c r="G110" s="71" t="s">
        <v>1272</v>
      </c>
      <c r="H110" s="71" t="s">
        <v>1273</v>
      </c>
      <c r="I110" s="71" t="s">
        <v>3161</v>
      </c>
      <c r="J110" s="73">
        <f t="shared" ca="1" si="29"/>
        <v>3.5519358796300367</v>
      </c>
      <c r="K110" s="71" t="s">
        <v>1093</v>
      </c>
      <c r="L110" s="71" t="s">
        <v>35</v>
      </c>
      <c r="M110" s="71" t="s">
        <v>46</v>
      </c>
      <c r="N110" s="71" t="s">
        <v>3162</v>
      </c>
      <c r="O110" s="71" t="s">
        <v>37</v>
      </c>
      <c r="P110" s="71" t="s">
        <v>38</v>
      </c>
      <c r="Q110" s="72"/>
      <c r="R110" s="72"/>
      <c r="S110" s="72"/>
      <c r="T110" s="72" t="s">
        <v>2643</v>
      </c>
      <c r="U110" s="72" t="s">
        <v>81</v>
      </c>
      <c r="V110" s="72" t="e">
        <v>#N/A</v>
      </c>
      <c r="W110" s="72" t="e">
        <v>#N/A</v>
      </c>
      <c r="X110" s="72"/>
      <c r="Y110" s="72" t="str">
        <f>VLOOKUP(B110, [2]SBC!A$1:P$65536, 11, 0)</f>
        <v>Garoua</v>
      </c>
      <c r="Z110" s="72" t="str">
        <f t="shared" si="30"/>
        <v>NRD</v>
      </c>
      <c r="AA110" s="72" t="str">
        <f t="shared" ca="1" si="31"/>
        <v>T&gt;72H</v>
      </c>
      <c r="AB110" s="72">
        <v>1</v>
      </c>
      <c r="AC110" s="72" t="s">
        <v>2247</v>
      </c>
      <c r="AD110" s="72" t="s">
        <v>2245</v>
      </c>
      <c r="AE110" s="72" t="s">
        <v>3351</v>
      </c>
      <c r="AF110" s="72" t="s">
        <v>2536</v>
      </c>
      <c r="AG110" s="72"/>
    </row>
    <row r="111" spans="1:33" ht="101.5" x14ac:dyDescent="0.35">
      <c r="A111" s="71" t="s">
        <v>2884</v>
      </c>
      <c r="B111" s="72" t="str">
        <f t="shared" si="28"/>
        <v>NRD_142</v>
      </c>
      <c r="C111" s="71" t="s">
        <v>3117</v>
      </c>
      <c r="D111" s="72" t="e">
        <v>#N/A</v>
      </c>
      <c r="E111" s="72" t="e">
        <v>#N/A</v>
      </c>
      <c r="F111" s="71" t="s">
        <v>1092</v>
      </c>
      <c r="G111" s="71" t="s">
        <v>1280</v>
      </c>
      <c r="H111" s="71" t="s">
        <v>1281</v>
      </c>
      <c r="I111" s="71" t="s">
        <v>3167</v>
      </c>
      <c r="J111" s="73">
        <f t="shared" ca="1" si="29"/>
        <v>3.4361604166697362</v>
      </c>
      <c r="K111" s="71" t="s">
        <v>1093</v>
      </c>
      <c r="L111" s="71" t="s">
        <v>35</v>
      </c>
      <c r="M111" s="71" t="s">
        <v>46</v>
      </c>
      <c r="N111" s="71" t="s">
        <v>3168</v>
      </c>
      <c r="O111" s="71" t="s">
        <v>37</v>
      </c>
      <c r="P111" s="71" t="s">
        <v>38</v>
      </c>
      <c r="Q111" s="72"/>
      <c r="R111" s="72"/>
      <c r="S111" s="72"/>
      <c r="T111" s="72" t="s">
        <v>3265</v>
      </c>
      <c r="U111" s="72" t="s">
        <v>82</v>
      </c>
      <c r="V111" s="72" t="e">
        <v>#N/A</v>
      </c>
      <c r="W111" s="72" t="e">
        <v>#N/A</v>
      </c>
      <c r="X111" s="72"/>
      <c r="Y111" s="72" t="str">
        <f>VLOOKUP(B111, [2]SBC!A$1:P$65536, 11, 0)</f>
        <v>Garoua</v>
      </c>
      <c r="Z111" s="72" t="str">
        <f t="shared" si="30"/>
        <v>NRD</v>
      </c>
      <c r="AA111" s="72" t="str">
        <f t="shared" ca="1" si="31"/>
        <v>T&gt;72H</v>
      </c>
      <c r="AB111" s="72">
        <v>1</v>
      </c>
      <c r="AC111" s="72" t="s">
        <v>2247</v>
      </c>
      <c r="AD111" s="72" t="s">
        <v>2245</v>
      </c>
      <c r="AE111" s="72" t="s">
        <v>3351</v>
      </c>
      <c r="AF111" s="72" t="s">
        <v>2536</v>
      </c>
      <c r="AG111" s="72"/>
    </row>
    <row r="112" spans="1:33" ht="87" x14ac:dyDescent="0.35">
      <c r="A112" s="71" t="s">
        <v>2884</v>
      </c>
      <c r="B112" s="72" t="str">
        <f t="shared" si="28"/>
        <v>NRD_142</v>
      </c>
      <c r="C112" s="71" t="s">
        <v>3117</v>
      </c>
      <c r="D112" s="72" t="e">
        <v>#N/A</v>
      </c>
      <c r="E112" s="72" t="e">
        <v>#N/A</v>
      </c>
      <c r="F112" s="71" t="s">
        <v>1092</v>
      </c>
      <c r="G112" s="71" t="s">
        <v>3169</v>
      </c>
      <c r="H112" s="71" t="s">
        <v>3170</v>
      </c>
      <c r="I112" s="71" t="s">
        <v>3171</v>
      </c>
      <c r="J112" s="73">
        <f t="shared" ca="1" si="29"/>
        <v>3.4361488425929565</v>
      </c>
      <c r="K112" s="71" t="s">
        <v>1093</v>
      </c>
      <c r="L112" s="71" t="s">
        <v>35</v>
      </c>
      <c r="M112" s="71" t="s">
        <v>46</v>
      </c>
      <c r="N112" s="71" t="s">
        <v>3172</v>
      </c>
      <c r="O112" s="71" t="s">
        <v>37</v>
      </c>
      <c r="P112" s="71" t="s">
        <v>38</v>
      </c>
      <c r="Q112" s="72"/>
      <c r="R112" s="72"/>
      <c r="S112" s="72"/>
      <c r="T112" s="72" t="s">
        <v>3265</v>
      </c>
      <c r="U112" s="72" t="s">
        <v>82</v>
      </c>
      <c r="V112" s="72" t="e">
        <v>#N/A</v>
      </c>
      <c r="W112" s="72" t="e">
        <v>#N/A</v>
      </c>
      <c r="X112" s="72"/>
      <c r="Y112" s="72" t="str">
        <f>VLOOKUP(B112, [2]SBC!A$1:P$65536, 11, 0)</f>
        <v>Garoua</v>
      </c>
      <c r="Z112" s="72" t="str">
        <f t="shared" si="30"/>
        <v>NRD</v>
      </c>
      <c r="AA112" s="72" t="str">
        <f t="shared" ca="1" si="31"/>
        <v>T&gt;72H</v>
      </c>
      <c r="AB112" s="72">
        <v>1</v>
      </c>
      <c r="AC112" s="72" t="s">
        <v>2247</v>
      </c>
      <c r="AD112" s="72" t="s">
        <v>2245</v>
      </c>
      <c r="AE112" s="72" t="s">
        <v>3351</v>
      </c>
      <c r="AF112" s="72" t="s">
        <v>2536</v>
      </c>
      <c r="AG112" s="72"/>
    </row>
    <row r="113" spans="1:33" ht="87" x14ac:dyDescent="0.35">
      <c r="A113" s="71" t="s">
        <v>2884</v>
      </c>
      <c r="B113" s="72" t="str">
        <f t="shared" si="28"/>
        <v>NRD_142</v>
      </c>
      <c r="C113" s="71" t="s">
        <v>3117</v>
      </c>
      <c r="D113" s="72" t="e">
        <v>#N/A</v>
      </c>
      <c r="E113" s="72" t="e">
        <v>#N/A</v>
      </c>
      <c r="F113" s="71" t="s">
        <v>1092</v>
      </c>
      <c r="G113" s="71" t="s">
        <v>3173</v>
      </c>
      <c r="H113" s="71" t="s">
        <v>3174</v>
      </c>
      <c r="I113" s="71" t="s">
        <v>3171</v>
      </c>
      <c r="J113" s="73">
        <f t="shared" ca="1" si="29"/>
        <v>3.4361488425929565</v>
      </c>
      <c r="K113" s="71" t="s">
        <v>1093</v>
      </c>
      <c r="L113" s="71" t="s">
        <v>35</v>
      </c>
      <c r="M113" s="71" t="s">
        <v>46</v>
      </c>
      <c r="N113" s="71" t="s">
        <v>3175</v>
      </c>
      <c r="O113" s="71" t="s">
        <v>37</v>
      </c>
      <c r="P113" s="71" t="s">
        <v>38</v>
      </c>
      <c r="Q113" s="72"/>
      <c r="R113" s="72"/>
      <c r="S113" s="72"/>
      <c r="T113" s="72" t="s">
        <v>3265</v>
      </c>
      <c r="U113" s="72" t="s">
        <v>82</v>
      </c>
      <c r="V113" s="72" t="e">
        <v>#N/A</v>
      </c>
      <c r="W113" s="72" t="e">
        <v>#N/A</v>
      </c>
      <c r="X113" s="72"/>
      <c r="Y113" s="72" t="str">
        <f>VLOOKUP(B113, [2]SBC!A$1:P$65536, 11, 0)</f>
        <v>Garoua</v>
      </c>
      <c r="Z113" s="72" t="str">
        <f t="shared" si="30"/>
        <v>NRD</v>
      </c>
      <c r="AA113" s="72" t="str">
        <f t="shared" ca="1" si="31"/>
        <v>T&gt;72H</v>
      </c>
      <c r="AB113" s="72">
        <v>1</v>
      </c>
      <c r="AC113" s="72" t="s">
        <v>2247</v>
      </c>
      <c r="AD113" s="72" t="s">
        <v>2245</v>
      </c>
      <c r="AE113" s="72" t="s">
        <v>3351</v>
      </c>
      <c r="AF113" s="72" t="s">
        <v>2536</v>
      </c>
      <c r="AG113" s="72"/>
    </row>
    <row r="114" spans="1:33" ht="87" x14ac:dyDescent="0.35">
      <c r="A114" s="71" t="s">
        <v>2884</v>
      </c>
      <c r="B114" s="72" t="str">
        <f t="shared" si="28"/>
        <v>NRD_142</v>
      </c>
      <c r="C114" s="71" t="s">
        <v>3117</v>
      </c>
      <c r="D114" s="72" t="e">
        <v>#N/A</v>
      </c>
      <c r="E114" s="72" t="e">
        <v>#N/A</v>
      </c>
      <c r="F114" s="71" t="s">
        <v>1092</v>
      </c>
      <c r="G114" s="71" t="s">
        <v>3176</v>
      </c>
      <c r="H114" s="71" t="s">
        <v>3177</v>
      </c>
      <c r="I114" s="71" t="s">
        <v>3171</v>
      </c>
      <c r="J114" s="73">
        <f t="shared" ca="1" si="29"/>
        <v>3.4361488425929565</v>
      </c>
      <c r="K114" s="71" t="s">
        <v>1093</v>
      </c>
      <c r="L114" s="71" t="s">
        <v>35</v>
      </c>
      <c r="M114" s="71" t="s">
        <v>46</v>
      </c>
      <c r="N114" s="71" t="s">
        <v>3178</v>
      </c>
      <c r="O114" s="71" t="s">
        <v>37</v>
      </c>
      <c r="P114" s="71" t="s">
        <v>38</v>
      </c>
      <c r="Q114" s="72"/>
      <c r="R114" s="72"/>
      <c r="S114" s="72"/>
      <c r="T114" s="72" t="s">
        <v>3265</v>
      </c>
      <c r="U114" s="72" t="s">
        <v>82</v>
      </c>
      <c r="V114" s="72" t="e">
        <v>#N/A</v>
      </c>
      <c r="W114" s="72" t="e">
        <v>#N/A</v>
      </c>
      <c r="X114" s="72"/>
      <c r="Y114" s="72" t="str">
        <f>VLOOKUP(B114, [2]SBC!A$1:P$65536, 11, 0)</f>
        <v>Garoua</v>
      </c>
      <c r="Z114" s="72" t="str">
        <f t="shared" si="30"/>
        <v>NRD</v>
      </c>
      <c r="AA114" s="72" t="str">
        <f t="shared" ca="1" si="31"/>
        <v>T&gt;72H</v>
      </c>
      <c r="AB114" s="72">
        <v>1</v>
      </c>
      <c r="AC114" s="72" t="s">
        <v>2247</v>
      </c>
      <c r="AD114" s="72" t="s">
        <v>2245</v>
      </c>
      <c r="AE114" s="72" t="s">
        <v>3351</v>
      </c>
      <c r="AF114" s="72" t="s">
        <v>2536</v>
      </c>
      <c r="AG114" s="72"/>
    </row>
    <row r="115" spans="1:33" ht="101.5" x14ac:dyDescent="0.35">
      <c r="A115" s="71" t="s">
        <v>2884</v>
      </c>
      <c r="B115" s="72" t="str">
        <f t="shared" si="28"/>
        <v>NRD_142</v>
      </c>
      <c r="C115" s="71" t="s">
        <v>3117</v>
      </c>
      <c r="D115" s="72" t="e">
        <v>#N/A</v>
      </c>
      <c r="E115" s="72" t="e">
        <v>#N/A</v>
      </c>
      <c r="F115" s="71" t="s">
        <v>1092</v>
      </c>
      <c r="G115" s="71" t="s">
        <v>1274</v>
      </c>
      <c r="H115" s="71" t="s">
        <v>1275</v>
      </c>
      <c r="I115" s="71" t="s">
        <v>3171</v>
      </c>
      <c r="J115" s="73">
        <f t="shared" ca="1" si="29"/>
        <v>3.4361488425929565</v>
      </c>
      <c r="K115" s="71" t="s">
        <v>1093</v>
      </c>
      <c r="L115" s="71" t="s">
        <v>35</v>
      </c>
      <c r="M115" s="71" t="s">
        <v>46</v>
      </c>
      <c r="N115" s="71" t="s">
        <v>3179</v>
      </c>
      <c r="O115" s="71" t="s">
        <v>37</v>
      </c>
      <c r="P115" s="71" t="s">
        <v>38</v>
      </c>
      <c r="Q115" s="72"/>
      <c r="R115" s="72"/>
      <c r="S115" s="72"/>
      <c r="T115" s="72" t="s">
        <v>3265</v>
      </c>
      <c r="U115" s="72" t="s">
        <v>82</v>
      </c>
      <c r="V115" s="72" t="e">
        <v>#N/A</v>
      </c>
      <c r="W115" s="72" t="e">
        <v>#N/A</v>
      </c>
      <c r="X115" s="72"/>
      <c r="Y115" s="72" t="str">
        <f>VLOOKUP(B115, [2]SBC!A$1:P$65536, 11, 0)</f>
        <v>Garoua</v>
      </c>
      <c r="Z115" s="72" t="str">
        <f t="shared" si="30"/>
        <v>NRD</v>
      </c>
      <c r="AA115" s="72" t="str">
        <f t="shared" ca="1" si="31"/>
        <v>T&gt;72H</v>
      </c>
      <c r="AB115" s="72">
        <v>1</v>
      </c>
      <c r="AC115" s="72" t="s">
        <v>2247</v>
      </c>
      <c r="AD115" s="72" t="s">
        <v>2245</v>
      </c>
      <c r="AE115" s="72" t="s">
        <v>3351</v>
      </c>
      <c r="AF115" s="72" t="s">
        <v>2536</v>
      </c>
      <c r="AG115" s="72"/>
    </row>
    <row r="116" spans="1:33" ht="101.5" x14ac:dyDescent="0.35">
      <c r="A116" s="71" t="s">
        <v>2884</v>
      </c>
      <c r="B116" s="72" t="str">
        <f t="shared" si="28"/>
        <v>NRD_142</v>
      </c>
      <c r="C116" s="71" t="s">
        <v>3117</v>
      </c>
      <c r="D116" s="72" t="e">
        <v>#N/A</v>
      </c>
      <c r="E116" s="72" t="e">
        <v>#N/A</v>
      </c>
      <c r="F116" s="71" t="s">
        <v>1092</v>
      </c>
      <c r="G116" s="71" t="s">
        <v>1270</v>
      </c>
      <c r="H116" s="71" t="s">
        <v>1271</v>
      </c>
      <c r="I116" s="71" t="s">
        <v>3180</v>
      </c>
      <c r="J116" s="73">
        <f t="shared" ca="1" si="29"/>
        <v>3.4361372685161768</v>
      </c>
      <c r="K116" s="71" t="s">
        <v>1093</v>
      </c>
      <c r="L116" s="71" t="s">
        <v>35</v>
      </c>
      <c r="M116" s="71" t="s">
        <v>46</v>
      </c>
      <c r="N116" s="71" t="s">
        <v>3181</v>
      </c>
      <c r="O116" s="71" t="s">
        <v>37</v>
      </c>
      <c r="P116" s="71" t="s">
        <v>38</v>
      </c>
      <c r="Q116" s="72"/>
      <c r="R116" s="72"/>
      <c r="S116" s="72"/>
      <c r="T116" s="72" t="s">
        <v>3265</v>
      </c>
      <c r="U116" s="72" t="s">
        <v>82</v>
      </c>
      <c r="V116" s="72" t="e">
        <v>#N/A</v>
      </c>
      <c r="W116" s="72" t="e">
        <v>#N/A</v>
      </c>
      <c r="X116" s="72"/>
      <c r="Y116" s="72" t="str">
        <f>VLOOKUP(B116, [2]SBC!A$1:P$65536, 11, 0)</f>
        <v>Garoua</v>
      </c>
      <c r="Z116" s="72" t="str">
        <f t="shared" si="30"/>
        <v>NRD</v>
      </c>
      <c r="AA116" s="72" t="str">
        <f t="shared" ca="1" si="31"/>
        <v>T&gt;72H</v>
      </c>
      <c r="AB116" s="72">
        <v>1</v>
      </c>
      <c r="AC116" s="72" t="s">
        <v>2247</v>
      </c>
      <c r="AD116" s="72" t="s">
        <v>2245</v>
      </c>
      <c r="AE116" s="72" t="s">
        <v>3351</v>
      </c>
      <c r="AF116" s="72" t="s">
        <v>2536</v>
      </c>
      <c r="AG116" s="72"/>
    </row>
    <row r="117" spans="1:33" ht="87" x14ac:dyDescent="0.35">
      <c r="A117" s="71" t="s">
        <v>3339</v>
      </c>
      <c r="B117" s="72" t="str">
        <f t="shared" si="28"/>
        <v>EXN_085</v>
      </c>
      <c r="C117" s="71" t="s">
        <v>3340</v>
      </c>
      <c r="D117" s="72" t="e">
        <v>#N/A</v>
      </c>
      <c r="E117" s="72" t="e">
        <v>#N/A</v>
      </c>
      <c r="F117" s="71" t="s">
        <v>1092</v>
      </c>
      <c r="G117" s="71" t="s">
        <v>3169</v>
      </c>
      <c r="H117" s="71" t="s">
        <v>3170</v>
      </c>
      <c r="I117" s="71" t="s">
        <v>3341</v>
      </c>
      <c r="J117" s="73">
        <f t="shared" ca="1" si="29"/>
        <v>3.3295516203725128</v>
      </c>
      <c r="K117" s="71" t="s">
        <v>1093</v>
      </c>
      <c r="L117" s="71" t="s">
        <v>56</v>
      </c>
      <c r="M117" s="71" t="s">
        <v>46</v>
      </c>
      <c r="N117" s="71" t="s">
        <v>3342</v>
      </c>
      <c r="O117" s="71" t="s">
        <v>37</v>
      </c>
      <c r="P117" s="71" t="s">
        <v>38</v>
      </c>
      <c r="Q117" s="72"/>
      <c r="R117" s="72"/>
      <c r="S117" s="72"/>
      <c r="T117" s="72" t="s">
        <v>3352</v>
      </c>
      <c r="U117" s="72" t="s">
        <v>81</v>
      </c>
      <c r="V117" s="72" t="e">
        <v>#N/A</v>
      </c>
      <c r="W117" s="72" t="e">
        <v>#N/A</v>
      </c>
      <c r="X117" s="72"/>
      <c r="Y117" s="72" t="str">
        <f>VLOOKUP(B117, [2]SBC!A$1:P$65536, 11, 0)</f>
        <v>Maroua</v>
      </c>
      <c r="Z117" s="72" t="str">
        <f t="shared" si="30"/>
        <v>EXN</v>
      </c>
      <c r="AA117" s="72" t="str">
        <f t="shared" ca="1" si="31"/>
        <v>T&gt;72H</v>
      </c>
      <c r="AB117" s="72">
        <v>1</v>
      </c>
      <c r="AC117" s="72" t="s">
        <v>2247</v>
      </c>
      <c r="AD117" s="72" t="s">
        <v>2246</v>
      </c>
      <c r="AE117" s="72" t="s">
        <v>3351</v>
      </c>
      <c r="AF117" s="72" t="s">
        <v>2536</v>
      </c>
      <c r="AG117" s="72"/>
    </row>
    <row r="118" spans="1:33" ht="101.5" x14ac:dyDescent="0.35">
      <c r="A118" s="71" t="s">
        <v>3339</v>
      </c>
      <c r="B118" s="72" t="str">
        <f t="shared" si="28"/>
        <v>EXN_085</v>
      </c>
      <c r="C118" s="71" t="s">
        <v>3340</v>
      </c>
      <c r="D118" s="72" t="e">
        <v>#N/A</v>
      </c>
      <c r="E118" s="72" t="e">
        <v>#N/A</v>
      </c>
      <c r="F118" s="71" t="s">
        <v>1092</v>
      </c>
      <c r="G118" s="71" t="s">
        <v>1335</v>
      </c>
      <c r="H118" s="71" t="s">
        <v>1336</v>
      </c>
      <c r="I118" s="71" t="s">
        <v>3343</v>
      </c>
      <c r="J118" s="73">
        <f t="shared" ca="1" si="29"/>
        <v>3.3234636574052274</v>
      </c>
      <c r="K118" s="71" t="s">
        <v>1093</v>
      </c>
      <c r="L118" s="71" t="s">
        <v>56</v>
      </c>
      <c r="M118" s="71" t="s">
        <v>46</v>
      </c>
      <c r="N118" s="71" t="s">
        <v>3344</v>
      </c>
      <c r="O118" s="71" t="s">
        <v>37</v>
      </c>
      <c r="P118" s="71" t="s">
        <v>38</v>
      </c>
      <c r="Q118" s="72"/>
      <c r="R118" s="72"/>
      <c r="S118" s="72"/>
      <c r="T118" s="72" t="s">
        <v>3352</v>
      </c>
      <c r="U118" s="72" t="s">
        <v>81</v>
      </c>
      <c r="V118" s="72" t="e">
        <v>#N/A</v>
      </c>
      <c r="W118" s="72" t="e">
        <v>#N/A</v>
      </c>
      <c r="X118" s="72"/>
      <c r="Y118" s="72" t="str">
        <f>VLOOKUP(B118, [2]SBC!A$1:P$65536, 11, 0)</f>
        <v>Maroua</v>
      </c>
      <c r="Z118" s="72" t="str">
        <f t="shared" si="30"/>
        <v>EXN</v>
      </c>
      <c r="AA118" s="72" t="str">
        <f t="shared" ca="1" si="31"/>
        <v>T&gt;72H</v>
      </c>
      <c r="AB118" s="72">
        <v>1</v>
      </c>
      <c r="AC118" s="72" t="s">
        <v>2247</v>
      </c>
      <c r="AD118" s="72" t="s">
        <v>2246</v>
      </c>
      <c r="AE118" s="72" t="s">
        <v>3351</v>
      </c>
      <c r="AF118" s="72" t="s">
        <v>2536</v>
      </c>
      <c r="AG118" s="72"/>
    </row>
    <row r="119" spans="1:33" ht="246.5" x14ac:dyDescent="0.35">
      <c r="A119" s="71" t="s">
        <v>1485</v>
      </c>
      <c r="B119" s="72" t="str">
        <f t="shared" si="28"/>
        <v>NRD_060</v>
      </c>
      <c r="C119" s="71" t="s">
        <v>3336</v>
      </c>
      <c r="D119" s="72" t="e">
        <v>#N/A</v>
      </c>
      <c r="E119" s="72" t="e">
        <v>#N/A</v>
      </c>
      <c r="F119" s="71" t="s">
        <v>1092</v>
      </c>
      <c r="G119" s="71" t="s">
        <v>1276</v>
      </c>
      <c r="H119" s="71" t="s">
        <v>1277</v>
      </c>
      <c r="I119" s="71" t="s">
        <v>3345</v>
      </c>
      <c r="J119" s="73">
        <f t="shared" ca="1" si="29"/>
        <v>3.291496064812236</v>
      </c>
      <c r="K119" s="71" t="s">
        <v>1093</v>
      </c>
      <c r="L119" s="71" t="s">
        <v>35</v>
      </c>
      <c r="M119" s="71" t="s">
        <v>46</v>
      </c>
      <c r="N119" s="71" t="s">
        <v>3346</v>
      </c>
      <c r="O119" s="71" t="s">
        <v>37</v>
      </c>
      <c r="P119" s="71" t="s">
        <v>38</v>
      </c>
      <c r="Q119" s="72"/>
      <c r="R119" s="72"/>
      <c r="S119" s="72"/>
      <c r="T119" s="72" t="s">
        <v>2643</v>
      </c>
      <c r="U119" s="72" t="s">
        <v>81</v>
      </c>
      <c r="V119" s="72" t="e">
        <v>#N/A</v>
      </c>
      <c r="W119" s="72" t="e">
        <v>#N/A</v>
      </c>
      <c r="X119" s="72"/>
      <c r="Y119" s="72" t="str">
        <f>VLOOKUP(B119, [2]SBC!A$1:P$65536, 11, 0)</f>
        <v>Garoua</v>
      </c>
      <c r="Z119" s="72" t="str">
        <f t="shared" si="30"/>
        <v>NRD</v>
      </c>
      <c r="AA119" s="72" t="str">
        <f t="shared" ca="1" si="31"/>
        <v>T&gt;72H</v>
      </c>
      <c r="AB119" s="72">
        <v>1</v>
      </c>
      <c r="AC119" s="72" t="s">
        <v>2247</v>
      </c>
      <c r="AD119" s="72" t="s">
        <v>2245</v>
      </c>
      <c r="AE119" s="72" t="s">
        <v>3351</v>
      </c>
      <c r="AF119" s="72" t="s">
        <v>2536</v>
      </c>
      <c r="AG119" s="72"/>
    </row>
    <row r="120" spans="1:33" ht="246.5" x14ac:dyDescent="0.35">
      <c r="A120" s="71" t="s">
        <v>1485</v>
      </c>
      <c r="B120" s="72" t="str">
        <f t="shared" si="28"/>
        <v>NRD_060</v>
      </c>
      <c r="C120" s="71" t="s">
        <v>3336</v>
      </c>
      <c r="D120" s="72" t="e">
        <v>#N/A</v>
      </c>
      <c r="E120" s="72" t="e">
        <v>#N/A</v>
      </c>
      <c r="F120" s="71" t="s">
        <v>1092</v>
      </c>
      <c r="G120" s="71" t="s">
        <v>1280</v>
      </c>
      <c r="H120" s="71" t="s">
        <v>1281</v>
      </c>
      <c r="I120" s="71" t="s">
        <v>3347</v>
      </c>
      <c r="J120" s="73">
        <f t="shared" ca="1" si="29"/>
        <v>3.286368749999383</v>
      </c>
      <c r="K120" s="71" t="s">
        <v>1093</v>
      </c>
      <c r="L120" s="71" t="s">
        <v>35</v>
      </c>
      <c r="M120" s="71" t="s">
        <v>46</v>
      </c>
      <c r="N120" s="71" t="s">
        <v>3348</v>
      </c>
      <c r="O120" s="71" t="s">
        <v>37</v>
      </c>
      <c r="P120" s="71" t="s">
        <v>38</v>
      </c>
      <c r="Q120" s="72"/>
      <c r="R120" s="72"/>
      <c r="S120" s="72"/>
      <c r="T120" s="72" t="s">
        <v>2643</v>
      </c>
      <c r="U120" s="72" t="s">
        <v>81</v>
      </c>
      <c r="V120" s="72" t="e">
        <v>#N/A</v>
      </c>
      <c r="W120" s="72" t="e">
        <v>#N/A</v>
      </c>
      <c r="X120" s="72"/>
      <c r="Y120" s="72" t="str">
        <f>VLOOKUP(B120, [2]SBC!A$1:P$65536, 11, 0)</f>
        <v>Garoua</v>
      </c>
      <c r="Z120" s="72" t="str">
        <f t="shared" si="30"/>
        <v>NRD</v>
      </c>
      <c r="AA120" s="72" t="str">
        <f t="shared" ca="1" si="31"/>
        <v>T&gt;72H</v>
      </c>
      <c r="AB120" s="72">
        <v>1</v>
      </c>
      <c r="AC120" s="72" t="s">
        <v>2247</v>
      </c>
      <c r="AD120" s="72" t="s">
        <v>2245</v>
      </c>
      <c r="AE120" s="72" t="s">
        <v>3351</v>
      </c>
      <c r="AF120" s="72" t="s">
        <v>2536</v>
      </c>
      <c r="AG120" s="72"/>
    </row>
    <row r="121" spans="1:33" ht="72.5" x14ac:dyDescent="0.35">
      <c r="A121" s="6" t="s">
        <v>943</v>
      </c>
      <c r="B121" s="7" t="str">
        <f t="shared" si="28"/>
        <v>EXN_370</v>
      </c>
      <c r="C121" s="6" t="s">
        <v>1426</v>
      </c>
      <c r="D121" s="7" t="e">
        <v>#N/A</v>
      </c>
      <c r="E121" s="7" t="e">
        <v>#N/A</v>
      </c>
      <c r="F121" s="6" t="s">
        <v>49</v>
      </c>
      <c r="G121" s="6" t="s">
        <v>1096</v>
      </c>
      <c r="H121" s="6" t="s">
        <v>1097</v>
      </c>
      <c r="I121" s="6" t="s">
        <v>1444</v>
      </c>
      <c r="J121" s="8">
        <f t="shared" ca="1" si="29"/>
        <v>15.838452083335142</v>
      </c>
      <c r="K121" s="6" t="s">
        <v>52</v>
      </c>
      <c r="L121" s="6" t="s">
        <v>35</v>
      </c>
      <c r="M121" s="6" t="s">
        <v>46</v>
      </c>
      <c r="N121" s="6" t="s">
        <v>1449</v>
      </c>
      <c r="O121" s="6" t="s">
        <v>37</v>
      </c>
      <c r="P121" s="6" t="s">
        <v>38</v>
      </c>
      <c r="Q121" s="7"/>
      <c r="R121" s="7"/>
      <c r="S121" s="7"/>
      <c r="T121" s="7" t="s">
        <v>3357</v>
      </c>
      <c r="U121" s="7" t="s">
        <v>78</v>
      </c>
      <c r="V121" s="7" t="e">
        <v>#N/A</v>
      </c>
      <c r="W121" s="7" t="s">
        <v>1456</v>
      </c>
      <c r="X121" s="7"/>
      <c r="Y121" s="7" t="e">
        <f>VLOOKUP(B121, [2]SBC!A$1:P$65536, 11, 0)</f>
        <v>#N/A</v>
      </c>
      <c r="Z121" s="7" t="str">
        <f t="shared" si="30"/>
        <v>EXN</v>
      </c>
      <c r="AA121" s="7" t="str">
        <f t="shared" ca="1" si="31"/>
        <v>T&gt;72H</v>
      </c>
      <c r="AB121" s="7">
        <v>1</v>
      </c>
      <c r="AC121" s="7" t="s">
        <v>1134</v>
      </c>
      <c r="AD121" s="7" t="s">
        <v>2246</v>
      </c>
      <c r="AE121" s="7" t="s">
        <v>3351</v>
      </c>
      <c r="AF121" s="7" t="s">
        <v>2536</v>
      </c>
      <c r="AG121" s="7"/>
    </row>
    <row r="122" spans="1:33" ht="72.5" x14ac:dyDescent="0.35">
      <c r="A122" s="6" t="s">
        <v>1390</v>
      </c>
      <c r="B122" s="7" t="str">
        <f t="shared" si="28"/>
        <v>EXN_437</v>
      </c>
      <c r="C122" s="6" t="s">
        <v>1431</v>
      </c>
      <c r="D122" s="7" t="e">
        <v>#N/A</v>
      </c>
      <c r="E122" s="7" t="e">
        <v>#N/A</v>
      </c>
      <c r="F122" s="6" t="s">
        <v>49</v>
      </c>
      <c r="G122" s="6" t="s">
        <v>1096</v>
      </c>
      <c r="H122" s="6" t="s">
        <v>1097</v>
      </c>
      <c r="I122" s="6" t="s">
        <v>1450</v>
      </c>
      <c r="J122" s="8">
        <f t="shared" ca="1" si="29"/>
        <v>15.794181249999383</v>
      </c>
      <c r="K122" s="6" t="s">
        <v>52</v>
      </c>
      <c r="L122" s="6" t="s">
        <v>35</v>
      </c>
      <c r="M122" s="6" t="s">
        <v>46</v>
      </c>
      <c r="N122" s="6" t="s">
        <v>1451</v>
      </c>
      <c r="O122" s="6" t="s">
        <v>37</v>
      </c>
      <c r="P122" s="6" t="s">
        <v>38</v>
      </c>
      <c r="Q122" s="7"/>
      <c r="R122" s="7"/>
      <c r="S122" s="7"/>
      <c r="T122" s="7" t="s">
        <v>3356</v>
      </c>
      <c r="U122" s="7" t="s">
        <v>78</v>
      </c>
      <c r="V122" s="7" t="e">
        <v>#N/A</v>
      </c>
      <c r="W122" s="7" t="s">
        <v>1456</v>
      </c>
      <c r="X122" s="7"/>
      <c r="Y122" s="7" t="e">
        <f>VLOOKUP(B122, [2]SBC!A$1:P$65536, 11, 0)</f>
        <v>#N/A</v>
      </c>
      <c r="Z122" s="7" t="str">
        <f t="shared" si="30"/>
        <v>EXN</v>
      </c>
      <c r="AA122" s="7" t="str">
        <f t="shared" ca="1" si="31"/>
        <v>T&gt;72H</v>
      </c>
      <c r="AB122" s="7">
        <v>1</v>
      </c>
      <c r="AC122" s="7" t="s">
        <v>1134</v>
      </c>
      <c r="AD122" s="7" t="s">
        <v>2246</v>
      </c>
      <c r="AE122" s="7" t="s">
        <v>3351</v>
      </c>
      <c r="AF122" s="7" t="s">
        <v>2536</v>
      </c>
      <c r="AG122" s="7"/>
    </row>
    <row r="123" spans="1:33" ht="72.5" x14ac:dyDescent="0.35">
      <c r="A123" s="6" t="s">
        <v>1354</v>
      </c>
      <c r="B123" s="7" t="str">
        <f t="shared" si="28"/>
        <v>EXN_518</v>
      </c>
      <c r="C123" s="6" t="s">
        <v>1519</v>
      </c>
      <c r="D123" s="7" t="e">
        <v>#N/A</v>
      </c>
      <c r="E123" s="7" t="e">
        <v>#N/A</v>
      </c>
      <c r="F123" s="6" t="s">
        <v>49</v>
      </c>
      <c r="G123" s="6" t="s">
        <v>1096</v>
      </c>
      <c r="H123" s="6" t="s">
        <v>1097</v>
      </c>
      <c r="I123" s="6" t="s">
        <v>1556</v>
      </c>
      <c r="J123" s="8">
        <f t="shared" ca="1" si="29"/>
        <v>14.08502615740872</v>
      </c>
      <c r="K123" s="6" t="s">
        <v>52</v>
      </c>
      <c r="L123" s="6" t="s">
        <v>35</v>
      </c>
      <c r="M123" s="6" t="s">
        <v>46</v>
      </c>
      <c r="N123" s="6" t="s">
        <v>1557</v>
      </c>
      <c r="O123" s="6" t="s">
        <v>37</v>
      </c>
      <c r="P123" s="6" t="s">
        <v>38</v>
      </c>
      <c r="Q123" s="7"/>
      <c r="R123" s="7"/>
      <c r="S123" s="7"/>
      <c r="T123" s="7" t="s">
        <v>3359</v>
      </c>
      <c r="U123" s="7" t="s">
        <v>78</v>
      </c>
      <c r="V123" s="7" t="e">
        <v>#N/A</v>
      </c>
      <c r="W123" s="7" t="e">
        <v>#N/A</v>
      </c>
      <c r="X123" s="7"/>
      <c r="Y123" s="7" t="e">
        <f>VLOOKUP(B123, [2]SBC!A$1:P$65536, 11, 0)</f>
        <v>#N/A</v>
      </c>
      <c r="Z123" s="7" t="str">
        <f t="shared" si="30"/>
        <v>EXN</v>
      </c>
      <c r="AA123" s="7" t="str">
        <f t="shared" ca="1" si="31"/>
        <v>T&gt;72H</v>
      </c>
      <c r="AB123" s="7">
        <v>1</v>
      </c>
      <c r="AC123" s="7" t="s">
        <v>1134</v>
      </c>
      <c r="AD123" s="7" t="s">
        <v>2246</v>
      </c>
      <c r="AE123" s="7" t="s">
        <v>3351</v>
      </c>
      <c r="AF123" s="7" t="s">
        <v>2536</v>
      </c>
      <c r="AG123" s="7"/>
    </row>
    <row r="124" spans="1:33" ht="72.5" x14ac:dyDescent="0.35">
      <c r="A124" s="6" t="s">
        <v>1757</v>
      </c>
      <c r="B124" s="7" t="str">
        <f t="shared" ref="B124:B134" si="32">LEFT(A124,7)</f>
        <v>SUO_222</v>
      </c>
      <c r="C124" s="6" t="s">
        <v>2700</v>
      </c>
      <c r="D124" s="7" t="e">
        <v>#N/A</v>
      </c>
      <c r="E124" s="7" t="e">
        <v>#N/A</v>
      </c>
      <c r="F124" s="6" t="s">
        <v>49</v>
      </c>
      <c r="G124" s="6" t="s">
        <v>1096</v>
      </c>
      <c r="H124" s="6" t="s">
        <v>1097</v>
      </c>
      <c r="I124" s="6" t="s">
        <v>2701</v>
      </c>
      <c r="J124" s="8">
        <f t="shared" ref="J124:J134" ca="1" si="33">NOW()-I124</f>
        <v>3.7699682870370452</v>
      </c>
      <c r="K124" s="6" t="s">
        <v>52</v>
      </c>
      <c r="L124" s="6" t="s">
        <v>35</v>
      </c>
      <c r="M124" s="6" t="s">
        <v>46</v>
      </c>
      <c r="N124" s="6" t="s">
        <v>2933</v>
      </c>
      <c r="O124" s="6" t="s">
        <v>37</v>
      </c>
      <c r="P124" s="6" t="s">
        <v>38</v>
      </c>
      <c r="Q124" s="7"/>
      <c r="R124" s="7"/>
      <c r="S124" s="7"/>
      <c r="T124" s="7" t="s">
        <v>2955</v>
      </c>
      <c r="U124" s="7" t="s">
        <v>84</v>
      </c>
      <c r="V124" s="7" t="e">
        <v>#N/A</v>
      </c>
      <c r="W124" s="7" t="e">
        <v>#N/A</v>
      </c>
      <c r="X124" s="7"/>
      <c r="Y124" s="7" t="str">
        <f>VLOOKUP(B124, [2]SBC!A$1:P$65536, 11, 0)</f>
        <v>Buéa</v>
      </c>
      <c r="Z124" s="7" t="str">
        <f t="shared" ref="Z124:Z134" si="34">LEFT(B124,3)</f>
        <v>SUO</v>
      </c>
      <c r="AA124" s="7" t="str">
        <f t="shared" ref="AA124:AA134" ca="1" si="35">IF(J124 &lt; 1/24, "T&lt;1H", IF(AND(J124&lt;2/24, J124&gt;1/24), "1H&lt;T&lt;2H", IF(AND(J124&lt;4/24, J124&gt;2/24), "2H&lt;T&lt;4H", IF(AND(J124&lt;8/24, J124&gt;4/24), "4H&lt;T&lt;8H", IF(AND(J124&lt;16/24, J124&gt;8/24), "8H&lt;T&lt;16H",IF(AND(J124&lt;24/24, J124&gt;16/24),"16H&lt;T&lt;24H", IF(AND(J124&lt;48/24, J124&gt;24/24),"24H&lt;T&lt;48H",IF(AND(J124&lt;72/24, J124&gt;24/24),"48H&lt;T&lt;72H", "T&gt;72H"))))))))</f>
        <v>T&gt;72H</v>
      </c>
      <c r="AB124" s="7">
        <v>1</v>
      </c>
      <c r="AC124" s="7" t="s">
        <v>1134</v>
      </c>
      <c r="AD124" s="7" t="s">
        <v>2245</v>
      </c>
      <c r="AE124" s="7" t="s">
        <v>3351</v>
      </c>
      <c r="AF124" s="7" t="s">
        <v>2536</v>
      </c>
      <c r="AG124" s="7"/>
    </row>
    <row r="125" spans="1:33" ht="72.5" x14ac:dyDescent="0.35">
      <c r="A125" s="71" t="s">
        <v>2962</v>
      </c>
      <c r="B125" s="72" t="str">
        <f t="shared" si="32"/>
        <v>EXN_577</v>
      </c>
      <c r="C125" s="71" t="s">
        <v>2963</v>
      </c>
      <c r="D125" s="72" t="e">
        <v>#N/A</v>
      </c>
      <c r="E125" s="72" t="e">
        <v>#N/A</v>
      </c>
      <c r="F125" s="71" t="s">
        <v>49</v>
      </c>
      <c r="G125" s="71" t="s">
        <v>1108</v>
      </c>
      <c r="H125" s="71" t="s">
        <v>1109</v>
      </c>
      <c r="I125" s="71" t="s">
        <v>2964</v>
      </c>
      <c r="J125" s="73">
        <f t="shared" ca="1" si="33"/>
        <v>3.5098988425961579</v>
      </c>
      <c r="K125" s="71" t="s">
        <v>52</v>
      </c>
      <c r="L125" s="71" t="s">
        <v>35</v>
      </c>
      <c r="M125" s="71" t="s">
        <v>46</v>
      </c>
      <c r="N125" s="71" t="s">
        <v>3194</v>
      </c>
      <c r="O125" s="71" t="s">
        <v>37</v>
      </c>
      <c r="P125" s="71" t="s">
        <v>38</v>
      </c>
      <c r="Q125" s="72"/>
      <c r="R125" s="72"/>
      <c r="S125" s="72"/>
      <c r="T125" s="72" t="s">
        <v>3266</v>
      </c>
      <c r="U125" s="72" t="s">
        <v>78</v>
      </c>
      <c r="V125" s="72" t="e">
        <v>#N/A</v>
      </c>
      <c r="W125" s="72" t="e">
        <v>#N/A</v>
      </c>
      <c r="X125" s="72"/>
      <c r="Y125" s="72" t="e">
        <f>VLOOKUP(B125, [2]SBC!A$1:P$65536, 11, 0)</f>
        <v>#N/A</v>
      </c>
      <c r="Z125" s="72" t="str">
        <f t="shared" si="34"/>
        <v>EXN</v>
      </c>
      <c r="AA125" s="72" t="str">
        <f t="shared" ca="1" si="35"/>
        <v>T&gt;72H</v>
      </c>
      <c r="AB125" s="72">
        <v>1</v>
      </c>
      <c r="AC125" s="72" t="s">
        <v>2247</v>
      </c>
      <c r="AD125" s="72" t="s">
        <v>2245</v>
      </c>
      <c r="AE125" s="72" t="s">
        <v>3351</v>
      </c>
      <c r="AF125" s="72" t="s">
        <v>2536</v>
      </c>
      <c r="AG125" s="72"/>
    </row>
    <row r="126" spans="1:33" ht="72.5" x14ac:dyDescent="0.35">
      <c r="A126" s="71" t="s">
        <v>2962</v>
      </c>
      <c r="B126" s="72" t="str">
        <f t="shared" si="32"/>
        <v>EXN_577</v>
      </c>
      <c r="C126" s="71" t="s">
        <v>2963</v>
      </c>
      <c r="D126" s="72" t="e">
        <v>#N/A</v>
      </c>
      <c r="E126" s="72" t="e">
        <v>#N/A</v>
      </c>
      <c r="F126" s="71" t="s">
        <v>49</v>
      </c>
      <c r="G126" s="71" t="s">
        <v>1096</v>
      </c>
      <c r="H126" s="71" t="s">
        <v>1097</v>
      </c>
      <c r="I126" s="71" t="s">
        <v>2964</v>
      </c>
      <c r="J126" s="73">
        <f t="shared" ca="1" si="33"/>
        <v>3.5098988425961579</v>
      </c>
      <c r="K126" s="71" t="s">
        <v>52</v>
      </c>
      <c r="L126" s="71" t="s">
        <v>35</v>
      </c>
      <c r="M126" s="71" t="s">
        <v>46</v>
      </c>
      <c r="N126" s="71" t="s">
        <v>3195</v>
      </c>
      <c r="O126" s="71" t="s">
        <v>37</v>
      </c>
      <c r="P126" s="71" t="s">
        <v>38</v>
      </c>
      <c r="Q126" s="72"/>
      <c r="R126" s="72"/>
      <c r="S126" s="72"/>
      <c r="T126" s="72" t="s">
        <v>3266</v>
      </c>
      <c r="U126" s="72" t="s">
        <v>78</v>
      </c>
      <c r="V126" s="72" t="e">
        <v>#N/A</v>
      </c>
      <c r="W126" s="72" t="e">
        <v>#N/A</v>
      </c>
      <c r="X126" s="72"/>
      <c r="Y126" s="72" t="e">
        <f>VLOOKUP(B126, [2]SBC!A$1:P$65536, 11, 0)</f>
        <v>#N/A</v>
      </c>
      <c r="Z126" s="72" t="str">
        <f t="shared" si="34"/>
        <v>EXN</v>
      </c>
      <c r="AA126" s="72" t="str">
        <f t="shared" ca="1" si="35"/>
        <v>T&gt;72H</v>
      </c>
      <c r="AB126" s="72">
        <v>1</v>
      </c>
      <c r="AC126" s="72" t="s">
        <v>2247</v>
      </c>
      <c r="AD126" s="72" t="s">
        <v>2245</v>
      </c>
      <c r="AE126" s="72" t="s">
        <v>3351</v>
      </c>
      <c r="AF126" s="72" t="s">
        <v>2536</v>
      </c>
      <c r="AG126" s="72"/>
    </row>
    <row r="127" spans="1:33" ht="72.5" x14ac:dyDescent="0.35">
      <c r="A127" s="71" t="s">
        <v>2962</v>
      </c>
      <c r="B127" s="72" t="str">
        <f t="shared" si="32"/>
        <v>EXN_577</v>
      </c>
      <c r="C127" s="71" t="s">
        <v>2963</v>
      </c>
      <c r="D127" s="72" t="e">
        <v>#N/A</v>
      </c>
      <c r="E127" s="72" t="e">
        <v>#N/A</v>
      </c>
      <c r="F127" s="71" t="s">
        <v>49</v>
      </c>
      <c r="G127" s="71" t="s">
        <v>1098</v>
      </c>
      <c r="H127" s="71" t="s">
        <v>1099</v>
      </c>
      <c r="I127" s="71" t="s">
        <v>2964</v>
      </c>
      <c r="J127" s="73">
        <f t="shared" ca="1" si="33"/>
        <v>3.5098988425961579</v>
      </c>
      <c r="K127" s="71" t="s">
        <v>52</v>
      </c>
      <c r="L127" s="71" t="s">
        <v>35</v>
      </c>
      <c r="M127" s="71" t="s">
        <v>46</v>
      </c>
      <c r="N127" s="71" t="s">
        <v>3196</v>
      </c>
      <c r="O127" s="71" t="s">
        <v>37</v>
      </c>
      <c r="P127" s="71" t="s">
        <v>38</v>
      </c>
      <c r="Q127" s="72"/>
      <c r="R127" s="72"/>
      <c r="S127" s="72"/>
      <c r="T127" s="72" t="s">
        <v>3266</v>
      </c>
      <c r="U127" s="72" t="s">
        <v>78</v>
      </c>
      <c r="V127" s="72" t="e">
        <v>#N/A</v>
      </c>
      <c r="W127" s="72" t="e">
        <v>#N/A</v>
      </c>
      <c r="X127" s="72"/>
      <c r="Y127" s="72" t="e">
        <f>VLOOKUP(B127, [2]SBC!A$1:P$65536, 11, 0)</f>
        <v>#N/A</v>
      </c>
      <c r="Z127" s="72" t="str">
        <f t="shared" si="34"/>
        <v>EXN</v>
      </c>
      <c r="AA127" s="72" t="str">
        <f t="shared" ca="1" si="35"/>
        <v>T&gt;72H</v>
      </c>
      <c r="AB127" s="72">
        <v>1</v>
      </c>
      <c r="AC127" s="72" t="s">
        <v>2247</v>
      </c>
      <c r="AD127" s="72" t="s">
        <v>2245</v>
      </c>
      <c r="AE127" s="72" t="s">
        <v>3351</v>
      </c>
      <c r="AF127" s="72" t="s">
        <v>2536</v>
      </c>
      <c r="AG127" s="72"/>
    </row>
    <row r="128" spans="1:33" ht="72.5" x14ac:dyDescent="0.35">
      <c r="A128" s="71" t="s">
        <v>2962</v>
      </c>
      <c r="B128" s="72" t="str">
        <f t="shared" si="32"/>
        <v>EXN_577</v>
      </c>
      <c r="C128" s="71" t="s">
        <v>2963</v>
      </c>
      <c r="D128" s="72" t="e">
        <v>#N/A</v>
      </c>
      <c r="E128" s="72" t="e">
        <v>#N/A</v>
      </c>
      <c r="F128" s="71" t="s">
        <v>49</v>
      </c>
      <c r="G128" s="71" t="s">
        <v>1104</v>
      </c>
      <c r="H128" s="71" t="s">
        <v>1105</v>
      </c>
      <c r="I128" s="71" t="s">
        <v>2964</v>
      </c>
      <c r="J128" s="73">
        <f t="shared" ca="1" si="33"/>
        <v>3.5098988425961579</v>
      </c>
      <c r="K128" s="71" t="s">
        <v>52</v>
      </c>
      <c r="L128" s="71" t="s">
        <v>35</v>
      </c>
      <c r="M128" s="71" t="s">
        <v>46</v>
      </c>
      <c r="N128" s="71" t="s">
        <v>3197</v>
      </c>
      <c r="O128" s="71" t="s">
        <v>37</v>
      </c>
      <c r="P128" s="71" t="s">
        <v>38</v>
      </c>
      <c r="Q128" s="72"/>
      <c r="R128" s="72"/>
      <c r="S128" s="72"/>
      <c r="T128" s="72" t="s">
        <v>3266</v>
      </c>
      <c r="U128" s="72" t="s">
        <v>78</v>
      </c>
      <c r="V128" s="72" t="e">
        <v>#N/A</v>
      </c>
      <c r="W128" s="72" t="e">
        <v>#N/A</v>
      </c>
      <c r="X128" s="72"/>
      <c r="Y128" s="72" t="e">
        <f>VLOOKUP(B128, [2]SBC!A$1:P$65536, 11, 0)</f>
        <v>#N/A</v>
      </c>
      <c r="Z128" s="72" t="str">
        <f t="shared" si="34"/>
        <v>EXN</v>
      </c>
      <c r="AA128" s="72" t="str">
        <f t="shared" ca="1" si="35"/>
        <v>T&gt;72H</v>
      </c>
      <c r="AB128" s="72">
        <v>1</v>
      </c>
      <c r="AC128" s="72" t="s">
        <v>2247</v>
      </c>
      <c r="AD128" s="72" t="s">
        <v>2245</v>
      </c>
      <c r="AE128" s="72" t="s">
        <v>3351</v>
      </c>
      <c r="AF128" s="72" t="s">
        <v>2536</v>
      </c>
      <c r="AG128" s="72"/>
    </row>
    <row r="129" spans="1:33" ht="72.5" x14ac:dyDescent="0.35">
      <c r="A129" s="71" t="s">
        <v>2962</v>
      </c>
      <c r="B129" s="72" t="str">
        <f t="shared" si="32"/>
        <v>EXN_577</v>
      </c>
      <c r="C129" s="71" t="s">
        <v>2963</v>
      </c>
      <c r="D129" s="72" t="e">
        <v>#N/A</v>
      </c>
      <c r="E129" s="72" t="e">
        <v>#N/A</v>
      </c>
      <c r="F129" s="71" t="s">
        <v>49</v>
      </c>
      <c r="G129" s="71" t="s">
        <v>50</v>
      </c>
      <c r="H129" s="71" t="s">
        <v>51</v>
      </c>
      <c r="I129" s="71" t="s">
        <v>2964</v>
      </c>
      <c r="J129" s="73">
        <f t="shared" ca="1" si="33"/>
        <v>3.5098988425961579</v>
      </c>
      <c r="K129" s="71" t="s">
        <v>52</v>
      </c>
      <c r="L129" s="71" t="s">
        <v>35</v>
      </c>
      <c r="M129" s="71" t="s">
        <v>46</v>
      </c>
      <c r="N129" s="71" t="s">
        <v>3198</v>
      </c>
      <c r="O129" s="71" t="s">
        <v>37</v>
      </c>
      <c r="P129" s="71" t="s">
        <v>38</v>
      </c>
      <c r="Q129" s="72"/>
      <c r="R129" s="72"/>
      <c r="S129" s="72"/>
      <c r="T129" s="72" t="s">
        <v>3266</v>
      </c>
      <c r="U129" s="72" t="s">
        <v>78</v>
      </c>
      <c r="V129" s="72" t="e">
        <v>#N/A</v>
      </c>
      <c r="W129" s="72" t="e">
        <v>#N/A</v>
      </c>
      <c r="X129" s="72"/>
      <c r="Y129" s="72" t="e">
        <f>VLOOKUP(B129, [2]SBC!A$1:P$65536, 11, 0)</f>
        <v>#N/A</v>
      </c>
      <c r="Z129" s="72" t="str">
        <f t="shared" si="34"/>
        <v>EXN</v>
      </c>
      <c r="AA129" s="72" t="str">
        <f t="shared" ca="1" si="35"/>
        <v>T&gt;72H</v>
      </c>
      <c r="AB129" s="72">
        <v>1</v>
      </c>
      <c r="AC129" s="72" t="s">
        <v>2247</v>
      </c>
      <c r="AD129" s="72" t="s">
        <v>2245</v>
      </c>
      <c r="AE129" s="72" t="s">
        <v>3351</v>
      </c>
      <c r="AF129" s="72" t="s">
        <v>2536</v>
      </c>
      <c r="AG129" s="72"/>
    </row>
    <row r="130" spans="1:33" ht="72.5" x14ac:dyDescent="0.35">
      <c r="A130" s="71" t="s">
        <v>2962</v>
      </c>
      <c r="B130" s="72" t="str">
        <f t="shared" si="32"/>
        <v>EXN_577</v>
      </c>
      <c r="C130" s="71" t="s">
        <v>2963</v>
      </c>
      <c r="D130" s="72" t="e">
        <v>#N/A</v>
      </c>
      <c r="E130" s="72" t="e">
        <v>#N/A</v>
      </c>
      <c r="F130" s="71" t="s">
        <v>49</v>
      </c>
      <c r="G130" s="71" t="s">
        <v>1106</v>
      </c>
      <c r="H130" s="71" t="s">
        <v>1107</v>
      </c>
      <c r="I130" s="71" t="s">
        <v>2964</v>
      </c>
      <c r="J130" s="73">
        <f t="shared" ca="1" si="33"/>
        <v>3.5098988425961579</v>
      </c>
      <c r="K130" s="71" t="s">
        <v>52</v>
      </c>
      <c r="L130" s="71" t="s">
        <v>35</v>
      </c>
      <c r="M130" s="71" t="s">
        <v>46</v>
      </c>
      <c r="N130" s="71" t="s">
        <v>3199</v>
      </c>
      <c r="O130" s="71" t="s">
        <v>37</v>
      </c>
      <c r="P130" s="71" t="s">
        <v>38</v>
      </c>
      <c r="Q130" s="72"/>
      <c r="R130" s="72"/>
      <c r="S130" s="72"/>
      <c r="T130" s="72" t="s">
        <v>3266</v>
      </c>
      <c r="U130" s="72" t="s">
        <v>78</v>
      </c>
      <c r="V130" s="72" t="e">
        <v>#N/A</v>
      </c>
      <c r="W130" s="72" t="e">
        <v>#N/A</v>
      </c>
      <c r="X130" s="72"/>
      <c r="Y130" s="72" t="e">
        <f>VLOOKUP(B130, [2]SBC!A$1:P$65536, 11, 0)</f>
        <v>#N/A</v>
      </c>
      <c r="Z130" s="72" t="str">
        <f t="shared" si="34"/>
        <v>EXN</v>
      </c>
      <c r="AA130" s="72" t="str">
        <f t="shared" ca="1" si="35"/>
        <v>T&gt;72H</v>
      </c>
      <c r="AB130" s="72">
        <v>1</v>
      </c>
      <c r="AC130" s="72" t="s">
        <v>2247</v>
      </c>
      <c r="AD130" s="72" t="s">
        <v>2245</v>
      </c>
      <c r="AE130" s="72" t="s">
        <v>3351</v>
      </c>
      <c r="AF130" s="72" t="s">
        <v>2536</v>
      </c>
      <c r="AG130" s="72"/>
    </row>
    <row r="131" spans="1:33" ht="72.5" x14ac:dyDescent="0.35">
      <c r="A131" s="71" t="s">
        <v>2962</v>
      </c>
      <c r="B131" s="72" t="str">
        <f t="shared" si="32"/>
        <v>EXN_577</v>
      </c>
      <c r="C131" s="71" t="s">
        <v>2963</v>
      </c>
      <c r="D131" s="72" t="e">
        <v>#N/A</v>
      </c>
      <c r="E131" s="72" t="e">
        <v>#N/A</v>
      </c>
      <c r="F131" s="71" t="s">
        <v>49</v>
      </c>
      <c r="G131" s="71" t="s">
        <v>1100</v>
      </c>
      <c r="H131" s="71" t="s">
        <v>1101</v>
      </c>
      <c r="I131" s="71" t="s">
        <v>2964</v>
      </c>
      <c r="J131" s="73">
        <f t="shared" ca="1" si="33"/>
        <v>3.5098988425961579</v>
      </c>
      <c r="K131" s="71" t="s">
        <v>52</v>
      </c>
      <c r="L131" s="71" t="s">
        <v>35</v>
      </c>
      <c r="M131" s="71" t="s">
        <v>46</v>
      </c>
      <c r="N131" s="71" t="s">
        <v>3200</v>
      </c>
      <c r="O131" s="71" t="s">
        <v>37</v>
      </c>
      <c r="P131" s="71" t="s">
        <v>38</v>
      </c>
      <c r="Q131" s="72"/>
      <c r="R131" s="72"/>
      <c r="S131" s="72"/>
      <c r="T131" s="72" t="s">
        <v>3266</v>
      </c>
      <c r="U131" s="72" t="s">
        <v>78</v>
      </c>
      <c r="V131" s="72" t="e">
        <v>#N/A</v>
      </c>
      <c r="W131" s="72" t="e">
        <v>#N/A</v>
      </c>
      <c r="X131" s="72"/>
      <c r="Y131" s="72" t="e">
        <f>VLOOKUP(B131, [2]SBC!A$1:P$65536, 11, 0)</f>
        <v>#N/A</v>
      </c>
      <c r="Z131" s="72" t="str">
        <f t="shared" si="34"/>
        <v>EXN</v>
      </c>
      <c r="AA131" s="72" t="str">
        <f t="shared" ca="1" si="35"/>
        <v>T&gt;72H</v>
      </c>
      <c r="AB131" s="72">
        <v>1</v>
      </c>
      <c r="AC131" s="72" t="s">
        <v>2247</v>
      </c>
      <c r="AD131" s="72" t="s">
        <v>2245</v>
      </c>
      <c r="AE131" s="72" t="s">
        <v>3351</v>
      </c>
      <c r="AF131" s="72" t="s">
        <v>2536</v>
      </c>
      <c r="AG131" s="72"/>
    </row>
    <row r="132" spans="1:33" ht="72.5" x14ac:dyDescent="0.35">
      <c r="A132" s="71" t="s">
        <v>2962</v>
      </c>
      <c r="B132" s="72" t="str">
        <f t="shared" si="32"/>
        <v>EXN_577</v>
      </c>
      <c r="C132" s="71" t="s">
        <v>2963</v>
      </c>
      <c r="D132" s="72" t="e">
        <v>#N/A</v>
      </c>
      <c r="E132" s="72" t="e">
        <v>#N/A</v>
      </c>
      <c r="F132" s="71" t="s">
        <v>49</v>
      </c>
      <c r="G132" s="71" t="s">
        <v>1094</v>
      </c>
      <c r="H132" s="71" t="s">
        <v>1095</v>
      </c>
      <c r="I132" s="71" t="s">
        <v>2964</v>
      </c>
      <c r="J132" s="73">
        <f t="shared" ca="1" si="33"/>
        <v>3.5098988425961579</v>
      </c>
      <c r="K132" s="71" t="s">
        <v>52</v>
      </c>
      <c r="L132" s="71" t="s">
        <v>35</v>
      </c>
      <c r="M132" s="71" t="s">
        <v>46</v>
      </c>
      <c r="N132" s="71" t="s">
        <v>3201</v>
      </c>
      <c r="O132" s="71" t="s">
        <v>37</v>
      </c>
      <c r="P132" s="71" t="s">
        <v>38</v>
      </c>
      <c r="Q132" s="72"/>
      <c r="R132" s="72"/>
      <c r="S132" s="72"/>
      <c r="T132" s="72" t="s">
        <v>3266</v>
      </c>
      <c r="U132" s="72" t="s">
        <v>78</v>
      </c>
      <c r="V132" s="72" t="e">
        <v>#N/A</v>
      </c>
      <c r="W132" s="72" t="e">
        <v>#N/A</v>
      </c>
      <c r="X132" s="72"/>
      <c r="Y132" s="72" t="e">
        <f>VLOOKUP(B132, [2]SBC!A$1:P$65536, 11, 0)</f>
        <v>#N/A</v>
      </c>
      <c r="Z132" s="72" t="str">
        <f t="shared" si="34"/>
        <v>EXN</v>
      </c>
      <c r="AA132" s="72" t="str">
        <f t="shared" ca="1" si="35"/>
        <v>T&gt;72H</v>
      </c>
      <c r="AB132" s="72">
        <v>1</v>
      </c>
      <c r="AC132" s="72" t="s">
        <v>2247</v>
      </c>
      <c r="AD132" s="72" t="s">
        <v>2245</v>
      </c>
      <c r="AE132" s="72" t="s">
        <v>3351</v>
      </c>
      <c r="AF132" s="72" t="s">
        <v>2536</v>
      </c>
      <c r="AG132" s="72"/>
    </row>
    <row r="133" spans="1:33" ht="72.5" x14ac:dyDescent="0.35">
      <c r="A133" s="71" t="s">
        <v>2962</v>
      </c>
      <c r="B133" s="72" t="str">
        <f t="shared" si="32"/>
        <v>EXN_577</v>
      </c>
      <c r="C133" s="71" t="s">
        <v>2963</v>
      </c>
      <c r="D133" s="72" t="e">
        <v>#N/A</v>
      </c>
      <c r="E133" s="72" t="e">
        <v>#N/A</v>
      </c>
      <c r="F133" s="71" t="s">
        <v>49</v>
      </c>
      <c r="G133" s="71" t="s">
        <v>1102</v>
      </c>
      <c r="H133" s="71" t="s">
        <v>1103</v>
      </c>
      <c r="I133" s="71" t="s">
        <v>2964</v>
      </c>
      <c r="J133" s="73">
        <f t="shared" ca="1" si="33"/>
        <v>3.5098988425961579</v>
      </c>
      <c r="K133" s="71" t="s">
        <v>52</v>
      </c>
      <c r="L133" s="71" t="s">
        <v>35</v>
      </c>
      <c r="M133" s="71" t="s">
        <v>46</v>
      </c>
      <c r="N133" s="71" t="s">
        <v>3202</v>
      </c>
      <c r="O133" s="71" t="s">
        <v>37</v>
      </c>
      <c r="P133" s="71" t="s">
        <v>38</v>
      </c>
      <c r="Q133" s="72"/>
      <c r="R133" s="72"/>
      <c r="S133" s="72"/>
      <c r="T133" s="72" t="s">
        <v>3266</v>
      </c>
      <c r="U133" s="72" t="s">
        <v>78</v>
      </c>
      <c r="V133" s="72" t="e">
        <v>#N/A</v>
      </c>
      <c r="W133" s="72" t="e">
        <v>#N/A</v>
      </c>
      <c r="X133" s="72"/>
      <c r="Y133" s="72" t="e">
        <f>VLOOKUP(B133, [2]SBC!A$1:P$65536, 11, 0)</f>
        <v>#N/A</v>
      </c>
      <c r="Z133" s="72" t="str">
        <f t="shared" si="34"/>
        <v>EXN</v>
      </c>
      <c r="AA133" s="72" t="str">
        <f t="shared" ca="1" si="35"/>
        <v>T&gt;72H</v>
      </c>
      <c r="AB133" s="72">
        <v>1</v>
      </c>
      <c r="AC133" s="72" t="s">
        <v>2247</v>
      </c>
      <c r="AD133" s="72" t="s">
        <v>2245</v>
      </c>
      <c r="AE133" s="72" t="s">
        <v>3351</v>
      </c>
      <c r="AF133" s="72" t="s">
        <v>2536</v>
      </c>
      <c r="AG133" s="72"/>
    </row>
    <row r="134" spans="1:33" ht="116" x14ac:dyDescent="0.35">
      <c r="A134" s="6" t="s">
        <v>1111</v>
      </c>
      <c r="B134" s="7" t="str">
        <f t="shared" si="32"/>
        <v>EXN_418</v>
      </c>
      <c r="C134" s="6" t="s">
        <v>1968</v>
      </c>
      <c r="D134" s="7" t="e">
        <v>#N/A</v>
      </c>
      <c r="E134" s="7" t="e">
        <v>#N/A</v>
      </c>
      <c r="F134" s="6" t="s">
        <v>54</v>
      </c>
      <c r="G134" s="6" t="s">
        <v>1112</v>
      </c>
      <c r="H134" s="6" t="s">
        <v>1113</v>
      </c>
      <c r="I134" s="6" t="s">
        <v>1969</v>
      </c>
      <c r="J134" s="8">
        <f t="shared" ca="1" si="33"/>
        <v>7.5423062499976368</v>
      </c>
      <c r="K134" s="6" t="s">
        <v>55</v>
      </c>
      <c r="L134" s="6" t="s">
        <v>35</v>
      </c>
      <c r="M134" s="6" t="s">
        <v>46</v>
      </c>
      <c r="N134" s="6" t="s">
        <v>1970</v>
      </c>
      <c r="O134" s="6" t="s">
        <v>37</v>
      </c>
      <c r="P134" s="6" t="s">
        <v>38</v>
      </c>
      <c r="Q134" s="7"/>
      <c r="R134" s="7"/>
      <c r="S134" s="7"/>
      <c r="T134" s="7" t="s">
        <v>3358</v>
      </c>
      <c r="U134" s="7" t="s">
        <v>78</v>
      </c>
      <c r="V134" s="7" t="e">
        <v>#N/A</v>
      </c>
      <c r="W134" s="7" t="s">
        <v>1456</v>
      </c>
      <c r="X134" s="7"/>
      <c r="Y134" s="7" t="e">
        <f>VLOOKUP(B134, [2]SBC!A$1:P$65536, 11, 0)</f>
        <v>#N/A</v>
      </c>
      <c r="Z134" s="7" t="str">
        <f t="shared" si="34"/>
        <v>EXN</v>
      </c>
      <c r="AA134" s="7" t="str">
        <f t="shared" ca="1" si="35"/>
        <v>T&gt;72H</v>
      </c>
      <c r="AB134" s="7">
        <v>1</v>
      </c>
      <c r="AC134" s="7" t="s">
        <v>1134</v>
      </c>
      <c r="AD134" s="7" t="s">
        <v>2246</v>
      </c>
      <c r="AE134" s="7" t="s">
        <v>3351</v>
      </c>
      <c r="AF134" s="7" t="s">
        <v>2536</v>
      </c>
      <c r="AG134" s="7"/>
    </row>
    <row r="135" spans="1:33" ht="159.5" x14ac:dyDescent="0.35">
      <c r="A135" s="6" t="s">
        <v>53</v>
      </c>
      <c r="B135" s="7" t="str">
        <f t="shared" ref="B135" si="36">LEFT(A135,7)</f>
        <v>NRD_188</v>
      </c>
      <c r="C135" s="6" t="s">
        <v>3221</v>
      </c>
      <c r="D135" s="7" t="e">
        <v>#N/A</v>
      </c>
      <c r="E135" s="7" t="e">
        <v>#N/A</v>
      </c>
      <c r="F135" s="6" t="s">
        <v>54</v>
      </c>
      <c r="G135" s="6" t="s">
        <v>3222</v>
      </c>
      <c r="H135" s="6" t="s">
        <v>3223</v>
      </c>
      <c r="I135" s="6" t="s">
        <v>3224</v>
      </c>
      <c r="J135" s="8">
        <f t="shared" ref="J135" ca="1" si="37">NOW()-I135</f>
        <v>3.4468085648186388</v>
      </c>
      <c r="K135" s="6" t="s">
        <v>55</v>
      </c>
      <c r="L135" s="6" t="s">
        <v>56</v>
      </c>
      <c r="M135" s="6" t="s">
        <v>46</v>
      </c>
      <c r="N135" s="6" t="s">
        <v>3225</v>
      </c>
      <c r="O135" s="6" t="s">
        <v>37</v>
      </c>
      <c r="P135" s="6" t="s">
        <v>38</v>
      </c>
      <c r="Q135" s="7"/>
      <c r="R135" s="7"/>
      <c r="S135" s="7"/>
      <c r="T135" s="7" t="s">
        <v>57</v>
      </c>
      <c r="U135" s="7" t="s">
        <v>58</v>
      </c>
      <c r="V135" s="7" t="e">
        <v>#N/A</v>
      </c>
      <c r="W135" s="7" t="s">
        <v>59</v>
      </c>
      <c r="X135" s="7"/>
      <c r="Y135" s="7" t="str">
        <f>VLOOKUP(B135, [2]SBC!A$1:P$65536, 11, 0)</f>
        <v>Garoua</v>
      </c>
      <c r="Z135" s="7" t="str">
        <f t="shared" ref="Z135" si="38">LEFT(B135,3)</f>
        <v>NRD</v>
      </c>
      <c r="AA135" s="7" t="str">
        <f t="shared" ref="AA135" ca="1" si="39">IF(J135 &lt; 1/24, "T&lt;1H", IF(AND(J135&lt;2/24, J135&gt;1/24), "1H&lt;T&lt;2H", IF(AND(J135&lt;4/24, J135&gt;2/24), "2H&lt;T&lt;4H", IF(AND(J135&lt;8/24, J135&gt;4/24), "4H&lt;T&lt;8H", IF(AND(J135&lt;16/24, J135&gt;8/24), "8H&lt;T&lt;16H",IF(AND(J135&lt;24/24, J135&gt;16/24),"16H&lt;T&lt;24H", IF(AND(J135&lt;48/24, J135&gt;24/24),"24H&lt;T&lt;48H",IF(AND(J135&lt;72/24, J135&gt;24/24),"48H&lt;T&lt;72H", "T&gt;72H"))))))))</f>
        <v>T&gt;72H</v>
      </c>
      <c r="AB135" s="7">
        <v>1</v>
      </c>
      <c r="AC135" s="7" t="s">
        <v>1134</v>
      </c>
      <c r="AD135" s="7" t="s">
        <v>2245</v>
      </c>
      <c r="AE135" s="7" t="s">
        <v>3351</v>
      </c>
      <c r="AF135" s="7" t="s">
        <v>2536</v>
      </c>
      <c r="AG135" s="7"/>
    </row>
  </sheetData>
  <autoFilter ref="A1:AG135" xr:uid="{1D06DCBE-9374-42FD-B9C0-CFCCA592B2F4}"/>
  <phoneticPr fontId="22" type="noConversion"/>
  <conditionalFormatting sqref="AD1">
    <cfRule type="duplicateValues" dxfId="107" priority="1"/>
    <cfRule type="duplicateValues" dxfId="106" priority="2"/>
    <cfRule type="duplicateValues" dxfId="105" priority="3"/>
    <cfRule type="duplicateValues" dxfId="104" priority="4"/>
    <cfRule type="duplicateValues" dxfId="103" priority="5"/>
    <cfRule type="duplicateValues" dxfId="102" priority="6"/>
    <cfRule type="duplicateValues" dxfId="101" priority="7"/>
    <cfRule type="duplicateValues" dxfId="100" priority="8"/>
    <cfRule type="duplicateValues" dxfId="99" priority="9"/>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11095-8BD3-4BF6-88BE-D64DD5A577E2}">
  <sheetPr filterMode="1">
    <tabColor theme="4" tint="-0.249977111117893"/>
  </sheetPr>
  <dimension ref="A1:AG121"/>
  <sheetViews>
    <sheetView zoomScale="69" zoomScaleNormal="70" workbookViewId="0">
      <pane xSplit="7" topLeftCell="S1" activePane="topRight" state="frozen"/>
      <selection activeCell="G6" sqref="G6"/>
      <selection pane="topRight" activeCell="AC21" sqref="AC21"/>
    </sheetView>
  </sheetViews>
  <sheetFormatPr defaultRowHeight="14.5" x14ac:dyDescent="0.35"/>
  <cols>
    <col min="1" max="1" width="32.453125" style="65" customWidth="1"/>
    <col min="2" max="2" width="10.81640625" style="65" customWidth="1"/>
    <col min="3" max="3" width="15.54296875" style="65" customWidth="1"/>
    <col min="4" max="5" width="10.81640625" style="65" customWidth="1"/>
    <col min="6" max="8" width="25.81640625" style="65" customWidth="1"/>
    <col min="9" max="9" width="20.81640625" style="65" customWidth="1"/>
    <col min="10" max="10" width="14.54296875" style="65" bestFit="1" customWidth="1"/>
    <col min="11" max="14" width="15.81640625" style="65" customWidth="1"/>
    <col min="15" max="16" width="15.54296875" style="65" customWidth="1"/>
    <col min="17" max="19" width="15.81640625" style="65" customWidth="1"/>
    <col min="20" max="20" width="40.6328125" style="65" customWidth="1"/>
    <col min="21" max="21" width="15.54296875" style="65" customWidth="1"/>
    <col min="22" max="22" width="19.36328125" style="65" customWidth="1"/>
    <col min="23" max="24" width="15.54296875" style="65" customWidth="1"/>
    <col min="25" max="25" width="15.08984375" style="65" customWidth="1"/>
    <col min="26" max="27" width="10.54296875" style="65" customWidth="1"/>
    <col min="28" max="28" width="11.08984375" style="65" bestFit="1" customWidth="1"/>
    <col min="29" max="32" width="20.81640625" style="65" customWidth="1"/>
    <col min="33" max="33" width="13.90625" bestFit="1" customWidth="1"/>
  </cols>
  <sheetData>
    <row r="1" spans="1:33" ht="29" x14ac:dyDescent="0.35">
      <c r="A1" s="67" t="s">
        <v>0</v>
      </c>
      <c r="B1" s="2" t="s">
        <v>1</v>
      </c>
      <c r="C1" s="2" t="s">
        <v>2</v>
      </c>
      <c r="D1" s="2" t="s">
        <v>3</v>
      </c>
      <c r="E1" s="2" t="s">
        <v>4</v>
      </c>
      <c r="F1" s="67" t="s">
        <v>5</v>
      </c>
      <c r="G1" s="67" t="s">
        <v>6</v>
      </c>
      <c r="H1" s="67" t="s">
        <v>7</v>
      </c>
      <c r="I1" s="67" t="s">
        <v>8</v>
      </c>
      <c r="J1" s="2" t="s">
        <v>9</v>
      </c>
      <c r="K1" s="67" t="s">
        <v>10</v>
      </c>
      <c r="L1" s="67" t="s">
        <v>11</v>
      </c>
      <c r="M1" s="67" t="s">
        <v>12</v>
      </c>
      <c r="N1" s="67" t="s">
        <v>13</v>
      </c>
      <c r="O1" s="67" t="s">
        <v>14</v>
      </c>
      <c r="P1" s="67" t="s">
        <v>15</v>
      </c>
      <c r="Q1" s="3" t="s">
        <v>16</v>
      </c>
      <c r="R1" s="3" t="s">
        <v>17</v>
      </c>
      <c r="S1" s="1" t="s">
        <v>18</v>
      </c>
      <c r="T1" s="1" t="s">
        <v>19</v>
      </c>
      <c r="U1" s="1" t="s">
        <v>20</v>
      </c>
      <c r="V1" s="1" t="s">
        <v>21</v>
      </c>
      <c r="W1" s="4" t="s">
        <v>22</v>
      </c>
      <c r="X1" s="4" t="s">
        <v>23</v>
      </c>
      <c r="Y1" s="4" t="s">
        <v>24</v>
      </c>
      <c r="Z1" s="4" t="s">
        <v>25</v>
      </c>
      <c r="AA1" s="4" t="s">
        <v>26</v>
      </c>
      <c r="AB1" s="4" t="s">
        <v>27</v>
      </c>
      <c r="AC1" s="5" t="s">
        <v>28</v>
      </c>
      <c r="AD1" s="5" t="s">
        <v>29</v>
      </c>
      <c r="AE1" s="5" t="s">
        <v>30</v>
      </c>
      <c r="AF1" s="5" t="s">
        <v>31</v>
      </c>
      <c r="AG1" s="5" t="s">
        <v>32</v>
      </c>
    </row>
    <row r="2" spans="1:33" ht="87" hidden="1" x14ac:dyDescent="0.35">
      <c r="A2" s="6" t="s">
        <v>1888</v>
      </c>
      <c r="B2" s="7" t="str">
        <f t="shared" ref="B2:B12" si="0">LEFT(A2,7)</f>
        <v>SUO_082</v>
      </c>
      <c r="C2" s="6" t="s">
        <v>2255</v>
      </c>
      <c r="D2" s="7" t="e">
        <v>#N/A</v>
      </c>
      <c r="E2" s="7" t="e">
        <v>#N/A</v>
      </c>
      <c r="F2" s="6" t="s">
        <v>878</v>
      </c>
      <c r="G2" s="6" t="s">
        <v>891</v>
      </c>
      <c r="H2" s="6" t="s">
        <v>892</v>
      </c>
      <c r="I2" s="6" t="s">
        <v>2256</v>
      </c>
      <c r="J2" s="8">
        <f t="shared" ref="J2:J12" ca="1" si="1">NOW()-I2</f>
        <v>4.8727807870382094</v>
      </c>
      <c r="K2" s="6" t="s">
        <v>52</v>
      </c>
      <c r="L2" s="6" t="s">
        <v>35</v>
      </c>
      <c r="M2" s="6" t="s">
        <v>46</v>
      </c>
      <c r="N2" s="6" t="s">
        <v>2257</v>
      </c>
      <c r="O2" s="6" t="s">
        <v>37</v>
      </c>
      <c r="P2" s="6" t="s">
        <v>38</v>
      </c>
      <c r="Q2" s="7"/>
      <c r="R2" s="7"/>
      <c r="S2" s="7"/>
      <c r="T2" s="7" t="s">
        <v>3555</v>
      </c>
      <c r="U2" s="7" t="s">
        <v>41</v>
      </c>
      <c r="V2" s="7" t="e">
        <v>#N/A</v>
      </c>
      <c r="W2" s="7" t="e">
        <v>#N/A</v>
      </c>
      <c r="X2" s="7"/>
      <c r="Y2" s="7" t="str">
        <f>VLOOKUP(B2, [2]SBC!A$1:P$65536, 11, 0)</f>
        <v>Limbe</v>
      </c>
      <c r="Z2" s="7" t="str">
        <f t="shared" ref="Z2:Z12" si="2">LEFT(B2,3)</f>
        <v>SUO</v>
      </c>
      <c r="AA2" s="7" t="str">
        <f t="shared" ref="AA2:AA12" ca="1" si="3">IF(J2 &lt; 1/24, "T&lt;1H", IF(AND(J2&lt;2/24, J2&gt;1/24), "1H&lt;T&lt;2H", IF(AND(J2&lt;4/24, J2&gt;2/24), "2H&lt;T&lt;4H", IF(AND(J2&lt;8/24, J2&gt;4/24), "4H&lt;T&lt;8H", IF(AND(J2&lt;16/24, J2&gt;8/24), "8H&lt;T&lt;16H",IF(AND(J2&lt;24/24, J2&gt;16/24),"16H&lt;T&lt;24H", IF(AND(J2&lt;48/24, J2&gt;24/24),"24H&lt;T&lt;48H",IF(AND(J2&lt;72/24, J2&gt;24/24),"48H&lt;T&lt;72H", "T&gt;72H"))))))))</f>
        <v>T&gt;72H</v>
      </c>
      <c r="AB2" s="7">
        <v>1</v>
      </c>
      <c r="AC2" s="7" t="s">
        <v>1134</v>
      </c>
      <c r="AD2" s="7" t="s">
        <v>4140</v>
      </c>
      <c r="AE2" s="7" t="s">
        <v>3550</v>
      </c>
      <c r="AF2" s="7" t="s">
        <v>2536</v>
      </c>
      <c r="AG2" s="7"/>
    </row>
    <row r="3" spans="1:33" ht="87" hidden="1" x14ac:dyDescent="0.35">
      <c r="A3" s="6" t="s">
        <v>1903</v>
      </c>
      <c r="B3" s="7" t="str">
        <f t="shared" si="0"/>
        <v>OST_051</v>
      </c>
      <c r="C3" s="6" t="s">
        <v>3268</v>
      </c>
      <c r="D3" s="7" t="e">
        <v>#N/A</v>
      </c>
      <c r="E3" s="7" t="e">
        <v>#N/A</v>
      </c>
      <c r="F3" s="6" t="s">
        <v>878</v>
      </c>
      <c r="G3" s="6" t="s">
        <v>879</v>
      </c>
      <c r="H3" s="6" t="s">
        <v>880</v>
      </c>
      <c r="I3" s="6" t="s">
        <v>3269</v>
      </c>
      <c r="J3" s="8">
        <f t="shared" ca="1" si="1"/>
        <v>3.3041118055552943</v>
      </c>
      <c r="K3" s="6" t="s">
        <v>52</v>
      </c>
      <c r="L3" s="6" t="s">
        <v>35</v>
      </c>
      <c r="M3" s="6" t="s">
        <v>46</v>
      </c>
      <c r="N3" s="6" t="s">
        <v>3360</v>
      </c>
      <c r="O3" s="6" t="s">
        <v>37</v>
      </c>
      <c r="P3" s="6" t="s">
        <v>38</v>
      </c>
      <c r="Q3" s="7"/>
      <c r="R3" s="7"/>
      <c r="S3" s="7"/>
      <c r="T3" s="7" t="s">
        <v>3555</v>
      </c>
      <c r="U3" s="7" t="s">
        <v>41</v>
      </c>
      <c r="V3" s="7" t="e">
        <v>#N/A</v>
      </c>
      <c r="W3" s="7" t="e">
        <v>#N/A</v>
      </c>
      <c r="X3" s="7"/>
      <c r="Y3" s="7" t="str">
        <f>VLOOKUP(B3, [2]SBC!A$1:P$65536, 11, 0)</f>
        <v>Bayangam</v>
      </c>
      <c r="Z3" s="7" t="str">
        <f t="shared" si="2"/>
        <v>OST</v>
      </c>
      <c r="AA3" s="7" t="str">
        <f t="shared" ca="1" si="3"/>
        <v>T&gt;72H</v>
      </c>
      <c r="AB3" s="7">
        <v>1</v>
      </c>
      <c r="AC3" s="7" t="s">
        <v>1134</v>
      </c>
      <c r="AD3" s="7" t="s">
        <v>4140</v>
      </c>
      <c r="AE3" s="7" t="s">
        <v>3550</v>
      </c>
      <c r="AF3" s="7" t="s">
        <v>2536</v>
      </c>
      <c r="AG3" s="7"/>
    </row>
    <row r="4" spans="1:33" ht="101.5" hidden="1" x14ac:dyDescent="0.35">
      <c r="A4" s="6" t="s">
        <v>1903</v>
      </c>
      <c r="B4" s="7" t="str">
        <f t="shared" si="0"/>
        <v>OST_051</v>
      </c>
      <c r="C4" s="6" t="s">
        <v>3268</v>
      </c>
      <c r="D4" s="7" t="e">
        <v>#N/A</v>
      </c>
      <c r="E4" s="7" t="e">
        <v>#N/A</v>
      </c>
      <c r="F4" s="6" t="s">
        <v>878</v>
      </c>
      <c r="G4" s="6" t="s">
        <v>1347</v>
      </c>
      <c r="H4" s="6" t="s">
        <v>1348</v>
      </c>
      <c r="I4" s="6" t="s">
        <v>3269</v>
      </c>
      <c r="J4" s="8">
        <f t="shared" ca="1" si="1"/>
        <v>3.3041118055552943</v>
      </c>
      <c r="K4" s="6" t="s">
        <v>52</v>
      </c>
      <c r="L4" s="6" t="s">
        <v>35</v>
      </c>
      <c r="M4" s="6" t="s">
        <v>46</v>
      </c>
      <c r="N4" s="6" t="s">
        <v>3270</v>
      </c>
      <c r="O4" s="6" t="s">
        <v>37</v>
      </c>
      <c r="P4" s="6" t="s">
        <v>38</v>
      </c>
      <c r="Q4" s="7"/>
      <c r="R4" s="7"/>
      <c r="S4" s="7"/>
      <c r="T4" s="7" t="s">
        <v>3555</v>
      </c>
      <c r="U4" s="7" t="s">
        <v>41</v>
      </c>
      <c r="V4" s="7" t="e">
        <v>#N/A</v>
      </c>
      <c r="W4" s="7" t="e">
        <v>#N/A</v>
      </c>
      <c r="X4" s="7"/>
      <c r="Y4" s="7" t="str">
        <f>VLOOKUP(B4, [2]SBC!A$1:P$65536, 11, 0)</f>
        <v>Bayangam</v>
      </c>
      <c r="Z4" s="7" t="str">
        <f t="shared" si="2"/>
        <v>OST</v>
      </c>
      <c r="AA4" s="7" t="str">
        <f t="shared" ca="1" si="3"/>
        <v>T&gt;72H</v>
      </c>
      <c r="AB4" s="7">
        <v>1</v>
      </c>
      <c r="AC4" s="7" t="s">
        <v>1134</v>
      </c>
      <c r="AD4" s="7" t="s">
        <v>4140</v>
      </c>
      <c r="AE4" s="7" t="s">
        <v>3550</v>
      </c>
      <c r="AF4" s="7" t="s">
        <v>2536</v>
      </c>
      <c r="AG4" s="7"/>
    </row>
    <row r="5" spans="1:33" ht="72.5" hidden="1" x14ac:dyDescent="0.35">
      <c r="A5" s="6" t="s">
        <v>1886</v>
      </c>
      <c r="B5" s="7" t="str">
        <f t="shared" si="0"/>
        <v>SUO_216</v>
      </c>
      <c r="C5" s="6" t="s">
        <v>3361</v>
      </c>
      <c r="D5" s="7" t="e">
        <v>#N/A</v>
      </c>
      <c r="E5" s="7" t="e">
        <v>#N/A</v>
      </c>
      <c r="F5" s="6" t="s">
        <v>1935</v>
      </c>
      <c r="G5" s="6" t="s">
        <v>2543</v>
      </c>
      <c r="H5" s="6" t="s">
        <v>2544</v>
      </c>
      <c r="I5" s="6" t="s">
        <v>3362</v>
      </c>
      <c r="J5" s="8">
        <f t="shared" ca="1" si="1"/>
        <v>2.9000261574110482</v>
      </c>
      <c r="K5" s="6" t="s">
        <v>1936</v>
      </c>
      <c r="L5" s="6" t="s">
        <v>2545</v>
      </c>
      <c r="M5" s="6" t="s">
        <v>46</v>
      </c>
      <c r="N5" s="6" t="s">
        <v>3363</v>
      </c>
      <c r="O5" s="6" t="s">
        <v>37</v>
      </c>
      <c r="P5" s="6" t="s">
        <v>38</v>
      </c>
      <c r="Q5" s="7"/>
      <c r="R5" s="7"/>
      <c r="S5" s="7"/>
      <c r="T5" s="7" t="s">
        <v>3555</v>
      </c>
      <c r="U5" s="7" t="s">
        <v>41</v>
      </c>
      <c r="V5" s="7" t="e">
        <v>#N/A</v>
      </c>
      <c r="W5" s="7" t="e">
        <v>#N/A</v>
      </c>
      <c r="X5" s="7"/>
      <c r="Y5" s="7" t="str">
        <f>VLOOKUP(B5, [2]SBC!A$1:P$65536, 11, 0)</f>
        <v>Kumba</v>
      </c>
      <c r="Z5" s="7" t="str">
        <f t="shared" si="2"/>
        <v>SUO</v>
      </c>
      <c r="AA5" s="7" t="str">
        <f t="shared" ca="1" si="3"/>
        <v>48H&lt;T&lt;72H</v>
      </c>
      <c r="AB5" s="7">
        <v>1</v>
      </c>
      <c r="AC5" s="7" t="s">
        <v>1134</v>
      </c>
      <c r="AD5" s="7" t="s">
        <v>4140</v>
      </c>
      <c r="AE5" s="7" t="s">
        <v>3550</v>
      </c>
      <c r="AF5" s="7" t="s">
        <v>2536</v>
      </c>
      <c r="AG5" s="7"/>
    </row>
    <row r="6" spans="1:33" ht="72.5" hidden="1" x14ac:dyDescent="0.35">
      <c r="A6" s="71" t="s">
        <v>3366</v>
      </c>
      <c r="B6" s="72" t="str">
        <f t="shared" si="0"/>
        <v>EXN_334</v>
      </c>
      <c r="C6" s="71" t="s">
        <v>3367</v>
      </c>
      <c r="D6" s="72" t="e">
        <v>#N/A</v>
      </c>
      <c r="E6" s="72" t="e">
        <v>#N/A</v>
      </c>
      <c r="F6" s="71" t="s">
        <v>916</v>
      </c>
      <c r="G6" s="71" t="s">
        <v>3368</v>
      </c>
      <c r="H6" s="71" t="s">
        <v>3369</v>
      </c>
      <c r="I6" s="71" t="s">
        <v>3370</v>
      </c>
      <c r="J6" s="73">
        <f t="shared" ca="1" si="1"/>
        <v>2.715813194445218</v>
      </c>
      <c r="K6" s="71" t="s">
        <v>34</v>
      </c>
      <c r="L6" s="71" t="s">
        <v>35</v>
      </c>
      <c r="M6" s="71" t="s">
        <v>46</v>
      </c>
      <c r="N6" s="71" t="s">
        <v>3371</v>
      </c>
      <c r="O6" s="71" t="s">
        <v>37</v>
      </c>
      <c r="P6" s="71" t="s">
        <v>38</v>
      </c>
      <c r="Q6" s="72"/>
      <c r="R6" s="72"/>
      <c r="S6" s="72"/>
      <c r="T6" s="72" t="s">
        <v>3555</v>
      </c>
      <c r="U6" s="72" t="s">
        <v>41</v>
      </c>
      <c r="V6" s="72" t="e">
        <v>#N/A</v>
      </c>
      <c r="W6" s="72" t="e">
        <v>#N/A</v>
      </c>
      <c r="X6" s="72"/>
      <c r="Y6" s="72" t="e">
        <f>VLOOKUP(B6, [2]SBC!A$1:P$65536, 11, 0)</f>
        <v>#N/A</v>
      </c>
      <c r="Z6" s="72" t="str">
        <f t="shared" si="2"/>
        <v>EXN</v>
      </c>
      <c r="AA6" s="72" t="str">
        <f t="shared" ca="1" si="3"/>
        <v>48H&lt;T&lt;72H</v>
      </c>
      <c r="AB6" s="72">
        <v>1</v>
      </c>
      <c r="AC6" s="72" t="s">
        <v>2247</v>
      </c>
      <c r="AD6" s="72" t="s">
        <v>4140</v>
      </c>
      <c r="AE6" s="72" t="s">
        <v>3550</v>
      </c>
      <c r="AF6" s="72" t="s">
        <v>2536</v>
      </c>
      <c r="AG6" s="72"/>
    </row>
    <row r="7" spans="1:33" ht="130.5" hidden="1" x14ac:dyDescent="0.35">
      <c r="A7" s="6" t="s">
        <v>1390</v>
      </c>
      <c r="B7" s="7" t="str">
        <f t="shared" si="0"/>
        <v>EXN_437</v>
      </c>
      <c r="C7" s="6" t="s">
        <v>1391</v>
      </c>
      <c r="D7" s="7" t="e">
        <v>#N/A</v>
      </c>
      <c r="E7" s="7" t="e">
        <v>#N/A</v>
      </c>
      <c r="F7" s="6" t="s">
        <v>33</v>
      </c>
      <c r="G7" s="6" t="s">
        <v>1392</v>
      </c>
      <c r="H7" s="6" t="s">
        <v>1393</v>
      </c>
      <c r="I7" s="6" t="s">
        <v>1394</v>
      </c>
      <c r="J7" s="8">
        <f t="shared" ca="1" si="1"/>
        <v>15.794088657406974</v>
      </c>
      <c r="K7" s="6" t="s">
        <v>34</v>
      </c>
      <c r="L7" s="6" t="s">
        <v>35</v>
      </c>
      <c r="M7" s="6" t="s">
        <v>36</v>
      </c>
      <c r="N7" s="6" t="s">
        <v>1395</v>
      </c>
      <c r="O7" s="6" t="s">
        <v>37</v>
      </c>
      <c r="P7" s="6" t="s">
        <v>38</v>
      </c>
      <c r="Q7" s="7"/>
      <c r="R7" s="7"/>
      <c r="S7" s="7"/>
      <c r="T7" s="7" t="s">
        <v>3356</v>
      </c>
      <c r="U7" s="7" t="s">
        <v>78</v>
      </c>
      <c r="V7" s="7" t="e">
        <v>#N/A</v>
      </c>
      <c r="W7" s="7" t="s">
        <v>1456</v>
      </c>
      <c r="X7" s="7"/>
      <c r="Y7" s="7" t="e">
        <f>VLOOKUP(B7, [2]SBC!A$1:P$65536, 11, 0)</f>
        <v>#N/A</v>
      </c>
      <c r="Z7" s="7" t="str">
        <f t="shared" si="2"/>
        <v>EXN</v>
      </c>
      <c r="AA7" s="7" t="str">
        <f t="shared" ca="1" si="3"/>
        <v>T&gt;72H</v>
      </c>
      <c r="AB7" s="7">
        <v>1</v>
      </c>
      <c r="AC7" s="7" t="s">
        <v>1134</v>
      </c>
      <c r="AD7" s="7" t="s">
        <v>2245</v>
      </c>
      <c r="AE7" s="7" t="s">
        <v>3550</v>
      </c>
      <c r="AF7" s="7" t="s">
        <v>2536</v>
      </c>
      <c r="AG7" s="7"/>
    </row>
    <row r="8" spans="1:33" ht="130.5" hidden="1" x14ac:dyDescent="0.35">
      <c r="A8" s="6" t="s">
        <v>1390</v>
      </c>
      <c r="B8" s="7" t="str">
        <f t="shared" si="0"/>
        <v>EXN_437</v>
      </c>
      <c r="C8" s="6" t="s">
        <v>1391</v>
      </c>
      <c r="D8" s="7" t="e">
        <v>#N/A</v>
      </c>
      <c r="E8" s="7" t="e">
        <v>#N/A</v>
      </c>
      <c r="F8" s="6" t="s">
        <v>33</v>
      </c>
      <c r="G8" s="6" t="s">
        <v>1396</v>
      </c>
      <c r="H8" s="6" t="s">
        <v>1397</v>
      </c>
      <c r="I8" s="6" t="s">
        <v>1394</v>
      </c>
      <c r="J8" s="8">
        <f t="shared" ca="1" si="1"/>
        <v>15.794088657406974</v>
      </c>
      <c r="K8" s="6" t="s">
        <v>34</v>
      </c>
      <c r="L8" s="6" t="s">
        <v>35</v>
      </c>
      <c r="M8" s="6" t="s">
        <v>36</v>
      </c>
      <c r="N8" s="6" t="s">
        <v>1398</v>
      </c>
      <c r="O8" s="6" t="s">
        <v>37</v>
      </c>
      <c r="P8" s="6" t="s">
        <v>38</v>
      </c>
      <c r="Q8" s="7"/>
      <c r="R8" s="7"/>
      <c r="S8" s="7"/>
      <c r="T8" s="7" t="s">
        <v>3356</v>
      </c>
      <c r="U8" s="7" t="s">
        <v>78</v>
      </c>
      <c r="V8" s="7" t="e">
        <v>#N/A</v>
      </c>
      <c r="W8" s="7" t="s">
        <v>1456</v>
      </c>
      <c r="X8" s="7"/>
      <c r="Y8" s="7" t="e">
        <f>VLOOKUP(B8, [2]SBC!A$1:P$65536, 11, 0)</f>
        <v>#N/A</v>
      </c>
      <c r="Z8" s="7" t="str">
        <f t="shared" si="2"/>
        <v>EXN</v>
      </c>
      <c r="AA8" s="7" t="str">
        <f t="shared" ca="1" si="3"/>
        <v>T&gt;72H</v>
      </c>
      <c r="AB8" s="7">
        <v>1</v>
      </c>
      <c r="AC8" s="7" t="s">
        <v>1134</v>
      </c>
      <c r="AD8" s="7" t="s">
        <v>2245</v>
      </c>
      <c r="AE8" s="7" t="s">
        <v>3550</v>
      </c>
      <c r="AF8" s="7" t="s">
        <v>2536</v>
      </c>
      <c r="AG8" s="7"/>
    </row>
    <row r="9" spans="1:33" ht="130.5" hidden="1" x14ac:dyDescent="0.35">
      <c r="A9" s="6" t="s">
        <v>1390</v>
      </c>
      <c r="B9" s="7" t="str">
        <f t="shared" si="0"/>
        <v>EXN_437</v>
      </c>
      <c r="C9" s="6" t="s">
        <v>1391</v>
      </c>
      <c r="D9" s="7" t="e">
        <v>#N/A</v>
      </c>
      <c r="E9" s="7" t="e">
        <v>#N/A</v>
      </c>
      <c r="F9" s="6" t="s">
        <v>33</v>
      </c>
      <c r="G9" s="6" t="s">
        <v>1399</v>
      </c>
      <c r="H9" s="6" t="s">
        <v>1400</v>
      </c>
      <c r="I9" s="6" t="s">
        <v>1394</v>
      </c>
      <c r="J9" s="8">
        <f t="shared" ca="1" si="1"/>
        <v>15.794088657406974</v>
      </c>
      <c r="K9" s="6" t="s">
        <v>34</v>
      </c>
      <c r="L9" s="6" t="s">
        <v>35</v>
      </c>
      <c r="M9" s="6" t="s">
        <v>36</v>
      </c>
      <c r="N9" s="6" t="s">
        <v>1401</v>
      </c>
      <c r="O9" s="6" t="s">
        <v>37</v>
      </c>
      <c r="P9" s="6" t="s">
        <v>38</v>
      </c>
      <c r="Q9" s="7"/>
      <c r="R9" s="7"/>
      <c r="S9" s="7"/>
      <c r="T9" s="7" t="s">
        <v>3356</v>
      </c>
      <c r="U9" s="7" t="s">
        <v>78</v>
      </c>
      <c r="V9" s="7" t="e">
        <v>#N/A</v>
      </c>
      <c r="W9" s="7" t="s">
        <v>1456</v>
      </c>
      <c r="X9" s="7"/>
      <c r="Y9" s="7" t="e">
        <f>VLOOKUP(B9, [2]SBC!A$1:P$65536, 11, 0)</f>
        <v>#N/A</v>
      </c>
      <c r="Z9" s="7" t="str">
        <f t="shared" si="2"/>
        <v>EXN</v>
      </c>
      <c r="AA9" s="7" t="str">
        <f t="shared" ca="1" si="3"/>
        <v>T&gt;72H</v>
      </c>
      <c r="AB9" s="7">
        <v>1</v>
      </c>
      <c r="AC9" s="7" t="s">
        <v>1134</v>
      </c>
      <c r="AD9" s="7" t="s">
        <v>2245</v>
      </c>
      <c r="AE9" s="7" t="s">
        <v>3550</v>
      </c>
      <c r="AF9" s="7" t="s">
        <v>2536</v>
      </c>
      <c r="AG9" s="7"/>
    </row>
    <row r="10" spans="1:33" ht="130.5" hidden="1" x14ac:dyDescent="0.35">
      <c r="A10" s="6" t="s">
        <v>1354</v>
      </c>
      <c r="B10" s="7" t="str">
        <f t="shared" si="0"/>
        <v>EXN_518</v>
      </c>
      <c r="C10" s="6" t="s">
        <v>1494</v>
      </c>
      <c r="D10" s="7" t="e">
        <v>#N/A</v>
      </c>
      <c r="E10" s="7" t="e">
        <v>#N/A</v>
      </c>
      <c r="F10" s="6" t="s">
        <v>33</v>
      </c>
      <c r="G10" s="6" t="s">
        <v>1355</v>
      </c>
      <c r="H10" s="6" t="s">
        <v>1356</v>
      </c>
      <c r="I10" s="6" t="s">
        <v>1495</v>
      </c>
      <c r="J10" s="8">
        <f t="shared" ca="1" si="1"/>
        <v>14.084933564816311</v>
      </c>
      <c r="K10" s="6" t="s">
        <v>34</v>
      </c>
      <c r="L10" s="6" t="s">
        <v>35</v>
      </c>
      <c r="M10" s="6" t="s">
        <v>36</v>
      </c>
      <c r="N10" s="6" t="s">
        <v>1496</v>
      </c>
      <c r="O10" s="6" t="s">
        <v>37</v>
      </c>
      <c r="P10" s="6" t="s">
        <v>38</v>
      </c>
      <c r="Q10" s="7"/>
      <c r="R10" s="7"/>
      <c r="S10" s="7"/>
      <c r="T10" s="7" t="s">
        <v>3359</v>
      </c>
      <c r="U10" s="7" t="s">
        <v>78</v>
      </c>
      <c r="V10" s="7" t="e">
        <v>#N/A</v>
      </c>
      <c r="W10" s="7" t="e">
        <v>#N/A</v>
      </c>
      <c r="X10" s="7"/>
      <c r="Y10" s="7" t="e">
        <f>VLOOKUP(B10, [2]SBC!A$1:P$65536, 11, 0)</f>
        <v>#N/A</v>
      </c>
      <c r="Z10" s="7" t="str">
        <f t="shared" si="2"/>
        <v>EXN</v>
      </c>
      <c r="AA10" s="7" t="str">
        <f t="shared" ca="1" si="3"/>
        <v>T&gt;72H</v>
      </c>
      <c r="AB10" s="7">
        <v>1</v>
      </c>
      <c r="AC10" s="7" t="s">
        <v>1134</v>
      </c>
      <c r="AD10" s="7" t="s">
        <v>2245</v>
      </c>
      <c r="AE10" s="7" t="s">
        <v>3550</v>
      </c>
      <c r="AF10" s="7" t="s">
        <v>2536</v>
      </c>
      <c r="AG10" s="7"/>
    </row>
    <row r="11" spans="1:33" ht="130.5" hidden="1" x14ac:dyDescent="0.35">
      <c r="A11" s="6" t="s">
        <v>1354</v>
      </c>
      <c r="B11" s="7" t="str">
        <f t="shared" si="0"/>
        <v>EXN_518</v>
      </c>
      <c r="C11" s="6" t="s">
        <v>1494</v>
      </c>
      <c r="D11" s="7" t="e">
        <v>#N/A</v>
      </c>
      <c r="E11" s="7" t="e">
        <v>#N/A</v>
      </c>
      <c r="F11" s="6" t="s">
        <v>33</v>
      </c>
      <c r="G11" s="6" t="s">
        <v>1359</v>
      </c>
      <c r="H11" s="6" t="s">
        <v>1360</v>
      </c>
      <c r="I11" s="6" t="s">
        <v>1495</v>
      </c>
      <c r="J11" s="8">
        <f t="shared" ca="1" si="1"/>
        <v>14.084933564816311</v>
      </c>
      <c r="K11" s="6" t="s">
        <v>34</v>
      </c>
      <c r="L11" s="6" t="s">
        <v>35</v>
      </c>
      <c r="M11" s="6" t="s">
        <v>36</v>
      </c>
      <c r="N11" s="6" t="s">
        <v>1497</v>
      </c>
      <c r="O11" s="6" t="s">
        <v>37</v>
      </c>
      <c r="P11" s="6" t="s">
        <v>38</v>
      </c>
      <c r="Q11" s="7"/>
      <c r="R11" s="7"/>
      <c r="S11" s="7"/>
      <c r="T11" s="7" t="s">
        <v>3359</v>
      </c>
      <c r="U11" s="7" t="s">
        <v>78</v>
      </c>
      <c r="V11" s="7" t="e">
        <v>#N/A</v>
      </c>
      <c r="W11" s="7" t="e">
        <v>#N/A</v>
      </c>
      <c r="X11" s="7"/>
      <c r="Y11" s="7" t="e">
        <f>VLOOKUP(B11, [2]SBC!A$1:P$65536, 11, 0)</f>
        <v>#N/A</v>
      </c>
      <c r="Z11" s="7" t="str">
        <f t="shared" si="2"/>
        <v>EXN</v>
      </c>
      <c r="AA11" s="7" t="str">
        <f t="shared" ca="1" si="3"/>
        <v>T&gt;72H</v>
      </c>
      <c r="AB11" s="7">
        <v>1</v>
      </c>
      <c r="AC11" s="7" t="s">
        <v>1134</v>
      </c>
      <c r="AD11" s="7" t="s">
        <v>2245</v>
      </c>
      <c r="AE11" s="7" t="s">
        <v>3550</v>
      </c>
      <c r="AF11" s="7" t="s">
        <v>2536</v>
      </c>
      <c r="AG11" s="7"/>
    </row>
    <row r="12" spans="1:33" ht="130.5" hidden="1" x14ac:dyDescent="0.35">
      <c r="A12" s="6" t="s">
        <v>1354</v>
      </c>
      <c r="B12" s="7" t="str">
        <f t="shared" si="0"/>
        <v>EXN_518</v>
      </c>
      <c r="C12" s="6" t="s">
        <v>1494</v>
      </c>
      <c r="D12" s="7" t="e">
        <v>#N/A</v>
      </c>
      <c r="E12" s="7" t="e">
        <v>#N/A</v>
      </c>
      <c r="F12" s="6" t="s">
        <v>33</v>
      </c>
      <c r="G12" s="6" t="s">
        <v>1357</v>
      </c>
      <c r="H12" s="6" t="s">
        <v>1358</v>
      </c>
      <c r="I12" s="6" t="s">
        <v>1495</v>
      </c>
      <c r="J12" s="8">
        <f t="shared" ca="1" si="1"/>
        <v>14.084933564816311</v>
      </c>
      <c r="K12" s="6" t="s">
        <v>34</v>
      </c>
      <c r="L12" s="6" t="s">
        <v>35</v>
      </c>
      <c r="M12" s="6" t="s">
        <v>36</v>
      </c>
      <c r="N12" s="6" t="s">
        <v>1498</v>
      </c>
      <c r="O12" s="6" t="s">
        <v>37</v>
      </c>
      <c r="P12" s="6" t="s">
        <v>38</v>
      </c>
      <c r="Q12" s="7"/>
      <c r="R12" s="7"/>
      <c r="S12" s="7"/>
      <c r="T12" s="7" t="s">
        <v>3359</v>
      </c>
      <c r="U12" s="7" t="s">
        <v>78</v>
      </c>
      <c r="V12" s="7" t="e">
        <v>#N/A</v>
      </c>
      <c r="W12" s="7" t="e">
        <v>#N/A</v>
      </c>
      <c r="X12" s="7"/>
      <c r="Y12" s="7" t="e">
        <f>VLOOKUP(B12, [2]SBC!A$1:P$65536, 11, 0)</f>
        <v>#N/A</v>
      </c>
      <c r="Z12" s="7" t="str">
        <f t="shared" si="2"/>
        <v>EXN</v>
      </c>
      <c r="AA12" s="7" t="str">
        <f t="shared" ca="1" si="3"/>
        <v>T&gt;72H</v>
      </c>
      <c r="AB12" s="7">
        <v>1</v>
      </c>
      <c r="AC12" s="7" t="s">
        <v>1134</v>
      </c>
      <c r="AD12" s="7" t="s">
        <v>2245</v>
      </c>
      <c r="AE12" s="7" t="s">
        <v>3550</v>
      </c>
      <c r="AF12" s="7" t="s">
        <v>2536</v>
      </c>
      <c r="AG12" s="7"/>
    </row>
    <row r="13" spans="1:33" ht="174" hidden="1" x14ac:dyDescent="0.35">
      <c r="A13" s="6" t="s">
        <v>2321</v>
      </c>
      <c r="B13" s="7" t="str">
        <f t="shared" ref="B13:B14" si="4">LEFT(A13,7)</f>
        <v>SUO_082</v>
      </c>
      <c r="C13" s="6" t="s">
        <v>2716</v>
      </c>
      <c r="D13" s="7" t="e">
        <v>#N/A</v>
      </c>
      <c r="E13" s="7" t="e">
        <v>#N/A</v>
      </c>
      <c r="F13" s="6" t="s">
        <v>33</v>
      </c>
      <c r="G13" s="6" t="s">
        <v>2322</v>
      </c>
      <c r="H13" s="6" t="s">
        <v>2323</v>
      </c>
      <c r="I13" s="6" t="s">
        <v>2717</v>
      </c>
      <c r="J13" s="8">
        <f t="shared" ref="J13:J14" ca="1" si="5">NOW()-I13</f>
        <v>3.6006858796317829</v>
      </c>
      <c r="K13" s="6" t="s">
        <v>34</v>
      </c>
      <c r="L13" s="6" t="s">
        <v>35</v>
      </c>
      <c r="M13" s="6" t="s">
        <v>36</v>
      </c>
      <c r="N13" s="6" t="s">
        <v>2718</v>
      </c>
      <c r="O13" s="6" t="s">
        <v>37</v>
      </c>
      <c r="P13" s="6" t="s">
        <v>38</v>
      </c>
      <c r="Q13" s="7"/>
      <c r="R13" s="7"/>
      <c r="S13" s="7"/>
      <c r="T13" s="7" t="s">
        <v>3555</v>
      </c>
      <c r="U13" s="7" t="s">
        <v>41</v>
      </c>
      <c r="V13" s="7" t="e">
        <v>#N/A</v>
      </c>
      <c r="W13" s="7" t="e">
        <v>#N/A</v>
      </c>
      <c r="X13" s="7"/>
      <c r="Y13" s="7" t="str">
        <f>VLOOKUP(B13, [2]SBC!A$1:P$65536, 11, 0)</f>
        <v>Limbe</v>
      </c>
      <c r="Z13" s="7" t="str">
        <f t="shared" ref="Z13:Z14" si="6">LEFT(B13,3)</f>
        <v>SUO</v>
      </c>
      <c r="AA13" s="7" t="str">
        <f t="shared" ref="AA13:AA14" ca="1" si="7">IF(J13 &lt; 1/24, "T&lt;1H", IF(AND(J13&lt;2/24, J13&gt;1/24), "1H&lt;T&lt;2H", IF(AND(J13&lt;4/24, J13&gt;2/24), "2H&lt;T&lt;4H", IF(AND(J13&lt;8/24, J13&gt;4/24), "4H&lt;T&lt;8H", IF(AND(J13&lt;16/24, J13&gt;8/24), "8H&lt;T&lt;16H",IF(AND(J13&lt;24/24, J13&gt;16/24),"16H&lt;T&lt;24H", IF(AND(J13&lt;48/24, J13&gt;24/24),"24H&lt;T&lt;48H",IF(AND(J13&lt;72/24, J13&gt;24/24),"48H&lt;T&lt;72H", "T&gt;72H"))))))))</f>
        <v>T&gt;72H</v>
      </c>
      <c r="AB13" s="7">
        <v>1</v>
      </c>
      <c r="AC13" s="7" t="s">
        <v>1134</v>
      </c>
      <c r="AD13" s="7" t="s">
        <v>4140</v>
      </c>
      <c r="AE13" s="7" t="s">
        <v>3550</v>
      </c>
      <c r="AF13" s="7" t="s">
        <v>2536</v>
      </c>
      <c r="AG13" s="7"/>
    </row>
    <row r="14" spans="1:33" ht="174" hidden="1" x14ac:dyDescent="0.35">
      <c r="A14" s="6" t="s">
        <v>2321</v>
      </c>
      <c r="B14" s="7" t="str">
        <f t="shared" si="4"/>
        <v>SUO_082</v>
      </c>
      <c r="C14" s="6" t="s">
        <v>2719</v>
      </c>
      <c r="D14" s="7" t="e">
        <v>#N/A</v>
      </c>
      <c r="E14" s="7" t="e">
        <v>#N/A</v>
      </c>
      <c r="F14" s="6" t="s">
        <v>33</v>
      </c>
      <c r="G14" s="6" t="s">
        <v>2325</v>
      </c>
      <c r="H14" s="6" t="s">
        <v>2326</v>
      </c>
      <c r="I14" s="6" t="s">
        <v>2717</v>
      </c>
      <c r="J14" s="8">
        <f t="shared" ca="1" si="5"/>
        <v>3.6006858796317829</v>
      </c>
      <c r="K14" s="6" t="s">
        <v>34</v>
      </c>
      <c r="L14" s="6" t="s">
        <v>35</v>
      </c>
      <c r="M14" s="6" t="s">
        <v>36</v>
      </c>
      <c r="N14" s="6" t="s">
        <v>2720</v>
      </c>
      <c r="O14" s="6" t="s">
        <v>37</v>
      </c>
      <c r="P14" s="6" t="s">
        <v>38</v>
      </c>
      <c r="Q14" s="7"/>
      <c r="R14" s="7"/>
      <c r="S14" s="7"/>
      <c r="T14" s="7" t="s">
        <v>3555</v>
      </c>
      <c r="U14" s="7" t="s">
        <v>41</v>
      </c>
      <c r="V14" s="7" t="e">
        <v>#N/A</v>
      </c>
      <c r="W14" s="7" t="e">
        <v>#N/A</v>
      </c>
      <c r="X14" s="7"/>
      <c r="Y14" s="7" t="str">
        <f>VLOOKUP(B14, [2]SBC!A$1:P$65536, 11, 0)</f>
        <v>Limbe</v>
      </c>
      <c r="Z14" s="7" t="str">
        <f t="shared" si="6"/>
        <v>SUO</v>
      </c>
      <c r="AA14" s="7" t="str">
        <f t="shared" ca="1" si="7"/>
        <v>T&gt;72H</v>
      </c>
      <c r="AB14" s="7">
        <v>1</v>
      </c>
      <c r="AC14" s="7" t="s">
        <v>1134</v>
      </c>
      <c r="AD14" s="7" t="s">
        <v>4140</v>
      </c>
      <c r="AE14" s="7" t="s">
        <v>3550</v>
      </c>
      <c r="AF14" s="7" t="s">
        <v>2536</v>
      </c>
      <c r="AG14" s="7"/>
    </row>
    <row r="15" spans="1:33" ht="159.5" hidden="1" x14ac:dyDescent="0.35">
      <c r="A15" s="6" t="s">
        <v>1995</v>
      </c>
      <c r="B15" s="7" t="str">
        <f t="shared" ref="B15:B36" si="8">LEFT(A15,7)</f>
        <v>OST_051</v>
      </c>
      <c r="C15" s="6" t="s">
        <v>3271</v>
      </c>
      <c r="D15" s="7" t="e">
        <v>#N/A</v>
      </c>
      <c r="E15" s="7" t="e">
        <v>#N/A</v>
      </c>
      <c r="F15" s="6" t="s">
        <v>33</v>
      </c>
      <c r="G15" s="6" t="s">
        <v>1996</v>
      </c>
      <c r="H15" s="6" t="s">
        <v>1997</v>
      </c>
      <c r="I15" s="6" t="s">
        <v>3272</v>
      </c>
      <c r="J15" s="8">
        <f t="shared" ref="J15:J36" ca="1" si="9">NOW()-I15</f>
        <v>3.3031627314849175</v>
      </c>
      <c r="K15" s="6" t="s">
        <v>34</v>
      </c>
      <c r="L15" s="6" t="s">
        <v>35</v>
      </c>
      <c r="M15" s="6" t="s">
        <v>36</v>
      </c>
      <c r="N15" s="6" t="s">
        <v>3273</v>
      </c>
      <c r="O15" s="6" t="s">
        <v>37</v>
      </c>
      <c r="P15" s="6" t="s">
        <v>38</v>
      </c>
      <c r="Q15" s="7"/>
      <c r="R15" s="7"/>
      <c r="S15" s="7"/>
      <c r="T15" s="7" t="s">
        <v>3555</v>
      </c>
      <c r="U15" s="7" t="s">
        <v>41</v>
      </c>
      <c r="V15" s="7" t="e">
        <v>#N/A</v>
      </c>
      <c r="W15" s="7" t="e">
        <v>#N/A</v>
      </c>
      <c r="X15" s="7"/>
      <c r="Y15" s="7" t="str">
        <f>VLOOKUP(B15, [2]SBC!A$1:P$65536, 11, 0)</f>
        <v>Bayangam</v>
      </c>
      <c r="Z15" s="7" t="str">
        <f t="shared" ref="Z15:Z36" si="10">LEFT(B15,3)</f>
        <v>OST</v>
      </c>
      <c r="AA15" s="7" t="str">
        <f t="shared" ref="AA15:AA36" ca="1" si="11">IF(J15 &lt; 1/24, "T&lt;1H", IF(AND(J15&lt;2/24, J15&gt;1/24), "1H&lt;T&lt;2H", IF(AND(J15&lt;4/24, J15&gt;2/24), "2H&lt;T&lt;4H", IF(AND(J15&lt;8/24, J15&gt;4/24), "4H&lt;T&lt;8H", IF(AND(J15&lt;16/24, J15&gt;8/24), "8H&lt;T&lt;16H",IF(AND(J15&lt;24/24, J15&gt;16/24),"16H&lt;T&lt;24H", IF(AND(J15&lt;48/24, J15&gt;24/24),"24H&lt;T&lt;48H",IF(AND(J15&lt;72/24, J15&gt;24/24),"48H&lt;T&lt;72H", "T&gt;72H"))))))))</f>
        <v>T&gt;72H</v>
      </c>
      <c r="AB15" s="7">
        <v>1</v>
      </c>
      <c r="AC15" s="7" t="s">
        <v>1134</v>
      </c>
      <c r="AD15" s="7" t="s">
        <v>4140</v>
      </c>
      <c r="AE15" s="7" t="s">
        <v>3550</v>
      </c>
      <c r="AF15" s="7" t="s">
        <v>2536</v>
      </c>
      <c r="AG15" s="7"/>
    </row>
    <row r="16" spans="1:33" ht="159.5" hidden="1" x14ac:dyDescent="0.35">
      <c r="A16" s="6" t="s">
        <v>1995</v>
      </c>
      <c r="B16" s="7" t="str">
        <f t="shared" si="8"/>
        <v>OST_051</v>
      </c>
      <c r="C16" s="6" t="s">
        <v>3274</v>
      </c>
      <c r="D16" s="7" t="e">
        <v>#N/A</v>
      </c>
      <c r="E16" s="7" t="e">
        <v>#N/A</v>
      </c>
      <c r="F16" s="6" t="s">
        <v>33</v>
      </c>
      <c r="G16" s="6" t="s">
        <v>1998</v>
      </c>
      <c r="H16" s="6" t="s">
        <v>1999</v>
      </c>
      <c r="I16" s="6" t="s">
        <v>3272</v>
      </c>
      <c r="J16" s="8">
        <f t="shared" ca="1" si="9"/>
        <v>3.3031627314849175</v>
      </c>
      <c r="K16" s="6" t="s">
        <v>34</v>
      </c>
      <c r="L16" s="6" t="s">
        <v>35</v>
      </c>
      <c r="M16" s="6" t="s">
        <v>36</v>
      </c>
      <c r="N16" s="6" t="s">
        <v>3275</v>
      </c>
      <c r="O16" s="6" t="s">
        <v>37</v>
      </c>
      <c r="P16" s="6" t="s">
        <v>38</v>
      </c>
      <c r="Q16" s="7"/>
      <c r="R16" s="7"/>
      <c r="S16" s="7"/>
      <c r="T16" s="7" t="s">
        <v>3555</v>
      </c>
      <c r="U16" s="7" t="s">
        <v>41</v>
      </c>
      <c r="V16" s="7" t="e">
        <v>#N/A</v>
      </c>
      <c r="W16" s="7" t="e">
        <v>#N/A</v>
      </c>
      <c r="X16" s="7"/>
      <c r="Y16" s="7" t="str">
        <f>VLOOKUP(B16, [2]SBC!A$1:P$65536, 11, 0)</f>
        <v>Bayangam</v>
      </c>
      <c r="Z16" s="7" t="str">
        <f t="shared" si="10"/>
        <v>OST</v>
      </c>
      <c r="AA16" s="7" t="str">
        <f t="shared" ca="1" si="11"/>
        <v>T&gt;72H</v>
      </c>
      <c r="AB16" s="7">
        <v>1</v>
      </c>
      <c r="AC16" s="7" t="s">
        <v>1134</v>
      </c>
      <c r="AD16" s="7" t="s">
        <v>4140</v>
      </c>
      <c r="AE16" s="7" t="s">
        <v>3550</v>
      </c>
      <c r="AF16" s="7" t="s">
        <v>2536</v>
      </c>
      <c r="AG16" s="7"/>
    </row>
    <row r="17" spans="1:33" ht="159.5" hidden="1" x14ac:dyDescent="0.35">
      <c r="A17" s="6" t="s">
        <v>3372</v>
      </c>
      <c r="B17" s="7" t="str">
        <f t="shared" si="8"/>
        <v>OST_169</v>
      </c>
      <c r="C17" s="6" t="s">
        <v>3373</v>
      </c>
      <c r="D17" s="7" t="e">
        <v>#N/A</v>
      </c>
      <c r="E17" s="7" t="e">
        <v>#N/A</v>
      </c>
      <c r="F17" s="6" t="s">
        <v>33</v>
      </c>
      <c r="G17" s="6" t="s">
        <v>3374</v>
      </c>
      <c r="H17" s="6" t="s">
        <v>3375</v>
      </c>
      <c r="I17" s="6" t="s">
        <v>3376</v>
      </c>
      <c r="J17" s="8">
        <f t="shared" ca="1" si="9"/>
        <v>3.1834057870364632</v>
      </c>
      <c r="K17" s="6" t="s">
        <v>34</v>
      </c>
      <c r="L17" s="6" t="s">
        <v>35</v>
      </c>
      <c r="M17" s="6" t="s">
        <v>36</v>
      </c>
      <c r="N17" s="6" t="s">
        <v>3377</v>
      </c>
      <c r="O17" s="6" t="s">
        <v>37</v>
      </c>
      <c r="P17" s="6" t="s">
        <v>38</v>
      </c>
      <c r="Q17" s="7"/>
      <c r="R17" s="7"/>
      <c r="S17" s="7"/>
      <c r="T17" s="7" t="s">
        <v>3555</v>
      </c>
      <c r="U17" s="7" t="s">
        <v>41</v>
      </c>
      <c r="V17" s="7" t="e">
        <v>#N/A</v>
      </c>
      <c r="W17" s="7" t="e">
        <v>#N/A</v>
      </c>
      <c r="X17" s="7"/>
      <c r="Y17" s="7" t="str">
        <f>VLOOKUP(B17, [2]SBC!A$1:P$65536, 11, 0)</f>
        <v>Bafoussam</v>
      </c>
      <c r="Z17" s="7" t="str">
        <f t="shared" si="10"/>
        <v>OST</v>
      </c>
      <c r="AA17" s="7" t="str">
        <f t="shared" ca="1" si="11"/>
        <v>T&gt;72H</v>
      </c>
      <c r="AB17" s="7">
        <v>1</v>
      </c>
      <c r="AC17" s="7" t="s">
        <v>1134</v>
      </c>
      <c r="AD17" s="7" t="s">
        <v>4140</v>
      </c>
      <c r="AE17" s="7" t="s">
        <v>3550</v>
      </c>
      <c r="AF17" s="7" t="s">
        <v>2536</v>
      </c>
      <c r="AG17" s="7"/>
    </row>
    <row r="18" spans="1:33" ht="159.5" hidden="1" x14ac:dyDescent="0.35">
      <c r="A18" s="6" t="s">
        <v>3372</v>
      </c>
      <c r="B18" s="7" t="str">
        <f t="shared" si="8"/>
        <v>OST_169</v>
      </c>
      <c r="C18" s="6" t="s">
        <v>3373</v>
      </c>
      <c r="D18" s="7" t="e">
        <v>#N/A</v>
      </c>
      <c r="E18" s="7" t="e">
        <v>#N/A</v>
      </c>
      <c r="F18" s="6" t="s">
        <v>33</v>
      </c>
      <c r="G18" s="6" t="s">
        <v>3378</v>
      </c>
      <c r="H18" s="6" t="s">
        <v>3379</v>
      </c>
      <c r="I18" s="6" t="s">
        <v>3376</v>
      </c>
      <c r="J18" s="8">
        <f t="shared" ca="1" si="9"/>
        <v>3.1834057870364632</v>
      </c>
      <c r="K18" s="6" t="s">
        <v>34</v>
      </c>
      <c r="L18" s="6" t="s">
        <v>35</v>
      </c>
      <c r="M18" s="6" t="s">
        <v>36</v>
      </c>
      <c r="N18" s="6" t="s">
        <v>3380</v>
      </c>
      <c r="O18" s="6" t="s">
        <v>37</v>
      </c>
      <c r="P18" s="6" t="s">
        <v>38</v>
      </c>
      <c r="Q18" s="7"/>
      <c r="R18" s="7"/>
      <c r="S18" s="7"/>
      <c r="T18" s="7" t="s">
        <v>3555</v>
      </c>
      <c r="U18" s="7" t="s">
        <v>41</v>
      </c>
      <c r="V18" s="7" t="e">
        <v>#N/A</v>
      </c>
      <c r="W18" s="7" t="e">
        <v>#N/A</v>
      </c>
      <c r="X18" s="7"/>
      <c r="Y18" s="7" t="str">
        <f>VLOOKUP(B18, [2]SBC!A$1:P$65536, 11, 0)</f>
        <v>Bafoussam</v>
      </c>
      <c r="Z18" s="7" t="str">
        <f t="shared" si="10"/>
        <v>OST</v>
      </c>
      <c r="AA18" s="7" t="str">
        <f t="shared" ca="1" si="11"/>
        <v>T&gt;72H</v>
      </c>
      <c r="AB18" s="7">
        <v>1</v>
      </c>
      <c r="AC18" s="7" t="s">
        <v>1134</v>
      </c>
      <c r="AD18" s="7" t="s">
        <v>4140</v>
      </c>
      <c r="AE18" s="7" t="s">
        <v>3550</v>
      </c>
      <c r="AF18" s="7" t="s">
        <v>2536</v>
      </c>
      <c r="AG18" s="7"/>
    </row>
    <row r="19" spans="1:33" ht="159.5" hidden="1" x14ac:dyDescent="0.35">
      <c r="A19" s="6" t="s">
        <v>3372</v>
      </c>
      <c r="B19" s="7" t="str">
        <f t="shared" si="8"/>
        <v>OST_169</v>
      </c>
      <c r="C19" s="6" t="s">
        <v>3373</v>
      </c>
      <c r="D19" s="7" t="e">
        <v>#N/A</v>
      </c>
      <c r="E19" s="7" t="e">
        <v>#N/A</v>
      </c>
      <c r="F19" s="6" t="s">
        <v>33</v>
      </c>
      <c r="G19" s="6" t="s">
        <v>3381</v>
      </c>
      <c r="H19" s="6" t="s">
        <v>3382</v>
      </c>
      <c r="I19" s="6" t="s">
        <v>3376</v>
      </c>
      <c r="J19" s="8">
        <f t="shared" ca="1" si="9"/>
        <v>3.1834057870364632</v>
      </c>
      <c r="K19" s="6" t="s">
        <v>34</v>
      </c>
      <c r="L19" s="6" t="s">
        <v>35</v>
      </c>
      <c r="M19" s="6" t="s">
        <v>36</v>
      </c>
      <c r="N19" s="6" t="s">
        <v>3383</v>
      </c>
      <c r="O19" s="6" t="s">
        <v>37</v>
      </c>
      <c r="P19" s="6" t="s">
        <v>38</v>
      </c>
      <c r="Q19" s="7"/>
      <c r="R19" s="7"/>
      <c r="S19" s="7"/>
      <c r="T19" s="7" t="s">
        <v>3555</v>
      </c>
      <c r="U19" s="7" t="s">
        <v>41</v>
      </c>
      <c r="V19" s="7" t="e">
        <v>#N/A</v>
      </c>
      <c r="W19" s="7" t="e">
        <v>#N/A</v>
      </c>
      <c r="X19" s="7"/>
      <c r="Y19" s="7" t="str">
        <f>VLOOKUP(B19, [2]SBC!A$1:P$65536, 11, 0)</f>
        <v>Bafoussam</v>
      </c>
      <c r="Z19" s="7" t="str">
        <f t="shared" si="10"/>
        <v>OST</v>
      </c>
      <c r="AA19" s="7" t="str">
        <f t="shared" ca="1" si="11"/>
        <v>T&gt;72H</v>
      </c>
      <c r="AB19" s="7">
        <v>1</v>
      </c>
      <c r="AC19" s="7" t="s">
        <v>1134</v>
      </c>
      <c r="AD19" s="7" t="s">
        <v>4140</v>
      </c>
      <c r="AE19" s="7" t="s">
        <v>3550</v>
      </c>
      <c r="AF19" s="7" t="s">
        <v>2536</v>
      </c>
      <c r="AG19" s="7"/>
    </row>
    <row r="20" spans="1:33" ht="174" hidden="1" x14ac:dyDescent="0.35">
      <c r="A20" s="6" t="s">
        <v>1771</v>
      </c>
      <c r="B20" s="7" t="str">
        <f t="shared" si="8"/>
        <v>SUO_222</v>
      </c>
      <c r="C20" s="6" t="s">
        <v>3384</v>
      </c>
      <c r="D20" s="7" t="e">
        <v>#N/A</v>
      </c>
      <c r="E20" s="7" t="e">
        <v>#N/A</v>
      </c>
      <c r="F20" s="6" t="s">
        <v>33</v>
      </c>
      <c r="G20" s="6" t="s">
        <v>1772</v>
      </c>
      <c r="H20" s="6" t="s">
        <v>1773</v>
      </c>
      <c r="I20" s="6" t="s">
        <v>3385</v>
      </c>
      <c r="J20" s="8">
        <f t="shared" ca="1" si="9"/>
        <v>2.7508594907412771</v>
      </c>
      <c r="K20" s="6" t="s">
        <v>34</v>
      </c>
      <c r="L20" s="6" t="s">
        <v>35</v>
      </c>
      <c r="M20" s="6" t="s">
        <v>36</v>
      </c>
      <c r="N20" s="6" t="s">
        <v>3386</v>
      </c>
      <c r="O20" s="6" t="s">
        <v>37</v>
      </c>
      <c r="P20" s="6" t="s">
        <v>38</v>
      </c>
      <c r="Q20" s="7"/>
      <c r="R20" s="7"/>
      <c r="S20" s="7"/>
      <c r="T20" s="7" t="s">
        <v>2955</v>
      </c>
      <c r="U20" s="7" t="s">
        <v>84</v>
      </c>
      <c r="V20" s="7" t="e">
        <v>#N/A</v>
      </c>
      <c r="W20" s="7" t="e">
        <v>#N/A</v>
      </c>
      <c r="X20" s="7"/>
      <c r="Y20" s="7" t="str">
        <f>VLOOKUP(B20, [2]SBC!A$1:P$65536, 11, 0)</f>
        <v>Buéa</v>
      </c>
      <c r="Z20" s="7" t="str">
        <f t="shared" si="10"/>
        <v>SUO</v>
      </c>
      <c r="AA20" s="7" t="str">
        <f t="shared" ca="1" si="11"/>
        <v>48H&lt;T&lt;72H</v>
      </c>
      <c r="AB20" s="7">
        <v>1</v>
      </c>
      <c r="AC20" s="7" t="s">
        <v>1134</v>
      </c>
      <c r="AD20" s="7" t="s">
        <v>2245</v>
      </c>
      <c r="AE20" s="7" t="s">
        <v>3550</v>
      </c>
      <c r="AF20" s="7" t="s">
        <v>2536</v>
      </c>
      <c r="AG20" s="7"/>
    </row>
    <row r="21" spans="1:33" ht="145" hidden="1" x14ac:dyDescent="0.35">
      <c r="A21" s="71" t="s">
        <v>3366</v>
      </c>
      <c r="B21" s="72" t="str">
        <f t="shared" si="8"/>
        <v>EXN_334</v>
      </c>
      <c r="C21" s="71" t="s">
        <v>3387</v>
      </c>
      <c r="D21" s="72" t="e">
        <v>#N/A</v>
      </c>
      <c r="E21" s="72" t="e">
        <v>#N/A</v>
      </c>
      <c r="F21" s="71" t="s">
        <v>33</v>
      </c>
      <c r="G21" s="71" t="s">
        <v>3388</v>
      </c>
      <c r="H21" s="71" t="s">
        <v>3389</v>
      </c>
      <c r="I21" s="71" t="s">
        <v>3390</v>
      </c>
      <c r="J21" s="73">
        <f t="shared" ca="1" si="9"/>
        <v>2.7157668981526513</v>
      </c>
      <c r="K21" s="71" t="s">
        <v>34</v>
      </c>
      <c r="L21" s="71" t="s">
        <v>35</v>
      </c>
      <c r="M21" s="71" t="s">
        <v>36</v>
      </c>
      <c r="N21" s="71" t="s">
        <v>3391</v>
      </c>
      <c r="O21" s="71" t="s">
        <v>37</v>
      </c>
      <c r="P21" s="71" t="s">
        <v>38</v>
      </c>
      <c r="Q21" s="72"/>
      <c r="R21" s="72"/>
      <c r="S21" s="72"/>
      <c r="T21" s="72" t="s">
        <v>3555</v>
      </c>
      <c r="U21" s="72" t="s">
        <v>41</v>
      </c>
      <c r="V21" s="72" t="e">
        <v>#N/A</v>
      </c>
      <c r="W21" s="72" t="e">
        <v>#N/A</v>
      </c>
      <c r="X21" s="72"/>
      <c r="Y21" s="72" t="e">
        <f>VLOOKUP(B21, [2]SBC!A$1:P$65536, 11, 0)</f>
        <v>#N/A</v>
      </c>
      <c r="Z21" s="72" t="str">
        <f t="shared" si="10"/>
        <v>EXN</v>
      </c>
      <c r="AA21" s="72" t="str">
        <f t="shared" ca="1" si="11"/>
        <v>48H&lt;T&lt;72H</v>
      </c>
      <c r="AB21" s="72">
        <v>1</v>
      </c>
      <c r="AC21" s="72" t="s">
        <v>2247</v>
      </c>
      <c r="AD21" s="72" t="s">
        <v>4140</v>
      </c>
      <c r="AE21" s="72" t="s">
        <v>3550</v>
      </c>
      <c r="AF21" s="72" t="s">
        <v>2536</v>
      </c>
      <c r="AG21" s="72"/>
    </row>
    <row r="22" spans="1:33" ht="130.5" hidden="1" x14ac:dyDescent="0.35">
      <c r="A22" s="6" t="s">
        <v>943</v>
      </c>
      <c r="B22" s="7" t="str">
        <f t="shared" si="8"/>
        <v>EXN_370</v>
      </c>
      <c r="C22" s="6" t="s">
        <v>3392</v>
      </c>
      <c r="D22" s="7" t="e">
        <v>#N/A</v>
      </c>
      <c r="E22" s="7" t="e">
        <v>#N/A</v>
      </c>
      <c r="F22" s="6" t="s">
        <v>33</v>
      </c>
      <c r="G22" s="6" t="s">
        <v>944</v>
      </c>
      <c r="H22" s="6" t="s">
        <v>945</v>
      </c>
      <c r="I22" s="6" t="s">
        <v>3393</v>
      </c>
      <c r="J22" s="8">
        <f t="shared" ca="1" si="9"/>
        <v>2.6171673611097503</v>
      </c>
      <c r="K22" s="6" t="s">
        <v>34</v>
      </c>
      <c r="L22" s="6" t="s">
        <v>35</v>
      </c>
      <c r="M22" s="6" t="s">
        <v>36</v>
      </c>
      <c r="N22" s="6" t="s">
        <v>3394</v>
      </c>
      <c r="O22" s="6" t="s">
        <v>37</v>
      </c>
      <c r="P22" s="6" t="s">
        <v>38</v>
      </c>
      <c r="Q22" s="7"/>
      <c r="R22" s="7"/>
      <c r="S22" s="7"/>
      <c r="T22" s="7" t="s">
        <v>3357</v>
      </c>
      <c r="U22" s="7" t="s">
        <v>78</v>
      </c>
      <c r="V22" s="7" t="e">
        <v>#N/A</v>
      </c>
      <c r="W22" s="7" t="s">
        <v>1456</v>
      </c>
      <c r="X22" s="7"/>
      <c r="Y22" s="7" t="e">
        <f>VLOOKUP(B22, [2]SBC!A$1:P$65536, 11, 0)</f>
        <v>#N/A</v>
      </c>
      <c r="Z22" s="7" t="str">
        <f t="shared" si="10"/>
        <v>EXN</v>
      </c>
      <c r="AA22" s="7" t="str">
        <f t="shared" ca="1" si="11"/>
        <v>48H&lt;T&lt;72H</v>
      </c>
      <c r="AB22" s="7">
        <v>1</v>
      </c>
      <c r="AC22" s="7" t="s">
        <v>1134</v>
      </c>
      <c r="AD22" s="7" t="s">
        <v>2245</v>
      </c>
      <c r="AE22" s="7" t="s">
        <v>3550</v>
      </c>
      <c r="AF22" s="7" t="s">
        <v>2536</v>
      </c>
      <c r="AG22" s="7"/>
    </row>
    <row r="23" spans="1:33" ht="130.5" hidden="1" x14ac:dyDescent="0.35">
      <c r="A23" s="6" t="s">
        <v>943</v>
      </c>
      <c r="B23" s="7" t="str">
        <f t="shared" si="8"/>
        <v>EXN_370</v>
      </c>
      <c r="C23" s="6" t="s">
        <v>3392</v>
      </c>
      <c r="D23" s="7" t="e">
        <v>#N/A</v>
      </c>
      <c r="E23" s="7" t="e">
        <v>#N/A</v>
      </c>
      <c r="F23" s="6" t="s">
        <v>33</v>
      </c>
      <c r="G23" s="6" t="s">
        <v>946</v>
      </c>
      <c r="H23" s="6" t="s">
        <v>947</v>
      </c>
      <c r="I23" s="6" t="s">
        <v>3393</v>
      </c>
      <c r="J23" s="8">
        <f t="shared" ca="1" si="9"/>
        <v>2.6171673611097503</v>
      </c>
      <c r="K23" s="6" t="s">
        <v>34</v>
      </c>
      <c r="L23" s="6" t="s">
        <v>35</v>
      </c>
      <c r="M23" s="6" t="s">
        <v>36</v>
      </c>
      <c r="N23" s="6" t="s">
        <v>3395</v>
      </c>
      <c r="O23" s="6" t="s">
        <v>37</v>
      </c>
      <c r="P23" s="6" t="s">
        <v>38</v>
      </c>
      <c r="Q23" s="7"/>
      <c r="R23" s="7"/>
      <c r="S23" s="7"/>
      <c r="T23" s="7" t="s">
        <v>3357</v>
      </c>
      <c r="U23" s="7" t="s">
        <v>78</v>
      </c>
      <c r="V23" s="7" t="e">
        <v>#N/A</v>
      </c>
      <c r="W23" s="7" t="s">
        <v>1456</v>
      </c>
      <c r="X23" s="7"/>
      <c r="Y23" s="7" t="e">
        <f>VLOOKUP(B23, [2]SBC!A$1:P$65536, 11, 0)</f>
        <v>#N/A</v>
      </c>
      <c r="Z23" s="7" t="str">
        <f t="shared" si="10"/>
        <v>EXN</v>
      </c>
      <c r="AA23" s="7" t="str">
        <f t="shared" ca="1" si="11"/>
        <v>48H&lt;T&lt;72H</v>
      </c>
      <c r="AB23" s="7">
        <v>1</v>
      </c>
      <c r="AC23" s="7" t="s">
        <v>1134</v>
      </c>
      <c r="AD23" s="7" t="s">
        <v>2245</v>
      </c>
      <c r="AE23" s="7" t="s">
        <v>3550</v>
      </c>
      <c r="AF23" s="7" t="s">
        <v>2536</v>
      </c>
      <c r="AG23" s="7"/>
    </row>
    <row r="24" spans="1:33" ht="130.5" hidden="1" x14ac:dyDescent="0.35">
      <c r="A24" s="6" t="s">
        <v>943</v>
      </c>
      <c r="B24" s="7" t="str">
        <f t="shared" si="8"/>
        <v>EXN_370</v>
      </c>
      <c r="C24" s="6" t="s">
        <v>3392</v>
      </c>
      <c r="D24" s="7" t="e">
        <v>#N/A</v>
      </c>
      <c r="E24" s="7" t="e">
        <v>#N/A</v>
      </c>
      <c r="F24" s="6" t="s">
        <v>33</v>
      </c>
      <c r="G24" s="6" t="s">
        <v>948</v>
      </c>
      <c r="H24" s="6" t="s">
        <v>949</v>
      </c>
      <c r="I24" s="6" t="s">
        <v>3393</v>
      </c>
      <c r="J24" s="8">
        <f t="shared" ca="1" si="9"/>
        <v>2.6171673611097503</v>
      </c>
      <c r="K24" s="6" t="s">
        <v>34</v>
      </c>
      <c r="L24" s="6" t="s">
        <v>35</v>
      </c>
      <c r="M24" s="6" t="s">
        <v>36</v>
      </c>
      <c r="N24" s="6" t="s">
        <v>3396</v>
      </c>
      <c r="O24" s="6" t="s">
        <v>37</v>
      </c>
      <c r="P24" s="6" t="s">
        <v>38</v>
      </c>
      <c r="Q24" s="7"/>
      <c r="R24" s="7"/>
      <c r="S24" s="7"/>
      <c r="T24" s="7" t="s">
        <v>3357</v>
      </c>
      <c r="U24" s="7" t="s">
        <v>78</v>
      </c>
      <c r="V24" s="7" t="e">
        <v>#N/A</v>
      </c>
      <c r="W24" s="7" t="s">
        <v>1456</v>
      </c>
      <c r="X24" s="7"/>
      <c r="Y24" s="7" t="e">
        <f>VLOOKUP(B24, [2]SBC!A$1:P$65536, 11, 0)</f>
        <v>#N/A</v>
      </c>
      <c r="Z24" s="7" t="str">
        <f t="shared" si="10"/>
        <v>EXN</v>
      </c>
      <c r="AA24" s="7" t="str">
        <f t="shared" ca="1" si="11"/>
        <v>48H&lt;T&lt;72H</v>
      </c>
      <c r="AB24" s="7">
        <v>1</v>
      </c>
      <c r="AC24" s="7" t="s">
        <v>1134</v>
      </c>
      <c r="AD24" s="7" t="s">
        <v>2245</v>
      </c>
      <c r="AE24" s="7" t="s">
        <v>3550</v>
      </c>
      <c r="AF24" s="7" t="s">
        <v>2536</v>
      </c>
      <c r="AG24" s="7"/>
    </row>
    <row r="25" spans="1:33" ht="174" hidden="1" x14ac:dyDescent="0.35">
      <c r="A25" s="6" t="s">
        <v>2546</v>
      </c>
      <c r="B25" s="7" t="str">
        <f t="shared" si="8"/>
        <v>SUO_216</v>
      </c>
      <c r="C25" s="6"/>
      <c r="D25" s="7" t="e">
        <v>#N/A</v>
      </c>
      <c r="E25" s="7" t="e">
        <v>#N/A</v>
      </c>
      <c r="F25" s="6" t="s">
        <v>33</v>
      </c>
      <c r="G25" s="6" t="s">
        <v>2547</v>
      </c>
      <c r="H25" s="6" t="s">
        <v>2548</v>
      </c>
      <c r="I25" s="6" t="s">
        <v>3397</v>
      </c>
      <c r="J25" s="8">
        <f t="shared" ca="1" si="9"/>
        <v>2.5754891203687293</v>
      </c>
      <c r="K25" s="6" t="s">
        <v>34</v>
      </c>
      <c r="L25" s="6" t="s">
        <v>35</v>
      </c>
      <c r="M25" s="6" t="s">
        <v>36</v>
      </c>
      <c r="N25" s="6" t="s">
        <v>3398</v>
      </c>
      <c r="O25" s="6" t="s">
        <v>37</v>
      </c>
      <c r="P25" s="6" t="s">
        <v>38</v>
      </c>
      <c r="Q25" s="7"/>
      <c r="R25" s="7"/>
      <c r="S25" s="7"/>
      <c r="T25" s="7" t="s">
        <v>3555</v>
      </c>
      <c r="U25" s="7" t="s">
        <v>41</v>
      </c>
      <c r="V25" s="7" t="e">
        <v>#N/A</v>
      </c>
      <c r="W25" s="7" t="e">
        <v>#N/A</v>
      </c>
      <c r="X25" s="7"/>
      <c r="Y25" s="7" t="str">
        <f>VLOOKUP(B25, [2]SBC!A$1:P$65536, 11, 0)</f>
        <v>Kumba</v>
      </c>
      <c r="Z25" s="7" t="str">
        <f t="shared" si="10"/>
        <v>SUO</v>
      </c>
      <c r="AA25" s="7" t="str">
        <f t="shared" ca="1" si="11"/>
        <v>48H&lt;T&lt;72H</v>
      </c>
      <c r="AB25" s="7">
        <v>1</v>
      </c>
      <c r="AC25" s="7" t="s">
        <v>1134</v>
      </c>
      <c r="AD25" s="7" t="s">
        <v>4140</v>
      </c>
      <c r="AE25" s="7" t="s">
        <v>3550</v>
      </c>
      <c r="AF25" s="7" t="s">
        <v>2536</v>
      </c>
      <c r="AG25" s="7"/>
    </row>
    <row r="26" spans="1:33" ht="174" hidden="1" x14ac:dyDescent="0.35">
      <c r="A26" s="6" t="s">
        <v>2546</v>
      </c>
      <c r="B26" s="7" t="str">
        <f t="shared" si="8"/>
        <v>SUO_216</v>
      </c>
      <c r="C26" s="6"/>
      <c r="D26" s="7" t="e">
        <v>#N/A</v>
      </c>
      <c r="E26" s="7" t="e">
        <v>#N/A</v>
      </c>
      <c r="F26" s="6" t="s">
        <v>33</v>
      </c>
      <c r="G26" s="6" t="s">
        <v>2551</v>
      </c>
      <c r="H26" s="6" t="s">
        <v>2552</v>
      </c>
      <c r="I26" s="6" t="s">
        <v>3399</v>
      </c>
      <c r="J26" s="8">
        <f t="shared" ca="1" si="9"/>
        <v>2.5754543981456663</v>
      </c>
      <c r="K26" s="6" t="s">
        <v>34</v>
      </c>
      <c r="L26" s="6" t="s">
        <v>35</v>
      </c>
      <c r="M26" s="6" t="s">
        <v>36</v>
      </c>
      <c r="N26" s="6" t="s">
        <v>3400</v>
      </c>
      <c r="O26" s="6" t="s">
        <v>37</v>
      </c>
      <c r="P26" s="6" t="s">
        <v>38</v>
      </c>
      <c r="Q26" s="7"/>
      <c r="R26" s="7"/>
      <c r="S26" s="7"/>
      <c r="T26" s="7" t="s">
        <v>3555</v>
      </c>
      <c r="U26" s="7" t="s">
        <v>41</v>
      </c>
      <c r="V26" s="7" t="e">
        <v>#N/A</v>
      </c>
      <c r="W26" s="7" t="e">
        <v>#N/A</v>
      </c>
      <c r="X26" s="7"/>
      <c r="Y26" s="7" t="str">
        <f>VLOOKUP(B26, [2]SBC!A$1:P$65536, 11, 0)</f>
        <v>Kumba</v>
      </c>
      <c r="Z26" s="7" t="str">
        <f t="shared" si="10"/>
        <v>SUO</v>
      </c>
      <c r="AA26" s="7" t="str">
        <f t="shared" ca="1" si="11"/>
        <v>48H&lt;T&lt;72H</v>
      </c>
      <c r="AB26" s="7">
        <v>1</v>
      </c>
      <c r="AC26" s="7" t="s">
        <v>1134</v>
      </c>
      <c r="AD26" s="7" t="s">
        <v>4140</v>
      </c>
      <c r="AE26" s="7" t="s">
        <v>3550</v>
      </c>
      <c r="AF26" s="7" t="s">
        <v>2536</v>
      </c>
      <c r="AG26" s="7"/>
    </row>
    <row r="27" spans="1:33" ht="174" hidden="1" x14ac:dyDescent="0.35">
      <c r="A27" s="6" t="s">
        <v>2546</v>
      </c>
      <c r="B27" s="7" t="str">
        <f t="shared" si="8"/>
        <v>SUO_216</v>
      </c>
      <c r="C27" s="6"/>
      <c r="D27" s="7" t="e">
        <v>#N/A</v>
      </c>
      <c r="E27" s="7" t="e">
        <v>#N/A</v>
      </c>
      <c r="F27" s="6" t="s">
        <v>33</v>
      </c>
      <c r="G27" s="6" t="s">
        <v>2549</v>
      </c>
      <c r="H27" s="6" t="s">
        <v>2550</v>
      </c>
      <c r="I27" s="6" t="s">
        <v>3399</v>
      </c>
      <c r="J27" s="8">
        <f t="shared" ca="1" si="9"/>
        <v>2.5754543981456663</v>
      </c>
      <c r="K27" s="6" t="s">
        <v>34</v>
      </c>
      <c r="L27" s="6" t="s">
        <v>35</v>
      </c>
      <c r="M27" s="6" t="s">
        <v>36</v>
      </c>
      <c r="N27" s="6" t="s">
        <v>3401</v>
      </c>
      <c r="O27" s="6" t="s">
        <v>37</v>
      </c>
      <c r="P27" s="6" t="s">
        <v>38</v>
      </c>
      <c r="Q27" s="7"/>
      <c r="R27" s="7"/>
      <c r="S27" s="7"/>
      <c r="T27" s="7" t="s">
        <v>3555</v>
      </c>
      <c r="U27" s="7" t="s">
        <v>41</v>
      </c>
      <c r="V27" s="7" t="e">
        <v>#N/A</v>
      </c>
      <c r="W27" s="7" t="e">
        <v>#N/A</v>
      </c>
      <c r="X27" s="7"/>
      <c r="Y27" s="7" t="str">
        <f>VLOOKUP(B27, [2]SBC!A$1:P$65536, 11, 0)</f>
        <v>Kumba</v>
      </c>
      <c r="Z27" s="7" t="str">
        <f t="shared" si="10"/>
        <v>SUO</v>
      </c>
      <c r="AA27" s="7" t="str">
        <f t="shared" ca="1" si="11"/>
        <v>48H&lt;T&lt;72H</v>
      </c>
      <c r="AB27" s="7">
        <v>1</v>
      </c>
      <c r="AC27" s="7" t="s">
        <v>1134</v>
      </c>
      <c r="AD27" s="7" t="s">
        <v>4140</v>
      </c>
      <c r="AE27" s="7" t="s">
        <v>3550</v>
      </c>
      <c r="AF27" s="7" t="s">
        <v>2536</v>
      </c>
      <c r="AG27" s="7"/>
    </row>
    <row r="28" spans="1:33" ht="159.5" hidden="1" x14ac:dyDescent="0.35">
      <c r="A28" s="6" t="s">
        <v>1635</v>
      </c>
      <c r="B28" s="7" t="str">
        <f t="shared" si="8"/>
        <v>NRD_040</v>
      </c>
      <c r="C28" s="6"/>
      <c r="D28" s="7" t="e">
        <v>#N/A</v>
      </c>
      <c r="E28" s="7" t="e">
        <v>#N/A</v>
      </c>
      <c r="F28" s="6" t="s">
        <v>33</v>
      </c>
      <c r="G28" s="6" t="s">
        <v>3402</v>
      </c>
      <c r="H28" s="6" t="s">
        <v>3403</v>
      </c>
      <c r="I28" s="6" t="s">
        <v>3404</v>
      </c>
      <c r="J28" s="8">
        <f t="shared" ca="1" si="9"/>
        <v>2.5675261574069737</v>
      </c>
      <c r="K28" s="6" t="s">
        <v>34</v>
      </c>
      <c r="L28" s="6" t="s">
        <v>35</v>
      </c>
      <c r="M28" s="6" t="s">
        <v>36</v>
      </c>
      <c r="N28" s="6" t="s">
        <v>3405</v>
      </c>
      <c r="O28" s="6" t="s">
        <v>37</v>
      </c>
      <c r="P28" s="6" t="s">
        <v>38</v>
      </c>
      <c r="Q28" s="7"/>
      <c r="R28" s="7"/>
      <c r="S28" s="7"/>
      <c r="T28" s="7" t="s">
        <v>3554</v>
      </c>
      <c r="U28" s="7" t="s">
        <v>81</v>
      </c>
      <c r="V28" s="7" t="e">
        <v>#N/A</v>
      </c>
      <c r="W28" s="7" t="e">
        <v>#N/A</v>
      </c>
      <c r="X28" s="7"/>
      <c r="Y28" s="7" t="str">
        <f>VLOOKUP(B28, [2]SBC!A$1:P$65536, 11, 0)</f>
        <v>Garoua</v>
      </c>
      <c r="Z28" s="7" t="str">
        <f t="shared" si="10"/>
        <v>NRD</v>
      </c>
      <c r="AA28" s="7" t="str">
        <f t="shared" ca="1" si="11"/>
        <v>48H&lt;T&lt;72H</v>
      </c>
      <c r="AB28" s="7">
        <v>1</v>
      </c>
      <c r="AC28" s="7" t="s">
        <v>1134</v>
      </c>
      <c r="AD28" s="7" t="s">
        <v>4140</v>
      </c>
      <c r="AE28" s="7" t="s">
        <v>3550</v>
      </c>
      <c r="AF28" s="7" t="s">
        <v>2536</v>
      </c>
      <c r="AG28" s="7"/>
    </row>
    <row r="29" spans="1:33" ht="159.5" hidden="1" x14ac:dyDescent="0.35">
      <c r="A29" s="6" t="s">
        <v>1635</v>
      </c>
      <c r="B29" s="7" t="str">
        <f t="shared" si="8"/>
        <v>NRD_040</v>
      </c>
      <c r="C29" s="6"/>
      <c r="D29" s="7" t="e">
        <v>#N/A</v>
      </c>
      <c r="E29" s="7" t="e">
        <v>#N/A</v>
      </c>
      <c r="F29" s="6" t="s">
        <v>33</v>
      </c>
      <c r="G29" s="6" t="s">
        <v>3406</v>
      </c>
      <c r="H29" s="6" t="s">
        <v>3407</v>
      </c>
      <c r="I29" s="6" t="s">
        <v>3404</v>
      </c>
      <c r="J29" s="8">
        <f t="shared" ca="1" si="9"/>
        <v>2.5675261574069737</v>
      </c>
      <c r="K29" s="6" t="s">
        <v>34</v>
      </c>
      <c r="L29" s="6" t="s">
        <v>35</v>
      </c>
      <c r="M29" s="6" t="s">
        <v>36</v>
      </c>
      <c r="N29" s="6" t="s">
        <v>3408</v>
      </c>
      <c r="O29" s="6" t="s">
        <v>37</v>
      </c>
      <c r="P29" s="6" t="s">
        <v>38</v>
      </c>
      <c r="Q29" s="7"/>
      <c r="R29" s="7"/>
      <c r="S29" s="7"/>
      <c r="T29" s="7" t="s">
        <v>3554</v>
      </c>
      <c r="U29" s="7" t="s">
        <v>81</v>
      </c>
      <c r="V29" s="7" t="e">
        <v>#N/A</v>
      </c>
      <c r="W29" s="7" t="e">
        <v>#N/A</v>
      </c>
      <c r="X29" s="7"/>
      <c r="Y29" s="7" t="str">
        <f>VLOOKUP(B29, [2]SBC!A$1:P$65536, 11, 0)</f>
        <v>Garoua</v>
      </c>
      <c r="Z29" s="7" t="str">
        <f t="shared" si="10"/>
        <v>NRD</v>
      </c>
      <c r="AA29" s="7" t="str">
        <f t="shared" ca="1" si="11"/>
        <v>48H&lt;T&lt;72H</v>
      </c>
      <c r="AB29" s="7">
        <v>1</v>
      </c>
      <c r="AC29" s="7" t="s">
        <v>1134</v>
      </c>
      <c r="AD29" s="7" t="s">
        <v>4140</v>
      </c>
      <c r="AE29" s="7" t="s">
        <v>3550</v>
      </c>
      <c r="AF29" s="7" t="s">
        <v>2536</v>
      </c>
      <c r="AG29" s="7"/>
    </row>
    <row r="30" spans="1:33" ht="159.5" hidden="1" x14ac:dyDescent="0.35">
      <c r="A30" s="6" t="s">
        <v>1635</v>
      </c>
      <c r="B30" s="7" t="str">
        <f t="shared" si="8"/>
        <v>NRD_040</v>
      </c>
      <c r="C30" s="6"/>
      <c r="D30" s="7" t="e">
        <v>#N/A</v>
      </c>
      <c r="E30" s="7" t="e">
        <v>#N/A</v>
      </c>
      <c r="F30" s="6" t="s">
        <v>33</v>
      </c>
      <c r="G30" s="6" t="s">
        <v>3409</v>
      </c>
      <c r="H30" s="6" t="s">
        <v>3410</v>
      </c>
      <c r="I30" s="6" t="s">
        <v>3404</v>
      </c>
      <c r="J30" s="8">
        <f t="shared" ca="1" si="9"/>
        <v>2.5675261574069737</v>
      </c>
      <c r="K30" s="6" t="s">
        <v>34</v>
      </c>
      <c r="L30" s="6" t="s">
        <v>35</v>
      </c>
      <c r="M30" s="6" t="s">
        <v>36</v>
      </c>
      <c r="N30" s="6" t="s">
        <v>3411</v>
      </c>
      <c r="O30" s="6" t="s">
        <v>37</v>
      </c>
      <c r="P30" s="6" t="s">
        <v>38</v>
      </c>
      <c r="Q30" s="7"/>
      <c r="R30" s="7"/>
      <c r="S30" s="7"/>
      <c r="T30" s="7" t="s">
        <v>3554</v>
      </c>
      <c r="U30" s="7" t="s">
        <v>81</v>
      </c>
      <c r="V30" s="7" t="e">
        <v>#N/A</v>
      </c>
      <c r="W30" s="7" t="e">
        <v>#N/A</v>
      </c>
      <c r="X30" s="7"/>
      <c r="Y30" s="7" t="str">
        <f>VLOOKUP(B30, [2]SBC!A$1:P$65536, 11, 0)</f>
        <v>Garoua</v>
      </c>
      <c r="Z30" s="7" t="str">
        <f t="shared" si="10"/>
        <v>NRD</v>
      </c>
      <c r="AA30" s="7" t="str">
        <f t="shared" ca="1" si="11"/>
        <v>48H&lt;T&lt;72H</v>
      </c>
      <c r="AB30" s="7">
        <v>1</v>
      </c>
      <c r="AC30" s="7" t="s">
        <v>1134</v>
      </c>
      <c r="AD30" s="7" t="s">
        <v>4140</v>
      </c>
      <c r="AE30" s="7" t="s">
        <v>3550</v>
      </c>
      <c r="AF30" s="7" t="s">
        <v>2536</v>
      </c>
      <c r="AG30" s="7"/>
    </row>
    <row r="31" spans="1:33" ht="159.5" hidden="1" x14ac:dyDescent="0.35">
      <c r="A31" s="6" t="s">
        <v>1635</v>
      </c>
      <c r="B31" s="7" t="str">
        <f t="shared" si="8"/>
        <v>NRD_040</v>
      </c>
      <c r="C31" s="6"/>
      <c r="D31" s="7" t="e">
        <v>#N/A</v>
      </c>
      <c r="E31" s="7" t="e">
        <v>#N/A</v>
      </c>
      <c r="F31" s="6" t="s">
        <v>33</v>
      </c>
      <c r="G31" s="6" t="s">
        <v>1708</v>
      </c>
      <c r="H31" s="6" t="s">
        <v>1709</v>
      </c>
      <c r="I31" s="6" t="s">
        <v>3412</v>
      </c>
      <c r="J31" s="8">
        <f t="shared" ca="1" si="9"/>
        <v>2.5674914351839107</v>
      </c>
      <c r="K31" s="6" t="s">
        <v>34</v>
      </c>
      <c r="L31" s="6" t="s">
        <v>35</v>
      </c>
      <c r="M31" s="6" t="s">
        <v>36</v>
      </c>
      <c r="N31" s="6" t="s">
        <v>3413</v>
      </c>
      <c r="O31" s="6" t="s">
        <v>37</v>
      </c>
      <c r="P31" s="6" t="s">
        <v>38</v>
      </c>
      <c r="Q31" s="7"/>
      <c r="R31" s="7"/>
      <c r="S31" s="7"/>
      <c r="T31" s="7" t="s">
        <v>3554</v>
      </c>
      <c r="U31" s="7" t="s">
        <v>81</v>
      </c>
      <c r="V31" s="7" t="e">
        <v>#N/A</v>
      </c>
      <c r="W31" s="7" t="e">
        <v>#N/A</v>
      </c>
      <c r="X31" s="7"/>
      <c r="Y31" s="7" t="str">
        <f>VLOOKUP(B31, [2]SBC!A$1:P$65536, 11, 0)</f>
        <v>Garoua</v>
      </c>
      <c r="Z31" s="7" t="str">
        <f t="shared" si="10"/>
        <v>NRD</v>
      </c>
      <c r="AA31" s="7" t="str">
        <f t="shared" ca="1" si="11"/>
        <v>48H&lt;T&lt;72H</v>
      </c>
      <c r="AB31" s="7">
        <v>1</v>
      </c>
      <c r="AC31" s="7" t="s">
        <v>1134</v>
      </c>
      <c r="AD31" s="7" t="s">
        <v>4140</v>
      </c>
      <c r="AE31" s="7" t="s">
        <v>3550</v>
      </c>
      <c r="AF31" s="7" t="s">
        <v>2536</v>
      </c>
      <c r="AG31" s="7"/>
    </row>
    <row r="32" spans="1:33" ht="159.5" hidden="1" x14ac:dyDescent="0.35">
      <c r="A32" s="6" t="s">
        <v>1635</v>
      </c>
      <c r="B32" s="7" t="str">
        <f t="shared" si="8"/>
        <v>NRD_040</v>
      </c>
      <c r="C32" s="6"/>
      <c r="D32" s="7" t="e">
        <v>#N/A</v>
      </c>
      <c r="E32" s="7" t="e">
        <v>#N/A</v>
      </c>
      <c r="F32" s="6" t="s">
        <v>33</v>
      </c>
      <c r="G32" s="6" t="s">
        <v>1774</v>
      </c>
      <c r="H32" s="6" t="s">
        <v>1775</v>
      </c>
      <c r="I32" s="6" t="s">
        <v>3412</v>
      </c>
      <c r="J32" s="8">
        <f t="shared" ca="1" si="9"/>
        <v>2.5674914351839107</v>
      </c>
      <c r="K32" s="6" t="s">
        <v>34</v>
      </c>
      <c r="L32" s="6" t="s">
        <v>35</v>
      </c>
      <c r="M32" s="6" t="s">
        <v>36</v>
      </c>
      <c r="N32" s="6" t="s">
        <v>3414</v>
      </c>
      <c r="O32" s="6" t="s">
        <v>37</v>
      </c>
      <c r="P32" s="6" t="s">
        <v>38</v>
      </c>
      <c r="Q32" s="7"/>
      <c r="R32" s="7"/>
      <c r="S32" s="7"/>
      <c r="T32" s="7" t="s">
        <v>3554</v>
      </c>
      <c r="U32" s="7" t="s">
        <v>81</v>
      </c>
      <c r="V32" s="7" t="e">
        <v>#N/A</v>
      </c>
      <c r="W32" s="7" t="e">
        <v>#N/A</v>
      </c>
      <c r="X32" s="7"/>
      <c r="Y32" s="7" t="str">
        <f>VLOOKUP(B32, [2]SBC!A$1:P$65536, 11, 0)</f>
        <v>Garoua</v>
      </c>
      <c r="Z32" s="7" t="str">
        <f t="shared" si="10"/>
        <v>NRD</v>
      </c>
      <c r="AA32" s="7" t="str">
        <f t="shared" ca="1" si="11"/>
        <v>48H&lt;T&lt;72H</v>
      </c>
      <c r="AB32" s="7">
        <v>1</v>
      </c>
      <c r="AC32" s="7" t="s">
        <v>1134</v>
      </c>
      <c r="AD32" s="7" t="s">
        <v>4140</v>
      </c>
      <c r="AE32" s="7" t="s">
        <v>3550</v>
      </c>
      <c r="AF32" s="7" t="s">
        <v>2536</v>
      </c>
      <c r="AG32" s="7"/>
    </row>
    <row r="33" spans="1:33" ht="159.5" hidden="1" x14ac:dyDescent="0.35">
      <c r="A33" s="6" t="s">
        <v>1635</v>
      </c>
      <c r="B33" s="7" t="str">
        <f t="shared" si="8"/>
        <v>NRD_040</v>
      </c>
      <c r="C33" s="6"/>
      <c r="D33" s="7" t="e">
        <v>#N/A</v>
      </c>
      <c r="E33" s="7" t="e">
        <v>#N/A</v>
      </c>
      <c r="F33" s="6" t="s">
        <v>33</v>
      </c>
      <c r="G33" s="6" t="s">
        <v>1710</v>
      </c>
      <c r="H33" s="6" t="s">
        <v>1711</v>
      </c>
      <c r="I33" s="6" t="s">
        <v>3412</v>
      </c>
      <c r="J33" s="8">
        <f t="shared" ca="1" si="9"/>
        <v>2.5674914351839107</v>
      </c>
      <c r="K33" s="6" t="s">
        <v>34</v>
      </c>
      <c r="L33" s="6" t="s">
        <v>35</v>
      </c>
      <c r="M33" s="6" t="s">
        <v>36</v>
      </c>
      <c r="N33" s="6" t="s">
        <v>3415</v>
      </c>
      <c r="O33" s="6" t="s">
        <v>37</v>
      </c>
      <c r="P33" s="6" t="s">
        <v>38</v>
      </c>
      <c r="Q33" s="7"/>
      <c r="R33" s="7"/>
      <c r="S33" s="7"/>
      <c r="T33" s="7" t="s">
        <v>3554</v>
      </c>
      <c r="U33" s="7" t="s">
        <v>81</v>
      </c>
      <c r="V33" s="7" t="e">
        <v>#N/A</v>
      </c>
      <c r="W33" s="7" t="e">
        <v>#N/A</v>
      </c>
      <c r="X33" s="7"/>
      <c r="Y33" s="7" t="str">
        <f>VLOOKUP(B33, [2]SBC!A$1:P$65536, 11, 0)</f>
        <v>Garoua</v>
      </c>
      <c r="Z33" s="7" t="str">
        <f t="shared" si="10"/>
        <v>NRD</v>
      </c>
      <c r="AA33" s="7" t="str">
        <f t="shared" ca="1" si="11"/>
        <v>48H&lt;T&lt;72H</v>
      </c>
      <c r="AB33" s="7">
        <v>1</v>
      </c>
      <c r="AC33" s="7" t="s">
        <v>1134</v>
      </c>
      <c r="AD33" s="7" t="s">
        <v>4140</v>
      </c>
      <c r="AE33" s="7" t="s">
        <v>3550</v>
      </c>
      <c r="AF33" s="7" t="s">
        <v>2536</v>
      </c>
      <c r="AG33" s="7"/>
    </row>
    <row r="34" spans="1:33" ht="101.5" hidden="1" x14ac:dyDescent="0.35">
      <c r="A34" s="71" t="s">
        <v>3306</v>
      </c>
      <c r="B34" s="72" t="str">
        <f t="shared" si="8"/>
        <v>NRD_139</v>
      </c>
      <c r="C34" s="71" t="s">
        <v>3416</v>
      </c>
      <c r="D34" s="72" t="e">
        <v>#N/A</v>
      </c>
      <c r="E34" s="72" t="e">
        <v>#N/A</v>
      </c>
      <c r="F34" s="71" t="s">
        <v>2739</v>
      </c>
      <c r="G34" s="71" t="s">
        <v>3308</v>
      </c>
      <c r="H34" s="71" t="s">
        <v>3309</v>
      </c>
      <c r="I34" s="71" t="s">
        <v>3417</v>
      </c>
      <c r="J34" s="73">
        <f t="shared" ca="1" si="9"/>
        <v>3.1659289351882762</v>
      </c>
      <c r="K34" s="71" t="s">
        <v>2743</v>
      </c>
      <c r="L34" s="71" t="s">
        <v>56</v>
      </c>
      <c r="M34" s="71" t="s">
        <v>44</v>
      </c>
      <c r="N34" s="71" t="s">
        <v>3418</v>
      </c>
      <c r="O34" s="71" t="s">
        <v>37</v>
      </c>
      <c r="P34" s="71" t="s">
        <v>38</v>
      </c>
      <c r="Q34" s="72"/>
      <c r="R34" s="72"/>
      <c r="S34" s="72"/>
      <c r="T34" s="72" t="s">
        <v>3354</v>
      </c>
      <c r="U34" s="72" t="s">
        <v>41</v>
      </c>
      <c r="V34" s="72" t="e">
        <v>#N/A</v>
      </c>
      <c r="W34" s="72" t="e">
        <v>#N/A</v>
      </c>
      <c r="X34" s="72"/>
      <c r="Y34" s="72" t="str">
        <f>VLOOKUP(B34, [2]SBC!A$1:P$65536, 11, 0)</f>
        <v>Garoua</v>
      </c>
      <c r="Z34" s="72" t="str">
        <f t="shared" si="10"/>
        <v>NRD</v>
      </c>
      <c r="AA34" s="72" t="str">
        <f t="shared" ca="1" si="11"/>
        <v>T&gt;72H</v>
      </c>
      <c r="AB34" s="72">
        <v>1</v>
      </c>
      <c r="AC34" s="72" t="s">
        <v>2247</v>
      </c>
      <c r="AD34" s="72" t="s">
        <v>2245</v>
      </c>
      <c r="AE34" s="72" t="s">
        <v>3550</v>
      </c>
      <c r="AF34" s="72" t="s">
        <v>2536</v>
      </c>
      <c r="AG34" s="72"/>
    </row>
    <row r="35" spans="1:33" ht="87" hidden="1" x14ac:dyDescent="0.35">
      <c r="A35" s="6" t="s">
        <v>1390</v>
      </c>
      <c r="B35" s="7" t="str">
        <f t="shared" si="8"/>
        <v>EXN_437</v>
      </c>
      <c r="C35" s="6" t="s">
        <v>1413</v>
      </c>
      <c r="D35" s="7" t="e">
        <v>#N/A</v>
      </c>
      <c r="E35" s="7" t="e">
        <v>#N/A</v>
      </c>
      <c r="F35" s="6" t="s">
        <v>42</v>
      </c>
      <c r="G35" s="6" t="s">
        <v>1414</v>
      </c>
      <c r="H35" s="6" t="s">
        <v>1415</v>
      </c>
      <c r="I35" s="6" t="s">
        <v>1416</v>
      </c>
      <c r="J35" s="8">
        <f t="shared" ca="1" si="9"/>
        <v>15.79547754630039</v>
      </c>
      <c r="K35" s="6" t="s">
        <v>43</v>
      </c>
      <c r="L35" s="6" t="s">
        <v>35</v>
      </c>
      <c r="M35" s="6" t="s">
        <v>44</v>
      </c>
      <c r="N35" s="6" t="s">
        <v>1417</v>
      </c>
      <c r="O35" s="6" t="s">
        <v>37</v>
      </c>
      <c r="P35" s="6" t="s">
        <v>38</v>
      </c>
      <c r="Q35" s="7"/>
      <c r="R35" s="7"/>
      <c r="S35" s="7"/>
      <c r="T35" s="7" t="s">
        <v>3356</v>
      </c>
      <c r="U35" s="7" t="s">
        <v>78</v>
      </c>
      <c r="V35" s="7" t="e">
        <v>#N/A</v>
      </c>
      <c r="W35" s="7" t="s">
        <v>1456</v>
      </c>
      <c r="X35" s="7"/>
      <c r="Y35" s="7" t="e">
        <f>VLOOKUP(B35, [2]SBC!A$1:P$65536, 11, 0)</f>
        <v>#N/A</v>
      </c>
      <c r="Z35" s="7" t="str">
        <f t="shared" si="10"/>
        <v>EXN</v>
      </c>
      <c r="AA35" s="7" t="str">
        <f t="shared" ca="1" si="11"/>
        <v>T&gt;72H</v>
      </c>
      <c r="AB35" s="7">
        <v>1</v>
      </c>
      <c r="AC35" s="7" t="s">
        <v>1134</v>
      </c>
      <c r="AD35" s="7" t="s">
        <v>2245</v>
      </c>
      <c r="AE35" s="7" t="s">
        <v>3550</v>
      </c>
      <c r="AF35" s="7" t="s">
        <v>2536</v>
      </c>
      <c r="AG35" s="7"/>
    </row>
    <row r="36" spans="1:33" ht="87" hidden="1" x14ac:dyDescent="0.35">
      <c r="A36" s="6" t="s">
        <v>1354</v>
      </c>
      <c r="B36" s="7" t="str">
        <f t="shared" si="8"/>
        <v>EXN_518</v>
      </c>
      <c r="C36" s="6" t="s">
        <v>1499</v>
      </c>
      <c r="D36" s="7" t="e">
        <v>#N/A</v>
      </c>
      <c r="E36" s="7" t="e">
        <v>#N/A</v>
      </c>
      <c r="F36" s="6" t="s">
        <v>42</v>
      </c>
      <c r="G36" s="6" t="s">
        <v>1361</v>
      </c>
      <c r="H36" s="6" t="s">
        <v>1362</v>
      </c>
      <c r="I36" s="6" t="s">
        <v>1495</v>
      </c>
      <c r="J36" s="8">
        <f t="shared" ca="1" si="9"/>
        <v>14.084933564816311</v>
      </c>
      <c r="K36" s="6" t="s">
        <v>43</v>
      </c>
      <c r="L36" s="6" t="s">
        <v>35</v>
      </c>
      <c r="M36" s="6" t="s">
        <v>44</v>
      </c>
      <c r="N36" s="6" t="s">
        <v>1500</v>
      </c>
      <c r="O36" s="6" t="s">
        <v>37</v>
      </c>
      <c r="P36" s="6" t="s">
        <v>38</v>
      </c>
      <c r="Q36" s="7"/>
      <c r="R36" s="7"/>
      <c r="S36" s="7"/>
      <c r="T36" s="7" t="s">
        <v>3359</v>
      </c>
      <c r="U36" s="7" t="s">
        <v>78</v>
      </c>
      <c r="V36" s="7" t="e">
        <v>#N/A</v>
      </c>
      <c r="W36" s="7" t="e">
        <v>#N/A</v>
      </c>
      <c r="X36" s="7"/>
      <c r="Y36" s="7" t="e">
        <f>VLOOKUP(B36, [2]SBC!A$1:P$65536, 11, 0)</f>
        <v>#N/A</v>
      </c>
      <c r="Z36" s="7" t="str">
        <f t="shared" si="10"/>
        <v>EXN</v>
      </c>
      <c r="AA36" s="7" t="str">
        <f t="shared" ca="1" si="11"/>
        <v>T&gt;72H</v>
      </c>
      <c r="AB36" s="7">
        <v>1</v>
      </c>
      <c r="AC36" s="7" t="s">
        <v>1134</v>
      </c>
      <c r="AD36" s="7" t="s">
        <v>2245</v>
      </c>
      <c r="AE36" s="7" t="s">
        <v>3550</v>
      </c>
      <c r="AF36" s="7" t="s">
        <v>2536</v>
      </c>
      <c r="AG36" s="7"/>
    </row>
    <row r="37" spans="1:33" ht="101.5" hidden="1" x14ac:dyDescent="0.35">
      <c r="A37" s="6" t="s">
        <v>1888</v>
      </c>
      <c r="B37" s="7" t="str">
        <f t="shared" ref="B37:B51" si="12">LEFT(A37,7)</f>
        <v>SUO_082</v>
      </c>
      <c r="C37" s="6" t="s">
        <v>2360</v>
      </c>
      <c r="D37" s="7" t="e">
        <v>#N/A</v>
      </c>
      <c r="E37" s="7" t="e">
        <v>#N/A</v>
      </c>
      <c r="F37" s="6" t="s">
        <v>42</v>
      </c>
      <c r="G37" s="6" t="s">
        <v>2361</v>
      </c>
      <c r="H37" s="6" t="s">
        <v>2362</v>
      </c>
      <c r="I37" s="6" t="s">
        <v>2363</v>
      </c>
      <c r="J37" s="8">
        <f t="shared" ref="J37:J51" ca="1" si="13">NOW()-I37</f>
        <v>4.872653472222737</v>
      </c>
      <c r="K37" s="6" t="s">
        <v>43</v>
      </c>
      <c r="L37" s="6" t="s">
        <v>35</v>
      </c>
      <c r="M37" s="6" t="s">
        <v>44</v>
      </c>
      <c r="N37" s="6" t="s">
        <v>2364</v>
      </c>
      <c r="O37" s="6" t="s">
        <v>37</v>
      </c>
      <c r="P37" s="6" t="s">
        <v>38</v>
      </c>
      <c r="Q37" s="7"/>
      <c r="R37" s="7"/>
      <c r="S37" s="7"/>
      <c r="T37" s="7" t="s">
        <v>3555</v>
      </c>
      <c r="U37" s="7" t="s">
        <v>41</v>
      </c>
      <c r="V37" s="7" t="e">
        <v>#N/A</v>
      </c>
      <c r="W37" s="7" t="e">
        <v>#N/A</v>
      </c>
      <c r="X37" s="7"/>
      <c r="Y37" s="7" t="str">
        <f>VLOOKUP(B37, [2]SBC!A$1:P$65536, 11, 0)</f>
        <v>Limbe</v>
      </c>
      <c r="Z37" s="7" t="str">
        <f t="shared" ref="Z37:Z52" si="14">LEFT(B37,3)</f>
        <v>SUO</v>
      </c>
      <c r="AA37" s="7" t="str">
        <f t="shared" ref="AA37:AA52" ca="1" si="15">IF(J37 &lt; 1/24, "T&lt;1H", IF(AND(J37&lt;2/24, J37&gt;1/24), "1H&lt;T&lt;2H", IF(AND(J37&lt;4/24, J37&gt;2/24), "2H&lt;T&lt;4H", IF(AND(J37&lt;8/24, J37&gt;4/24), "4H&lt;T&lt;8H", IF(AND(J37&lt;16/24, J37&gt;8/24), "8H&lt;T&lt;16H",IF(AND(J37&lt;24/24, J37&gt;16/24),"16H&lt;T&lt;24H", IF(AND(J37&lt;48/24, J37&gt;24/24),"24H&lt;T&lt;48H",IF(AND(J37&lt;72/24, J37&gt;24/24),"48H&lt;T&lt;72H", "T&gt;72H"))))))))</f>
        <v>T&gt;72H</v>
      </c>
      <c r="AB37" s="7">
        <v>1</v>
      </c>
      <c r="AC37" s="7" t="s">
        <v>1134</v>
      </c>
      <c r="AD37" s="7" t="s">
        <v>4140</v>
      </c>
      <c r="AE37" s="7" t="s">
        <v>3550</v>
      </c>
      <c r="AF37" s="7" t="s">
        <v>2536</v>
      </c>
      <c r="AG37" s="7"/>
    </row>
    <row r="38" spans="1:33" ht="87" hidden="1" x14ac:dyDescent="0.35">
      <c r="A38" s="6" t="s">
        <v>1903</v>
      </c>
      <c r="B38" s="7" t="str">
        <f t="shared" si="12"/>
        <v>OST_051</v>
      </c>
      <c r="C38" s="6" t="s">
        <v>3316</v>
      </c>
      <c r="D38" s="7" t="e">
        <v>#N/A</v>
      </c>
      <c r="E38" s="7" t="e">
        <v>#N/A</v>
      </c>
      <c r="F38" s="6" t="s">
        <v>42</v>
      </c>
      <c r="G38" s="6" t="s">
        <v>2006</v>
      </c>
      <c r="H38" s="6" t="s">
        <v>2007</v>
      </c>
      <c r="I38" s="6" t="s">
        <v>3317</v>
      </c>
      <c r="J38" s="8">
        <f t="shared" ca="1" si="13"/>
        <v>3.3010446759290062</v>
      </c>
      <c r="K38" s="6" t="s">
        <v>43</v>
      </c>
      <c r="L38" s="6" t="s">
        <v>35</v>
      </c>
      <c r="M38" s="6" t="s">
        <v>44</v>
      </c>
      <c r="N38" s="6" t="s">
        <v>3318</v>
      </c>
      <c r="O38" s="6" t="s">
        <v>37</v>
      </c>
      <c r="P38" s="6" t="s">
        <v>38</v>
      </c>
      <c r="Q38" s="7"/>
      <c r="R38" s="7"/>
      <c r="S38" s="7"/>
      <c r="T38" s="7" t="s">
        <v>3555</v>
      </c>
      <c r="U38" s="7" t="s">
        <v>41</v>
      </c>
      <c r="V38" s="7" t="e">
        <v>#N/A</v>
      </c>
      <c r="W38" s="7" t="e">
        <v>#N/A</v>
      </c>
      <c r="X38" s="7"/>
      <c r="Y38" s="7" t="str">
        <f>VLOOKUP(B38, [2]SBC!A$1:P$65536, 11, 0)</f>
        <v>Bayangam</v>
      </c>
      <c r="Z38" s="7" t="str">
        <f t="shared" si="14"/>
        <v>OST</v>
      </c>
      <c r="AA38" s="7" t="str">
        <f t="shared" ca="1" si="15"/>
        <v>T&gt;72H</v>
      </c>
      <c r="AB38" s="7">
        <v>1</v>
      </c>
      <c r="AC38" s="7" t="s">
        <v>1134</v>
      </c>
      <c r="AD38" s="7" t="s">
        <v>4140</v>
      </c>
      <c r="AE38" s="7" t="s">
        <v>3550</v>
      </c>
      <c r="AF38" s="7" t="s">
        <v>2536</v>
      </c>
      <c r="AG38" s="7"/>
    </row>
    <row r="39" spans="1:33" ht="87" hidden="1" x14ac:dyDescent="0.35">
      <c r="A39" s="6" t="s">
        <v>943</v>
      </c>
      <c r="B39" s="7" t="str">
        <f t="shared" si="12"/>
        <v>EXN_370</v>
      </c>
      <c r="C39" s="6" t="s">
        <v>3419</v>
      </c>
      <c r="D39" s="7" t="e">
        <v>#N/A</v>
      </c>
      <c r="E39" s="7" t="e">
        <v>#N/A</v>
      </c>
      <c r="F39" s="6" t="s">
        <v>42</v>
      </c>
      <c r="G39" s="6" t="s">
        <v>974</v>
      </c>
      <c r="H39" s="6" t="s">
        <v>975</v>
      </c>
      <c r="I39" s="6" t="s">
        <v>3420</v>
      </c>
      <c r="J39" s="8">
        <f t="shared" ca="1" si="13"/>
        <v>2.9047715277774842</v>
      </c>
      <c r="K39" s="6" t="s">
        <v>43</v>
      </c>
      <c r="L39" s="6" t="s">
        <v>35</v>
      </c>
      <c r="M39" s="6" t="s">
        <v>44</v>
      </c>
      <c r="N39" s="6" t="s">
        <v>3421</v>
      </c>
      <c r="O39" s="6" t="s">
        <v>37</v>
      </c>
      <c r="P39" s="6" t="s">
        <v>38</v>
      </c>
      <c r="Q39" s="7"/>
      <c r="R39" s="7"/>
      <c r="S39" s="7"/>
      <c r="T39" s="7" t="s">
        <v>3357</v>
      </c>
      <c r="U39" s="7" t="s">
        <v>78</v>
      </c>
      <c r="V39" s="7" t="e">
        <v>#N/A</v>
      </c>
      <c r="W39" s="7" t="s">
        <v>1456</v>
      </c>
      <c r="X39" s="7"/>
      <c r="Y39" s="7" t="e">
        <f>VLOOKUP(B39, [2]SBC!A$1:P$65536, 11, 0)</f>
        <v>#N/A</v>
      </c>
      <c r="Z39" s="7" t="str">
        <f t="shared" si="14"/>
        <v>EXN</v>
      </c>
      <c r="AA39" s="7" t="str">
        <f t="shared" ca="1" si="15"/>
        <v>48H&lt;T&lt;72H</v>
      </c>
      <c r="AB39" s="7">
        <v>1</v>
      </c>
      <c r="AC39" s="7" t="s">
        <v>1134</v>
      </c>
      <c r="AD39" s="7" t="s">
        <v>2245</v>
      </c>
      <c r="AE39" s="7" t="s">
        <v>3550</v>
      </c>
      <c r="AF39" s="7" t="s">
        <v>2536</v>
      </c>
      <c r="AG39" s="7"/>
    </row>
    <row r="40" spans="1:33" ht="87" hidden="1" x14ac:dyDescent="0.35">
      <c r="A40" s="71" t="s">
        <v>3422</v>
      </c>
      <c r="B40" s="72" t="str">
        <f t="shared" si="12"/>
        <v>NRD_263</v>
      </c>
      <c r="C40" s="71" t="s">
        <v>3423</v>
      </c>
      <c r="D40" s="72" t="e">
        <v>#N/A</v>
      </c>
      <c r="E40" s="72" t="e">
        <v>#N/A</v>
      </c>
      <c r="F40" s="71" t="s">
        <v>42</v>
      </c>
      <c r="G40" s="71" t="s">
        <v>3424</v>
      </c>
      <c r="H40" s="71" t="s">
        <v>3425</v>
      </c>
      <c r="I40" s="71" t="s">
        <v>3426</v>
      </c>
      <c r="J40" s="73">
        <f t="shared" ca="1" si="13"/>
        <v>2.7694706018519355</v>
      </c>
      <c r="K40" s="71" t="s">
        <v>43</v>
      </c>
      <c r="L40" s="71" t="s">
        <v>35</v>
      </c>
      <c r="M40" s="71" t="s">
        <v>44</v>
      </c>
      <c r="N40" s="71" t="s">
        <v>3427</v>
      </c>
      <c r="O40" s="71" t="s">
        <v>37</v>
      </c>
      <c r="P40" s="71" t="s">
        <v>38</v>
      </c>
      <c r="Q40" s="72"/>
      <c r="R40" s="72"/>
      <c r="S40" s="72"/>
      <c r="T40" s="72" t="s">
        <v>3556</v>
      </c>
      <c r="U40" s="72" t="s">
        <v>82</v>
      </c>
      <c r="V40" s="72" t="e">
        <v>#N/A</v>
      </c>
      <c r="W40" s="72" t="e">
        <v>#N/A</v>
      </c>
      <c r="X40" s="72"/>
      <c r="Y40" s="72" t="e">
        <f>VLOOKUP(B40, [2]SBC!A$1:P$65536, 11, 0)</f>
        <v>#N/A</v>
      </c>
      <c r="Z40" s="72" t="str">
        <f t="shared" si="14"/>
        <v>NRD</v>
      </c>
      <c r="AA40" s="72" t="str">
        <f t="shared" ca="1" si="15"/>
        <v>48H&lt;T&lt;72H</v>
      </c>
      <c r="AB40" s="72">
        <v>1</v>
      </c>
      <c r="AC40" s="72" t="s">
        <v>2247</v>
      </c>
      <c r="AD40" s="72" t="s">
        <v>4140</v>
      </c>
      <c r="AE40" s="72" t="s">
        <v>3550</v>
      </c>
      <c r="AF40" s="72" t="s">
        <v>2536</v>
      </c>
      <c r="AG40" s="72"/>
    </row>
    <row r="41" spans="1:33" ht="87" hidden="1" x14ac:dyDescent="0.35">
      <c r="A41" s="71" t="s">
        <v>3422</v>
      </c>
      <c r="B41" s="72" t="str">
        <f t="shared" si="12"/>
        <v>NRD_263</v>
      </c>
      <c r="C41" s="71" t="s">
        <v>3428</v>
      </c>
      <c r="D41" s="72" t="e">
        <v>#N/A</v>
      </c>
      <c r="E41" s="72" t="e">
        <v>#N/A</v>
      </c>
      <c r="F41" s="71" t="s">
        <v>42</v>
      </c>
      <c r="G41" s="71" t="s">
        <v>3429</v>
      </c>
      <c r="H41" s="71" t="s">
        <v>3430</v>
      </c>
      <c r="I41" s="71" t="s">
        <v>3426</v>
      </c>
      <c r="J41" s="73">
        <f t="shared" ca="1" si="13"/>
        <v>2.7694706018519355</v>
      </c>
      <c r="K41" s="71" t="s">
        <v>43</v>
      </c>
      <c r="L41" s="71" t="s">
        <v>35</v>
      </c>
      <c r="M41" s="71" t="s">
        <v>44</v>
      </c>
      <c r="N41" s="71" t="s">
        <v>3431</v>
      </c>
      <c r="O41" s="71" t="s">
        <v>37</v>
      </c>
      <c r="P41" s="71" t="s">
        <v>38</v>
      </c>
      <c r="Q41" s="72"/>
      <c r="R41" s="72"/>
      <c r="S41" s="72"/>
      <c r="T41" s="72" t="s">
        <v>3556</v>
      </c>
      <c r="U41" s="72" t="s">
        <v>82</v>
      </c>
      <c r="V41" s="72" t="e">
        <v>#N/A</v>
      </c>
      <c r="W41" s="72" t="e">
        <v>#N/A</v>
      </c>
      <c r="X41" s="72"/>
      <c r="Y41" s="72" t="e">
        <f>VLOOKUP(B41, [2]SBC!A$1:P$65536, 11, 0)</f>
        <v>#N/A</v>
      </c>
      <c r="Z41" s="72" t="str">
        <f t="shared" si="14"/>
        <v>NRD</v>
      </c>
      <c r="AA41" s="72" t="str">
        <f t="shared" ca="1" si="15"/>
        <v>48H&lt;T&lt;72H</v>
      </c>
      <c r="AB41" s="72">
        <v>1</v>
      </c>
      <c r="AC41" s="72" t="s">
        <v>2247</v>
      </c>
      <c r="AD41" s="72" t="s">
        <v>4140</v>
      </c>
      <c r="AE41" s="72" t="s">
        <v>3550</v>
      </c>
      <c r="AF41" s="72" t="s">
        <v>2536</v>
      </c>
      <c r="AG41" s="72"/>
    </row>
    <row r="42" spans="1:33" ht="87" hidden="1" x14ac:dyDescent="0.35">
      <c r="A42" s="71" t="s">
        <v>3422</v>
      </c>
      <c r="B42" s="72" t="str">
        <f t="shared" si="12"/>
        <v>NRD_263</v>
      </c>
      <c r="C42" s="71" t="s">
        <v>3432</v>
      </c>
      <c r="D42" s="72" t="e">
        <v>#N/A</v>
      </c>
      <c r="E42" s="72" t="e">
        <v>#N/A</v>
      </c>
      <c r="F42" s="71" t="s">
        <v>42</v>
      </c>
      <c r="G42" s="71" t="s">
        <v>3433</v>
      </c>
      <c r="H42" s="71" t="s">
        <v>3434</v>
      </c>
      <c r="I42" s="71" t="s">
        <v>3426</v>
      </c>
      <c r="J42" s="73">
        <f t="shared" ca="1" si="13"/>
        <v>2.7694706018519355</v>
      </c>
      <c r="K42" s="71" t="s">
        <v>43</v>
      </c>
      <c r="L42" s="71" t="s">
        <v>35</v>
      </c>
      <c r="M42" s="71" t="s">
        <v>44</v>
      </c>
      <c r="N42" s="71" t="s">
        <v>3435</v>
      </c>
      <c r="O42" s="71" t="s">
        <v>37</v>
      </c>
      <c r="P42" s="71" t="s">
        <v>38</v>
      </c>
      <c r="Q42" s="72"/>
      <c r="R42" s="72"/>
      <c r="S42" s="72"/>
      <c r="T42" s="72" t="s">
        <v>3556</v>
      </c>
      <c r="U42" s="72" t="s">
        <v>82</v>
      </c>
      <c r="V42" s="72" t="e">
        <v>#N/A</v>
      </c>
      <c r="W42" s="72" t="e">
        <v>#N/A</v>
      </c>
      <c r="X42" s="72"/>
      <c r="Y42" s="72" t="e">
        <f>VLOOKUP(B42, [2]SBC!A$1:P$65536, 11, 0)</f>
        <v>#N/A</v>
      </c>
      <c r="Z42" s="72" t="str">
        <f t="shared" si="14"/>
        <v>NRD</v>
      </c>
      <c r="AA42" s="72" t="str">
        <f t="shared" ca="1" si="15"/>
        <v>48H&lt;T&lt;72H</v>
      </c>
      <c r="AB42" s="72">
        <v>1</v>
      </c>
      <c r="AC42" s="72" t="s">
        <v>2247</v>
      </c>
      <c r="AD42" s="72" t="s">
        <v>4140</v>
      </c>
      <c r="AE42" s="72" t="s">
        <v>3550</v>
      </c>
      <c r="AF42" s="72" t="s">
        <v>2536</v>
      </c>
      <c r="AG42" s="72"/>
    </row>
    <row r="43" spans="1:33" ht="87" hidden="1" x14ac:dyDescent="0.35">
      <c r="A43" s="71" t="s">
        <v>3366</v>
      </c>
      <c r="B43" s="72" t="str">
        <f t="shared" si="12"/>
        <v>EXN_334</v>
      </c>
      <c r="C43" s="71" t="s">
        <v>3436</v>
      </c>
      <c r="D43" s="72" t="e">
        <v>#N/A</v>
      </c>
      <c r="E43" s="72" t="e">
        <v>#N/A</v>
      </c>
      <c r="F43" s="71" t="s">
        <v>42</v>
      </c>
      <c r="G43" s="71" t="s">
        <v>3437</v>
      </c>
      <c r="H43" s="71" t="s">
        <v>3438</v>
      </c>
      <c r="I43" s="71" t="s">
        <v>3439</v>
      </c>
      <c r="J43" s="73">
        <f t="shared" ca="1" si="13"/>
        <v>2.715709027776029</v>
      </c>
      <c r="K43" s="71" t="s">
        <v>43</v>
      </c>
      <c r="L43" s="71" t="s">
        <v>35</v>
      </c>
      <c r="M43" s="71" t="s">
        <v>44</v>
      </c>
      <c r="N43" s="71" t="s">
        <v>3440</v>
      </c>
      <c r="O43" s="71" t="s">
        <v>37</v>
      </c>
      <c r="P43" s="71" t="s">
        <v>38</v>
      </c>
      <c r="Q43" s="72"/>
      <c r="R43" s="72"/>
      <c r="S43" s="72"/>
      <c r="T43" s="72" t="s">
        <v>3555</v>
      </c>
      <c r="U43" s="72" t="s">
        <v>41</v>
      </c>
      <c r="V43" s="72" t="e">
        <v>#N/A</v>
      </c>
      <c r="W43" s="72" t="e">
        <v>#N/A</v>
      </c>
      <c r="X43" s="72"/>
      <c r="Y43" s="72" t="e">
        <f>VLOOKUP(B43, [2]SBC!A$1:P$65536, 11, 0)</f>
        <v>#N/A</v>
      </c>
      <c r="Z43" s="72" t="str">
        <f t="shared" si="14"/>
        <v>EXN</v>
      </c>
      <c r="AA43" s="72" t="str">
        <f t="shared" ca="1" si="15"/>
        <v>48H&lt;T&lt;72H</v>
      </c>
      <c r="AB43" s="72">
        <v>1</v>
      </c>
      <c r="AC43" s="72" t="s">
        <v>2247</v>
      </c>
      <c r="AD43" s="72" t="s">
        <v>4140</v>
      </c>
      <c r="AE43" s="72" t="s">
        <v>3550</v>
      </c>
      <c r="AF43" s="72" t="s">
        <v>2536</v>
      </c>
      <c r="AG43" s="72"/>
    </row>
    <row r="44" spans="1:33" ht="87" hidden="1" x14ac:dyDescent="0.35">
      <c r="A44" s="6" t="s">
        <v>1482</v>
      </c>
      <c r="B44" s="7" t="str">
        <f t="shared" si="12"/>
        <v>NRD_040</v>
      </c>
      <c r="C44" s="6"/>
      <c r="D44" s="7" t="e">
        <v>#N/A</v>
      </c>
      <c r="E44" s="7" t="e">
        <v>#N/A</v>
      </c>
      <c r="F44" s="6" t="s">
        <v>42</v>
      </c>
      <c r="G44" s="6" t="s">
        <v>1483</v>
      </c>
      <c r="H44" s="6" t="s">
        <v>1484</v>
      </c>
      <c r="I44" s="6" t="s">
        <v>3441</v>
      </c>
      <c r="J44" s="8">
        <f t="shared" ca="1" si="13"/>
        <v>2.5675377314837533</v>
      </c>
      <c r="K44" s="6" t="s">
        <v>43</v>
      </c>
      <c r="L44" s="6" t="s">
        <v>35</v>
      </c>
      <c r="M44" s="6" t="s">
        <v>44</v>
      </c>
      <c r="N44" s="6" t="s">
        <v>3442</v>
      </c>
      <c r="O44" s="6" t="s">
        <v>37</v>
      </c>
      <c r="P44" s="6" t="s">
        <v>38</v>
      </c>
      <c r="Q44" s="7"/>
      <c r="R44" s="7"/>
      <c r="S44" s="7"/>
      <c r="T44" s="7" t="s">
        <v>3554</v>
      </c>
      <c r="U44" s="7" t="s">
        <v>81</v>
      </c>
      <c r="V44" s="7" t="e">
        <v>#N/A</v>
      </c>
      <c r="W44" s="7" t="e">
        <v>#N/A</v>
      </c>
      <c r="X44" s="7"/>
      <c r="Y44" s="7" t="str">
        <f>VLOOKUP(B44, [2]SBC!A$1:P$65536, 11, 0)</f>
        <v>Garoua</v>
      </c>
      <c r="Z44" s="7" t="str">
        <f t="shared" si="14"/>
        <v>NRD</v>
      </c>
      <c r="AA44" s="7" t="str">
        <f t="shared" ca="1" si="15"/>
        <v>48H&lt;T&lt;72H</v>
      </c>
      <c r="AB44" s="7">
        <v>1</v>
      </c>
      <c r="AC44" s="7" t="s">
        <v>1134</v>
      </c>
      <c r="AD44" s="7" t="s">
        <v>4140</v>
      </c>
      <c r="AE44" s="7" t="s">
        <v>3550</v>
      </c>
      <c r="AF44" s="7" t="s">
        <v>2536</v>
      </c>
      <c r="AG44" s="7"/>
    </row>
    <row r="45" spans="1:33" ht="87" hidden="1" x14ac:dyDescent="0.35">
      <c r="A45" s="6" t="s">
        <v>1482</v>
      </c>
      <c r="B45" s="7" t="str">
        <f t="shared" si="12"/>
        <v>NRD_040</v>
      </c>
      <c r="C45" s="6"/>
      <c r="D45" s="7" t="e">
        <v>#N/A</v>
      </c>
      <c r="E45" s="7" t="e">
        <v>#N/A</v>
      </c>
      <c r="F45" s="6" t="s">
        <v>42</v>
      </c>
      <c r="G45" s="6" t="s">
        <v>1716</v>
      </c>
      <c r="H45" s="6" t="s">
        <v>1717</v>
      </c>
      <c r="I45" s="6" t="s">
        <v>3441</v>
      </c>
      <c r="J45" s="8">
        <f t="shared" ca="1" si="13"/>
        <v>2.5675377314837533</v>
      </c>
      <c r="K45" s="6" t="s">
        <v>43</v>
      </c>
      <c r="L45" s="6" t="s">
        <v>35</v>
      </c>
      <c r="M45" s="6" t="s">
        <v>44</v>
      </c>
      <c r="N45" s="6" t="s">
        <v>3443</v>
      </c>
      <c r="O45" s="6" t="s">
        <v>37</v>
      </c>
      <c r="P45" s="6" t="s">
        <v>38</v>
      </c>
      <c r="Q45" s="7"/>
      <c r="R45" s="7"/>
      <c r="S45" s="7"/>
      <c r="T45" s="7" t="s">
        <v>3554</v>
      </c>
      <c r="U45" s="7" t="s">
        <v>81</v>
      </c>
      <c r="V45" s="7" t="e">
        <v>#N/A</v>
      </c>
      <c r="W45" s="7" t="e">
        <v>#N/A</v>
      </c>
      <c r="X45" s="7"/>
      <c r="Y45" s="7" t="str">
        <f>VLOOKUP(B45, [2]SBC!A$1:P$65536, 11, 0)</f>
        <v>Garoua</v>
      </c>
      <c r="Z45" s="7" t="str">
        <f t="shared" si="14"/>
        <v>NRD</v>
      </c>
      <c r="AA45" s="7" t="str">
        <f t="shared" ca="1" si="15"/>
        <v>48H&lt;T&lt;72H</v>
      </c>
      <c r="AB45" s="7">
        <v>1</v>
      </c>
      <c r="AC45" s="7" t="s">
        <v>1134</v>
      </c>
      <c r="AD45" s="7" t="s">
        <v>4140</v>
      </c>
      <c r="AE45" s="7" t="s">
        <v>3550</v>
      </c>
      <c r="AF45" s="7" t="s">
        <v>2536</v>
      </c>
      <c r="AG45" s="7"/>
    </row>
    <row r="46" spans="1:33" ht="87" hidden="1" x14ac:dyDescent="0.35">
      <c r="A46" s="6" t="s">
        <v>1482</v>
      </c>
      <c r="B46" s="7" t="str">
        <f t="shared" si="12"/>
        <v>NRD_040</v>
      </c>
      <c r="C46" s="6"/>
      <c r="D46" s="7" t="e">
        <v>#N/A</v>
      </c>
      <c r="E46" s="7" t="e">
        <v>#N/A</v>
      </c>
      <c r="F46" s="6" t="s">
        <v>42</v>
      </c>
      <c r="G46" s="6" t="s">
        <v>1784</v>
      </c>
      <c r="H46" s="6" t="s">
        <v>1785</v>
      </c>
      <c r="I46" s="6" t="s">
        <v>3444</v>
      </c>
      <c r="J46" s="8">
        <f t="shared" ca="1" si="13"/>
        <v>2.567445138891344</v>
      </c>
      <c r="K46" s="6" t="s">
        <v>43</v>
      </c>
      <c r="L46" s="6" t="s">
        <v>35</v>
      </c>
      <c r="M46" s="6" t="s">
        <v>44</v>
      </c>
      <c r="N46" s="6" t="s">
        <v>3445</v>
      </c>
      <c r="O46" s="6" t="s">
        <v>37</v>
      </c>
      <c r="P46" s="6" t="s">
        <v>38</v>
      </c>
      <c r="Q46" s="7"/>
      <c r="R46" s="7"/>
      <c r="S46" s="7"/>
      <c r="T46" s="7" t="s">
        <v>3554</v>
      </c>
      <c r="U46" s="7" t="s">
        <v>81</v>
      </c>
      <c r="V46" s="7" t="e">
        <v>#N/A</v>
      </c>
      <c r="W46" s="7" t="e">
        <v>#N/A</v>
      </c>
      <c r="X46" s="7"/>
      <c r="Y46" s="7" t="str">
        <f>VLOOKUP(B46, [2]SBC!A$1:P$65536, 11, 0)</f>
        <v>Garoua</v>
      </c>
      <c r="Z46" s="7" t="str">
        <f t="shared" si="14"/>
        <v>NRD</v>
      </c>
      <c r="AA46" s="7" t="str">
        <f t="shared" ca="1" si="15"/>
        <v>48H&lt;T&lt;72H</v>
      </c>
      <c r="AB46" s="7">
        <v>1</v>
      </c>
      <c r="AC46" s="7" t="s">
        <v>1134</v>
      </c>
      <c r="AD46" s="7" t="s">
        <v>4140</v>
      </c>
      <c r="AE46" s="7" t="s">
        <v>3550</v>
      </c>
      <c r="AF46" s="7" t="s">
        <v>2536</v>
      </c>
      <c r="AG46" s="7"/>
    </row>
    <row r="47" spans="1:33" ht="87" hidden="1" x14ac:dyDescent="0.35">
      <c r="A47" s="6" t="s">
        <v>1482</v>
      </c>
      <c r="B47" s="7" t="str">
        <f t="shared" si="12"/>
        <v>NRD_040</v>
      </c>
      <c r="C47" s="6"/>
      <c r="D47" s="7" t="e">
        <v>#N/A</v>
      </c>
      <c r="E47" s="7" t="e">
        <v>#N/A</v>
      </c>
      <c r="F47" s="6" t="s">
        <v>42</v>
      </c>
      <c r="G47" s="6" t="s">
        <v>1636</v>
      </c>
      <c r="H47" s="6" t="s">
        <v>1637</v>
      </c>
      <c r="I47" s="6" t="s">
        <v>3444</v>
      </c>
      <c r="J47" s="8">
        <f t="shared" ca="1" si="13"/>
        <v>2.567445138891344</v>
      </c>
      <c r="K47" s="6" t="s">
        <v>43</v>
      </c>
      <c r="L47" s="6" t="s">
        <v>35</v>
      </c>
      <c r="M47" s="6" t="s">
        <v>44</v>
      </c>
      <c r="N47" s="6" t="s">
        <v>3446</v>
      </c>
      <c r="O47" s="6" t="s">
        <v>37</v>
      </c>
      <c r="P47" s="6" t="s">
        <v>38</v>
      </c>
      <c r="Q47" s="7"/>
      <c r="R47" s="7"/>
      <c r="S47" s="7"/>
      <c r="T47" s="7" t="s">
        <v>3554</v>
      </c>
      <c r="U47" s="7" t="s">
        <v>81</v>
      </c>
      <c r="V47" s="7" t="e">
        <v>#N/A</v>
      </c>
      <c r="W47" s="7" t="e">
        <v>#N/A</v>
      </c>
      <c r="X47" s="7"/>
      <c r="Y47" s="7" t="str">
        <f>VLOOKUP(B47, [2]SBC!A$1:P$65536, 11, 0)</f>
        <v>Garoua</v>
      </c>
      <c r="Z47" s="7" t="str">
        <f t="shared" si="14"/>
        <v>NRD</v>
      </c>
      <c r="AA47" s="7" t="str">
        <f t="shared" ca="1" si="15"/>
        <v>48H&lt;T&lt;72H</v>
      </c>
      <c r="AB47" s="7">
        <v>1</v>
      </c>
      <c r="AC47" s="7" t="s">
        <v>1134</v>
      </c>
      <c r="AD47" s="7" t="s">
        <v>4140</v>
      </c>
      <c r="AE47" s="7" t="s">
        <v>3550</v>
      </c>
      <c r="AF47" s="7" t="s">
        <v>2536</v>
      </c>
      <c r="AG47" s="7"/>
    </row>
    <row r="48" spans="1:33" ht="87" hidden="1" x14ac:dyDescent="0.35">
      <c r="A48" s="6" t="s">
        <v>1390</v>
      </c>
      <c r="B48" s="7" t="str">
        <f t="shared" si="12"/>
        <v>EXN_437</v>
      </c>
      <c r="C48" s="6" t="s">
        <v>1431</v>
      </c>
      <c r="D48" s="7" t="e">
        <v>#N/A</v>
      </c>
      <c r="E48" s="7" t="e">
        <v>#N/A</v>
      </c>
      <c r="F48" s="6" t="s">
        <v>45</v>
      </c>
      <c r="G48" s="6" t="s">
        <v>1432</v>
      </c>
      <c r="H48" s="6" t="s">
        <v>1433</v>
      </c>
      <c r="I48" s="6" t="s">
        <v>1434</v>
      </c>
      <c r="J48" s="8">
        <f t="shared" ca="1" si="13"/>
        <v>15.795500694446673</v>
      </c>
      <c r="K48" s="6" t="s">
        <v>43</v>
      </c>
      <c r="L48" s="6" t="s">
        <v>35</v>
      </c>
      <c r="M48" s="6" t="s">
        <v>46</v>
      </c>
      <c r="N48" s="6" t="s">
        <v>1435</v>
      </c>
      <c r="O48" s="6" t="s">
        <v>37</v>
      </c>
      <c r="P48" s="6" t="s">
        <v>38</v>
      </c>
      <c r="Q48" s="7"/>
      <c r="R48" s="7"/>
      <c r="S48" s="7"/>
      <c r="T48" s="7" t="s">
        <v>3356</v>
      </c>
      <c r="U48" s="7" t="s">
        <v>78</v>
      </c>
      <c r="V48" s="7" t="e">
        <v>#N/A</v>
      </c>
      <c r="W48" s="7" t="s">
        <v>1456</v>
      </c>
      <c r="X48" s="7"/>
      <c r="Y48" s="7" t="e">
        <f>VLOOKUP(B48, [2]SBC!A$1:P$65536, 11, 0)</f>
        <v>#N/A</v>
      </c>
      <c r="Z48" s="7" t="str">
        <f t="shared" si="14"/>
        <v>EXN</v>
      </c>
      <c r="AA48" s="7" t="str">
        <f t="shared" ca="1" si="15"/>
        <v>T&gt;72H</v>
      </c>
      <c r="AB48" s="7">
        <v>1</v>
      </c>
      <c r="AC48" s="7" t="s">
        <v>1134</v>
      </c>
      <c r="AD48" s="7" t="s">
        <v>2245</v>
      </c>
      <c r="AE48" s="7" t="s">
        <v>3550</v>
      </c>
      <c r="AF48" s="7" t="s">
        <v>2536</v>
      </c>
      <c r="AG48" s="7"/>
    </row>
    <row r="49" spans="1:33" ht="87" hidden="1" x14ac:dyDescent="0.35">
      <c r="A49" s="6" t="s">
        <v>1390</v>
      </c>
      <c r="B49" s="7" t="str">
        <f t="shared" si="12"/>
        <v>EXN_437</v>
      </c>
      <c r="C49" s="6" t="s">
        <v>1431</v>
      </c>
      <c r="D49" s="7" t="e">
        <v>#N/A</v>
      </c>
      <c r="E49" s="7" t="e">
        <v>#N/A</v>
      </c>
      <c r="F49" s="6" t="s">
        <v>45</v>
      </c>
      <c r="G49" s="6" t="s">
        <v>1436</v>
      </c>
      <c r="H49" s="6" t="s">
        <v>1437</v>
      </c>
      <c r="I49" s="6" t="s">
        <v>1434</v>
      </c>
      <c r="J49" s="8">
        <f t="shared" ca="1" si="13"/>
        <v>15.795500694446673</v>
      </c>
      <c r="K49" s="6" t="s">
        <v>43</v>
      </c>
      <c r="L49" s="6" t="s">
        <v>35</v>
      </c>
      <c r="M49" s="6" t="s">
        <v>46</v>
      </c>
      <c r="N49" s="6" t="s">
        <v>1438</v>
      </c>
      <c r="O49" s="6" t="s">
        <v>37</v>
      </c>
      <c r="P49" s="6" t="s">
        <v>38</v>
      </c>
      <c r="Q49" s="7"/>
      <c r="R49" s="7"/>
      <c r="S49" s="7"/>
      <c r="T49" s="7" t="s">
        <v>3356</v>
      </c>
      <c r="U49" s="7" t="s">
        <v>78</v>
      </c>
      <c r="V49" s="7" t="e">
        <v>#N/A</v>
      </c>
      <c r="W49" s="7" t="s">
        <v>1456</v>
      </c>
      <c r="X49" s="7"/>
      <c r="Y49" s="7" t="e">
        <f>VLOOKUP(B49, [2]SBC!A$1:P$65536, 11, 0)</f>
        <v>#N/A</v>
      </c>
      <c r="Z49" s="7" t="str">
        <f t="shared" si="14"/>
        <v>EXN</v>
      </c>
      <c r="AA49" s="7" t="str">
        <f t="shared" ca="1" si="15"/>
        <v>T&gt;72H</v>
      </c>
      <c r="AB49" s="7">
        <v>1</v>
      </c>
      <c r="AC49" s="7" t="s">
        <v>1134</v>
      </c>
      <c r="AD49" s="7" t="s">
        <v>2245</v>
      </c>
      <c r="AE49" s="7" t="s">
        <v>3550</v>
      </c>
      <c r="AF49" s="7" t="s">
        <v>2536</v>
      </c>
      <c r="AG49" s="7"/>
    </row>
    <row r="50" spans="1:33" ht="87" hidden="1" x14ac:dyDescent="0.35">
      <c r="A50" s="6" t="s">
        <v>1390</v>
      </c>
      <c r="B50" s="7" t="str">
        <f t="shared" si="12"/>
        <v>EXN_437</v>
      </c>
      <c r="C50" s="6" t="s">
        <v>1431</v>
      </c>
      <c r="D50" s="7" t="e">
        <v>#N/A</v>
      </c>
      <c r="E50" s="7" t="e">
        <v>#N/A</v>
      </c>
      <c r="F50" s="6" t="s">
        <v>45</v>
      </c>
      <c r="G50" s="6" t="s">
        <v>1439</v>
      </c>
      <c r="H50" s="6" t="s">
        <v>1440</v>
      </c>
      <c r="I50" s="6" t="s">
        <v>1434</v>
      </c>
      <c r="J50" s="8">
        <f t="shared" ca="1" si="13"/>
        <v>15.795500694446673</v>
      </c>
      <c r="K50" s="6" t="s">
        <v>43</v>
      </c>
      <c r="L50" s="6" t="s">
        <v>35</v>
      </c>
      <c r="M50" s="6" t="s">
        <v>46</v>
      </c>
      <c r="N50" s="6" t="s">
        <v>1441</v>
      </c>
      <c r="O50" s="6" t="s">
        <v>37</v>
      </c>
      <c r="P50" s="6" t="s">
        <v>38</v>
      </c>
      <c r="Q50" s="7"/>
      <c r="R50" s="7"/>
      <c r="S50" s="7"/>
      <c r="T50" s="7" t="s">
        <v>3356</v>
      </c>
      <c r="U50" s="7" t="s">
        <v>78</v>
      </c>
      <c r="V50" s="7" t="e">
        <v>#N/A</v>
      </c>
      <c r="W50" s="7" t="s">
        <v>1456</v>
      </c>
      <c r="X50" s="7"/>
      <c r="Y50" s="7" t="e">
        <f>VLOOKUP(B50, [2]SBC!A$1:P$65536, 11, 0)</f>
        <v>#N/A</v>
      </c>
      <c r="Z50" s="7" t="str">
        <f t="shared" si="14"/>
        <v>EXN</v>
      </c>
      <c r="AA50" s="7" t="str">
        <f t="shared" ca="1" si="15"/>
        <v>T&gt;72H</v>
      </c>
      <c r="AB50" s="7">
        <v>1</v>
      </c>
      <c r="AC50" s="7" t="s">
        <v>1134</v>
      </c>
      <c r="AD50" s="7" t="s">
        <v>2245</v>
      </c>
      <c r="AE50" s="7" t="s">
        <v>3550</v>
      </c>
      <c r="AF50" s="7" t="s">
        <v>2536</v>
      </c>
      <c r="AG50" s="7"/>
    </row>
    <row r="51" spans="1:33" ht="87" hidden="1" x14ac:dyDescent="0.35">
      <c r="A51" s="6" t="s">
        <v>1354</v>
      </c>
      <c r="B51" s="7" t="str">
        <f t="shared" si="12"/>
        <v>EXN_518</v>
      </c>
      <c r="C51" s="6" t="s">
        <v>1519</v>
      </c>
      <c r="D51" s="7" t="e">
        <v>#N/A</v>
      </c>
      <c r="E51" s="7" t="e">
        <v>#N/A</v>
      </c>
      <c r="F51" s="6" t="s">
        <v>45</v>
      </c>
      <c r="G51" s="6" t="s">
        <v>1363</v>
      </c>
      <c r="H51" s="6" t="s">
        <v>1364</v>
      </c>
      <c r="I51" s="6" t="s">
        <v>1520</v>
      </c>
      <c r="J51" s="8">
        <f t="shared" ca="1" si="13"/>
        <v>14.084991435185657</v>
      </c>
      <c r="K51" s="6" t="s">
        <v>43</v>
      </c>
      <c r="L51" s="6" t="s">
        <v>35</v>
      </c>
      <c r="M51" s="6" t="s">
        <v>46</v>
      </c>
      <c r="N51" s="6" t="s">
        <v>1521</v>
      </c>
      <c r="O51" s="6" t="s">
        <v>37</v>
      </c>
      <c r="P51" s="6" t="s">
        <v>38</v>
      </c>
      <c r="Q51" s="7"/>
      <c r="R51" s="7"/>
      <c r="S51" s="7"/>
      <c r="T51" s="7" t="s">
        <v>3359</v>
      </c>
      <c r="U51" s="7" t="s">
        <v>78</v>
      </c>
      <c r="V51" s="7" t="e">
        <v>#N/A</v>
      </c>
      <c r="W51" s="7" t="e">
        <v>#N/A</v>
      </c>
      <c r="X51" s="7"/>
      <c r="Y51" s="7" t="e">
        <f>VLOOKUP(B51, [2]SBC!A$1:P$65536, 11, 0)</f>
        <v>#N/A</v>
      </c>
      <c r="Z51" s="7" t="str">
        <f t="shared" si="14"/>
        <v>EXN</v>
      </c>
      <c r="AA51" s="7" t="str">
        <f t="shared" ca="1" si="15"/>
        <v>T&gt;72H</v>
      </c>
      <c r="AB51" s="7">
        <v>1</v>
      </c>
      <c r="AC51" s="7" t="s">
        <v>1134</v>
      </c>
      <c r="AD51" s="7" t="s">
        <v>2245</v>
      </c>
      <c r="AE51" s="7" t="s">
        <v>3550</v>
      </c>
      <c r="AF51" s="7" t="s">
        <v>2536</v>
      </c>
      <c r="AG51" s="7"/>
    </row>
    <row r="52" spans="1:33" ht="87" hidden="1" x14ac:dyDescent="0.35">
      <c r="A52" s="6" t="s">
        <v>1354</v>
      </c>
      <c r="B52" s="7" t="str">
        <f t="shared" ref="B52:B53" si="16">LEFT(A52,7)</f>
        <v>EXN_518</v>
      </c>
      <c r="C52" s="6" t="s">
        <v>1519</v>
      </c>
      <c r="D52" s="7" t="e">
        <v>#N/A</v>
      </c>
      <c r="E52" s="7" t="e">
        <v>#N/A</v>
      </c>
      <c r="F52" s="6" t="s">
        <v>45</v>
      </c>
      <c r="G52" s="6" t="s">
        <v>1367</v>
      </c>
      <c r="H52" s="6" t="s">
        <v>1368</v>
      </c>
      <c r="I52" s="6" t="s">
        <v>1520</v>
      </c>
      <c r="J52" s="8">
        <f t="shared" ref="J52:J53" ca="1" si="17">NOW()-I52</f>
        <v>14.084991435185657</v>
      </c>
      <c r="K52" s="6" t="s">
        <v>43</v>
      </c>
      <c r="L52" s="6" t="s">
        <v>35</v>
      </c>
      <c r="M52" s="6" t="s">
        <v>46</v>
      </c>
      <c r="N52" s="6" t="s">
        <v>1522</v>
      </c>
      <c r="O52" s="6" t="s">
        <v>37</v>
      </c>
      <c r="P52" s="6" t="s">
        <v>38</v>
      </c>
      <c r="Q52" s="7"/>
      <c r="R52" s="7"/>
      <c r="S52" s="7"/>
      <c r="T52" s="7" t="s">
        <v>3359</v>
      </c>
      <c r="U52" s="7" t="s">
        <v>78</v>
      </c>
      <c r="V52" s="7" t="e">
        <v>#N/A</v>
      </c>
      <c r="W52" s="7" t="e">
        <v>#N/A</v>
      </c>
      <c r="X52" s="7"/>
      <c r="Y52" s="7" t="e">
        <f>VLOOKUP(B52, [2]SBC!A$1:P$65536, 11, 0)</f>
        <v>#N/A</v>
      </c>
      <c r="Z52" s="7" t="str">
        <f t="shared" si="14"/>
        <v>EXN</v>
      </c>
      <c r="AA52" s="7" t="str">
        <f t="shared" ca="1" si="15"/>
        <v>T&gt;72H</v>
      </c>
      <c r="AB52" s="7">
        <v>1</v>
      </c>
      <c r="AC52" s="7" t="s">
        <v>1134</v>
      </c>
      <c r="AD52" s="7" t="s">
        <v>2245</v>
      </c>
      <c r="AE52" s="7" t="s">
        <v>3550</v>
      </c>
      <c r="AF52" s="7" t="s">
        <v>2536</v>
      </c>
      <c r="AG52" s="7"/>
    </row>
    <row r="53" spans="1:33" ht="87" hidden="1" x14ac:dyDescent="0.35">
      <c r="A53" s="6" t="s">
        <v>1354</v>
      </c>
      <c r="B53" s="7" t="str">
        <f t="shared" si="16"/>
        <v>EXN_518</v>
      </c>
      <c r="C53" s="6" t="s">
        <v>1519</v>
      </c>
      <c r="D53" s="7" t="e">
        <v>#N/A</v>
      </c>
      <c r="E53" s="7" t="e">
        <v>#N/A</v>
      </c>
      <c r="F53" s="6" t="s">
        <v>45</v>
      </c>
      <c r="G53" s="6" t="s">
        <v>1365</v>
      </c>
      <c r="H53" s="6" t="s">
        <v>1366</v>
      </c>
      <c r="I53" s="6" t="s">
        <v>1520</v>
      </c>
      <c r="J53" s="8">
        <f t="shared" ca="1" si="17"/>
        <v>14.084991435185657</v>
      </c>
      <c r="K53" s="6" t="s">
        <v>43</v>
      </c>
      <c r="L53" s="6" t="s">
        <v>35</v>
      </c>
      <c r="M53" s="6" t="s">
        <v>46</v>
      </c>
      <c r="N53" s="6" t="s">
        <v>1523</v>
      </c>
      <c r="O53" s="6" t="s">
        <v>37</v>
      </c>
      <c r="P53" s="6" t="s">
        <v>38</v>
      </c>
      <c r="Q53" s="7"/>
      <c r="R53" s="7"/>
      <c r="S53" s="7"/>
      <c r="T53" s="7" t="s">
        <v>3359</v>
      </c>
      <c r="U53" s="7" t="s">
        <v>78</v>
      </c>
      <c r="V53" s="7" t="e">
        <v>#N/A</v>
      </c>
      <c r="W53" s="7" t="e">
        <v>#N/A</v>
      </c>
      <c r="X53" s="7"/>
      <c r="Y53" s="7" t="e">
        <f>VLOOKUP(B53, [2]SBC!A$1:P$65536, 11, 0)</f>
        <v>#N/A</v>
      </c>
      <c r="Z53" s="7" t="str">
        <f t="shared" ref="Z53" si="18">LEFT(B53,3)</f>
        <v>EXN</v>
      </c>
      <c r="AA53" s="7" t="str">
        <f t="shared" ref="AA53" ca="1" si="19">IF(J53 &lt; 1/24, "T&lt;1H", IF(AND(J53&lt;2/24, J53&gt;1/24), "1H&lt;T&lt;2H", IF(AND(J53&lt;4/24, J53&gt;2/24), "2H&lt;T&lt;4H", IF(AND(J53&lt;8/24, J53&gt;4/24), "4H&lt;T&lt;8H", IF(AND(J53&lt;16/24, J53&gt;8/24), "8H&lt;T&lt;16H",IF(AND(J53&lt;24/24, J53&gt;16/24),"16H&lt;T&lt;24H", IF(AND(J53&lt;48/24, J53&gt;24/24),"24H&lt;T&lt;48H",IF(AND(J53&lt;72/24, J53&gt;24/24),"48H&lt;T&lt;72H", "T&gt;72H"))))))))</f>
        <v>T&gt;72H</v>
      </c>
      <c r="AB53" s="7">
        <v>1</v>
      </c>
      <c r="AC53" s="7" t="s">
        <v>1134</v>
      </c>
      <c r="AD53" s="7" t="s">
        <v>2245</v>
      </c>
      <c r="AE53" s="7" t="s">
        <v>3550</v>
      </c>
      <c r="AF53" s="7" t="s">
        <v>2536</v>
      </c>
      <c r="AG53" s="7"/>
    </row>
    <row r="54" spans="1:33" ht="101.5" hidden="1" x14ac:dyDescent="0.35">
      <c r="A54" s="6" t="s">
        <v>1888</v>
      </c>
      <c r="B54" s="7" t="str">
        <f t="shared" ref="B54:B59" si="20">LEFT(A54,7)</f>
        <v>SUO_082</v>
      </c>
      <c r="C54" s="6" t="s">
        <v>2255</v>
      </c>
      <c r="D54" s="7" t="e">
        <v>#N/A</v>
      </c>
      <c r="E54" s="7" t="e">
        <v>#N/A</v>
      </c>
      <c r="F54" s="6" t="s">
        <v>45</v>
      </c>
      <c r="G54" s="6" t="s">
        <v>2407</v>
      </c>
      <c r="H54" s="6" t="s">
        <v>2408</v>
      </c>
      <c r="I54" s="6" t="s">
        <v>2324</v>
      </c>
      <c r="J54" s="8">
        <f t="shared" ref="J54:J59" ca="1" si="21">NOW()-I54</f>
        <v>4.872757638891926</v>
      </c>
      <c r="K54" s="6" t="s">
        <v>43</v>
      </c>
      <c r="L54" s="6" t="s">
        <v>35</v>
      </c>
      <c r="M54" s="6" t="s">
        <v>46</v>
      </c>
      <c r="N54" s="6" t="s">
        <v>2409</v>
      </c>
      <c r="O54" s="6" t="s">
        <v>37</v>
      </c>
      <c r="P54" s="6" t="s">
        <v>38</v>
      </c>
      <c r="Q54" s="7"/>
      <c r="R54" s="7"/>
      <c r="S54" s="7"/>
      <c r="T54" s="7" t="s">
        <v>3555</v>
      </c>
      <c r="U54" s="7" t="s">
        <v>41</v>
      </c>
      <c r="V54" s="7" t="e">
        <v>#N/A</v>
      </c>
      <c r="W54" s="7" t="e">
        <v>#N/A</v>
      </c>
      <c r="X54" s="7"/>
      <c r="Y54" s="7" t="str">
        <f>VLOOKUP(B54, [2]SBC!A$1:P$65536, 11, 0)</f>
        <v>Limbe</v>
      </c>
      <c r="Z54" s="7" t="str">
        <f t="shared" ref="Z54:Z60" si="22">LEFT(B54,3)</f>
        <v>SUO</v>
      </c>
      <c r="AA54" s="7" t="str">
        <f t="shared" ref="AA54:AA60" ca="1" si="23">IF(J54 &lt; 1/24, "T&lt;1H", IF(AND(J54&lt;2/24, J54&gt;1/24), "1H&lt;T&lt;2H", IF(AND(J54&lt;4/24, J54&gt;2/24), "2H&lt;T&lt;4H", IF(AND(J54&lt;8/24, J54&gt;4/24), "4H&lt;T&lt;8H", IF(AND(J54&lt;16/24, J54&gt;8/24), "8H&lt;T&lt;16H",IF(AND(J54&lt;24/24, J54&gt;16/24),"16H&lt;T&lt;24H", IF(AND(J54&lt;48/24, J54&gt;24/24),"24H&lt;T&lt;48H",IF(AND(J54&lt;72/24, J54&gt;24/24),"48H&lt;T&lt;72H", "T&gt;72H"))))))))</f>
        <v>T&gt;72H</v>
      </c>
      <c r="AB54" s="7">
        <v>1</v>
      </c>
      <c r="AC54" s="7" t="s">
        <v>1134</v>
      </c>
      <c r="AD54" s="7" t="s">
        <v>4140</v>
      </c>
      <c r="AE54" s="7" t="s">
        <v>3550</v>
      </c>
      <c r="AF54" s="7" t="s">
        <v>2536</v>
      </c>
      <c r="AG54" s="7"/>
    </row>
    <row r="55" spans="1:33" ht="87" hidden="1" x14ac:dyDescent="0.35">
      <c r="A55" s="6" t="s">
        <v>1903</v>
      </c>
      <c r="B55" s="7" t="str">
        <f t="shared" si="20"/>
        <v>OST_051</v>
      </c>
      <c r="C55" s="6" t="s">
        <v>3268</v>
      </c>
      <c r="D55" s="7" t="e">
        <v>#N/A</v>
      </c>
      <c r="E55" s="7" t="e">
        <v>#N/A</v>
      </c>
      <c r="F55" s="6" t="s">
        <v>45</v>
      </c>
      <c r="G55" s="6" t="s">
        <v>2021</v>
      </c>
      <c r="H55" s="6" t="s">
        <v>2022</v>
      </c>
      <c r="I55" s="6" t="s">
        <v>3321</v>
      </c>
      <c r="J55" s="8">
        <f t="shared" ca="1" si="21"/>
        <v>3.3025840277769021</v>
      </c>
      <c r="K55" s="6" t="s">
        <v>43</v>
      </c>
      <c r="L55" s="6" t="s">
        <v>35</v>
      </c>
      <c r="M55" s="6" t="s">
        <v>46</v>
      </c>
      <c r="N55" s="6" t="s">
        <v>3322</v>
      </c>
      <c r="O55" s="6" t="s">
        <v>37</v>
      </c>
      <c r="P55" s="6" t="s">
        <v>38</v>
      </c>
      <c r="Q55" s="7"/>
      <c r="R55" s="7"/>
      <c r="S55" s="7"/>
      <c r="T55" s="7" t="s">
        <v>3555</v>
      </c>
      <c r="U55" s="7" t="s">
        <v>41</v>
      </c>
      <c r="V55" s="7" t="e">
        <v>#N/A</v>
      </c>
      <c r="W55" s="7" t="e">
        <v>#N/A</v>
      </c>
      <c r="X55" s="7"/>
      <c r="Y55" s="7" t="str">
        <f>VLOOKUP(B55, [2]SBC!A$1:P$65536, 11, 0)</f>
        <v>Bayangam</v>
      </c>
      <c r="Z55" s="7" t="str">
        <f t="shared" si="22"/>
        <v>OST</v>
      </c>
      <c r="AA55" s="7" t="str">
        <f t="shared" ca="1" si="23"/>
        <v>T&gt;72H</v>
      </c>
      <c r="AB55" s="7">
        <v>1</v>
      </c>
      <c r="AC55" s="7" t="s">
        <v>1134</v>
      </c>
      <c r="AD55" s="7" t="s">
        <v>4140</v>
      </c>
      <c r="AE55" s="7" t="s">
        <v>3550</v>
      </c>
      <c r="AF55" s="7" t="s">
        <v>2536</v>
      </c>
      <c r="AG55" s="7"/>
    </row>
    <row r="56" spans="1:33" ht="87" hidden="1" x14ac:dyDescent="0.35">
      <c r="A56" s="6" t="s">
        <v>943</v>
      </c>
      <c r="B56" s="7" t="str">
        <f t="shared" si="20"/>
        <v>EXN_370</v>
      </c>
      <c r="C56" s="6" t="s">
        <v>3447</v>
      </c>
      <c r="D56" s="7" t="e">
        <v>#N/A</v>
      </c>
      <c r="E56" s="7" t="e">
        <v>#N/A</v>
      </c>
      <c r="F56" s="6" t="s">
        <v>45</v>
      </c>
      <c r="G56" s="6" t="s">
        <v>1009</v>
      </c>
      <c r="H56" s="6" t="s">
        <v>1010</v>
      </c>
      <c r="I56" s="6" t="s">
        <v>3448</v>
      </c>
      <c r="J56" s="8">
        <f t="shared" ca="1" si="21"/>
        <v>2.9053502314854995</v>
      </c>
      <c r="K56" s="6" t="s">
        <v>43</v>
      </c>
      <c r="L56" s="6" t="s">
        <v>35</v>
      </c>
      <c r="M56" s="6" t="s">
        <v>46</v>
      </c>
      <c r="N56" s="6" t="s">
        <v>3449</v>
      </c>
      <c r="O56" s="6" t="s">
        <v>37</v>
      </c>
      <c r="P56" s="6" t="s">
        <v>38</v>
      </c>
      <c r="Q56" s="7"/>
      <c r="R56" s="7"/>
      <c r="S56" s="7"/>
      <c r="T56" s="7" t="s">
        <v>3357</v>
      </c>
      <c r="U56" s="7" t="s">
        <v>78</v>
      </c>
      <c r="V56" s="7" t="e">
        <v>#N/A</v>
      </c>
      <c r="W56" s="7" t="s">
        <v>1456</v>
      </c>
      <c r="X56" s="7"/>
      <c r="Y56" s="7" t="e">
        <f>VLOOKUP(B56, [2]SBC!A$1:P$65536, 11, 0)</f>
        <v>#N/A</v>
      </c>
      <c r="Z56" s="7" t="str">
        <f t="shared" si="22"/>
        <v>EXN</v>
      </c>
      <c r="AA56" s="7" t="str">
        <f t="shared" ca="1" si="23"/>
        <v>48H&lt;T&lt;72H</v>
      </c>
      <c r="AB56" s="7">
        <v>1</v>
      </c>
      <c r="AC56" s="7" t="s">
        <v>1134</v>
      </c>
      <c r="AD56" s="7" t="s">
        <v>2245</v>
      </c>
      <c r="AE56" s="7" t="s">
        <v>3550</v>
      </c>
      <c r="AF56" s="7" t="s">
        <v>2536</v>
      </c>
      <c r="AG56" s="7"/>
    </row>
    <row r="57" spans="1:33" ht="87" hidden="1" x14ac:dyDescent="0.35">
      <c r="A57" s="6" t="s">
        <v>943</v>
      </c>
      <c r="B57" s="7" t="str">
        <f t="shared" si="20"/>
        <v>EXN_370</v>
      </c>
      <c r="C57" s="6" t="s">
        <v>3447</v>
      </c>
      <c r="D57" s="7" t="e">
        <v>#N/A</v>
      </c>
      <c r="E57" s="7" t="e">
        <v>#N/A</v>
      </c>
      <c r="F57" s="6" t="s">
        <v>45</v>
      </c>
      <c r="G57" s="6" t="s">
        <v>1011</v>
      </c>
      <c r="H57" s="6" t="s">
        <v>1012</v>
      </c>
      <c r="I57" s="6" t="s">
        <v>3448</v>
      </c>
      <c r="J57" s="8">
        <f t="shared" ca="1" si="21"/>
        <v>2.9053502314854995</v>
      </c>
      <c r="K57" s="6" t="s">
        <v>43</v>
      </c>
      <c r="L57" s="6" t="s">
        <v>35</v>
      </c>
      <c r="M57" s="6" t="s">
        <v>46</v>
      </c>
      <c r="N57" s="6" t="s">
        <v>3450</v>
      </c>
      <c r="O57" s="6" t="s">
        <v>37</v>
      </c>
      <c r="P57" s="6" t="s">
        <v>38</v>
      </c>
      <c r="Q57" s="7"/>
      <c r="R57" s="7"/>
      <c r="S57" s="7"/>
      <c r="T57" s="7" t="s">
        <v>3357</v>
      </c>
      <c r="U57" s="7" t="s">
        <v>78</v>
      </c>
      <c r="V57" s="7" t="e">
        <v>#N/A</v>
      </c>
      <c r="W57" s="7" t="s">
        <v>1456</v>
      </c>
      <c r="X57" s="7"/>
      <c r="Y57" s="7" t="e">
        <f>VLOOKUP(B57, [2]SBC!A$1:P$65536, 11, 0)</f>
        <v>#N/A</v>
      </c>
      <c r="Z57" s="7" t="str">
        <f t="shared" si="22"/>
        <v>EXN</v>
      </c>
      <c r="AA57" s="7" t="str">
        <f t="shared" ca="1" si="23"/>
        <v>48H&lt;T&lt;72H</v>
      </c>
      <c r="AB57" s="7">
        <v>1</v>
      </c>
      <c r="AC57" s="7" t="s">
        <v>1134</v>
      </c>
      <c r="AD57" s="7" t="s">
        <v>2245</v>
      </c>
      <c r="AE57" s="7" t="s">
        <v>3550</v>
      </c>
      <c r="AF57" s="7" t="s">
        <v>2536</v>
      </c>
      <c r="AG57" s="7"/>
    </row>
    <row r="58" spans="1:33" ht="87" hidden="1" x14ac:dyDescent="0.35">
      <c r="A58" s="6" t="s">
        <v>943</v>
      </c>
      <c r="B58" s="7" t="str">
        <f t="shared" si="20"/>
        <v>EXN_370</v>
      </c>
      <c r="C58" s="6" t="s">
        <v>3447</v>
      </c>
      <c r="D58" s="7" t="e">
        <v>#N/A</v>
      </c>
      <c r="E58" s="7" t="e">
        <v>#N/A</v>
      </c>
      <c r="F58" s="6" t="s">
        <v>45</v>
      </c>
      <c r="G58" s="6" t="s">
        <v>1007</v>
      </c>
      <c r="H58" s="6" t="s">
        <v>1008</v>
      </c>
      <c r="I58" s="6" t="s">
        <v>3448</v>
      </c>
      <c r="J58" s="8">
        <f t="shared" ca="1" si="21"/>
        <v>2.9053502314854995</v>
      </c>
      <c r="K58" s="6" t="s">
        <v>43</v>
      </c>
      <c r="L58" s="6" t="s">
        <v>35</v>
      </c>
      <c r="M58" s="6" t="s">
        <v>46</v>
      </c>
      <c r="N58" s="6" t="s">
        <v>3451</v>
      </c>
      <c r="O58" s="6" t="s">
        <v>37</v>
      </c>
      <c r="P58" s="6" t="s">
        <v>38</v>
      </c>
      <c r="Q58" s="7"/>
      <c r="R58" s="7"/>
      <c r="S58" s="7"/>
      <c r="T58" s="7" t="s">
        <v>3357</v>
      </c>
      <c r="U58" s="7" t="s">
        <v>78</v>
      </c>
      <c r="V58" s="7" t="e">
        <v>#N/A</v>
      </c>
      <c r="W58" s="7" t="s">
        <v>1456</v>
      </c>
      <c r="X58" s="7"/>
      <c r="Y58" s="7" t="e">
        <f>VLOOKUP(B58, [2]SBC!A$1:P$65536, 11, 0)</f>
        <v>#N/A</v>
      </c>
      <c r="Z58" s="7" t="str">
        <f t="shared" si="22"/>
        <v>EXN</v>
      </c>
      <c r="AA58" s="7" t="str">
        <f t="shared" ca="1" si="23"/>
        <v>48H&lt;T&lt;72H</v>
      </c>
      <c r="AB58" s="7">
        <v>1</v>
      </c>
      <c r="AC58" s="7" t="s">
        <v>1134</v>
      </c>
      <c r="AD58" s="7" t="s">
        <v>2245</v>
      </c>
      <c r="AE58" s="7" t="s">
        <v>3550</v>
      </c>
      <c r="AF58" s="7" t="s">
        <v>2536</v>
      </c>
      <c r="AG58" s="7"/>
    </row>
    <row r="59" spans="1:33" ht="101.5" hidden="1" x14ac:dyDescent="0.35">
      <c r="A59" s="71" t="s">
        <v>3422</v>
      </c>
      <c r="B59" s="72" t="str">
        <f t="shared" si="20"/>
        <v>NRD_263</v>
      </c>
      <c r="C59" s="71" t="s">
        <v>3452</v>
      </c>
      <c r="D59" s="72" t="e">
        <v>#N/A</v>
      </c>
      <c r="E59" s="72" t="e">
        <v>#N/A</v>
      </c>
      <c r="F59" s="71" t="s">
        <v>45</v>
      </c>
      <c r="G59" s="71" t="s">
        <v>3453</v>
      </c>
      <c r="H59" s="71" t="s">
        <v>3454</v>
      </c>
      <c r="I59" s="71" t="s">
        <v>3455</v>
      </c>
      <c r="J59" s="73">
        <f t="shared" ca="1" si="21"/>
        <v>2.7740770833333954</v>
      </c>
      <c r="K59" s="71" t="s">
        <v>43</v>
      </c>
      <c r="L59" s="71" t="s">
        <v>35</v>
      </c>
      <c r="M59" s="71" t="s">
        <v>46</v>
      </c>
      <c r="N59" s="71" t="s">
        <v>3456</v>
      </c>
      <c r="O59" s="71" t="s">
        <v>37</v>
      </c>
      <c r="P59" s="71" t="s">
        <v>38</v>
      </c>
      <c r="Q59" s="72"/>
      <c r="R59" s="72"/>
      <c r="S59" s="72"/>
      <c r="T59" s="72" t="s">
        <v>3556</v>
      </c>
      <c r="U59" s="72" t="s">
        <v>82</v>
      </c>
      <c r="V59" s="72" t="e">
        <v>#N/A</v>
      </c>
      <c r="W59" s="72" t="e">
        <v>#N/A</v>
      </c>
      <c r="X59" s="72"/>
      <c r="Y59" s="72" t="e">
        <f>VLOOKUP(B59, [2]SBC!A$1:P$65536, 11, 0)</f>
        <v>#N/A</v>
      </c>
      <c r="Z59" s="72" t="str">
        <f t="shared" si="22"/>
        <v>NRD</v>
      </c>
      <c r="AA59" s="72" t="str">
        <f t="shared" ca="1" si="23"/>
        <v>48H&lt;T&lt;72H</v>
      </c>
      <c r="AB59" s="72">
        <v>1</v>
      </c>
      <c r="AC59" s="72" t="s">
        <v>2247</v>
      </c>
      <c r="AD59" s="72" t="s">
        <v>4140</v>
      </c>
      <c r="AE59" s="72" t="s">
        <v>3550</v>
      </c>
      <c r="AF59" s="72" t="s">
        <v>2536</v>
      </c>
      <c r="AG59" s="72"/>
    </row>
    <row r="60" spans="1:33" ht="101.5" hidden="1" x14ac:dyDescent="0.35">
      <c r="A60" s="71" t="s">
        <v>3422</v>
      </c>
      <c r="B60" s="72" t="str">
        <f t="shared" ref="B60:B79" si="24">LEFT(A60,7)</f>
        <v>NRD_263</v>
      </c>
      <c r="C60" s="71" t="s">
        <v>3452</v>
      </c>
      <c r="D60" s="72" t="e">
        <v>#N/A</v>
      </c>
      <c r="E60" s="72" t="e">
        <v>#N/A</v>
      </c>
      <c r="F60" s="71" t="s">
        <v>45</v>
      </c>
      <c r="G60" s="71" t="s">
        <v>3457</v>
      </c>
      <c r="H60" s="71" t="s">
        <v>3458</v>
      </c>
      <c r="I60" s="71" t="s">
        <v>3455</v>
      </c>
      <c r="J60" s="73">
        <f t="shared" ref="J60:J79" ca="1" si="25">NOW()-I60</f>
        <v>2.7740770833333954</v>
      </c>
      <c r="K60" s="71" t="s">
        <v>43</v>
      </c>
      <c r="L60" s="71" t="s">
        <v>35</v>
      </c>
      <c r="M60" s="71" t="s">
        <v>46</v>
      </c>
      <c r="N60" s="71" t="s">
        <v>3459</v>
      </c>
      <c r="O60" s="71" t="s">
        <v>37</v>
      </c>
      <c r="P60" s="71" t="s">
        <v>38</v>
      </c>
      <c r="Q60" s="72"/>
      <c r="R60" s="72"/>
      <c r="S60" s="72"/>
      <c r="T60" s="72" t="s">
        <v>3556</v>
      </c>
      <c r="U60" s="72" t="s">
        <v>82</v>
      </c>
      <c r="V60" s="72" t="e">
        <v>#N/A</v>
      </c>
      <c r="W60" s="72" t="e">
        <v>#N/A</v>
      </c>
      <c r="X60" s="72"/>
      <c r="Y60" s="72" t="e">
        <f>VLOOKUP(B60, [2]SBC!A$1:P$65536, 11, 0)</f>
        <v>#N/A</v>
      </c>
      <c r="Z60" s="72" t="str">
        <f t="shared" si="22"/>
        <v>NRD</v>
      </c>
      <c r="AA60" s="72" t="str">
        <f t="shared" ca="1" si="23"/>
        <v>48H&lt;T&lt;72H</v>
      </c>
      <c r="AB60" s="72">
        <v>1</v>
      </c>
      <c r="AC60" s="72" t="s">
        <v>2247</v>
      </c>
      <c r="AD60" s="72" t="s">
        <v>4140</v>
      </c>
      <c r="AE60" s="72" t="s">
        <v>3550</v>
      </c>
      <c r="AF60" s="72" t="s">
        <v>2536</v>
      </c>
      <c r="AG60" s="72"/>
    </row>
    <row r="61" spans="1:33" ht="101.5" hidden="1" x14ac:dyDescent="0.35">
      <c r="A61" s="71" t="s">
        <v>3422</v>
      </c>
      <c r="B61" s="72" t="str">
        <f t="shared" si="24"/>
        <v>NRD_263</v>
      </c>
      <c r="C61" s="71" t="s">
        <v>3452</v>
      </c>
      <c r="D61" s="72" t="e">
        <v>#N/A</v>
      </c>
      <c r="E61" s="72" t="e">
        <v>#N/A</v>
      </c>
      <c r="F61" s="71" t="s">
        <v>45</v>
      </c>
      <c r="G61" s="71" t="s">
        <v>3460</v>
      </c>
      <c r="H61" s="71" t="s">
        <v>3461</v>
      </c>
      <c r="I61" s="71" t="s">
        <v>3455</v>
      </c>
      <c r="J61" s="73">
        <f t="shared" ca="1" si="25"/>
        <v>2.7740770833333954</v>
      </c>
      <c r="K61" s="71" t="s">
        <v>43</v>
      </c>
      <c r="L61" s="71" t="s">
        <v>35</v>
      </c>
      <c r="M61" s="71" t="s">
        <v>46</v>
      </c>
      <c r="N61" s="71" t="s">
        <v>3462</v>
      </c>
      <c r="O61" s="71" t="s">
        <v>37</v>
      </c>
      <c r="P61" s="71" t="s">
        <v>38</v>
      </c>
      <c r="Q61" s="72"/>
      <c r="R61" s="72"/>
      <c r="S61" s="72"/>
      <c r="T61" s="72" t="s">
        <v>3556</v>
      </c>
      <c r="U61" s="72" t="s">
        <v>82</v>
      </c>
      <c r="V61" s="72" t="e">
        <v>#N/A</v>
      </c>
      <c r="W61" s="72" t="e">
        <v>#N/A</v>
      </c>
      <c r="X61" s="72"/>
      <c r="Y61" s="72" t="e">
        <f>VLOOKUP(B61, [2]SBC!A$1:P$65536, 11, 0)</f>
        <v>#N/A</v>
      </c>
      <c r="Z61" s="72" t="str">
        <f t="shared" ref="Z61:Z79" si="26">LEFT(B61,3)</f>
        <v>NRD</v>
      </c>
      <c r="AA61" s="72" t="str">
        <f t="shared" ref="AA61:AA79" ca="1" si="27">IF(J61 &lt; 1/24, "T&lt;1H", IF(AND(J61&lt;2/24, J61&gt;1/24), "1H&lt;T&lt;2H", IF(AND(J61&lt;4/24, J61&gt;2/24), "2H&lt;T&lt;4H", IF(AND(J61&lt;8/24, J61&gt;4/24), "4H&lt;T&lt;8H", IF(AND(J61&lt;16/24, J61&gt;8/24), "8H&lt;T&lt;16H",IF(AND(J61&lt;24/24, J61&gt;16/24),"16H&lt;T&lt;24H", IF(AND(J61&lt;48/24, J61&gt;24/24),"24H&lt;T&lt;48H",IF(AND(J61&lt;72/24, J61&gt;24/24),"48H&lt;T&lt;72H", "T&gt;72H"))))))))</f>
        <v>48H&lt;T&lt;72H</v>
      </c>
      <c r="AB61" s="72">
        <v>1</v>
      </c>
      <c r="AC61" s="72" t="s">
        <v>2247</v>
      </c>
      <c r="AD61" s="72" t="s">
        <v>4140</v>
      </c>
      <c r="AE61" s="72" t="s">
        <v>3550</v>
      </c>
      <c r="AF61" s="72" t="s">
        <v>2536</v>
      </c>
      <c r="AG61" s="72"/>
    </row>
    <row r="62" spans="1:33" ht="101.5" hidden="1" x14ac:dyDescent="0.35">
      <c r="A62" s="6" t="s">
        <v>1482</v>
      </c>
      <c r="B62" s="7" t="str">
        <f t="shared" si="24"/>
        <v>NRD_040</v>
      </c>
      <c r="C62" s="6"/>
      <c r="D62" s="7" t="e">
        <v>#N/A</v>
      </c>
      <c r="E62" s="7" t="e">
        <v>#N/A</v>
      </c>
      <c r="F62" s="6" t="s">
        <v>45</v>
      </c>
      <c r="G62" s="6" t="s">
        <v>1732</v>
      </c>
      <c r="H62" s="6" t="s">
        <v>1733</v>
      </c>
      <c r="I62" s="6" t="s">
        <v>3463</v>
      </c>
      <c r="J62" s="8">
        <f t="shared" ca="1" si="25"/>
        <v>2.5685909722233191</v>
      </c>
      <c r="K62" s="6" t="s">
        <v>43</v>
      </c>
      <c r="L62" s="6" t="s">
        <v>35</v>
      </c>
      <c r="M62" s="6" t="s">
        <v>46</v>
      </c>
      <c r="N62" s="6" t="s">
        <v>3464</v>
      </c>
      <c r="O62" s="6" t="s">
        <v>37</v>
      </c>
      <c r="P62" s="6" t="s">
        <v>38</v>
      </c>
      <c r="Q62" s="7"/>
      <c r="R62" s="7"/>
      <c r="S62" s="7"/>
      <c r="T62" s="7" t="s">
        <v>3554</v>
      </c>
      <c r="U62" s="7" t="s">
        <v>81</v>
      </c>
      <c r="V62" s="7" t="e">
        <v>#N/A</v>
      </c>
      <c r="W62" s="7" t="e">
        <v>#N/A</v>
      </c>
      <c r="X62" s="7"/>
      <c r="Y62" s="7" t="str">
        <f>VLOOKUP(B62, [2]SBC!A$1:P$65536, 11, 0)</f>
        <v>Garoua</v>
      </c>
      <c r="Z62" s="7" t="str">
        <f t="shared" si="26"/>
        <v>NRD</v>
      </c>
      <c r="AA62" s="7" t="str">
        <f t="shared" ca="1" si="27"/>
        <v>48H&lt;T&lt;72H</v>
      </c>
      <c r="AB62" s="7">
        <v>1</v>
      </c>
      <c r="AC62" s="7" t="s">
        <v>1134</v>
      </c>
      <c r="AD62" s="7" t="s">
        <v>4140</v>
      </c>
      <c r="AE62" s="7" t="s">
        <v>3550</v>
      </c>
      <c r="AF62" s="7" t="s">
        <v>2536</v>
      </c>
      <c r="AG62" s="7"/>
    </row>
    <row r="63" spans="1:33" ht="101.5" hidden="1" x14ac:dyDescent="0.35">
      <c r="A63" s="6" t="s">
        <v>1482</v>
      </c>
      <c r="B63" s="7" t="str">
        <f t="shared" si="24"/>
        <v>NRD_040</v>
      </c>
      <c r="C63" s="6"/>
      <c r="D63" s="7" t="e">
        <v>#N/A</v>
      </c>
      <c r="E63" s="7" t="e">
        <v>#N/A</v>
      </c>
      <c r="F63" s="6" t="s">
        <v>45</v>
      </c>
      <c r="G63" s="6" t="s">
        <v>1736</v>
      </c>
      <c r="H63" s="6" t="s">
        <v>1737</v>
      </c>
      <c r="I63" s="6" t="s">
        <v>3463</v>
      </c>
      <c r="J63" s="8">
        <f t="shared" ca="1" si="25"/>
        <v>2.5685909722233191</v>
      </c>
      <c r="K63" s="6" t="s">
        <v>43</v>
      </c>
      <c r="L63" s="6" t="s">
        <v>35</v>
      </c>
      <c r="M63" s="6" t="s">
        <v>46</v>
      </c>
      <c r="N63" s="6" t="s">
        <v>3465</v>
      </c>
      <c r="O63" s="6" t="s">
        <v>37</v>
      </c>
      <c r="P63" s="6" t="s">
        <v>38</v>
      </c>
      <c r="Q63" s="7"/>
      <c r="R63" s="7"/>
      <c r="S63" s="7"/>
      <c r="T63" s="7" t="s">
        <v>3554</v>
      </c>
      <c r="U63" s="7" t="s">
        <v>81</v>
      </c>
      <c r="V63" s="7" t="e">
        <v>#N/A</v>
      </c>
      <c r="W63" s="7" t="e">
        <v>#N/A</v>
      </c>
      <c r="X63" s="7"/>
      <c r="Y63" s="7" t="str">
        <f>VLOOKUP(B63, [2]SBC!A$1:P$65536, 11, 0)</f>
        <v>Garoua</v>
      </c>
      <c r="Z63" s="7" t="str">
        <f t="shared" si="26"/>
        <v>NRD</v>
      </c>
      <c r="AA63" s="7" t="str">
        <f t="shared" ca="1" si="27"/>
        <v>48H&lt;T&lt;72H</v>
      </c>
      <c r="AB63" s="7">
        <v>1</v>
      </c>
      <c r="AC63" s="7" t="s">
        <v>1134</v>
      </c>
      <c r="AD63" s="7" t="s">
        <v>4140</v>
      </c>
      <c r="AE63" s="7" t="s">
        <v>3550</v>
      </c>
      <c r="AF63" s="7" t="s">
        <v>2536</v>
      </c>
      <c r="AG63" s="7"/>
    </row>
    <row r="64" spans="1:33" ht="101.5" hidden="1" x14ac:dyDescent="0.35">
      <c r="A64" s="6" t="s">
        <v>1482</v>
      </c>
      <c r="B64" s="7" t="str">
        <f t="shared" si="24"/>
        <v>NRD_040</v>
      </c>
      <c r="C64" s="6"/>
      <c r="D64" s="7" t="e">
        <v>#N/A</v>
      </c>
      <c r="E64" s="7" t="e">
        <v>#N/A</v>
      </c>
      <c r="F64" s="6" t="s">
        <v>45</v>
      </c>
      <c r="G64" s="6" t="s">
        <v>1728</v>
      </c>
      <c r="H64" s="6" t="s">
        <v>1729</v>
      </c>
      <c r="I64" s="6" t="s">
        <v>3463</v>
      </c>
      <c r="J64" s="8">
        <f t="shared" ca="1" si="25"/>
        <v>2.5685909722233191</v>
      </c>
      <c r="K64" s="6" t="s">
        <v>43</v>
      </c>
      <c r="L64" s="6" t="s">
        <v>35</v>
      </c>
      <c r="M64" s="6" t="s">
        <v>46</v>
      </c>
      <c r="N64" s="6" t="s">
        <v>3466</v>
      </c>
      <c r="O64" s="6" t="s">
        <v>37</v>
      </c>
      <c r="P64" s="6" t="s">
        <v>38</v>
      </c>
      <c r="Q64" s="7"/>
      <c r="R64" s="7"/>
      <c r="S64" s="7"/>
      <c r="T64" s="7" t="s">
        <v>3554</v>
      </c>
      <c r="U64" s="7" t="s">
        <v>81</v>
      </c>
      <c r="V64" s="7" t="e">
        <v>#N/A</v>
      </c>
      <c r="W64" s="7" t="e">
        <v>#N/A</v>
      </c>
      <c r="X64" s="7"/>
      <c r="Y64" s="7" t="str">
        <f>VLOOKUP(B64, [2]SBC!A$1:P$65536, 11, 0)</f>
        <v>Garoua</v>
      </c>
      <c r="Z64" s="7" t="str">
        <f t="shared" si="26"/>
        <v>NRD</v>
      </c>
      <c r="AA64" s="7" t="str">
        <f t="shared" ca="1" si="27"/>
        <v>48H&lt;T&lt;72H</v>
      </c>
      <c r="AB64" s="7">
        <v>1</v>
      </c>
      <c r="AC64" s="7" t="s">
        <v>1134</v>
      </c>
      <c r="AD64" s="7" t="s">
        <v>4140</v>
      </c>
      <c r="AE64" s="7" t="s">
        <v>3550</v>
      </c>
      <c r="AF64" s="7" t="s">
        <v>2536</v>
      </c>
      <c r="AG64" s="7"/>
    </row>
    <row r="65" spans="1:33" ht="101.5" hidden="1" x14ac:dyDescent="0.35">
      <c r="A65" s="6" t="s">
        <v>1482</v>
      </c>
      <c r="B65" s="7" t="str">
        <f t="shared" si="24"/>
        <v>NRD_040</v>
      </c>
      <c r="C65" s="6"/>
      <c r="D65" s="7" t="e">
        <v>#N/A</v>
      </c>
      <c r="E65" s="7" t="e">
        <v>#N/A</v>
      </c>
      <c r="F65" s="6" t="s">
        <v>45</v>
      </c>
      <c r="G65" s="6" t="s">
        <v>1804</v>
      </c>
      <c r="H65" s="6" t="s">
        <v>1805</v>
      </c>
      <c r="I65" s="6" t="s">
        <v>3463</v>
      </c>
      <c r="J65" s="8">
        <f t="shared" ca="1" si="25"/>
        <v>2.5685909722233191</v>
      </c>
      <c r="K65" s="6" t="s">
        <v>43</v>
      </c>
      <c r="L65" s="6" t="s">
        <v>35</v>
      </c>
      <c r="M65" s="6" t="s">
        <v>46</v>
      </c>
      <c r="N65" s="6" t="s">
        <v>3467</v>
      </c>
      <c r="O65" s="6" t="s">
        <v>37</v>
      </c>
      <c r="P65" s="6" t="s">
        <v>38</v>
      </c>
      <c r="Q65" s="7"/>
      <c r="R65" s="7"/>
      <c r="S65" s="7"/>
      <c r="T65" s="7" t="s">
        <v>3554</v>
      </c>
      <c r="U65" s="7" t="s">
        <v>81</v>
      </c>
      <c r="V65" s="7" t="e">
        <v>#N/A</v>
      </c>
      <c r="W65" s="7" t="e">
        <v>#N/A</v>
      </c>
      <c r="X65" s="7"/>
      <c r="Y65" s="7" t="str">
        <f>VLOOKUP(B65, [2]SBC!A$1:P$65536, 11, 0)</f>
        <v>Garoua</v>
      </c>
      <c r="Z65" s="7" t="str">
        <f t="shared" si="26"/>
        <v>NRD</v>
      </c>
      <c r="AA65" s="7" t="str">
        <f t="shared" ca="1" si="27"/>
        <v>48H&lt;T&lt;72H</v>
      </c>
      <c r="AB65" s="7">
        <v>1</v>
      </c>
      <c r="AC65" s="7" t="s">
        <v>1134</v>
      </c>
      <c r="AD65" s="7" t="s">
        <v>4140</v>
      </c>
      <c r="AE65" s="7" t="s">
        <v>3550</v>
      </c>
      <c r="AF65" s="7" t="s">
        <v>2536</v>
      </c>
      <c r="AG65" s="7"/>
    </row>
    <row r="66" spans="1:33" ht="101.5" hidden="1" x14ac:dyDescent="0.35">
      <c r="A66" s="6" t="s">
        <v>1482</v>
      </c>
      <c r="B66" s="7" t="str">
        <f t="shared" si="24"/>
        <v>NRD_040</v>
      </c>
      <c r="C66" s="6"/>
      <c r="D66" s="7" t="e">
        <v>#N/A</v>
      </c>
      <c r="E66" s="7" t="e">
        <v>#N/A</v>
      </c>
      <c r="F66" s="6" t="s">
        <v>45</v>
      </c>
      <c r="G66" s="6" t="s">
        <v>1647</v>
      </c>
      <c r="H66" s="6" t="s">
        <v>1648</v>
      </c>
      <c r="I66" s="6" t="s">
        <v>3463</v>
      </c>
      <c r="J66" s="8">
        <f t="shared" ca="1" si="25"/>
        <v>2.5685909722233191</v>
      </c>
      <c r="K66" s="6" t="s">
        <v>43</v>
      </c>
      <c r="L66" s="6" t="s">
        <v>35</v>
      </c>
      <c r="M66" s="6" t="s">
        <v>46</v>
      </c>
      <c r="N66" s="6" t="s">
        <v>3468</v>
      </c>
      <c r="O66" s="6" t="s">
        <v>37</v>
      </c>
      <c r="P66" s="6" t="s">
        <v>38</v>
      </c>
      <c r="Q66" s="7"/>
      <c r="R66" s="7"/>
      <c r="S66" s="7"/>
      <c r="T66" s="7" t="s">
        <v>3554</v>
      </c>
      <c r="U66" s="7" t="s">
        <v>81</v>
      </c>
      <c r="V66" s="7" t="e">
        <v>#N/A</v>
      </c>
      <c r="W66" s="7" t="e">
        <v>#N/A</v>
      </c>
      <c r="X66" s="7"/>
      <c r="Y66" s="7" t="str">
        <f>VLOOKUP(B66, [2]SBC!A$1:P$65536, 11, 0)</f>
        <v>Garoua</v>
      </c>
      <c r="Z66" s="7" t="str">
        <f t="shared" si="26"/>
        <v>NRD</v>
      </c>
      <c r="AA66" s="7" t="str">
        <f t="shared" ca="1" si="27"/>
        <v>48H&lt;T&lt;72H</v>
      </c>
      <c r="AB66" s="7">
        <v>1</v>
      </c>
      <c r="AC66" s="7" t="s">
        <v>1134</v>
      </c>
      <c r="AD66" s="7" t="s">
        <v>4140</v>
      </c>
      <c r="AE66" s="7" t="s">
        <v>3550</v>
      </c>
      <c r="AF66" s="7" t="s">
        <v>2536</v>
      </c>
      <c r="AG66" s="7"/>
    </row>
    <row r="67" spans="1:33" ht="101.5" hidden="1" x14ac:dyDescent="0.35">
      <c r="A67" s="6" t="s">
        <v>1482</v>
      </c>
      <c r="B67" s="7" t="str">
        <f t="shared" si="24"/>
        <v>NRD_040</v>
      </c>
      <c r="C67" s="6"/>
      <c r="D67" s="7" t="e">
        <v>#N/A</v>
      </c>
      <c r="E67" s="7" t="e">
        <v>#N/A</v>
      </c>
      <c r="F67" s="6" t="s">
        <v>45</v>
      </c>
      <c r="G67" s="6" t="s">
        <v>1649</v>
      </c>
      <c r="H67" s="6" t="s">
        <v>1650</v>
      </c>
      <c r="I67" s="6" t="s">
        <v>3463</v>
      </c>
      <c r="J67" s="8">
        <f t="shared" ca="1" si="25"/>
        <v>2.5685909722233191</v>
      </c>
      <c r="K67" s="6" t="s">
        <v>43</v>
      </c>
      <c r="L67" s="6" t="s">
        <v>35</v>
      </c>
      <c r="M67" s="6" t="s">
        <v>46</v>
      </c>
      <c r="N67" s="6" t="s">
        <v>3469</v>
      </c>
      <c r="O67" s="6" t="s">
        <v>37</v>
      </c>
      <c r="P67" s="6" t="s">
        <v>38</v>
      </c>
      <c r="Q67" s="7"/>
      <c r="R67" s="7"/>
      <c r="S67" s="7"/>
      <c r="T67" s="7" t="s">
        <v>3554</v>
      </c>
      <c r="U67" s="7" t="s">
        <v>81</v>
      </c>
      <c r="V67" s="7" t="e">
        <v>#N/A</v>
      </c>
      <c r="W67" s="7" t="e">
        <v>#N/A</v>
      </c>
      <c r="X67" s="7"/>
      <c r="Y67" s="7" t="str">
        <f>VLOOKUP(B67, [2]SBC!A$1:P$65536, 11, 0)</f>
        <v>Garoua</v>
      </c>
      <c r="Z67" s="7" t="str">
        <f t="shared" si="26"/>
        <v>NRD</v>
      </c>
      <c r="AA67" s="7" t="str">
        <f t="shared" ca="1" si="27"/>
        <v>48H&lt;T&lt;72H</v>
      </c>
      <c r="AB67" s="7">
        <v>1</v>
      </c>
      <c r="AC67" s="7" t="s">
        <v>1134</v>
      </c>
      <c r="AD67" s="7" t="s">
        <v>4140</v>
      </c>
      <c r="AE67" s="7" t="s">
        <v>3550</v>
      </c>
      <c r="AF67" s="7" t="s">
        <v>2536</v>
      </c>
      <c r="AG67" s="7"/>
    </row>
    <row r="68" spans="1:33" ht="101.5" hidden="1" x14ac:dyDescent="0.35">
      <c r="A68" s="6" t="s">
        <v>1482</v>
      </c>
      <c r="B68" s="7" t="str">
        <f t="shared" si="24"/>
        <v>NRD_040</v>
      </c>
      <c r="C68" s="6"/>
      <c r="D68" s="7" t="e">
        <v>#N/A</v>
      </c>
      <c r="E68" s="7" t="e">
        <v>#N/A</v>
      </c>
      <c r="F68" s="6" t="s">
        <v>45</v>
      </c>
      <c r="G68" s="6" t="s">
        <v>1651</v>
      </c>
      <c r="H68" s="6" t="s">
        <v>1652</v>
      </c>
      <c r="I68" s="6" t="s">
        <v>3463</v>
      </c>
      <c r="J68" s="8">
        <f t="shared" ca="1" si="25"/>
        <v>2.5685909722233191</v>
      </c>
      <c r="K68" s="6" t="s">
        <v>43</v>
      </c>
      <c r="L68" s="6" t="s">
        <v>35</v>
      </c>
      <c r="M68" s="6" t="s">
        <v>46</v>
      </c>
      <c r="N68" s="6" t="s">
        <v>3470</v>
      </c>
      <c r="O68" s="6" t="s">
        <v>37</v>
      </c>
      <c r="P68" s="6" t="s">
        <v>38</v>
      </c>
      <c r="Q68" s="7"/>
      <c r="R68" s="7"/>
      <c r="S68" s="7"/>
      <c r="T68" s="7" t="s">
        <v>3554</v>
      </c>
      <c r="U68" s="7" t="s">
        <v>81</v>
      </c>
      <c r="V68" s="7" t="e">
        <v>#N/A</v>
      </c>
      <c r="W68" s="7" t="e">
        <v>#N/A</v>
      </c>
      <c r="X68" s="7"/>
      <c r="Y68" s="7" t="str">
        <f>VLOOKUP(B68, [2]SBC!A$1:P$65536, 11, 0)</f>
        <v>Garoua</v>
      </c>
      <c r="Z68" s="7" t="str">
        <f t="shared" si="26"/>
        <v>NRD</v>
      </c>
      <c r="AA68" s="7" t="str">
        <f t="shared" ca="1" si="27"/>
        <v>48H&lt;T&lt;72H</v>
      </c>
      <c r="AB68" s="7">
        <v>1</v>
      </c>
      <c r="AC68" s="7" t="s">
        <v>1134</v>
      </c>
      <c r="AD68" s="7" t="s">
        <v>4140</v>
      </c>
      <c r="AE68" s="7" t="s">
        <v>3550</v>
      </c>
      <c r="AF68" s="7" t="s">
        <v>2536</v>
      </c>
      <c r="AG68" s="7"/>
    </row>
    <row r="69" spans="1:33" ht="101.5" hidden="1" x14ac:dyDescent="0.35">
      <c r="A69" s="6" t="s">
        <v>1482</v>
      </c>
      <c r="B69" s="7" t="str">
        <f t="shared" si="24"/>
        <v>NRD_040</v>
      </c>
      <c r="C69" s="6"/>
      <c r="D69" s="7" t="e">
        <v>#N/A</v>
      </c>
      <c r="E69" s="7" t="e">
        <v>#N/A</v>
      </c>
      <c r="F69" s="6" t="s">
        <v>45</v>
      </c>
      <c r="G69" s="6" t="s">
        <v>1724</v>
      </c>
      <c r="H69" s="6" t="s">
        <v>1725</v>
      </c>
      <c r="I69" s="6" t="s">
        <v>3463</v>
      </c>
      <c r="J69" s="8">
        <f t="shared" ca="1" si="25"/>
        <v>2.5685909722233191</v>
      </c>
      <c r="K69" s="6" t="s">
        <v>43</v>
      </c>
      <c r="L69" s="6" t="s">
        <v>35</v>
      </c>
      <c r="M69" s="6" t="s">
        <v>46</v>
      </c>
      <c r="N69" s="6" t="s">
        <v>3471</v>
      </c>
      <c r="O69" s="6" t="s">
        <v>37</v>
      </c>
      <c r="P69" s="6" t="s">
        <v>38</v>
      </c>
      <c r="Q69" s="7"/>
      <c r="R69" s="7"/>
      <c r="S69" s="7"/>
      <c r="T69" s="7" t="s">
        <v>3554</v>
      </c>
      <c r="U69" s="7" t="s">
        <v>81</v>
      </c>
      <c r="V69" s="7" t="e">
        <v>#N/A</v>
      </c>
      <c r="W69" s="7" t="e">
        <v>#N/A</v>
      </c>
      <c r="X69" s="7"/>
      <c r="Y69" s="7" t="str">
        <f>VLOOKUP(B69, [2]SBC!A$1:P$65536, 11, 0)</f>
        <v>Garoua</v>
      </c>
      <c r="Z69" s="7" t="str">
        <f t="shared" si="26"/>
        <v>NRD</v>
      </c>
      <c r="AA69" s="7" t="str">
        <f t="shared" ca="1" si="27"/>
        <v>48H&lt;T&lt;72H</v>
      </c>
      <c r="AB69" s="7">
        <v>1</v>
      </c>
      <c r="AC69" s="7" t="s">
        <v>1134</v>
      </c>
      <c r="AD69" s="7" t="s">
        <v>4140</v>
      </c>
      <c r="AE69" s="7" t="s">
        <v>3550</v>
      </c>
      <c r="AF69" s="7" t="s">
        <v>2536</v>
      </c>
      <c r="AG69" s="7"/>
    </row>
    <row r="70" spans="1:33" ht="101.5" hidden="1" x14ac:dyDescent="0.35">
      <c r="A70" s="6" t="s">
        <v>1482</v>
      </c>
      <c r="B70" s="7" t="str">
        <f t="shared" si="24"/>
        <v>NRD_040</v>
      </c>
      <c r="C70" s="6"/>
      <c r="D70" s="7" t="e">
        <v>#N/A</v>
      </c>
      <c r="E70" s="7" t="e">
        <v>#N/A</v>
      </c>
      <c r="F70" s="6" t="s">
        <v>45</v>
      </c>
      <c r="G70" s="6" t="s">
        <v>1734</v>
      </c>
      <c r="H70" s="6" t="s">
        <v>1735</v>
      </c>
      <c r="I70" s="6" t="s">
        <v>3463</v>
      </c>
      <c r="J70" s="8">
        <f t="shared" ca="1" si="25"/>
        <v>2.5685909722233191</v>
      </c>
      <c r="K70" s="6" t="s">
        <v>43</v>
      </c>
      <c r="L70" s="6" t="s">
        <v>35</v>
      </c>
      <c r="M70" s="6" t="s">
        <v>46</v>
      </c>
      <c r="N70" s="6" t="s">
        <v>3472</v>
      </c>
      <c r="O70" s="6" t="s">
        <v>37</v>
      </c>
      <c r="P70" s="6" t="s">
        <v>38</v>
      </c>
      <c r="Q70" s="7"/>
      <c r="R70" s="7"/>
      <c r="S70" s="7"/>
      <c r="T70" s="7" t="s">
        <v>3554</v>
      </c>
      <c r="U70" s="7" t="s">
        <v>81</v>
      </c>
      <c r="V70" s="7" t="e">
        <v>#N/A</v>
      </c>
      <c r="W70" s="7" t="e">
        <v>#N/A</v>
      </c>
      <c r="X70" s="7"/>
      <c r="Y70" s="7" t="str">
        <f>VLOOKUP(B70, [2]SBC!A$1:P$65536, 11, 0)</f>
        <v>Garoua</v>
      </c>
      <c r="Z70" s="7" t="str">
        <f t="shared" si="26"/>
        <v>NRD</v>
      </c>
      <c r="AA70" s="7" t="str">
        <f t="shared" ca="1" si="27"/>
        <v>48H&lt;T&lt;72H</v>
      </c>
      <c r="AB70" s="7">
        <v>1</v>
      </c>
      <c r="AC70" s="7" t="s">
        <v>1134</v>
      </c>
      <c r="AD70" s="7" t="s">
        <v>4140</v>
      </c>
      <c r="AE70" s="7" t="s">
        <v>3550</v>
      </c>
      <c r="AF70" s="7" t="s">
        <v>2536</v>
      </c>
      <c r="AG70" s="7"/>
    </row>
    <row r="71" spans="1:33" ht="101.5" hidden="1" x14ac:dyDescent="0.35">
      <c r="A71" s="6" t="s">
        <v>1482</v>
      </c>
      <c r="B71" s="7" t="str">
        <f t="shared" si="24"/>
        <v>NRD_040</v>
      </c>
      <c r="C71" s="6"/>
      <c r="D71" s="7" t="e">
        <v>#N/A</v>
      </c>
      <c r="E71" s="7" t="e">
        <v>#N/A</v>
      </c>
      <c r="F71" s="6" t="s">
        <v>45</v>
      </c>
      <c r="G71" s="6" t="s">
        <v>1738</v>
      </c>
      <c r="H71" s="6" t="s">
        <v>1739</v>
      </c>
      <c r="I71" s="6" t="s">
        <v>3463</v>
      </c>
      <c r="J71" s="8">
        <f t="shared" ca="1" si="25"/>
        <v>2.5685909722233191</v>
      </c>
      <c r="K71" s="6" t="s">
        <v>43</v>
      </c>
      <c r="L71" s="6" t="s">
        <v>35</v>
      </c>
      <c r="M71" s="6" t="s">
        <v>46</v>
      </c>
      <c r="N71" s="6" t="s">
        <v>3473</v>
      </c>
      <c r="O71" s="6" t="s">
        <v>37</v>
      </c>
      <c r="P71" s="6" t="s">
        <v>38</v>
      </c>
      <c r="Q71" s="7"/>
      <c r="R71" s="7"/>
      <c r="S71" s="7"/>
      <c r="T71" s="7" t="s">
        <v>3554</v>
      </c>
      <c r="U71" s="7" t="s">
        <v>81</v>
      </c>
      <c r="V71" s="7" t="e">
        <v>#N/A</v>
      </c>
      <c r="W71" s="7" t="e">
        <v>#N/A</v>
      </c>
      <c r="X71" s="7"/>
      <c r="Y71" s="7" t="str">
        <f>VLOOKUP(B71, [2]SBC!A$1:P$65536, 11, 0)</f>
        <v>Garoua</v>
      </c>
      <c r="Z71" s="7" t="str">
        <f t="shared" si="26"/>
        <v>NRD</v>
      </c>
      <c r="AA71" s="7" t="str">
        <f t="shared" ca="1" si="27"/>
        <v>48H&lt;T&lt;72H</v>
      </c>
      <c r="AB71" s="7">
        <v>1</v>
      </c>
      <c r="AC71" s="7" t="s">
        <v>1134</v>
      </c>
      <c r="AD71" s="7" t="s">
        <v>4140</v>
      </c>
      <c r="AE71" s="7" t="s">
        <v>3550</v>
      </c>
      <c r="AF71" s="7" t="s">
        <v>2536</v>
      </c>
      <c r="AG71" s="7"/>
    </row>
    <row r="72" spans="1:33" ht="101.5" hidden="1" x14ac:dyDescent="0.35">
      <c r="A72" s="6" t="s">
        <v>1482</v>
      </c>
      <c r="B72" s="7" t="str">
        <f t="shared" si="24"/>
        <v>NRD_040</v>
      </c>
      <c r="C72" s="6"/>
      <c r="D72" s="7" t="e">
        <v>#N/A</v>
      </c>
      <c r="E72" s="7" t="e">
        <v>#N/A</v>
      </c>
      <c r="F72" s="6" t="s">
        <v>45</v>
      </c>
      <c r="G72" s="6" t="s">
        <v>1730</v>
      </c>
      <c r="H72" s="6" t="s">
        <v>1731</v>
      </c>
      <c r="I72" s="6" t="s">
        <v>3463</v>
      </c>
      <c r="J72" s="8">
        <f t="shared" ca="1" si="25"/>
        <v>2.5685909722233191</v>
      </c>
      <c r="K72" s="6" t="s">
        <v>43</v>
      </c>
      <c r="L72" s="6" t="s">
        <v>35</v>
      </c>
      <c r="M72" s="6" t="s">
        <v>46</v>
      </c>
      <c r="N72" s="6" t="s">
        <v>3474</v>
      </c>
      <c r="O72" s="6" t="s">
        <v>37</v>
      </c>
      <c r="P72" s="6" t="s">
        <v>38</v>
      </c>
      <c r="Q72" s="7"/>
      <c r="R72" s="7"/>
      <c r="S72" s="7"/>
      <c r="T72" s="7" t="s">
        <v>3554</v>
      </c>
      <c r="U72" s="7" t="s">
        <v>81</v>
      </c>
      <c r="V72" s="7" t="e">
        <v>#N/A</v>
      </c>
      <c r="W72" s="7" t="e">
        <v>#N/A</v>
      </c>
      <c r="X72" s="7"/>
      <c r="Y72" s="7" t="str">
        <f>VLOOKUP(B72, [2]SBC!A$1:P$65536, 11, 0)</f>
        <v>Garoua</v>
      </c>
      <c r="Z72" s="7" t="str">
        <f t="shared" si="26"/>
        <v>NRD</v>
      </c>
      <c r="AA72" s="7" t="str">
        <f t="shared" ca="1" si="27"/>
        <v>48H&lt;T&lt;72H</v>
      </c>
      <c r="AB72" s="7">
        <v>1</v>
      </c>
      <c r="AC72" s="7" t="s">
        <v>1134</v>
      </c>
      <c r="AD72" s="7" t="s">
        <v>4140</v>
      </c>
      <c r="AE72" s="7" t="s">
        <v>3550</v>
      </c>
      <c r="AF72" s="7" t="s">
        <v>2536</v>
      </c>
      <c r="AG72" s="7"/>
    </row>
    <row r="73" spans="1:33" ht="101.5" hidden="1" x14ac:dyDescent="0.35">
      <c r="A73" s="6" t="s">
        <v>1482</v>
      </c>
      <c r="B73" s="7" t="str">
        <f t="shared" si="24"/>
        <v>NRD_040</v>
      </c>
      <c r="C73" s="6"/>
      <c r="D73" s="7" t="e">
        <v>#N/A</v>
      </c>
      <c r="E73" s="7" t="e">
        <v>#N/A</v>
      </c>
      <c r="F73" s="6" t="s">
        <v>45</v>
      </c>
      <c r="G73" s="6" t="s">
        <v>1645</v>
      </c>
      <c r="H73" s="6" t="s">
        <v>1646</v>
      </c>
      <c r="I73" s="6" t="s">
        <v>3463</v>
      </c>
      <c r="J73" s="8">
        <f t="shared" ca="1" si="25"/>
        <v>2.5685909722233191</v>
      </c>
      <c r="K73" s="6" t="s">
        <v>43</v>
      </c>
      <c r="L73" s="6" t="s">
        <v>35</v>
      </c>
      <c r="M73" s="6" t="s">
        <v>46</v>
      </c>
      <c r="N73" s="6" t="s">
        <v>3475</v>
      </c>
      <c r="O73" s="6" t="s">
        <v>37</v>
      </c>
      <c r="P73" s="6" t="s">
        <v>38</v>
      </c>
      <c r="Q73" s="7"/>
      <c r="R73" s="7"/>
      <c r="S73" s="7"/>
      <c r="T73" s="7" t="s">
        <v>3554</v>
      </c>
      <c r="U73" s="7" t="s">
        <v>81</v>
      </c>
      <c r="V73" s="7" t="e">
        <v>#N/A</v>
      </c>
      <c r="W73" s="7" t="e">
        <v>#N/A</v>
      </c>
      <c r="X73" s="7"/>
      <c r="Y73" s="7" t="str">
        <f>VLOOKUP(B73, [2]SBC!A$1:P$65536, 11, 0)</f>
        <v>Garoua</v>
      </c>
      <c r="Z73" s="7" t="str">
        <f t="shared" si="26"/>
        <v>NRD</v>
      </c>
      <c r="AA73" s="7" t="str">
        <f t="shared" ca="1" si="27"/>
        <v>48H&lt;T&lt;72H</v>
      </c>
      <c r="AB73" s="7">
        <v>1</v>
      </c>
      <c r="AC73" s="7" t="s">
        <v>1134</v>
      </c>
      <c r="AD73" s="7" t="s">
        <v>4140</v>
      </c>
      <c r="AE73" s="7" t="s">
        <v>3550</v>
      </c>
      <c r="AF73" s="7" t="s">
        <v>2536</v>
      </c>
      <c r="AG73" s="7"/>
    </row>
    <row r="74" spans="1:33" ht="101.5" hidden="1" x14ac:dyDescent="0.35">
      <c r="A74" s="6" t="s">
        <v>1482</v>
      </c>
      <c r="B74" s="7" t="str">
        <f t="shared" si="24"/>
        <v>NRD_040</v>
      </c>
      <c r="C74" s="6"/>
      <c r="D74" s="7" t="e">
        <v>#N/A</v>
      </c>
      <c r="E74" s="7" t="e">
        <v>#N/A</v>
      </c>
      <c r="F74" s="6" t="s">
        <v>45</v>
      </c>
      <c r="G74" s="6" t="s">
        <v>1643</v>
      </c>
      <c r="H74" s="6" t="s">
        <v>1644</v>
      </c>
      <c r="I74" s="6" t="s">
        <v>3476</v>
      </c>
      <c r="J74" s="8">
        <f t="shared" ca="1" si="25"/>
        <v>2.5685793981465395</v>
      </c>
      <c r="K74" s="6" t="s">
        <v>43</v>
      </c>
      <c r="L74" s="6" t="s">
        <v>35</v>
      </c>
      <c r="M74" s="6" t="s">
        <v>46</v>
      </c>
      <c r="N74" s="6" t="s">
        <v>3477</v>
      </c>
      <c r="O74" s="6" t="s">
        <v>37</v>
      </c>
      <c r="P74" s="6" t="s">
        <v>38</v>
      </c>
      <c r="Q74" s="7"/>
      <c r="R74" s="7"/>
      <c r="S74" s="7"/>
      <c r="T74" s="7" t="s">
        <v>3554</v>
      </c>
      <c r="U74" s="7" t="s">
        <v>81</v>
      </c>
      <c r="V74" s="7" t="e">
        <v>#N/A</v>
      </c>
      <c r="W74" s="7" t="e">
        <v>#N/A</v>
      </c>
      <c r="X74" s="7"/>
      <c r="Y74" s="7" t="str">
        <f>VLOOKUP(B74, [2]SBC!A$1:P$65536, 11, 0)</f>
        <v>Garoua</v>
      </c>
      <c r="Z74" s="7" t="str">
        <f t="shared" si="26"/>
        <v>NRD</v>
      </c>
      <c r="AA74" s="7" t="str">
        <f t="shared" ca="1" si="27"/>
        <v>48H&lt;T&lt;72H</v>
      </c>
      <c r="AB74" s="7">
        <v>1</v>
      </c>
      <c r="AC74" s="7" t="s">
        <v>1134</v>
      </c>
      <c r="AD74" s="7" t="s">
        <v>4140</v>
      </c>
      <c r="AE74" s="7" t="s">
        <v>3550</v>
      </c>
      <c r="AF74" s="7" t="s">
        <v>2536</v>
      </c>
      <c r="AG74" s="7"/>
    </row>
    <row r="75" spans="1:33" ht="101.5" hidden="1" x14ac:dyDescent="0.35">
      <c r="A75" s="6" t="s">
        <v>1482</v>
      </c>
      <c r="B75" s="7" t="str">
        <f t="shared" si="24"/>
        <v>NRD_040</v>
      </c>
      <c r="C75" s="6"/>
      <c r="D75" s="7" t="e">
        <v>#N/A</v>
      </c>
      <c r="E75" s="7" t="e">
        <v>#N/A</v>
      </c>
      <c r="F75" s="6" t="s">
        <v>45</v>
      </c>
      <c r="G75" s="6" t="s">
        <v>1722</v>
      </c>
      <c r="H75" s="6" t="s">
        <v>1723</v>
      </c>
      <c r="I75" s="6" t="s">
        <v>3476</v>
      </c>
      <c r="J75" s="8">
        <f t="shared" ca="1" si="25"/>
        <v>2.5685793981465395</v>
      </c>
      <c r="K75" s="6" t="s">
        <v>43</v>
      </c>
      <c r="L75" s="6" t="s">
        <v>35</v>
      </c>
      <c r="M75" s="6" t="s">
        <v>46</v>
      </c>
      <c r="N75" s="6" t="s">
        <v>3478</v>
      </c>
      <c r="O75" s="6" t="s">
        <v>37</v>
      </c>
      <c r="P75" s="6" t="s">
        <v>38</v>
      </c>
      <c r="Q75" s="7"/>
      <c r="R75" s="7"/>
      <c r="S75" s="7"/>
      <c r="T75" s="7" t="s">
        <v>3554</v>
      </c>
      <c r="U75" s="7" t="s">
        <v>81</v>
      </c>
      <c r="V75" s="7" t="e">
        <v>#N/A</v>
      </c>
      <c r="W75" s="7" t="e">
        <v>#N/A</v>
      </c>
      <c r="X75" s="7"/>
      <c r="Y75" s="7" t="str">
        <f>VLOOKUP(B75, [2]SBC!A$1:P$65536, 11, 0)</f>
        <v>Garoua</v>
      </c>
      <c r="Z75" s="7" t="str">
        <f t="shared" si="26"/>
        <v>NRD</v>
      </c>
      <c r="AA75" s="7" t="str">
        <f t="shared" ca="1" si="27"/>
        <v>48H&lt;T&lt;72H</v>
      </c>
      <c r="AB75" s="7">
        <v>1</v>
      </c>
      <c r="AC75" s="7" t="s">
        <v>1134</v>
      </c>
      <c r="AD75" s="7" t="s">
        <v>4140</v>
      </c>
      <c r="AE75" s="7" t="s">
        <v>3550</v>
      </c>
      <c r="AF75" s="7" t="s">
        <v>2536</v>
      </c>
      <c r="AG75" s="7"/>
    </row>
    <row r="76" spans="1:33" ht="101.5" hidden="1" x14ac:dyDescent="0.35">
      <c r="A76" s="6" t="s">
        <v>1482</v>
      </c>
      <c r="B76" s="7" t="str">
        <f t="shared" si="24"/>
        <v>NRD_040</v>
      </c>
      <c r="C76" s="6"/>
      <c r="D76" s="7" t="e">
        <v>#N/A</v>
      </c>
      <c r="E76" s="7" t="e">
        <v>#N/A</v>
      </c>
      <c r="F76" s="6" t="s">
        <v>45</v>
      </c>
      <c r="G76" s="6" t="s">
        <v>1720</v>
      </c>
      <c r="H76" s="6" t="s">
        <v>1721</v>
      </c>
      <c r="I76" s="6" t="s">
        <v>3476</v>
      </c>
      <c r="J76" s="8">
        <f t="shared" ca="1" si="25"/>
        <v>2.5685793981465395</v>
      </c>
      <c r="K76" s="6" t="s">
        <v>43</v>
      </c>
      <c r="L76" s="6" t="s">
        <v>35</v>
      </c>
      <c r="M76" s="6" t="s">
        <v>46</v>
      </c>
      <c r="N76" s="6" t="s">
        <v>3479</v>
      </c>
      <c r="O76" s="6" t="s">
        <v>37</v>
      </c>
      <c r="P76" s="6" t="s">
        <v>38</v>
      </c>
      <c r="Q76" s="7"/>
      <c r="R76" s="7"/>
      <c r="S76" s="7"/>
      <c r="T76" s="7" t="s">
        <v>3554</v>
      </c>
      <c r="U76" s="7" t="s">
        <v>81</v>
      </c>
      <c r="V76" s="7" t="e">
        <v>#N/A</v>
      </c>
      <c r="W76" s="7" t="e">
        <v>#N/A</v>
      </c>
      <c r="X76" s="7"/>
      <c r="Y76" s="7" t="str">
        <f>VLOOKUP(B76, [2]SBC!A$1:P$65536, 11, 0)</f>
        <v>Garoua</v>
      </c>
      <c r="Z76" s="7" t="str">
        <f t="shared" si="26"/>
        <v>NRD</v>
      </c>
      <c r="AA76" s="7" t="str">
        <f t="shared" ca="1" si="27"/>
        <v>48H&lt;T&lt;72H</v>
      </c>
      <c r="AB76" s="7">
        <v>1</v>
      </c>
      <c r="AC76" s="7" t="s">
        <v>1134</v>
      </c>
      <c r="AD76" s="7" t="s">
        <v>4140</v>
      </c>
      <c r="AE76" s="7" t="s">
        <v>3550</v>
      </c>
      <c r="AF76" s="7" t="s">
        <v>2536</v>
      </c>
      <c r="AG76" s="7"/>
    </row>
    <row r="77" spans="1:33" ht="101.5" hidden="1" x14ac:dyDescent="0.35">
      <c r="A77" s="6" t="s">
        <v>1482</v>
      </c>
      <c r="B77" s="7" t="str">
        <f t="shared" si="24"/>
        <v>NRD_040</v>
      </c>
      <c r="C77" s="6"/>
      <c r="D77" s="7" t="e">
        <v>#N/A</v>
      </c>
      <c r="E77" s="7" t="e">
        <v>#N/A</v>
      </c>
      <c r="F77" s="6" t="s">
        <v>45</v>
      </c>
      <c r="G77" s="6" t="s">
        <v>1641</v>
      </c>
      <c r="H77" s="6" t="s">
        <v>1642</v>
      </c>
      <c r="I77" s="6" t="s">
        <v>3476</v>
      </c>
      <c r="J77" s="8">
        <f t="shared" ca="1" si="25"/>
        <v>2.5685793981465395</v>
      </c>
      <c r="K77" s="6" t="s">
        <v>43</v>
      </c>
      <c r="L77" s="6" t="s">
        <v>35</v>
      </c>
      <c r="M77" s="6" t="s">
        <v>46</v>
      </c>
      <c r="N77" s="6" t="s">
        <v>3480</v>
      </c>
      <c r="O77" s="6" t="s">
        <v>37</v>
      </c>
      <c r="P77" s="6" t="s">
        <v>38</v>
      </c>
      <c r="Q77" s="7"/>
      <c r="R77" s="7"/>
      <c r="S77" s="7"/>
      <c r="T77" s="7" t="s">
        <v>3554</v>
      </c>
      <c r="U77" s="7" t="s">
        <v>81</v>
      </c>
      <c r="V77" s="7" t="e">
        <v>#N/A</v>
      </c>
      <c r="W77" s="7" t="e">
        <v>#N/A</v>
      </c>
      <c r="X77" s="7"/>
      <c r="Y77" s="7" t="str">
        <f>VLOOKUP(B77, [2]SBC!A$1:P$65536, 11, 0)</f>
        <v>Garoua</v>
      </c>
      <c r="Z77" s="7" t="str">
        <f t="shared" si="26"/>
        <v>NRD</v>
      </c>
      <c r="AA77" s="7" t="str">
        <f t="shared" ca="1" si="27"/>
        <v>48H&lt;T&lt;72H</v>
      </c>
      <c r="AB77" s="7">
        <v>1</v>
      </c>
      <c r="AC77" s="7" t="s">
        <v>1134</v>
      </c>
      <c r="AD77" s="7" t="s">
        <v>4140</v>
      </c>
      <c r="AE77" s="7" t="s">
        <v>3550</v>
      </c>
      <c r="AF77" s="7" t="s">
        <v>2536</v>
      </c>
      <c r="AG77" s="7"/>
    </row>
    <row r="78" spans="1:33" ht="101.5" hidden="1" x14ac:dyDescent="0.35">
      <c r="A78" s="6" t="s">
        <v>1482</v>
      </c>
      <c r="B78" s="7" t="str">
        <f t="shared" si="24"/>
        <v>NRD_040</v>
      </c>
      <c r="C78" s="6"/>
      <c r="D78" s="7" t="e">
        <v>#N/A</v>
      </c>
      <c r="E78" s="7" t="e">
        <v>#N/A</v>
      </c>
      <c r="F78" s="6" t="s">
        <v>45</v>
      </c>
      <c r="G78" s="6" t="s">
        <v>1726</v>
      </c>
      <c r="H78" s="6" t="s">
        <v>1727</v>
      </c>
      <c r="I78" s="6" t="s">
        <v>3476</v>
      </c>
      <c r="J78" s="8">
        <f t="shared" ca="1" si="25"/>
        <v>2.5685793981465395</v>
      </c>
      <c r="K78" s="6" t="s">
        <v>43</v>
      </c>
      <c r="L78" s="6" t="s">
        <v>35</v>
      </c>
      <c r="M78" s="6" t="s">
        <v>46</v>
      </c>
      <c r="N78" s="6" t="s">
        <v>3481</v>
      </c>
      <c r="O78" s="6" t="s">
        <v>37</v>
      </c>
      <c r="P78" s="6" t="s">
        <v>38</v>
      </c>
      <c r="Q78" s="7"/>
      <c r="R78" s="7"/>
      <c r="S78" s="7"/>
      <c r="T78" s="7" t="s">
        <v>3554</v>
      </c>
      <c r="U78" s="7" t="s">
        <v>81</v>
      </c>
      <c r="V78" s="7" t="e">
        <v>#N/A</v>
      </c>
      <c r="W78" s="7" t="e">
        <v>#N/A</v>
      </c>
      <c r="X78" s="7"/>
      <c r="Y78" s="7" t="str">
        <f>VLOOKUP(B78, [2]SBC!A$1:P$65536, 11, 0)</f>
        <v>Garoua</v>
      </c>
      <c r="Z78" s="7" t="str">
        <f t="shared" si="26"/>
        <v>NRD</v>
      </c>
      <c r="AA78" s="7" t="str">
        <f t="shared" ca="1" si="27"/>
        <v>48H&lt;T&lt;72H</v>
      </c>
      <c r="AB78" s="7">
        <v>1</v>
      </c>
      <c r="AC78" s="7" t="s">
        <v>1134</v>
      </c>
      <c r="AD78" s="7" t="s">
        <v>4140</v>
      </c>
      <c r="AE78" s="7" t="s">
        <v>3550</v>
      </c>
      <c r="AF78" s="7" t="s">
        <v>2536</v>
      </c>
      <c r="AG78" s="7"/>
    </row>
    <row r="79" spans="1:33" ht="101.5" hidden="1" x14ac:dyDescent="0.35">
      <c r="A79" s="6" t="s">
        <v>1482</v>
      </c>
      <c r="B79" s="7" t="str">
        <f t="shared" si="24"/>
        <v>NRD_040</v>
      </c>
      <c r="C79" s="6"/>
      <c r="D79" s="7" t="e">
        <v>#N/A</v>
      </c>
      <c r="E79" s="7" t="e">
        <v>#N/A</v>
      </c>
      <c r="F79" s="6" t="s">
        <v>45</v>
      </c>
      <c r="G79" s="6" t="s">
        <v>1718</v>
      </c>
      <c r="H79" s="6" t="s">
        <v>1719</v>
      </c>
      <c r="I79" s="6" t="s">
        <v>3476</v>
      </c>
      <c r="J79" s="8">
        <f t="shared" ca="1" si="25"/>
        <v>2.5685793981465395</v>
      </c>
      <c r="K79" s="6" t="s">
        <v>43</v>
      </c>
      <c r="L79" s="6" t="s">
        <v>35</v>
      </c>
      <c r="M79" s="6" t="s">
        <v>46</v>
      </c>
      <c r="N79" s="6" t="s">
        <v>3482</v>
      </c>
      <c r="O79" s="6" t="s">
        <v>37</v>
      </c>
      <c r="P79" s="6" t="s">
        <v>38</v>
      </c>
      <c r="Q79" s="7"/>
      <c r="R79" s="7"/>
      <c r="S79" s="7"/>
      <c r="T79" s="7" t="s">
        <v>3554</v>
      </c>
      <c r="U79" s="7" t="s">
        <v>81</v>
      </c>
      <c r="V79" s="7" t="e">
        <v>#N/A</v>
      </c>
      <c r="W79" s="7" t="e">
        <v>#N/A</v>
      </c>
      <c r="X79" s="7"/>
      <c r="Y79" s="7" t="str">
        <f>VLOOKUP(B79, [2]SBC!A$1:P$65536, 11, 0)</f>
        <v>Garoua</v>
      </c>
      <c r="Z79" s="7" t="str">
        <f t="shared" si="26"/>
        <v>NRD</v>
      </c>
      <c r="AA79" s="7" t="str">
        <f t="shared" ca="1" si="27"/>
        <v>48H&lt;T&lt;72H</v>
      </c>
      <c r="AB79" s="7">
        <v>1</v>
      </c>
      <c r="AC79" s="7" t="s">
        <v>1134</v>
      </c>
      <c r="AD79" s="7" t="s">
        <v>4140</v>
      </c>
      <c r="AE79" s="7" t="s">
        <v>3550</v>
      </c>
      <c r="AF79" s="7" t="s">
        <v>2536</v>
      </c>
      <c r="AG79" s="7"/>
    </row>
    <row r="80" spans="1:33" ht="116" hidden="1" x14ac:dyDescent="0.35">
      <c r="A80" s="6" t="s">
        <v>1903</v>
      </c>
      <c r="B80" s="7" t="str">
        <f t="shared" ref="B80:B83" si="28">LEFT(A80,7)</f>
        <v>OST_051</v>
      </c>
      <c r="C80" s="6" t="s">
        <v>3485</v>
      </c>
      <c r="D80" s="7" t="e">
        <v>#N/A</v>
      </c>
      <c r="E80" s="7" t="e">
        <v>#N/A</v>
      </c>
      <c r="F80" s="6" t="s">
        <v>1084</v>
      </c>
      <c r="G80" s="6" t="s">
        <v>3486</v>
      </c>
      <c r="H80" s="6" t="s">
        <v>3487</v>
      </c>
      <c r="I80" s="6" t="s">
        <v>3488</v>
      </c>
      <c r="J80" s="8">
        <f t="shared" ref="J80:J83" ca="1" si="29">NOW()-I80</f>
        <v>3.1851650462995167</v>
      </c>
      <c r="K80" s="6" t="s">
        <v>62</v>
      </c>
      <c r="L80" s="6" t="s">
        <v>35</v>
      </c>
      <c r="M80" s="6" t="s">
        <v>46</v>
      </c>
      <c r="N80" s="6" t="s">
        <v>3489</v>
      </c>
      <c r="O80" s="6" t="s">
        <v>37</v>
      </c>
      <c r="P80" s="6" t="s">
        <v>38</v>
      </c>
      <c r="Q80" s="7"/>
      <c r="R80" s="7"/>
      <c r="S80" s="7"/>
      <c r="T80" s="7" t="s">
        <v>3555</v>
      </c>
      <c r="U80" s="7" t="s">
        <v>41</v>
      </c>
      <c r="V80" s="7" t="e">
        <v>#N/A</v>
      </c>
      <c r="W80" s="7" t="e">
        <v>#N/A</v>
      </c>
      <c r="X80" s="7"/>
      <c r="Y80" s="7" t="str">
        <f>VLOOKUP(B80, [2]SBC!A$1:P$65536, 11, 0)</f>
        <v>Bayangam</v>
      </c>
      <c r="Z80" s="7" t="str">
        <f t="shared" ref="Z80:Z83" si="30">LEFT(B80,3)</f>
        <v>OST</v>
      </c>
      <c r="AA80" s="7" t="str">
        <f t="shared" ref="AA80:AA83" ca="1" si="31">IF(J80 &lt; 1/24, "T&lt;1H", IF(AND(J80&lt;2/24, J80&gt;1/24), "1H&lt;T&lt;2H", IF(AND(J80&lt;4/24, J80&gt;2/24), "2H&lt;T&lt;4H", IF(AND(J80&lt;8/24, J80&gt;4/24), "4H&lt;T&lt;8H", IF(AND(J80&lt;16/24, J80&gt;8/24), "8H&lt;T&lt;16H",IF(AND(J80&lt;24/24, J80&gt;16/24),"16H&lt;T&lt;24H", IF(AND(J80&lt;48/24, J80&gt;24/24),"24H&lt;T&lt;48H",IF(AND(J80&lt;72/24, J80&gt;24/24),"48H&lt;T&lt;72H", "T&gt;72H"))))))))</f>
        <v>T&gt;72H</v>
      </c>
      <c r="AB80" s="7">
        <v>1</v>
      </c>
      <c r="AC80" s="7" t="s">
        <v>1134</v>
      </c>
      <c r="AD80" s="7" t="s">
        <v>4140</v>
      </c>
      <c r="AE80" s="7" t="s">
        <v>3550</v>
      </c>
      <c r="AF80" s="7" t="s">
        <v>2536</v>
      </c>
      <c r="AG80" s="7"/>
    </row>
    <row r="81" spans="1:33" ht="116" hidden="1" x14ac:dyDescent="0.35">
      <c r="A81" s="71" t="s">
        <v>1266</v>
      </c>
      <c r="B81" s="72" t="str">
        <f t="shared" si="28"/>
        <v>NRD_311</v>
      </c>
      <c r="C81" s="71" t="s">
        <v>3490</v>
      </c>
      <c r="D81" s="72" t="e">
        <v>#N/A</v>
      </c>
      <c r="E81" s="72" t="e">
        <v>#N/A</v>
      </c>
      <c r="F81" s="71" t="s">
        <v>1084</v>
      </c>
      <c r="G81" s="71" t="s">
        <v>1265</v>
      </c>
      <c r="H81" s="71" t="s">
        <v>1267</v>
      </c>
      <c r="I81" s="71" t="s">
        <v>3491</v>
      </c>
      <c r="J81" s="73">
        <f t="shared" ca="1" si="29"/>
        <v>2.6423988425958669</v>
      </c>
      <c r="K81" s="71" t="s">
        <v>62</v>
      </c>
      <c r="L81" s="71" t="s">
        <v>35</v>
      </c>
      <c r="M81" s="71" t="s">
        <v>46</v>
      </c>
      <c r="N81" s="71" t="s">
        <v>3492</v>
      </c>
      <c r="O81" s="71" t="s">
        <v>37</v>
      </c>
      <c r="P81" s="71" t="s">
        <v>38</v>
      </c>
      <c r="Q81" s="72"/>
      <c r="R81" s="72"/>
      <c r="S81" s="72"/>
      <c r="T81" s="72" t="s">
        <v>3558</v>
      </c>
      <c r="U81" s="72" t="s">
        <v>78</v>
      </c>
      <c r="V81" s="72" t="e">
        <v>#N/A</v>
      </c>
      <c r="W81" s="72" t="e">
        <v>#N/A</v>
      </c>
      <c r="X81" s="72"/>
      <c r="Y81" s="72" t="e">
        <f>VLOOKUP(B81, [2]SBC!A$1:P$65536, 11, 0)</f>
        <v>#N/A</v>
      </c>
      <c r="Z81" s="72" t="str">
        <f t="shared" si="30"/>
        <v>NRD</v>
      </c>
      <c r="AA81" s="72" t="str">
        <f t="shared" ca="1" si="31"/>
        <v>48H&lt;T&lt;72H</v>
      </c>
      <c r="AB81" s="72">
        <v>1</v>
      </c>
      <c r="AC81" s="72" t="s">
        <v>2247</v>
      </c>
      <c r="AD81" s="72" t="s">
        <v>2245</v>
      </c>
      <c r="AE81" s="72" t="s">
        <v>3550</v>
      </c>
      <c r="AF81" s="72" t="s">
        <v>2536</v>
      </c>
      <c r="AG81" s="72"/>
    </row>
    <row r="82" spans="1:33" ht="72.5" hidden="1" x14ac:dyDescent="0.35">
      <c r="A82" s="6" t="s">
        <v>1390</v>
      </c>
      <c r="B82" s="7" t="str">
        <f t="shared" si="28"/>
        <v>EXN_437</v>
      </c>
      <c r="C82" s="6" t="s">
        <v>1431</v>
      </c>
      <c r="D82" s="7" t="e">
        <v>#N/A</v>
      </c>
      <c r="E82" s="7" t="e">
        <v>#N/A</v>
      </c>
      <c r="F82" s="6" t="s">
        <v>47</v>
      </c>
      <c r="G82" s="6" t="s">
        <v>1087</v>
      </c>
      <c r="H82" s="6" t="s">
        <v>1088</v>
      </c>
      <c r="I82" s="6" t="s">
        <v>1446</v>
      </c>
      <c r="J82" s="8">
        <f t="shared" ca="1" si="29"/>
        <v>15.79545439814683</v>
      </c>
      <c r="K82" s="6" t="s">
        <v>48</v>
      </c>
      <c r="L82" s="6" t="s">
        <v>35</v>
      </c>
      <c r="M82" s="6" t="s">
        <v>46</v>
      </c>
      <c r="N82" s="6" t="s">
        <v>1447</v>
      </c>
      <c r="O82" s="6" t="s">
        <v>37</v>
      </c>
      <c r="P82" s="6" t="s">
        <v>38</v>
      </c>
      <c r="Q82" s="7"/>
      <c r="R82" s="7"/>
      <c r="S82" s="7"/>
      <c r="T82" s="7" t="s">
        <v>3356</v>
      </c>
      <c r="U82" s="7" t="s">
        <v>78</v>
      </c>
      <c r="V82" s="7" t="e">
        <v>#N/A</v>
      </c>
      <c r="W82" s="7" t="s">
        <v>1456</v>
      </c>
      <c r="X82" s="7"/>
      <c r="Y82" s="7" t="e">
        <f>VLOOKUP(B82, [2]SBC!A$1:P$65536, 11, 0)</f>
        <v>#N/A</v>
      </c>
      <c r="Z82" s="7" t="str">
        <f t="shared" si="30"/>
        <v>EXN</v>
      </c>
      <c r="AA82" s="7" t="str">
        <f t="shared" ca="1" si="31"/>
        <v>T&gt;72H</v>
      </c>
      <c r="AB82" s="7">
        <v>1</v>
      </c>
      <c r="AC82" s="7" t="s">
        <v>1134</v>
      </c>
      <c r="AD82" s="7" t="s">
        <v>2245</v>
      </c>
      <c r="AE82" s="7" t="s">
        <v>3550</v>
      </c>
      <c r="AF82" s="7" t="s">
        <v>2536</v>
      </c>
      <c r="AG82" s="7"/>
    </row>
    <row r="83" spans="1:33" ht="72.5" hidden="1" x14ac:dyDescent="0.35">
      <c r="A83" s="6" t="s">
        <v>1354</v>
      </c>
      <c r="B83" s="7" t="str">
        <f t="shared" si="28"/>
        <v>EXN_518</v>
      </c>
      <c r="C83" s="6" t="s">
        <v>1519</v>
      </c>
      <c r="D83" s="7" t="e">
        <v>#N/A</v>
      </c>
      <c r="E83" s="7" t="e">
        <v>#N/A</v>
      </c>
      <c r="F83" s="6" t="s">
        <v>47</v>
      </c>
      <c r="G83" s="6" t="s">
        <v>1087</v>
      </c>
      <c r="H83" s="6" t="s">
        <v>1088</v>
      </c>
      <c r="I83" s="6" t="s">
        <v>1544</v>
      </c>
      <c r="J83" s="8">
        <f t="shared" ca="1" si="29"/>
        <v>14.084956712962594</v>
      </c>
      <c r="K83" s="6" t="s">
        <v>48</v>
      </c>
      <c r="L83" s="6" t="s">
        <v>35</v>
      </c>
      <c r="M83" s="6" t="s">
        <v>46</v>
      </c>
      <c r="N83" s="6" t="s">
        <v>1545</v>
      </c>
      <c r="O83" s="6" t="s">
        <v>37</v>
      </c>
      <c r="P83" s="6" t="s">
        <v>38</v>
      </c>
      <c r="Q83" s="7"/>
      <c r="R83" s="7"/>
      <c r="S83" s="7"/>
      <c r="T83" s="7" t="s">
        <v>3359</v>
      </c>
      <c r="U83" s="7" t="s">
        <v>78</v>
      </c>
      <c r="V83" s="7" t="e">
        <v>#N/A</v>
      </c>
      <c r="W83" s="7" t="e">
        <v>#N/A</v>
      </c>
      <c r="X83" s="7"/>
      <c r="Y83" s="7" t="e">
        <f>VLOOKUP(B83, [2]SBC!A$1:P$65536, 11, 0)</f>
        <v>#N/A</v>
      </c>
      <c r="Z83" s="7" t="str">
        <f t="shared" si="30"/>
        <v>EXN</v>
      </c>
      <c r="AA83" s="7" t="str">
        <f t="shared" ca="1" si="31"/>
        <v>T&gt;72H</v>
      </c>
      <c r="AB83" s="7">
        <v>1</v>
      </c>
      <c r="AC83" s="7" t="s">
        <v>1134</v>
      </c>
      <c r="AD83" s="7" t="s">
        <v>2245</v>
      </c>
      <c r="AE83" s="7" t="s">
        <v>3550</v>
      </c>
      <c r="AF83" s="7" t="s">
        <v>2536</v>
      </c>
      <c r="AG83" s="7"/>
    </row>
    <row r="84" spans="1:33" ht="72.5" hidden="1" x14ac:dyDescent="0.35">
      <c r="A84" s="6" t="s">
        <v>3483</v>
      </c>
      <c r="B84" s="7" t="str">
        <f t="shared" ref="B84:B105" si="32">LEFT(A84,7)</f>
        <v>OST_169</v>
      </c>
      <c r="C84" s="6" t="s">
        <v>3373</v>
      </c>
      <c r="D84" s="7" t="e">
        <v>#N/A</v>
      </c>
      <c r="E84" s="7" t="e">
        <v>#N/A</v>
      </c>
      <c r="F84" s="6" t="s">
        <v>47</v>
      </c>
      <c r="G84" s="6" t="s">
        <v>1880</v>
      </c>
      <c r="H84" s="6" t="s">
        <v>1881</v>
      </c>
      <c r="I84" s="6" t="s">
        <v>3495</v>
      </c>
      <c r="J84" s="8">
        <f t="shared" ref="J84:J105" ca="1" si="33">NOW()-I84</f>
        <v>3.1833594907438965</v>
      </c>
      <c r="K84" s="6" t="s">
        <v>48</v>
      </c>
      <c r="L84" s="6" t="s">
        <v>35</v>
      </c>
      <c r="M84" s="6" t="s">
        <v>46</v>
      </c>
      <c r="N84" s="6" t="s">
        <v>3496</v>
      </c>
      <c r="O84" s="6" t="s">
        <v>37</v>
      </c>
      <c r="P84" s="6" t="s">
        <v>38</v>
      </c>
      <c r="Q84" s="7"/>
      <c r="R84" s="7"/>
      <c r="S84" s="7"/>
      <c r="T84" s="7" t="s">
        <v>3555</v>
      </c>
      <c r="U84" s="7" t="s">
        <v>41</v>
      </c>
      <c r="V84" s="7" t="e">
        <v>#N/A</v>
      </c>
      <c r="W84" s="7" t="e">
        <v>#N/A</v>
      </c>
      <c r="X84" s="7"/>
      <c r="Y84" s="7" t="str">
        <f>VLOOKUP(B84, [2]SBC!A$1:P$65536, 11, 0)</f>
        <v>Bafoussam</v>
      </c>
      <c r="Z84" s="7" t="str">
        <f t="shared" ref="Z84:Z105" si="34">LEFT(B84,3)</f>
        <v>OST</v>
      </c>
      <c r="AA84" s="7" t="str">
        <f t="shared" ref="AA84:AA105" ca="1" si="35">IF(J84 &lt; 1/24, "T&lt;1H", IF(AND(J84&lt;2/24, J84&gt;1/24), "1H&lt;T&lt;2H", IF(AND(J84&lt;4/24, J84&gt;2/24), "2H&lt;T&lt;4H", IF(AND(J84&lt;8/24, J84&gt;4/24), "4H&lt;T&lt;8H", IF(AND(J84&lt;16/24, J84&gt;8/24), "8H&lt;T&lt;16H",IF(AND(J84&lt;24/24, J84&gt;16/24),"16H&lt;T&lt;24H", IF(AND(J84&lt;48/24, J84&gt;24/24),"24H&lt;T&lt;48H",IF(AND(J84&lt;72/24, J84&gt;24/24),"48H&lt;T&lt;72H", "T&gt;72H"))))))))</f>
        <v>T&gt;72H</v>
      </c>
      <c r="AB84" s="7">
        <v>1</v>
      </c>
      <c r="AC84" s="7" t="s">
        <v>1134</v>
      </c>
      <c r="AD84" s="7" t="s">
        <v>4140</v>
      </c>
      <c r="AE84" s="7" t="s">
        <v>3550</v>
      </c>
      <c r="AF84" s="7" t="s">
        <v>2536</v>
      </c>
      <c r="AG84" s="7"/>
    </row>
    <row r="85" spans="1:33" ht="72.5" hidden="1" x14ac:dyDescent="0.35">
      <c r="A85" s="6" t="s">
        <v>943</v>
      </c>
      <c r="B85" s="7" t="str">
        <f t="shared" si="32"/>
        <v>EXN_370</v>
      </c>
      <c r="C85" s="6" t="s">
        <v>3447</v>
      </c>
      <c r="D85" s="7" t="e">
        <v>#N/A</v>
      </c>
      <c r="E85" s="7" t="e">
        <v>#N/A</v>
      </c>
      <c r="F85" s="6" t="s">
        <v>47</v>
      </c>
      <c r="G85" s="6" t="s">
        <v>1087</v>
      </c>
      <c r="H85" s="6" t="s">
        <v>1088</v>
      </c>
      <c r="I85" s="6" t="s">
        <v>3497</v>
      </c>
      <c r="J85" s="8">
        <f t="shared" ca="1" si="33"/>
        <v>2.9068780092638917</v>
      </c>
      <c r="K85" s="6" t="s">
        <v>48</v>
      </c>
      <c r="L85" s="6" t="s">
        <v>35</v>
      </c>
      <c r="M85" s="6" t="s">
        <v>46</v>
      </c>
      <c r="N85" s="6" t="s">
        <v>3498</v>
      </c>
      <c r="O85" s="6" t="s">
        <v>37</v>
      </c>
      <c r="P85" s="6" t="s">
        <v>38</v>
      </c>
      <c r="Q85" s="7"/>
      <c r="R85" s="7"/>
      <c r="S85" s="7"/>
      <c r="T85" s="7" t="s">
        <v>3357</v>
      </c>
      <c r="U85" s="7" t="s">
        <v>78</v>
      </c>
      <c r="V85" s="7" t="e">
        <v>#N/A</v>
      </c>
      <c r="W85" s="7" t="s">
        <v>1456</v>
      </c>
      <c r="X85" s="7"/>
      <c r="Y85" s="7" t="e">
        <f>VLOOKUP(B85, [2]SBC!A$1:P$65536, 11, 0)</f>
        <v>#N/A</v>
      </c>
      <c r="Z85" s="7" t="str">
        <f t="shared" si="34"/>
        <v>EXN</v>
      </c>
      <c r="AA85" s="7" t="str">
        <f t="shared" ca="1" si="35"/>
        <v>48H&lt;T&lt;72H</v>
      </c>
      <c r="AB85" s="7">
        <v>1</v>
      </c>
      <c r="AC85" s="7" t="s">
        <v>1134</v>
      </c>
      <c r="AD85" s="7" t="s">
        <v>2245</v>
      </c>
      <c r="AE85" s="7" t="s">
        <v>3550</v>
      </c>
      <c r="AF85" s="7" t="s">
        <v>2536</v>
      </c>
      <c r="AG85" s="7"/>
    </row>
    <row r="86" spans="1:33" ht="72.5" hidden="1" x14ac:dyDescent="0.35">
      <c r="A86" s="71" t="s">
        <v>3422</v>
      </c>
      <c r="B86" s="72" t="str">
        <f t="shared" si="32"/>
        <v>NRD_263</v>
      </c>
      <c r="C86" s="71" t="s">
        <v>3452</v>
      </c>
      <c r="D86" s="72" t="e">
        <v>#N/A</v>
      </c>
      <c r="E86" s="72" t="e">
        <v>#N/A</v>
      </c>
      <c r="F86" s="71" t="s">
        <v>47</v>
      </c>
      <c r="G86" s="71" t="s">
        <v>1139</v>
      </c>
      <c r="H86" s="71" t="s">
        <v>1140</v>
      </c>
      <c r="I86" s="71" t="s">
        <v>3455</v>
      </c>
      <c r="J86" s="73">
        <f t="shared" ca="1" si="33"/>
        <v>2.7740770833333954</v>
      </c>
      <c r="K86" s="71" t="s">
        <v>48</v>
      </c>
      <c r="L86" s="71" t="s">
        <v>35</v>
      </c>
      <c r="M86" s="71" t="s">
        <v>46</v>
      </c>
      <c r="N86" s="71" t="s">
        <v>3499</v>
      </c>
      <c r="O86" s="71" t="s">
        <v>37</v>
      </c>
      <c r="P86" s="71" t="s">
        <v>38</v>
      </c>
      <c r="Q86" s="72"/>
      <c r="R86" s="72"/>
      <c r="S86" s="72"/>
      <c r="T86" s="72" t="s">
        <v>3556</v>
      </c>
      <c r="U86" s="72" t="s">
        <v>82</v>
      </c>
      <c r="V86" s="72" t="e">
        <v>#N/A</v>
      </c>
      <c r="W86" s="72" t="e">
        <v>#N/A</v>
      </c>
      <c r="X86" s="72"/>
      <c r="Y86" s="72" t="e">
        <f>VLOOKUP(B86, [2]SBC!A$1:P$65536, 11, 0)</f>
        <v>#N/A</v>
      </c>
      <c r="Z86" s="72" t="str">
        <f t="shared" si="34"/>
        <v>NRD</v>
      </c>
      <c r="AA86" s="72" t="str">
        <f t="shared" ca="1" si="35"/>
        <v>48H&lt;T&lt;72H</v>
      </c>
      <c r="AB86" s="72">
        <v>1</v>
      </c>
      <c r="AC86" s="72" t="s">
        <v>2247</v>
      </c>
      <c r="AD86" s="72" t="s">
        <v>4140</v>
      </c>
      <c r="AE86" s="72" t="s">
        <v>3550</v>
      </c>
      <c r="AF86" s="72" t="s">
        <v>2536</v>
      </c>
      <c r="AG86" s="72"/>
    </row>
    <row r="87" spans="1:33" ht="72.5" hidden="1" x14ac:dyDescent="0.35">
      <c r="A87" s="71" t="s">
        <v>3422</v>
      </c>
      <c r="B87" s="72" t="str">
        <f t="shared" si="32"/>
        <v>NRD_263</v>
      </c>
      <c r="C87" s="71" t="s">
        <v>3452</v>
      </c>
      <c r="D87" s="72" t="e">
        <v>#N/A</v>
      </c>
      <c r="E87" s="72" t="e">
        <v>#N/A</v>
      </c>
      <c r="F87" s="71" t="s">
        <v>47</v>
      </c>
      <c r="G87" s="71" t="s">
        <v>1137</v>
      </c>
      <c r="H87" s="71" t="s">
        <v>1138</v>
      </c>
      <c r="I87" s="71" t="s">
        <v>3455</v>
      </c>
      <c r="J87" s="73">
        <f t="shared" ca="1" si="33"/>
        <v>2.7740770833333954</v>
      </c>
      <c r="K87" s="71" t="s">
        <v>48</v>
      </c>
      <c r="L87" s="71" t="s">
        <v>35</v>
      </c>
      <c r="M87" s="71" t="s">
        <v>46</v>
      </c>
      <c r="N87" s="71" t="s">
        <v>3500</v>
      </c>
      <c r="O87" s="71" t="s">
        <v>37</v>
      </c>
      <c r="P87" s="71" t="s">
        <v>38</v>
      </c>
      <c r="Q87" s="72"/>
      <c r="R87" s="72"/>
      <c r="S87" s="72"/>
      <c r="T87" s="72" t="s">
        <v>3556</v>
      </c>
      <c r="U87" s="72" t="s">
        <v>82</v>
      </c>
      <c r="V87" s="72" t="e">
        <v>#N/A</v>
      </c>
      <c r="W87" s="72" t="e">
        <v>#N/A</v>
      </c>
      <c r="X87" s="72"/>
      <c r="Y87" s="72" t="e">
        <f>VLOOKUP(B87, [2]SBC!A$1:P$65536, 11, 0)</f>
        <v>#N/A</v>
      </c>
      <c r="Z87" s="72" t="str">
        <f t="shared" si="34"/>
        <v>NRD</v>
      </c>
      <c r="AA87" s="72" t="str">
        <f t="shared" ca="1" si="35"/>
        <v>48H&lt;T&lt;72H</v>
      </c>
      <c r="AB87" s="72">
        <v>1</v>
      </c>
      <c r="AC87" s="72" t="s">
        <v>2247</v>
      </c>
      <c r="AD87" s="72" t="s">
        <v>4140</v>
      </c>
      <c r="AE87" s="72" t="s">
        <v>3550</v>
      </c>
      <c r="AF87" s="72" t="s">
        <v>2536</v>
      </c>
      <c r="AG87" s="72"/>
    </row>
    <row r="88" spans="1:33" ht="72.5" hidden="1" x14ac:dyDescent="0.35">
      <c r="A88" s="71" t="s">
        <v>3422</v>
      </c>
      <c r="B88" s="72" t="str">
        <f t="shared" si="32"/>
        <v>NRD_263</v>
      </c>
      <c r="C88" s="71" t="s">
        <v>3452</v>
      </c>
      <c r="D88" s="72" t="e">
        <v>#N/A</v>
      </c>
      <c r="E88" s="72" t="e">
        <v>#N/A</v>
      </c>
      <c r="F88" s="71" t="s">
        <v>47</v>
      </c>
      <c r="G88" s="71" t="s">
        <v>1880</v>
      </c>
      <c r="H88" s="71" t="s">
        <v>1881</v>
      </c>
      <c r="I88" s="71" t="s">
        <v>3455</v>
      </c>
      <c r="J88" s="73">
        <f t="shared" ca="1" si="33"/>
        <v>2.7740770833333954</v>
      </c>
      <c r="K88" s="71" t="s">
        <v>48</v>
      </c>
      <c r="L88" s="71" t="s">
        <v>35</v>
      </c>
      <c r="M88" s="71" t="s">
        <v>46</v>
      </c>
      <c r="N88" s="71" t="s">
        <v>3501</v>
      </c>
      <c r="O88" s="71" t="s">
        <v>37</v>
      </c>
      <c r="P88" s="71" t="s">
        <v>38</v>
      </c>
      <c r="Q88" s="72"/>
      <c r="R88" s="72"/>
      <c r="S88" s="72"/>
      <c r="T88" s="72" t="s">
        <v>3556</v>
      </c>
      <c r="U88" s="72" t="s">
        <v>82</v>
      </c>
      <c r="V88" s="72" t="e">
        <v>#N/A</v>
      </c>
      <c r="W88" s="72" t="e">
        <v>#N/A</v>
      </c>
      <c r="X88" s="72"/>
      <c r="Y88" s="72" t="e">
        <f>VLOOKUP(B88, [2]SBC!A$1:P$65536, 11, 0)</f>
        <v>#N/A</v>
      </c>
      <c r="Z88" s="72" t="str">
        <f t="shared" si="34"/>
        <v>NRD</v>
      </c>
      <c r="AA88" s="72" t="str">
        <f t="shared" ca="1" si="35"/>
        <v>48H&lt;T&lt;72H</v>
      </c>
      <c r="AB88" s="72">
        <v>1</v>
      </c>
      <c r="AC88" s="72" t="s">
        <v>2247</v>
      </c>
      <c r="AD88" s="72" t="s">
        <v>4140</v>
      </c>
      <c r="AE88" s="72" t="s">
        <v>3550</v>
      </c>
      <c r="AF88" s="72" t="s">
        <v>2536</v>
      </c>
      <c r="AG88" s="72"/>
    </row>
    <row r="89" spans="1:33" ht="72.5" hidden="1" x14ac:dyDescent="0.35">
      <c r="A89" s="71" t="s">
        <v>3422</v>
      </c>
      <c r="B89" s="72" t="str">
        <f t="shared" si="32"/>
        <v>NRD_263</v>
      </c>
      <c r="C89" s="71" t="s">
        <v>3452</v>
      </c>
      <c r="D89" s="72" t="e">
        <v>#N/A</v>
      </c>
      <c r="E89" s="72" t="e">
        <v>#N/A</v>
      </c>
      <c r="F89" s="71" t="s">
        <v>47</v>
      </c>
      <c r="G89" s="71" t="s">
        <v>1089</v>
      </c>
      <c r="H89" s="71" t="s">
        <v>1090</v>
      </c>
      <c r="I89" s="71" t="s">
        <v>3455</v>
      </c>
      <c r="J89" s="73">
        <f t="shared" ca="1" si="33"/>
        <v>2.7740770833333954</v>
      </c>
      <c r="K89" s="71" t="s">
        <v>48</v>
      </c>
      <c r="L89" s="71" t="s">
        <v>35</v>
      </c>
      <c r="M89" s="71" t="s">
        <v>46</v>
      </c>
      <c r="N89" s="71" t="s">
        <v>3502</v>
      </c>
      <c r="O89" s="71" t="s">
        <v>37</v>
      </c>
      <c r="P89" s="71" t="s">
        <v>38</v>
      </c>
      <c r="Q89" s="72"/>
      <c r="R89" s="72"/>
      <c r="S89" s="72"/>
      <c r="T89" s="72" t="s">
        <v>3556</v>
      </c>
      <c r="U89" s="72" t="s">
        <v>82</v>
      </c>
      <c r="V89" s="72" t="e">
        <v>#N/A</v>
      </c>
      <c r="W89" s="72" t="e">
        <v>#N/A</v>
      </c>
      <c r="X89" s="72"/>
      <c r="Y89" s="72" t="e">
        <f>VLOOKUP(B89, [2]SBC!A$1:P$65536, 11, 0)</f>
        <v>#N/A</v>
      </c>
      <c r="Z89" s="72" t="str">
        <f t="shared" si="34"/>
        <v>NRD</v>
      </c>
      <c r="AA89" s="72" t="str">
        <f t="shared" ca="1" si="35"/>
        <v>48H&lt;T&lt;72H</v>
      </c>
      <c r="AB89" s="72">
        <v>1</v>
      </c>
      <c r="AC89" s="72" t="s">
        <v>2247</v>
      </c>
      <c r="AD89" s="72" t="s">
        <v>4140</v>
      </c>
      <c r="AE89" s="72" t="s">
        <v>3550</v>
      </c>
      <c r="AF89" s="72" t="s">
        <v>2536</v>
      </c>
      <c r="AG89" s="72"/>
    </row>
    <row r="90" spans="1:33" ht="72.5" hidden="1" x14ac:dyDescent="0.35">
      <c r="A90" s="71" t="s">
        <v>3422</v>
      </c>
      <c r="B90" s="72" t="str">
        <f t="shared" si="32"/>
        <v>NRD_263</v>
      </c>
      <c r="C90" s="71" t="s">
        <v>3452</v>
      </c>
      <c r="D90" s="72" t="e">
        <v>#N/A</v>
      </c>
      <c r="E90" s="72" t="e">
        <v>#N/A</v>
      </c>
      <c r="F90" s="71" t="s">
        <v>47</v>
      </c>
      <c r="G90" s="71" t="s">
        <v>1382</v>
      </c>
      <c r="H90" s="71" t="s">
        <v>1383</v>
      </c>
      <c r="I90" s="71" t="s">
        <v>3455</v>
      </c>
      <c r="J90" s="73">
        <f t="shared" ca="1" si="33"/>
        <v>2.7740770833333954</v>
      </c>
      <c r="K90" s="71" t="s">
        <v>48</v>
      </c>
      <c r="L90" s="71" t="s">
        <v>35</v>
      </c>
      <c r="M90" s="71" t="s">
        <v>46</v>
      </c>
      <c r="N90" s="71" t="s">
        <v>3503</v>
      </c>
      <c r="O90" s="71" t="s">
        <v>37</v>
      </c>
      <c r="P90" s="71" t="s">
        <v>38</v>
      </c>
      <c r="Q90" s="72"/>
      <c r="R90" s="72"/>
      <c r="S90" s="72"/>
      <c r="T90" s="72" t="s">
        <v>3556</v>
      </c>
      <c r="U90" s="72" t="s">
        <v>82</v>
      </c>
      <c r="V90" s="72" t="e">
        <v>#N/A</v>
      </c>
      <c r="W90" s="72" t="e">
        <v>#N/A</v>
      </c>
      <c r="X90" s="72"/>
      <c r="Y90" s="72" t="e">
        <f>VLOOKUP(B90, [2]SBC!A$1:P$65536, 11, 0)</f>
        <v>#N/A</v>
      </c>
      <c r="Z90" s="72" t="str">
        <f t="shared" si="34"/>
        <v>NRD</v>
      </c>
      <c r="AA90" s="72" t="str">
        <f t="shared" ca="1" si="35"/>
        <v>48H&lt;T&lt;72H</v>
      </c>
      <c r="AB90" s="72">
        <v>1</v>
      </c>
      <c r="AC90" s="72" t="s">
        <v>2247</v>
      </c>
      <c r="AD90" s="72" t="s">
        <v>4140</v>
      </c>
      <c r="AE90" s="72" t="s">
        <v>3550</v>
      </c>
      <c r="AF90" s="72" t="s">
        <v>2536</v>
      </c>
      <c r="AG90" s="72"/>
    </row>
    <row r="91" spans="1:33" ht="72.5" hidden="1" x14ac:dyDescent="0.35">
      <c r="A91" s="71" t="s">
        <v>3422</v>
      </c>
      <c r="B91" s="72" t="str">
        <f t="shared" si="32"/>
        <v>NRD_263</v>
      </c>
      <c r="C91" s="71" t="s">
        <v>3452</v>
      </c>
      <c r="D91" s="72" t="e">
        <v>#N/A</v>
      </c>
      <c r="E91" s="72" t="e">
        <v>#N/A</v>
      </c>
      <c r="F91" s="71" t="s">
        <v>47</v>
      </c>
      <c r="G91" s="71" t="s">
        <v>1135</v>
      </c>
      <c r="H91" s="71" t="s">
        <v>1136</v>
      </c>
      <c r="I91" s="71" t="s">
        <v>3455</v>
      </c>
      <c r="J91" s="73">
        <f t="shared" ca="1" si="33"/>
        <v>2.7740770833333954</v>
      </c>
      <c r="K91" s="71" t="s">
        <v>48</v>
      </c>
      <c r="L91" s="71" t="s">
        <v>35</v>
      </c>
      <c r="M91" s="71" t="s">
        <v>46</v>
      </c>
      <c r="N91" s="71" t="s">
        <v>3504</v>
      </c>
      <c r="O91" s="71" t="s">
        <v>37</v>
      </c>
      <c r="P91" s="71" t="s">
        <v>38</v>
      </c>
      <c r="Q91" s="72"/>
      <c r="R91" s="72"/>
      <c r="S91" s="72"/>
      <c r="T91" s="72" t="s">
        <v>3556</v>
      </c>
      <c r="U91" s="72" t="s">
        <v>82</v>
      </c>
      <c r="V91" s="72" t="e">
        <v>#N/A</v>
      </c>
      <c r="W91" s="72" t="e">
        <v>#N/A</v>
      </c>
      <c r="X91" s="72"/>
      <c r="Y91" s="72" t="e">
        <f>VLOOKUP(B91, [2]SBC!A$1:P$65536, 11, 0)</f>
        <v>#N/A</v>
      </c>
      <c r="Z91" s="72" t="str">
        <f t="shared" si="34"/>
        <v>NRD</v>
      </c>
      <c r="AA91" s="72" t="str">
        <f t="shared" ca="1" si="35"/>
        <v>48H&lt;T&lt;72H</v>
      </c>
      <c r="AB91" s="72">
        <v>1</v>
      </c>
      <c r="AC91" s="72" t="s">
        <v>2247</v>
      </c>
      <c r="AD91" s="72" t="s">
        <v>4140</v>
      </c>
      <c r="AE91" s="72" t="s">
        <v>3550</v>
      </c>
      <c r="AF91" s="72" t="s">
        <v>2536</v>
      </c>
      <c r="AG91" s="72"/>
    </row>
    <row r="92" spans="1:33" ht="101.5" hidden="1" x14ac:dyDescent="0.35">
      <c r="A92" s="6" t="s">
        <v>2430</v>
      </c>
      <c r="B92" s="7" t="str">
        <f t="shared" si="32"/>
        <v>EXN_217</v>
      </c>
      <c r="C92" s="6" t="s">
        <v>2452</v>
      </c>
      <c r="D92" s="7" t="e">
        <v>#N/A</v>
      </c>
      <c r="E92" s="7" t="e">
        <v>#N/A</v>
      </c>
      <c r="F92" s="6" t="s">
        <v>1092</v>
      </c>
      <c r="G92" s="6" t="s">
        <v>1335</v>
      </c>
      <c r="H92" s="6" t="s">
        <v>1336</v>
      </c>
      <c r="I92" s="6" t="s">
        <v>2453</v>
      </c>
      <c r="J92" s="8">
        <f t="shared" ca="1" si="33"/>
        <v>5.2389844907447696</v>
      </c>
      <c r="K92" s="6" t="s">
        <v>1093</v>
      </c>
      <c r="L92" s="6" t="s">
        <v>56</v>
      </c>
      <c r="M92" s="6" t="s">
        <v>46</v>
      </c>
      <c r="N92" s="6" t="s">
        <v>2454</v>
      </c>
      <c r="O92" s="6" t="s">
        <v>37</v>
      </c>
      <c r="P92" s="6" t="s">
        <v>38</v>
      </c>
      <c r="Q92" s="7"/>
      <c r="R92" s="7"/>
      <c r="S92" s="7"/>
      <c r="T92" s="7" t="s">
        <v>2954</v>
      </c>
      <c r="U92" s="7" t="s">
        <v>82</v>
      </c>
      <c r="V92" s="7" t="e">
        <v>#N/A</v>
      </c>
      <c r="W92" s="7" t="e">
        <v>#N/A</v>
      </c>
      <c r="X92" s="7"/>
      <c r="Y92" s="7" t="str">
        <f>VLOOKUP(B92, [2]SBC!A$1:P$65536, 11, 0)</f>
        <v>Maroua</v>
      </c>
      <c r="Z92" s="7" t="str">
        <f t="shared" si="34"/>
        <v>EXN</v>
      </c>
      <c r="AA92" s="7" t="str">
        <f t="shared" ca="1" si="35"/>
        <v>T&gt;72H</v>
      </c>
      <c r="AB92" s="7">
        <v>1</v>
      </c>
      <c r="AC92" s="7" t="s">
        <v>1134</v>
      </c>
      <c r="AD92" s="7" t="s">
        <v>2245</v>
      </c>
      <c r="AE92" s="7" t="s">
        <v>3550</v>
      </c>
      <c r="AF92" s="7" t="s">
        <v>2536</v>
      </c>
      <c r="AG92" s="7"/>
    </row>
    <row r="93" spans="1:33" ht="101.5" hidden="1" x14ac:dyDescent="0.35">
      <c r="A93" s="6" t="s">
        <v>2430</v>
      </c>
      <c r="B93" s="7" t="str">
        <f t="shared" si="32"/>
        <v>EXN_217</v>
      </c>
      <c r="C93" s="6" t="s">
        <v>2452</v>
      </c>
      <c r="D93" s="7" t="e">
        <v>#N/A</v>
      </c>
      <c r="E93" s="7" t="e">
        <v>#N/A</v>
      </c>
      <c r="F93" s="6" t="s">
        <v>1092</v>
      </c>
      <c r="G93" s="6" t="s">
        <v>1333</v>
      </c>
      <c r="H93" s="6" t="s">
        <v>1334</v>
      </c>
      <c r="I93" s="6" t="s">
        <v>2455</v>
      </c>
      <c r="J93" s="8">
        <f t="shared" ca="1" si="33"/>
        <v>5.2388803240755806</v>
      </c>
      <c r="K93" s="6" t="s">
        <v>1093</v>
      </c>
      <c r="L93" s="6" t="s">
        <v>56</v>
      </c>
      <c r="M93" s="6" t="s">
        <v>46</v>
      </c>
      <c r="N93" s="6" t="s">
        <v>2456</v>
      </c>
      <c r="O93" s="6" t="s">
        <v>37</v>
      </c>
      <c r="P93" s="6" t="s">
        <v>38</v>
      </c>
      <c r="Q93" s="7"/>
      <c r="R93" s="7"/>
      <c r="S93" s="7"/>
      <c r="T93" s="7" t="s">
        <v>2954</v>
      </c>
      <c r="U93" s="7" t="s">
        <v>82</v>
      </c>
      <c r="V93" s="7" t="e">
        <v>#N/A</v>
      </c>
      <c r="W93" s="7" t="e">
        <v>#N/A</v>
      </c>
      <c r="X93" s="7"/>
      <c r="Y93" s="7" t="str">
        <f>VLOOKUP(B93, [2]SBC!A$1:P$65536, 11, 0)</f>
        <v>Maroua</v>
      </c>
      <c r="Z93" s="7" t="str">
        <f t="shared" si="34"/>
        <v>EXN</v>
      </c>
      <c r="AA93" s="7" t="str">
        <f t="shared" ca="1" si="35"/>
        <v>T&gt;72H</v>
      </c>
      <c r="AB93" s="7">
        <v>1</v>
      </c>
      <c r="AC93" s="7" t="s">
        <v>1134</v>
      </c>
      <c r="AD93" s="7" t="s">
        <v>2245</v>
      </c>
      <c r="AE93" s="7" t="s">
        <v>3550</v>
      </c>
      <c r="AF93" s="7" t="s">
        <v>2536</v>
      </c>
      <c r="AG93" s="7"/>
    </row>
    <row r="94" spans="1:33" ht="101.5" hidden="1" x14ac:dyDescent="0.35">
      <c r="A94" s="6" t="s">
        <v>2430</v>
      </c>
      <c r="B94" s="7" t="str">
        <f t="shared" si="32"/>
        <v>EXN_217</v>
      </c>
      <c r="C94" s="6" t="s">
        <v>2457</v>
      </c>
      <c r="D94" s="7" t="e">
        <v>#N/A</v>
      </c>
      <c r="E94" s="7" t="e">
        <v>#N/A</v>
      </c>
      <c r="F94" s="6" t="s">
        <v>1092</v>
      </c>
      <c r="G94" s="6" t="s">
        <v>1331</v>
      </c>
      <c r="H94" s="6" t="s">
        <v>1332</v>
      </c>
      <c r="I94" s="6" t="s">
        <v>2458</v>
      </c>
      <c r="J94" s="8">
        <f t="shared" ca="1" si="33"/>
        <v>5.2081858796300367</v>
      </c>
      <c r="K94" s="6" t="s">
        <v>1093</v>
      </c>
      <c r="L94" s="6" t="s">
        <v>56</v>
      </c>
      <c r="M94" s="6" t="s">
        <v>46</v>
      </c>
      <c r="N94" s="6" t="s">
        <v>2459</v>
      </c>
      <c r="O94" s="6" t="s">
        <v>37</v>
      </c>
      <c r="P94" s="6" t="s">
        <v>38</v>
      </c>
      <c r="Q94" s="7"/>
      <c r="R94" s="7"/>
      <c r="S94" s="7"/>
      <c r="T94" s="7" t="s">
        <v>2954</v>
      </c>
      <c r="U94" s="7" t="s">
        <v>82</v>
      </c>
      <c r="V94" s="7" t="e">
        <v>#N/A</v>
      </c>
      <c r="W94" s="7" t="e">
        <v>#N/A</v>
      </c>
      <c r="X94" s="7"/>
      <c r="Y94" s="7" t="str">
        <f>VLOOKUP(B94, [2]SBC!A$1:P$65536, 11, 0)</f>
        <v>Maroua</v>
      </c>
      <c r="Z94" s="7" t="str">
        <f t="shared" si="34"/>
        <v>EXN</v>
      </c>
      <c r="AA94" s="7" t="str">
        <f t="shared" ca="1" si="35"/>
        <v>T&gt;72H</v>
      </c>
      <c r="AB94" s="7">
        <v>1</v>
      </c>
      <c r="AC94" s="7" t="s">
        <v>1134</v>
      </c>
      <c r="AD94" s="7" t="s">
        <v>2245</v>
      </c>
      <c r="AE94" s="7" t="s">
        <v>3550</v>
      </c>
      <c r="AF94" s="7" t="s">
        <v>2536</v>
      </c>
      <c r="AG94" s="7"/>
    </row>
    <row r="95" spans="1:33" ht="87" hidden="1" x14ac:dyDescent="0.35">
      <c r="A95" s="6" t="s">
        <v>1757</v>
      </c>
      <c r="B95" s="7" t="str">
        <f t="shared" si="32"/>
        <v>SUO_222</v>
      </c>
      <c r="C95" s="6" t="s">
        <v>3505</v>
      </c>
      <c r="D95" s="7" t="e">
        <v>#N/A</v>
      </c>
      <c r="E95" s="7" t="e">
        <v>#N/A</v>
      </c>
      <c r="F95" s="6" t="s">
        <v>1092</v>
      </c>
      <c r="G95" s="6" t="s">
        <v>1230</v>
      </c>
      <c r="H95" s="6" t="s">
        <v>1231</v>
      </c>
      <c r="I95" s="6" t="s">
        <v>3484</v>
      </c>
      <c r="J95" s="8">
        <f t="shared" ca="1" si="33"/>
        <v>2.7510562500028755</v>
      </c>
      <c r="K95" s="6" t="s">
        <v>1093</v>
      </c>
      <c r="L95" s="6" t="s">
        <v>35</v>
      </c>
      <c r="M95" s="6" t="s">
        <v>46</v>
      </c>
      <c r="N95" s="6" t="s">
        <v>3506</v>
      </c>
      <c r="O95" s="6" t="s">
        <v>37</v>
      </c>
      <c r="P95" s="6" t="s">
        <v>38</v>
      </c>
      <c r="Q95" s="7"/>
      <c r="R95" s="7"/>
      <c r="S95" s="7"/>
      <c r="T95" s="7" t="s">
        <v>2955</v>
      </c>
      <c r="U95" s="7" t="s">
        <v>84</v>
      </c>
      <c r="V95" s="7" t="e">
        <v>#N/A</v>
      </c>
      <c r="W95" s="7" t="e">
        <v>#N/A</v>
      </c>
      <c r="X95" s="7"/>
      <c r="Y95" s="7" t="str">
        <f>VLOOKUP(B95, [2]SBC!A$1:P$65536, 11, 0)</f>
        <v>Buéa</v>
      </c>
      <c r="Z95" s="7" t="str">
        <f t="shared" si="34"/>
        <v>SUO</v>
      </c>
      <c r="AA95" s="7" t="str">
        <f t="shared" ca="1" si="35"/>
        <v>48H&lt;T&lt;72H</v>
      </c>
      <c r="AB95" s="7">
        <v>1</v>
      </c>
      <c r="AC95" s="7" t="s">
        <v>1134</v>
      </c>
      <c r="AD95" s="7" t="s">
        <v>2245</v>
      </c>
      <c r="AE95" s="7" t="s">
        <v>3550</v>
      </c>
      <c r="AF95" s="7" t="s">
        <v>2536</v>
      </c>
      <c r="AG95" s="7"/>
    </row>
    <row r="96" spans="1:33" ht="101.5" hidden="1" x14ac:dyDescent="0.35">
      <c r="A96" s="6" t="s">
        <v>1482</v>
      </c>
      <c r="B96" s="7" t="str">
        <f t="shared" si="32"/>
        <v>NRD_040</v>
      </c>
      <c r="C96" s="6"/>
      <c r="D96" s="7" t="e">
        <v>#N/A</v>
      </c>
      <c r="E96" s="7" t="e">
        <v>#N/A</v>
      </c>
      <c r="F96" s="6" t="s">
        <v>1092</v>
      </c>
      <c r="G96" s="6" t="s">
        <v>1278</v>
      </c>
      <c r="H96" s="6" t="s">
        <v>1279</v>
      </c>
      <c r="I96" s="6" t="s">
        <v>3507</v>
      </c>
      <c r="J96" s="8">
        <f t="shared" ca="1" si="33"/>
        <v>2.5698062500014203</v>
      </c>
      <c r="K96" s="6" t="s">
        <v>1093</v>
      </c>
      <c r="L96" s="6" t="s">
        <v>35</v>
      </c>
      <c r="M96" s="6" t="s">
        <v>46</v>
      </c>
      <c r="N96" s="6" t="s">
        <v>3508</v>
      </c>
      <c r="O96" s="6" t="s">
        <v>37</v>
      </c>
      <c r="P96" s="6" t="s">
        <v>38</v>
      </c>
      <c r="Q96" s="7"/>
      <c r="R96" s="7"/>
      <c r="S96" s="7"/>
      <c r="T96" s="7" t="s">
        <v>3554</v>
      </c>
      <c r="U96" s="7" t="s">
        <v>81</v>
      </c>
      <c r="V96" s="7" t="e">
        <v>#N/A</v>
      </c>
      <c r="W96" s="7" t="e">
        <v>#N/A</v>
      </c>
      <c r="X96" s="7"/>
      <c r="Y96" s="7" t="str">
        <f>VLOOKUP(B96, [2]SBC!A$1:P$65536, 11, 0)</f>
        <v>Garoua</v>
      </c>
      <c r="Z96" s="7" t="str">
        <f t="shared" si="34"/>
        <v>NRD</v>
      </c>
      <c r="AA96" s="7" t="str">
        <f t="shared" ca="1" si="35"/>
        <v>48H&lt;T&lt;72H</v>
      </c>
      <c r="AB96" s="7">
        <v>1</v>
      </c>
      <c r="AC96" s="7" t="s">
        <v>1134</v>
      </c>
      <c r="AD96" s="7" t="s">
        <v>4140</v>
      </c>
      <c r="AE96" s="7" t="s">
        <v>3550</v>
      </c>
      <c r="AF96" s="7" t="s">
        <v>2536</v>
      </c>
      <c r="AG96" s="7"/>
    </row>
    <row r="97" spans="1:33" ht="101.5" hidden="1" x14ac:dyDescent="0.35">
      <c r="A97" s="6" t="s">
        <v>1482</v>
      </c>
      <c r="B97" s="7" t="str">
        <f t="shared" si="32"/>
        <v>NRD_040</v>
      </c>
      <c r="C97" s="6"/>
      <c r="D97" s="7" t="e">
        <v>#N/A</v>
      </c>
      <c r="E97" s="7" t="e">
        <v>#N/A</v>
      </c>
      <c r="F97" s="6" t="s">
        <v>1092</v>
      </c>
      <c r="G97" s="6" t="s">
        <v>1276</v>
      </c>
      <c r="H97" s="6" t="s">
        <v>1277</v>
      </c>
      <c r="I97" s="6" t="s">
        <v>3509</v>
      </c>
      <c r="J97" s="8">
        <f t="shared" ca="1" si="33"/>
        <v>2.5697715277783573</v>
      </c>
      <c r="K97" s="6" t="s">
        <v>1093</v>
      </c>
      <c r="L97" s="6" t="s">
        <v>35</v>
      </c>
      <c r="M97" s="6" t="s">
        <v>46</v>
      </c>
      <c r="N97" s="6" t="s">
        <v>3510</v>
      </c>
      <c r="O97" s="6" t="s">
        <v>37</v>
      </c>
      <c r="P97" s="6" t="s">
        <v>38</v>
      </c>
      <c r="Q97" s="7"/>
      <c r="R97" s="7"/>
      <c r="S97" s="7"/>
      <c r="T97" s="7" t="s">
        <v>3554</v>
      </c>
      <c r="U97" s="7" t="s">
        <v>81</v>
      </c>
      <c r="V97" s="7" t="e">
        <v>#N/A</v>
      </c>
      <c r="W97" s="7" t="e">
        <v>#N/A</v>
      </c>
      <c r="X97" s="7"/>
      <c r="Y97" s="7" t="str">
        <f>VLOOKUP(B97, [2]SBC!A$1:P$65536, 11, 0)</f>
        <v>Garoua</v>
      </c>
      <c r="Z97" s="7" t="str">
        <f t="shared" si="34"/>
        <v>NRD</v>
      </c>
      <c r="AA97" s="7" t="str">
        <f t="shared" ca="1" si="35"/>
        <v>48H&lt;T&lt;72H</v>
      </c>
      <c r="AB97" s="7">
        <v>1</v>
      </c>
      <c r="AC97" s="7" t="s">
        <v>1134</v>
      </c>
      <c r="AD97" s="7" t="s">
        <v>4140</v>
      </c>
      <c r="AE97" s="7" t="s">
        <v>3550</v>
      </c>
      <c r="AF97" s="7" t="s">
        <v>2536</v>
      </c>
      <c r="AG97" s="7"/>
    </row>
    <row r="98" spans="1:33" ht="101.5" hidden="1" x14ac:dyDescent="0.35">
      <c r="A98" s="6" t="s">
        <v>1482</v>
      </c>
      <c r="B98" s="7" t="str">
        <f t="shared" si="32"/>
        <v>NRD_040</v>
      </c>
      <c r="C98" s="6"/>
      <c r="D98" s="7" t="e">
        <v>#N/A</v>
      </c>
      <c r="E98" s="7" t="e">
        <v>#N/A</v>
      </c>
      <c r="F98" s="6" t="s">
        <v>1092</v>
      </c>
      <c r="G98" s="6" t="s">
        <v>1272</v>
      </c>
      <c r="H98" s="6" t="s">
        <v>1273</v>
      </c>
      <c r="I98" s="6" t="s">
        <v>3511</v>
      </c>
      <c r="J98" s="8">
        <f t="shared" ca="1" si="33"/>
        <v>2.5697599537015776</v>
      </c>
      <c r="K98" s="6" t="s">
        <v>1093</v>
      </c>
      <c r="L98" s="6" t="s">
        <v>35</v>
      </c>
      <c r="M98" s="6" t="s">
        <v>46</v>
      </c>
      <c r="N98" s="6" t="s">
        <v>3512</v>
      </c>
      <c r="O98" s="6" t="s">
        <v>37</v>
      </c>
      <c r="P98" s="6" t="s">
        <v>38</v>
      </c>
      <c r="Q98" s="7"/>
      <c r="R98" s="7"/>
      <c r="S98" s="7"/>
      <c r="T98" s="7" t="s">
        <v>3554</v>
      </c>
      <c r="U98" s="7" t="s">
        <v>81</v>
      </c>
      <c r="V98" s="7" t="e">
        <v>#N/A</v>
      </c>
      <c r="W98" s="7" t="e">
        <v>#N/A</v>
      </c>
      <c r="X98" s="7"/>
      <c r="Y98" s="7" t="str">
        <f>VLOOKUP(B98, [2]SBC!A$1:P$65536, 11, 0)</f>
        <v>Garoua</v>
      </c>
      <c r="Z98" s="7" t="str">
        <f t="shared" si="34"/>
        <v>NRD</v>
      </c>
      <c r="AA98" s="7" t="str">
        <f t="shared" ca="1" si="35"/>
        <v>48H&lt;T&lt;72H</v>
      </c>
      <c r="AB98" s="7">
        <v>1</v>
      </c>
      <c r="AC98" s="7" t="s">
        <v>1134</v>
      </c>
      <c r="AD98" s="7" t="s">
        <v>4140</v>
      </c>
      <c r="AE98" s="7" t="s">
        <v>3550</v>
      </c>
      <c r="AF98" s="7" t="s">
        <v>2536</v>
      </c>
      <c r="AG98" s="7"/>
    </row>
    <row r="99" spans="1:33" ht="101.5" hidden="1" x14ac:dyDescent="0.35">
      <c r="A99" s="6" t="s">
        <v>1482</v>
      </c>
      <c r="B99" s="7" t="str">
        <f t="shared" si="32"/>
        <v>NRD_040</v>
      </c>
      <c r="C99" s="6"/>
      <c r="D99" s="7" t="e">
        <v>#N/A</v>
      </c>
      <c r="E99" s="7" t="e">
        <v>#N/A</v>
      </c>
      <c r="F99" s="6" t="s">
        <v>1092</v>
      </c>
      <c r="G99" s="6" t="s">
        <v>1280</v>
      </c>
      <c r="H99" s="6" t="s">
        <v>1281</v>
      </c>
      <c r="I99" s="6" t="s">
        <v>3513</v>
      </c>
      <c r="J99" s="8">
        <f t="shared" ca="1" si="33"/>
        <v>2.5697483796320739</v>
      </c>
      <c r="K99" s="6" t="s">
        <v>1093</v>
      </c>
      <c r="L99" s="6" t="s">
        <v>35</v>
      </c>
      <c r="M99" s="6" t="s">
        <v>46</v>
      </c>
      <c r="N99" s="6" t="s">
        <v>3514</v>
      </c>
      <c r="O99" s="6" t="s">
        <v>37</v>
      </c>
      <c r="P99" s="6" t="s">
        <v>38</v>
      </c>
      <c r="Q99" s="7"/>
      <c r="R99" s="7"/>
      <c r="S99" s="7"/>
      <c r="T99" s="7" t="s">
        <v>3554</v>
      </c>
      <c r="U99" s="7" t="s">
        <v>81</v>
      </c>
      <c r="V99" s="7" t="e">
        <v>#N/A</v>
      </c>
      <c r="W99" s="7" t="e">
        <v>#N/A</v>
      </c>
      <c r="X99" s="7"/>
      <c r="Y99" s="7" t="str">
        <f>VLOOKUP(B99, [2]SBC!A$1:P$65536, 11, 0)</f>
        <v>Garoua</v>
      </c>
      <c r="Z99" s="7" t="str">
        <f t="shared" si="34"/>
        <v>NRD</v>
      </c>
      <c r="AA99" s="7" t="str">
        <f t="shared" ca="1" si="35"/>
        <v>48H&lt;T&lt;72H</v>
      </c>
      <c r="AB99" s="7">
        <v>1</v>
      </c>
      <c r="AC99" s="7" t="s">
        <v>1134</v>
      </c>
      <c r="AD99" s="7" t="s">
        <v>4140</v>
      </c>
      <c r="AE99" s="7" t="s">
        <v>3550</v>
      </c>
      <c r="AF99" s="7" t="s">
        <v>2536</v>
      </c>
      <c r="AG99" s="7"/>
    </row>
    <row r="100" spans="1:33" ht="101.5" hidden="1" x14ac:dyDescent="0.35">
      <c r="A100" s="6" t="s">
        <v>1482</v>
      </c>
      <c r="B100" s="7" t="str">
        <f t="shared" si="32"/>
        <v>NRD_040</v>
      </c>
      <c r="C100" s="6"/>
      <c r="D100" s="7" t="e">
        <v>#N/A</v>
      </c>
      <c r="E100" s="7" t="e">
        <v>#N/A</v>
      </c>
      <c r="F100" s="6" t="s">
        <v>1092</v>
      </c>
      <c r="G100" s="6" t="s">
        <v>1274</v>
      </c>
      <c r="H100" s="6" t="s">
        <v>1275</v>
      </c>
      <c r="I100" s="6" t="s">
        <v>3515</v>
      </c>
      <c r="J100" s="8">
        <f t="shared" ca="1" si="33"/>
        <v>2.5697368055552943</v>
      </c>
      <c r="K100" s="6" t="s">
        <v>1093</v>
      </c>
      <c r="L100" s="6" t="s">
        <v>35</v>
      </c>
      <c r="M100" s="6" t="s">
        <v>46</v>
      </c>
      <c r="N100" s="6" t="s">
        <v>3516</v>
      </c>
      <c r="O100" s="6" t="s">
        <v>37</v>
      </c>
      <c r="P100" s="6" t="s">
        <v>38</v>
      </c>
      <c r="Q100" s="7"/>
      <c r="R100" s="7"/>
      <c r="S100" s="7"/>
      <c r="T100" s="7" t="s">
        <v>3554</v>
      </c>
      <c r="U100" s="7" t="s">
        <v>81</v>
      </c>
      <c r="V100" s="7" t="e">
        <v>#N/A</v>
      </c>
      <c r="W100" s="7" t="e">
        <v>#N/A</v>
      </c>
      <c r="X100" s="7"/>
      <c r="Y100" s="7" t="str">
        <f>VLOOKUP(B100, [2]SBC!A$1:P$65536, 11, 0)</f>
        <v>Garoua</v>
      </c>
      <c r="Z100" s="7" t="str">
        <f t="shared" si="34"/>
        <v>NRD</v>
      </c>
      <c r="AA100" s="7" t="str">
        <f t="shared" ca="1" si="35"/>
        <v>48H&lt;T&lt;72H</v>
      </c>
      <c r="AB100" s="7">
        <v>1</v>
      </c>
      <c r="AC100" s="7" t="s">
        <v>1134</v>
      </c>
      <c r="AD100" s="7" t="s">
        <v>4140</v>
      </c>
      <c r="AE100" s="7" t="s">
        <v>3550</v>
      </c>
      <c r="AF100" s="7" t="s">
        <v>2536</v>
      </c>
      <c r="AG100" s="7"/>
    </row>
    <row r="101" spans="1:33" ht="101.5" hidden="1" x14ac:dyDescent="0.35">
      <c r="A101" s="6" t="s">
        <v>1482</v>
      </c>
      <c r="B101" s="7" t="str">
        <f t="shared" si="32"/>
        <v>NRD_040</v>
      </c>
      <c r="C101" s="6"/>
      <c r="D101" s="7" t="e">
        <v>#N/A</v>
      </c>
      <c r="E101" s="7" t="e">
        <v>#N/A</v>
      </c>
      <c r="F101" s="6" t="s">
        <v>1092</v>
      </c>
      <c r="G101" s="6" t="s">
        <v>1270</v>
      </c>
      <c r="H101" s="6" t="s">
        <v>1271</v>
      </c>
      <c r="I101" s="6" t="s">
        <v>3517</v>
      </c>
      <c r="J101" s="8">
        <f t="shared" ca="1" si="33"/>
        <v>2.5697136574090109</v>
      </c>
      <c r="K101" s="6" t="s">
        <v>1093</v>
      </c>
      <c r="L101" s="6" t="s">
        <v>35</v>
      </c>
      <c r="M101" s="6" t="s">
        <v>46</v>
      </c>
      <c r="N101" s="6" t="s">
        <v>3518</v>
      </c>
      <c r="O101" s="6" t="s">
        <v>37</v>
      </c>
      <c r="P101" s="6" t="s">
        <v>38</v>
      </c>
      <c r="Q101" s="7"/>
      <c r="R101" s="7"/>
      <c r="S101" s="7"/>
      <c r="T101" s="7" t="s">
        <v>3554</v>
      </c>
      <c r="U101" s="7" t="s">
        <v>81</v>
      </c>
      <c r="V101" s="7" t="e">
        <v>#N/A</v>
      </c>
      <c r="W101" s="7" t="e">
        <v>#N/A</v>
      </c>
      <c r="X101" s="7"/>
      <c r="Y101" s="7" t="str">
        <f>VLOOKUP(B101, [2]SBC!A$1:P$65536, 11, 0)</f>
        <v>Garoua</v>
      </c>
      <c r="Z101" s="7" t="str">
        <f t="shared" si="34"/>
        <v>NRD</v>
      </c>
      <c r="AA101" s="7" t="str">
        <f t="shared" ca="1" si="35"/>
        <v>48H&lt;T&lt;72H</v>
      </c>
      <c r="AB101" s="7">
        <v>1</v>
      </c>
      <c r="AC101" s="7" t="s">
        <v>1134</v>
      </c>
      <c r="AD101" s="7" t="s">
        <v>4140</v>
      </c>
      <c r="AE101" s="7" t="s">
        <v>3550</v>
      </c>
      <c r="AF101" s="7" t="s">
        <v>2536</v>
      </c>
      <c r="AG101" s="7"/>
    </row>
    <row r="102" spans="1:33" ht="101.5" hidden="1" x14ac:dyDescent="0.35">
      <c r="A102" s="6" t="s">
        <v>1482</v>
      </c>
      <c r="B102" s="7" t="str">
        <f t="shared" si="32"/>
        <v>NRD_040</v>
      </c>
      <c r="C102" s="6"/>
      <c r="D102" s="7" t="e">
        <v>#N/A</v>
      </c>
      <c r="E102" s="7" t="e">
        <v>#N/A</v>
      </c>
      <c r="F102" s="6" t="s">
        <v>1092</v>
      </c>
      <c r="G102" s="6" t="s">
        <v>1335</v>
      </c>
      <c r="H102" s="6" t="s">
        <v>1336</v>
      </c>
      <c r="I102" s="6" t="s">
        <v>3519</v>
      </c>
      <c r="J102" s="8">
        <f t="shared" ca="1" si="33"/>
        <v>2.567688194445509</v>
      </c>
      <c r="K102" s="6" t="s">
        <v>1093</v>
      </c>
      <c r="L102" s="6" t="s">
        <v>35</v>
      </c>
      <c r="M102" s="6" t="s">
        <v>46</v>
      </c>
      <c r="N102" s="6" t="s">
        <v>3520</v>
      </c>
      <c r="O102" s="6" t="s">
        <v>37</v>
      </c>
      <c r="P102" s="6" t="s">
        <v>38</v>
      </c>
      <c r="Q102" s="7"/>
      <c r="R102" s="7"/>
      <c r="S102" s="7"/>
      <c r="T102" s="7" t="s">
        <v>3554</v>
      </c>
      <c r="U102" s="7" t="s">
        <v>81</v>
      </c>
      <c r="V102" s="7" t="e">
        <v>#N/A</v>
      </c>
      <c r="W102" s="7" t="e">
        <v>#N/A</v>
      </c>
      <c r="X102" s="7"/>
      <c r="Y102" s="7" t="str">
        <f>VLOOKUP(B102, [2]SBC!A$1:P$65536, 11, 0)</f>
        <v>Garoua</v>
      </c>
      <c r="Z102" s="7" t="str">
        <f t="shared" si="34"/>
        <v>NRD</v>
      </c>
      <c r="AA102" s="7" t="str">
        <f t="shared" ca="1" si="35"/>
        <v>48H&lt;T&lt;72H</v>
      </c>
      <c r="AB102" s="7">
        <v>1</v>
      </c>
      <c r="AC102" s="7" t="s">
        <v>1134</v>
      </c>
      <c r="AD102" s="7" t="s">
        <v>4140</v>
      </c>
      <c r="AE102" s="7" t="s">
        <v>3550</v>
      </c>
      <c r="AF102" s="7" t="s">
        <v>2536</v>
      </c>
      <c r="AG102" s="7"/>
    </row>
    <row r="103" spans="1:33" ht="101.5" hidden="1" x14ac:dyDescent="0.35">
      <c r="A103" s="6" t="s">
        <v>1482</v>
      </c>
      <c r="B103" s="7" t="str">
        <f t="shared" si="32"/>
        <v>NRD_040</v>
      </c>
      <c r="C103" s="6"/>
      <c r="D103" s="7" t="e">
        <v>#N/A</v>
      </c>
      <c r="E103" s="7" t="e">
        <v>#N/A</v>
      </c>
      <c r="F103" s="6" t="s">
        <v>1092</v>
      </c>
      <c r="G103" s="6" t="s">
        <v>1331</v>
      </c>
      <c r="H103" s="6" t="s">
        <v>1332</v>
      </c>
      <c r="I103" s="6" t="s">
        <v>3521</v>
      </c>
      <c r="J103" s="8">
        <f t="shared" ca="1" si="33"/>
        <v>2.5675956018530997</v>
      </c>
      <c r="K103" s="6" t="s">
        <v>1093</v>
      </c>
      <c r="L103" s="6" t="s">
        <v>35</v>
      </c>
      <c r="M103" s="6" t="s">
        <v>46</v>
      </c>
      <c r="N103" s="6" t="s">
        <v>3522</v>
      </c>
      <c r="O103" s="6" t="s">
        <v>37</v>
      </c>
      <c r="P103" s="6" t="s">
        <v>38</v>
      </c>
      <c r="Q103" s="7"/>
      <c r="R103" s="7"/>
      <c r="S103" s="7"/>
      <c r="T103" s="7" t="s">
        <v>3554</v>
      </c>
      <c r="U103" s="7" t="s">
        <v>81</v>
      </c>
      <c r="V103" s="7" t="e">
        <v>#N/A</v>
      </c>
      <c r="W103" s="7" t="e">
        <v>#N/A</v>
      </c>
      <c r="X103" s="7"/>
      <c r="Y103" s="7" t="str">
        <f>VLOOKUP(B103, [2]SBC!A$1:P$65536, 11, 0)</f>
        <v>Garoua</v>
      </c>
      <c r="Z103" s="7" t="str">
        <f t="shared" si="34"/>
        <v>NRD</v>
      </c>
      <c r="AA103" s="7" t="str">
        <f t="shared" ca="1" si="35"/>
        <v>48H&lt;T&lt;72H</v>
      </c>
      <c r="AB103" s="7">
        <v>1</v>
      </c>
      <c r="AC103" s="7" t="s">
        <v>1134</v>
      </c>
      <c r="AD103" s="7" t="s">
        <v>4140</v>
      </c>
      <c r="AE103" s="7" t="s">
        <v>3550</v>
      </c>
      <c r="AF103" s="7" t="s">
        <v>2536</v>
      </c>
      <c r="AG103" s="7"/>
    </row>
    <row r="104" spans="1:33" ht="72.5" hidden="1" x14ac:dyDescent="0.35">
      <c r="A104" s="6" t="s">
        <v>1390</v>
      </c>
      <c r="B104" s="7" t="str">
        <f t="shared" si="32"/>
        <v>EXN_437</v>
      </c>
      <c r="C104" s="6" t="s">
        <v>1431</v>
      </c>
      <c r="D104" s="7" t="e">
        <v>#N/A</v>
      </c>
      <c r="E104" s="7" t="e">
        <v>#N/A</v>
      </c>
      <c r="F104" s="6" t="s">
        <v>49</v>
      </c>
      <c r="G104" s="6" t="s">
        <v>1096</v>
      </c>
      <c r="H104" s="6" t="s">
        <v>1097</v>
      </c>
      <c r="I104" s="6" t="s">
        <v>1450</v>
      </c>
      <c r="J104" s="8">
        <f t="shared" ca="1" si="33"/>
        <v>15.794181249999383</v>
      </c>
      <c r="K104" s="6" t="s">
        <v>52</v>
      </c>
      <c r="L104" s="6" t="s">
        <v>35</v>
      </c>
      <c r="M104" s="6" t="s">
        <v>46</v>
      </c>
      <c r="N104" s="6" t="s">
        <v>1451</v>
      </c>
      <c r="O104" s="6" t="s">
        <v>37</v>
      </c>
      <c r="P104" s="6" t="s">
        <v>38</v>
      </c>
      <c r="Q104" s="7"/>
      <c r="R104" s="7"/>
      <c r="S104" s="7"/>
      <c r="T104" s="7" t="s">
        <v>3356</v>
      </c>
      <c r="U104" s="7" t="s">
        <v>78</v>
      </c>
      <c r="V104" s="7" t="e">
        <v>#N/A</v>
      </c>
      <c r="W104" s="7" t="s">
        <v>1456</v>
      </c>
      <c r="X104" s="7"/>
      <c r="Y104" s="7" t="e">
        <f>VLOOKUP(B104, [2]SBC!A$1:P$65536, 11, 0)</f>
        <v>#N/A</v>
      </c>
      <c r="Z104" s="7" t="str">
        <f t="shared" si="34"/>
        <v>EXN</v>
      </c>
      <c r="AA104" s="7" t="str">
        <f t="shared" ca="1" si="35"/>
        <v>T&gt;72H</v>
      </c>
      <c r="AB104" s="7">
        <v>1</v>
      </c>
      <c r="AC104" s="7" t="s">
        <v>1134</v>
      </c>
      <c r="AD104" s="7" t="s">
        <v>2245</v>
      </c>
      <c r="AE104" s="7" t="s">
        <v>3550</v>
      </c>
      <c r="AF104" s="7" t="s">
        <v>2536</v>
      </c>
      <c r="AG104" s="7"/>
    </row>
    <row r="105" spans="1:33" ht="72.5" hidden="1" x14ac:dyDescent="0.35">
      <c r="A105" s="6" t="s">
        <v>1354</v>
      </c>
      <c r="B105" s="7" t="str">
        <f t="shared" si="32"/>
        <v>EXN_518</v>
      </c>
      <c r="C105" s="6" t="s">
        <v>1519</v>
      </c>
      <c r="D105" s="7" t="e">
        <v>#N/A</v>
      </c>
      <c r="E105" s="7" t="e">
        <v>#N/A</v>
      </c>
      <c r="F105" s="6" t="s">
        <v>49</v>
      </c>
      <c r="G105" s="6" t="s">
        <v>1096</v>
      </c>
      <c r="H105" s="6" t="s">
        <v>1097</v>
      </c>
      <c r="I105" s="6" t="s">
        <v>1556</v>
      </c>
      <c r="J105" s="8">
        <f t="shared" ca="1" si="33"/>
        <v>14.08502615740872</v>
      </c>
      <c r="K105" s="6" t="s">
        <v>52</v>
      </c>
      <c r="L105" s="6" t="s">
        <v>35</v>
      </c>
      <c r="M105" s="6" t="s">
        <v>46</v>
      </c>
      <c r="N105" s="6" t="s">
        <v>1557</v>
      </c>
      <c r="O105" s="6" t="s">
        <v>37</v>
      </c>
      <c r="P105" s="6" t="s">
        <v>38</v>
      </c>
      <c r="Q105" s="7"/>
      <c r="R105" s="7"/>
      <c r="S105" s="7"/>
      <c r="T105" s="7" t="s">
        <v>3359</v>
      </c>
      <c r="U105" s="7" t="s">
        <v>78</v>
      </c>
      <c r="V105" s="7" t="e">
        <v>#N/A</v>
      </c>
      <c r="W105" s="7" t="e">
        <v>#N/A</v>
      </c>
      <c r="X105" s="7"/>
      <c r="Y105" s="7" t="e">
        <f>VLOOKUP(B105, [2]SBC!A$1:P$65536, 11, 0)</f>
        <v>#N/A</v>
      </c>
      <c r="Z105" s="7" t="str">
        <f t="shared" si="34"/>
        <v>EXN</v>
      </c>
      <c r="AA105" s="7" t="str">
        <f t="shared" ca="1" si="35"/>
        <v>T&gt;72H</v>
      </c>
      <c r="AB105" s="7">
        <v>1</v>
      </c>
      <c r="AC105" s="7" t="s">
        <v>1134</v>
      </c>
      <c r="AD105" s="7" t="s">
        <v>2245</v>
      </c>
      <c r="AE105" s="7" t="s">
        <v>3550</v>
      </c>
      <c r="AF105" s="7" t="s">
        <v>2536</v>
      </c>
      <c r="AG105" s="7"/>
    </row>
    <row r="106" spans="1:33" ht="72.5" hidden="1" x14ac:dyDescent="0.35">
      <c r="A106" s="6" t="s">
        <v>1888</v>
      </c>
      <c r="B106" s="7" t="str">
        <f t="shared" ref="B106:B118" si="36">LEFT(A106,7)</f>
        <v>SUO_082</v>
      </c>
      <c r="C106" s="6" t="s">
        <v>2255</v>
      </c>
      <c r="D106" s="7" t="e">
        <v>#N/A</v>
      </c>
      <c r="E106" s="7" t="e">
        <v>#N/A</v>
      </c>
      <c r="F106" s="6" t="s">
        <v>49</v>
      </c>
      <c r="G106" s="6" t="s">
        <v>1100</v>
      </c>
      <c r="H106" s="6" t="s">
        <v>1101</v>
      </c>
      <c r="I106" s="6" t="s">
        <v>2256</v>
      </c>
      <c r="J106" s="8">
        <f t="shared" ref="J106:J118" ca="1" si="37">NOW()-I106</f>
        <v>4.8727807870382094</v>
      </c>
      <c r="K106" s="6" t="s">
        <v>52</v>
      </c>
      <c r="L106" s="6" t="s">
        <v>35</v>
      </c>
      <c r="M106" s="6" t="s">
        <v>46</v>
      </c>
      <c r="N106" s="6" t="s">
        <v>2504</v>
      </c>
      <c r="O106" s="6" t="s">
        <v>37</v>
      </c>
      <c r="P106" s="6" t="s">
        <v>38</v>
      </c>
      <c r="Q106" s="7"/>
      <c r="R106" s="7"/>
      <c r="S106" s="7"/>
      <c r="T106" s="7" t="s">
        <v>3555</v>
      </c>
      <c r="U106" s="7" t="s">
        <v>41</v>
      </c>
      <c r="V106" s="7" t="e">
        <v>#N/A</v>
      </c>
      <c r="W106" s="7" t="e">
        <v>#N/A</v>
      </c>
      <c r="X106" s="7"/>
      <c r="Y106" s="7" t="str">
        <f>VLOOKUP(B106, [2]SBC!A$1:P$65536, 11, 0)</f>
        <v>Limbe</v>
      </c>
      <c r="Z106" s="7" t="str">
        <f t="shared" ref="Z106:Z118" si="38">LEFT(B106,3)</f>
        <v>SUO</v>
      </c>
      <c r="AA106" s="7" t="str">
        <f t="shared" ref="AA106:AA118" ca="1" si="39">IF(J106 &lt; 1/24, "T&lt;1H", IF(AND(J106&lt;2/24, J106&gt;1/24), "1H&lt;T&lt;2H", IF(AND(J106&lt;4/24, J106&gt;2/24), "2H&lt;T&lt;4H", IF(AND(J106&lt;8/24, J106&gt;4/24), "4H&lt;T&lt;8H", IF(AND(J106&lt;16/24, J106&gt;8/24), "8H&lt;T&lt;16H",IF(AND(J106&lt;24/24, J106&gt;16/24),"16H&lt;T&lt;24H", IF(AND(J106&lt;48/24, J106&gt;24/24),"24H&lt;T&lt;48H",IF(AND(J106&lt;72/24, J106&gt;24/24),"48H&lt;T&lt;72H", "T&gt;72H"))))))))</f>
        <v>T&gt;72H</v>
      </c>
      <c r="AB106" s="7">
        <v>1</v>
      </c>
      <c r="AC106" s="7" t="s">
        <v>1134</v>
      </c>
      <c r="AD106" s="7" t="s">
        <v>4140</v>
      </c>
      <c r="AE106" s="7" t="s">
        <v>3550</v>
      </c>
      <c r="AF106" s="7" t="s">
        <v>2536</v>
      </c>
      <c r="AG106" s="7"/>
    </row>
    <row r="107" spans="1:33" ht="72.5" hidden="1" x14ac:dyDescent="0.35">
      <c r="A107" s="6" t="s">
        <v>1903</v>
      </c>
      <c r="B107" s="7" t="str">
        <f t="shared" si="36"/>
        <v>OST_051</v>
      </c>
      <c r="C107" s="6" t="s">
        <v>3268</v>
      </c>
      <c r="D107" s="7" t="e">
        <v>#N/A</v>
      </c>
      <c r="E107" s="7" t="e">
        <v>#N/A</v>
      </c>
      <c r="F107" s="6" t="s">
        <v>49</v>
      </c>
      <c r="G107" s="6" t="s">
        <v>1108</v>
      </c>
      <c r="H107" s="6" t="s">
        <v>1109</v>
      </c>
      <c r="I107" s="6" t="s">
        <v>3269</v>
      </c>
      <c r="J107" s="8">
        <f t="shared" ca="1" si="37"/>
        <v>3.3041118055552943</v>
      </c>
      <c r="K107" s="6" t="s">
        <v>52</v>
      </c>
      <c r="L107" s="6" t="s">
        <v>35</v>
      </c>
      <c r="M107" s="6" t="s">
        <v>46</v>
      </c>
      <c r="N107" s="6" t="s">
        <v>3349</v>
      </c>
      <c r="O107" s="6" t="s">
        <v>37</v>
      </c>
      <c r="P107" s="6" t="s">
        <v>38</v>
      </c>
      <c r="Q107" s="7"/>
      <c r="R107" s="7"/>
      <c r="S107" s="7"/>
      <c r="T107" s="7" t="s">
        <v>3555</v>
      </c>
      <c r="U107" s="7" t="s">
        <v>41</v>
      </c>
      <c r="V107" s="7" t="e">
        <v>#N/A</v>
      </c>
      <c r="W107" s="7" t="e">
        <v>#N/A</v>
      </c>
      <c r="X107" s="7"/>
      <c r="Y107" s="7" t="str">
        <f>VLOOKUP(B107, [2]SBC!A$1:P$65536, 11, 0)</f>
        <v>Bayangam</v>
      </c>
      <c r="Z107" s="7" t="str">
        <f t="shared" si="38"/>
        <v>OST</v>
      </c>
      <c r="AA107" s="7" t="str">
        <f t="shared" ca="1" si="39"/>
        <v>T&gt;72H</v>
      </c>
      <c r="AB107" s="7">
        <v>1</v>
      </c>
      <c r="AC107" s="7" t="s">
        <v>1134</v>
      </c>
      <c r="AD107" s="7" t="s">
        <v>4140</v>
      </c>
      <c r="AE107" s="7" t="s">
        <v>3550</v>
      </c>
      <c r="AF107" s="7" t="s">
        <v>2536</v>
      </c>
      <c r="AG107" s="7"/>
    </row>
    <row r="108" spans="1:33" ht="72.5" hidden="1" x14ac:dyDescent="0.35">
      <c r="A108" s="6" t="s">
        <v>1903</v>
      </c>
      <c r="B108" s="7" t="str">
        <f t="shared" si="36"/>
        <v>OST_051</v>
      </c>
      <c r="C108" s="6" t="s">
        <v>3268</v>
      </c>
      <c r="D108" s="7" t="e">
        <v>#N/A</v>
      </c>
      <c r="E108" s="7" t="e">
        <v>#N/A</v>
      </c>
      <c r="F108" s="6" t="s">
        <v>49</v>
      </c>
      <c r="G108" s="6" t="s">
        <v>1100</v>
      </c>
      <c r="H108" s="6" t="s">
        <v>1101</v>
      </c>
      <c r="I108" s="6" t="s">
        <v>3269</v>
      </c>
      <c r="J108" s="8">
        <f t="shared" ca="1" si="37"/>
        <v>3.3041118055552943</v>
      </c>
      <c r="K108" s="6" t="s">
        <v>52</v>
      </c>
      <c r="L108" s="6" t="s">
        <v>35</v>
      </c>
      <c r="M108" s="6" t="s">
        <v>46</v>
      </c>
      <c r="N108" s="6" t="s">
        <v>3350</v>
      </c>
      <c r="O108" s="6" t="s">
        <v>37</v>
      </c>
      <c r="P108" s="6" t="s">
        <v>38</v>
      </c>
      <c r="Q108" s="7"/>
      <c r="R108" s="7"/>
      <c r="S108" s="7"/>
      <c r="T108" s="7" t="s">
        <v>3555</v>
      </c>
      <c r="U108" s="7" t="s">
        <v>41</v>
      </c>
      <c r="V108" s="7" t="e">
        <v>#N/A</v>
      </c>
      <c r="W108" s="7" t="e">
        <v>#N/A</v>
      </c>
      <c r="X108" s="7"/>
      <c r="Y108" s="7" t="str">
        <f>VLOOKUP(B108, [2]SBC!A$1:P$65536, 11, 0)</f>
        <v>Bayangam</v>
      </c>
      <c r="Z108" s="7" t="str">
        <f t="shared" si="38"/>
        <v>OST</v>
      </c>
      <c r="AA108" s="7" t="str">
        <f t="shared" ca="1" si="39"/>
        <v>T&gt;72H</v>
      </c>
      <c r="AB108" s="7">
        <v>1</v>
      </c>
      <c r="AC108" s="7" t="s">
        <v>1134</v>
      </c>
      <c r="AD108" s="7" t="s">
        <v>4140</v>
      </c>
      <c r="AE108" s="7" t="s">
        <v>3550</v>
      </c>
      <c r="AF108" s="7" t="s">
        <v>2536</v>
      </c>
      <c r="AG108" s="7"/>
    </row>
    <row r="109" spans="1:33" ht="72.5" hidden="1" x14ac:dyDescent="0.35">
      <c r="A109" s="6" t="s">
        <v>3483</v>
      </c>
      <c r="B109" s="7" t="str">
        <f t="shared" si="36"/>
        <v>OST_169</v>
      </c>
      <c r="C109" s="6" t="s">
        <v>3373</v>
      </c>
      <c r="D109" s="7" t="e">
        <v>#N/A</v>
      </c>
      <c r="E109" s="7" t="e">
        <v>#N/A</v>
      </c>
      <c r="F109" s="6" t="s">
        <v>49</v>
      </c>
      <c r="G109" s="6" t="s">
        <v>1104</v>
      </c>
      <c r="H109" s="6" t="s">
        <v>1105</v>
      </c>
      <c r="I109" s="6" t="s">
        <v>3523</v>
      </c>
      <c r="J109" s="8">
        <f t="shared" ca="1" si="37"/>
        <v>3.1834405092595262</v>
      </c>
      <c r="K109" s="6" t="s">
        <v>52</v>
      </c>
      <c r="L109" s="6" t="s">
        <v>35</v>
      </c>
      <c r="M109" s="6" t="s">
        <v>46</v>
      </c>
      <c r="N109" s="6" t="s">
        <v>3524</v>
      </c>
      <c r="O109" s="6" t="s">
        <v>37</v>
      </c>
      <c r="P109" s="6" t="s">
        <v>38</v>
      </c>
      <c r="Q109" s="7"/>
      <c r="R109" s="7"/>
      <c r="S109" s="7"/>
      <c r="T109" s="7" t="s">
        <v>3555</v>
      </c>
      <c r="U109" s="7" t="s">
        <v>41</v>
      </c>
      <c r="V109" s="7" t="e">
        <v>#N/A</v>
      </c>
      <c r="W109" s="7" t="e">
        <v>#N/A</v>
      </c>
      <c r="X109" s="7"/>
      <c r="Y109" s="7" t="str">
        <f>VLOOKUP(B109, [2]SBC!A$1:P$65536, 11, 0)</f>
        <v>Bafoussam</v>
      </c>
      <c r="Z109" s="7" t="str">
        <f t="shared" si="38"/>
        <v>OST</v>
      </c>
      <c r="AA109" s="7" t="str">
        <f t="shared" ca="1" si="39"/>
        <v>T&gt;72H</v>
      </c>
      <c r="AB109" s="7">
        <v>1</v>
      </c>
      <c r="AC109" s="7" t="s">
        <v>1134</v>
      </c>
      <c r="AD109" s="7" t="s">
        <v>4140</v>
      </c>
      <c r="AE109" s="7" t="s">
        <v>3550</v>
      </c>
      <c r="AF109" s="7" t="s">
        <v>2536</v>
      </c>
      <c r="AG109" s="7"/>
    </row>
    <row r="110" spans="1:33" ht="72.5" hidden="1" x14ac:dyDescent="0.35">
      <c r="A110" s="6" t="s">
        <v>943</v>
      </c>
      <c r="B110" s="7" t="str">
        <f t="shared" si="36"/>
        <v>EXN_370</v>
      </c>
      <c r="C110" s="6" t="s">
        <v>3447</v>
      </c>
      <c r="D110" s="7" t="e">
        <v>#N/A</v>
      </c>
      <c r="E110" s="7" t="e">
        <v>#N/A</v>
      </c>
      <c r="F110" s="6" t="s">
        <v>49</v>
      </c>
      <c r="G110" s="6" t="s">
        <v>1096</v>
      </c>
      <c r="H110" s="6" t="s">
        <v>1097</v>
      </c>
      <c r="I110" s="6" t="s">
        <v>3497</v>
      </c>
      <c r="J110" s="8">
        <f t="shared" ca="1" si="37"/>
        <v>2.9068780092638917</v>
      </c>
      <c r="K110" s="6" t="s">
        <v>52</v>
      </c>
      <c r="L110" s="6" t="s">
        <v>35</v>
      </c>
      <c r="M110" s="6" t="s">
        <v>46</v>
      </c>
      <c r="N110" s="6" t="s">
        <v>3525</v>
      </c>
      <c r="O110" s="6" t="s">
        <v>37</v>
      </c>
      <c r="P110" s="6" t="s">
        <v>38</v>
      </c>
      <c r="Q110" s="7"/>
      <c r="R110" s="7"/>
      <c r="S110" s="7"/>
      <c r="T110" s="7" t="s">
        <v>3357</v>
      </c>
      <c r="U110" s="7" t="s">
        <v>78</v>
      </c>
      <c r="V110" s="7" t="e">
        <v>#N/A</v>
      </c>
      <c r="W110" s="7" t="s">
        <v>1456</v>
      </c>
      <c r="X110" s="7"/>
      <c r="Y110" s="7" t="e">
        <f>VLOOKUP(B110, [2]SBC!A$1:P$65536, 11, 0)</f>
        <v>#N/A</v>
      </c>
      <c r="Z110" s="7" t="str">
        <f t="shared" si="38"/>
        <v>EXN</v>
      </c>
      <c r="AA110" s="7" t="str">
        <f t="shared" ca="1" si="39"/>
        <v>48H&lt;T&lt;72H</v>
      </c>
      <c r="AB110" s="7">
        <v>1</v>
      </c>
      <c r="AC110" s="7" t="s">
        <v>1134</v>
      </c>
      <c r="AD110" s="7" t="s">
        <v>2245</v>
      </c>
      <c r="AE110" s="7" t="s">
        <v>3550</v>
      </c>
      <c r="AF110" s="7" t="s">
        <v>2536</v>
      </c>
      <c r="AG110" s="7"/>
    </row>
    <row r="111" spans="1:33" ht="72.5" hidden="1" x14ac:dyDescent="0.35">
      <c r="A111" s="6" t="s">
        <v>1886</v>
      </c>
      <c r="B111" s="7" t="str">
        <f t="shared" si="36"/>
        <v>SUO_216</v>
      </c>
      <c r="C111" s="6" t="s">
        <v>3526</v>
      </c>
      <c r="D111" s="7" t="e">
        <v>#N/A</v>
      </c>
      <c r="E111" s="7" t="e">
        <v>#N/A</v>
      </c>
      <c r="F111" s="6" t="s">
        <v>49</v>
      </c>
      <c r="G111" s="6" t="s">
        <v>1108</v>
      </c>
      <c r="H111" s="6" t="s">
        <v>1109</v>
      </c>
      <c r="I111" s="6" t="s">
        <v>3362</v>
      </c>
      <c r="J111" s="8">
        <f t="shared" ca="1" si="37"/>
        <v>2.9000261574110482</v>
      </c>
      <c r="K111" s="6" t="s">
        <v>52</v>
      </c>
      <c r="L111" s="6" t="s">
        <v>35</v>
      </c>
      <c r="M111" s="6" t="s">
        <v>46</v>
      </c>
      <c r="N111" s="6" t="s">
        <v>3527</v>
      </c>
      <c r="O111" s="6" t="s">
        <v>37</v>
      </c>
      <c r="P111" s="6" t="s">
        <v>38</v>
      </c>
      <c r="Q111" s="7"/>
      <c r="R111" s="7"/>
      <c r="S111" s="7"/>
      <c r="T111" s="7" t="s">
        <v>3555</v>
      </c>
      <c r="U111" s="7" t="s">
        <v>41</v>
      </c>
      <c r="V111" s="7" t="e">
        <v>#N/A</v>
      </c>
      <c r="W111" s="7" t="e">
        <v>#N/A</v>
      </c>
      <c r="X111" s="7"/>
      <c r="Y111" s="7" t="str">
        <f>VLOOKUP(B111, [2]SBC!A$1:P$65536, 11, 0)</f>
        <v>Kumba</v>
      </c>
      <c r="Z111" s="7" t="str">
        <f t="shared" si="38"/>
        <v>SUO</v>
      </c>
      <c r="AA111" s="7" t="str">
        <f t="shared" ca="1" si="39"/>
        <v>48H&lt;T&lt;72H</v>
      </c>
      <c r="AB111" s="7">
        <v>1</v>
      </c>
      <c r="AC111" s="7" t="s">
        <v>1134</v>
      </c>
      <c r="AD111" s="7" t="s">
        <v>4140</v>
      </c>
      <c r="AE111" s="7" t="s">
        <v>3550</v>
      </c>
      <c r="AF111" s="7" t="s">
        <v>2536</v>
      </c>
      <c r="AG111" s="7"/>
    </row>
    <row r="112" spans="1:33" ht="72.5" hidden="1" x14ac:dyDescent="0.35">
      <c r="A112" s="71" t="s">
        <v>3422</v>
      </c>
      <c r="B112" s="72" t="str">
        <f t="shared" si="36"/>
        <v>NRD_263</v>
      </c>
      <c r="C112" s="71" t="s">
        <v>3452</v>
      </c>
      <c r="D112" s="72" t="e">
        <v>#N/A</v>
      </c>
      <c r="E112" s="72" t="e">
        <v>#N/A</v>
      </c>
      <c r="F112" s="71" t="s">
        <v>49</v>
      </c>
      <c r="G112" s="71" t="s">
        <v>1108</v>
      </c>
      <c r="H112" s="71" t="s">
        <v>1109</v>
      </c>
      <c r="I112" s="71" t="s">
        <v>3455</v>
      </c>
      <c r="J112" s="73">
        <f t="shared" ca="1" si="37"/>
        <v>2.7740770833333954</v>
      </c>
      <c r="K112" s="71" t="s">
        <v>52</v>
      </c>
      <c r="L112" s="71" t="s">
        <v>35</v>
      </c>
      <c r="M112" s="71" t="s">
        <v>46</v>
      </c>
      <c r="N112" s="71" t="s">
        <v>3528</v>
      </c>
      <c r="O112" s="71" t="s">
        <v>37</v>
      </c>
      <c r="P112" s="71" t="s">
        <v>38</v>
      </c>
      <c r="Q112" s="72"/>
      <c r="R112" s="72"/>
      <c r="S112" s="72"/>
      <c r="T112" s="72" t="s">
        <v>3556</v>
      </c>
      <c r="U112" s="72" t="s">
        <v>82</v>
      </c>
      <c r="V112" s="72" t="e">
        <v>#N/A</v>
      </c>
      <c r="W112" s="72" t="e">
        <v>#N/A</v>
      </c>
      <c r="X112" s="72"/>
      <c r="Y112" s="72" t="e">
        <f>VLOOKUP(B112, [2]SBC!A$1:P$65536, 11, 0)</f>
        <v>#N/A</v>
      </c>
      <c r="Z112" s="72" t="str">
        <f t="shared" si="38"/>
        <v>NRD</v>
      </c>
      <c r="AA112" s="72" t="str">
        <f t="shared" ca="1" si="39"/>
        <v>48H&lt;T&lt;72H</v>
      </c>
      <c r="AB112" s="72">
        <v>1</v>
      </c>
      <c r="AC112" s="72" t="s">
        <v>2247</v>
      </c>
      <c r="AD112" s="72" t="s">
        <v>4140</v>
      </c>
      <c r="AE112" s="72" t="s">
        <v>3550</v>
      </c>
      <c r="AF112" s="72" t="s">
        <v>2536</v>
      </c>
      <c r="AG112" s="72"/>
    </row>
    <row r="113" spans="1:33" ht="72.5" hidden="1" x14ac:dyDescent="0.35">
      <c r="A113" s="71" t="s">
        <v>3422</v>
      </c>
      <c r="B113" s="72" t="str">
        <f t="shared" si="36"/>
        <v>NRD_263</v>
      </c>
      <c r="C113" s="71" t="s">
        <v>3452</v>
      </c>
      <c r="D113" s="72" t="e">
        <v>#N/A</v>
      </c>
      <c r="E113" s="72" t="e">
        <v>#N/A</v>
      </c>
      <c r="F113" s="71" t="s">
        <v>49</v>
      </c>
      <c r="G113" s="71" t="s">
        <v>1100</v>
      </c>
      <c r="H113" s="71" t="s">
        <v>1101</v>
      </c>
      <c r="I113" s="71" t="s">
        <v>3455</v>
      </c>
      <c r="J113" s="73">
        <f t="shared" ca="1" si="37"/>
        <v>2.7740770833333954</v>
      </c>
      <c r="K113" s="71" t="s">
        <v>52</v>
      </c>
      <c r="L113" s="71" t="s">
        <v>35</v>
      </c>
      <c r="M113" s="71" t="s">
        <v>46</v>
      </c>
      <c r="N113" s="71" t="s">
        <v>3529</v>
      </c>
      <c r="O113" s="71" t="s">
        <v>37</v>
      </c>
      <c r="P113" s="71" t="s">
        <v>38</v>
      </c>
      <c r="Q113" s="72"/>
      <c r="R113" s="72"/>
      <c r="S113" s="72"/>
      <c r="T113" s="72" t="s">
        <v>3556</v>
      </c>
      <c r="U113" s="72" t="s">
        <v>82</v>
      </c>
      <c r="V113" s="72" t="e">
        <v>#N/A</v>
      </c>
      <c r="W113" s="72" t="e">
        <v>#N/A</v>
      </c>
      <c r="X113" s="72"/>
      <c r="Y113" s="72" t="e">
        <f>VLOOKUP(B113, [2]SBC!A$1:P$65536, 11, 0)</f>
        <v>#N/A</v>
      </c>
      <c r="Z113" s="72" t="str">
        <f t="shared" si="38"/>
        <v>NRD</v>
      </c>
      <c r="AA113" s="72" t="str">
        <f t="shared" ca="1" si="39"/>
        <v>48H&lt;T&lt;72H</v>
      </c>
      <c r="AB113" s="72">
        <v>1</v>
      </c>
      <c r="AC113" s="72" t="s">
        <v>2247</v>
      </c>
      <c r="AD113" s="72" t="s">
        <v>4140</v>
      </c>
      <c r="AE113" s="72" t="s">
        <v>3550</v>
      </c>
      <c r="AF113" s="72" t="s">
        <v>2536</v>
      </c>
      <c r="AG113" s="72"/>
    </row>
    <row r="114" spans="1:33" ht="72.5" hidden="1" x14ac:dyDescent="0.35">
      <c r="A114" s="71" t="s">
        <v>3422</v>
      </c>
      <c r="B114" s="72" t="str">
        <f t="shared" si="36"/>
        <v>NRD_263</v>
      </c>
      <c r="C114" s="71" t="s">
        <v>3452</v>
      </c>
      <c r="D114" s="72" t="e">
        <v>#N/A</v>
      </c>
      <c r="E114" s="72" t="e">
        <v>#N/A</v>
      </c>
      <c r="F114" s="71" t="s">
        <v>49</v>
      </c>
      <c r="G114" s="71" t="s">
        <v>1098</v>
      </c>
      <c r="H114" s="71" t="s">
        <v>1099</v>
      </c>
      <c r="I114" s="71" t="s">
        <v>3455</v>
      </c>
      <c r="J114" s="73">
        <f t="shared" ca="1" si="37"/>
        <v>2.7740770833333954</v>
      </c>
      <c r="K114" s="71" t="s">
        <v>52</v>
      </c>
      <c r="L114" s="71" t="s">
        <v>35</v>
      </c>
      <c r="M114" s="71" t="s">
        <v>46</v>
      </c>
      <c r="N114" s="71" t="s">
        <v>3530</v>
      </c>
      <c r="O114" s="71" t="s">
        <v>37</v>
      </c>
      <c r="P114" s="71" t="s">
        <v>38</v>
      </c>
      <c r="Q114" s="72"/>
      <c r="R114" s="72"/>
      <c r="S114" s="72"/>
      <c r="T114" s="72" t="s">
        <v>3556</v>
      </c>
      <c r="U114" s="72" t="s">
        <v>82</v>
      </c>
      <c r="V114" s="72" t="e">
        <v>#N/A</v>
      </c>
      <c r="W114" s="72" t="e">
        <v>#N/A</v>
      </c>
      <c r="X114" s="72"/>
      <c r="Y114" s="72" t="e">
        <f>VLOOKUP(B114, [2]SBC!A$1:P$65536, 11, 0)</f>
        <v>#N/A</v>
      </c>
      <c r="Z114" s="72" t="str">
        <f t="shared" si="38"/>
        <v>NRD</v>
      </c>
      <c r="AA114" s="72" t="str">
        <f t="shared" ca="1" si="39"/>
        <v>48H&lt;T&lt;72H</v>
      </c>
      <c r="AB114" s="72">
        <v>1</v>
      </c>
      <c r="AC114" s="72" t="s">
        <v>2247</v>
      </c>
      <c r="AD114" s="72" t="s">
        <v>4140</v>
      </c>
      <c r="AE114" s="72" t="s">
        <v>3550</v>
      </c>
      <c r="AF114" s="72" t="s">
        <v>2536</v>
      </c>
      <c r="AG114" s="72"/>
    </row>
    <row r="115" spans="1:33" ht="72.5" hidden="1" x14ac:dyDescent="0.35">
      <c r="A115" s="71" t="s">
        <v>3422</v>
      </c>
      <c r="B115" s="72" t="str">
        <f t="shared" si="36"/>
        <v>NRD_263</v>
      </c>
      <c r="C115" s="71" t="s">
        <v>3452</v>
      </c>
      <c r="D115" s="72" t="e">
        <v>#N/A</v>
      </c>
      <c r="E115" s="72" t="e">
        <v>#N/A</v>
      </c>
      <c r="F115" s="71" t="s">
        <v>49</v>
      </c>
      <c r="G115" s="71" t="s">
        <v>1102</v>
      </c>
      <c r="H115" s="71" t="s">
        <v>1103</v>
      </c>
      <c r="I115" s="71" t="s">
        <v>3455</v>
      </c>
      <c r="J115" s="73">
        <f t="shared" ca="1" si="37"/>
        <v>2.7740770833333954</v>
      </c>
      <c r="K115" s="71" t="s">
        <v>52</v>
      </c>
      <c r="L115" s="71" t="s">
        <v>35</v>
      </c>
      <c r="M115" s="71" t="s">
        <v>46</v>
      </c>
      <c r="N115" s="71" t="s">
        <v>3531</v>
      </c>
      <c r="O115" s="71" t="s">
        <v>37</v>
      </c>
      <c r="P115" s="71" t="s">
        <v>38</v>
      </c>
      <c r="Q115" s="72"/>
      <c r="R115" s="72"/>
      <c r="S115" s="72"/>
      <c r="T115" s="72" t="s">
        <v>3556</v>
      </c>
      <c r="U115" s="72" t="s">
        <v>82</v>
      </c>
      <c r="V115" s="72" t="e">
        <v>#N/A</v>
      </c>
      <c r="W115" s="72" t="e">
        <v>#N/A</v>
      </c>
      <c r="X115" s="72"/>
      <c r="Y115" s="72" t="e">
        <f>VLOOKUP(B115, [2]SBC!A$1:P$65536, 11, 0)</f>
        <v>#N/A</v>
      </c>
      <c r="Z115" s="72" t="str">
        <f t="shared" si="38"/>
        <v>NRD</v>
      </c>
      <c r="AA115" s="72" t="str">
        <f t="shared" ca="1" si="39"/>
        <v>48H&lt;T&lt;72H</v>
      </c>
      <c r="AB115" s="72">
        <v>1</v>
      </c>
      <c r="AC115" s="72" t="s">
        <v>2247</v>
      </c>
      <c r="AD115" s="72" t="s">
        <v>4140</v>
      </c>
      <c r="AE115" s="72" t="s">
        <v>3550</v>
      </c>
      <c r="AF115" s="72" t="s">
        <v>2536</v>
      </c>
      <c r="AG115" s="72"/>
    </row>
    <row r="116" spans="1:33" ht="72.5" hidden="1" x14ac:dyDescent="0.35">
      <c r="A116" s="71" t="s">
        <v>3422</v>
      </c>
      <c r="B116" s="72" t="str">
        <f t="shared" si="36"/>
        <v>NRD_263</v>
      </c>
      <c r="C116" s="71" t="s">
        <v>3452</v>
      </c>
      <c r="D116" s="72" t="e">
        <v>#N/A</v>
      </c>
      <c r="E116" s="72" t="e">
        <v>#N/A</v>
      </c>
      <c r="F116" s="71" t="s">
        <v>49</v>
      </c>
      <c r="G116" s="71" t="s">
        <v>1106</v>
      </c>
      <c r="H116" s="71" t="s">
        <v>1107</v>
      </c>
      <c r="I116" s="71" t="s">
        <v>3455</v>
      </c>
      <c r="J116" s="73">
        <f t="shared" ca="1" si="37"/>
        <v>2.7740770833333954</v>
      </c>
      <c r="K116" s="71" t="s">
        <v>52</v>
      </c>
      <c r="L116" s="71" t="s">
        <v>35</v>
      </c>
      <c r="M116" s="71" t="s">
        <v>46</v>
      </c>
      <c r="N116" s="71" t="s">
        <v>3532</v>
      </c>
      <c r="O116" s="71" t="s">
        <v>37</v>
      </c>
      <c r="P116" s="71" t="s">
        <v>38</v>
      </c>
      <c r="Q116" s="72"/>
      <c r="R116" s="72"/>
      <c r="S116" s="72"/>
      <c r="T116" s="72" t="s">
        <v>3556</v>
      </c>
      <c r="U116" s="72" t="s">
        <v>82</v>
      </c>
      <c r="V116" s="72" t="e">
        <v>#N/A</v>
      </c>
      <c r="W116" s="72" t="e">
        <v>#N/A</v>
      </c>
      <c r="X116" s="72"/>
      <c r="Y116" s="72" t="e">
        <f>VLOOKUP(B116, [2]SBC!A$1:P$65536, 11, 0)</f>
        <v>#N/A</v>
      </c>
      <c r="Z116" s="72" t="str">
        <f t="shared" si="38"/>
        <v>NRD</v>
      </c>
      <c r="AA116" s="72" t="str">
        <f t="shared" ca="1" si="39"/>
        <v>48H&lt;T&lt;72H</v>
      </c>
      <c r="AB116" s="72">
        <v>1</v>
      </c>
      <c r="AC116" s="72" t="s">
        <v>2247</v>
      </c>
      <c r="AD116" s="72" t="s">
        <v>4140</v>
      </c>
      <c r="AE116" s="72" t="s">
        <v>3550</v>
      </c>
      <c r="AF116" s="72" t="s">
        <v>2536</v>
      </c>
      <c r="AG116" s="72"/>
    </row>
    <row r="117" spans="1:33" ht="72.5" hidden="1" x14ac:dyDescent="0.35">
      <c r="A117" s="71" t="s">
        <v>3422</v>
      </c>
      <c r="B117" s="72" t="str">
        <f t="shared" si="36"/>
        <v>NRD_263</v>
      </c>
      <c r="C117" s="71" t="s">
        <v>3452</v>
      </c>
      <c r="D117" s="72" t="e">
        <v>#N/A</v>
      </c>
      <c r="E117" s="72" t="e">
        <v>#N/A</v>
      </c>
      <c r="F117" s="71" t="s">
        <v>49</v>
      </c>
      <c r="G117" s="71" t="s">
        <v>1104</v>
      </c>
      <c r="H117" s="71" t="s">
        <v>1105</v>
      </c>
      <c r="I117" s="71" t="s">
        <v>3455</v>
      </c>
      <c r="J117" s="73">
        <f t="shared" ca="1" si="37"/>
        <v>2.7740770833333954</v>
      </c>
      <c r="K117" s="71" t="s">
        <v>52</v>
      </c>
      <c r="L117" s="71" t="s">
        <v>35</v>
      </c>
      <c r="M117" s="71" t="s">
        <v>46</v>
      </c>
      <c r="N117" s="71" t="s">
        <v>3533</v>
      </c>
      <c r="O117" s="71" t="s">
        <v>37</v>
      </c>
      <c r="P117" s="71" t="s">
        <v>38</v>
      </c>
      <c r="Q117" s="72"/>
      <c r="R117" s="72"/>
      <c r="S117" s="72"/>
      <c r="T117" s="72" t="s">
        <v>3556</v>
      </c>
      <c r="U117" s="72" t="s">
        <v>82</v>
      </c>
      <c r="V117" s="72" t="e">
        <v>#N/A</v>
      </c>
      <c r="W117" s="72" t="e">
        <v>#N/A</v>
      </c>
      <c r="X117" s="72"/>
      <c r="Y117" s="72" t="e">
        <f>VLOOKUP(B117, [2]SBC!A$1:P$65536, 11, 0)</f>
        <v>#N/A</v>
      </c>
      <c r="Z117" s="72" t="str">
        <f t="shared" si="38"/>
        <v>NRD</v>
      </c>
      <c r="AA117" s="72" t="str">
        <f t="shared" ca="1" si="39"/>
        <v>48H&lt;T&lt;72H</v>
      </c>
      <c r="AB117" s="72">
        <v>1</v>
      </c>
      <c r="AC117" s="72" t="s">
        <v>2247</v>
      </c>
      <c r="AD117" s="72" t="s">
        <v>4140</v>
      </c>
      <c r="AE117" s="72" t="s">
        <v>3550</v>
      </c>
      <c r="AF117" s="72" t="s">
        <v>2536</v>
      </c>
      <c r="AG117" s="72"/>
    </row>
    <row r="118" spans="1:33" ht="72.5" hidden="1" x14ac:dyDescent="0.35">
      <c r="A118" s="6" t="s">
        <v>1757</v>
      </c>
      <c r="B118" s="7" t="str">
        <f t="shared" si="36"/>
        <v>SUO_222</v>
      </c>
      <c r="C118" s="6" t="s">
        <v>3534</v>
      </c>
      <c r="D118" s="7" t="e">
        <v>#N/A</v>
      </c>
      <c r="E118" s="7" t="e">
        <v>#N/A</v>
      </c>
      <c r="F118" s="6" t="s">
        <v>49</v>
      </c>
      <c r="G118" s="6" t="s">
        <v>1096</v>
      </c>
      <c r="H118" s="6" t="s">
        <v>1097</v>
      </c>
      <c r="I118" s="6" t="s">
        <v>3484</v>
      </c>
      <c r="J118" s="8">
        <f t="shared" ca="1" si="37"/>
        <v>2.7510562500028755</v>
      </c>
      <c r="K118" s="6" t="s">
        <v>52</v>
      </c>
      <c r="L118" s="6" t="s">
        <v>35</v>
      </c>
      <c r="M118" s="6" t="s">
        <v>46</v>
      </c>
      <c r="N118" s="6" t="s">
        <v>3535</v>
      </c>
      <c r="O118" s="6" t="s">
        <v>37</v>
      </c>
      <c r="P118" s="6" t="s">
        <v>38</v>
      </c>
      <c r="Q118" s="7"/>
      <c r="R118" s="7"/>
      <c r="S118" s="7"/>
      <c r="T118" s="7" t="s">
        <v>2955</v>
      </c>
      <c r="U118" s="7" t="s">
        <v>84</v>
      </c>
      <c r="V118" s="7" t="e">
        <v>#N/A</v>
      </c>
      <c r="W118" s="7" t="e">
        <v>#N/A</v>
      </c>
      <c r="X118" s="7"/>
      <c r="Y118" s="7" t="str">
        <f>VLOOKUP(B118, [2]SBC!A$1:P$65536, 11, 0)</f>
        <v>Buéa</v>
      </c>
      <c r="Z118" s="7" t="str">
        <f t="shared" si="38"/>
        <v>SUO</v>
      </c>
      <c r="AA118" s="7" t="str">
        <f t="shared" ca="1" si="39"/>
        <v>48H&lt;T&lt;72H</v>
      </c>
      <c r="AB118" s="7">
        <v>1</v>
      </c>
      <c r="AC118" s="7" t="s">
        <v>1134</v>
      </c>
      <c r="AD118" s="7" t="s">
        <v>2245</v>
      </c>
      <c r="AE118" s="7" t="s">
        <v>3550</v>
      </c>
      <c r="AF118" s="7" t="s">
        <v>2536</v>
      </c>
      <c r="AG118" s="7"/>
    </row>
    <row r="119" spans="1:33" ht="159.5" x14ac:dyDescent="0.35">
      <c r="A119" s="6" t="s">
        <v>53</v>
      </c>
      <c r="B119" s="7" t="str">
        <f t="shared" ref="B119" si="40">LEFT(A119,7)</f>
        <v>NRD_188</v>
      </c>
      <c r="C119" s="6" t="s">
        <v>3221</v>
      </c>
      <c r="D119" s="7" t="e">
        <v>#N/A</v>
      </c>
      <c r="E119" s="7" t="e">
        <v>#N/A</v>
      </c>
      <c r="F119" s="6" t="s">
        <v>54</v>
      </c>
      <c r="G119" s="6" t="s">
        <v>3222</v>
      </c>
      <c r="H119" s="6" t="s">
        <v>3223</v>
      </c>
      <c r="I119" s="6" t="s">
        <v>3224</v>
      </c>
      <c r="J119" s="8">
        <f t="shared" ref="J119" ca="1" si="41">NOW()-I119</f>
        <v>3.4468085648186388</v>
      </c>
      <c r="K119" s="6" t="s">
        <v>55</v>
      </c>
      <c r="L119" s="6" t="s">
        <v>56</v>
      </c>
      <c r="M119" s="6" t="s">
        <v>46</v>
      </c>
      <c r="N119" s="6" t="s">
        <v>3225</v>
      </c>
      <c r="O119" s="6" t="s">
        <v>37</v>
      </c>
      <c r="P119" s="6" t="s">
        <v>38</v>
      </c>
      <c r="Q119" s="7"/>
      <c r="R119" s="7"/>
      <c r="S119" s="7"/>
      <c r="T119" s="7" t="s">
        <v>57</v>
      </c>
      <c r="U119" s="7" t="s">
        <v>58</v>
      </c>
      <c r="V119" s="7" t="e">
        <v>#N/A</v>
      </c>
      <c r="W119" s="7" t="s">
        <v>59</v>
      </c>
      <c r="X119" s="7"/>
      <c r="Y119" s="7" t="str">
        <f>VLOOKUP(B119, [2]SBC!A$1:P$65536, 11, 0)</f>
        <v>Garoua</v>
      </c>
      <c r="Z119" s="7" t="str">
        <f t="shared" ref="Z119" si="42">LEFT(B119,3)</f>
        <v>NRD</v>
      </c>
      <c r="AA119" s="7" t="str">
        <f t="shared" ref="AA119" ca="1" si="43">IF(J119 &lt; 1/24, "T&lt;1H", IF(AND(J119&lt;2/24, J119&gt;1/24), "1H&lt;T&lt;2H", IF(AND(J119&lt;4/24, J119&gt;2/24), "2H&lt;T&lt;4H", IF(AND(J119&lt;8/24, J119&gt;4/24), "4H&lt;T&lt;8H", IF(AND(J119&lt;16/24, J119&gt;8/24), "8H&lt;T&lt;16H",IF(AND(J119&lt;24/24, J119&gt;16/24),"16H&lt;T&lt;24H", IF(AND(J119&lt;48/24, J119&gt;24/24),"24H&lt;T&lt;48H",IF(AND(J119&lt;72/24, J119&gt;24/24),"48H&lt;T&lt;72H", "T&gt;72H"))))))))</f>
        <v>T&gt;72H</v>
      </c>
      <c r="AB119" s="7">
        <v>1</v>
      </c>
      <c r="AC119" s="7" t="s">
        <v>1134</v>
      </c>
      <c r="AD119" s="7" t="s">
        <v>2245</v>
      </c>
      <c r="AE119" s="7" t="s">
        <v>3550</v>
      </c>
      <c r="AF119" s="7" t="s">
        <v>2536</v>
      </c>
      <c r="AG119" s="7"/>
    </row>
    <row r="120" spans="1:33" ht="116" hidden="1" x14ac:dyDescent="0.35">
      <c r="A120" s="6" t="s">
        <v>1111</v>
      </c>
      <c r="B120" s="7" t="str">
        <f t="shared" ref="B120:B121" si="44">LEFT(A120,7)</f>
        <v>EXN_418</v>
      </c>
      <c r="C120" s="6" t="s">
        <v>3537</v>
      </c>
      <c r="D120" s="7" t="e">
        <v>#N/A</v>
      </c>
      <c r="E120" s="7" t="e">
        <v>#N/A</v>
      </c>
      <c r="F120" s="6" t="s">
        <v>54</v>
      </c>
      <c r="G120" s="6" t="s">
        <v>1112</v>
      </c>
      <c r="H120" s="6" t="s">
        <v>1113</v>
      </c>
      <c r="I120" s="6" t="s">
        <v>3538</v>
      </c>
      <c r="J120" s="8">
        <f t="shared" ref="J120:J121" ca="1" si="45">NOW()-I120</f>
        <v>3.1316002314852085</v>
      </c>
      <c r="K120" s="6" t="s">
        <v>55</v>
      </c>
      <c r="L120" s="6" t="s">
        <v>35</v>
      </c>
      <c r="M120" s="6" t="s">
        <v>46</v>
      </c>
      <c r="N120" s="6" t="s">
        <v>3539</v>
      </c>
      <c r="O120" s="6" t="s">
        <v>37</v>
      </c>
      <c r="P120" s="6" t="s">
        <v>38</v>
      </c>
      <c r="Q120" s="7"/>
      <c r="R120" s="7"/>
      <c r="S120" s="7"/>
      <c r="T120" s="7" t="s">
        <v>3358</v>
      </c>
      <c r="U120" s="7" t="s">
        <v>78</v>
      </c>
      <c r="V120" s="7" t="e">
        <v>#N/A</v>
      </c>
      <c r="W120" s="7" t="s">
        <v>1456</v>
      </c>
      <c r="X120" s="7"/>
      <c r="Y120" s="7" t="e">
        <f>VLOOKUP(B120, [2]SBC!A$1:P$65536, 11, 0)</f>
        <v>#N/A</v>
      </c>
      <c r="Z120" s="7" t="str">
        <f t="shared" ref="Z120:Z121" si="46">LEFT(B120,3)</f>
        <v>EXN</v>
      </c>
      <c r="AA120" s="7" t="str">
        <f t="shared" ref="AA120:AA121" ca="1" si="47">IF(J120 &lt; 1/24, "T&lt;1H", IF(AND(J120&lt;2/24, J120&gt;1/24), "1H&lt;T&lt;2H", IF(AND(J120&lt;4/24, J120&gt;2/24), "2H&lt;T&lt;4H", IF(AND(J120&lt;8/24, J120&gt;4/24), "4H&lt;T&lt;8H", IF(AND(J120&lt;16/24, J120&gt;8/24), "8H&lt;T&lt;16H",IF(AND(J120&lt;24/24, J120&gt;16/24),"16H&lt;T&lt;24H", IF(AND(J120&lt;48/24, J120&gt;24/24),"24H&lt;T&lt;48H",IF(AND(J120&lt;72/24, J120&gt;24/24),"48H&lt;T&lt;72H", "T&gt;72H"))))))))</f>
        <v>T&gt;72H</v>
      </c>
      <c r="AB120" s="7">
        <v>1</v>
      </c>
      <c r="AC120" s="7" t="s">
        <v>1134</v>
      </c>
      <c r="AD120" s="7" t="s">
        <v>2245</v>
      </c>
      <c r="AE120" s="7" t="s">
        <v>3550</v>
      </c>
      <c r="AF120" s="7" t="s">
        <v>2536</v>
      </c>
      <c r="AG120" s="7"/>
    </row>
    <row r="121" spans="1:33" ht="145" hidden="1" x14ac:dyDescent="0.35">
      <c r="A121" s="6" t="s">
        <v>1886</v>
      </c>
      <c r="B121" s="7" t="str">
        <f t="shared" si="44"/>
        <v>SUO_216</v>
      </c>
      <c r="C121" s="6"/>
      <c r="D121" s="7" t="e">
        <v>#N/A</v>
      </c>
      <c r="E121" s="7" t="e">
        <v>#N/A</v>
      </c>
      <c r="F121" s="6" t="s">
        <v>61</v>
      </c>
      <c r="G121" s="6" t="s">
        <v>1932</v>
      </c>
      <c r="H121" s="6" t="s">
        <v>1933</v>
      </c>
      <c r="I121" s="6" t="s">
        <v>3546</v>
      </c>
      <c r="J121" s="8">
        <f t="shared" ca="1" si="45"/>
        <v>2.575188194445218</v>
      </c>
      <c r="K121" s="6" t="s">
        <v>62</v>
      </c>
      <c r="L121" s="6" t="s">
        <v>35</v>
      </c>
      <c r="M121" s="6" t="s">
        <v>46</v>
      </c>
      <c r="N121" s="6" t="s">
        <v>3547</v>
      </c>
      <c r="O121" s="6" t="s">
        <v>37</v>
      </c>
      <c r="P121" s="6" t="s">
        <v>38</v>
      </c>
      <c r="Q121" s="7"/>
      <c r="R121" s="7"/>
      <c r="S121" s="7"/>
      <c r="T121" s="7" t="s">
        <v>3555</v>
      </c>
      <c r="U121" s="7" t="s">
        <v>41</v>
      </c>
      <c r="V121" s="7" t="e">
        <v>#N/A</v>
      </c>
      <c r="W121" s="7" t="e">
        <v>#N/A</v>
      </c>
      <c r="X121" s="7"/>
      <c r="Y121" s="7" t="str">
        <f>VLOOKUP(B121, [2]SBC!A$1:P$65536, 11, 0)</f>
        <v>Kumba</v>
      </c>
      <c r="Z121" s="7" t="str">
        <f t="shared" si="46"/>
        <v>SUO</v>
      </c>
      <c r="AA121" s="7" t="str">
        <f t="shared" ca="1" si="47"/>
        <v>48H&lt;T&lt;72H</v>
      </c>
      <c r="AB121" s="7">
        <v>1</v>
      </c>
      <c r="AC121" s="7" t="s">
        <v>1134</v>
      </c>
      <c r="AD121" s="7" t="s">
        <v>4140</v>
      </c>
      <c r="AE121" s="7" t="s">
        <v>3550</v>
      </c>
      <c r="AF121" s="7" t="s">
        <v>2536</v>
      </c>
      <c r="AG121" s="7"/>
    </row>
  </sheetData>
  <autoFilter ref="A1:AG121" xr:uid="{A9611095-8BD3-4BF6-88BE-D64DD5A577E2}">
    <filterColumn colId="20">
      <filters>
        <filter val="OCM"/>
      </filters>
    </filterColumn>
  </autoFilter>
  <phoneticPr fontId="22" type="noConversion"/>
  <conditionalFormatting sqref="AD1">
    <cfRule type="duplicateValues" dxfId="98" priority="1"/>
    <cfRule type="duplicateValues" dxfId="97" priority="2"/>
    <cfRule type="duplicateValues" dxfId="96" priority="3"/>
    <cfRule type="duplicateValues" dxfId="95" priority="4"/>
    <cfRule type="duplicateValues" dxfId="94" priority="5"/>
    <cfRule type="duplicateValues" dxfId="93" priority="6"/>
    <cfRule type="duplicateValues" dxfId="92" priority="7"/>
    <cfRule type="duplicateValues" dxfId="91" priority="8"/>
    <cfRule type="duplicateValues" dxfId="90" priority="9"/>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B9DF0-D6CC-4B7F-A627-C4085704A4E7}">
  <sheetPr filterMode="1">
    <tabColor rgb="FFFF0000"/>
  </sheetPr>
  <dimension ref="A1:AG203"/>
  <sheetViews>
    <sheetView zoomScale="69" zoomScaleNormal="70" workbookViewId="0">
      <pane xSplit="7" topLeftCell="S1" activePane="topRight" state="frozen"/>
      <selection activeCell="G6" sqref="G6"/>
      <selection pane="topRight" activeCell="AC2" sqref="AC2"/>
    </sheetView>
  </sheetViews>
  <sheetFormatPr defaultRowHeight="14.5" x14ac:dyDescent="0.35"/>
  <cols>
    <col min="1" max="1" width="32.453125" style="65" customWidth="1"/>
    <col min="2" max="2" width="10.81640625" style="65" customWidth="1"/>
    <col min="3" max="3" width="15.54296875" style="65" customWidth="1"/>
    <col min="4" max="5" width="10.81640625" style="65" customWidth="1"/>
    <col min="6" max="8" width="25.81640625" style="65" customWidth="1"/>
    <col min="9" max="9" width="20.81640625" style="65" customWidth="1"/>
    <col min="10" max="10" width="14.54296875" style="65" bestFit="1" customWidth="1"/>
    <col min="11" max="14" width="15.81640625" style="65" customWidth="1"/>
    <col min="15" max="16" width="15.54296875" style="65" customWidth="1"/>
    <col min="17" max="19" width="15.81640625" style="65" customWidth="1"/>
    <col min="20" max="20" width="40.6328125" style="65" customWidth="1"/>
    <col min="21" max="21" width="15.54296875" style="65" customWidth="1"/>
    <col min="22" max="22" width="19.36328125" style="65" customWidth="1"/>
    <col min="23" max="24" width="15.54296875" style="65" customWidth="1"/>
    <col min="25" max="25" width="15.08984375" style="65" customWidth="1"/>
    <col min="26" max="27" width="10.54296875" style="65" customWidth="1"/>
    <col min="28" max="28" width="11.08984375" style="65" bestFit="1" customWidth="1"/>
    <col min="29" max="32" width="20.81640625" style="65" customWidth="1"/>
    <col min="33" max="33" width="13.90625" bestFit="1" customWidth="1"/>
  </cols>
  <sheetData>
    <row r="1" spans="1:33" ht="29" x14ac:dyDescent="0.35">
      <c r="A1" s="67" t="s">
        <v>0</v>
      </c>
      <c r="B1" s="2" t="s">
        <v>1</v>
      </c>
      <c r="C1" s="2" t="s">
        <v>2</v>
      </c>
      <c r="D1" s="2" t="s">
        <v>3</v>
      </c>
      <c r="E1" s="2" t="s">
        <v>4</v>
      </c>
      <c r="F1" s="67" t="s">
        <v>5</v>
      </c>
      <c r="G1" s="67" t="s">
        <v>6</v>
      </c>
      <c r="H1" s="67" t="s">
        <v>7</v>
      </c>
      <c r="I1" s="67" t="s">
        <v>8</v>
      </c>
      <c r="J1" s="2" t="s">
        <v>9</v>
      </c>
      <c r="K1" s="67" t="s">
        <v>10</v>
      </c>
      <c r="L1" s="67" t="s">
        <v>11</v>
      </c>
      <c r="M1" s="67" t="s">
        <v>12</v>
      </c>
      <c r="N1" s="67" t="s">
        <v>13</v>
      </c>
      <c r="O1" s="67" t="s">
        <v>14</v>
      </c>
      <c r="P1" s="67" t="s">
        <v>15</v>
      </c>
      <c r="Q1" s="3" t="s">
        <v>16</v>
      </c>
      <c r="R1" s="3" t="s">
        <v>17</v>
      </c>
      <c r="S1" s="1" t="s">
        <v>18</v>
      </c>
      <c r="T1" s="1" t="s">
        <v>19</v>
      </c>
      <c r="U1" s="1" t="s">
        <v>20</v>
      </c>
      <c r="V1" s="1" t="s">
        <v>21</v>
      </c>
      <c r="W1" s="4" t="s">
        <v>22</v>
      </c>
      <c r="X1" s="4" t="s">
        <v>23</v>
      </c>
      <c r="Y1" s="4" t="s">
        <v>24</v>
      </c>
      <c r="Z1" s="4" t="s">
        <v>25</v>
      </c>
      <c r="AA1" s="4" t="s">
        <v>26</v>
      </c>
      <c r="AB1" s="4" t="s">
        <v>27</v>
      </c>
      <c r="AC1" s="5" t="s">
        <v>28</v>
      </c>
      <c r="AD1" s="5" t="s">
        <v>29</v>
      </c>
      <c r="AE1" s="5" t="s">
        <v>30</v>
      </c>
      <c r="AF1" s="5" t="s">
        <v>31</v>
      </c>
      <c r="AG1" s="5" t="s">
        <v>32</v>
      </c>
    </row>
    <row r="2" spans="1:33" ht="87" hidden="1" x14ac:dyDescent="0.35">
      <c r="A2" s="71" t="s">
        <v>1888</v>
      </c>
      <c r="B2" s="72" t="str">
        <f t="shared" ref="B2:B12" si="0">LEFT(A2,7)</f>
        <v>SUO_082</v>
      </c>
      <c r="C2" s="71" t="s">
        <v>2255</v>
      </c>
      <c r="D2" s="72" t="e">
        <v>#N/A</v>
      </c>
      <c r="E2" s="72" t="e">
        <v>#N/A</v>
      </c>
      <c r="F2" s="71" t="s">
        <v>878</v>
      </c>
      <c r="G2" s="71" t="s">
        <v>891</v>
      </c>
      <c r="H2" s="71" t="s">
        <v>892</v>
      </c>
      <c r="I2" s="71" t="s">
        <v>2256</v>
      </c>
      <c r="J2" s="73">
        <f t="shared" ref="J2:J12" ca="1" si="1">NOW()-I2</f>
        <v>4.8727807870382094</v>
      </c>
      <c r="K2" s="71" t="s">
        <v>52</v>
      </c>
      <c r="L2" s="71" t="s">
        <v>35</v>
      </c>
      <c r="M2" s="71" t="s">
        <v>46</v>
      </c>
      <c r="N2" s="71" t="s">
        <v>2257</v>
      </c>
      <c r="O2" s="71" t="s">
        <v>37</v>
      </c>
      <c r="P2" s="71" t="s">
        <v>38</v>
      </c>
      <c r="Q2" s="72"/>
      <c r="R2" s="72"/>
      <c r="S2" s="72"/>
      <c r="T2" s="72" t="s">
        <v>3555</v>
      </c>
      <c r="U2" s="72" t="s">
        <v>41</v>
      </c>
      <c r="V2" s="72" t="e">
        <v>#N/A</v>
      </c>
      <c r="W2" s="72" t="e">
        <v>#N/A</v>
      </c>
      <c r="X2" s="72"/>
      <c r="Y2" s="72" t="str">
        <f>VLOOKUP(B2, [2]SBC!A$1:P$65536, 11, 0)</f>
        <v>Limbe</v>
      </c>
      <c r="Z2" s="72" t="str">
        <f t="shared" ref="Z2:Z12" si="2">LEFT(B2,3)</f>
        <v>SUO</v>
      </c>
      <c r="AA2" s="72" t="str">
        <f t="shared" ref="AA2:AA12" ca="1" si="3">IF(J2 &lt; 1/24, "T&lt;1H", IF(AND(J2&lt;2/24, J2&gt;1/24), "1H&lt;T&lt;2H", IF(AND(J2&lt;4/24, J2&gt;2/24), "2H&lt;T&lt;4H", IF(AND(J2&lt;8/24, J2&gt;4/24), "4H&lt;T&lt;8H", IF(AND(J2&lt;16/24, J2&gt;8/24), "8H&lt;T&lt;16H",IF(AND(J2&lt;24/24, J2&gt;16/24),"16H&lt;T&lt;24H", IF(AND(J2&lt;48/24, J2&gt;24/24),"24H&lt;T&lt;48H",IF(AND(J2&lt;72/24, J2&gt;24/24),"48H&lt;T&lt;72H", "T&gt;72H"))))))))</f>
        <v>T&gt;72H</v>
      </c>
      <c r="AB2" s="72">
        <v>1</v>
      </c>
      <c r="AC2" s="72" t="s">
        <v>2247</v>
      </c>
      <c r="AD2" s="72" t="s">
        <v>2245</v>
      </c>
      <c r="AE2" s="72" t="s">
        <v>3859</v>
      </c>
      <c r="AF2" s="72" t="s">
        <v>2536</v>
      </c>
      <c r="AG2" s="72"/>
    </row>
    <row r="3" spans="1:33" ht="87" hidden="1" x14ac:dyDescent="0.35">
      <c r="A3" s="71" t="s">
        <v>1903</v>
      </c>
      <c r="B3" s="72" t="str">
        <f t="shared" si="0"/>
        <v>OST_051</v>
      </c>
      <c r="C3" s="71" t="s">
        <v>3268</v>
      </c>
      <c r="D3" s="72" t="e">
        <v>#N/A</v>
      </c>
      <c r="E3" s="72" t="e">
        <v>#N/A</v>
      </c>
      <c r="F3" s="71" t="s">
        <v>878</v>
      </c>
      <c r="G3" s="71" t="s">
        <v>879</v>
      </c>
      <c r="H3" s="71" t="s">
        <v>880</v>
      </c>
      <c r="I3" s="71" t="s">
        <v>3269</v>
      </c>
      <c r="J3" s="73">
        <f t="shared" ca="1" si="1"/>
        <v>3.3041118055552943</v>
      </c>
      <c r="K3" s="71" t="s">
        <v>52</v>
      </c>
      <c r="L3" s="71" t="s">
        <v>35</v>
      </c>
      <c r="M3" s="71" t="s">
        <v>46</v>
      </c>
      <c r="N3" s="71" t="s">
        <v>3360</v>
      </c>
      <c r="O3" s="71" t="s">
        <v>37</v>
      </c>
      <c r="P3" s="71" t="s">
        <v>38</v>
      </c>
      <c r="Q3" s="72"/>
      <c r="R3" s="72"/>
      <c r="S3" s="72"/>
      <c r="T3" s="72" t="s">
        <v>3555</v>
      </c>
      <c r="U3" s="72" t="s">
        <v>41</v>
      </c>
      <c r="V3" s="72" t="e">
        <v>#N/A</v>
      </c>
      <c r="W3" s="72" t="e">
        <v>#N/A</v>
      </c>
      <c r="X3" s="72"/>
      <c r="Y3" s="72" t="str">
        <f>VLOOKUP(B3, [2]SBC!A$1:P$65536, 11, 0)</f>
        <v>Bayangam</v>
      </c>
      <c r="Z3" s="72" t="str">
        <f t="shared" si="2"/>
        <v>OST</v>
      </c>
      <c r="AA3" s="72" t="str">
        <f t="shared" ca="1" si="3"/>
        <v>T&gt;72H</v>
      </c>
      <c r="AB3" s="72">
        <v>1</v>
      </c>
      <c r="AC3" s="72" t="s">
        <v>2247</v>
      </c>
      <c r="AD3" s="72" t="s">
        <v>2245</v>
      </c>
      <c r="AE3" s="72" t="s">
        <v>3859</v>
      </c>
      <c r="AF3" s="72" t="s">
        <v>2536</v>
      </c>
      <c r="AG3" s="72"/>
    </row>
    <row r="4" spans="1:33" ht="101.5" hidden="1" x14ac:dyDescent="0.35">
      <c r="A4" s="71" t="s">
        <v>1903</v>
      </c>
      <c r="B4" s="72" t="str">
        <f t="shared" si="0"/>
        <v>OST_051</v>
      </c>
      <c r="C4" s="71" t="s">
        <v>3268</v>
      </c>
      <c r="D4" s="72" t="e">
        <v>#N/A</v>
      </c>
      <c r="E4" s="72" t="e">
        <v>#N/A</v>
      </c>
      <c r="F4" s="71" t="s">
        <v>878</v>
      </c>
      <c r="G4" s="71" t="s">
        <v>1347</v>
      </c>
      <c r="H4" s="71" t="s">
        <v>1348</v>
      </c>
      <c r="I4" s="71" t="s">
        <v>3269</v>
      </c>
      <c r="J4" s="73">
        <f t="shared" ca="1" si="1"/>
        <v>3.3041118055552943</v>
      </c>
      <c r="K4" s="71" t="s">
        <v>52</v>
      </c>
      <c r="L4" s="71" t="s">
        <v>35</v>
      </c>
      <c r="M4" s="71" t="s">
        <v>46</v>
      </c>
      <c r="N4" s="71" t="s">
        <v>3270</v>
      </c>
      <c r="O4" s="71" t="s">
        <v>37</v>
      </c>
      <c r="P4" s="71" t="s">
        <v>38</v>
      </c>
      <c r="Q4" s="72"/>
      <c r="R4" s="72"/>
      <c r="S4" s="72"/>
      <c r="T4" s="72" t="s">
        <v>3555</v>
      </c>
      <c r="U4" s="72" t="s">
        <v>41</v>
      </c>
      <c r="V4" s="72" t="e">
        <v>#N/A</v>
      </c>
      <c r="W4" s="72" t="e">
        <v>#N/A</v>
      </c>
      <c r="X4" s="72"/>
      <c r="Y4" s="72" t="str">
        <f>VLOOKUP(B4, [2]SBC!A$1:P$65536, 11, 0)</f>
        <v>Bayangam</v>
      </c>
      <c r="Z4" s="72" t="str">
        <f t="shared" si="2"/>
        <v>OST</v>
      </c>
      <c r="AA4" s="72" t="str">
        <f t="shared" ca="1" si="3"/>
        <v>T&gt;72H</v>
      </c>
      <c r="AB4" s="72">
        <v>1</v>
      </c>
      <c r="AC4" s="72" t="s">
        <v>2247</v>
      </c>
      <c r="AD4" s="72" t="s">
        <v>2245</v>
      </c>
      <c r="AE4" s="72" t="s">
        <v>3859</v>
      </c>
      <c r="AF4" s="72" t="s">
        <v>2536</v>
      </c>
      <c r="AG4" s="72"/>
    </row>
    <row r="5" spans="1:33" ht="261" hidden="1" x14ac:dyDescent="0.35">
      <c r="A5" s="6" t="s">
        <v>1485</v>
      </c>
      <c r="B5" s="7" t="str">
        <f t="shared" si="0"/>
        <v>NRD_060</v>
      </c>
      <c r="C5" s="6" t="s">
        <v>3559</v>
      </c>
      <c r="D5" s="7" t="e">
        <v>#N/A</v>
      </c>
      <c r="E5" s="7" t="e">
        <v>#N/A</v>
      </c>
      <c r="F5" s="6" t="s">
        <v>878</v>
      </c>
      <c r="G5" s="6" t="s">
        <v>894</v>
      </c>
      <c r="H5" s="6" t="s">
        <v>895</v>
      </c>
      <c r="I5" s="6" t="s">
        <v>3560</v>
      </c>
      <c r="J5" s="8">
        <f t="shared" ca="1" si="1"/>
        <v>2.4405469907433144</v>
      </c>
      <c r="K5" s="6" t="s">
        <v>52</v>
      </c>
      <c r="L5" s="6" t="s">
        <v>35</v>
      </c>
      <c r="M5" s="6" t="s">
        <v>46</v>
      </c>
      <c r="N5" s="6" t="s">
        <v>3561</v>
      </c>
      <c r="O5" s="6" t="s">
        <v>37</v>
      </c>
      <c r="P5" s="6" t="s">
        <v>38</v>
      </c>
      <c r="Q5" s="7"/>
      <c r="R5" s="7"/>
      <c r="S5" s="7"/>
      <c r="T5" s="7" t="s">
        <v>3860</v>
      </c>
      <c r="U5" s="7" t="s">
        <v>81</v>
      </c>
      <c r="V5" s="7" t="e">
        <v>#N/A</v>
      </c>
      <c r="W5" s="7" t="e">
        <v>#N/A</v>
      </c>
      <c r="X5" s="7"/>
      <c r="Y5" s="7" t="str">
        <f>VLOOKUP(B5, [2]SBC!A$1:P$65536, 11, 0)</f>
        <v>Garoua</v>
      </c>
      <c r="Z5" s="7" t="str">
        <f t="shared" si="2"/>
        <v>NRD</v>
      </c>
      <c r="AA5" s="7" t="str">
        <f t="shared" ca="1" si="3"/>
        <v>48H&lt;T&lt;72H</v>
      </c>
      <c r="AB5" s="7">
        <v>1</v>
      </c>
      <c r="AC5" s="7" t="s">
        <v>1134</v>
      </c>
      <c r="AD5" s="7" t="s">
        <v>2246</v>
      </c>
      <c r="AE5" s="7" t="s">
        <v>3859</v>
      </c>
      <c r="AF5" s="7" t="s">
        <v>2536</v>
      </c>
      <c r="AG5" s="7"/>
    </row>
    <row r="6" spans="1:33" ht="261" hidden="1" x14ac:dyDescent="0.35">
      <c r="A6" s="6" t="s">
        <v>1485</v>
      </c>
      <c r="B6" s="7" t="str">
        <f t="shared" si="0"/>
        <v>NRD_060</v>
      </c>
      <c r="C6" s="6" t="s">
        <v>3559</v>
      </c>
      <c r="D6" s="7" t="e">
        <v>#N/A</v>
      </c>
      <c r="E6" s="7" t="e">
        <v>#N/A</v>
      </c>
      <c r="F6" s="6" t="s">
        <v>878</v>
      </c>
      <c r="G6" s="6" t="s">
        <v>901</v>
      </c>
      <c r="H6" s="6" t="s">
        <v>902</v>
      </c>
      <c r="I6" s="6" t="s">
        <v>3562</v>
      </c>
      <c r="J6" s="8">
        <f t="shared" ca="1" si="1"/>
        <v>2.4395863425961579</v>
      </c>
      <c r="K6" s="6" t="s">
        <v>52</v>
      </c>
      <c r="L6" s="6" t="s">
        <v>35</v>
      </c>
      <c r="M6" s="6" t="s">
        <v>46</v>
      </c>
      <c r="N6" s="6" t="s">
        <v>3563</v>
      </c>
      <c r="O6" s="6" t="s">
        <v>37</v>
      </c>
      <c r="P6" s="6" t="s">
        <v>38</v>
      </c>
      <c r="Q6" s="7"/>
      <c r="R6" s="7"/>
      <c r="S6" s="7"/>
      <c r="T6" s="7" t="s">
        <v>3860</v>
      </c>
      <c r="U6" s="7" t="s">
        <v>81</v>
      </c>
      <c r="V6" s="7" t="e">
        <v>#N/A</v>
      </c>
      <c r="W6" s="7" t="e">
        <v>#N/A</v>
      </c>
      <c r="X6" s="7"/>
      <c r="Y6" s="7" t="str">
        <f>VLOOKUP(B6, [2]SBC!A$1:P$65536, 11, 0)</f>
        <v>Garoua</v>
      </c>
      <c r="Z6" s="7" t="str">
        <f t="shared" si="2"/>
        <v>NRD</v>
      </c>
      <c r="AA6" s="7" t="str">
        <f t="shared" ca="1" si="3"/>
        <v>48H&lt;T&lt;72H</v>
      </c>
      <c r="AB6" s="7">
        <v>1</v>
      </c>
      <c r="AC6" s="7" t="s">
        <v>1134</v>
      </c>
      <c r="AD6" s="7" t="s">
        <v>2246</v>
      </c>
      <c r="AE6" s="7" t="s">
        <v>3859</v>
      </c>
      <c r="AF6" s="7" t="s">
        <v>2536</v>
      </c>
      <c r="AG6" s="7"/>
    </row>
    <row r="7" spans="1:33" ht="261" hidden="1" x14ac:dyDescent="0.35">
      <c r="A7" s="6" t="s">
        <v>1485</v>
      </c>
      <c r="B7" s="7" t="str">
        <f t="shared" si="0"/>
        <v>NRD_060</v>
      </c>
      <c r="C7" s="6" t="s">
        <v>3564</v>
      </c>
      <c r="D7" s="7" t="e">
        <v>#N/A</v>
      </c>
      <c r="E7" s="7" t="e">
        <v>#N/A</v>
      </c>
      <c r="F7" s="6" t="s">
        <v>878</v>
      </c>
      <c r="G7" s="6" t="s">
        <v>3565</v>
      </c>
      <c r="H7" s="6" t="s">
        <v>3566</v>
      </c>
      <c r="I7" s="6" t="s">
        <v>3567</v>
      </c>
      <c r="J7" s="8">
        <f t="shared" ca="1" si="1"/>
        <v>2.4324219907430233</v>
      </c>
      <c r="K7" s="6" t="s">
        <v>52</v>
      </c>
      <c r="L7" s="6" t="s">
        <v>35</v>
      </c>
      <c r="M7" s="6" t="s">
        <v>46</v>
      </c>
      <c r="N7" s="6" t="s">
        <v>3568</v>
      </c>
      <c r="O7" s="6" t="s">
        <v>37</v>
      </c>
      <c r="P7" s="6" t="s">
        <v>38</v>
      </c>
      <c r="Q7" s="7"/>
      <c r="R7" s="7"/>
      <c r="S7" s="7"/>
      <c r="T7" s="7" t="s">
        <v>3860</v>
      </c>
      <c r="U7" s="7" t="s">
        <v>81</v>
      </c>
      <c r="V7" s="7" t="e">
        <v>#N/A</v>
      </c>
      <c r="W7" s="7" t="e">
        <v>#N/A</v>
      </c>
      <c r="X7" s="7"/>
      <c r="Y7" s="7" t="str">
        <f>VLOOKUP(B7, [2]SBC!A$1:P$65536, 11, 0)</f>
        <v>Garoua</v>
      </c>
      <c r="Z7" s="7" t="str">
        <f t="shared" si="2"/>
        <v>NRD</v>
      </c>
      <c r="AA7" s="7" t="str">
        <f t="shared" ca="1" si="3"/>
        <v>48H&lt;T&lt;72H</v>
      </c>
      <c r="AB7" s="7">
        <v>1</v>
      </c>
      <c r="AC7" s="7" t="s">
        <v>1134</v>
      </c>
      <c r="AD7" s="7" t="s">
        <v>2246</v>
      </c>
      <c r="AE7" s="7" t="s">
        <v>3859</v>
      </c>
      <c r="AF7" s="7" t="s">
        <v>2536</v>
      </c>
      <c r="AG7" s="7"/>
    </row>
    <row r="8" spans="1:33" ht="261" hidden="1" x14ac:dyDescent="0.35">
      <c r="A8" s="6" t="s">
        <v>1485</v>
      </c>
      <c r="B8" s="7" t="str">
        <f t="shared" si="0"/>
        <v>NRD_060</v>
      </c>
      <c r="C8" s="6" t="s">
        <v>3559</v>
      </c>
      <c r="D8" s="7" t="e">
        <v>#N/A</v>
      </c>
      <c r="E8" s="7" t="e">
        <v>#N/A</v>
      </c>
      <c r="F8" s="6" t="s">
        <v>878</v>
      </c>
      <c r="G8" s="6" t="s">
        <v>904</v>
      </c>
      <c r="H8" s="6" t="s">
        <v>905</v>
      </c>
      <c r="I8" s="6" t="s">
        <v>3569</v>
      </c>
      <c r="J8" s="8">
        <f t="shared" ca="1" si="1"/>
        <v>2.4267622685219976</v>
      </c>
      <c r="K8" s="6" t="s">
        <v>52</v>
      </c>
      <c r="L8" s="6" t="s">
        <v>35</v>
      </c>
      <c r="M8" s="6" t="s">
        <v>46</v>
      </c>
      <c r="N8" s="6" t="s">
        <v>3570</v>
      </c>
      <c r="O8" s="6" t="s">
        <v>37</v>
      </c>
      <c r="P8" s="6" t="s">
        <v>38</v>
      </c>
      <c r="Q8" s="7"/>
      <c r="R8" s="7"/>
      <c r="S8" s="7"/>
      <c r="T8" s="7" t="s">
        <v>3860</v>
      </c>
      <c r="U8" s="7" t="s">
        <v>81</v>
      </c>
      <c r="V8" s="7" t="e">
        <v>#N/A</v>
      </c>
      <c r="W8" s="7" t="e">
        <v>#N/A</v>
      </c>
      <c r="X8" s="7"/>
      <c r="Y8" s="7" t="str">
        <f>VLOOKUP(B8, [2]SBC!A$1:P$65536, 11, 0)</f>
        <v>Garoua</v>
      </c>
      <c r="Z8" s="7" t="str">
        <f t="shared" si="2"/>
        <v>NRD</v>
      </c>
      <c r="AA8" s="7" t="str">
        <f t="shared" ca="1" si="3"/>
        <v>48H&lt;T&lt;72H</v>
      </c>
      <c r="AB8" s="7">
        <v>1</v>
      </c>
      <c r="AC8" s="7" t="s">
        <v>1134</v>
      </c>
      <c r="AD8" s="7" t="s">
        <v>2246</v>
      </c>
      <c r="AE8" s="7" t="s">
        <v>3859</v>
      </c>
      <c r="AF8" s="7" t="s">
        <v>2536</v>
      </c>
      <c r="AG8" s="7"/>
    </row>
    <row r="9" spans="1:33" ht="261" hidden="1" x14ac:dyDescent="0.35">
      <c r="A9" s="6" t="s">
        <v>1485</v>
      </c>
      <c r="B9" s="7" t="str">
        <f t="shared" si="0"/>
        <v>NRD_060</v>
      </c>
      <c r="C9" s="6" t="s">
        <v>3559</v>
      </c>
      <c r="D9" s="7" t="e">
        <v>#N/A</v>
      </c>
      <c r="E9" s="7" t="e">
        <v>#N/A</v>
      </c>
      <c r="F9" s="6" t="s">
        <v>878</v>
      </c>
      <c r="G9" s="6" t="s">
        <v>896</v>
      </c>
      <c r="H9" s="6" t="s">
        <v>897</v>
      </c>
      <c r="I9" s="6" t="s">
        <v>3571</v>
      </c>
      <c r="J9" s="8">
        <f t="shared" ca="1" si="1"/>
        <v>2.4267391203684383</v>
      </c>
      <c r="K9" s="6" t="s">
        <v>52</v>
      </c>
      <c r="L9" s="6" t="s">
        <v>35</v>
      </c>
      <c r="M9" s="6" t="s">
        <v>46</v>
      </c>
      <c r="N9" s="6" t="s">
        <v>3572</v>
      </c>
      <c r="O9" s="6" t="s">
        <v>37</v>
      </c>
      <c r="P9" s="6" t="s">
        <v>38</v>
      </c>
      <c r="Q9" s="7"/>
      <c r="R9" s="7"/>
      <c r="S9" s="7"/>
      <c r="T9" s="7" t="s">
        <v>3860</v>
      </c>
      <c r="U9" s="7" t="s">
        <v>81</v>
      </c>
      <c r="V9" s="7" t="e">
        <v>#N/A</v>
      </c>
      <c r="W9" s="7" t="e">
        <v>#N/A</v>
      </c>
      <c r="X9" s="7"/>
      <c r="Y9" s="7" t="str">
        <f>VLOOKUP(B9, [2]SBC!A$1:P$65536, 11, 0)</f>
        <v>Garoua</v>
      </c>
      <c r="Z9" s="7" t="str">
        <f t="shared" si="2"/>
        <v>NRD</v>
      </c>
      <c r="AA9" s="7" t="str">
        <f t="shared" ca="1" si="3"/>
        <v>48H&lt;T&lt;72H</v>
      </c>
      <c r="AB9" s="7">
        <v>1</v>
      </c>
      <c r="AC9" s="7" t="s">
        <v>1134</v>
      </c>
      <c r="AD9" s="7" t="s">
        <v>2246</v>
      </c>
      <c r="AE9" s="7" t="s">
        <v>3859</v>
      </c>
      <c r="AF9" s="7" t="s">
        <v>2536</v>
      </c>
      <c r="AG9" s="7"/>
    </row>
    <row r="10" spans="1:33" ht="261" hidden="1" x14ac:dyDescent="0.35">
      <c r="A10" s="6" t="s">
        <v>1485</v>
      </c>
      <c r="B10" s="7" t="str">
        <f t="shared" si="0"/>
        <v>NRD_060</v>
      </c>
      <c r="C10" s="6" t="s">
        <v>3559</v>
      </c>
      <c r="D10" s="7" t="e">
        <v>#N/A</v>
      </c>
      <c r="E10" s="7" t="e">
        <v>#N/A</v>
      </c>
      <c r="F10" s="6" t="s">
        <v>878</v>
      </c>
      <c r="G10" s="6" t="s">
        <v>891</v>
      </c>
      <c r="H10" s="6" t="s">
        <v>892</v>
      </c>
      <c r="I10" s="6" t="s">
        <v>3573</v>
      </c>
      <c r="J10" s="8">
        <f t="shared" ca="1" si="1"/>
        <v>2.426681249999092</v>
      </c>
      <c r="K10" s="6" t="s">
        <v>52</v>
      </c>
      <c r="L10" s="6" t="s">
        <v>35</v>
      </c>
      <c r="M10" s="6" t="s">
        <v>46</v>
      </c>
      <c r="N10" s="6" t="s">
        <v>3574</v>
      </c>
      <c r="O10" s="6" t="s">
        <v>37</v>
      </c>
      <c r="P10" s="6" t="s">
        <v>38</v>
      </c>
      <c r="Q10" s="7"/>
      <c r="R10" s="7"/>
      <c r="S10" s="7"/>
      <c r="T10" s="7" t="s">
        <v>3860</v>
      </c>
      <c r="U10" s="7" t="s">
        <v>81</v>
      </c>
      <c r="V10" s="7" t="e">
        <v>#N/A</v>
      </c>
      <c r="W10" s="7" t="e">
        <v>#N/A</v>
      </c>
      <c r="X10" s="7"/>
      <c r="Y10" s="7" t="str">
        <f>VLOOKUP(B10, [2]SBC!A$1:P$65536, 11, 0)</f>
        <v>Garoua</v>
      </c>
      <c r="Z10" s="7" t="str">
        <f t="shared" si="2"/>
        <v>NRD</v>
      </c>
      <c r="AA10" s="7" t="str">
        <f t="shared" ca="1" si="3"/>
        <v>48H&lt;T&lt;72H</v>
      </c>
      <c r="AB10" s="7">
        <v>1</v>
      </c>
      <c r="AC10" s="7" t="s">
        <v>1134</v>
      </c>
      <c r="AD10" s="7" t="s">
        <v>2246</v>
      </c>
      <c r="AE10" s="7" t="s">
        <v>3859</v>
      </c>
      <c r="AF10" s="7" t="s">
        <v>2536</v>
      </c>
      <c r="AG10" s="7"/>
    </row>
    <row r="11" spans="1:33" ht="261" hidden="1" x14ac:dyDescent="0.35">
      <c r="A11" s="6" t="s">
        <v>1485</v>
      </c>
      <c r="B11" s="7" t="str">
        <f t="shared" si="0"/>
        <v>NRD_060</v>
      </c>
      <c r="C11" s="6" t="s">
        <v>3564</v>
      </c>
      <c r="D11" s="7" t="e">
        <v>#N/A</v>
      </c>
      <c r="E11" s="7" t="e">
        <v>#N/A</v>
      </c>
      <c r="F11" s="6" t="s">
        <v>878</v>
      </c>
      <c r="G11" s="6" t="s">
        <v>888</v>
      </c>
      <c r="H11" s="6" t="s">
        <v>889</v>
      </c>
      <c r="I11" s="6" t="s">
        <v>3575</v>
      </c>
      <c r="J11" s="8">
        <f t="shared" ca="1" si="1"/>
        <v>2.4266696759295883</v>
      </c>
      <c r="K11" s="6" t="s">
        <v>52</v>
      </c>
      <c r="L11" s="6" t="s">
        <v>35</v>
      </c>
      <c r="M11" s="6" t="s">
        <v>46</v>
      </c>
      <c r="N11" s="6" t="s">
        <v>3576</v>
      </c>
      <c r="O11" s="6" t="s">
        <v>37</v>
      </c>
      <c r="P11" s="6" t="s">
        <v>38</v>
      </c>
      <c r="Q11" s="7"/>
      <c r="R11" s="7"/>
      <c r="S11" s="7"/>
      <c r="T11" s="7" t="s">
        <v>3860</v>
      </c>
      <c r="U11" s="7" t="s">
        <v>81</v>
      </c>
      <c r="V11" s="7" t="e">
        <v>#N/A</v>
      </c>
      <c r="W11" s="7" t="e">
        <v>#N/A</v>
      </c>
      <c r="X11" s="7"/>
      <c r="Y11" s="7" t="str">
        <f>VLOOKUP(B11, [2]SBC!A$1:P$65536, 11, 0)</f>
        <v>Garoua</v>
      </c>
      <c r="Z11" s="7" t="str">
        <f t="shared" si="2"/>
        <v>NRD</v>
      </c>
      <c r="AA11" s="7" t="str">
        <f t="shared" ca="1" si="3"/>
        <v>48H&lt;T&lt;72H</v>
      </c>
      <c r="AB11" s="7">
        <v>1</v>
      </c>
      <c r="AC11" s="7" t="s">
        <v>1134</v>
      </c>
      <c r="AD11" s="7" t="s">
        <v>2246</v>
      </c>
      <c r="AE11" s="7" t="s">
        <v>3859</v>
      </c>
      <c r="AF11" s="7" t="s">
        <v>2536</v>
      </c>
      <c r="AG11" s="7"/>
    </row>
    <row r="12" spans="1:33" ht="72.5" hidden="1" x14ac:dyDescent="0.35">
      <c r="A12" s="6" t="s">
        <v>1886</v>
      </c>
      <c r="B12" s="7" t="str">
        <f t="shared" si="0"/>
        <v>SUO_216</v>
      </c>
      <c r="C12" s="6" t="s">
        <v>3361</v>
      </c>
      <c r="D12" s="7" t="e">
        <v>#N/A</v>
      </c>
      <c r="E12" s="7" t="e">
        <v>#N/A</v>
      </c>
      <c r="F12" s="6" t="s">
        <v>1935</v>
      </c>
      <c r="G12" s="6" t="s">
        <v>2543</v>
      </c>
      <c r="H12" s="6" t="s">
        <v>2544</v>
      </c>
      <c r="I12" s="6" t="s">
        <v>3362</v>
      </c>
      <c r="J12" s="8">
        <f t="shared" ca="1" si="1"/>
        <v>2.9000261574110482</v>
      </c>
      <c r="K12" s="6" t="s">
        <v>1936</v>
      </c>
      <c r="L12" s="6" t="s">
        <v>2545</v>
      </c>
      <c r="M12" s="6" t="s">
        <v>46</v>
      </c>
      <c r="N12" s="6" t="s">
        <v>3363</v>
      </c>
      <c r="O12" s="6" t="s">
        <v>37</v>
      </c>
      <c r="P12" s="6" t="s">
        <v>38</v>
      </c>
      <c r="Q12" s="7"/>
      <c r="R12" s="7"/>
      <c r="S12" s="7"/>
      <c r="T12" s="7" t="s">
        <v>3555</v>
      </c>
      <c r="U12" s="7" t="s">
        <v>41</v>
      </c>
      <c r="V12" s="7" t="e">
        <v>#N/A</v>
      </c>
      <c r="W12" s="7" t="e">
        <v>#N/A</v>
      </c>
      <c r="X12" s="7"/>
      <c r="Y12" s="7" t="str">
        <f>VLOOKUP(B12, [2]SBC!A$1:P$65536, 11, 0)</f>
        <v>Kumba</v>
      </c>
      <c r="Z12" s="7" t="str">
        <f t="shared" si="2"/>
        <v>SUO</v>
      </c>
      <c r="AA12" s="7" t="str">
        <f t="shared" ca="1" si="3"/>
        <v>48H&lt;T&lt;72H</v>
      </c>
      <c r="AB12" s="7">
        <v>1</v>
      </c>
      <c r="AC12" s="7" t="s">
        <v>1134</v>
      </c>
      <c r="AD12" s="7" t="s">
        <v>2245</v>
      </c>
      <c r="AE12" s="7" t="s">
        <v>3859</v>
      </c>
      <c r="AF12" s="7" t="s">
        <v>2536</v>
      </c>
      <c r="AG12" s="7"/>
    </row>
    <row r="13" spans="1:33" ht="130.5" hidden="1" x14ac:dyDescent="0.35">
      <c r="A13" s="6" t="s">
        <v>1390</v>
      </c>
      <c r="B13" s="7" t="str">
        <f t="shared" ref="B13:B18" si="4">LEFT(A13,7)</f>
        <v>EXN_437</v>
      </c>
      <c r="C13" s="6" t="s">
        <v>1391</v>
      </c>
      <c r="D13" s="7" t="e">
        <v>#N/A</v>
      </c>
      <c r="E13" s="7" t="e">
        <v>#N/A</v>
      </c>
      <c r="F13" s="6" t="s">
        <v>33</v>
      </c>
      <c r="G13" s="6" t="s">
        <v>1392</v>
      </c>
      <c r="H13" s="6" t="s">
        <v>1393</v>
      </c>
      <c r="I13" s="6" t="s">
        <v>1394</v>
      </c>
      <c r="J13" s="8">
        <f t="shared" ref="J13:J18" ca="1" si="5">NOW()-I13</f>
        <v>15.794088657406974</v>
      </c>
      <c r="K13" s="6" t="s">
        <v>34</v>
      </c>
      <c r="L13" s="6" t="s">
        <v>35</v>
      </c>
      <c r="M13" s="6" t="s">
        <v>36</v>
      </c>
      <c r="N13" s="6" t="s">
        <v>1395</v>
      </c>
      <c r="O13" s="6" t="s">
        <v>37</v>
      </c>
      <c r="P13" s="6" t="s">
        <v>38</v>
      </c>
      <c r="Q13" s="7"/>
      <c r="R13" s="7"/>
      <c r="S13" s="7"/>
      <c r="T13" s="7" t="s">
        <v>3356</v>
      </c>
      <c r="U13" s="7" t="s">
        <v>78</v>
      </c>
      <c r="V13" s="7" t="e">
        <v>#N/A</v>
      </c>
      <c r="W13" s="7" t="s">
        <v>1456</v>
      </c>
      <c r="X13" s="7"/>
      <c r="Y13" s="7" t="e">
        <f>VLOOKUP(B13, [2]SBC!A$1:P$65536, 11, 0)</f>
        <v>#N/A</v>
      </c>
      <c r="Z13" s="7" t="str">
        <f t="shared" ref="Z13:Z18" si="6">LEFT(B13,3)</f>
        <v>EXN</v>
      </c>
      <c r="AA13" s="7" t="str">
        <f t="shared" ref="AA13:AA18" ca="1" si="7">IF(J13 &lt; 1/24, "T&lt;1H", IF(AND(J13&lt;2/24, J13&gt;1/24), "1H&lt;T&lt;2H", IF(AND(J13&lt;4/24, J13&gt;2/24), "2H&lt;T&lt;4H", IF(AND(J13&lt;8/24, J13&gt;4/24), "4H&lt;T&lt;8H", IF(AND(J13&lt;16/24, J13&gt;8/24), "8H&lt;T&lt;16H",IF(AND(J13&lt;24/24, J13&gt;16/24),"16H&lt;T&lt;24H", IF(AND(J13&lt;48/24, J13&gt;24/24),"24H&lt;T&lt;48H",IF(AND(J13&lt;72/24, J13&gt;24/24),"48H&lt;T&lt;72H", "T&gt;72H"))))))))</f>
        <v>T&gt;72H</v>
      </c>
      <c r="AB13" s="7">
        <v>1</v>
      </c>
      <c r="AC13" s="7" t="s">
        <v>1134</v>
      </c>
      <c r="AD13" s="7" t="s">
        <v>2245</v>
      </c>
      <c r="AE13" s="7" t="s">
        <v>3859</v>
      </c>
      <c r="AF13" s="7" t="s">
        <v>2536</v>
      </c>
      <c r="AG13" s="7"/>
    </row>
    <row r="14" spans="1:33" ht="130.5" hidden="1" x14ac:dyDescent="0.35">
      <c r="A14" s="6" t="s">
        <v>1390</v>
      </c>
      <c r="B14" s="7" t="str">
        <f t="shared" si="4"/>
        <v>EXN_437</v>
      </c>
      <c r="C14" s="6" t="s">
        <v>1391</v>
      </c>
      <c r="D14" s="7" t="e">
        <v>#N/A</v>
      </c>
      <c r="E14" s="7" t="e">
        <v>#N/A</v>
      </c>
      <c r="F14" s="6" t="s">
        <v>33</v>
      </c>
      <c r="G14" s="6" t="s">
        <v>1396</v>
      </c>
      <c r="H14" s="6" t="s">
        <v>1397</v>
      </c>
      <c r="I14" s="6" t="s">
        <v>1394</v>
      </c>
      <c r="J14" s="8">
        <f t="shared" ca="1" si="5"/>
        <v>15.794088657406974</v>
      </c>
      <c r="K14" s="6" t="s">
        <v>34</v>
      </c>
      <c r="L14" s="6" t="s">
        <v>35</v>
      </c>
      <c r="M14" s="6" t="s">
        <v>36</v>
      </c>
      <c r="N14" s="6" t="s">
        <v>1398</v>
      </c>
      <c r="O14" s="6" t="s">
        <v>37</v>
      </c>
      <c r="P14" s="6" t="s">
        <v>38</v>
      </c>
      <c r="Q14" s="7"/>
      <c r="R14" s="7"/>
      <c r="S14" s="7"/>
      <c r="T14" s="7" t="s">
        <v>3356</v>
      </c>
      <c r="U14" s="7" t="s">
        <v>78</v>
      </c>
      <c r="V14" s="7" t="e">
        <v>#N/A</v>
      </c>
      <c r="W14" s="7" t="s">
        <v>1456</v>
      </c>
      <c r="X14" s="7"/>
      <c r="Y14" s="7" t="e">
        <f>VLOOKUP(B14, [2]SBC!A$1:P$65536, 11, 0)</f>
        <v>#N/A</v>
      </c>
      <c r="Z14" s="7" t="str">
        <f t="shared" si="6"/>
        <v>EXN</v>
      </c>
      <c r="AA14" s="7" t="str">
        <f t="shared" ca="1" si="7"/>
        <v>T&gt;72H</v>
      </c>
      <c r="AB14" s="7">
        <v>1</v>
      </c>
      <c r="AC14" s="7" t="s">
        <v>1134</v>
      </c>
      <c r="AD14" s="7" t="s">
        <v>2245</v>
      </c>
      <c r="AE14" s="7" t="s">
        <v>3859</v>
      </c>
      <c r="AF14" s="7" t="s">
        <v>2536</v>
      </c>
      <c r="AG14" s="7"/>
    </row>
    <row r="15" spans="1:33" ht="130.5" hidden="1" x14ac:dyDescent="0.35">
      <c r="A15" s="6" t="s">
        <v>1390</v>
      </c>
      <c r="B15" s="7" t="str">
        <f t="shared" si="4"/>
        <v>EXN_437</v>
      </c>
      <c r="C15" s="6" t="s">
        <v>1391</v>
      </c>
      <c r="D15" s="7" t="e">
        <v>#N/A</v>
      </c>
      <c r="E15" s="7" t="e">
        <v>#N/A</v>
      </c>
      <c r="F15" s="6" t="s">
        <v>33</v>
      </c>
      <c r="G15" s="6" t="s">
        <v>1399</v>
      </c>
      <c r="H15" s="6" t="s">
        <v>1400</v>
      </c>
      <c r="I15" s="6" t="s">
        <v>1394</v>
      </c>
      <c r="J15" s="8">
        <f t="shared" ca="1" si="5"/>
        <v>15.794088657406974</v>
      </c>
      <c r="K15" s="6" t="s">
        <v>34</v>
      </c>
      <c r="L15" s="6" t="s">
        <v>35</v>
      </c>
      <c r="M15" s="6" t="s">
        <v>36</v>
      </c>
      <c r="N15" s="6" t="s">
        <v>1401</v>
      </c>
      <c r="O15" s="6" t="s">
        <v>37</v>
      </c>
      <c r="P15" s="6" t="s">
        <v>38</v>
      </c>
      <c r="Q15" s="7"/>
      <c r="R15" s="7"/>
      <c r="S15" s="7"/>
      <c r="T15" s="7" t="s">
        <v>3356</v>
      </c>
      <c r="U15" s="7" t="s">
        <v>78</v>
      </c>
      <c r="V15" s="7" t="e">
        <v>#N/A</v>
      </c>
      <c r="W15" s="7" t="s">
        <v>1456</v>
      </c>
      <c r="X15" s="7"/>
      <c r="Y15" s="7" t="e">
        <f>VLOOKUP(B15, [2]SBC!A$1:P$65536, 11, 0)</f>
        <v>#N/A</v>
      </c>
      <c r="Z15" s="7" t="str">
        <f t="shared" si="6"/>
        <v>EXN</v>
      </c>
      <c r="AA15" s="7" t="str">
        <f t="shared" ca="1" si="7"/>
        <v>T&gt;72H</v>
      </c>
      <c r="AB15" s="7">
        <v>1</v>
      </c>
      <c r="AC15" s="7" t="s">
        <v>1134</v>
      </c>
      <c r="AD15" s="7" t="s">
        <v>2245</v>
      </c>
      <c r="AE15" s="7" t="s">
        <v>3859</v>
      </c>
      <c r="AF15" s="7" t="s">
        <v>2536</v>
      </c>
      <c r="AG15" s="7"/>
    </row>
    <row r="16" spans="1:33" ht="130.5" hidden="1" x14ac:dyDescent="0.35">
      <c r="A16" s="6" t="s">
        <v>1354</v>
      </c>
      <c r="B16" s="7" t="str">
        <f t="shared" si="4"/>
        <v>EXN_518</v>
      </c>
      <c r="C16" s="6" t="s">
        <v>1494</v>
      </c>
      <c r="D16" s="7" t="e">
        <v>#N/A</v>
      </c>
      <c r="E16" s="7" t="e">
        <v>#N/A</v>
      </c>
      <c r="F16" s="6" t="s">
        <v>33</v>
      </c>
      <c r="G16" s="6" t="s">
        <v>1355</v>
      </c>
      <c r="H16" s="6" t="s">
        <v>1356</v>
      </c>
      <c r="I16" s="6" t="s">
        <v>1495</v>
      </c>
      <c r="J16" s="8">
        <f t="shared" ca="1" si="5"/>
        <v>14.084933564816311</v>
      </c>
      <c r="K16" s="6" t="s">
        <v>34</v>
      </c>
      <c r="L16" s="6" t="s">
        <v>35</v>
      </c>
      <c r="M16" s="6" t="s">
        <v>36</v>
      </c>
      <c r="N16" s="6" t="s">
        <v>1496</v>
      </c>
      <c r="O16" s="6" t="s">
        <v>37</v>
      </c>
      <c r="P16" s="6" t="s">
        <v>38</v>
      </c>
      <c r="Q16" s="7"/>
      <c r="R16" s="7"/>
      <c r="S16" s="7"/>
      <c r="T16" s="7" t="s">
        <v>3359</v>
      </c>
      <c r="U16" s="7" t="s">
        <v>78</v>
      </c>
      <c r="V16" s="7" t="e">
        <v>#N/A</v>
      </c>
      <c r="W16" s="7" t="e">
        <v>#N/A</v>
      </c>
      <c r="X16" s="7"/>
      <c r="Y16" s="7" t="e">
        <f>VLOOKUP(B16, [2]SBC!A$1:P$65536, 11, 0)</f>
        <v>#N/A</v>
      </c>
      <c r="Z16" s="7" t="str">
        <f t="shared" si="6"/>
        <v>EXN</v>
      </c>
      <c r="AA16" s="7" t="str">
        <f t="shared" ca="1" si="7"/>
        <v>T&gt;72H</v>
      </c>
      <c r="AB16" s="7">
        <v>1</v>
      </c>
      <c r="AC16" s="7" t="s">
        <v>1134</v>
      </c>
      <c r="AD16" s="7" t="s">
        <v>2245</v>
      </c>
      <c r="AE16" s="7" t="s">
        <v>3859</v>
      </c>
      <c r="AF16" s="7" t="s">
        <v>2536</v>
      </c>
      <c r="AG16" s="7"/>
    </row>
    <row r="17" spans="1:33" ht="130.5" hidden="1" x14ac:dyDescent="0.35">
      <c r="A17" s="6" t="s">
        <v>1354</v>
      </c>
      <c r="B17" s="7" t="str">
        <f t="shared" si="4"/>
        <v>EXN_518</v>
      </c>
      <c r="C17" s="6" t="s">
        <v>1494</v>
      </c>
      <c r="D17" s="7" t="e">
        <v>#N/A</v>
      </c>
      <c r="E17" s="7" t="e">
        <v>#N/A</v>
      </c>
      <c r="F17" s="6" t="s">
        <v>33</v>
      </c>
      <c r="G17" s="6" t="s">
        <v>1359</v>
      </c>
      <c r="H17" s="6" t="s">
        <v>1360</v>
      </c>
      <c r="I17" s="6" t="s">
        <v>1495</v>
      </c>
      <c r="J17" s="8">
        <f t="shared" ca="1" si="5"/>
        <v>14.084933564816311</v>
      </c>
      <c r="K17" s="6" t="s">
        <v>34</v>
      </c>
      <c r="L17" s="6" t="s">
        <v>35</v>
      </c>
      <c r="M17" s="6" t="s">
        <v>36</v>
      </c>
      <c r="N17" s="6" t="s">
        <v>1497</v>
      </c>
      <c r="O17" s="6" t="s">
        <v>37</v>
      </c>
      <c r="P17" s="6" t="s">
        <v>38</v>
      </c>
      <c r="Q17" s="7"/>
      <c r="R17" s="7"/>
      <c r="S17" s="7"/>
      <c r="T17" s="7" t="s">
        <v>3359</v>
      </c>
      <c r="U17" s="7" t="s">
        <v>78</v>
      </c>
      <c r="V17" s="7" t="e">
        <v>#N/A</v>
      </c>
      <c r="W17" s="7" t="e">
        <v>#N/A</v>
      </c>
      <c r="X17" s="7"/>
      <c r="Y17" s="7" t="e">
        <f>VLOOKUP(B17, [2]SBC!A$1:P$65536, 11, 0)</f>
        <v>#N/A</v>
      </c>
      <c r="Z17" s="7" t="str">
        <f t="shared" si="6"/>
        <v>EXN</v>
      </c>
      <c r="AA17" s="7" t="str">
        <f t="shared" ca="1" si="7"/>
        <v>T&gt;72H</v>
      </c>
      <c r="AB17" s="7">
        <v>1</v>
      </c>
      <c r="AC17" s="7" t="s">
        <v>1134</v>
      </c>
      <c r="AD17" s="7" t="s">
        <v>2245</v>
      </c>
      <c r="AE17" s="7" t="s">
        <v>3859</v>
      </c>
      <c r="AF17" s="7" t="s">
        <v>2536</v>
      </c>
      <c r="AG17" s="7"/>
    </row>
    <row r="18" spans="1:33" ht="130.5" hidden="1" x14ac:dyDescent="0.35">
      <c r="A18" s="6" t="s">
        <v>1354</v>
      </c>
      <c r="B18" s="7" t="str">
        <f t="shared" si="4"/>
        <v>EXN_518</v>
      </c>
      <c r="C18" s="6" t="s">
        <v>1494</v>
      </c>
      <c r="D18" s="7" t="e">
        <v>#N/A</v>
      </c>
      <c r="E18" s="7" t="e">
        <v>#N/A</v>
      </c>
      <c r="F18" s="6" t="s">
        <v>33</v>
      </c>
      <c r="G18" s="6" t="s">
        <v>1357</v>
      </c>
      <c r="H18" s="6" t="s">
        <v>1358</v>
      </c>
      <c r="I18" s="6" t="s">
        <v>1495</v>
      </c>
      <c r="J18" s="8">
        <f t="shared" ca="1" si="5"/>
        <v>14.084933564816311</v>
      </c>
      <c r="K18" s="6" t="s">
        <v>34</v>
      </c>
      <c r="L18" s="6" t="s">
        <v>35</v>
      </c>
      <c r="M18" s="6" t="s">
        <v>36</v>
      </c>
      <c r="N18" s="6" t="s">
        <v>1498</v>
      </c>
      <c r="O18" s="6" t="s">
        <v>37</v>
      </c>
      <c r="P18" s="6" t="s">
        <v>38</v>
      </c>
      <c r="Q18" s="7"/>
      <c r="R18" s="7"/>
      <c r="S18" s="7"/>
      <c r="T18" s="7" t="s">
        <v>3359</v>
      </c>
      <c r="U18" s="7" t="s">
        <v>78</v>
      </c>
      <c r="V18" s="7" t="e">
        <v>#N/A</v>
      </c>
      <c r="W18" s="7" t="e">
        <v>#N/A</v>
      </c>
      <c r="X18" s="7"/>
      <c r="Y18" s="7" t="e">
        <f>VLOOKUP(B18, [2]SBC!A$1:P$65536, 11, 0)</f>
        <v>#N/A</v>
      </c>
      <c r="Z18" s="7" t="str">
        <f t="shared" si="6"/>
        <v>EXN</v>
      </c>
      <c r="AA18" s="7" t="str">
        <f t="shared" ca="1" si="7"/>
        <v>T&gt;72H</v>
      </c>
      <c r="AB18" s="7">
        <v>1</v>
      </c>
      <c r="AC18" s="7" t="s">
        <v>1134</v>
      </c>
      <c r="AD18" s="7" t="s">
        <v>2245</v>
      </c>
      <c r="AE18" s="7" t="s">
        <v>3859</v>
      </c>
      <c r="AF18" s="7" t="s">
        <v>2536</v>
      </c>
      <c r="AG18" s="7"/>
    </row>
    <row r="19" spans="1:33" ht="174" hidden="1" x14ac:dyDescent="0.35">
      <c r="A19" s="71" t="s">
        <v>2321</v>
      </c>
      <c r="B19" s="72" t="str">
        <f t="shared" ref="B19:B53" si="8">LEFT(A19,7)</f>
        <v>SUO_082</v>
      </c>
      <c r="C19" s="71" t="s">
        <v>2716</v>
      </c>
      <c r="D19" s="72" t="e">
        <v>#N/A</v>
      </c>
      <c r="E19" s="72" t="e">
        <v>#N/A</v>
      </c>
      <c r="F19" s="71" t="s">
        <v>33</v>
      </c>
      <c r="G19" s="71" t="s">
        <v>2322</v>
      </c>
      <c r="H19" s="71" t="s">
        <v>2323</v>
      </c>
      <c r="I19" s="71" t="s">
        <v>2717</v>
      </c>
      <c r="J19" s="73">
        <f t="shared" ref="J19:J53" ca="1" si="9">NOW()-I19</f>
        <v>3.6006858796317829</v>
      </c>
      <c r="K19" s="71" t="s">
        <v>34</v>
      </c>
      <c r="L19" s="71" t="s">
        <v>35</v>
      </c>
      <c r="M19" s="71" t="s">
        <v>36</v>
      </c>
      <c r="N19" s="71" t="s">
        <v>2718</v>
      </c>
      <c r="O19" s="71" t="s">
        <v>37</v>
      </c>
      <c r="P19" s="71" t="s">
        <v>38</v>
      </c>
      <c r="Q19" s="72"/>
      <c r="R19" s="72"/>
      <c r="S19" s="72"/>
      <c r="T19" s="72" t="s">
        <v>3555</v>
      </c>
      <c r="U19" s="72" t="s">
        <v>41</v>
      </c>
      <c r="V19" s="72" t="e">
        <v>#N/A</v>
      </c>
      <c r="W19" s="72" t="e">
        <v>#N/A</v>
      </c>
      <c r="X19" s="72"/>
      <c r="Y19" s="72" t="str">
        <f>VLOOKUP(B19, [2]SBC!A$1:P$65536, 11, 0)</f>
        <v>Limbe</v>
      </c>
      <c r="Z19" s="72" t="str">
        <f t="shared" ref="Z19:Z54" si="10">LEFT(B19,3)</f>
        <v>SUO</v>
      </c>
      <c r="AA19" s="72" t="str">
        <f t="shared" ref="AA19:AA54" ca="1" si="11">IF(J19 &lt; 1/24, "T&lt;1H", IF(AND(J19&lt;2/24, J19&gt;1/24), "1H&lt;T&lt;2H", IF(AND(J19&lt;4/24, J19&gt;2/24), "2H&lt;T&lt;4H", IF(AND(J19&lt;8/24, J19&gt;4/24), "4H&lt;T&lt;8H", IF(AND(J19&lt;16/24, J19&gt;8/24), "8H&lt;T&lt;16H",IF(AND(J19&lt;24/24, J19&gt;16/24),"16H&lt;T&lt;24H", IF(AND(J19&lt;48/24, J19&gt;24/24),"24H&lt;T&lt;48H",IF(AND(J19&lt;72/24, J19&gt;24/24),"48H&lt;T&lt;72H", "T&gt;72H"))))))))</f>
        <v>T&gt;72H</v>
      </c>
      <c r="AB19" s="72">
        <v>1</v>
      </c>
      <c r="AC19" s="72" t="s">
        <v>2247</v>
      </c>
      <c r="AD19" s="72" t="s">
        <v>2245</v>
      </c>
      <c r="AE19" s="72" t="s">
        <v>3859</v>
      </c>
      <c r="AF19" s="72" t="s">
        <v>2536</v>
      </c>
      <c r="AG19" s="72"/>
    </row>
    <row r="20" spans="1:33" ht="174" hidden="1" x14ac:dyDescent="0.35">
      <c r="A20" s="71" t="s">
        <v>2321</v>
      </c>
      <c r="B20" s="72" t="str">
        <f t="shared" si="8"/>
        <v>SUO_082</v>
      </c>
      <c r="C20" s="71" t="s">
        <v>2719</v>
      </c>
      <c r="D20" s="72" t="e">
        <v>#N/A</v>
      </c>
      <c r="E20" s="72" t="e">
        <v>#N/A</v>
      </c>
      <c r="F20" s="71" t="s">
        <v>33</v>
      </c>
      <c r="G20" s="71" t="s">
        <v>2325</v>
      </c>
      <c r="H20" s="71" t="s">
        <v>2326</v>
      </c>
      <c r="I20" s="71" t="s">
        <v>2717</v>
      </c>
      <c r="J20" s="73">
        <f t="shared" ca="1" si="9"/>
        <v>3.6006858796317829</v>
      </c>
      <c r="K20" s="71" t="s">
        <v>34</v>
      </c>
      <c r="L20" s="71" t="s">
        <v>35</v>
      </c>
      <c r="M20" s="71" t="s">
        <v>36</v>
      </c>
      <c r="N20" s="71" t="s">
        <v>2720</v>
      </c>
      <c r="O20" s="71" t="s">
        <v>37</v>
      </c>
      <c r="P20" s="71" t="s">
        <v>38</v>
      </c>
      <c r="Q20" s="72"/>
      <c r="R20" s="72"/>
      <c r="S20" s="72"/>
      <c r="T20" s="72" t="s">
        <v>3555</v>
      </c>
      <c r="U20" s="72" t="s">
        <v>41</v>
      </c>
      <c r="V20" s="72" t="e">
        <v>#N/A</v>
      </c>
      <c r="W20" s="72" t="e">
        <v>#N/A</v>
      </c>
      <c r="X20" s="72"/>
      <c r="Y20" s="72" t="str">
        <f>VLOOKUP(B20, [2]SBC!A$1:P$65536, 11, 0)</f>
        <v>Limbe</v>
      </c>
      <c r="Z20" s="72" t="str">
        <f t="shared" si="10"/>
        <v>SUO</v>
      </c>
      <c r="AA20" s="72" t="str">
        <f t="shared" ca="1" si="11"/>
        <v>T&gt;72H</v>
      </c>
      <c r="AB20" s="72">
        <v>1</v>
      </c>
      <c r="AC20" s="72" t="s">
        <v>2247</v>
      </c>
      <c r="AD20" s="72" t="s">
        <v>2245</v>
      </c>
      <c r="AE20" s="72" t="s">
        <v>3859</v>
      </c>
      <c r="AF20" s="72" t="s">
        <v>2536</v>
      </c>
      <c r="AG20" s="72"/>
    </row>
    <row r="21" spans="1:33" ht="159.5" hidden="1" x14ac:dyDescent="0.35">
      <c r="A21" s="71" t="s">
        <v>1995</v>
      </c>
      <c r="B21" s="72" t="str">
        <f t="shared" si="8"/>
        <v>OST_051</v>
      </c>
      <c r="C21" s="71" t="s">
        <v>3271</v>
      </c>
      <c r="D21" s="72" t="e">
        <v>#N/A</v>
      </c>
      <c r="E21" s="72" t="e">
        <v>#N/A</v>
      </c>
      <c r="F21" s="71" t="s">
        <v>33</v>
      </c>
      <c r="G21" s="71" t="s">
        <v>1996</v>
      </c>
      <c r="H21" s="71" t="s">
        <v>1997</v>
      </c>
      <c r="I21" s="71" t="s">
        <v>3272</v>
      </c>
      <c r="J21" s="73">
        <f t="shared" ca="1" si="9"/>
        <v>3.3031627314849175</v>
      </c>
      <c r="K21" s="71" t="s">
        <v>34</v>
      </c>
      <c r="L21" s="71" t="s">
        <v>35</v>
      </c>
      <c r="M21" s="71" t="s">
        <v>36</v>
      </c>
      <c r="N21" s="71" t="s">
        <v>3273</v>
      </c>
      <c r="O21" s="71" t="s">
        <v>37</v>
      </c>
      <c r="P21" s="71" t="s">
        <v>38</v>
      </c>
      <c r="Q21" s="72"/>
      <c r="R21" s="72"/>
      <c r="S21" s="72"/>
      <c r="T21" s="72" t="s">
        <v>3555</v>
      </c>
      <c r="U21" s="72" t="s">
        <v>41</v>
      </c>
      <c r="V21" s="72" t="e">
        <v>#N/A</v>
      </c>
      <c r="W21" s="72" t="e">
        <v>#N/A</v>
      </c>
      <c r="X21" s="72"/>
      <c r="Y21" s="72" t="str">
        <f>VLOOKUP(B21, [2]SBC!A$1:P$65536, 11, 0)</f>
        <v>Bayangam</v>
      </c>
      <c r="Z21" s="72" t="str">
        <f t="shared" si="10"/>
        <v>OST</v>
      </c>
      <c r="AA21" s="72" t="str">
        <f t="shared" ca="1" si="11"/>
        <v>T&gt;72H</v>
      </c>
      <c r="AB21" s="72">
        <v>1</v>
      </c>
      <c r="AC21" s="72" t="s">
        <v>2247</v>
      </c>
      <c r="AD21" s="72" t="s">
        <v>2245</v>
      </c>
      <c r="AE21" s="72" t="s">
        <v>3859</v>
      </c>
      <c r="AF21" s="72" t="s">
        <v>2536</v>
      </c>
      <c r="AG21" s="72"/>
    </row>
    <row r="22" spans="1:33" ht="159.5" hidden="1" x14ac:dyDescent="0.35">
      <c r="A22" s="71" t="s">
        <v>1995</v>
      </c>
      <c r="B22" s="72" t="str">
        <f t="shared" si="8"/>
        <v>OST_051</v>
      </c>
      <c r="C22" s="71" t="s">
        <v>3274</v>
      </c>
      <c r="D22" s="72" t="e">
        <v>#N/A</v>
      </c>
      <c r="E22" s="72" t="e">
        <v>#N/A</v>
      </c>
      <c r="F22" s="71" t="s">
        <v>33</v>
      </c>
      <c r="G22" s="71" t="s">
        <v>1998</v>
      </c>
      <c r="H22" s="71" t="s">
        <v>1999</v>
      </c>
      <c r="I22" s="71" t="s">
        <v>3272</v>
      </c>
      <c r="J22" s="73">
        <f t="shared" ca="1" si="9"/>
        <v>3.3031627314849175</v>
      </c>
      <c r="K22" s="71" t="s">
        <v>34</v>
      </c>
      <c r="L22" s="71" t="s">
        <v>35</v>
      </c>
      <c r="M22" s="71" t="s">
        <v>36</v>
      </c>
      <c r="N22" s="71" t="s">
        <v>3275</v>
      </c>
      <c r="O22" s="71" t="s">
        <v>37</v>
      </c>
      <c r="P22" s="71" t="s">
        <v>38</v>
      </c>
      <c r="Q22" s="72"/>
      <c r="R22" s="72"/>
      <c r="S22" s="72"/>
      <c r="T22" s="72" t="s">
        <v>3555</v>
      </c>
      <c r="U22" s="72" t="s">
        <v>41</v>
      </c>
      <c r="V22" s="72" t="e">
        <v>#N/A</v>
      </c>
      <c r="W22" s="72" t="e">
        <v>#N/A</v>
      </c>
      <c r="X22" s="72"/>
      <c r="Y22" s="72" t="str">
        <f>VLOOKUP(B22, [2]SBC!A$1:P$65536, 11, 0)</f>
        <v>Bayangam</v>
      </c>
      <c r="Z22" s="72" t="str">
        <f t="shared" si="10"/>
        <v>OST</v>
      </c>
      <c r="AA22" s="72" t="str">
        <f t="shared" ca="1" si="11"/>
        <v>T&gt;72H</v>
      </c>
      <c r="AB22" s="72">
        <v>1</v>
      </c>
      <c r="AC22" s="72" t="s">
        <v>2247</v>
      </c>
      <c r="AD22" s="72" t="s">
        <v>2245</v>
      </c>
      <c r="AE22" s="72" t="s">
        <v>3859</v>
      </c>
      <c r="AF22" s="72" t="s">
        <v>2536</v>
      </c>
      <c r="AG22" s="72"/>
    </row>
    <row r="23" spans="1:33" ht="159.5" hidden="1" x14ac:dyDescent="0.35">
      <c r="A23" s="6" t="s">
        <v>3372</v>
      </c>
      <c r="B23" s="7" t="str">
        <f t="shared" si="8"/>
        <v>OST_169</v>
      </c>
      <c r="C23" s="6" t="s">
        <v>3373</v>
      </c>
      <c r="D23" s="7" t="e">
        <v>#N/A</v>
      </c>
      <c r="E23" s="7" t="e">
        <v>#N/A</v>
      </c>
      <c r="F23" s="6" t="s">
        <v>33</v>
      </c>
      <c r="G23" s="6" t="s">
        <v>3374</v>
      </c>
      <c r="H23" s="6" t="s">
        <v>3375</v>
      </c>
      <c r="I23" s="6" t="s">
        <v>3376</v>
      </c>
      <c r="J23" s="8">
        <f t="shared" ca="1" si="9"/>
        <v>3.1834057870364632</v>
      </c>
      <c r="K23" s="6" t="s">
        <v>34</v>
      </c>
      <c r="L23" s="6" t="s">
        <v>35</v>
      </c>
      <c r="M23" s="6" t="s">
        <v>36</v>
      </c>
      <c r="N23" s="6" t="s">
        <v>3377</v>
      </c>
      <c r="O23" s="6" t="s">
        <v>37</v>
      </c>
      <c r="P23" s="6" t="s">
        <v>38</v>
      </c>
      <c r="Q23" s="7"/>
      <c r="R23" s="7"/>
      <c r="S23" s="7"/>
      <c r="T23" s="7" t="s">
        <v>4135</v>
      </c>
      <c r="U23" s="7" t="s">
        <v>39</v>
      </c>
      <c r="V23" s="7" t="e">
        <v>#N/A</v>
      </c>
      <c r="W23" s="7" t="e">
        <v>#N/A</v>
      </c>
      <c r="X23" s="7"/>
      <c r="Y23" s="7" t="str">
        <f>VLOOKUP(B23, [2]SBC!A$1:P$65536, 11, 0)</f>
        <v>Bafoussam</v>
      </c>
      <c r="Z23" s="7" t="str">
        <f t="shared" si="10"/>
        <v>OST</v>
      </c>
      <c r="AA23" s="7" t="str">
        <f t="shared" ca="1" si="11"/>
        <v>T&gt;72H</v>
      </c>
      <c r="AB23" s="7">
        <v>1</v>
      </c>
      <c r="AC23" s="7" t="s">
        <v>1134</v>
      </c>
      <c r="AD23" s="7" t="s">
        <v>2245</v>
      </c>
      <c r="AE23" s="7" t="s">
        <v>3859</v>
      </c>
      <c r="AF23" s="7" t="s">
        <v>2536</v>
      </c>
      <c r="AG23" s="7"/>
    </row>
    <row r="24" spans="1:33" ht="159.5" hidden="1" x14ac:dyDescent="0.35">
      <c r="A24" s="6" t="s">
        <v>3372</v>
      </c>
      <c r="B24" s="7" t="str">
        <f t="shared" si="8"/>
        <v>OST_169</v>
      </c>
      <c r="C24" s="6" t="s">
        <v>3373</v>
      </c>
      <c r="D24" s="7" t="e">
        <v>#N/A</v>
      </c>
      <c r="E24" s="7" t="e">
        <v>#N/A</v>
      </c>
      <c r="F24" s="6" t="s">
        <v>33</v>
      </c>
      <c r="G24" s="6" t="s">
        <v>3378</v>
      </c>
      <c r="H24" s="6" t="s">
        <v>3379</v>
      </c>
      <c r="I24" s="6" t="s">
        <v>3376</v>
      </c>
      <c r="J24" s="8">
        <f t="shared" ca="1" si="9"/>
        <v>3.1834057870364632</v>
      </c>
      <c r="K24" s="6" t="s">
        <v>34</v>
      </c>
      <c r="L24" s="6" t="s">
        <v>35</v>
      </c>
      <c r="M24" s="6" t="s">
        <v>36</v>
      </c>
      <c r="N24" s="6" t="s">
        <v>3380</v>
      </c>
      <c r="O24" s="6" t="s">
        <v>37</v>
      </c>
      <c r="P24" s="6" t="s">
        <v>38</v>
      </c>
      <c r="Q24" s="7"/>
      <c r="R24" s="7"/>
      <c r="S24" s="7"/>
      <c r="T24" s="7" t="s">
        <v>4135</v>
      </c>
      <c r="U24" s="7" t="s">
        <v>39</v>
      </c>
      <c r="V24" s="7" t="e">
        <v>#N/A</v>
      </c>
      <c r="W24" s="7" t="e">
        <v>#N/A</v>
      </c>
      <c r="X24" s="7"/>
      <c r="Y24" s="7" t="str">
        <f>VLOOKUP(B24, [2]SBC!A$1:P$65536, 11, 0)</f>
        <v>Bafoussam</v>
      </c>
      <c r="Z24" s="7" t="str">
        <f t="shared" si="10"/>
        <v>OST</v>
      </c>
      <c r="AA24" s="7" t="str">
        <f t="shared" ca="1" si="11"/>
        <v>T&gt;72H</v>
      </c>
      <c r="AB24" s="7">
        <v>1</v>
      </c>
      <c r="AC24" s="7" t="s">
        <v>1134</v>
      </c>
      <c r="AD24" s="7" t="s">
        <v>2245</v>
      </c>
      <c r="AE24" s="7" t="s">
        <v>3859</v>
      </c>
      <c r="AF24" s="7" t="s">
        <v>2536</v>
      </c>
      <c r="AG24" s="7"/>
    </row>
    <row r="25" spans="1:33" ht="159.5" hidden="1" x14ac:dyDescent="0.35">
      <c r="A25" s="6" t="s">
        <v>3372</v>
      </c>
      <c r="B25" s="7" t="str">
        <f t="shared" si="8"/>
        <v>OST_169</v>
      </c>
      <c r="C25" s="6" t="s">
        <v>3373</v>
      </c>
      <c r="D25" s="7" t="e">
        <v>#N/A</v>
      </c>
      <c r="E25" s="7" t="e">
        <v>#N/A</v>
      </c>
      <c r="F25" s="6" t="s">
        <v>33</v>
      </c>
      <c r="G25" s="6" t="s">
        <v>3381</v>
      </c>
      <c r="H25" s="6" t="s">
        <v>3382</v>
      </c>
      <c r="I25" s="6" t="s">
        <v>3376</v>
      </c>
      <c r="J25" s="8">
        <f t="shared" ca="1" si="9"/>
        <v>3.1834057870364632</v>
      </c>
      <c r="K25" s="6" t="s">
        <v>34</v>
      </c>
      <c r="L25" s="6" t="s">
        <v>35</v>
      </c>
      <c r="M25" s="6" t="s">
        <v>36</v>
      </c>
      <c r="N25" s="6" t="s">
        <v>3383</v>
      </c>
      <c r="O25" s="6" t="s">
        <v>37</v>
      </c>
      <c r="P25" s="6" t="s">
        <v>38</v>
      </c>
      <c r="Q25" s="7"/>
      <c r="R25" s="7"/>
      <c r="S25" s="7"/>
      <c r="T25" s="7" t="s">
        <v>4135</v>
      </c>
      <c r="U25" s="7" t="s">
        <v>39</v>
      </c>
      <c r="V25" s="7" t="e">
        <v>#N/A</v>
      </c>
      <c r="W25" s="7" t="e">
        <v>#N/A</v>
      </c>
      <c r="X25" s="7"/>
      <c r="Y25" s="7" t="str">
        <f>VLOOKUP(B25, [2]SBC!A$1:P$65536, 11, 0)</f>
        <v>Bafoussam</v>
      </c>
      <c r="Z25" s="7" t="str">
        <f t="shared" si="10"/>
        <v>OST</v>
      </c>
      <c r="AA25" s="7" t="str">
        <f t="shared" ca="1" si="11"/>
        <v>T&gt;72H</v>
      </c>
      <c r="AB25" s="7">
        <v>1</v>
      </c>
      <c r="AC25" s="7" t="s">
        <v>1134</v>
      </c>
      <c r="AD25" s="7" t="s">
        <v>2245</v>
      </c>
      <c r="AE25" s="7" t="s">
        <v>3859</v>
      </c>
      <c r="AF25" s="7" t="s">
        <v>2536</v>
      </c>
      <c r="AG25" s="7"/>
    </row>
    <row r="26" spans="1:33" ht="174" hidden="1" x14ac:dyDescent="0.35">
      <c r="A26" s="6" t="s">
        <v>1771</v>
      </c>
      <c r="B26" s="7" t="str">
        <f t="shared" si="8"/>
        <v>SUO_222</v>
      </c>
      <c r="C26" s="6" t="s">
        <v>3384</v>
      </c>
      <c r="D26" s="7" t="e">
        <v>#N/A</v>
      </c>
      <c r="E26" s="7" t="e">
        <v>#N/A</v>
      </c>
      <c r="F26" s="6" t="s">
        <v>33</v>
      </c>
      <c r="G26" s="6" t="s">
        <v>1772</v>
      </c>
      <c r="H26" s="6" t="s">
        <v>1773</v>
      </c>
      <c r="I26" s="6" t="s">
        <v>3385</v>
      </c>
      <c r="J26" s="8">
        <f t="shared" ca="1" si="9"/>
        <v>2.7508594907412771</v>
      </c>
      <c r="K26" s="6" t="s">
        <v>34</v>
      </c>
      <c r="L26" s="6" t="s">
        <v>35</v>
      </c>
      <c r="M26" s="6" t="s">
        <v>36</v>
      </c>
      <c r="N26" s="6" t="s">
        <v>3386</v>
      </c>
      <c r="O26" s="6" t="s">
        <v>37</v>
      </c>
      <c r="P26" s="6" t="s">
        <v>38</v>
      </c>
      <c r="Q26" s="7"/>
      <c r="R26" s="7"/>
      <c r="S26" s="7"/>
      <c r="T26" s="7" t="s">
        <v>2955</v>
      </c>
      <c r="U26" s="7" t="s">
        <v>84</v>
      </c>
      <c r="V26" s="7" t="e">
        <v>#N/A</v>
      </c>
      <c r="W26" s="7" t="e">
        <v>#N/A</v>
      </c>
      <c r="X26" s="7"/>
      <c r="Y26" s="7" t="str">
        <f>VLOOKUP(B26, [2]SBC!A$1:P$65536, 11, 0)</f>
        <v>Buéa</v>
      </c>
      <c r="Z26" s="7" t="str">
        <f t="shared" si="10"/>
        <v>SUO</v>
      </c>
      <c r="AA26" s="7" t="str">
        <f t="shared" ca="1" si="11"/>
        <v>48H&lt;T&lt;72H</v>
      </c>
      <c r="AB26" s="7">
        <v>1</v>
      </c>
      <c r="AC26" s="7" t="s">
        <v>1134</v>
      </c>
      <c r="AD26" s="7" t="s">
        <v>2245</v>
      </c>
      <c r="AE26" s="7" t="s">
        <v>3859</v>
      </c>
      <c r="AF26" s="7" t="s">
        <v>2536</v>
      </c>
      <c r="AG26" s="7"/>
    </row>
    <row r="27" spans="1:33" ht="130.5" hidden="1" x14ac:dyDescent="0.35">
      <c r="A27" s="6" t="s">
        <v>943</v>
      </c>
      <c r="B27" s="7" t="str">
        <f t="shared" si="8"/>
        <v>EXN_370</v>
      </c>
      <c r="C27" s="6" t="s">
        <v>3392</v>
      </c>
      <c r="D27" s="7" t="e">
        <v>#N/A</v>
      </c>
      <c r="E27" s="7" t="e">
        <v>#N/A</v>
      </c>
      <c r="F27" s="6" t="s">
        <v>33</v>
      </c>
      <c r="G27" s="6" t="s">
        <v>944</v>
      </c>
      <c r="H27" s="6" t="s">
        <v>945</v>
      </c>
      <c r="I27" s="6" t="s">
        <v>3393</v>
      </c>
      <c r="J27" s="8">
        <f t="shared" ca="1" si="9"/>
        <v>2.6171673611097503</v>
      </c>
      <c r="K27" s="6" t="s">
        <v>34</v>
      </c>
      <c r="L27" s="6" t="s">
        <v>35</v>
      </c>
      <c r="M27" s="6" t="s">
        <v>36</v>
      </c>
      <c r="N27" s="6" t="s">
        <v>3394</v>
      </c>
      <c r="O27" s="6" t="s">
        <v>37</v>
      </c>
      <c r="P27" s="6" t="s">
        <v>38</v>
      </c>
      <c r="Q27" s="7"/>
      <c r="R27" s="7"/>
      <c r="S27" s="7"/>
      <c r="T27" s="7" t="s">
        <v>3357</v>
      </c>
      <c r="U27" s="7" t="s">
        <v>78</v>
      </c>
      <c r="V27" s="7" t="e">
        <v>#N/A</v>
      </c>
      <c r="W27" s="7" t="s">
        <v>1456</v>
      </c>
      <c r="X27" s="7"/>
      <c r="Y27" s="7" t="e">
        <f>VLOOKUP(B27, [2]SBC!A$1:P$65536, 11, 0)</f>
        <v>#N/A</v>
      </c>
      <c r="Z27" s="7" t="str">
        <f t="shared" si="10"/>
        <v>EXN</v>
      </c>
      <c r="AA27" s="7" t="str">
        <f t="shared" ca="1" si="11"/>
        <v>48H&lt;T&lt;72H</v>
      </c>
      <c r="AB27" s="7">
        <v>1</v>
      </c>
      <c r="AC27" s="7" t="s">
        <v>1134</v>
      </c>
      <c r="AD27" s="7" t="s">
        <v>2245</v>
      </c>
      <c r="AE27" s="7" t="s">
        <v>3859</v>
      </c>
      <c r="AF27" s="7" t="s">
        <v>2536</v>
      </c>
      <c r="AG27" s="7"/>
    </row>
    <row r="28" spans="1:33" ht="130.5" hidden="1" x14ac:dyDescent="0.35">
      <c r="A28" s="6" t="s">
        <v>943</v>
      </c>
      <c r="B28" s="7" t="str">
        <f t="shared" si="8"/>
        <v>EXN_370</v>
      </c>
      <c r="C28" s="6" t="s">
        <v>3392</v>
      </c>
      <c r="D28" s="7" t="e">
        <v>#N/A</v>
      </c>
      <c r="E28" s="7" t="e">
        <v>#N/A</v>
      </c>
      <c r="F28" s="6" t="s">
        <v>33</v>
      </c>
      <c r="G28" s="6" t="s">
        <v>946</v>
      </c>
      <c r="H28" s="6" t="s">
        <v>947</v>
      </c>
      <c r="I28" s="6" t="s">
        <v>3393</v>
      </c>
      <c r="J28" s="8">
        <f t="shared" ca="1" si="9"/>
        <v>2.6171673611097503</v>
      </c>
      <c r="K28" s="6" t="s">
        <v>34</v>
      </c>
      <c r="L28" s="6" t="s">
        <v>35</v>
      </c>
      <c r="M28" s="6" t="s">
        <v>36</v>
      </c>
      <c r="N28" s="6" t="s">
        <v>3395</v>
      </c>
      <c r="O28" s="6" t="s">
        <v>37</v>
      </c>
      <c r="P28" s="6" t="s">
        <v>38</v>
      </c>
      <c r="Q28" s="7"/>
      <c r="R28" s="7"/>
      <c r="S28" s="7"/>
      <c r="T28" s="7" t="s">
        <v>3357</v>
      </c>
      <c r="U28" s="7" t="s">
        <v>78</v>
      </c>
      <c r="V28" s="7" t="e">
        <v>#N/A</v>
      </c>
      <c r="W28" s="7" t="s">
        <v>1456</v>
      </c>
      <c r="X28" s="7"/>
      <c r="Y28" s="7" t="e">
        <f>VLOOKUP(B28, [2]SBC!A$1:P$65536, 11, 0)</f>
        <v>#N/A</v>
      </c>
      <c r="Z28" s="7" t="str">
        <f t="shared" si="10"/>
        <v>EXN</v>
      </c>
      <c r="AA28" s="7" t="str">
        <f t="shared" ca="1" si="11"/>
        <v>48H&lt;T&lt;72H</v>
      </c>
      <c r="AB28" s="7">
        <v>1</v>
      </c>
      <c r="AC28" s="7" t="s">
        <v>1134</v>
      </c>
      <c r="AD28" s="7" t="s">
        <v>2245</v>
      </c>
      <c r="AE28" s="7" t="s">
        <v>3859</v>
      </c>
      <c r="AF28" s="7" t="s">
        <v>2536</v>
      </c>
      <c r="AG28" s="7"/>
    </row>
    <row r="29" spans="1:33" ht="130.5" hidden="1" x14ac:dyDescent="0.35">
      <c r="A29" s="6" t="s">
        <v>943</v>
      </c>
      <c r="B29" s="7" t="str">
        <f t="shared" si="8"/>
        <v>EXN_370</v>
      </c>
      <c r="C29" s="6" t="s">
        <v>3392</v>
      </c>
      <c r="D29" s="7" t="e">
        <v>#N/A</v>
      </c>
      <c r="E29" s="7" t="e">
        <v>#N/A</v>
      </c>
      <c r="F29" s="6" t="s">
        <v>33</v>
      </c>
      <c r="G29" s="6" t="s">
        <v>948</v>
      </c>
      <c r="H29" s="6" t="s">
        <v>949</v>
      </c>
      <c r="I29" s="6" t="s">
        <v>3393</v>
      </c>
      <c r="J29" s="8">
        <f t="shared" ca="1" si="9"/>
        <v>2.6171673611097503</v>
      </c>
      <c r="K29" s="6" t="s">
        <v>34</v>
      </c>
      <c r="L29" s="6" t="s">
        <v>35</v>
      </c>
      <c r="M29" s="6" t="s">
        <v>36</v>
      </c>
      <c r="N29" s="6" t="s">
        <v>3396</v>
      </c>
      <c r="O29" s="6" t="s">
        <v>37</v>
      </c>
      <c r="P29" s="6" t="s">
        <v>38</v>
      </c>
      <c r="Q29" s="7"/>
      <c r="R29" s="7"/>
      <c r="S29" s="7"/>
      <c r="T29" s="7" t="s">
        <v>3357</v>
      </c>
      <c r="U29" s="7" t="s">
        <v>78</v>
      </c>
      <c r="V29" s="7" t="e">
        <v>#N/A</v>
      </c>
      <c r="W29" s="7" t="s">
        <v>1456</v>
      </c>
      <c r="X29" s="7"/>
      <c r="Y29" s="7" t="e">
        <f>VLOOKUP(B29, [2]SBC!A$1:P$65536, 11, 0)</f>
        <v>#N/A</v>
      </c>
      <c r="Z29" s="7" t="str">
        <f t="shared" si="10"/>
        <v>EXN</v>
      </c>
      <c r="AA29" s="7" t="str">
        <f t="shared" ca="1" si="11"/>
        <v>48H&lt;T&lt;72H</v>
      </c>
      <c r="AB29" s="7">
        <v>1</v>
      </c>
      <c r="AC29" s="7" t="s">
        <v>1134</v>
      </c>
      <c r="AD29" s="7" t="s">
        <v>2245</v>
      </c>
      <c r="AE29" s="7" t="s">
        <v>3859</v>
      </c>
      <c r="AF29" s="7" t="s">
        <v>2536</v>
      </c>
      <c r="AG29" s="7"/>
    </row>
    <row r="30" spans="1:33" ht="174" hidden="1" x14ac:dyDescent="0.35">
      <c r="A30" s="6" t="s">
        <v>2546</v>
      </c>
      <c r="B30" s="7" t="str">
        <f t="shared" si="8"/>
        <v>SUO_216</v>
      </c>
      <c r="C30" s="6" t="s">
        <v>3578</v>
      </c>
      <c r="D30" s="7" t="e">
        <v>#N/A</v>
      </c>
      <c r="E30" s="7" t="e">
        <v>#N/A</v>
      </c>
      <c r="F30" s="6" t="s">
        <v>33</v>
      </c>
      <c r="G30" s="6" t="s">
        <v>2547</v>
      </c>
      <c r="H30" s="6" t="s">
        <v>2548</v>
      </c>
      <c r="I30" s="6" t="s">
        <v>3397</v>
      </c>
      <c r="J30" s="8">
        <f t="shared" ca="1" si="9"/>
        <v>2.5754891203687293</v>
      </c>
      <c r="K30" s="6" t="s">
        <v>34</v>
      </c>
      <c r="L30" s="6" t="s">
        <v>35</v>
      </c>
      <c r="M30" s="6" t="s">
        <v>36</v>
      </c>
      <c r="N30" s="6" t="s">
        <v>3398</v>
      </c>
      <c r="O30" s="6" t="s">
        <v>37</v>
      </c>
      <c r="P30" s="6" t="s">
        <v>38</v>
      </c>
      <c r="Q30" s="7"/>
      <c r="R30" s="7"/>
      <c r="S30" s="7"/>
      <c r="T30" s="7" t="s">
        <v>3555</v>
      </c>
      <c r="U30" s="7" t="s">
        <v>41</v>
      </c>
      <c r="V30" s="7" t="e">
        <v>#N/A</v>
      </c>
      <c r="W30" s="7" t="e">
        <v>#N/A</v>
      </c>
      <c r="X30" s="7"/>
      <c r="Y30" s="7" t="str">
        <f>VLOOKUP(B30, [2]SBC!A$1:P$65536, 11, 0)</f>
        <v>Kumba</v>
      </c>
      <c r="Z30" s="7" t="str">
        <f t="shared" si="10"/>
        <v>SUO</v>
      </c>
      <c r="AA30" s="7" t="str">
        <f t="shared" ca="1" si="11"/>
        <v>48H&lt;T&lt;72H</v>
      </c>
      <c r="AB30" s="7">
        <v>1</v>
      </c>
      <c r="AC30" s="7" t="s">
        <v>1134</v>
      </c>
      <c r="AD30" s="7" t="s">
        <v>2245</v>
      </c>
      <c r="AE30" s="7" t="s">
        <v>3859</v>
      </c>
      <c r="AF30" s="7" t="s">
        <v>2536</v>
      </c>
      <c r="AG30" s="7"/>
    </row>
    <row r="31" spans="1:33" ht="174" hidden="1" x14ac:dyDescent="0.35">
      <c r="A31" s="6" t="s">
        <v>2546</v>
      </c>
      <c r="B31" s="7" t="str">
        <f t="shared" si="8"/>
        <v>SUO_216</v>
      </c>
      <c r="C31" s="6" t="s">
        <v>3579</v>
      </c>
      <c r="D31" s="7" t="e">
        <v>#N/A</v>
      </c>
      <c r="E31" s="7" t="e">
        <v>#N/A</v>
      </c>
      <c r="F31" s="6" t="s">
        <v>33</v>
      </c>
      <c r="G31" s="6" t="s">
        <v>2551</v>
      </c>
      <c r="H31" s="6" t="s">
        <v>2552</v>
      </c>
      <c r="I31" s="6" t="s">
        <v>3399</v>
      </c>
      <c r="J31" s="8">
        <f t="shared" ca="1" si="9"/>
        <v>2.5754543981456663</v>
      </c>
      <c r="K31" s="6" t="s">
        <v>34</v>
      </c>
      <c r="L31" s="6" t="s">
        <v>35</v>
      </c>
      <c r="M31" s="6" t="s">
        <v>36</v>
      </c>
      <c r="N31" s="6" t="s">
        <v>3400</v>
      </c>
      <c r="O31" s="6" t="s">
        <v>37</v>
      </c>
      <c r="P31" s="6" t="s">
        <v>38</v>
      </c>
      <c r="Q31" s="7"/>
      <c r="R31" s="7"/>
      <c r="S31" s="7"/>
      <c r="T31" s="7" t="s">
        <v>3555</v>
      </c>
      <c r="U31" s="7" t="s">
        <v>41</v>
      </c>
      <c r="V31" s="7" t="e">
        <v>#N/A</v>
      </c>
      <c r="W31" s="7" t="e">
        <v>#N/A</v>
      </c>
      <c r="X31" s="7"/>
      <c r="Y31" s="7" t="str">
        <f>VLOOKUP(B31, [2]SBC!A$1:P$65536, 11, 0)</f>
        <v>Kumba</v>
      </c>
      <c r="Z31" s="7" t="str">
        <f t="shared" si="10"/>
        <v>SUO</v>
      </c>
      <c r="AA31" s="7" t="str">
        <f t="shared" ca="1" si="11"/>
        <v>48H&lt;T&lt;72H</v>
      </c>
      <c r="AB31" s="7">
        <v>1</v>
      </c>
      <c r="AC31" s="7" t="s">
        <v>1134</v>
      </c>
      <c r="AD31" s="7" t="s">
        <v>2245</v>
      </c>
      <c r="AE31" s="7" t="s">
        <v>3859</v>
      </c>
      <c r="AF31" s="7" t="s">
        <v>2536</v>
      </c>
      <c r="AG31" s="7"/>
    </row>
    <row r="32" spans="1:33" ht="174" hidden="1" x14ac:dyDescent="0.35">
      <c r="A32" s="6" t="s">
        <v>2546</v>
      </c>
      <c r="B32" s="7" t="str">
        <f t="shared" si="8"/>
        <v>SUO_216</v>
      </c>
      <c r="C32" s="6" t="s">
        <v>3580</v>
      </c>
      <c r="D32" s="7" t="e">
        <v>#N/A</v>
      </c>
      <c r="E32" s="7" t="e">
        <v>#N/A</v>
      </c>
      <c r="F32" s="6" t="s">
        <v>33</v>
      </c>
      <c r="G32" s="6" t="s">
        <v>2549</v>
      </c>
      <c r="H32" s="6" t="s">
        <v>2550</v>
      </c>
      <c r="I32" s="6" t="s">
        <v>3399</v>
      </c>
      <c r="J32" s="8">
        <f t="shared" ca="1" si="9"/>
        <v>2.5754543981456663</v>
      </c>
      <c r="K32" s="6" t="s">
        <v>34</v>
      </c>
      <c r="L32" s="6" t="s">
        <v>35</v>
      </c>
      <c r="M32" s="6" t="s">
        <v>36</v>
      </c>
      <c r="N32" s="6" t="s">
        <v>3401</v>
      </c>
      <c r="O32" s="6" t="s">
        <v>37</v>
      </c>
      <c r="P32" s="6" t="s">
        <v>38</v>
      </c>
      <c r="Q32" s="7"/>
      <c r="R32" s="7"/>
      <c r="S32" s="7"/>
      <c r="T32" s="7" t="s">
        <v>3555</v>
      </c>
      <c r="U32" s="7" t="s">
        <v>41</v>
      </c>
      <c r="V32" s="7" t="e">
        <v>#N/A</v>
      </c>
      <c r="W32" s="7" t="e">
        <v>#N/A</v>
      </c>
      <c r="X32" s="7"/>
      <c r="Y32" s="7" t="str">
        <f>VLOOKUP(B32, [2]SBC!A$1:P$65536, 11, 0)</f>
        <v>Kumba</v>
      </c>
      <c r="Z32" s="7" t="str">
        <f t="shared" si="10"/>
        <v>SUO</v>
      </c>
      <c r="AA32" s="7" t="str">
        <f t="shared" ca="1" si="11"/>
        <v>48H&lt;T&lt;72H</v>
      </c>
      <c r="AB32" s="7">
        <v>1</v>
      </c>
      <c r="AC32" s="7" t="s">
        <v>1134</v>
      </c>
      <c r="AD32" s="7" t="s">
        <v>2245</v>
      </c>
      <c r="AE32" s="7" t="s">
        <v>3859</v>
      </c>
      <c r="AF32" s="7" t="s">
        <v>2536</v>
      </c>
      <c r="AG32" s="7"/>
    </row>
    <row r="33" spans="1:33" ht="261" hidden="1" x14ac:dyDescent="0.35">
      <c r="A33" s="6" t="s">
        <v>1836</v>
      </c>
      <c r="B33" s="7" t="str">
        <f t="shared" si="8"/>
        <v>NRD_060</v>
      </c>
      <c r="C33" s="6" t="s">
        <v>3559</v>
      </c>
      <c r="D33" s="7" t="e">
        <v>#N/A</v>
      </c>
      <c r="E33" s="7" t="e">
        <v>#N/A</v>
      </c>
      <c r="F33" s="6" t="s">
        <v>33</v>
      </c>
      <c r="G33" s="6" t="s">
        <v>2734</v>
      </c>
      <c r="H33" s="6" t="s">
        <v>2735</v>
      </c>
      <c r="I33" s="6" t="s">
        <v>3581</v>
      </c>
      <c r="J33" s="8">
        <f t="shared" ca="1" si="9"/>
        <v>2.4569937499982188</v>
      </c>
      <c r="K33" s="6" t="s">
        <v>34</v>
      </c>
      <c r="L33" s="6" t="s">
        <v>35</v>
      </c>
      <c r="M33" s="6" t="s">
        <v>36</v>
      </c>
      <c r="N33" s="6" t="s">
        <v>3582</v>
      </c>
      <c r="O33" s="6" t="s">
        <v>37</v>
      </c>
      <c r="P33" s="6" t="s">
        <v>38</v>
      </c>
      <c r="Q33" s="7"/>
      <c r="R33" s="7"/>
      <c r="S33" s="7"/>
      <c r="T33" s="7" t="s">
        <v>3860</v>
      </c>
      <c r="U33" s="7" t="s">
        <v>81</v>
      </c>
      <c r="V33" s="7" t="e">
        <v>#N/A</v>
      </c>
      <c r="W33" s="7" t="e">
        <v>#N/A</v>
      </c>
      <c r="X33" s="7"/>
      <c r="Y33" s="7" t="str">
        <f>VLOOKUP(B33, [2]SBC!A$1:P$65536, 11, 0)</f>
        <v>Garoua</v>
      </c>
      <c r="Z33" s="7" t="str">
        <f t="shared" si="10"/>
        <v>NRD</v>
      </c>
      <c r="AA33" s="7" t="str">
        <f t="shared" ca="1" si="11"/>
        <v>48H&lt;T&lt;72H</v>
      </c>
      <c r="AB33" s="7">
        <v>1</v>
      </c>
      <c r="AC33" s="7" t="s">
        <v>1134</v>
      </c>
      <c r="AD33" s="7" t="s">
        <v>2246</v>
      </c>
      <c r="AE33" s="7" t="s">
        <v>3859</v>
      </c>
      <c r="AF33" s="7" t="s">
        <v>2536</v>
      </c>
      <c r="AG33" s="7"/>
    </row>
    <row r="34" spans="1:33" ht="261" hidden="1" x14ac:dyDescent="0.35">
      <c r="A34" s="6" t="s">
        <v>1836</v>
      </c>
      <c r="B34" s="7" t="str">
        <f t="shared" si="8"/>
        <v>NRD_060</v>
      </c>
      <c r="C34" s="6" t="s">
        <v>3559</v>
      </c>
      <c r="D34" s="7" t="e">
        <v>#N/A</v>
      </c>
      <c r="E34" s="7" t="e">
        <v>#N/A</v>
      </c>
      <c r="F34" s="6" t="s">
        <v>33</v>
      </c>
      <c r="G34" s="6" t="s">
        <v>2730</v>
      </c>
      <c r="H34" s="6" t="s">
        <v>2731</v>
      </c>
      <c r="I34" s="6" t="s">
        <v>3581</v>
      </c>
      <c r="J34" s="8">
        <f t="shared" ca="1" si="9"/>
        <v>2.4569937499982188</v>
      </c>
      <c r="K34" s="6" t="s">
        <v>34</v>
      </c>
      <c r="L34" s="6" t="s">
        <v>35</v>
      </c>
      <c r="M34" s="6" t="s">
        <v>36</v>
      </c>
      <c r="N34" s="6" t="s">
        <v>3583</v>
      </c>
      <c r="O34" s="6" t="s">
        <v>37</v>
      </c>
      <c r="P34" s="6" t="s">
        <v>38</v>
      </c>
      <c r="Q34" s="7"/>
      <c r="R34" s="7"/>
      <c r="S34" s="7"/>
      <c r="T34" s="7" t="s">
        <v>3860</v>
      </c>
      <c r="U34" s="7" t="s">
        <v>81</v>
      </c>
      <c r="V34" s="7" t="e">
        <v>#N/A</v>
      </c>
      <c r="W34" s="7" t="e">
        <v>#N/A</v>
      </c>
      <c r="X34" s="7"/>
      <c r="Y34" s="7" t="str">
        <f>VLOOKUP(B34, [2]SBC!A$1:P$65536, 11, 0)</f>
        <v>Garoua</v>
      </c>
      <c r="Z34" s="7" t="str">
        <f t="shared" si="10"/>
        <v>NRD</v>
      </c>
      <c r="AA34" s="7" t="str">
        <f t="shared" ca="1" si="11"/>
        <v>48H&lt;T&lt;72H</v>
      </c>
      <c r="AB34" s="7">
        <v>1</v>
      </c>
      <c r="AC34" s="7" t="s">
        <v>1134</v>
      </c>
      <c r="AD34" s="7" t="s">
        <v>2246</v>
      </c>
      <c r="AE34" s="7" t="s">
        <v>3859</v>
      </c>
      <c r="AF34" s="7" t="s">
        <v>2536</v>
      </c>
      <c r="AG34" s="7"/>
    </row>
    <row r="35" spans="1:33" ht="261" hidden="1" x14ac:dyDescent="0.35">
      <c r="A35" s="6" t="s">
        <v>1836</v>
      </c>
      <c r="B35" s="7" t="str">
        <f t="shared" si="8"/>
        <v>NRD_060</v>
      </c>
      <c r="C35" s="6" t="s">
        <v>3559</v>
      </c>
      <c r="D35" s="7" t="e">
        <v>#N/A</v>
      </c>
      <c r="E35" s="7" t="e">
        <v>#N/A</v>
      </c>
      <c r="F35" s="6" t="s">
        <v>33</v>
      </c>
      <c r="G35" s="6" t="s">
        <v>3584</v>
      </c>
      <c r="H35" s="6" t="s">
        <v>3585</v>
      </c>
      <c r="I35" s="6" t="s">
        <v>3586</v>
      </c>
      <c r="J35" s="8">
        <f t="shared" ca="1" si="9"/>
        <v>2.4569590277824318</v>
      </c>
      <c r="K35" s="6" t="s">
        <v>34</v>
      </c>
      <c r="L35" s="6" t="s">
        <v>35</v>
      </c>
      <c r="M35" s="6" t="s">
        <v>36</v>
      </c>
      <c r="N35" s="6" t="s">
        <v>3587</v>
      </c>
      <c r="O35" s="6" t="s">
        <v>37</v>
      </c>
      <c r="P35" s="6" t="s">
        <v>38</v>
      </c>
      <c r="Q35" s="7"/>
      <c r="R35" s="7"/>
      <c r="S35" s="7"/>
      <c r="T35" s="7" t="s">
        <v>3860</v>
      </c>
      <c r="U35" s="7" t="s">
        <v>81</v>
      </c>
      <c r="V35" s="7" t="e">
        <v>#N/A</v>
      </c>
      <c r="W35" s="7" t="e">
        <v>#N/A</v>
      </c>
      <c r="X35" s="7"/>
      <c r="Y35" s="7" t="str">
        <f>VLOOKUP(B35, [2]SBC!A$1:P$65536, 11, 0)</f>
        <v>Garoua</v>
      </c>
      <c r="Z35" s="7" t="str">
        <f t="shared" si="10"/>
        <v>NRD</v>
      </c>
      <c r="AA35" s="7" t="str">
        <f t="shared" ca="1" si="11"/>
        <v>48H&lt;T&lt;72H</v>
      </c>
      <c r="AB35" s="7">
        <v>1</v>
      </c>
      <c r="AC35" s="7" t="s">
        <v>1134</v>
      </c>
      <c r="AD35" s="7" t="s">
        <v>2246</v>
      </c>
      <c r="AE35" s="7" t="s">
        <v>3859</v>
      </c>
      <c r="AF35" s="7" t="s">
        <v>2536</v>
      </c>
      <c r="AG35" s="7"/>
    </row>
    <row r="36" spans="1:33" ht="261" hidden="1" x14ac:dyDescent="0.35">
      <c r="A36" s="6" t="s">
        <v>1836</v>
      </c>
      <c r="B36" s="7" t="str">
        <f t="shared" si="8"/>
        <v>NRD_060</v>
      </c>
      <c r="C36" s="6" t="s">
        <v>3559</v>
      </c>
      <c r="D36" s="7" t="e">
        <v>#N/A</v>
      </c>
      <c r="E36" s="7" t="e">
        <v>#N/A</v>
      </c>
      <c r="F36" s="6" t="s">
        <v>33</v>
      </c>
      <c r="G36" s="6" t="s">
        <v>3588</v>
      </c>
      <c r="H36" s="6" t="s">
        <v>3589</v>
      </c>
      <c r="I36" s="6" t="s">
        <v>3586</v>
      </c>
      <c r="J36" s="8">
        <f t="shared" ca="1" si="9"/>
        <v>2.4569590277824318</v>
      </c>
      <c r="K36" s="6" t="s">
        <v>34</v>
      </c>
      <c r="L36" s="6" t="s">
        <v>35</v>
      </c>
      <c r="M36" s="6" t="s">
        <v>36</v>
      </c>
      <c r="N36" s="6" t="s">
        <v>3590</v>
      </c>
      <c r="O36" s="6" t="s">
        <v>37</v>
      </c>
      <c r="P36" s="6" t="s">
        <v>38</v>
      </c>
      <c r="Q36" s="7"/>
      <c r="R36" s="7"/>
      <c r="S36" s="7"/>
      <c r="T36" s="7" t="s">
        <v>3860</v>
      </c>
      <c r="U36" s="7" t="s">
        <v>81</v>
      </c>
      <c r="V36" s="7" t="e">
        <v>#N/A</v>
      </c>
      <c r="W36" s="7" t="e">
        <v>#N/A</v>
      </c>
      <c r="X36" s="7"/>
      <c r="Y36" s="7" t="str">
        <f>VLOOKUP(B36, [2]SBC!A$1:P$65536, 11, 0)</f>
        <v>Garoua</v>
      </c>
      <c r="Z36" s="7" t="str">
        <f t="shared" si="10"/>
        <v>NRD</v>
      </c>
      <c r="AA36" s="7" t="str">
        <f t="shared" ca="1" si="11"/>
        <v>48H&lt;T&lt;72H</v>
      </c>
      <c r="AB36" s="7">
        <v>1</v>
      </c>
      <c r="AC36" s="7" t="s">
        <v>1134</v>
      </c>
      <c r="AD36" s="7" t="s">
        <v>2246</v>
      </c>
      <c r="AE36" s="7" t="s">
        <v>3859</v>
      </c>
      <c r="AF36" s="7" t="s">
        <v>2536</v>
      </c>
      <c r="AG36" s="7"/>
    </row>
    <row r="37" spans="1:33" ht="261" hidden="1" x14ac:dyDescent="0.35">
      <c r="A37" s="6" t="s">
        <v>1836</v>
      </c>
      <c r="B37" s="7" t="str">
        <f t="shared" si="8"/>
        <v>NRD_060</v>
      </c>
      <c r="C37" s="6" t="s">
        <v>3559</v>
      </c>
      <c r="D37" s="7" t="e">
        <v>#N/A</v>
      </c>
      <c r="E37" s="7" t="e">
        <v>#N/A</v>
      </c>
      <c r="F37" s="6" t="s">
        <v>33</v>
      </c>
      <c r="G37" s="6" t="s">
        <v>3591</v>
      </c>
      <c r="H37" s="6" t="s">
        <v>3592</v>
      </c>
      <c r="I37" s="6" t="s">
        <v>3586</v>
      </c>
      <c r="J37" s="8">
        <f t="shared" ca="1" si="9"/>
        <v>2.4569590277824318</v>
      </c>
      <c r="K37" s="6" t="s">
        <v>34</v>
      </c>
      <c r="L37" s="6" t="s">
        <v>35</v>
      </c>
      <c r="M37" s="6" t="s">
        <v>36</v>
      </c>
      <c r="N37" s="6" t="s">
        <v>3593</v>
      </c>
      <c r="O37" s="6" t="s">
        <v>37</v>
      </c>
      <c r="P37" s="6" t="s">
        <v>38</v>
      </c>
      <c r="Q37" s="7"/>
      <c r="R37" s="7"/>
      <c r="S37" s="7"/>
      <c r="T37" s="7" t="s">
        <v>3860</v>
      </c>
      <c r="U37" s="7" t="s">
        <v>81</v>
      </c>
      <c r="V37" s="7" t="e">
        <v>#N/A</v>
      </c>
      <c r="W37" s="7" t="e">
        <v>#N/A</v>
      </c>
      <c r="X37" s="7"/>
      <c r="Y37" s="7" t="str">
        <f>VLOOKUP(B37, [2]SBC!A$1:P$65536, 11, 0)</f>
        <v>Garoua</v>
      </c>
      <c r="Z37" s="7" t="str">
        <f t="shared" si="10"/>
        <v>NRD</v>
      </c>
      <c r="AA37" s="7" t="str">
        <f t="shared" ca="1" si="11"/>
        <v>48H&lt;T&lt;72H</v>
      </c>
      <c r="AB37" s="7">
        <v>1</v>
      </c>
      <c r="AC37" s="7" t="s">
        <v>1134</v>
      </c>
      <c r="AD37" s="7" t="s">
        <v>2246</v>
      </c>
      <c r="AE37" s="7" t="s">
        <v>3859</v>
      </c>
      <c r="AF37" s="7" t="s">
        <v>2536</v>
      </c>
      <c r="AG37" s="7"/>
    </row>
    <row r="38" spans="1:33" ht="261" hidden="1" x14ac:dyDescent="0.35">
      <c r="A38" s="6" t="s">
        <v>1836</v>
      </c>
      <c r="B38" s="7" t="str">
        <f t="shared" si="8"/>
        <v>NRD_060</v>
      </c>
      <c r="C38" s="6" t="s">
        <v>3559</v>
      </c>
      <c r="D38" s="7" t="e">
        <v>#N/A</v>
      </c>
      <c r="E38" s="7" t="e">
        <v>#N/A</v>
      </c>
      <c r="F38" s="6" t="s">
        <v>33</v>
      </c>
      <c r="G38" s="6" t="s">
        <v>3594</v>
      </c>
      <c r="H38" s="6" t="s">
        <v>3595</v>
      </c>
      <c r="I38" s="6" t="s">
        <v>3586</v>
      </c>
      <c r="J38" s="8">
        <f t="shared" ca="1" si="9"/>
        <v>2.4569590277824318</v>
      </c>
      <c r="K38" s="6" t="s">
        <v>34</v>
      </c>
      <c r="L38" s="6" t="s">
        <v>35</v>
      </c>
      <c r="M38" s="6" t="s">
        <v>36</v>
      </c>
      <c r="N38" s="6" t="s">
        <v>3596</v>
      </c>
      <c r="O38" s="6" t="s">
        <v>37</v>
      </c>
      <c r="P38" s="6" t="s">
        <v>38</v>
      </c>
      <c r="Q38" s="7"/>
      <c r="R38" s="7"/>
      <c r="S38" s="7"/>
      <c r="T38" s="7" t="s">
        <v>3860</v>
      </c>
      <c r="U38" s="7" t="s">
        <v>81</v>
      </c>
      <c r="V38" s="7" t="e">
        <v>#N/A</v>
      </c>
      <c r="W38" s="7" t="e">
        <v>#N/A</v>
      </c>
      <c r="X38" s="7"/>
      <c r="Y38" s="7" t="str">
        <f>VLOOKUP(B38, [2]SBC!A$1:P$65536, 11, 0)</f>
        <v>Garoua</v>
      </c>
      <c r="Z38" s="7" t="str">
        <f t="shared" si="10"/>
        <v>NRD</v>
      </c>
      <c r="AA38" s="7" t="str">
        <f t="shared" ca="1" si="11"/>
        <v>48H&lt;T&lt;72H</v>
      </c>
      <c r="AB38" s="7">
        <v>1</v>
      </c>
      <c r="AC38" s="7" t="s">
        <v>1134</v>
      </c>
      <c r="AD38" s="7" t="s">
        <v>2246</v>
      </c>
      <c r="AE38" s="7" t="s">
        <v>3859</v>
      </c>
      <c r="AF38" s="7" t="s">
        <v>2536</v>
      </c>
      <c r="AG38" s="7"/>
    </row>
    <row r="39" spans="1:33" ht="261" hidden="1" x14ac:dyDescent="0.35">
      <c r="A39" s="6" t="s">
        <v>1836</v>
      </c>
      <c r="B39" s="7" t="str">
        <f t="shared" si="8"/>
        <v>NRD_060</v>
      </c>
      <c r="C39" s="6" t="s">
        <v>3559</v>
      </c>
      <c r="D39" s="7" t="e">
        <v>#N/A</v>
      </c>
      <c r="E39" s="7" t="e">
        <v>#N/A</v>
      </c>
      <c r="F39" s="6" t="s">
        <v>33</v>
      </c>
      <c r="G39" s="6" t="s">
        <v>2727</v>
      </c>
      <c r="H39" s="6" t="s">
        <v>2728</v>
      </c>
      <c r="I39" s="6" t="s">
        <v>3597</v>
      </c>
      <c r="J39" s="8">
        <f t="shared" ca="1" si="9"/>
        <v>2.4568895833363058</v>
      </c>
      <c r="K39" s="6" t="s">
        <v>34</v>
      </c>
      <c r="L39" s="6" t="s">
        <v>35</v>
      </c>
      <c r="M39" s="6" t="s">
        <v>36</v>
      </c>
      <c r="N39" s="6" t="s">
        <v>3598</v>
      </c>
      <c r="O39" s="6" t="s">
        <v>37</v>
      </c>
      <c r="P39" s="6" t="s">
        <v>38</v>
      </c>
      <c r="Q39" s="7"/>
      <c r="R39" s="7"/>
      <c r="S39" s="7"/>
      <c r="T39" s="7" t="s">
        <v>3860</v>
      </c>
      <c r="U39" s="7" t="s">
        <v>81</v>
      </c>
      <c r="V39" s="7" t="e">
        <v>#N/A</v>
      </c>
      <c r="W39" s="7" t="e">
        <v>#N/A</v>
      </c>
      <c r="X39" s="7"/>
      <c r="Y39" s="7" t="str">
        <f>VLOOKUP(B39, [2]SBC!A$1:P$65536, 11, 0)</f>
        <v>Garoua</v>
      </c>
      <c r="Z39" s="7" t="str">
        <f t="shared" si="10"/>
        <v>NRD</v>
      </c>
      <c r="AA39" s="7" t="str">
        <f t="shared" ca="1" si="11"/>
        <v>48H&lt;T&lt;72H</v>
      </c>
      <c r="AB39" s="7">
        <v>1</v>
      </c>
      <c r="AC39" s="7" t="s">
        <v>1134</v>
      </c>
      <c r="AD39" s="7" t="s">
        <v>2246</v>
      </c>
      <c r="AE39" s="7" t="s">
        <v>3859</v>
      </c>
      <c r="AF39" s="7" t="s">
        <v>2536</v>
      </c>
      <c r="AG39" s="7"/>
    </row>
    <row r="40" spans="1:33" ht="261" hidden="1" x14ac:dyDescent="0.35">
      <c r="A40" s="6" t="s">
        <v>1836</v>
      </c>
      <c r="B40" s="7" t="str">
        <f t="shared" si="8"/>
        <v>NRD_060</v>
      </c>
      <c r="C40" s="6" t="s">
        <v>3564</v>
      </c>
      <c r="D40" s="7" t="e">
        <v>#N/A</v>
      </c>
      <c r="E40" s="7" t="e">
        <v>#N/A</v>
      </c>
      <c r="F40" s="6" t="s">
        <v>33</v>
      </c>
      <c r="G40" s="6" t="s">
        <v>3599</v>
      </c>
      <c r="H40" s="6" t="s">
        <v>3600</v>
      </c>
      <c r="I40" s="6" t="s">
        <v>3601</v>
      </c>
      <c r="J40" s="8">
        <f t="shared" ca="1" si="9"/>
        <v>2.4404659722204087</v>
      </c>
      <c r="K40" s="6" t="s">
        <v>34</v>
      </c>
      <c r="L40" s="6" t="s">
        <v>35</v>
      </c>
      <c r="M40" s="6" t="s">
        <v>36</v>
      </c>
      <c r="N40" s="6" t="s">
        <v>3602</v>
      </c>
      <c r="O40" s="6" t="s">
        <v>37</v>
      </c>
      <c r="P40" s="6" t="s">
        <v>38</v>
      </c>
      <c r="Q40" s="7"/>
      <c r="R40" s="7"/>
      <c r="S40" s="7"/>
      <c r="T40" s="7" t="s">
        <v>3860</v>
      </c>
      <c r="U40" s="7" t="s">
        <v>81</v>
      </c>
      <c r="V40" s="7" t="e">
        <v>#N/A</v>
      </c>
      <c r="W40" s="7" t="e">
        <v>#N/A</v>
      </c>
      <c r="X40" s="7"/>
      <c r="Y40" s="7" t="str">
        <f>VLOOKUP(B40, [2]SBC!A$1:P$65536, 11, 0)</f>
        <v>Garoua</v>
      </c>
      <c r="Z40" s="7" t="str">
        <f t="shared" si="10"/>
        <v>NRD</v>
      </c>
      <c r="AA40" s="7" t="str">
        <f t="shared" ca="1" si="11"/>
        <v>48H&lt;T&lt;72H</v>
      </c>
      <c r="AB40" s="7">
        <v>1</v>
      </c>
      <c r="AC40" s="7" t="s">
        <v>1134</v>
      </c>
      <c r="AD40" s="7" t="s">
        <v>2246</v>
      </c>
      <c r="AE40" s="7" t="s">
        <v>3859</v>
      </c>
      <c r="AF40" s="7" t="s">
        <v>2536</v>
      </c>
      <c r="AG40" s="7"/>
    </row>
    <row r="41" spans="1:33" ht="261" hidden="1" x14ac:dyDescent="0.35">
      <c r="A41" s="6" t="s">
        <v>1836</v>
      </c>
      <c r="B41" s="7" t="str">
        <f t="shared" si="8"/>
        <v>NRD_060</v>
      </c>
      <c r="C41" s="6" t="s">
        <v>3559</v>
      </c>
      <c r="D41" s="7" t="e">
        <v>#N/A</v>
      </c>
      <c r="E41" s="7" t="e">
        <v>#N/A</v>
      </c>
      <c r="F41" s="6" t="s">
        <v>33</v>
      </c>
      <c r="G41" s="6" t="s">
        <v>3603</v>
      </c>
      <c r="H41" s="6" t="s">
        <v>3604</v>
      </c>
      <c r="I41" s="6" t="s">
        <v>3605</v>
      </c>
      <c r="J41" s="8">
        <f t="shared" ca="1" si="9"/>
        <v>2.4404312500046217</v>
      </c>
      <c r="K41" s="6" t="s">
        <v>34</v>
      </c>
      <c r="L41" s="6" t="s">
        <v>35</v>
      </c>
      <c r="M41" s="6" t="s">
        <v>36</v>
      </c>
      <c r="N41" s="6" t="s">
        <v>3606</v>
      </c>
      <c r="O41" s="6" t="s">
        <v>37</v>
      </c>
      <c r="P41" s="6" t="s">
        <v>38</v>
      </c>
      <c r="Q41" s="7"/>
      <c r="R41" s="7"/>
      <c r="S41" s="7"/>
      <c r="T41" s="7" t="s">
        <v>3860</v>
      </c>
      <c r="U41" s="7" t="s">
        <v>81</v>
      </c>
      <c r="V41" s="7" t="e">
        <v>#N/A</v>
      </c>
      <c r="W41" s="7" t="e">
        <v>#N/A</v>
      </c>
      <c r="X41" s="7"/>
      <c r="Y41" s="7" t="str">
        <f>VLOOKUP(B41, [2]SBC!A$1:P$65536, 11, 0)</f>
        <v>Garoua</v>
      </c>
      <c r="Z41" s="7" t="str">
        <f t="shared" si="10"/>
        <v>NRD</v>
      </c>
      <c r="AA41" s="7" t="str">
        <f t="shared" ca="1" si="11"/>
        <v>48H&lt;T&lt;72H</v>
      </c>
      <c r="AB41" s="7">
        <v>1</v>
      </c>
      <c r="AC41" s="7" t="s">
        <v>1134</v>
      </c>
      <c r="AD41" s="7" t="s">
        <v>2246</v>
      </c>
      <c r="AE41" s="7" t="s">
        <v>3859</v>
      </c>
      <c r="AF41" s="7" t="s">
        <v>2536</v>
      </c>
      <c r="AG41" s="7"/>
    </row>
    <row r="42" spans="1:33" ht="261" hidden="1" x14ac:dyDescent="0.35">
      <c r="A42" s="6" t="s">
        <v>1836</v>
      </c>
      <c r="B42" s="7" t="str">
        <f t="shared" si="8"/>
        <v>NRD_060</v>
      </c>
      <c r="C42" s="6" t="s">
        <v>3564</v>
      </c>
      <c r="D42" s="7" t="e">
        <v>#N/A</v>
      </c>
      <c r="E42" s="7" t="e">
        <v>#N/A</v>
      </c>
      <c r="F42" s="6" t="s">
        <v>33</v>
      </c>
      <c r="G42" s="6" t="s">
        <v>3607</v>
      </c>
      <c r="H42" s="6" t="s">
        <v>3608</v>
      </c>
      <c r="I42" s="6" t="s">
        <v>3605</v>
      </c>
      <c r="J42" s="8">
        <f t="shared" ca="1" si="9"/>
        <v>2.4404312500046217</v>
      </c>
      <c r="K42" s="6" t="s">
        <v>34</v>
      </c>
      <c r="L42" s="6" t="s">
        <v>35</v>
      </c>
      <c r="M42" s="6" t="s">
        <v>36</v>
      </c>
      <c r="N42" s="6" t="s">
        <v>3609</v>
      </c>
      <c r="O42" s="6" t="s">
        <v>37</v>
      </c>
      <c r="P42" s="6" t="s">
        <v>38</v>
      </c>
      <c r="Q42" s="7"/>
      <c r="R42" s="7"/>
      <c r="S42" s="7"/>
      <c r="T42" s="7" t="s">
        <v>3860</v>
      </c>
      <c r="U42" s="7" t="s">
        <v>81</v>
      </c>
      <c r="V42" s="7" t="e">
        <v>#N/A</v>
      </c>
      <c r="W42" s="7" t="e">
        <v>#N/A</v>
      </c>
      <c r="X42" s="7"/>
      <c r="Y42" s="7" t="str">
        <f>VLOOKUP(B42, [2]SBC!A$1:P$65536, 11, 0)</f>
        <v>Garoua</v>
      </c>
      <c r="Z42" s="7" t="str">
        <f t="shared" si="10"/>
        <v>NRD</v>
      </c>
      <c r="AA42" s="7" t="str">
        <f t="shared" ca="1" si="11"/>
        <v>48H&lt;T&lt;72H</v>
      </c>
      <c r="AB42" s="7">
        <v>1</v>
      </c>
      <c r="AC42" s="7" t="s">
        <v>1134</v>
      </c>
      <c r="AD42" s="7" t="s">
        <v>2246</v>
      </c>
      <c r="AE42" s="7" t="s">
        <v>3859</v>
      </c>
      <c r="AF42" s="7" t="s">
        <v>2536</v>
      </c>
      <c r="AG42" s="7"/>
    </row>
    <row r="43" spans="1:33" ht="261" hidden="1" x14ac:dyDescent="0.35">
      <c r="A43" s="6" t="s">
        <v>1836</v>
      </c>
      <c r="B43" s="7" t="str">
        <f t="shared" si="8"/>
        <v>NRD_060</v>
      </c>
      <c r="C43" s="6" t="s">
        <v>3559</v>
      </c>
      <c r="D43" s="7" t="e">
        <v>#N/A</v>
      </c>
      <c r="E43" s="7" t="e">
        <v>#N/A</v>
      </c>
      <c r="F43" s="6" t="s">
        <v>33</v>
      </c>
      <c r="G43" s="6" t="s">
        <v>3610</v>
      </c>
      <c r="H43" s="6" t="s">
        <v>3611</v>
      </c>
      <c r="I43" s="6" t="s">
        <v>3612</v>
      </c>
      <c r="J43" s="8">
        <f t="shared" ca="1" si="9"/>
        <v>2.4395631944425986</v>
      </c>
      <c r="K43" s="6" t="s">
        <v>34</v>
      </c>
      <c r="L43" s="6" t="s">
        <v>35</v>
      </c>
      <c r="M43" s="6" t="s">
        <v>36</v>
      </c>
      <c r="N43" s="6" t="s">
        <v>3613</v>
      </c>
      <c r="O43" s="6" t="s">
        <v>37</v>
      </c>
      <c r="P43" s="6" t="s">
        <v>38</v>
      </c>
      <c r="Q43" s="7"/>
      <c r="R43" s="7"/>
      <c r="S43" s="7"/>
      <c r="T43" s="7" t="s">
        <v>3860</v>
      </c>
      <c r="U43" s="7" t="s">
        <v>81</v>
      </c>
      <c r="V43" s="7" t="e">
        <v>#N/A</v>
      </c>
      <c r="W43" s="7" t="e">
        <v>#N/A</v>
      </c>
      <c r="X43" s="7"/>
      <c r="Y43" s="7" t="str">
        <f>VLOOKUP(B43, [2]SBC!A$1:P$65536, 11, 0)</f>
        <v>Garoua</v>
      </c>
      <c r="Z43" s="7" t="str">
        <f t="shared" si="10"/>
        <v>NRD</v>
      </c>
      <c r="AA43" s="7" t="str">
        <f t="shared" ca="1" si="11"/>
        <v>48H&lt;T&lt;72H</v>
      </c>
      <c r="AB43" s="7">
        <v>1</v>
      </c>
      <c r="AC43" s="7" t="s">
        <v>1134</v>
      </c>
      <c r="AD43" s="7" t="s">
        <v>2246</v>
      </c>
      <c r="AE43" s="7" t="s">
        <v>3859</v>
      </c>
      <c r="AF43" s="7" t="s">
        <v>2536</v>
      </c>
      <c r="AG43" s="7"/>
    </row>
    <row r="44" spans="1:33" ht="261" hidden="1" x14ac:dyDescent="0.35">
      <c r="A44" s="6" t="s">
        <v>1836</v>
      </c>
      <c r="B44" s="7" t="str">
        <f t="shared" si="8"/>
        <v>NRD_060</v>
      </c>
      <c r="C44" s="6" t="s">
        <v>3559</v>
      </c>
      <c r="D44" s="7" t="e">
        <v>#N/A</v>
      </c>
      <c r="E44" s="7" t="e">
        <v>#N/A</v>
      </c>
      <c r="F44" s="6" t="s">
        <v>33</v>
      </c>
      <c r="G44" s="6" t="s">
        <v>3614</v>
      </c>
      <c r="H44" s="6" t="s">
        <v>3615</v>
      </c>
      <c r="I44" s="6" t="s">
        <v>3612</v>
      </c>
      <c r="J44" s="8">
        <f t="shared" ca="1" si="9"/>
        <v>2.4395631944425986</v>
      </c>
      <c r="K44" s="6" t="s">
        <v>34</v>
      </c>
      <c r="L44" s="6" t="s">
        <v>35</v>
      </c>
      <c r="M44" s="6" t="s">
        <v>36</v>
      </c>
      <c r="N44" s="6" t="s">
        <v>3616</v>
      </c>
      <c r="O44" s="6" t="s">
        <v>37</v>
      </c>
      <c r="P44" s="6" t="s">
        <v>38</v>
      </c>
      <c r="Q44" s="7"/>
      <c r="R44" s="7"/>
      <c r="S44" s="7"/>
      <c r="T44" s="7" t="s">
        <v>3860</v>
      </c>
      <c r="U44" s="7" t="s">
        <v>81</v>
      </c>
      <c r="V44" s="7" t="e">
        <v>#N/A</v>
      </c>
      <c r="W44" s="7" t="e">
        <v>#N/A</v>
      </c>
      <c r="X44" s="7"/>
      <c r="Y44" s="7" t="str">
        <f>VLOOKUP(B44, [2]SBC!A$1:P$65536, 11, 0)</f>
        <v>Garoua</v>
      </c>
      <c r="Z44" s="7" t="str">
        <f t="shared" si="10"/>
        <v>NRD</v>
      </c>
      <c r="AA44" s="7" t="str">
        <f t="shared" ca="1" si="11"/>
        <v>48H&lt;T&lt;72H</v>
      </c>
      <c r="AB44" s="7">
        <v>1</v>
      </c>
      <c r="AC44" s="7" t="s">
        <v>1134</v>
      </c>
      <c r="AD44" s="7" t="s">
        <v>2246</v>
      </c>
      <c r="AE44" s="7" t="s">
        <v>3859</v>
      </c>
      <c r="AF44" s="7" t="s">
        <v>2536</v>
      </c>
      <c r="AG44" s="7"/>
    </row>
    <row r="45" spans="1:33" ht="261" hidden="1" x14ac:dyDescent="0.35">
      <c r="A45" s="6" t="s">
        <v>1836</v>
      </c>
      <c r="B45" s="7" t="str">
        <f t="shared" si="8"/>
        <v>NRD_060</v>
      </c>
      <c r="C45" s="6" t="s">
        <v>3559</v>
      </c>
      <c r="D45" s="7" t="e">
        <v>#N/A</v>
      </c>
      <c r="E45" s="7" t="e">
        <v>#N/A</v>
      </c>
      <c r="F45" s="6" t="s">
        <v>33</v>
      </c>
      <c r="G45" s="6" t="s">
        <v>3617</v>
      </c>
      <c r="H45" s="6" t="s">
        <v>3618</v>
      </c>
      <c r="I45" s="6" t="s">
        <v>3619</v>
      </c>
      <c r="J45" s="8">
        <f t="shared" ca="1" si="9"/>
        <v>2.4395284722268116</v>
      </c>
      <c r="K45" s="6" t="s">
        <v>34</v>
      </c>
      <c r="L45" s="6" t="s">
        <v>35</v>
      </c>
      <c r="M45" s="6" t="s">
        <v>36</v>
      </c>
      <c r="N45" s="6" t="s">
        <v>3620</v>
      </c>
      <c r="O45" s="6" t="s">
        <v>37</v>
      </c>
      <c r="P45" s="6" t="s">
        <v>38</v>
      </c>
      <c r="Q45" s="7"/>
      <c r="R45" s="7"/>
      <c r="S45" s="7"/>
      <c r="T45" s="7" t="s">
        <v>3860</v>
      </c>
      <c r="U45" s="7" t="s">
        <v>81</v>
      </c>
      <c r="V45" s="7" t="e">
        <v>#N/A</v>
      </c>
      <c r="W45" s="7" t="e">
        <v>#N/A</v>
      </c>
      <c r="X45" s="7"/>
      <c r="Y45" s="7" t="str">
        <f>VLOOKUP(B45, [2]SBC!A$1:P$65536, 11, 0)</f>
        <v>Garoua</v>
      </c>
      <c r="Z45" s="7" t="str">
        <f t="shared" si="10"/>
        <v>NRD</v>
      </c>
      <c r="AA45" s="7" t="str">
        <f t="shared" ca="1" si="11"/>
        <v>48H&lt;T&lt;72H</v>
      </c>
      <c r="AB45" s="7">
        <v>1</v>
      </c>
      <c r="AC45" s="7" t="s">
        <v>1134</v>
      </c>
      <c r="AD45" s="7" t="s">
        <v>2246</v>
      </c>
      <c r="AE45" s="7" t="s">
        <v>3859</v>
      </c>
      <c r="AF45" s="7" t="s">
        <v>2536</v>
      </c>
      <c r="AG45" s="7"/>
    </row>
    <row r="46" spans="1:33" ht="261" hidden="1" x14ac:dyDescent="0.35">
      <c r="A46" s="6" t="s">
        <v>1836</v>
      </c>
      <c r="B46" s="7" t="str">
        <f t="shared" si="8"/>
        <v>NRD_060</v>
      </c>
      <c r="C46" s="6" t="s">
        <v>3559</v>
      </c>
      <c r="D46" s="7" t="e">
        <v>#N/A</v>
      </c>
      <c r="E46" s="7" t="e">
        <v>#N/A</v>
      </c>
      <c r="F46" s="6" t="s">
        <v>33</v>
      </c>
      <c r="G46" s="6" t="s">
        <v>1837</v>
      </c>
      <c r="H46" s="6" t="s">
        <v>1838</v>
      </c>
      <c r="I46" s="6" t="s">
        <v>3621</v>
      </c>
      <c r="J46" s="8">
        <f t="shared" ca="1" si="9"/>
        <v>2.4392159722265205</v>
      </c>
      <c r="K46" s="6" t="s">
        <v>34</v>
      </c>
      <c r="L46" s="6" t="s">
        <v>35</v>
      </c>
      <c r="M46" s="6" t="s">
        <v>36</v>
      </c>
      <c r="N46" s="6" t="s">
        <v>3622</v>
      </c>
      <c r="O46" s="6" t="s">
        <v>37</v>
      </c>
      <c r="P46" s="6" t="s">
        <v>38</v>
      </c>
      <c r="Q46" s="7"/>
      <c r="R46" s="7"/>
      <c r="S46" s="7"/>
      <c r="T46" s="7" t="s">
        <v>3860</v>
      </c>
      <c r="U46" s="7" t="s">
        <v>81</v>
      </c>
      <c r="V46" s="7" t="e">
        <v>#N/A</v>
      </c>
      <c r="W46" s="7" t="e">
        <v>#N/A</v>
      </c>
      <c r="X46" s="7"/>
      <c r="Y46" s="7" t="str">
        <f>VLOOKUP(B46, [2]SBC!A$1:P$65536, 11, 0)</f>
        <v>Garoua</v>
      </c>
      <c r="Z46" s="7" t="str">
        <f t="shared" si="10"/>
        <v>NRD</v>
      </c>
      <c r="AA46" s="7" t="str">
        <f t="shared" ca="1" si="11"/>
        <v>48H&lt;T&lt;72H</v>
      </c>
      <c r="AB46" s="7">
        <v>1</v>
      </c>
      <c r="AC46" s="7" t="s">
        <v>1134</v>
      </c>
      <c r="AD46" s="7" t="s">
        <v>2246</v>
      </c>
      <c r="AE46" s="7" t="s">
        <v>3859</v>
      </c>
      <c r="AF46" s="7" t="s">
        <v>2536</v>
      </c>
      <c r="AG46" s="7"/>
    </row>
    <row r="47" spans="1:33" ht="261" hidden="1" x14ac:dyDescent="0.35">
      <c r="A47" s="6" t="s">
        <v>1836</v>
      </c>
      <c r="B47" s="7" t="str">
        <f t="shared" si="8"/>
        <v>NRD_060</v>
      </c>
      <c r="C47" s="6" t="s">
        <v>3559</v>
      </c>
      <c r="D47" s="7" t="e">
        <v>#N/A</v>
      </c>
      <c r="E47" s="7" t="e">
        <v>#N/A</v>
      </c>
      <c r="F47" s="6" t="s">
        <v>33</v>
      </c>
      <c r="G47" s="6" t="s">
        <v>3623</v>
      </c>
      <c r="H47" s="6" t="s">
        <v>3624</v>
      </c>
      <c r="I47" s="6" t="s">
        <v>3625</v>
      </c>
      <c r="J47" s="8">
        <f t="shared" ca="1" si="9"/>
        <v>2.426646527776029</v>
      </c>
      <c r="K47" s="6" t="s">
        <v>34</v>
      </c>
      <c r="L47" s="6" t="s">
        <v>35</v>
      </c>
      <c r="M47" s="6" t="s">
        <v>36</v>
      </c>
      <c r="N47" s="6" t="s">
        <v>3626</v>
      </c>
      <c r="O47" s="6" t="s">
        <v>37</v>
      </c>
      <c r="P47" s="6" t="s">
        <v>38</v>
      </c>
      <c r="Q47" s="7"/>
      <c r="R47" s="7"/>
      <c r="S47" s="7"/>
      <c r="T47" s="7" t="s">
        <v>3860</v>
      </c>
      <c r="U47" s="7" t="s">
        <v>81</v>
      </c>
      <c r="V47" s="7" t="e">
        <v>#N/A</v>
      </c>
      <c r="W47" s="7" t="e">
        <v>#N/A</v>
      </c>
      <c r="X47" s="7"/>
      <c r="Y47" s="7" t="str">
        <f>VLOOKUP(B47, [2]SBC!A$1:P$65536, 11, 0)</f>
        <v>Garoua</v>
      </c>
      <c r="Z47" s="7" t="str">
        <f t="shared" si="10"/>
        <v>NRD</v>
      </c>
      <c r="AA47" s="7" t="str">
        <f t="shared" ca="1" si="11"/>
        <v>48H&lt;T&lt;72H</v>
      </c>
      <c r="AB47" s="7">
        <v>1</v>
      </c>
      <c r="AC47" s="7" t="s">
        <v>1134</v>
      </c>
      <c r="AD47" s="7" t="s">
        <v>2246</v>
      </c>
      <c r="AE47" s="7" t="s">
        <v>3859</v>
      </c>
      <c r="AF47" s="7" t="s">
        <v>2536</v>
      </c>
      <c r="AG47" s="7"/>
    </row>
    <row r="48" spans="1:33" ht="159.5" hidden="1" x14ac:dyDescent="0.35">
      <c r="A48" s="6" t="s">
        <v>1635</v>
      </c>
      <c r="B48" s="7" t="str">
        <f t="shared" si="8"/>
        <v>NRD_040</v>
      </c>
      <c r="C48" s="6" t="s">
        <v>3627</v>
      </c>
      <c r="D48" s="7" t="e">
        <v>#N/A</v>
      </c>
      <c r="E48" s="7" t="e">
        <v>#N/A</v>
      </c>
      <c r="F48" s="6" t="s">
        <v>33</v>
      </c>
      <c r="G48" s="6" t="s">
        <v>3406</v>
      </c>
      <c r="H48" s="6" t="s">
        <v>3407</v>
      </c>
      <c r="I48" s="6" t="s">
        <v>3628</v>
      </c>
      <c r="J48" s="8">
        <f t="shared" ca="1" si="9"/>
        <v>2.400628009258071</v>
      </c>
      <c r="K48" s="6" t="s">
        <v>34</v>
      </c>
      <c r="L48" s="6" t="s">
        <v>35</v>
      </c>
      <c r="M48" s="6" t="s">
        <v>36</v>
      </c>
      <c r="N48" s="6" t="s">
        <v>3629</v>
      </c>
      <c r="O48" s="6" t="s">
        <v>37</v>
      </c>
      <c r="P48" s="6" t="s">
        <v>38</v>
      </c>
      <c r="Q48" s="7"/>
      <c r="R48" s="7"/>
      <c r="S48" s="7"/>
      <c r="T48" s="7" t="s">
        <v>3554</v>
      </c>
      <c r="U48" s="7" t="s">
        <v>81</v>
      </c>
      <c r="V48" s="7" t="e">
        <v>#N/A</v>
      </c>
      <c r="W48" s="7" t="e">
        <v>#N/A</v>
      </c>
      <c r="X48" s="7"/>
      <c r="Y48" s="7" t="str">
        <f>VLOOKUP(B48, [2]SBC!A$1:P$65536, 11, 0)</f>
        <v>Garoua</v>
      </c>
      <c r="Z48" s="7" t="str">
        <f t="shared" si="10"/>
        <v>NRD</v>
      </c>
      <c r="AA48" s="7" t="str">
        <f t="shared" ca="1" si="11"/>
        <v>48H&lt;T&lt;72H</v>
      </c>
      <c r="AB48" s="7">
        <v>1</v>
      </c>
      <c r="AC48" s="7" t="s">
        <v>1134</v>
      </c>
      <c r="AD48" s="7" t="s">
        <v>2245</v>
      </c>
      <c r="AE48" s="7" t="s">
        <v>3859</v>
      </c>
      <c r="AF48" s="7" t="s">
        <v>2536</v>
      </c>
      <c r="AG48" s="7"/>
    </row>
    <row r="49" spans="1:33" ht="159.5" hidden="1" x14ac:dyDescent="0.35">
      <c r="A49" s="6" t="s">
        <v>1635</v>
      </c>
      <c r="B49" s="7" t="str">
        <f t="shared" si="8"/>
        <v>NRD_040</v>
      </c>
      <c r="C49" s="6" t="s">
        <v>3627</v>
      </c>
      <c r="D49" s="7" t="e">
        <v>#N/A</v>
      </c>
      <c r="E49" s="7" t="e">
        <v>#N/A</v>
      </c>
      <c r="F49" s="6" t="s">
        <v>33</v>
      </c>
      <c r="G49" s="6" t="s">
        <v>3402</v>
      </c>
      <c r="H49" s="6" t="s">
        <v>3403</v>
      </c>
      <c r="I49" s="6" t="s">
        <v>3628</v>
      </c>
      <c r="J49" s="8">
        <f t="shared" ca="1" si="9"/>
        <v>2.400628009258071</v>
      </c>
      <c r="K49" s="6" t="s">
        <v>34</v>
      </c>
      <c r="L49" s="6" t="s">
        <v>35</v>
      </c>
      <c r="M49" s="6" t="s">
        <v>36</v>
      </c>
      <c r="N49" s="6" t="s">
        <v>3630</v>
      </c>
      <c r="O49" s="6" t="s">
        <v>37</v>
      </c>
      <c r="P49" s="6" t="s">
        <v>38</v>
      </c>
      <c r="Q49" s="7"/>
      <c r="R49" s="7"/>
      <c r="S49" s="7"/>
      <c r="T49" s="7" t="s">
        <v>3554</v>
      </c>
      <c r="U49" s="7" t="s">
        <v>81</v>
      </c>
      <c r="V49" s="7" t="e">
        <v>#N/A</v>
      </c>
      <c r="W49" s="7" t="e">
        <v>#N/A</v>
      </c>
      <c r="X49" s="7"/>
      <c r="Y49" s="7" t="str">
        <f>VLOOKUP(B49, [2]SBC!A$1:P$65536, 11, 0)</f>
        <v>Garoua</v>
      </c>
      <c r="Z49" s="7" t="str">
        <f t="shared" si="10"/>
        <v>NRD</v>
      </c>
      <c r="AA49" s="7" t="str">
        <f t="shared" ca="1" si="11"/>
        <v>48H&lt;T&lt;72H</v>
      </c>
      <c r="AB49" s="7">
        <v>1</v>
      </c>
      <c r="AC49" s="7" t="s">
        <v>1134</v>
      </c>
      <c r="AD49" s="7" t="s">
        <v>2245</v>
      </c>
      <c r="AE49" s="7" t="s">
        <v>3859</v>
      </c>
      <c r="AF49" s="7" t="s">
        <v>2536</v>
      </c>
      <c r="AG49" s="7"/>
    </row>
    <row r="50" spans="1:33" ht="159.5" hidden="1" x14ac:dyDescent="0.35">
      <c r="A50" s="71" t="s">
        <v>2982</v>
      </c>
      <c r="B50" s="72" t="str">
        <f t="shared" si="8"/>
        <v>NRD_142</v>
      </c>
      <c r="C50" s="71" t="s">
        <v>3631</v>
      </c>
      <c r="D50" s="72" t="e">
        <v>#N/A</v>
      </c>
      <c r="E50" s="72" t="e">
        <v>#N/A</v>
      </c>
      <c r="F50" s="71" t="s">
        <v>33</v>
      </c>
      <c r="G50" s="71" t="s">
        <v>3030</v>
      </c>
      <c r="H50" s="71" t="s">
        <v>3031</v>
      </c>
      <c r="I50" s="71" t="s">
        <v>3632</v>
      </c>
      <c r="J50" s="73">
        <f t="shared" ca="1" si="9"/>
        <v>2.3742506944472552</v>
      </c>
      <c r="K50" s="71" t="s">
        <v>34</v>
      </c>
      <c r="L50" s="71" t="s">
        <v>35</v>
      </c>
      <c r="M50" s="71" t="s">
        <v>36</v>
      </c>
      <c r="N50" s="71" t="s">
        <v>3633</v>
      </c>
      <c r="O50" s="71" t="s">
        <v>37</v>
      </c>
      <c r="P50" s="71" t="s">
        <v>38</v>
      </c>
      <c r="Q50" s="72"/>
      <c r="R50" s="72"/>
      <c r="S50" s="72"/>
      <c r="T50" s="72" t="s">
        <v>3556</v>
      </c>
      <c r="U50" s="72" t="s">
        <v>82</v>
      </c>
      <c r="V50" s="72" t="e">
        <v>#N/A</v>
      </c>
      <c r="W50" s="72" t="e">
        <v>#N/A</v>
      </c>
      <c r="X50" s="72"/>
      <c r="Y50" s="72" t="str">
        <f>VLOOKUP(B50, [2]SBC!A$1:P$65536, 11, 0)</f>
        <v>Garoua</v>
      </c>
      <c r="Z50" s="72" t="str">
        <f t="shared" si="10"/>
        <v>NRD</v>
      </c>
      <c r="AA50" s="72" t="str">
        <f t="shared" ca="1" si="11"/>
        <v>48H&lt;T&lt;72H</v>
      </c>
      <c r="AB50" s="72">
        <v>1</v>
      </c>
      <c r="AC50" s="72" t="s">
        <v>2247</v>
      </c>
      <c r="AD50" s="72" t="s">
        <v>2246</v>
      </c>
      <c r="AE50" s="72" t="s">
        <v>3859</v>
      </c>
      <c r="AF50" s="72" t="s">
        <v>2536</v>
      </c>
      <c r="AG50" s="72"/>
    </row>
    <row r="51" spans="1:33" ht="159.5" hidden="1" x14ac:dyDescent="0.35">
      <c r="A51" s="71" t="s">
        <v>2982</v>
      </c>
      <c r="B51" s="72" t="str">
        <f t="shared" si="8"/>
        <v>NRD_142</v>
      </c>
      <c r="C51" s="71" t="s">
        <v>3631</v>
      </c>
      <c r="D51" s="72" t="e">
        <v>#N/A</v>
      </c>
      <c r="E51" s="72" t="e">
        <v>#N/A</v>
      </c>
      <c r="F51" s="71" t="s">
        <v>33</v>
      </c>
      <c r="G51" s="71" t="s">
        <v>3024</v>
      </c>
      <c r="H51" s="71" t="s">
        <v>3025</v>
      </c>
      <c r="I51" s="71" t="s">
        <v>3634</v>
      </c>
      <c r="J51" s="73">
        <f t="shared" ca="1" si="9"/>
        <v>2.3742159722241922</v>
      </c>
      <c r="K51" s="71" t="s">
        <v>34</v>
      </c>
      <c r="L51" s="71" t="s">
        <v>35</v>
      </c>
      <c r="M51" s="71" t="s">
        <v>36</v>
      </c>
      <c r="N51" s="71" t="s">
        <v>3635</v>
      </c>
      <c r="O51" s="71" t="s">
        <v>37</v>
      </c>
      <c r="P51" s="71" t="s">
        <v>38</v>
      </c>
      <c r="Q51" s="72"/>
      <c r="R51" s="72"/>
      <c r="S51" s="72"/>
      <c r="T51" s="72" t="s">
        <v>3556</v>
      </c>
      <c r="U51" s="72" t="s">
        <v>82</v>
      </c>
      <c r="V51" s="72" t="e">
        <v>#N/A</v>
      </c>
      <c r="W51" s="72" t="e">
        <v>#N/A</v>
      </c>
      <c r="X51" s="72"/>
      <c r="Y51" s="72" t="str">
        <f>VLOOKUP(B51, [2]SBC!A$1:P$65536, 11, 0)</f>
        <v>Garoua</v>
      </c>
      <c r="Z51" s="72" t="str">
        <f t="shared" si="10"/>
        <v>NRD</v>
      </c>
      <c r="AA51" s="72" t="str">
        <f t="shared" ca="1" si="11"/>
        <v>48H&lt;T&lt;72H</v>
      </c>
      <c r="AB51" s="72">
        <v>1</v>
      </c>
      <c r="AC51" s="72" t="s">
        <v>2247</v>
      </c>
      <c r="AD51" s="72" t="s">
        <v>2246</v>
      </c>
      <c r="AE51" s="72" t="s">
        <v>3859</v>
      </c>
      <c r="AF51" s="72" t="s">
        <v>2536</v>
      </c>
      <c r="AG51" s="72"/>
    </row>
    <row r="52" spans="1:33" ht="159.5" hidden="1" x14ac:dyDescent="0.35">
      <c r="A52" s="71" t="s">
        <v>2982</v>
      </c>
      <c r="B52" s="72" t="str">
        <f t="shared" si="8"/>
        <v>NRD_142</v>
      </c>
      <c r="C52" s="71" t="s">
        <v>3631</v>
      </c>
      <c r="D52" s="72" t="e">
        <v>#N/A</v>
      </c>
      <c r="E52" s="72" t="e">
        <v>#N/A</v>
      </c>
      <c r="F52" s="71" t="s">
        <v>33</v>
      </c>
      <c r="G52" s="71" t="s">
        <v>3027</v>
      </c>
      <c r="H52" s="71" t="s">
        <v>3028</v>
      </c>
      <c r="I52" s="71" t="s">
        <v>3634</v>
      </c>
      <c r="J52" s="73">
        <f t="shared" ca="1" si="9"/>
        <v>2.3742159722241922</v>
      </c>
      <c r="K52" s="71" t="s">
        <v>34</v>
      </c>
      <c r="L52" s="71" t="s">
        <v>35</v>
      </c>
      <c r="M52" s="71" t="s">
        <v>36</v>
      </c>
      <c r="N52" s="71" t="s">
        <v>3636</v>
      </c>
      <c r="O52" s="71" t="s">
        <v>37</v>
      </c>
      <c r="P52" s="71" t="s">
        <v>38</v>
      </c>
      <c r="Q52" s="72"/>
      <c r="R52" s="72"/>
      <c r="S52" s="72"/>
      <c r="T52" s="72" t="s">
        <v>3556</v>
      </c>
      <c r="U52" s="72" t="s">
        <v>82</v>
      </c>
      <c r="V52" s="72" t="e">
        <v>#N/A</v>
      </c>
      <c r="W52" s="72" t="e">
        <v>#N/A</v>
      </c>
      <c r="X52" s="72"/>
      <c r="Y52" s="72" t="str">
        <f>VLOOKUP(B52, [2]SBC!A$1:P$65536, 11, 0)</f>
        <v>Garoua</v>
      </c>
      <c r="Z52" s="72" t="str">
        <f t="shared" si="10"/>
        <v>NRD</v>
      </c>
      <c r="AA52" s="72" t="str">
        <f t="shared" ca="1" si="11"/>
        <v>48H&lt;T&lt;72H</v>
      </c>
      <c r="AB52" s="72">
        <v>1</v>
      </c>
      <c r="AC52" s="72" t="s">
        <v>2247</v>
      </c>
      <c r="AD52" s="72" t="s">
        <v>2246</v>
      </c>
      <c r="AE52" s="72" t="s">
        <v>3859</v>
      </c>
      <c r="AF52" s="72" t="s">
        <v>2536</v>
      </c>
      <c r="AG52" s="72"/>
    </row>
    <row r="53" spans="1:33" ht="159.5" hidden="1" x14ac:dyDescent="0.35">
      <c r="A53" s="71" t="s">
        <v>2982</v>
      </c>
      <c r="B53" s="72" t="str">
        <f t="shared" si="8"/>
        <v>NRD_142</v>
      </c>
      <c r="C53" s="71" t="s">
        <v>3631</v>
      </c>
      <c r="D53" s="72" t="e">
        <v>#N/A</v>
      </c>
      <c r="E53" s="72" t="e">
        <v>#N/A</v>
      </c>
      <c r="F53" s="71" t="s">
        <v>33</v>
      </c>
      <c r="G53" s="71" t="s">
        <v>3020</v>
      </c>
      <c r="H53" s="71" t="s">
        <v>3021</v>
      </c>
      <c r="I53" s="71" t="s">
        <v>3634</v>
      </c>
      <c r="J53" s="73">
        <f t="shared" ca="1" si="9"/>
        <v>2.3742159722241922</v>
      </c>
      <c r="K53" s="71" t="s">
        <v>34</v>
      </c>
      <c r="L53" s="71" t="s">
        <v>35</v>
      </c>
      <c r="M53" s="71" t="s">
        <v>36</v>
      </c>
      <c r="N53" s="71" t="s">
        <v>3637</v>
      </c>
      <c r="O53" s="71" t="s">
        <v>37</v>
      </c>
      <c r="P53" s="71" t="s">
        <v>38</v>
      </c>
      <c r="Q53" s="72"/>
      <c r="R53" s="72"/>
      <c r="S53" s="72"/>
      <c r="T53" s="72" t="s">
        <v>3556</v>
      </c>
      <c r="U53" s="72" t="s">
        <v>82</v>
      </c>
      <c r="V53" s="72" t="e">
        <v>#N/A</v>
      </c>
      <c r="W53" s="72" t="e">
        <v>#N/A</v>
      </c>
      <c r="X53" s="72"/>
      <c r="Y53" s="72" t="str">
        <f>VLOOKUP(B53, [2]SBC!A$1:P$65536, 11, 0)</f>
        <v>Garoua</v>
      </c>
      <c r="Z53" s="72" t="str">
        <f t="shared" si="10"/>
        <v>NRD</v>
      </c>
      <c r="AA53" s="72" t="str">
        <f t="shared" ca="1" si="11"/>
        <v>48H&lt;T&lt;72H</v>
      </c>
      <c r="AB53" s="72">
        <v>1</v>
      </c>
      <c r="AC53" s="72" t="s">
        <v>2247</v>
      </c>
      <c r="AD53" s="72" t="s">
        <v>2246</v>
      </c>
      <c r="AE53" s="72" t="s">
        <v>3859</v>
      </c>
      <c r="AF53" s="72" t="s">
        <v>2536</v>
      </c>
      <c r="AG53" s="72"/>
    </row>
    <row r="54" spans="1:33" ht="159.5" hidden="1" x14ac:dyDescent="0.35">
      <c r="A54" s="71" t="s">
        <v>2982</v>
      </c>
      <c r="B54" s="72" t="str">
        <f t="shared" ref="B54:B64" si="12">LEFT(A54,7)</f>
        <v>NRD_142</v>
      </c>
      <c r="C54" s="71"/>
      <c r="D54" s="72" t="e">
        <v>#N/A</v>
      </c>
      <c r="E54" s="72" t="e">
        <v>#N/A</v>
      </c>
      <c r="F54" s="71" t="s">
        <v>33</v>
      </c>
      <c r="G54" s="71" t="s">
        <v>2990</v>
      </c>
      <c r="H54" s="71" t="s">
        <v>2991</v>
      </c>
      <c r="I54" s="71" t="s">
        <v>3638</v>
      </c>
      <c r="J54" s="73">
        <f t="shared" ref="J54:J64" ca="1" si="13">NOW()-I54</f>
        <v>2.3592506944478373</v>
      </c>
      <c r="K54" s="71" t="s">
        <v>34</v>
      </c>
      <c r="L54" s="71" t="s">
        <v>35</v>
      </c>
      <c r="M54" s="71" t="s">
        <v>36</v>
      </c>
      <c r="N54" s="71" t="s">
        <v>3639</v>
      </c>
      <c r="O54" s="71" t="s">
        <v>37</v>
      </c>
      <c r="P54" s="71" t="s">
        <v>38</v>
      </c>
      <c r="Q54" s="72"/>
      <c r="R54" s="72"/>
      <c r="S54" s="72"/>
      <c r="T54" s="72" t="s">
        <v>3556</v>
      </c>
      <c r="U54" s="72" t="s">
        <v>82</v>
      </c>
      <c r="V54" s="72" t="e">
        <v>#N/A</v>
      </c>
      <c r="W54" s="72" t="e">
        <v>#N/A</v>
      </c>
      <c r="X54" s="72"/>
      <c r="Y54" s="72" t="str">
        <f>VLOOKUP(B54, [2]SBC!A$1:P$65536, 11, 0)</f>
        <v>Garoua</v>
      </c>
      <c r="Z54" s="72" t="str">
        <f t="shared" si="10"/>
        <v>NRD</v>
      </c>
      <c r="AA54" s="72" t="str">
        <f t="shared" ca="1" si="11"/>
        <v>48H&lt;T&lt;72H</v>
      </c>
      <c r="AB54" s="72">
        <v>1</v>
      </c>
      <c r="AC54" s="72" t="s">
        <v>2247</v>
      </c>
      <c r="AD54" s="72" t="s">
        <v>2246</v>
      </c>
      <c r="AE54" s="72" t="s">
        <v>3859</v>
      </c>
      <c r="AF54" s="72" t="s">
        <v>2536</v>
      </c>
      <c r="AG54" s="72"/>
    </row>
    <row r="55" spans="1:33" ht="159.5" hidden="1" x14ac:dyDescent="0.35">
      <c r="A55" s="71" t="s">
        <v>2982</v>
      </c>
      <c r="B55" s="72" t="str">
        <f t="shared" si="12"/>
        <v>NRD_142</v>
      </c>
      <c r="C55" s="71"/>
      <c r="D55" s="72" t="e">
        <v>#N/A</v>
      </c>
      <c r="E55" s="72" t="e">
        <v>#N/A</v>
      </c>
      <c r="F55" s="71" t="s">
        <v>33</v>
      </c>
      <c r="G55" s="71" t="s">
        <v>2993</v>
      </c>
      <c r="H55" s="71" t="s">
        <v>2994</v>
      </c>
      <c r="I55" s="71" t="s">
        <v>3638</v>
      </c>
      <c r="J55" s="73">
        <f t="shared" ca="1" si="13"/>
        <v>2.3592506944478373</v>
      </c>
      <c r="K55" s="71" t="s">
        <v>34</v>
      </c>
      <c r="L55" s="71" t="s">
        <v>35</v>
      </c>
      <c r="M55" s="71" t="s">
        <v>36</v>
      </c>
      <c r="N55" s="71" t="s">
        <v>3640</v>
      </c>
      <c r="O55" s="71" t="s">
        <v>37</v>
      </c>
      <c r="P55" s="71" t="s">
        <v>38</v>
      </c>
      <c r="Q55" s="72"/>
      <c r="R55" s="72"/>
      <c r="S55" s="72"/>
      <c r="T55" s="72" t="s">
        <v>3556</v>
      </c>
      <c r="U55" s="72" t="s">
        <v>82</v>
      </c>
      <c r="V55" s="72" t="e">
        <v>#N/A</v>
      </c>
      <c r="W55" s="72" t="e">
        <v>#N/A</v>
      </c>
      <c r="X55" s="72"/>
      <c r="Y55" s="72" t="str">
        <f>VLOOKUP(B55, [2]SBC!A$1:P$65536, 11, 0)</f>
        <v>Garoua</v>
      </c>
      <c r="Z55" s="72" t="str">
        <f t="shared" ref="Z55:Z64" si="14">LEFT(B55,3)</f>
        <v>NRD</v>
      </c>
      <c r="AA55" s="72" t="str">
        <f t="shared" ref="AA55:AA64" ca="1" si="15">IF(J55 &lt; 1/24, "T&lt;1H", IF(AND(J55&lt;2/24, J55&gt;1/24), "1H&lt;T&lt;2H", IF(AND(J55&lt;4/24, J55&gt;2/24), "2H&lt;T&lt;4H", IF(AND(J55&lt;8/24, J55&gt;4/24), "4H&lt;T&lt;8H", IF(AND(J55&lt;16/24, J55&gt;8/24), "8H&lt;T&lt;16H",IF(AND(J55&lt;24/24, J55&gt;16/24),"16H&lt;T&lt;24H", IF(AND(J55&lt;48/24, J55&gt;24/24),"24H&lt;T&lt;48H",IF(AND(J55&lt;72/24, J55&gt;24/24),"48H&lt;T&lt;72H", "T&gt;72H"))))))))</f>
        <v>48H&lt;T&lt;72H</v>
      </c>
      <c r="AB55" s="72">
        <v>1</v>
      </c>
      <c r="AC55" s="72" t="s">
        <v>2247</v>
      </c>
      <c r="AD55" s="72" t="s">
        <v>2246</v>
      </c>
      <c r="AE55" s="72" t="s">
        <v>3859</v>
      </c>
      <c r="AF55" s="72" t="s">
        <v>2536</v>
      </c>
      <c r="AG55" s="72"/>
    </row>
    <row r="56" spans="1:33" ht="159.5" hidden="1" x14ac:dyDescent="0.35">
      <c r="A56" s="71" t="s">
        <v>2982</v>
      </c>
      <c r="B56" s="72" t="str">
        <f t="shared" si="12"/>
        <v>NRD_142</v>
      </c>
      <c r="C56" s="71"/>
      <c r="D56" s="72" t="e">
        <v>#N/A</v>
      </c>
      <c r="E56" s="72" t="e">
        <v>#N/A</v>
      </c>
      <c r="F56" s="71" t="s">
        <v>33</v>
      </c>
      <c r="G56" s="71" t="s">
        <v>2987</v>
      </c>
      <c r="H56" s="71" t="s">
        <v>2988</v>
      </c>
      <c r="I56" s="71" t="s">
        <v>3638</v>
      </c>
      <c r="J56" s="73">
        <f t="shared" ca="1" si="13"/>
        <v>2.3592506944478373</v>
      </c>
      <c r="K56" s="71" t="s">
        <v>34</v>
      </c>
      <c r="L56" s="71" t="s">
        <v>35</v>
      </c>
      <c r="M56" s="71" t="s">
        <v>36</v>
      </c>
      <c r="N56" s="71" t="s">
        <v>3641</v>
      </c>
      <c r="O56" s="71" t="s">
        <v>37</v>
      </c>
      <c r="P56" s="71" t="s">
        <v>38</v>
      </c>
      <c r="Q56" s="72"/>
      <c r="R56" s="72"/>
      <c r="S56" s="72"/>
      <c r="T56" s="72" t="s">
        <v>3556</v>
      </c>
      <c r="U56" s="72" t="s">
        <v>82</v>
      </c>
      <c r="V56" s="72" t="e">
        <v>#N/A</v>
      </c>
      <c r="W56" s="72" t="e">
        <v>#N/A</v>
      </c>
      <c r="X56" s="72"/>
      <c r="Y56" s="72" t="str">
        <f>VLOOKUP(B56, [2]SBC!A$1:P$65536, 11, 0)</f>
        <v>Garoua</v>
      </c>
      <c r="Z56" s="72" t="str">
        <f t="shared" si="14"/>
        <v>NRD</v>
      </c>
      <c r="AA56" s="72" t="str">
        <f t="shared" ca="1" si="15"/>
        <v>48H&lt;T&lt;72H</v>
      </c>
      <c r="AB56" s="72">
        <v>1</v>
      </c>
      <c r="AC56" s="72" t="s">
        <v>2247</v>
      </c>
      <c r="AD56" s="72" t="s">
        <v>2246</v>
      </c>
      <c r="AE56" s="72" t="s">
        <v>3859</v>
      </c>
      <c r="AF56" s="72" t="s">
        <v>2536</v>
      </c>
      <c r="AG56" s="72"/>
    </row>
    <row r="57" spans="1:33" ht="159.5" hidden="1" x14ac:dyDescent="0.35">
      <c r="A57" s="71" t="s">
        <v>2982</v>
      </c>
      <c r="B57" s="72" t="str">
        <f t="shared" si="12"/>
        <v>NRD_142</v>
      </c>
      <c r="C57" s="71"/>
      <c r="D57" s="72" t="e">
        <v>#N/A</v>
      </c>
      <c r="E57" s="72" t="e">
        <v>#N/A</v>
      </c>
      <c r="F57" s="71" t="s">
        <v>33</v>
      </c>
      <c r="G57" s="71" t="s">
        <v>2983</v>
      </c>
      <c r="H57" s="71" t="s">
        <v>2984</v>
      </c>
      <c r="I57" s="71" t="s">
        <v>3642</v>
      </c>
      <c r="J57" s="73">
        <f t="shared" ca="1" si="13"/>
        <v>2.3592159722247743</v>
      </c>
      <c r="K57" s="71" t="s">
        <v>34</v>
      </c>
      <c r="L57" s="71" t="s">
        <v>35</v>
      </c>
      <c r="M57" s="71" t="s">
        <v>36</v>
      </c>
      <c r="N57" s="71" t="s">
        <v>3643</v>
      </c>
      <c r="O57" s="71" t="s">
        <v>37</v>
      </c>
      <c r="P57" s="71" t="s">
        <v>38</v>
      </c>
      <c r="Q57" s="72"/>
      <c r="R57" s="72"/>
      <c r="S57" s="72"/>
      <c r="T57" s="72" t="s">
        <v>3556</v>
      </c>
      <c r="U57" s="72" t="s">
        <v>82</v>
      </c>
      <c r="V57" s="72" t="e">
        <v>#N/A</v>
      </c>
      <c r="W57" s="72" t="e">
        <v>#N/A</v>
      </c>
      <c r="X57" s="72"/>
      <c r="Y57" s="72" t="str">
        <f>VLOOKUP(B57, [2]SBC!A$1:P$65536, 11, 0)</f>
        <v>Garoua</v>
      </c>
      <c r="Z57" s="72" t="str">
        <f t="shared" si="14"/>
        <v>NRD</v>
      </c>
      <c r="AA57" s="72" t="str">
        <f t="shared" ca="1" si="15"/>
        <v>48H&lt;T&lt;72H</v>
      </c>
      <c r="AB57" s="72">
        <v>1</v>
      </c>
      <c r="AC57" s="72" t="s">
        <v>2247</v>
      </c>
      <c r="AD57" s="72" t="s">
        <v>2246</v>
      </c>
      <c r="AE57" s="72" t="s">
        <v>3859</v>
      </c>
      <c r="AF57" s="72" t="s">
        <v>2536</v>
      </c>
      <c r="AG57" s="72"/>
    </row>
    <row r="58" spans="1:33" ht="159.5" hidden="1" x14ac:dyDescent="0.35">
      <c r="A58" s="71" t="s">
        <v>2982</v>
      </c>
      <c r="B58" s="72" t="str">
        <f t="shared" si="12"/>
        <v>NRD_142</v>
      </c>
      <c r="C58" s="71"/>
      <c r="D58" s="72" t="e">
        <v>#N/A</v>
      </c>
      <c r="E58" s="72" t="e">
        <v>#N/A</v>
      </c>
      <c r="F58" s="71" t="s">
        <v>33</v>
      </c>
      <c r="G58" s="71" t="s">
        <v>2996</v>
      </c>
      <c r="H58" s="71" t="s">
        <v>2997</v>
      </c>
      <c r="I58" s="71" t="s">
        <v>3642</v>
      </c>
      <c r="J58" s="73">
        <f t="shared" ca="1" si="13"/>
        <v>2.3592159722247743</v>
      </c>
      <c r="K58" s="71" t="s">
        <v>34</v>
      </c>
      <c r="L58" s="71" t="s">
        <v>35</v>
      </c>
      <c r="M58" s="71" t="s">
        <v>36</v>
      </c>
      <c r="N58" s="71" t="s">
        <v>3644</v>
      </c>
      <c r="O58" s="71" t="s">
        <v>37</v>
      </c>
      <c r="P58" s="71" t="s">
        <v>38</v>
      </c>
      <c r="Q58" s="72"/>
      <c r="R58" s="72"/>
      <c r="S58" s="72"/>
      <c r="T58" s="72" t="s">
        <v>3556</v>
      </c>
      <c r="U58" s="72" t="s">
        <v>82</v>
      </c>
      <c r="V58" s="72" t="e">
        <v>#N/A</v>
      </c>
      <c r="W58" s="72" t="e">
        <v>#N/A</v>
      </c>
      <c r="X58" s="72"/>
      <c r="Y58" s="72" t="str">
        <f>VLOOKUP(B58, [2]SBC!A$1:P$65536, 11, 0)</f>
        <v>Garoua</v>
      </c>
      <c r="Z58" s="72" t="str">
        <f t="shared" si="14"/>
        <v>NRD</v>
      </c>
      <c r="AA58" s="72" t="str">
        <f t="shared" ca="1" si="15"/>
        <v>48H&lt;T&lt;72H</v>
      </c>
      <c r="AB58" s="72">
        <v>1</v>
      </c>
      <c r="AC58" s="72" t="s">
        <v>2247</v>
      </c>
      <c r="AD58" s="72" t="s">
        <v>2246</v>
      </c>
      <c r="AE58" s="72" t="s">
        <v>3859</v>
      </c>
      <c r="AF58" s="72" t="s">
        <v>2536</v>
      </c>
      <c r="AG58" s="72"/>
    </row>
    <row r="59" spans="1:33" ht="159.5" hidden="1" x14ac:dyDescent="0.35">
      <c r="A59" s="71" t="s">
        <v>2982</v>
      </c>
      <c r="B59" s="72" t="str">
        <f t="shared" si="12"/>
        <v>NRD_142</v>
      </c>
      <c r="C59" s="71"/>
      <c r="D59" s="72" t="e">
        <v>#N/A</v>
      </c>
      <c r="E59" s="72" t="e">
        <v>#N/A</v>
      </c>
      <c r="F59" s="71" t="s">
        <v>33</v>
      </c>
      <c r="G59" s="71" t="s">
        <v>3009</v>
      </c>
      <c r="H59" s="71" t="s">
        <v>3010</v>
      </c>
      <c r="I59" s="71" t="s">
        <v>3642</v>
      </c>
      <c r="J59" s="73">
        <f t="shared" ca="1" si="13"/>
        <v>2.3592159722247743</v>
      </c>
      <c r="K59" s="71" t="s">
        <v>34</v>
      </c>
      <c r="L59" s="71" t="s">
        <v>35</v>
      </c>
      <c r="M59" s="71" t="s">
        <v>36</v>
      </c>
      <c r="N59" s="71" t="s">
        <v>3645</v>
      </c>
      <c r="O59" s="71" t="s">
        <v>37</v>
      </c>
      <c r="P59" s="71" t="s">
        <v>38</v>
      </c>
      <c r="Q59" s="72"/>
      <c r="R59" s="72"/>
      <c r="S59" s="72"/>
      <c r="T59" s="72" t="s">
        <v>3556</v>
      </c>
      <c r="U59" s="72" t="s">
        <v>82</v>
      </c>
      <c r="V59" s="72" t="e">
        <v>#N/A</v>
      </c>
      <c r="W59" s="72" t="e">
        <v>#N/A</v>
      </c>
      <c r="X59" s="72"/>
      <c r="Y59" s="72" t="str">
        <f>VLOOKUP(B59, [2]SBC!A$1:P$65536, 11, 0)</f>
        <v>Garoua</v>
      </c>
      <c r="Z59" s="72" t="str">
        <f t="shared" si="14"/>
        <v>NRD</v>
      </c>
      <c r="AA59" s="72" t="str">
        <f t="shared" ca="1" si="15"/>
        <v>48H&lt;T&lt;72H</v>
      </c>
      <c r="AB59" s="72">
        <v>1</v>
      </c>
      <c r="AC59" s="72" t="s">
        <v>2247</v>
      </c>
      <c r="AD59" s="72" t="s">
        <v>2246</v>
      </c>
      <c r="AE59" s="72" t="s">
        <v>3859</v>
      </c>
      <c r="AF59" s="72" t="s">
        <v>2536</v>
      </c>
      <c r="AG59" s="72"/>
    </row>
    <row r="60" spans="1:33" ht="159.5" hidden="1" x14ac:dyDescent="0.35">
      <c r="A60" s="71" t="s">
        <v>2982</v>
      </c>
      <c r="B60" s="72" t="str">
        <f t="shared" si="12"/>
        <v>NRD_142</v>
      </c>
      <c r="C60" s="71"/>
      <c r="D60" s="72" t="e">
        <v>#N/A</v>
      </c>
      <c r="E60" s="72" t="e">
        <v>#N/A</v>
      </c>
      <c r="F60" s="71" t="s">
        <v>33</v>
      </c>
      <c r="G60" s="71" t="s">
        <v>3006</v>
      </c>
      <c r="H60" s="71" t="s">
        <v>3007</v>
      </c>
      <c r="I60" s="71" t="s">
        <v>3642</v>
      </c>
      <c r="J60" s="73">
        <f t="shared" ca="1" si="13"/>
        <v>2.3592159722247743</v>
      </c>
      <c r="K60" s="71" t="s">
        <v>34</v>
      </c>
      <c r="L60" s="71" t="s">
        <v>35</v>
      </c>
      <c r="M60" s="71" t="s">
        <v>36</v>
      </c>
      <c r="N60" s="71" t="s">
        <v>3646</v>
      </c>
      <c r="O60" s="71" t="s">
        <v>37</v>
      </c>
      <c r="P60" s="71" t="s">
        <v>38</v>
      </c>
      <c r="Q60" s="72"/>
      <c r="R60" s="72"/>
      <c r="S60" s="72"/>
      <c r="T60" s="72" t="s">
        <v>3556</v>
      </c>
      <c r="U60" s="72" t="s">
        <v>82</v>
      </c>
      <c r="V60" s="72" t="e">
        <v>#N/A</v>
      </c>
      <c r="W60" s="72" t="e">
        <v>#N/A</v>
      </c>
      <c r="X60" s="72"/>
      <c r="Y60" s="72" t="str">
        <f>VLOOKUP(B60, [2]SBC!A$1:P$65536, 11, 0)</f>
        <v>Garoua</v>
      </c>
      <c r="Z60" s="72" t="str">
        <f t="shared" si="14"/>
        <v>NRD</v>
      </c>
      <c r="AA60" s="72" t="str">
        <f t="shared" ca="1" si="15"/>
        <v>48H&lt;T&lt;72H</v>
      </c>
      <c r="AB60" s="72">
        <v>1</v>
      </c>
      <c r="AC60" s="72" t="s">
        <v>2247</v>
      </c>
      <c r="AD60" s="72" t="s">
        <v>2246</v>
      </c>
      <c r="AE60" s="72" t="s">
        <v>3859</v>
      </c>
      <c r="AF60" s="72" t="s">
        <v>2536</v>
      </c>
      <c r="AG60" s="72"/>
    </row>
    <row r="61" spans="1:33" ht="159.5" hidden="1" x14ac:dyDescent="0.35">
      <c r="A61" s="71" t="s">
        <v>2982</v>
      </c>
      <c r="B61" s="72" t="str">
        <f t="shared" si="12"/>
        <v>NRD_142</v>
      </c>
      <c r="C61" s="71"/>
      <c r="D61" s="72" t="e">
        <v>#N/A</v>
      </c>
      <c r="E61" s="72" t="e">
        <v>#N/A</v>
      </c>
      <c r="F61" s="71" t="s">
        <v>33</v>
      </c>
      <c r="G61" s="71" t="s">
        <v>2999</v>
      </c>
      <c r="H61" s="71" t="s">
        <v>3000</v>
      </c>
      <c r="I61" s="71" t="s">
        <v>3642</v>
      </c>
      <c r="J61" s="73">
        <f t="shared" ca="1" si="13"/>
        <v>2.3592159722247743</v>
      </c>
      <c r="K61" s="71" t="s">
        <v>34</v>
      </c>
      <c r="L61" s="71" t="s">
        <v>35</v>
      </c>
      <c r="M61" s="71" t="s">
        <v>36</v>
      </c>
      <c r="N61" s="71" t="s">
        <v>3647</v>
      </c>
      <c r="O61" s="71" t="s">
        <v>37</v>
      </c>
      <c r="P61" s="71" t="s">
        <v>38</v>
      </c>
      <c r="Q61" s="72"/>
      <c r="R61" s="72"/>
      <c r="S61" s="72"/>
      <c r="T61" s="72" t="s">
        <v>3556</v>
      </c>
      <c r="U61" s="72" t="s">
        <v>82</v>
      </c>
      <c r="V61" s="72" t="e">
        <v>#N/A</v>
      </c>
      <c r="W61" s="72" t="e">
        <v>#N/A</v>
      </c>
      <c r="X61" s="72"/>
      <c r="Y61" s="72" t="str">
        <f>VLOOKUP(B61, [2]SBC!A$1:P$65536, 11, 0)</f>
        <v>Garoua</v>
      </c>
      <c r="Z61" s="72" t="str">
        <f t="shared" si="14"/>
        <v>NRD</v>
      </c>
      <c r="AA61" s="72" t="str">
        <f t="shared" ca="1" si="15"/>
        <v>48H&lt;T&lt;72H</v>
      </c>
      <c r="AB61" s="72">
        <v>1</v>
      </c>
      <c r="AC61" s="72" t="s">
        <v>2247</v>
      </c>
      <c r="AD61" s="72" t="s">
        <v>2246</v>
      </c>
      <c r="AE61" s="72" t="s">
        <v>3859</v>
      </c>
      <c r="AF61" s="72" t="s">
        <v>2536</v>
      </c>
      <c r="AG61" s="72"/>
    </row>
    <row r="62" spans="1:33" ht="87" hidden="1" x14ac:dyDescent="0.35">
      <c r="A62" s="6" t="s">
        <v>1390</v>
      </c>
      <c r="B62" s="7" t="str">
        <f t="shared" si="12"/>
        <v>EXN_437</v>
      </c>
      <c r="C62" s="6" t="s">
        <v>1413</v>
      </c>
      <c r="D62" s="7" t="e">
        <v>#N/A</v>
      </c>
      <c r="E62" s="7" t="e">
        <v>#N/A</v>
      </c>
      <c r="F62" s="6" t="s">
        <v>42</v>
      </c>
      <c r="G62" s="6" t="s">
        <v>1414</v>
      </c>
      <c r="H62" s="6" t="s">
        <v>1415</v>
      </c>
      <c r="I62" s="6" t="s">
        <v>1416</v>
      </c>
      <c r="J62" s="8">
        <f t="shared" ca="1" si="13"/>
        <v>15.79547754630039</v>
      </c>
      <c r="K62" s="6" t="s">
        <v>43</v>
      </c>
      <c r="L62" s="6" t="s">
        <v>35</v>
      </c>
      <c r="M62" s="6" t="s">
        <v>44</v>
      </c>
      <c r="N62" s="6" t="s">
        <v>1417</v>
      </c>
      <c r="O62" s="6" t="s">
        <v>37</v>
      </c>
      <c r="P62" s="6" t="s">
        <v>38</v>
      </c>
      <c r="Q62" s="7"/>
      <c r="R62" s="7"/>
      <c r="S62" s="7"/>
      <c r="T62" s="7" t="s">
        <v>3356</v>
      </c>
      <c r="U62" s="7" t="s">
        <v>78</v>
      </c>
      <c r="V62" s="7" t="e">
        <v>#N/A</v>
      </c>
      <c r="W62" s="7" t="s">
        <v>1456</v>
      </c>
      <c r="X62" s="7"/>
      <c r="Y62" s="7" t="e">
        <f>VLOOKUP(B62, [2]SBC!A$1:P$65536, 11, 0)</f>
        <v>#N/A</v>
      </c>
      <c r="Z62" s="7" t="str">
        <f t="shared" si="14"/>
        <v>EXN</v>
      </c>
      <c r="AA62" s="7" t="str">
        <f t="shared" ca="1" si="15"/>
        <v>T&gt;72H</v>
      </c>
      <c r="AB62" s="7">
        <v>1</v>
      </c>
      <c r="AC62" s="7" t="s">
        <v>1134</v>
      </c>
      <c r="AD62" s="7" t="s">
        <v>2245</v>
      </c>
      <c r="AE62" s="7" t="s">
        <v>3859</v>
      </c>
      <c r="AF62" s="7" t="s">
        <v>2536</v>
      </c>
      <c r="AG62" s="7"/>
    </row>
    <row r="63" spans="1:33" ht="87" hidden="1" x14ac:dyDescent="0.35">
      <c r="A63" s="6" t="s">
        <v>1354</v>
      </c>
      <c r="B63" s="7" t="str">
        <f t="shared" si="12"/>
        <v>EXN_518</v>
      </c>
      <c r="C63" s="6" t="s">
        <v>1499</v>
      </c>
      <c r="D63" s="7" t="e">
        <v>#N/A</v>
      </c>
      <c r="E63" s="7" t="e">
        <v>#N/A</v>
      </c>
      <c r="F63" s="6" t="s">
        <v>42</v>
      </c>
      <c r="G63" s="6" t="s">
        <v>1361</v>
      </c>
      <c r="H63" s="6" t="s">
        <v>1362</v>
      </c>
      <c r="I63" s="6" t="s">
        <v>1495</v>
      </c>
      <c r="J63" s="8">
        <f t="shared" ca="1" si="13"/>
        <v>14.084933564816311</v>
      </c>
      <c r="K63" s="6" t="s">
        <v>43</v>
      </c>
      <c r="L63" s="6" t="s">
        <v>35</v>
      </c>
      <c r="M63" s="6" t="s">
        <v>44</v>
      </c>
      <c r="N63" s="6" t="s">
        <v>1500</v>
      </c>
      <c r="O63" s="6" t="s">
        <v>37</v>
      </c>
      <c r="P63" s="6" t="s">
        <v>38</v>
      </c>
      <c r="Q63" s="7"/>
      <c r="R63" s="7"/>
      <c r="S63" s="7"/>
      <c r="T63" s="7" t="s">
        <v>3359</v>
      </c>
      <c r="U63" s="7" t="s">
        <v>78</v>
      </c>
      <c r="V63" s="7" t="e">
        <v>#N/A</v>
      </c>
      <c r="W63" s="7" t="e">
        <v>#N/A</v>
      </c>
      <c r="X63" s="7"/>
      <c r="Y63" s="7" t="e">
        <f>VLOOKUP(B63, [2]SBC!A$1:P$65536, 11, 0)</f>
        <v>#N/A</v>
      </c>
      <c r="Z63" s="7" t="str">
        <f t="shared" si="14"/>
        <v>EXN</v>
      </c>
      <c r="AA63" s="7" t="str">
        <f t="shared" ca="1" si="15"/>
        <v>T&gt;72H</v>
      </c>
      <c r="AB63" s="7">
        <v>1</v>
      </c>
      <c r="AC63" s="7" t="s">
        <v>1134</v>
      </c>
      <c r="AD63" s="7" t="s">
        <v>2245</v>
      </c>
      <c r="AE63" s="7" t="s">
        <v>3859</v>
      </c>
      <c r="AF63" s="7" t="s">
        <v>2536</v>
      </c>
      <c r="AG63" s="7"/>
    </row>
    <row r="64" spans="1:33" ht="101.5" hidden="1" x14ac:dyDescent="0.35">
      <c r="A64" s="71" t="s">
        <v>1888</v>
      </c>
      <c r="B64" s="72" t="str">
        <f t="shared" si="12"/>
        <v>SUO_082</v>
      </c>
      <c r="C64" s="71" t="s">
        <v>2360</v>
      </c>
      <c r="D64" s="72" t="e">
        <v>#N/A</v>
      </c>
      <c r="E64" s="72" t="e">
        <v>#N/A</v>
      </c>
      <c r="F64" s="71" t="s">
        <v>42</v>
      </c>
      <c r="G64" s="71" t="s">
        <v>2361</v>
      </c>
      <c r="H64" s="71" t="s">
        <v>2362</v>
      </c>
      <c r="I64" s="71" t="s">
        <v>2363</v>
      </c>
      <c r="J64" s="73">
        <f t="shared" ca="1" si="13"/>
        <v>4.872653472222737</v>
      </c>
      <c r="K64" s="71" t="s">
        <v>43</v>
      </c>
      <c r="L64" s="71" t="s">
        <v>35</v>
      </c>
      <c r="M64" s="71" t="s">
        <v>44</v>
      </c>
      <c r="N64" s="71" t="s">
        <v>2364</v>
      </c>
      <c r="O64" s="71" t="s">
        <v>37</v>
      </c>
      <c r="P64" s="71" t="s">
        <v>38</v>
      </c>
      <c r="Q64" s="72"/>
      <c r="R64" s="72"/>
      <c r="S64" s="72"/>
      <c r="T64" s="72" t="s">
        <v>3555</v>
      </c>
      <c r="U64" s="72" t="s">
        <v>41</v>
      </c>
      <c r="V64" s="72" t="e">
        <v>#N/A</v>
      </c>
      <c r="W64" s="72" t="e">
        <v>#N/A</v>
      </c>
      <c r="X64" s="72"/>
      <c r="Y64" s="72" t="str">
        <f>VLOOKUP(B64, [2]SBC!A$1:P$65536, 11, 0)</f>
        <v>Limbe</v>
      </c>
      <c r="Z64" s="72" t="str">
        <f t="shared" si="14"/>
        <v>SUO</v>
      </c>
      <c r="AA64" s="72" t="str">
        <f t="shared" ca="1" si="15"/>
        <v>T&gt;72H</v>
      </c>
      <c r="AB64" s="72">
        <v>1</v>
      </c>
      <c r="AC64" s="72" t="s">
        <v>2247</v>
      </c>
      <c r="AD64" s="72" t="s">
        <v>2245</v>
      </c>
      <c r="AE64" s="72" t="s">
        <v>3859</v>
      </c>
      <c r="AF64" s="72" t="s">
        <v>2536</v>
      </c>
      <c r="AG64" s="72"/>
    </row>
    <row r="65" spans="1:33" ht="87" hidden="1" x14ac:dyDescent="0.35">
      <c r="A65" s="71" t="s">
        <v>1903</v>
      </c>
      <c r="B65" s="72" t="str">
        <f t="shared" ref="B65:B86" si="16">LEFT(A65,7)</f>
        <v>OST_051</v>
      </c>
      <c r="C65" s="71" t="s">
        <v>3316</v>
      </c>
      <c r="D65" s="72" t="e">
        <v>#N/A</v>
      </c>
      <c r="E65" s="72" t="e">
        <v>#N/A</v>
      </c>
      <c r="F65" s="71" t="s">
        <v>42</v>
      </c>
      <c r="G65" s="71" t="s">
        <v>2006</v>
      </c>
      <c r="H65" s="71" t="s">
        <v>2007</v>
      </c>
      <c r="I65" s="71" t="s">
        <v>3317</v>
      </c>
      <c r="J65" s="73">
        <f t="shared" ref="J65:J86" ca="1" si="17">NOW()-I65</f>
        <v>3.3010446759290062</v>
      </c>
      <c r="K65" s="71" t="s">
        <v>43</v>
      </c>
      <c r="L65" s="71" t="s">
        <v>35</v>
      </c>
      <c r="M65" s="71" t="s">
        <v>44</v>
      </c>
      <c r="N65" s="71" t="s">
        <v>3318</v>
      </c>
      <c r="O65" s="71" t="s">
        <v>37</v>
      </c>
      <c r="P65" s="71" t="s">
        <v>38</v>
      </c>
      <c r="Q65" s="72"/>
      <c r="R65" s="72"/>
      <c r="S65" s="72"/>
      <c r="T65" s="72" t="s">
        <v>3555</v>
      </c>
      <c r="U65" s="72" t="s">
        <v>41</v>
      </c>
      <c r="V65" s="72" t="e">
        <v>#N/A</v>
      </c>
      <c r="W65" s="72" t="e">
        <v>#N/A</v>
      </c>
      <c r="X65" s="72"/>
      <c r="Y65" s="72" t="str">
        <f>VLOOKUP(B65, [2]SBC!A$1:P$65536, 11, 0)</f>
        <v>Bayangam</v>
      </c>
      <c r="Z65" s="72" t="str">
        <f t="shared" ref="Z65:Z86" si="18">LEFT(B65,3)</f>
        <v>OST</v>
      </c>
      <c r="AA65" s="72" t="str">
        <f t="shared" ref="AA65:AA86" ca="1" si="19">IF(J65 &lt; 1/24, "T&lt;1H", IF(AND(J65&lt;2/24, J65&gt;1/24), "1H&lt;T&lt;2H", IF(AND(J65&lt;4/24, J65&gt;2/24), "2H&lt;T&lt;4H", IF(AND(J65&lt;8/24, J65&gt;4/24), "4H&lt;T&lt;8H", IF(AND(J65&lt;16/24, J65&gt;8/24), "8H&lt;T&lt;16H",IF(AND(J65&lt;24/24, J65&gt;16/24),"16H&lt;T&lt;24H", IF(AND(J65&lt;48/24, J65&gt;24/24),"24H&lt;T&lt;48H",IF(AND(J65&lt;72/24, J65&gt;24/24),"48H&lt;T&lt;72H", "T&gt;72H"))))))))</f>
        <v>T&gt;72H</v>
      </c>
      <c r="AB65" s="72">
        <v>1</v>
      </c>
      <c r="AC65" s="72" t="s">
        <v>2247</v>
      </c>
      <c r="AD65" s="72" t="s">
        <v>2245</v>
      </c>
      <c r="AE65" s="72" t="s">
        <v>3859</v>
      </c>
      <c r="AF65" s="72" t="s">
        <v>2536</v>
      </c>
      <c r="AG65" s="72"/>
    </row>
    <row r="66" spans="1:33" ht="87" hidden="1" x14ac:dyDescent="0.35">
      <c r="A66" s="6" t="s">
        <v>943</v>
      </c>
      <c r="B66" s="7" t="str">
        <f t="shared" si="16"/>
        <v>EXN_370</v>
      </c>
      <c r="C66" s="6" t="s">
        <v>3419</v>
      </c>
      <c r="D66" s="7" t="e">
        <v>#N/A</v>
      </c>
      <c r="E66" s="7" t="e">
        <v>#N/A</v>
      </c>
      <c r="F66" s="6" t="s">
        <v>42</v>
      </c>
      <c r="G66" s="6" t="s">
        <v>974</v>
      </c>
      <c r="H66" s="6" t="s">
        <v>975</v>
      </c>
      <c r="I66" s="6" t="s">
        <v>3420</v>
      </c>
      <c r="J66" s="8">
        <f t="shared" ca="1" si="17"/>
        <v>2.9047715277774842</v>
      </c>
      <c r="K66" s="6" t="s">
        <v>43</v>
      </c>
      <c r="L66" s="6" t="s">
        <v>35</v>
      </c>
      <c r="M66" s="6" t="s">
        <v>44</v>
      </c>
      <c r="N66" s="6" t="s">
        <v>3421</v>
      </c>
      <c r="O66" s="6" t="s">
        <v>37</v>
      </c>
      <c r="P66" s="6" t="s">
        <v>38</v>
      </c>
      <c r="Q66" s="7"/>
      <c r="R66" s="7"/>
      <c r="S66" s="7"/>
      <c r="T66" s="7" t="s">
        <v>3357</v>
      </c>
      <c r="U66" s="7" t="s">
        <v>78</v>
      </c>
      <c r="V66" s="7" t="e">
        <v>#N/A</v>
      </c>
      <c r="W66" s="7" t="s">
        <v>1456</v>
      </c>
      <c r="X66" s="7"/>
      <c r="Y66" s="7" t="e">
        <f>VLOOKUP(B66, [2]SBC!A$1:P$65536, 11, 0)</f>
        <v>#N/A</v>
      </c>
      <c r="Z66" s="7" t="str">
        <f t="shared" si="18"/>
        <v>EXN</v>
      </c>
      <c r="AA66" s="7" t="str">
        <f t="shared" ca="1" si="19"/>
        <v>48H&lt;T&lt;72H</v>
      </c>
      <c r="AB66" s="7">
        <v>1</v>
      </c>
      <c r="AC66" s="7" t="s">
        <v>1134</v>
      </c>
      <c r="AD66" s="7" t="s">
        <v>2245</v>
      </c>
      <c r="AE66" s="7" t="s">
        <v>3859</v>
      </c>
      <c r="AF66" s="7" t="s">
        <v>2536</v>
      </c>
      <c r="AG66" s="7"/>
    </row>
    <row r="67" spans="1:33" ht="261" hidden="1" x14ac:dyDescent="0.35">
      <c r="A67" s="6" t="s">
        <v>1485</v>
      </c>
      <c r="B67" s="7" t="str">
        <f t="shared" si="16"/>
        <v>NRD_060</v>
      </c>
      <c r="C67" s="6" t="s">
        <v>3648</v>
      </c>
      <c r="D67" s="7" t="e">
        <v>#N/A</v>
      </c>
      <c r="E67" s="7" t="e">
        <v>#N/A</v>
      </c>
      <c r="F67" s="6" t="s">
        <v>42</v>
      </c>
      <c r="G67" s="6" t="s">
        <v>1841</v>
      </c>
      <c r="H67" s="6" t="s">
        <v>1842</v>
      </c>
      <c r="I67" s="6" t="s">
        <v>3649</v>
      </c>
      <c r="J67" s="8">
        <f t="shared" ca="1" si="17"/>
        <v>2.5140539351850748</v>
      </c>
      <c r="K67" s="6" t="s">
        <v>43</v>
      </c>
      <c r="L67" s="6" t="s">
        <v>35</v>
      </c>
      <c r="M67" s="6" t="s">
        <v>44</v>
      </c>
      <c r="N67" s="6" t="s">
        <v>3650</v>
      </c>
      <c r="O67" s="6" t="s">
        <v>37</v>
      </c>
      <c r="P67" s="6" t="s">
        <v>38</v>
      </c>
      <c r="Q67" s="7"/>
      <c r="R67" s="7"/>
      <c r="S67" s="7"/>
      <c r="T67" s="7" t="s">
        <v>3860</v>
      </c>
      <c r="U67" s="7" t="s">
        <v>81</v>
      </c>
      <c r="V67" s="7" t="e">
        <v>#N/A</v>
      </c>
      <c r="W67" s="7" t="e">
        <v>#N/A</v>
      </c>
      <c r="X67" s="7"/>
      <c r="Y67" s="7" t="str">
        <f>VLOOKUP(B67, [2]SBC!A$1:P$65536, 11, 0)</f>
        <v>Garoua</v>
      </c>
      <c r="Z67" s="7" t="str">
        <f t="shared" si="18"/>
        <v>NRD</v>
      </c>
      <c r="AA67" s="7" t="str">
        <f t="shared" ca="1" si="19"/>
        <v>48H&lt;T&lt;72H</v>
      </c>
      <c r="AB67" s="7">
        <v>1</v>
      </c>
      <c r="AC67" s="7" t="s">
        <v>1134</v>
      </c>
      <c r="AD67" s="7" t="s">
        <v>2246</v>
      </c>
      <c r="AE67" s="7" t="s">
        <v>3859</v>
      </c>
      <c r="AF67" s="7" t="s">
        <v>2536</v>
      </c>
      <c r="AG67" s="7"/>
    </row>
    <row r="68" spans="1:33" ht="261" hidden="1" x14ac:dyDescent="0.35">
      <c r="A68" s="6" t="s">
        <v>1485</v>
      </c>
      <c r="B68" s="7" t="str">
        <f t="shared" si="16"/>
        <v>NRD_060</v>
      </c>
      <c r="C68" s="6" t="s">
        <v>3648</v>
      </c>
      <c r="D68" s="7" t="e">
        <v>#N/A</v>
      </c>
      <c r="E68" s="7" t="e">
        <v>#N/A</v>
      </c>
      <c r="F68" s="6" t="s">
        <v>42</v>
      </c>
      <c r="G68" s="6" t="s">
        <v>2808</v>
      </c>
      <c r="H68" s="6" t="s">
        <v>2809</v>
      </c>
      <c r="I68" s="6" t="s">
        <v>3651</v>
      </c>
      <c r="J68" s="8">
        <f t="shared" ca="1" si="17"/>
        <v>2.5139266203696025</v>
      </c>
      <c r="K68" s="6" t="s">
        <v>43</v>
      </c>
      <c r="L68" s="6" t="s">
        <v>35</v>
      </c>
      <c r="M68" s="6" t="s">
        <v>44</v>
      </c>
      <c r="N68" s="6" t="s">
        <v>3652</v>
      </c>
      <c r="O68" s="6" t="s">
        <v>37</v>
      </c>
      <c r="P68" s="6" t="s">
        <v>38</v>
      </c>
      <c r="Q68" s="7"/>
      <c r="R68" s="7"/>
      <c r="S68" s="7"/>
      <c r="T68" s="7" t="s">
        <v>3860</v>
      </c>
      <c r="U68" s="7" t="s">
        <v>81</v>
      </c>
      <c r="V68" s="7" t="e">
        <v>#N/A</v>
      </c>
      <c r="W68" s="7" t="e">
        <v>#N/A</v>
      </c>
      <c r="X68" s="7"/>
      <c r="Y68" s="7" t="str">
        <f>VLOOKUP(B68, [2]SBC!A$1:P$65536, 11, 0)</f>
        <v>Garoua</v>
      </c>
      <c r="Z68" s="7" t="str">
        <f t="shared" si="18"/>
        <v>NRD</v>
      </c>
      <c r="AA68" s="7" t="str">
        <f t="shared" ca="1" si="19"/>
        <v>48H&lt;T&lt;72H</v>
      </c>
      <c r="AB68" s="7">
        <v>1</v>
      </c>
      <c r="AC68" s="7" t="s">
        <v>1134</v>
      </c>
      <c r="AD68" s="7" t="s">
        <v>2246</v>
      </c>
      <c r="AE68" s="7" t="s">
        <v>3859</v>
      </c>
      <c r="AF68" s="7" t="s">
        <v>2536</v>
      </c>
      <c r="AG68" s="7"/>
    </row>
    <row r="69" spans="1:33" ht="261" hidden="1" x14ac:dyDescent="0.35">
      <c r="A69" s="6" t="s">
        <v>1485</v>
      </c>
      <c r="B69" s="7" t="str">
        <f t="shared" si="16"/>
        <v>NRD_060</v>
      </c>
      <c r="C69" s="6" t="s">
        <v>3648</v>
      </c>
      <c r="D69" s="7" t="e">
        <v>#N/A</v>
      </c>
      <c r="E69" s="7" t="e">
        <v>#N/A</v>
      </c>
      <c r="F69" s="6" t="s">
        <v>42</v>
      </c>
      <c r="G69" s="6" t="s">
        <v>2817</v>
      </c>
      <c r="H69" s="6" t="s">
        <v>2818</v>
      </c>
      <c r="I69" s="6" t="s">
        <v>3651</v>
      </c>
      <c r="J69" s="8">
        <f t="shared" ca="1" si="17"/>
        <v>2.5139266203696025</v>
      </c>
      <c r="K69" s="6" t="s">
        <v>43</v>
      </c>
      <c r="L69" s="6" t="s">
        <v>35</v>
      </c>
      <c r="M69" s="6" t="s">
        <v>44</v>
      </c>
      <c r="N69" s="6" t="s">
        <v>3653</v>
      </c>
      <c r="O69" s="6" t="s">
        <v>37</v>
      </c>
      <c r="P69" s="6" t="s">
        <v>38</v>
      </c>
      <c r="Q69" s="7"/>
      <c r="R69" s="7"/>
      <c r="S69" s="7"/>
      <c r="T69" s="7" t="s">
        <v>3860</v>
      </c>
      <c r="U69" s="7" t="s">
        <v>81</v>
      </c>
      <c r="V69" s="7" t="e">
        <v>#N/A</v>
      </c>
      <c r="W69" s="7" t="e">
        <v>#N/A</v>
      </c>
      <c r="X69" s="7"/>
      <c r="Y69" s="7" t="str">
        <f>VLOOKUP(B69, [2]SBC!A$1:P$65536, 11, 0)</f>
        <v>Garoua</v>
      </c>
      <c r="Z69" s="7" t="str">
        <f t="shared" si="18"/>
        <v>NRD</v>
      </c>
      <c r="AA69" s="7" t="str">
        <f t="shared" ca="1" si="19"/>
        <v>48H&lt;T&lt;72H</v>
      </c>
      <c r="AB69" s="7">
        <v>1</v>
      </c>
      <c r="AC69" s="7" t="s">
        <v>1134</v>
      </c>
      <c r="AD69" s="7" t="s">
        <v>2246</v>
      </c>
      <c r="AE69" s="7" t="s">
        <v>3859</v>
      </c>
      <c r="AF69" s="7" t="s">
        <v>2536</v>
      </c>
      <c r="AG69" s="7"/>
    </row>
    <row r="70" spans="1:33" ht="261" hidden="1" x14ac:dyDescent="0.35">
      <c r="A70" s="6" t="s">
        <v>1485</v>
      </c>
      <c r="B70" s="7" t="str">
        <f t="shared" si="16"/>
        <v>NRD_060</v>
      </c>
      <c r="C70" s="6" t="s">
        <v>3648</v>
      </c>
      <c r="D70" s="7" t="e">
        <v>#N/A</v>
      </c>
      <c r="E70" s="7" t="e">
        <v>#N/A</v>
      </c>
      <c r="F70" s="6" t="s">
        <v>42</v>
      </c>
      <c r="G70" s="6" t="s">
        <v>2813</v>
      </c>
      <c r="H70" s="6" t="s">
        <v>2814</v>
      </c>
      <c r="I70" s="6" t="s">
        <v>3651</v>
      </c>
      <c r="J70" s="8">
        <f t="shared" ca="1" si="17"/>
        <v>2.5139266203696025</v>
      </c>
      <c r="K70" s="6" t="s">
        <v>43</v>
      </c>
      <c r="L70" s="6" t="s">
        <v>35</v>
      </c>
      <c r="M70" s="6" t="s">
        <v>44</v>
      </c>
      <c r="N70" s="6" t="s">
        <v>3654</v>
      </c>
      <c r="O70" s="6" t="s">
        <v>37</v>
      </c>
      <c r="P70" s="6" t="s">
        <v>38</v>
      </c>
      <c r="Q70" s="7"/>
      <c r="R70" s="7"/>
      <c r="S70" s="7"/>
      <c r="T70" s="7" t="s">
        <v>3860</v>
      </c>
      <c r="U70" s="7" t="s">
        <v>81</v>
      </c>
      <c r="V70" s="7" t="e">
        <v>#N/A</v>
      </c>
      <c r="W70" s="7" t="e">
        <v>#N/A</v>
      </c>
      <c r="X70" s="7"/>
      <c r="Y70" s="7" t="str">
        <f>VLOOKUP(B70, [2]SBC!A$1:P$65536, 11, 0)</f>
        <v>Garoua</v>
      </c>
      <c r="Z70" s="7" t="str">
        <f t="shared" si="18"/>
        <v>NRD</v>
      </c>
      <c r="AA70" s="7" t="str">
        <f t="shared" ca="1" si="19"/>
        <v>48H&lt;T&lt;72H</v>
      </c>
      <c r="AB70" s="7">
        <v>1</v>
      </c>
      <c r="AC70" s="7" t="s">
        <v>1134</v>
      </c>
      <c r="AD70" s="7" t="s">
        <v>2246</v>
      </c>
      <c r="AE70" s="7" t="s">
        <v>3859</v>
      </c>
      <c r="AF70" s="7" t="s">
        <v>2536</v>
      </c>
      <c r="AG70" s="7"/>
    </row>
    <row r="71" spans="1:33" ht="261" hidden="1" x14ac:dyDescent="0.35">
      <c r="A71" s="6" t="s">
        <v>1485</v>
      </c>
      <c r="B71" s="7" t="str">
        <f t="shared" si="16"/>
        <v>NRD_060</v>
      </c>
      <c r="C71" s="6" t="s">
        <v>3648</v>
      </c>
      <c r="D71" s="7" t="e">
        <v>#N/A</v>
      </c>
      <c r="E71" s="7" t="e">
        <v>#N/A</v>
      </c>
      <c r="F71" s="6" t="s">
        <v>42</v>
      </c>
      <c r="G71" s="6" t="s">
        <v>3655</v>
      </c>
      <c r="H71" s="6" t="s">
        <v>3656</v>
      </c>
      <c r="I71" s="6" t="s">
        <v>3657</v>
      </c>
      <c r="J71" s="8">
        <f t="shared" ca="1" si="17"/>
        <v>2.513104861114698</v>
      </c>
      <c r="K71" s="6" t="s">
        <v>43</v>
      </c>
      <c r="L71" s="6" t="s">
        <v>35</v>
      </c>
      <c r="M71" s="6" t="s">
        <v>44</v>
      </c>
      <c r="N71" s="6" t="s">
        <v>3658</v>
      </c>
      <c r="O71" s="6" t="s">
        <v>37</v>
      </c>
      <c r="P71" s="6" t="s">
        <v>38</v>
      </c>
      <c r="Q71" s="7"/>
      <c r="R71" s="7"/>
      <c r="S71" s="7"/>
      <c r="T71" s="7" t="s">
        <v>3860</v>
      </c>
      <c r="U71" s="7" t="s">
        <v>81</v>
      </c>
      <c r="V71" s="7" t="e">
        <v>#N/A</v>
      </c>
      <c r="W71" s="7" t="e">
        <v>#N/A</v>
      </c>
      <c r="X71" s="7"/>
      <c r="Y71" s="7" t="str">
        <f>VLOOKUP(B71, [2]SBC!A$1:P$65536, 11, 0)</f>
        <v>Garoua</v>
      </c>
      <c r="Z71" s="7" t="str">
        <f t="shared" si="18"/>
        <v>NRD</v>
      </c>
      <c r="AA71" s="7" t="str">
        <f t="shared" ca="1" si="19"/>
        <v>48H&lt;T&lt;72H</v>
      </c>
      <c r="AB71" s="7">
        <v>1</v>
      </c>
      <c r="AC71" s="7" t="s">
        <v>1134</v>
      </c>
      <c r="AD71" s="7" t="s">
        <v>2246</v>
      </c>
      <c r="AE71" s="7" t="s">
        <v>3859</v>
      </c>
      <c r="AF71" s="7" t="s">
        <v>2536</v>
      </c>
      <c r="AG71" s="7"/>
    </row>
    <row r="72" spans="1:33" ht="261" hidden="1" x14ac:dyDescent="0.35">
      <c r="A72" s="6" t="s">
        <v>1485</v>
      </c>
      <c r="B72" s="7" t="str">
        <f t="shared" si="16"/>
        <v>NRD_060</v>
      </c>
      <c r="C72" s="6" t="s">
        <v>3648</v>
      </c>
      <c r="D72" s="7" t="e">
        <v>#N/A</v>
      </c>
      <c r="E72" s="7" t="e">
        <v>#N/A</v>
      </c>
      <c r="F72" s="6" t="s">
        <v>42</v>
      </c>
      <c r="G72" s="6" t="s">
        <v>3659</v>
      </c>
      <c r="H72" s="6" t="s">
        <v>3660</v>
      </c>
      <c r="I72" s="6" t="s">
        <v>3661</v>
      </c>
      <c r="J72" s="8">
        <f t="shared" ca="1" si="17"/>
        <v>2.5130122685222887</v>
      </c>
      <c r="K72" s="6" t="s">
        <v>43</v>
      </c>
      <c r="L72" s="6" t="s">
        <v>35</v>
      </c>
      <c r="M72" s="6" t="s">
        <v>44</v>
      </c>
      <c r="N72" s="6" t="s">
        <v>3662</v>
      </c>
      <c r="O72" s="6" t="s">
        <v>37</v>
      </c>
      <c r="P72" s="6" t="s">
        <v>38</v>
      </c>
      <c r="Q72" s="7"/>
      <c r="R72" s="7"/>
      <c r="S72" s="7"/>
      <c r="T72" s="7" t="s">
        <v>3860</v>
      </c>
      <c r="U72" s="7" t="s">
        <v>81</v>
      </c>
      <c r="V72" s="7" t="e">
        <v>#N/A</v>
      </c>
      <c r="W72" s="7" t="e">
        <v>#N/A</v>
      </c>
      <c r="X72" s="7"/>
      <c r="Y72" s="7" t="str">
        <f>VLOOKUP(B72, [2]SBC!A$1:P$65536, 11, 0)</f>
        <v>Garoua</v>
      </c>
      <c r="Z72" s="7" t="str">
        <f t="shared" si="18"/>
        <v>NRD</v>
      </c>
      <c r="AA72" s="7" t="str">
        <f t="shared" ca="1" si="19"/>
        <v>48H&lt;T&lt;72H</v>
      </c>
      <c r="AB72" s="7">
        <v>1</v>
      </c>
      <c r="AC72" s="7" t="s">
        <v>1134</v>
      </c>
      <c r="AD72" s="7" t="s">
        <v>2246</v>
      </c>
      <c r="AE72" s="7" t="s">
        <v>3859</v>
      </c>
      <c r="AF72" s="7" t="s">
        <v>2536</v>
      </c>
      <c r="AG72" s="7"/>
    </row>
    <row r="73" spans="1:33" ht="87" hidden="1" x14ac:dyDescent="0.35">
      <c r="A73" s="6" t="s">
        <v>1482</v>
      </c>
      <c r="B73" s="7" t="str">
        <f t="shared" si="16"/>
        <v>NRD_040</v>
      </c>
      <c r="C73" s="6" t="s">
        <v>3627</v>
      </c>
      <c r="D73" s="7" t="e">
        <v>#N/A</v>
      </c>
      <c r="E73" s="7" t="e">
        <v>#N/A</v>
      </c>
      <c r="F73" s="6" t="s">
        <v>42</v>
      </c>
      <c r="G73" s="6" t="s">
        <v>1486</v>
      </c>
      <c r="H73" s="6" t="s">
        <v>1487</v>
      </c>
      <c r="I73" s="6" t="s">
        <v>3663</v>
      </c>
      <c r="J73" s="8">
        <f t="shared" ca="1" si="17"/>
        <v>2.4096905092592351</v>
      </c>
      <c r="K73" s="6" t="s">
        <v>43</v>
      </c>
      <c r="L73" s="6" t="s">
        <v>35</v>
      </c>
      <c r="M73" s="6" t="s">
        <v>44</v>
      </c>
      <c r="N73" s="6" t="s">
        <v>3664</v>
      </c>
      <c r="O73" s="6" t="s">
        <v>37</v>
      </c>
      <c r="P73" s="6" t="s">
        <v>38</v>
      </c>
      <c r="Q73" s="7"/>
      <c r="R73" s="7"/>
      <c r="S73" s="7"/>
      <c r="T73" s="7" t="s">
        <v>3554</v>
      </c>
      <c r="U73" s="7" t="s">
        <v>81</v>
      </c>
      <c r="V73" s="7" t="e">
        <v>#N/A</v>
      </c>
      <c r="W73" s="7" t="e">
        <v>#N/A</v>
      </c>
      <c r="X73" s="7"/>
      <c r="Y73" s="7" t="str">
        <f>VLOOKUP(B73, [2]SBC!A$1:P$65536, 11, 0)</f>
        <v>Garoua</v>
      </c>
      <c r="Z73" s="7" t="str">
        <f t="shared" si="18"/>
        <v>NRD</v>
      </c>
      <c r="AA73" s="7" t="str">
        <f t="shared" ca="1" si="19"/>
        <v>48H&lt;T&lt;72H</v>
      </c>
      <c r="AB73" s="7">
        <v>1</v>
      </c>
      <c r="AC73" s="7" t="s">
        <v>1134</v>
      </c>
      <c r="AD73" s="7" t="s">
        <v>2245</v>
      </c>
      <c r="AE73" s="7" t="s">
        <v>3859</v>
      </c>
      <c r="AF73" s="7" t="s">
        <v>2536</v>
      </c>
      <c r="AG73" s="7"/>
    </row>
    <row r="74" spans="1:33" ht="87" hidden="1" x14ac:dyDescent="0.35">
      <c r="A74" s="6" t="s">
        <v>1482</v>
      </c>
      <c r="B74" s="7" t="str">
        <f t="shared" si="16"/>
        <v>NRD_040</v>
      </c>
      <c r="C74" s="6" t="s">
        <v>3627</v>
      </c>
      <c r="D74" s="7" t="e">
        <v>#N/A</v>
      </c>
      <c r="E74" s="7" t="e">
        <v>#N/A</v>
      </c>
      <c r="F74" s="6" t="s">
        <v>42</v>
      </c>
      <c r="G74" s="6" t="s">
        <v>1716</v>
      </c>
      <c r="H74" s="6" t="s">
        <v>1717</v>
      </c>
      <c r="I74" s="6" t="s">
        <v>3665</v>
      </c>
      <c r="J74" s="8">
        <f t="shared" ca="1" si="17"/>
        <v>2.4095747685205424</v>
      </c>
      <c r="K74" s="6" t="s">
        <v>43</v>
      </c>
      <c r="L74" s="6" t="s">
        <v>35</v>
      </c>
      <c r="M74" s="6" t="s">
        <v>44</v>
      </c>
      <c r="N74" s="6" t="s">
        <v>3666</v>
      </c>
      <c r="O74" s="6" t="s">
        <v>37</v>
      </c>
      <c r="P74" s="6" t="s">
        <v>38</v>
      </c>
      <c r="Q74" s="7"/>
      <c r="R74" s="7"/>
      <c r="S74" s="7"/>
      <c r="T74" s="7" t="s">
        <v>3554</v>
      </c>
      <c r="U74" s="7" t="s">
        <v>81</v>
      </c>
      <c r="V74" s="7" t="e">
        <v>#N/A</v>
      </c>
      <c r="W74" s="7" t="e">
        <v>#N/A</v>
      </c>
      <c r="X74" s="7"/>
      <c r="Y74" s="7" t="str">
        <f>VLOOKUP(B74, [2]SBC!A$1:P$65536, 11, 0)</f>
        <v>Garoua</v>
      </c>
      <c r="Z74" s="7" t="str">
        <f t="shared" si="18"/>
        <v>NRD</v>
      </c>
      <c r="AA74" s="7" t="str">
        <f t="shared" ca="1" si="19"/>
        <v>48H&lt;T&lt;72H</v>
      </c>
      <c r="AB74" s="7">
        <v>1</v>
      </c>
      <c r="AC74" s="7" t="s">
        <v>1134</v>
      </c>
      <c r="AD74" s="7" t="s">
        <v>2245</v>
      </c>
      <c r="AE74" s="7" t="s">
        <v>3859</v>
      </c>
      <c r="AF74" s="7" t="s">
        <v>2536</v>
      </c>
      <c r="AG74" s="7"/>
    </row>
    <row r="75" spans="1:33" ht="87" hidden="1" x14ac:dyDescent="0.35">
      <c r="A75" s="6" t="s">
        <v>1482</v>
      </c>
      <c r="B75" s="7" t="str">
        <f t="shared" si="16"/>
        <v>NRD_040</v>
      </c>
      <c r="C75" s="6" t="s">
        <v>3627</v>
      </c>
      <c r="D75" s="7" t="e">
        <v>#N/A</v>
      </c>
      <c r="E75" s="7" t="e">
        <v>#N/A</v>
      </c>
      <c r="F75" s="6" t="s">
        <v>42</v>
      </c>
      <c r="G75" s="6" t="s">
        <v>1784</v>
      </c>
      <c r="H75" s="6" t="s">
        <v>1785</v>
      </c>
      <c r="I75" s="6" t="s">
        <v>3665</v>
      </c>
      <c r="J75" s="8">
        <f t="shared" ca="1" si="17"/>
        <v>2.4095747685205424</v>
      </c>
      <c r="K75" s="6" t="s">
        <v>43</v>
      </c>
      <c r="L75" s="6" t="s">
        <v>35</v>
      </c>
      <c r="M75" s="6" t="s">
        <v>44</v>
      </c>
      <c r="N75" s="6" t="s">
        <v>3667</v>
      </c>
      <c r="O75" s="6" t="s">
        <v>37</v>
      </c>
      <c r="P75" s="6" t="s">
        <v>38</v>
      </c>
      <c r="Q75" s="7"/>
      <c r="R75" s="7"/>
      <c r="S75" s="7"/>
      <c r="T75" s="7" t="s">
        <v>3554</v>
      </c>
      <c r="U75" s="7" t="s">
        <v>81</v>
      </c>
      <c r="V75" s="7" t="e">
        <v>#N/A</v>
      </c>
      <c r="W75" s="7" t="e">
        <v>#N/A</v>
      </c>
      <c r="X75" s="7"/>
      <c r="Y75" s="7" t="str">
        <f>VLOOKUP(B75, [2]SBC!A$1:P$65536, 11, 0)</f>
        <v>Garoua</v>
      </c>
      <c r="Z75" s="7" t="str">
        <f t="shared" si="18"/>
        <v>NRD</v>
      </c>
      <c r="AA75" s="7" t="str">
        <f t="shared" ca="1" si="19"/>
        <v>48H&lt;T&lt;72H</v>
      </c>
      <c r="AB75" s="7">
        <v>1</v>
      </c>
      <c r="AC75" s="7" t="s">
        <v>1134</v>
      </c>
      <c r="AD75" s="7" t="s">
        <v>2245</v>
      </c>
      <c r="AE75" s="7" t="s">
        <v>3859</v>
      </c>
      <c r="AF75" s="7" t="s">
        <v>2536</v>
      </c>
      <c r="AG75" s="7"/>
    </row>
    <row r="76" spans="1:33" ht="87" hidden="1" x14ac:dyDescent="0.35">
      <c r="A76" s="6" t="s">
        <v>1482</v>
      </c>
      <c r="B76" s="7" t="str">
        <f t="shared" si="16"/>
        <v>NRD_040</v>
      </c>
      <c r="C76" s="6" t="s">
        <v>3627</v>
      </c>
      <c r="D76" s="7" t="e">
        <v>#N/A</v>
      </c>
      <c r="E76" s="7" t="e">
        <v>#N/A</v>
      </c>
      <c r="F76" s="6" t="s">
        <v>42</v>
      </c>
      <c r="G76" s="6" t="s">
        <v>1636</v>
      </c>
      <c r="H76" s="6" t="s">
        <v>1637</v>
      </c>
      <c r="I76" s="6" t="s">
        <v>3665</v>
      </c>
      <c r="J76" s="8">
        <f t="shared" ca="1" si="17"/>
        <v>2.4095747685205424</v>
      </c>
      <c r="K76" s="6" t="s">
        <v>43</v>
      </c>
      <c r="L76" s="6" t="s">
        <v>35</v>
      </c>
      <c r="M76" s="6" t="s">
        <v>44</v>
      </c>
      <c r="N76" s="6" t="s">
        <v>3668</v>
      </c>
      <c r="O76" s="6" t="s">
        <v>37</v>
      </c>
      <c r="P76" s="6" t="s">
        <v>38</v>
      </c>
      <c r="Q76" s="7"/>
      <c r="R76" s="7"/>
      <c r="S76" s="7"/>
      <c r="T76" s="7" t="s">
        <v>3554</v>
      </c>
      <c r="U76" s="7" t="s">
        <v>81</v>
      </c>
      <c r="V76" s="7" t="e">
        <v>#N/A</v>
      </c>
      <c r="W76" s="7" t="e">
        <v>#N/A</v>
      </c>
      <c r="X76" s="7"/>
      <c r="Y76" s="7" t="str">
        <f>VLOOKUP(B76, [2]SBC!A$1:P$65536, 11, 0)</f>
        <v>Garoua</v>
      </c>
      <c r="Z76" s="7" t="str">
        <f t="shared" si="18"/>
        <v>NRD</v>
      </c>
      <c r="AA76" s="7" t="str">
        <f t="shared" ca="1" si="19"/>
        <v>48H&lt;T&lt;72H</v>
      </c>
      <c r="AB76" s="7">
        <v>1</v>
      </c>
      <c r="AC76" s="7" t="s">
        <v>1134</v>
      </c>
      <c r="AD76" s="7" t="s">
        <v>2245</v>
      </c>
      <c r="AE76" s="7" t="s">
        <v>3859</v>
      </c>
      <c r="AF76" s="7" t="s">
        <v>2536</v>
      </c>
      <c r="AG76" s="7"/>
    </row>
    <row r="77" spans="1:33" ht="87" hidden="1" x14ac:dyDescent="0.35">
      <c r="A77" s="6" t="s">
        <v>1482</v>
      </c>
      <c r="B77" s="7" t="str">
        <f t="shared" si="16"/>
        <v>NRD_040</v>
      </c>
      <c r="C77" s="6" t="s">
        <v>3669</v>
      </c>
      <c r="D77" s="7" t="e">
        <v>#N/A</v>
      </c>
      <c r="E77" s="7" t="e">
        <v>#N/A</v>
      </c>
      <c r="F77" s="6" t="s">
        <v>42</v>
      </c>
      <c r="G77" s="6" t="s">
        <v>1786</v>
      </c>
      <c r="H77" s="6" t="s">
        <v>1787</v>
      </c>
      <c r="I77" s="6" t="s">
        <v>3670</v>
      </c>
      <c r="J77" s="8">
        <f t="shared" ca="1" si="17"/>
        <v>2.4016812499976368</v>
      </c>
      <c r="K77" s="6" t="s">
        <v>43</v>
      </c>
      <c r="L77" s="6" t="s">
        <v>35</v>
      </c>
      <c r="M77" s="6" t="s">
        <v>44</v>
      </c>
      <c r="N77" s="6" t="s">
        <v>3671</v>
      </c>
      <c r="O77" s="6" t="s">
        <v>37</v>
      </c>
      <c r="P77" s="6" t="s">
        <v>38</v>
      </c>
      <c r="Q77" s="7"/>
      <c r="R77" s="7"/>
      <c r="S77" s="7"/>
      <c r="T77" s="7" t="s">
        <v>3554</v>
      </c>
      <c r="U77" s="7" t="s">
        <v>81</v>
      </c>
      <c r="V77" s="7" t="e">
        <v>#N/A</v>
      </c>
      <c r="W77" s="7" t="e">
        <v>#N/A</v>
      </c>
      <c r="X77" s="7"/>
      <c r="Y77" s="7" t="str">
        <f>VLOOKUP(B77, [2]SBC!A$1:P$65536, 11, 0)</f>
        <v>Garoua</v>
      </c>
      <c r="Z77" s="7" t="str">
        <f t="shared" si="18"/>
        <v>NRD</v>
      </c>
      <c r="AA77" s="7" t="str">
        <f t="shared" ca="1" si="19"/>
        <v>48H&lt;T&lt;72H</v>
      </c>
      <c r="AB77" s="7">
        <v>1</v>
      </c>
      <c r="AC77" s="7" t="s">
        <v>1134</v>
      </c>
      <c r="AD77" s="7" t="s">
        <v>2245</v>
      </c>
      <c r="AE77" s="7" t="s">
        <v>3859</v>
      </c>
      <c r="AF77" s="7" t="s">
        <v>2536</v>
      </c>
      <c r="AG77" s="7"/>
    </row>
    <row r="78" spans="1:33" ht="87" hidden="1" x14ac:dyDescent="0.35">
      <c r="A78" s="6" t="s">
        <v>1482</v>
      </c>
      <c r="B78" s="7" t="str">
        <f t="shared" si="16"/>
        <v>NRD_040</v>
      </c>
      <c r="C78" s="6" t="s">
        <v>3669</v>
      </c>
      <c r="D78" s="7" t="e">
        <v>#N/A</v>
      </c>
      <c r="E78" s="7" t="e">
        <v>#N/A</v>
      </c>
      <c r="F78" s="6" t="s">
        <v>42</v>
      </c>
      <c r="G78" s="6" t="s">
        <v>1483</v>
      </c>
      <c r="H78" s="6" t="s">
        <v>1484</v>
      </c>
      <c r="I78" s="6" t="s">
        <v>3672</v>
      </c>
      <c r="J78" s="8">
        <f t="shared" ca="1" si="17"/>
        <v>2.4006511574116303</v>
      </c>
      <c r="K78" s="6" t="s">
        <v>43</v>
      </c>
      <c r="L78" s="6" t="s">
        <v>35</v>
      </c>
      <c r="M78" s="6" t="s">
        <v>44</v>
      </c>
      <c r="N78" s="6" t="s">
        <v>3673</v>
      </c>
      <c r="O78" s="6" t="s">
        <v>37</v>
      </c>
      <c r="P78" s="6" t="s">
        <v>38</v>
      </c>
      <c r="Q78" s="7"/>
      <c r="R78" s="7"/>
      <c r="S78" s="7"/>
      <c r="T78" s="7" t="s">
        <v>3554</v>
      </c>
      <c r="U78" s="7" t="s">
        <v>81</v>
      </c>
      <c r="V78" s="7" t="e">
        <v>#N/A</v>
      </c>
      <c r="W78" s="7" t="e">
        <v>#N/A</v>
      </c>
      <c r="X78" s="7"/>
      <c r="Y78" s="7" t="str">
        <f>VLOOKUP(B78, [2]SBC!A$1:P$65536, 11, 0)</f>
        <v>Garoua</v>
      </c>
      <c r="Z78" s="7" t="str">
        <f t="shared" si="18"/>
        <v>NRD</v>
      </c>
      <c r="AA78" s="7" t="str">
        <f t="shared" ca="1" si="19"/>
        <v>48H&lt;T&lt;72H</v>
      </c>
      <c r="AB78" s="7">
        <v>1</v>
      </c>
      <c r="AC78" s="7" t="s">
        <v>1134</v>
      </c>
      <c r="AD78" s="7" t="s">
        <v>2245</v>
      </c>
      <c r="AE78" s="7" t="s">
        <v>3859</v>
      </c>
      <c r="AF78" s="7" t="s">
        <v>2536</v>
      </c>
      <c r="AG78" s="7"/>
    </row>
    <row r="79" spans="1:33" ht="87" hidden="1" x14ac:dyDescent="0.35">
      <c r="A79" s="71" t="s">
        <v>2884</v>
      </c>
      <c r="B79" s="72" t="str">
        <f t="shared" si="16"/>
        <v>NRD_142</v>
      </c>
      <c r="C79" s="71" t="s">
        <v>3674</v>
      </c>
      <c r="D79" s="72" t="e">
        <v>#N/A</v>
      </c>
      <c r="E79" s="72" t="e">
        <v>#N/A</v>
      </c>
      <c r="F79" s="71" t="s">
        <v>42</v>
      </c>
      <c r="G79" s="71" t="s">
        <v>3675</v>
      </c>
      <c r="H79" s="71" t="s">
        <v>3676</v>
      </c>
      <c r="I79" s="71" t="s">
        <v>3677</v>
      </c>
      <c r="J79" s="73">
        <f t="shared" ca="1" si="17"/>
        <v>2.3832668981485767</v>
      </c>
      <c r="K79" s="71" t="s">
        <v>43</v>
      </c>
      <c r="L79" s="71" t="s">
        <v>35</v>
      </c>
      <c r="M79" s="71" t="s">
        <v>44</v>
      </c>
      <c r="N79" s="71" t="s">
        <v>3678</v>
      </c>
      <c r="O79" s="71" t="s">
        <v>37</v>
      </c>
      <c r="P79" s="71" t="s">
        <v>38</v>
      </c>
      <c r="Q79" s="72"/>
      <c r="R79" s="72"/>
      <c r="S79" s="72"/>
      <c r="T79" s="72" t="s">
        <v>3556</v>
      </c>
      <c r="U79" s="72" t="s">
        <v>82</v>
      </c>
      <c r="V79" s="72" t="e">
        <v>#N/A</v>
      </c>
      <c r="W79" s="72" t="e">
        <v>#N/A</v>
      </c>
      <c r="X79" s="72"/>
      <c r="Y79" s="72" t="str">
        <f>VLOOKUP(B79, [2]SBC!A$1:P$65536, 11, 0)</f>
        <v>Garoua</v>
      </c>
      <c r="Z79" s="72" t="str">
        <f t="shared" si="18"/>
        <v>NRD</v>
      </c>
      <c r="AA79" s="72" t="str">
        <f t="shared" ca="1" si="19"/>
        <v>48H&lt;T&lt;72H</v>
      </c>
      <c r="AB79" s="72">
        <v>1</v>
      </c>
      <c r="AC79" s="72" t="s">
        <v>2247</v>
      </c>
      <c r="AD79" s="72" t="s">
        <v>2246</v>
      </c>
      <c r="AE79" s="72" t="s">
        <v>3859</v>
      </c>
      <c r="AF79" s="72" t="s">
        <v>2536</v>
      </c>
      <c r="AG79" s="72"/>
    </row>
    <row r="80" spans="1:33" ht="87" hidden="1" x14ac:dyDescent="0.35">
      <c r="A80" s="71" t="s">
        <v>2884</v>
      </c>
      <c r="B80" s="72" t="str">
        <f t="shared" si="16"/>
        <v>NRD_142</v>
      </c>
      <c r="C80" s="71"/>
      <c r="D80" s="72" t="e">
        <v>#N/A</v>
      </c>
      <c r="E80" s="72" t="e">
        <v>#N/A</v>
      </c>
      <c r="F80" s="71" t="s">
        <v>42</v>
      </c>
      <c r="G80" s="71" t="s">
        <v>3050</v>
      </c>
      <c r="H80" s="71" t="s">
        <v>3051</v>
      </c>
      <c r="I80" s="71" t="s">
        <v>3679</v>
      </c>
      <c r="J80" s="73">
        <f t="shared" ca="1" si="17"/>
        <v>2.3701997685202514</v>
      </c>
      <c r="K80" s="71" t="s">
        <v>43</v>
      </c>
      <c r="L80" s="71" t="s">
        <v>35</v>
      </c>
      <c r="M80" s="71" t="s">
        <v>44</v>
      </c>
      <c r="N80" s="71" t="s">
        <v>3680</v>
      </c>
      <c r="O80" s="71" t="s">
        <v>37</v>
      </c>
      <c r="P80" s="71" t="s">
        <v>38</v>
      </c>
      <c r="Q80" s="72"/>
      <c r="R80" s="72"/>
      <c r="S80" s="72"/>
      <c r="T80" s="72" t="s">
        <v>3556</v>
      </c>
      <c r="U80" s="72" t="s">
        <v>82</v>
      </c>
      <c r="V80" s="72" t="e">
        <v>#N/A</v>
      </c>
      <c r="W80" s="72" t="e">
        <v>#N/A</v>
      </c>
      <c r="X80" s="72"/>
      <c r="Y80" s="72" t="str">
        <f>VLOOKUP(B80, [2]SBC!A$1:P$65536, 11, 0)</f>
        <v>Garoua</v>
      </c>
      <c r="Z80" s="72" t="str">
        <f t="shared" si="18"/>
        <v>NRD</v>
      </c>
      <c r="AA80" s="72" t="str">
        <f t="shared" ca="1" si="19"/>
        <v>48H&lt;T&lt;72H</v>
      </c>
      <c r="AB80" s="72">
        <v>1</v>
      </c>
      <c r="AC80" s="72" t="s">
        <v>2247</v>
      </c>
      <c r="AD80" s="72" t="s">
        <v>2246</v>
      </c>
      <c r="AE80" s="72" t="s">
        <v>3859</v>
      </c>
      <c r="AF80" s="72" t="s">
        <v>2536</v>
      </c>
      <c r="AG80" s="72"/>
    </row>
    <row r="81" spans="1:33" ht="87" hidden="1" x14ac:dyDescent="0.35">
      <c r="A81" s="6" t="s">
        <v>1390</v>
      </c>
      <c r="B81" s="7" t="str">
        <f t="shared" si="16"/>
        <v>EXN_437</v>
      </c>
      <c r="C81" s="6" t="s">
        <v>1431</v>
      </c>
      <c r="D81" s="7" t="e">
        <v>#N/A</v>
      </c>
      <c r="E81" s="7" t="e">
        <v>#N/A</v>
      </c>
      <c r="F81" s="6" t="s">
        <v>45</v>
      </c>
      <c r="G81" s="6" t="s">
        <v>1432</v>
      </c>
      <c r="H81" s="6" t="s">
        <v>1433</v>
      </c>
      <c r="I81" s="6" t="s">
        <v>1434</v>
      </c>
      <c r="J81" s="8">
        <f t="shared" ca="1" si="17"/>
        <v>15.795500694446673</v>
      </c>
      <c r="K81" s="6" t="s">
        <v>43</v>
      </c>
      <c r="L81" s="6" t="s">
        <v>35</v>
      </c>
      <c r="M81" s="6" t="s">
        <v>46</v>
      </c>
      <c r="N81" s="6" t="s">
        <v>1435</v>
      </c>
      <c r="O81" s="6" t="s">
        <v>37</v>
      </c>
      <c r="P81" s="6" t="s">
        <v>38</v>
      </c>
      <c r="Q81" s="7"/>
      <c r="R81" s="7"/>
      <c r="S81" s="7"/>
      <c r="T81" s="7" t="s">
        <v>3356</v>
      </c>
      <c r="U81" s="7" t="s">
        <v>78</v>
      </c>
      <c r="V81" s="7" t="e">
        <v>#N/A</v>
      </c>
      <c r="W81" s="7" t="s">
        <v>1456</v>
      </c>
      <c r="X81" s="7"/>
      <c r="Y81" s="7" t="e">
        <f>VLOOKUP(B81, [2]SBC!A$1:P$65536, 11, 0)</f>
        <v>#N/A</v>
      </c>
      <c r="Z81" s="7" t="str">
        <f t="shared" si="18"/>
        <v>EXN</v>
      </c>
      <c r="AA81" s="7" t="str">
        <f t="shared" ca="1" si="19"/>
        <v>T&gt;72H</v>
      </c>
      <c r="AB81" s="7">
        <v>1</v>
      </c>
      <c r="AC81" s="7" t="s">
        <v>1134</v>
      </c>
      <c r="AD81" s="7" t="s">
        <v>2245</v>
      </c>
      <c r="AE81" s="7" t="s">
        <v>3859</v>
      </c>
      <c r="AF81" s="7" t="s">
        <v>2536</v>
      </c>
      <c r="AG81" s="7"/>
    </row>
    <row r="82" spans="1:33" ht="87" hidden="1" x14ac:dyDescent="0.35">
      <c r="A82" s="6" t="s">
        <v>1390</v>
      </c>
      <c r="B82" s="7" t="str">
        <f t="shared" si="16"/>
        <v>EXN_437</v>
      </c>
      <c r="C82" s="6" t="s">
        <v>1431</v>
      </c>
      <c r="D82" s="7" t="e">
        <v>#N/A</v>
      </c>
      <c r="E82" s="7" t="e">
        <v>#N/A</v>
      </c>
      <c r="F82" s="6" t="s">
        <v>45</v>
      </c>
      <c r="G82" s="6" t="s">
        <v>1436</v>
      </c>
      <c r="H82" s="6" t="s">
        <v>1437</v>
      </c>
      <c r="I82" s="6" t="s">
        <v>1434</v>
      </c>
      <c r="J82" s="8">
        <f t="shared" ca="1" si="17"/>
        <v>15.795500694446673</v>
      </c>
      <c r="K82" s="6" t="s">
        <v>43</v>
      </c>
      <c r="L82" s="6" t="s">
        <v>35</v>
      </c>
      <c r="M82" s="6" t="s">
        <v>46</v>
      </c>
      <c r="N82" s="6" t="s">
        <v>1438</v>
      </c>
      <c r="O82" s="6" t="s">
        <v>37</v>
      </c>
      <c r="P82" s="6" t="s">
        <v>38</v>
      </c>
      <c r="Q82" s="7"/>
      <c r="R82" s="7"/>
      <c r="S82" s="7"/>
      <c r="T82" s="7" t="s">
        <v>3356</v>
      </c>
      <c r="U82" s="7" t="s">
        <v>78</v>
      </c>
      <c r="V82" s="7" t="e">
        <v>#N/A</v>
      </c>
      <c r="W82" s="7" t="s">
        <v>1456</v>
      </c>
      <c r="X82" s="7"/>
      <c r="Y82" s="7" t="e">
        <f>VLOOKUP(B82, [2]SBC!A$1:P$65536, 11, 0)</f>
        <v>#N/A</v>
      </c>
      <c r="Z82" s="7" t="str">
        <f t="shared" si="18"/>
        <v>EXN</v>
      </c>
      <c r="AA82" s="7" t="str">
        <f t="shared" ca="1" si="19"/>
        <v>T&gt;72H</v>
      </c>
      <c r="AB82" s="7">
        <v>1</v>
      </c>
      <c r="AC82" s="7" t="s">
        <v>1134</v>
      </c>
      <c r="AD82" s="7" t="s">
        <v>2245</v>
      </c>
      <c r="AE82" s="7" t="s">
        <v>3859</v>
      </c>
      <c r="AF82" s="7" t="s">
        <v>2536</v>
      </c>
      <c r="AG82" s="7"/>
    </row>
    <row r="83" spans="1:33" ht="87" hidden="1" x14ac:dyDescent="0.35">
      <c r="A83" s="6" t="s">
        <v>1390</v>
      </c>
      <c r="B83" s="7" t="str">
        <f t="shared" si="16"/>
        <v>EXN_437</v>
      </c>
      <c r="C83" s="6" t="s">
        <v>1431</v>
      </c>
      <c r="D83" s="7" t="e">
        <v>#N/A</v>
      </c>
      <c r="E83" s="7" t="e">
        <v>#N/A</v>
      </c>
      <c r="F83" s="6" t="s">
        <v>45</v>
      </c>
      <c r="G83" s="6" t="s">
        <v>1439</v>
      </c>
      <c r="H83" s="6" t="s">
        <v>1440</v>
      </c>
      <c r="I83" s="6" t="s">
        <v>1434</v>
      </c>
      <c r="J83" s="8">
        <f t="shared" ca="1" si="17"/>
        <v>15.795500694446673</v>
      </c>
      <c r="K83" s="6" t="s">
        <v>43</v>
      </c>
      <c r="L83" s="6" t="s">
        <v>35</v>
      </c>
      <c r="M83" s="6" t="s">
        <v>46</v>
      </c>
      <c r="N83" s="6" t="s">
        <v>1441</v>
      </c>
      <c r="O83" s="6" t="s">
        <v>37</v>
      </c>
      <c r="P83" s="6" t="s">
        <v>38</v>
      </c>
      <c r="Q83" s="7"/>
      <c r="R83" s="7"/>
      <c r="S83" s="7"/>
      <c r="T83" s="7" t="s">
        <v>3356</v>
      </c>
      <c r="U83" s="7" t="s">
        <v>78</v>
      </c>
      <c r="V83" s="7" t="e">
        <v>#N/A</v>
      </c>
      <c r="W83" s="7" t="s">
        <v>1456</v>
      </c>
      <c r="X83" s="7"/>
      <c r="Y83" s="7" t="e">
        <f>VLOOKUP(B83, [2]SBC!A$1:P$65536, 11, 0)</f>
        <v>#N/A</v>
      </c>
      <c r="Z83" s="7" t="str">
        <f t="shared" si="18"/>
        <v>EXN</v>
      </c>
      <c r="AA83" s="7" t="str">
        <f t="shared" ca="1" si="19"/>
        <v>T&gt;72H</v>
      </c>
      <c r="AB83" s="7">
        <v>1</v>
      </c>
      <c r="AC83" s="7" t="s">
        <v>1134</v>
      </c>
      <c r="AD83" s="7" t="s">
        <v>2245</v>
      </c>
      <c r="AE83" s="7" t="s">
        <v>3859</v>
      </c>
      <c r="AF83" s="7" t="s">
        <v>2536</v>
      </c>
      <c r="AG83" s="7"/>
    </row>
    <row r="84" spans="1:33" ht="87" hidden="1" x14ac:dyDescent="0.35">
      <c r="A84" s="6" t="s">
        <v>1354</v>
      </c>
      <c r="B84" s="7" t="str">
        <f t="shared" si="16"/>
        <v>EXN_518</v>
      </c>
      <c r="C84" s="6" t="s">
        <v>1519</v>
      </c>
      <c r="D84" s="7" t="e">
        <v>#N/A</v>
      </c>
      <c r="E84" s="7" t="e">
        <v>#N/A</v>
      </c>
      <c r="F84" s="6" t="s">
        <v>45</v>
      </c>
      <c r="G84" s="6" t="s">
        <v>1363</v>
      </c>
      <c r="H84" s="6" t="s">
        <v>1364</v>
      </c>
      <c r="I84" s="6" t="s">
        <v>1520</v>
      </c>
      <c r="J84" s="8">
        <f t="shared" ca="1" si="17"/>
        <v>14.084991435185657</v>
      </c>
      <c r="K84" s="6" t="s">
        <v>43</v>
      </c>
      <c r="L84" s="6" t="s">
        <v>35</v>
      </c>
      <c r="M84" s="6" t="s">
        <v>46</v>
      </c>
      <c r="N84" s="6" t="s">
        <v>1521</v>
      </c>
      <c r="O84" s="6" t="s">
        <v>37</v>
      </c>
      <c r="P84" s="6" t="s">
        <v>38</v>
      </c>
      <c r="Q84" s="7"/>
      <c r="R84" s="7"/>
      <c r="S84" s="7"/>
      <c r="T84" s="7" t="s">
        <v>3359</v>
      </c>
      <c r="U84" s="7" t="s">
        <v>78</v>
      </c>
      <c r="V84" s="7" t="e">
        <v>#N/A</v>
      </c>
      <c r="W84" s="7" t="e">
        <v>#N/A</v>
      </c>
      <c r="X84" s="7"/>
      <c r="Y84" s="7" t="e">
        <f>VLOOKUP(B84, [2]SBC!A$1:P$65536, 11, 0)</f>
        <v>#N/A</v>
      </c>
      <c r="Z84" s="7" t="str">
        <f t="shared" si="18"/>
        <v>EXN</v>
      </c>
      <c r="AA84" s="7" t="str">
        <f t="shared" ca="1" si="19"/>
        <v>T&gt;72H</v>
      </c>
      <c r="AB84" s="7">
        <v>1</v>
      </c>
      <c r="AC84" s="7" t="s">
        <v>1134</v>
      </c>
      <c r="AD84" s="7" t="s">
        <v>2245</v>
      </c>
      <c r="AE84" s="7" t="s">
        <v>3859</v>
      </c>
      <c r="AF84" s="7" t="s">
        <v>2536</v>
      </c>
      <c r="AG84" s="7"/>
    </row>
    <row r="85" spans="1:33" ht="87" hidden="1" x14ac:dyDescent="0.35">
      <c r="A85" s="6" t="s">
        <v>1354</v>
      </c>
      <c r="B85" s="7" t="str">
        <f t="shared" si="16"/>
        <v>EXN_518</v>
      </c>
      <c r="C85" s="6" t="s">
        <v>1519</v>
      </c>
      <c r="D85" s="7" t="e">
        <v>#N/A</v>
      </c>
      <c r="E85" s="7" t="e">
        <v>#N/A</v>
      </c>
      <c r="F85" s="6" t="s">
        <v>45</v>
      </c>
      <c r="G85" s="6" t="s">
        <v>1367</v>
      </c>
      <c r="H85" s="6" t="s">
        <v>1368</v>
      </c>
      <c r="I85" s="6" t="s">
        <v>1520</v>
      </c>
      <c r="J85" s="8">
        <f t="shared" ca="1" si="17"/>
        <v>14.084991435185657</v>
      </c>
      <c r="K85" s="6" t="s">
        <v>43</v>
      </c>
      <c r="L85" s="6" t="s">
        <v>35</v>
      </c>
      <c r="M85" s="6" t="s">
        <v>46</v>
      </c>
      <c r="N85" s="6" t="s">
        <v>1522</v>
      </c>
      <c r="O85" s="6" t="s">
        <v>37</v>
      </c>
      <c r="P85" s="6" t="s">
        <v>38</v>
      </c>
      <c r="Q85" s="7"/>
      <c r="R85" s="7"/>
      <c r="S85" s="7"/>
      <c r="T85" s="7" t="s">
        <v>3359</v>
      </c>
      <c r="U85" s="7" t="s">
        <v>78</v>
      </c>
      <c r="V85" s="7" t="e">
        <v>#N/A</v>
      </c>
      <c r="W85" s="7" t="e">
        <v>#N/A</v>
      </c>
      <c r="X85" s="7"/>
      <c r="Y85" s="7" t="e">
        <f>VLOOKUP(B85, [2]SBC!A$1:P$65536, 11, 0)</f>
        <v>#N/A</v>
      </c>
      <c r="Z85" s="7" t="str">
        <f t="shared" si="18"/>
        <v>EXN</v>
      </c>
      <c r="AA85" s="7" t="str">
        <f t="shared" ca="1" si="19"/>
        <v>T&gt;72H</v>
      </c>
      <c r="AB85" s="7">
        <v>1</v>
      </c>
      <c r="AC85" s="7" t="s">
        <v>1134</v>
      </c>
      <c r="AD85" s="7" t="s">
        <v>2245</v>
      </c>
      <c r="AE85" s="7" t="s">
        <v>3859</v>
      </c>
      <c r="AF85" s="7" t="s">
        <v>2536</v>
      </c>
      <c r="AG85" s="7"/>
    </row>
    <row r="86" spans="1:33" ht="87" hidden="1" x14ac:dyDescent="0.35">
      <c r="A86" s="6" t="s">
        <v>1354</v>
      </c>
      <c r="B86" s="7" t="str">
        <f t="shared" si="16"/>
        <v>EXN_518</v>
      </c>
      <c r="C86" s="6" t="s">
        <v>1519</v>
      </c>
      <c r="D86" s="7" t="e">
        <v>#N/A</v>
      </c>
      <c r="E86" s="7" t="e">
        <v>#N/A</v>
      </c>
      <c r="F86" s="6" t="s">
        <v>45</v>
      </c>
      <c r="G86" s="6" t="s">
        <v>1365</v>
      </c>
      <c r="H86" s="6" t="s">
        <v>1366</v>
      </c>
      <c r="I86" s="6" t="s">
        <v>1520</v>
      </c>
      <c r="J86" s="8">
        <f t="shared" ca="1" si="17"/>
        <v>14.084991435185657</v>
      </c>
      <c r="K86" s="6" t="s">
        <v>43</v>
      </c>
      <c r="L86" s="6" t="s">
        <v>35</v>
      </c>
      <c r="M86" s="6" t="s">
        <v>46</v>
      </c>
      <c r="N86" s="6" t="s">
        <v>1523</v>
      </c>
      <c r="O86" s="6" t="s">
        <v>37</v>
      </c>
      <c r="P86" s="6" t="s">
        <v>38</v>
      </c>
      <c r="Q86" s="7"/>
      <c r="R86" s="7"/>
      <c r="S86" s="7"/>
      <c r="T86" s="7" t="s">
        <v>3359</v>
      </c>
      <c r="U86" s="7" t="s">
        <v>78</v>
      </c>
      <c r="V86" s="7" t="e">
        <v>#N/A</v>
      </c>
      <c r="W86" s="7" t="e">
        <v>#N/A</v>
      </c>
      <c r="X86" s="7"/>
      <c r="Y86" s="7" t="e">
        <f>VLOOKUP(B86, [2]SBC!A$1:P$65536, 11, 0)</f>
        <v>#N/A</v>
      </c>
      <c r="Z86" s="7" t="str">
        <f t="shared" si="18"/>
        <v>EXN</v>
      </c>
      <c r="AA86" s="7" t="str">
        <f t="shared" ca="1" si="19"/>
        <v>T&gt;72H</v>
      </c>
      <c r="AB86" s="7">
        <v>1</v>
      </c>
      <c r="AC86" s="7" t="s">
        <v>1134</v>
      </c>
      <c r="AD86" s="7" t="s">
        <v>2245</v>
      </c>
      <c r="AE86" s="7" t="s">
        <v>3859</v>
      </c>
      <c r="AF86" s="7" t="s">
        <v>2536</v>
      </c>
      <c r="AG86" s="7"/>
    </row>
    <row r="87" spans="1:33" ht="101.5" hidden="1" x14ac:dyDescent="0.35">
      <c r="A87" s="71" t="s">
        <v>1888</v>
      </c>
      <c r="B87" s="72" t="str">
        <f t="shared" ref="B87" si="20">LEFT(A87,7)</f>
        <v>SUO_082</v>
      </c>
      <c r="C87" s="71" t="s">
        <v>2255</v>
      </c>
      <c r="D87" s="72" t="e">
        <v>#N/A</v>
      </c>
      <c r="E87" s="72" t="e">
        <v>#N/A</v>
      </c>
      <c r="F87" s="71" t="s">
        <v>45</v>
      </c>
      <c r="G87" s="71" t="s">
        <v>2407</v>
      </c>
      <c r="H87" s="71" t="s">
        <v>2408</v>
      </c>
      <c r="I87" s="71" t="s">
        <v>2324</v>
      </c>
      <c r="J87" s="73">
        <f t="shared" ref="J87" ca="1" si="21">NOW()-I87</f>
        <v>4.872757638891926</v>
      </c>
      <c r="K87" s="71" t="s">
        <v>43</v>
      </c>
      <c r="L87" s="71" t="s">
        <v>35</v>
      </c>
      <c r="M87" s="71" t="s">
        <v>46</v>
      </c>
      <c r="N87" s="71" t="s">
        <v>2409</v>
      </c>
      <c r="O87" s="71" t="s">
        <v>37</v>
      </c>
      <c r="P87" s="71" t="s">
        <v>38</v>
      </c>
      <c r="Q87" s="72"/>
      <c r="R87" s="72"/>
      <c r="S87" s="72"/>
      <c r="T87" s="72" t="s">
        <v>3555</v>
      </c>
      <c r="U87" s="72" t="s">
        <v>41</v>
      </c>
      <c r="V87" s="72" t="e">
        <v>#N/A</v>
      </c>
      <c r="W87" s="72" t="e">
        <v>#N/A</v>
      </c>
      <c r="X87" s="72"/>
      <c r="Y87" s="72" t="str">
        <f>VLOOKUP(B87, [2]SBC!A$1:P$65536, 11, 0)</f>
        <v>Limbe</v>
      </c>
      <c r="Z87" s="72" t="str">
        <f t="shared" ref="Z87" si="22">LEFT(B87,3)</f>
        <v>SUO</v>
      </c>
      <c r="AA87" s="72" t="str">
        <f t="shared" ref="AA87" ca="1" si="23">IF(J87 &lt; 1/24, "T&lt;1H", IF(AND(J87&lt;2/24, J87&gt;1/24), "1H&lt;T&lt;2H", IF(AND(J87&lt;4/24, J87&gt;2/24), "2H&lt;T&lt;4H", IF(AND(J87&lt;8/24, J87&gt;4/24), "4H&lt;T&lt;8H", IF(AND(J87&lt;16/24, J87&gt;8/24), "8H&lt;T&lt;16H",IF(AND(J87&lt;24/24, J87&gt;16/24),"16H&lt;T&lt;24H", IF(AND(J87&lt;48/24, J87&gt;24/24),"24H&lt;T&lt;48H",IF(AND(J87&lt;72/24, J87&gt;24/24),"48H&lt;T&lt;72H", "T&gt;72H"))))))))</f>
        <v>T&gt;72H</v>
      </c>
      <c r="AB87" s="72">
        <v>1</v>
      </c>
      <c r="AC87" s="72" t="s">
        <v>2247</v>
      </c>
      <c r="AD87" s="72" t="s">
        <v>2245</v>
      </c>
      <c r="AE87" s="72" t="s">
        <v>3859</v>
      </c>
      <c r="AF87" s="72" t="s">
        <v>2536</v>
      </c>
      <c r="AG87" s="72"/>
    </row>
    <row r="88" spans="1:33" ht="87" hidden="1" x14ac:dyDescent="0.35">
      <c r="A88" s="71" t="s">
        <v>1903</v>
      </c>
      <c r="B88" s="72" t="str">
        <f t="shared" ref="B88:B112" si="24">LEFT(A88,7)</f>
        <v>OST_051</v>
      </c>
      <c r="C88" s="71" t="s">
        <v>3268</v>
      </c>
      <c r="D88" s="72" t="e">
        <v>#N/A</v>
      </c>
      <c r="E88" s="72" t="e">
        <v>#N/A</v>
      </c>
      <c r="F88" s="71" t="s">
        <v>45</v>
      </c>
      <c r="G88" s="71" t="s">
        <v>2021</v>
      </c>
      <c r="H88" s="71" t="s">
        <v>2022</v>
      </c>
      <c r="I88" s="71" t="s">
        <v>3321</v>
      </c>
      <c r="J88" s="73">
        <f t="shared" ref="J88:J112" ca="1" si="25">NOW()-I88</f>
        <v>3.3025840277769021</v>
      </c>
      <c r="K88" s="71" t="s">
        <v>43</v>
      </c>
      <c r="L88" s="71" t="s">
        <v>35</v>
      </c>
      <c r="M88" s="71" t="s">
        <v>46</v>
      </c>
      <c r="N88" s="71" t="s">
        <v>3322</v>
      </c>
      <c r="O88" s="71" t="s">
        <v>37</v>
      </c>
      <c r="P88" s="71" t="s">
        <v>38</v>
      </c>
      <c r="Q88" s="72"/>
      <c r="R88" s="72"/>
      <c r="S88" s="72"/>
      <c r="T88" s="72" t="s">
        <v>3555</v>
      </c>
      <c r="U88" s="72" t="s">
        <v>41</v>
      </c>
      <c r="V88" s="72" t="e">
        <v>#N/A</v>
      </c>
      <c r="W88" s="72" t="e">
        <v>#N/A</v>
      </c>
      <c r="X88" s="72"/>
      <c r="Y88" s="72" t="str">
        <f>VLOOKUP(B88, [2]SBC!A$1:P$65536, 11, 0)</f>
        <v>Bayangam</v>
      </c>
      <c r="Z88" s="72" t="str">
        <f t="shared" ref="Z88:Z113" si="26">LEFT(B88,3)</f>
        <v>OST</v>
      </c>
      <c r="AA88" s="72" t="str">
        <f t="shared" ref="AA88:AA113" ca="1" si="27">IF(J88 &lt; 1/24, "T&lt;1H", IF(AND(J88&lt;2/24, J88&gt;1/24), "1H&lt;T&lt;2H", IF(AND(J88&lt;4/24, J88&gt;2/24), "2H&lt;T&lt;4H", IF(AND(J88&lt;8/24, J88&gt;4/24), "4H&lt;T&lt;8H", IF(AND(J88&lt;16/24, J88&gt;8/24), "8H&lt;T&lt;16H",IF(AND(J88&lt;24/24, J88&gt;16/24),"16H&lt;T&lt;24H", IF(AND(J88&lt;48/24, J88&gt;24/24),"24H&lt;T&lt;48H",IF(AND(J88&lt;72/24, J88&gt;24/24),"48H&lt;T&lt;72H", "T&gt;72H"))))))))</f>
        <v>T&gt;72H</v>
      </c>
      <c r="AB88" s="72">
        <v>1</v>
      </c>
      <c r="AC88" s="72" t="s">
        <v>2247</v>
      </c>
      <c r="AD88" s="72" t="s">
        <v>2245</v>
      </c>
      <c r="AE88" s="72" t="s">
        <v>3859</v>
      </c>
      <c r="AF88" s="72" t="s">
        <v>2536</v>
      </c>
      <c r="AG88" s="72"/>
    </row>
    <row r="89" spans="1:33" ht="87" hidden="1" x14ac:dyDescent="0.35">
      <c r="A89" s="6" t="s">
        <v>943</v>
      </c>
      <c r="B89" s="7" t="str">
        <f t="shared" si="24"/>
        <v>EXN_370</v>
      </c>
      <c r="C89" s="6" t="s">
        <v>3447</v>
      </c>
      <c r="D89" s="7" t="e">
        <v>#N/A</v>
      </c>
      <c r="E89" s="7" t="e">
        <v>#N/A</v>
      </c>
      <c r="F89" s="6" t="s">
        <v>45</v>
      </c>
      <c r="G89" s="6" t="s">
        <v>1009</v>
      </c>
      <c r="H89" s="6" t="s">
        <v>1010</v>
      </c>
      <c r="I89" s="6" t="s">
        <v>3448</v>
      </c>
      <c r="J89" s="8">
        <f t="shared" ca="1" si="25"/>
        <v>2.9053502314854995</v>
      </c>
      <c r="K89" s="6" t="s">
        <v>43</v>
      </c>
      <c r="L89" s="6" t="s">
        <v>35</v>
      </c>
      <c r="M89" s="6" t="s">
        <v>46</v>
      </c>
      <c r="N89" s="6" t="s">
        <v>3449</v>
      </c>
      <c r="O89" s="6" t="s">
        <v>37</v>
      </c>
      <c r="P89" s="6" t="s">
        <v>38</v>
      </c>
      <c r="Q89" s="7"/>
      <c r="R89" s="7"/>
      <c r="S89" s="7"/>
      <c r="T89" s="7" t="s">
        <v>3357</v>
      </c>
      <c r="U89" s="7" t="s">
        <v>78</v>
      </c>
      <c r="V89" s="7" t="e">
        <v>#N/A</v>
      </c>
      <c r="W89" s="7" t="s">
        <v>1456</v>
      </c>
      <c r="X89" s="7"/>
      <c r="Y89" s="7" t="e">
        <f>VLOOKUP(B89, [2]SBC!A$1:P$65536, 11, 0)</f>
        <v>#N/A</v>
      </c>
      <c r="Z89" s="7" t="str">
        <f t="shared" si="26"/>
        <v>EXN</v>
      </c>
      <c r="AA89" s="7" t="str">
        <f t="shared" ca="1" si="27"/>
        <v>48H&lt;T&lt;72H</v>
      </c>
      <c r="AB89" s="7">
        <v>1</v>
      </c>
      <c r="AC89" s="7" t="s">
        <v>1134</v>
      </c>
      <c r="AD89" s="7" t="s">
        <v>2245</v>
      </c>
      <c r="AE89" s="7" t="s">
        <v>3859</v>
      </c>
      <c r="AF89" s="7" t="s">
        <v>2536</v>
      </c>
      <c r="AG89" s="7"/>
    </row>
    <row r="90" spans="1:33" ht="87" hidden="1" x14ac:dyDescent="0.35">
      <c r="A90" s="6" t="s">
        <v>943</v>
      </c>
      <c r="B90" s="7" t="str">
        <f t="shared" si="24"/>
        <v>EXN_370</v>
      </c>
      <c r="C90" s="6" t="s">
        <v>3447</v>
      </c>
      <c r="D90" s="7" t="e">
        <v>#N/A</v>
      </c>
      <c r="E90" s="7" t="e">
        <v>#N/A</v>
      </c>
      <c r="F90" s="6" t="s">
        <v>45</v>
      </c>
      <c r="G90" s="6" t="s">
        <v>1011</v>
      </c>
      <c r="H90" s="6" t="s">
        <v>1012</v>
      </c>
      <c r="I90" s="6" t="s">
        <v>3448</v>
      </c>
      <c r="J90" s="8">
        <f t="shared" ca="1" si="25"/>
        <v>2.9053502314854995</v>
      </c>
      <c r="K90" s="6" t="s">
        <v>43</v>
      </c>
      <c r="L90" s="6" t="s">
        <v>35</v>
      </c>
      <c r="M90" s="6" t="s">
        <v>46</v>
      </c>
      <c r="N90" s="6" t="s">
        <v>3450</v>
      </c>
      <c r="O90" s="6" t="s">
        <v>37</v>
      </c>
      <c r="P90" s="6" t="s">
        <v>38</v>
      </c>
      <c r="Q90" s="7"/>
      <c r="R90" s="7"/>
      <c r="S90" s="7"/>
      <c r="T90" s="7" t="s">
        <v>3357</v>
      </c>
      <c r="U90" s="7" t="s">
        <v>78</v>
      </c>
      <c r="V90" s="7" t="e">
        <v>#N/A</v>
      </c>
      <c r="W90" s="7" t="s">
        <v>1456</v>
      </c>
      <c r="X90" s="7"/>
      <c r="Y90" s="7" t="e">
        <f>VLOOKUP(B90, [2]SBC!A$1:P$65536, 11, 0)</f>
        <v>#N/A</v>
      </c>
      <c r="Z90" s="7" t="str">
        <f t="shared" si="26"/>
        <v>EXN</v>
      </c>
      <c r="AA90" s="7" t="str">
        <f t="shared" ca="1" si="27"/>
        <v>48H&lt;T&lt;72H</v>
      </c>
      <c r="AB90" s="7">
        <v>1</v>
      </c>
      <c r="AC90" s="7" t="s">
        <v>1134</v>
      </c>
      <c r="AD90" s="7" t="s">
        <v>2245</v>
      </c>
      <c r="AE90" s="7" t="s">
        <v>3859</v>
      </c>
      <c r="AF90" s="7" t="s">
        <v>2536</v>
      </c>
      <c r="AG90" s="7"/>
    </row>
    <row r="91" spans="1:33" ht="87" hidden="1" x14ac:dyDescent="0.35">
      <c r="A91" s="6" t="s">
        <v>943</v>
      </c>
      <c r="B91" s="7" t="str">
        <f t="shared" si="24"/>
        <v>EXN_370</v>
      </c>
      <c r="C91" s="6" t="s">
        <v>3447</v>
      </c>
      <c r="D91" s="7" t="e">
        <v>#N/A</v>
      </c>
      <c r="E91" s="7" t="e">
        <v>#N/A</v>
      </c>
      <c r="F91" s="6" t="s">
        <v>45</v>
      </c>
      <c r="G91" s="6" t="s">
        <v>1007</v>
      </c>
      <c r="H91" s="6" t="s">
        <v>1008</v>
      </c>
      <c r="I91" s="6" t="s">
        <v>3448</v>
      </c>
      <c r="J91" s="8">
        <f t="shared" ca="1" si="25"/>
        <v>2.9053502314854995</v>
      </c>
      <c r="K91" s="6" t="s">
        <v>43</v>
      </c>
      <c r="L91" s="6" t="s">
        <v>35</v>
      </c>
      <c r="M91" s="6" t="s">
        <v>46</v>
      </c>
      <c r="N91" s="6" t="s">
        <v>3451</v>
      </c>
      <c r="O91" s="6" t="s">
        <v>37</v>
      </c>
      <c r="P91" s="6" t="s">
        <v>38</v>
      </c>
      <c r="Q91" s="7"/>
      <c r="R91" s="7"/>
      <c r="S91" s="7"/>
      <c r="T91" s="7" t="s">
        <v>3357</v>
      </c>
      <c r="U91" s="7" t="s">
        <v>78</v>
      </c>
      <c r="V91" s="7" t="e">
        <v>#N/A</v>
      </c>
      <c r="W91" s="7" t="s">
        <v>1456</v>
      </c>
      <c r="X91" s="7"/>
      <c r="Y91" s="7" t="e">
        <f>VLOOKUP(B91, [2]SBC!A$1:P$65536, 11, 0)</f>
        <v>#N/A</v>
      </c>
      <c r="Z91" s="7" t="str">
        <f t="shared" si="26"/>
        <v>EXN</v>
      </c>
      <c r="AA91" s="7" t="str">
        <f t="shared" ca="1" si="27"/>
        <v>48H&lt;T&lt;72H</v>
      </c>
      <c r="AB91" s="7">
        <v>1</v>
      </c>
      <c r="AC91" s="7" t="s">
        <v>1134</v>
      </c>
      <c r="AD91" s="7" t="s">
        <v>2245</v>
      </c>
      <c r="AE91" s="7" t="s">
        <v>3859</v>
      </c>
      <c r="AF91" s="7" t="s">
        <v>2536</v>
      </c>
      <c r="AG91" s="7"/>
    </row>
    <row r="92" spans="1:33" ht="261" hidden="1" x14ac:dyDescent="0.35">
      <c r="A92" s="6" t="s">
        <v>1485</v>
      </c>
      <c r="B92" s="7" t="str">
        <f t="shared" si="24"/>
        <v>NRD_060</v>
      </c>
      <c r="C92" s="6" t="s">
        <v>3564</v>
      </c>
      <c r="D92" s="7" t="e">
        <v>#N/A</v>
      </c>
      <c r="E92" s="7" t="e">
        <v>#N/A</v>
      </c>
      <c r="F92" s="6" t="s">
        <v>45</v>
      </c>
      <c r="G92" s="6" t="s">
        <v>2867</v>
      </c>
      <c r="H92" s="6" t="s">
        <v>2868</v>
      </c>
      <c r="I92" s="6" t="s">
        <v>3681</v>
      </c>
      <c r="J92" s="8">
        <f t="shared" ca="1" si="25"/>
        <v>2.5140655092618545</v>
      </c>
      <c r="K92" s="6" t="s">
        <v>43</v>
      </c>
      <c r="L92" s="6" t="s">
        <v>35</v>
      </c>
      <c r="M92" s="6" t="s">
        <v>46</v>
      </c>
      <c r="N92" s="6" t="s">
        <v>3682</v>
      </c>
      <c r="O92" s="6" t="s">
        <v>37</v>
      </c>
      <c r="P92" s="6" t="s">
        <v>38</v>
      </c>
      <c r="Q92" s="7"/>
      <c r="R92" s="7"/>
      <c r="S92" s="7"/>
      <c r="T92" s="7" t="s">
        <v>3860</v>
      </c>
      <c r="U92" s="7" t="s">
        <v>81</v>
      </c>
      <c r="V92" s="7" t="e">
        <v>#N/A</v>
      </c>
      <c r="W92" s="7" t="e">
        <v>#N/A</v>
      </c>
      <c r="X92" s="7"/>
      <c r="Y92" s="7" t="str">
        <f>VLOOKUP(B92, [2]SBC!A$1:P$65536, 11, 0)</f>
        <v>Garoua</v>
      </c>
      <c r="Z92" s="7" t="str">
        <f t="shared" si="26"/>
        <v>NRD</v>
      </c>
      <c r="AA92" s="7" t="str">
        <f t="shared" ca="1" si="27"/>
        <v>48H&lt;T&lt;72H</v>
      </c>
      <c r="AB92" s="7">
        <v>1</v>
      </c>
      <c r="AC92" s="7" t="s">
        <v>1134</v>
      </c>
      <c r="AD92" s="7" t="s">
        <v>2246</v>
      </c>
      <c r="AE92" s="7" t="s">
        <v>3859</v>
      </c>
      <c r="AF92" s="7" t="s">
        <v>2536</v>
      </c>
      <c r="AG92" s="7"/>
    </row>
    <row r="93" spans="1:33" ht="261" hidden="1" x14ac:dyDescent="0.35">
      <c r="A93" s="6" t="s">
        <v>1485</v>
      </c>
      <c r="B93" s="7" t="str">
        <f t="shared" si="24"/>
        <v>NRD_060</v>
      </c>
      <c r="C93" s="6" t="s">
        <v>3564</v>
      </c>
      <c r="D93" s="7" t="e">
        <v>#N/A</v>
      </c>
      <c r="E93" s="7" t="e">
        <v>#N/A</v>
      </c>
      <c r="F93" s="6" t="s">
        <v>45</v>
      </c>
      <c r="G93" s="6" t="s">
        <v>2876</v>
      </c>
      <c r="H93" s="6" t="s">
        <v>2877</v>
      </c>
      <c r="I93" s="6" t="s">
        <v>3681</v>
      </c>
      <c r="J93" s="8">
        <f t="shared" ca="1" si="25"/>
        <v>2.5140655092618545</v>
      </c>
      <c r="K93" s="6" t="s">
        <v>43</v>
      </c>
      <c r="L93" s="6" t="s">
        <v>35</v>
      </c>
      <c r="M93" s="6" t="s">
        <v>46</v>
      </c>
      <c r="N93" s="6" t="s">
        <v>3683</v>
      </c>
      <c r="O93" s="6" t="s">
        <v>37</v>
      </c>
      <c r="P93" s="6" t="s">
        <v>38</v>
      </c>
      <c r="Q93" s="7"/>
      <c r="R93" s="7"/>
      <c r="S93" s="7"/>
      <c r="T93" s="7" t="s">
        <v>3860</v>
      </c>
      <c r="U93" s="7" t="s">
        <v>81</v>
      </c>
      <c r="V93" s="7" t="e">
        <v>#N/A</v>
      </c>
      <c r="W93" s="7" t="e">
        <v>#N/A</v>
      </c>
      <c r="X93" s="7"/>
      <c r="Y93" s="7" t="str">
        <f>VLOOKUP(B93, [2]SBC!A$1:P$65536, 11, 0)</f>
        <v>Garoua</v>
      </c>
      <c r="Z93" s="7" t="str">
        <f t="shared" si="26"/>
        <v>NRD</v>
      </c>
      <c r="AA93" s="7" t="str">
        <f t="shared" ca="1" si="27"/>
        <v>48H&lt;T&lt;72H</v>
      </c>
      <c r="AB93" s="7">
        <v>1</v>
      </c>
      <c r="AC93" s="7" t="s">
        <v>1134</v>
      </c>
      <c r="AD93" s="7" t="s">
        <v>2246</v>
      </c>
      <c r="AE93" s="7" t="s">
        <v>3859</v>
      </c>
      <c r="AF93" s="7" t="s">
        <v>2536</v>
      </c>
      <c r="AG93" s="7"/>
    </row>
    <row r="94" spans="1:33" ht="261" hidden="1" x14ac:dyDescent="0.35">
      <c r="A94" s="6" t="s">
        <v>1485</v>
      </c>
      <c r="B94" s="7" t="str">
        <f t="shared" si="24"/>
        <v>NRD_060</v>
      </c>
      <c r="C94" s="6" t="s">
        <v>3564</v>
      </c>
      <c r="D94" s="7" t="e">
        <v>#N/A</v>
      </c>
      <c r="E94" s="7" t="e">
        <v>#N/A</v>
      </c>
      <c r="F94" s="6" t="s">
        <v>45</v>
      </c>
      <c r="G94" s="6" t="s">
        <v>2870</v>
      </c>
      <c r="H94" s="6" t="s">
        <v>2871</v>
      </c>
      <c r="I94" s="6" t="s">
        <v>3649</v>
      </c>
      <c r="J94" s="8">
        <f t="shared" ca="1" si="25"/>
        <v>2.5140539351850748</v>
      </c>
      <c r="K94" s="6" t="s">
        <v>43</v>
      </c>
      <c r="L94" s="6" t="s">
        <v>35</v>
      </c>
      <c r="M94" s="6" t="s">
        <v>46</v>
      </c>
      <c r="N94" s="6" t="s">
        <v>3684</v>
      </c>
      <c r="O94" s="6" t="s">
        <v>37</v>
      </c>
      <c r="P94" s="6" t="s">
        <v>38</v>
      </c>
      <c r="Q94" s="7"/>
      <c r="R94" s="7"/>
      <c r="S94" s="7"/>
      <c r="T94" s="7" t="s">
        <v>3860</v>
      </c>
      <c r="U94" s="7" t="s">
        <v>81</v>
      </c>
      <c r="V94" s="7" t="e">
        <v>#N/A</v>
      </c>
      <c r="W94" s="7" t="e">
        <v>#N/A</v>
      </c>
      <c r="X94" s="7"/>
      <c r="Y94" s="7" t="str">
        <f>VLOOKUP(B94, [2]SBC!A$1:P$65536, 11, 0)</f>
        <v>Garoua</v>
      </c>
      <c r="Z94" s="7" t="str">
        <f t="shared" si="26"/>
        <v>NRD</v>
      </c>
      <c r="AA94" s="7" t="str">
        <f t="shared" ca="1" si="27"/>
        <v>48H&lt;T&lt;72H</v>
      </c>
      <c r="AB94" s="7">
        <v>1</v>
      </c>
      <c r="AC94" s="7" t="s">
        <v>1134</v>
      </c>
      <c r="AD94" s="7" t="s">
        <v>2246</v>
      </c>
      <c r="AE94" s="7" t="s">
        <v>3859</v>
      </c>
      <c r="AF94" s="7" t="s">
        <v>2536</v>
      </c>
      <c r="AG94" s="7"/>
    </row>
    <row r="95" spans="1:33" ht="261" hidden="1" x14ac:dyDescent="0.35">
      <c r="A95" s="6" t="s">
        <v>1485</v>
      </c>
      <c r="B95" s="7" t="str">
        <f t="shared" si="24"/>
        <v>NRD_060</v>
      </c>
      <c r="C95" s="6" t="s">
        <v>3564</v>
      </c>
      <c r="D95" s="7" t="e">
        <v>#N/A</v>
      </c>
      <c r="E95" s="7" t="e">
        <v>#N/A</v>
      </c>
      <c r="F95" s="6" t="s">
        <v>45</v>
      </c>
      <c r="G95" s="6" t="s">
        <v>2873</v>
      </c>
      <c r="H95" s="6" t="s">
        <v>2874</v>
      </c>
      <c r="I95" s="6" t="s">
        <v>3649</v>
      </c>
      <c r="J95" s="8">
        <f t="shared" ca="1" si="25"/>
        <v>2.5140539351850748</v>
      </c>
      <c r="K95" s="6" t="s">
        <v>43</v>
      </c>
      <c r="L95" s="6" t="s">
        <v>35</v>
      </c>
      <c r="M95" s="6" t="s">
        <v>46</v>
      </c>
      <c r="N95" s="6" t="s">
        <v>3685</v>
      </c>
      <c r="O95" s="6" t="s">
        <v>37</v>
      </c>
      <c r="P95" s="6" t="s">
        <v>38</v>
      </c>
      <c r="Q95" s="7"/>
      <c r="R95" s="7"/>
      <c r="S95" s="7"/>
      <c r="T95" s="7" t="s">
        <v>3860</v>
      </c>
      <c r="U95" s="7" t="s">
        <v>81</v>
      </c>
      <c r="V95" s="7" t="e">
        <v>#N/A</v>
      </c>
      <c r="W95" s="7" t="e">
        <v>#N/A</v>
      </c>
      <c r="X95" s="7"/>
      <c r="Y95" s="7" t="str">
        <f>VLOOKUP(B95, [2]SBC!A$1:P$65536, 11, 0)</f>
        <v>Garoua</v>
      </c>
      <c r="Z95" s="7" t="str">
        <f t="shared" si="26"/>
        <v>NRD</v>
      </c>
      <c r="AA95" s="7" t="str">
        <f t="shared" ca="1" si="27"/>
        <v>48H&lt;T&lt;72H</v>
      </c>
      <c r="AB95" s="7">
        <v>1</v>
      </c>
      <c r="AC95" s="7" t="s">
        <v>1134</v>
      </c>
      <c r="AD95" s="7" t="s">
        <v>2246</v>
      </c>
      <c r="AE95" s="7" t="s">
        <v>3859</v>
      </c>
      <c r="AF95" s="7" t="s">
        <v>2536</v>
      </c>
      <c r="AG95" s="7"/>
    </row>
    <row r="96" spans="1:33" ht="261" hidden="1" x14ac:dyDescent="0.35">
      <c r="A96" s="6" t="s">
        <v>1485</v>
      </c>
      <c r="B96" s="7" t="str">
        <f t="shared" si="24"/>
        <v>NRD_060</v>
      </c>
      <c r="C96" s="6" t="s">
        <v>3564</v>
      </c>
      <c r="D96" s="7" t="e">
        <v>#N/A</v>
      </c>
      <c r="E96" s="7" t="e">
        <v>#N/A</v>
      </c>
      <c r="F96" s="6" t="s">
        <v>45</v>
      </c>
      <c r="G96" s="6" t="s">
        <v>2864</v>
      </c>
      <c r="H96" s="6" t="s">
        <v>2865</v>
      </c>
      <c r="I96" s="6" t="s">
        <v>3649</v>
      </c>
      <c r="J96" s="8">
        <f t="shared" ca="1" si="25"/>
        <v>2.5140539351850748</v>
      </c>
      <c r="K96" s="6" t="s">
        <v>43</v>
      </c>
      <c r="L96" s="6" t="s">
        <v>35</v>
      </c>
      <c r="M96" s="6" t="s">
        <v>46</v>
      </c>
      <c r="N96" s="6" t="s">
        <v>3686</v>
      </c>
      <c r="O96" s="6" t="s">
        <v>37</v>
      </c>
      <c r="P96" s="6" t="s">
        <v>38</v>
      </c>
      <c r="Q96" s="7"/>
      <c r="R96" s="7"/>
      <c r="S96" s="7"/>
      <c r="T96" s="7" t="s">
        <v>3860</v>
      </c>
      <c r="U96" s="7" t="s">
        <v>81</v>
      </c>
      <c r="V96" s="7" t="e">
        <v>#N/A</v>
      </c>
      <c r="W96" s="7" t="e">
        <v>#N/A</v>
      </c>
      <c r="X96" s="7"/>
      <c r="Y96" s="7" t="str">
        <f>VLOOKUP(B96, [2]SBC!A$1:P$65536, 11, 0)</f>
        <v>Garoua</v>
      </c>
      <c r="Z96" s="7" t="str">
        <f t="shared" si="26"/>
        <v>NRD</v>
      </c>
      <c r="AA96" s="7" t="str">
        <f t="shared" ca="1" si="27"/>
        <v>48H&lt;T&lt;72H</v>
      </c>
      <c r="AB96" s="7">
        <v>1</v>
      </c>
      <c r="AC96" s="7" t="s">
        <v>1134</v>
      </c>
      <c r="AD96" s="7" t="s">
        <v>2246</v>
      </c>
      <c r="AE96" s="7" t="s">
        <v>3859</v>
      </c>
      <c r="AF96" s="7" t="s">
        <v>2536</v>
      </c>
      <c r="AG96" s="7"/>
    </row>
    <row r="97" spans="1:33" ht="261" hidden="1" x14ac:dyDescent="0.35">
      <c r="A97" s="6" t="s">
        <v>1485</v>
      </c>
      <c r="B97" s="7" t="str">
        <f t="shared" si="24"/>
        <v>NRD_060</v>
      </c>
      <c r="C97" s="6" t="s">
        <v>3564</v>
      </c>
      <c r="D97" s="7" t="e">
        <v>#N/A</v>
      </c>
      <c r="E97" s="7" t="e">
        <v>#N/A</v>
      </c>
      <c r="F97" s="6" t="s">
        <v>45</v>
      </c>
      <c r="G97" s="6" t="s">
        <v>2879</v>
      </c>
      <c r="H97" s="6" t="s">
        <v>2880</v>
      </c>
      <c r="I97" s="6" t="s">
        <v>3649</v>
      </c>
      <c r="J97" s="8">
        <f t="shared" ca="1" si="25"/>
        <v>2.5140539351850748</v>
      </c>
      <c r="K97" s="6" t="s">
        <v>43</v>
      </c>
      <c r="L97" s="6" t="s">
        <v>35</v>
      </c>
      <c r="M97" s="6" t="s">
        <v>46</v>
      </c>
      <c r="N97" s="6" t="s">
        <v>3687</v>
      </c>
      <c r="O97" s="6" t="s">
        <v>37</v>
      </c>
      <c r="P97" s="6" t="s">
        <v>38</v>
      </c>
      <c r="Q97" s="7"/>
      <c r="R97" s="7"/>
      <c r="S97" s="7"/>
      <c r="T97" s="7" t="s">
        <v>3860</v>
      </c>
      <c r="U97" s="7" t="s">
        <v>81</v>
      </c>
      <c r="V97" s="7" t="e">
        <v>#N/A</v>
      </c>
      <c r="W97" s="7" t="e">
        <v>#N/A</v>
      </c>
      <c r="X97" s="7"/>
      <c r="Y97" s="7" t="str">
        <f>VLOOKUP(B97, [2]SBC!A$1:P$65536, 11, 0)</f>
        <v>Garoua</v>
      </c>
      <c r="Z97" s="7" t="str">
        <f t="shared" si="26"/>
        <v>NRD</v>
      </c>
      <c r="AA97" s="7" t="str">
        <f t="shared" ca="1" si="27"/>
        <v>48H&lt;T&lt;72H</v>
      </c>
      <c r="AB97" s="7">
        <v>1</v>
      </c>
      <c r="AC97" s="7" t="s">
        <v>1134</v>
      </c>
      <c r="AD97" s="7" t="s">
        <v>2246</v>
      </c>
      <c r="AE97" s="7" t="s">
        <v>3859</v>
      </c>
      <c r="AF97" s="7" t="s">
        <v>2536</v>
      </c>
      <c r="AG97" s="7"/>
    </row>
    <row r="98" spans="1:33" ht="101.5" hidden="1" x14ac:dyDescent="0.35">
      <c r="A98" s="71" t="s">
        <v>2884</v>
      </c>
      <c r="B98" s="72" t="str">
        <f t="shared" si="24"/>
        <v>NRD_142</v>
      </c>
      <c r="C98" s="71" t="s">
        <v>3631</v>
      </c>
      <c r="D98" s="72" t="e">
        <v>#N/A</v>
      </c>
      <c r="E98" s="72" t="e">
        <v>#N/A</v>
      </c>
      <c r="F98" s="71" t="s">
        <v>45</v>
      </c>
      <c r="G98" s="71" t="s">
        <v>3146</v>
      </c>
      <c r="H98" s="71" t="s">
        <v>3147</v>
      </c>
      <c r="I98" s="71" t="s">
        <v>3688</v>
      </c>
      <c r="J98" s="73">
        <f t="shared" ca="1" si="25"/>
        <v>2.4692043981485767</v>
      </c>
      <c r="K98" s="71" t="s">
        <v>43</v>
      </c>
      <c r="L98" s="71" t="s">
        <v>35</v>
      </c>
      <c r="M98" s="71" t="s">
        <v>46</v>
      </c>
      <c r="N98" s="71" t="s">
        <v>3689</v>
      </c>
      <c r="O98" s="71" t="s">
        <v>37</v>
      </c>
      <c r="P98" s="71" t="s">
        <v>38</v>
      </c>
      <c r="Q98" s="72"/>
      <c r="R98" s="72"/>
      <c r="S98" s="72"/>
      <c r="T98" s="72" t="s">
        <v>3556</v>
      </c>
      <c r="U98" s="72" t="s">
        <v>82</v>
      </c>
      <c r="V98" s="72" t="e">
        <v>#N/A</v>
      </c>
      <c r="W98" s="72" t="e">
        <v>#N/A</v>
      </c>
      <c r="X98" s="72"/>
      <c r="Y98" s="72" t="str">
        <f>VLOOKUP(B98, [2]SBC!A$1:P$65536, 11, 0)</f>
        <v>Garoua</v>
      </c>
      <c r="Z98" s="72" t="str">
        <f t="shared" si="26"/>
        <v>NRD</v>
      </c>
      <c r="AA98" s="72" t="str">
        <f t="shared" ca="1" si="27"/>
        <v>48H&lt;T&lt;72H</v>
      </c>
      <c r="AB98" s="72">
        <v>1</v>
      </c>
      <c r="AC98" s="72" t="s">
        <v>2247</v>
      </c>
      <c r="AD98" s="72" t="s">
        <v>2246</v>
      </c>
      <c r="AE98" s="72" t="s">
        <v>3859</v>
      </c>
      <c r="AF98" s="72" t="s">
        <v>2536</v>
      </c>
      <c r="AG98" s="72"/>
    </row>
    <row r="99" spans="1:33" ht="101.5" hidden="1" x14ac:dyDescent="0.35">
      <c r="A99" s="71" t="s">
        <v>2884</v>
      </c>
      <c r="B99" s="72" t="str">
        <f t="shared" si="24"/>
        <v>NRD_142</v>
      </c>
      <c r="C99" s="71" t="s">
        <v>3631</v>
      </c>
      <c r="D99" s="72" t="e">
        <v>#N/A</v>
      </c>
      <c r="E99" s="72" t="e">
        <v>#N/A</v>
      </c>
      <c r="F99" s="71" t="s">
        <v>45</v>
      </c>
      <c r="G99" s="71" t="s">
        <v>3152</v>
      </c>
      <c r="H99" s="71" t="s">
        <v>3153</v>
      </c>
      <c r="I99" s="71" t="s">
        <v>3688</v>
      </c>
      <c r="J99" s="73">
        <f t="shared" ca="1" si="25"/>
        <v>2.4692043981485767</v>
      </c>
      <c r="K99" s="71" t="s">
        <v>43</v>
      </c>
      <c r="L99" s="71" t="s">
        <v>35</v>
      </c>
      <c r="M99" s="71" t="s">
        <v>46</v>
      </c>
      <c r="N99" s="71" t="s">
        <v>3690</v>
      </c>
      <c r="O99" s="71" t="s">
        <v>37</v>
      </c>
      <c r="P99" s="71" t="s">
        <v>38</v>
      </c>
      <c r="Q99" s="72"/>
      <c r="R99" s="72"/>
      <c r="S99" s="72"/>
      <c r="T99" s="72" t="s">
        <v>3556</v>
      </c>
      <c r="U99" s="72" t="s">
        <v>82</v>
      </c>
      <c r="V99" s="72" t="e">
        <v>#N/A</v>
      </c>
      <c r="W99" s="72" t="e">
        <v>#N/A</v>
      </c>
      <c r="X99" s="72"/>
      <c r="Y99" s="72" t="str">
        <f>VLOOKUP(B99, [2]SBC!A$1:P$65536, 11, 0)</f>
        <v>Garoua</v>
      </c>
      <c r="Z99" s="72" t="str">
        <f t="shared" si="26"/>
        <v>NRD</v>
      </c>
      <c r="AA99" s="72" t="str">
        <f t="shared" ca="1" si="27"/>
        <v>48H&lt;T&lt;72H</v>
      </c>
      <c r="AB99" s="72">
        <v>1</v>
      </c>
      <c r="AC99" s="72" t="s">
        <v>2247</v>
      </c>
      <c r="AD99" s="72" t="s">
        <v>2246</v>
      </c>
      <c r="AE99" s="72" t="s">
        <v>3859</v>
      </c>
      <c r="AF99" s="72" t="s">
        <v>2536</v>
      </c>
      <c r="AG99" s="72"/>
    </row>
    <row r="100" spans="1:33" ht="101.5" hidden="1" x14ac:dyDescent="0.35">
      <c r="A100" s="71" t="s">
        <v>2884</v>
      </c>
      <c r="B100" s="72" t="str">
        <f t="shared" si="24"/>
        <v>NRD_142</v>
      </c>
      <c r="C100" s="71" t="s">
        <v>3631</v>
      </c>
      <c r="D100" s="72" t="e">
        <v>#N/A</v>
      </c>
      <c r="E100" s="72" t="e">
        <v>#N/A</v>
      </c>
      <c r="F100" s="71" t="s">
        <v>45</v>
      </c>
      <c r="G100" s="71" t="s">
        <v>3143</v>
      </c>
      <c r="H100" s="71" t="s">
        <v>3144</v>
      </c>
      <c r="I100" s="71" t="s">
        <v>3688</v>
      </c>
      <c r="J100" s="73">
        <f t="shared" ca="1" si="25"/>
        <v>2.4692043981485767</v>
      </c>
      <c r="K100" s="71" t="s">
        <v>43</v>
      </c>
      <c r="L100" s="71" t="s">
        <v>35</v>
      </c>
      <c r="M100" s="71" t="s">
        <v>46</v>
      </c>
      <c r="N100" s="71" t="s">
        <v>3691</v>
      </c>
      <c r="O100" s="71" t="s">
        <v>37</v>
      </c>
      <c r="P100" s="71" t="s">
        <v>38</v>
      </c>
      <c r="Q100" s="72"/>
      <c r="R100" s="72"/>
      <c r="S100" s="72"/>
      <c r="T100" s="72" t="s">
        <v>3556</v>
      </c>
      <c r="U100" s="72" t="s">
        <v>82</v>
      </c>
      <c r="V100" s="72" t="e">
        <v>#N/A</v>
      </c>
      <c r="W100" s="72" t="e">
        <v>#N/A</v>
      </c>
      <c r="X100" s="72"/>
      <c r="Y100" s="72" t="str">
        <f>VLOOKUP(B100, [2]SBC!A$1:P$65536, 11, 0)</f>
        <v>Garoua</v>
      </c>
      <c r="Z100" s="72" t="str">
        <f t="shared" si="26"/>
        <v>NRD</v>
      </c>
      <c r="AA100" s="72" t="str">
        <f t="shared" ca="1" si="27"/>
        <v>48H&lt;T&lt;72H</v>
      </c>
      <c r="AB100" s="72">
        <v>1</v>
      </c>
      <c r="AC100" s="72" t="s">
        <v>2247</v>
      </c>
      <c r="AD100" s="72" t="s">
        <v>2246</v>
      </c>
      <c r="AE100" s="72" t="s">
        <v>3859</v>
      </c>
      <c r="AF100" s="72" t="s">
        <v>2536</v>
      </c>
      <c r="AG100" s="72"/>
    </row>
    <row r="101" spans="1:33" ht="101.5" hidden="1" x14ac:dyDescent="0.35">
      <c r="A101" s="71" t="s">
        <v>2884</v>
      </c>
      <c r="B101" s="72" t="str">
        <f t="shared" si="24"/>
        <v>NRD_142</v>
      </c>
      <c r="C101" s="71" t="s">
        <v>3631</v>
      </c>
      <c r="D101" s="72" t="e">
        <v>#N/A</v>
      </c>
      <c r="E101" s="72" t="e">
        <v>#N/A</v>
      </c>
      <c r="F101" s="71" t="s">
        <v>45</v>
      </c>
      <c r="G101" s="71" t="s">
        <v>3131</v>
      </c>
      <c r="H101" s="71" t="s">
        <v>3132</v>
      </c>
      <c r="I101" s="71" t="s">
        <v>3688</v>
      </c>
      <c r="J101" s="73">
        <f t="shared" ca="1" si="25"/>
        <v>2.4692043981485767</v>
      </c>
      <c r="K101" s="71" t="s">
        <v>43</v>
      </c>
      <c r="L101" s="71" t="s">
        <v>35</v>
      </c>
      <c r="M101" s="71" t="s">
        <v>46</v>
      </c>
      <c r="N101" s="71" t="s">
        <v>3692</v>
      </c>
      <c r="O101" s="71" t="s">
        <v>37</v>
      </c>
      <c r="P101" s="71" t="s">
        <v>38</v>
      </c>
      <c r="Q101" s="72"/>
      <c r="R101" s="72"/>
      <c r="S101" s="72"/>
      <c r="T101" s="72" t="s">
        <v>3556</v>
      </c>
      <c r="U101" s="72" t="s">
        <v>82</v>
      </c>
      <c r="V101" s="72" t="e">
        <v>#N/A</v>
      </c>
      <c r="W101" s="72" t="e">
        <v>#N/A</v>
      </c>
      <c r="X101" s="72"/>
      <c r="Y101" s="72" t="str">
        <f>VLOOKUP(B101, [2]SBC!A$1:P$65536, 11, 0)</f>
        <v>Garoua</v>
      </c>
      <c r="Z101" s="72" t="str">
        <f t="shared" si="26"/>
        <v>NRD</v>
      </c>
      <c r="AA101" s="72" t="str">
        <f t="shared" ca="1" si="27"/>
        <v>48H&lt;T&lt;72H</v>
      </c>
      <c r="AB101" s="72">
        <v>1</v>
      </c>
      <c r="AC101" s="72" t="s">
        <v>2247</v>
      </c>
      <c r="AD101" s="72" t="s">
        <v>2246</v>
      </c>
      <c r="AE101" s="72" t="s">
        <v>3859</v>
      </c>
      <c r="AF101" s="72" t="s">
        <v>2536</v>
      </c>
      <c r="AG101" s="72"/>
    </row>
    <row r="102" spans="1:33" ht="101.5" hidden="1" x14ac:dyDescent="0.35">
      <c r="A102" s="71" t="s">
        <v>2884</v>
      </c>
      <c r="B102" s="72" t="str">
        <f t="shared" si="24"/>
        <v>NRD_142</v>
      </c>
      <c r="C102" s="71" t="s">
        <v>3631</v>
      </c>
      <c r="D102" s="72" t="e">
        <v>#N/A</v>
      </c>
      <c r="E102" s="72" t="e">
        <v>#N/A</v>
      </c>
      <c r="F102" s="71" t="s">
        <v>45</v>
      </c>
      <c r="G102" s="71" t="s">
        <v>3118</v>
      </c>
      <c r="H102" s="71" t="s">
        <v>3119</v>
      </c>
      <c r="I102" s="71" t="s">
        <v>3688</v>
      </c>
      <c r="J102" s="73">
        <f t="shared" ca="1" si="25"/>
        <v>2.4692043981485767</v>
      </c>
      <c r="K102" s="71" t="s">
        <v>43</v>
      </c>
      <c r="L102" s="71" t="s">
        <v>35</v>
      </c>
      <c r="M102" s="71" t="s">
        <v>46</v>
      </c>
      <c r="N102" s="71" t="s">
        <v>3693</v>
      </c>
      <c r="O102" s="71" t="s">
        <v>37</v>
      </c>
      <c r="P102" s="71" t="s">
        <v>38</v>
      </c>
      <c r="Q102" s="72"/>
      <c r="R102" s="72"/>
      <c r="S102" s="72"/>
      <c r="T102" s="72" t="s">
        <v>3556</v>
      </c>
      <c r="U102" s="72" t="s">
        <v>82</v>
      </c>
      <c r="V102" s="72" t="e">
        <v>#N/A</v>
      </c>
      <c r="W102" s="72" t="e">
        <v>#N/A</v>
      </c>
      <c r="X102" s="72"/>
      <c r="Y102" s="72" t="str">
        <f>VLOOKUP(B102, [2]SBC!A$1:P$65536, 11, 0)</f>
        <v>Garoua</v>
      </c>
      <c r="Z102" s="72" t="str">
        <f t="shared" si="26"/>
        <v>NRD</v>
      </c>
      <c r="AA102" s="72" t="str">
        <f t="shared" ca="1" si="27"/>
        <v>48H&lt;T&lt;72H</v>
      </c>
      <c r="AB102" s="72">
        <v>1</v>
      </c>
      <c r="AC102" s="72" t="s">
        <v>2247</v>
      </c>
      <c r="AD102" s="72" t="s">
        <v>2246</v>
      </c>
      <c r="AE102" s="72" t="s">
        <v>3859</v>
      </c>
      <c r="AF102" s="72" t="s">
        <v>2536</v>
      </c>
      <c r="AG102" s="72"/>
    </row>
    <row r="103" spans="1:33" ht="101.5" hidden="1" x14ac:dyDescent="0.35">
      <c r="A103" s="71" t="s">
        <v>2884</v>
      </c>
      <c r="B103" s="72" t="str">
        <f t="shared" si="24"/>
        <v>NRD_142</v>
      </c>
      <c r="C103" s="71" t="s">
        <v>3631</v>
      </c>
      <c r="D103" s="72" t="e">
        <v>#N/A</v>
      </c>
      <c r="E103" s="72" t="e">
        <v>#N/A</v>
      </c>
      <c r="F103" s="71" t="s">
        <v>45</v>
      </c>
      <c r="G103" s="71" t="s">
        <v>3128</v>
      </c>
      <c r="H103" s="71" t="s">
        <v>3129</v>
      </c>
      <c r="I103" s="71" t="s">
        <v>3688</v>
      </c>
      <c r="J103" s="73">
        <f t="shared" ca="1" si="25"/>
        <v>2.4692043981485767</v>
      </c>
      <c r="K103" s="71" t="s">
        <v>43</v>
      </c>
      <c r="L103" s="71" t="s">
        <v>35</v>
      </c>
      <c r="M103" s="71" t="s">
        <v>46</v>
      </c>
      <c r="N103" s="71" t="s">
        <v>3694</v>
      </c>
      <c r="O103" s="71" t="s">
        <v>37</v>
      </c>
      <c r="P103" s="71" t="s">
        <v>38</v>
      </c>
      <c r="Q103" s="72"/>
      <c r="R103" s="72"/>
      <c r="S103" s="72"/>
      <c r="T103" s="72" t="s">
        <v>3556</v>
      </c>
      <c r="U103" s="72" t="s">
        <v>82</v>
      </c>
      <c r="V103" s="72" t="e">
        <v>#N/A</v>
      </c>
      <c r="W103" s="72" t="e">
        <v>#N/A</v>
      </c>
      <c r="X103" s="72"/>
      <c r="Y103" s="72" t="str">
        <f>VLOOKUP(B103, [2]SBC!A$1:P$65536, 11, 0)</f>
        <v>Garoua</v>
      </c>
      <c r="Z103" s="72" t="str">
        <f t="shared" si="26"/>
        <v>NRD</v>
      </c>
      <c r="AA103" s="72" t="str">
        <f t="shared" ca="1" si="27"/>
        <v>48H&lt;T&lt;72H</v>
      </c>
      <c r="AB103" s="72">
        <v>1</v>
      </c>
      <c r="AC103" s="72" t="s">
        <v>2247</v>
      </c>
      <c r="AD103" s="72" t="s">
        <v>2246</v>
      </c>
      <c r="AE103" s="72" t="s">
        <v>3859</v>
      </c>
      <c r="AF103" s="72" t="s">
        <v>2536</v>
      </c>
      <c r="AG103" s="72"/>
    </row>
    <row r="104" spans="1:33" ht="101.5" hidden="1" x14ac:dyDescent="0.35">
      <c r="A104" s="71" t="s">
        <v>2884</v>
      </c>
      <c r="B104" s="72" t="str">
        <f t="shared" si="24"/>
        <v>NRD_142</v>
      </c>
      <c r="C104" s="71" t="s">
        <v>3631</v>
      </c>
      <c r="D104" s="72" t="e">
        <v>#N/A</v>
      </c>
      <c r="E104" s="72" t="e">
        <v>#N/A</v>
      </c>
      <c r="F104" s="71" t="s">
        <v>45</v>
      </c>
      <c r="G104" s="71" t="s">
        <v>3122</v>
      </c>
      <c r="H104" s="71" t="s">
        <v>3123</v>
      </c>
      <c r="I104" s="71" t="s">
        <v>3688</v>
      </c>
      <c r="J104" s="73">
        <f t="shared" ca="1" si="25"/>
        <v>2.4692043981485767</v>
      </c>
      <c r="K104" s="71" t="s">
        <v>43</v>
      </c>
      <c r="L104" s="71" t="s">
        <v>35</v>
      </c>
      <c r="M104" s="71" t="s">
        <v>46</v>
      </c>
      <c r="N104" s="71" t="s">
        <v>3695</v>
      </c>
      <c r="O104" s="71" t="s">
        <v>37</v>
      </c>
      <c r="P104" s="71" t="s">
        <v>38</v>
      </c>
      <c r="Q104" s="72"/>
      <c r="R104" s="72"/>
      <c r="S104" s="72"/>
      <c r="T104" s="72" t="s">
        <v>3556</v>
      </c>
      <c r="U104" s="72" t="s">
        <v>82</v>
      </c>
      <c r="V104" s="72" t="e">
        <v>#N/A</v>
      </c>
      <c r="W104" s="72" t="e">
        <v>#N/A</v>
      </c>
      <c r="X104" s="72"/>
      <c r="Y104" s="72" t="str">
        <f>VLOOKUP(B104, [2]SBC!A$1:P$65536, 11, 0)</f>
        <v>Garoua</v>
      </c>
      <c r="Z104" s="72" t="str">
        <f t="shared" si="26"/>
        <v>NRD</v>
      </c>
      <c r="AA104" s="72" t="str">
        <f t="shared" ca="1" si="27"/>
        <v>48H&lt;T&lt;72H</v>
      </c>
      <c r="AB104" s="72">
        <v>1</v>
      </c>
      <c r="AC104" s="72" t="s">
        <v>2247</v>
      </c>
      <c r="AD104" s="72" t="s">
        <v>2246</v>
      </c>
      <c r="AE104" s="72" t="s">
        <v>3859</v>
      </c>
      <c r="AF104" s="72" t="s">
        <v>2536</v>
      </c>
      <c r="AG104" s="72"/>
    </row>
    <row r="105" spans="1:33" ht="101.5" hidden="1" x14ac:dyDescent="0.35">
      <c r="A105" s="71" t="s">
        <v>2884</v>
      </c>
      <c r="B105" s="72" t="str">
        <f t="shared" si="24"/>
        <v>NRD_142</v>
      </c>
      <c r="C105" s="71" t="s">
        <v>3631</v>
      </c>
      <c r="D105" s="72" t="e">
        <v>#N/A</v>
      </c>
      <c r="E105" s="72" t="e">
        <v>#N/A</v>
      </c>
      <c r="F105" s="71" t="s">
        <v>45</v>
      </c>
      <c r="G105" s="71" t="s">
        <v>3125</v>
      </c>
      <c r="H105" s="71" t="s">
        <v>3126</v>
      </c>
      <c r="I105" s="71" t="s">
        <v>3688</v>
      </c>
      <c r="J105" s="73">
        <f t="shared" ca="1" si="25"/>
        <v>2.4692043981485767</v>
      </c>
      <c r="K105" s="71" t="s">
        <v>43</v>
      </c>
      <c r="L105" s="71" t="s">
        <v>35</v>
      </c>
      <c r="M105" s="71" t="s">
        <v>46</v>
      </c>
      <c r="N105" s="71" t="s">
        <v>3696</v>
      </c>
      <c r="O105" s="71" t="s">
        <v>37</v>
      </c>
      <c r="P105" s="71" t="s">
        <v>38</v>
      </c>
      <c r="Q105" s="72"/>
      <c r="R105" s="72"/>
      <c r="S105" s="72"/>
      <c r="T105" s="72" t="s">
        <v>3556</v>
      </c>
      <c r="U105" s="72" t="s">
        <v>82</v>
      </c>
      <c r="V105" s="72" t="e">
        <v>#N/A</v>
      </c>
      <c r="W105" s="72" t="e">
        <v>#N/A</v>
      </c>
      <c r="X105" s="72"/>
      <c r="Y105" s="72" t="str">
        <f>VLOOKUP(B105, [2]SBC!A$1:P$65536, 11, 0)</f>
        <v>Garoua</v>
      </c>
      <c r="Z105" s="72" t="str">
        <f t="shared" si="26"/>
        <v>NRD</v>
      </c>
      <c r="AA105" s="72" t="str">
        <f t="shared" ca="1" si="27"/>
        <v>48H&lt;T&lt;72H</v>
      </c>
      <c r="AB105" s="72">
        <v>1</v>
      </c>
      <c r="AC105" s="72" t="s">
        <v>2247</v>
      </c>
      <c r="AD105" s="72" t="s">
        <v>2246</v>
      </c>
      <c r="AE105" s="72" t="s">
        <v>3859</v>
      </c>
      <c r="AF105" s="72" t="s">
        <v>2536</v>
      </c>
      <c r="AG105" s="72"/>
    </row>
    <row r="106" spans="1:33" ht="261" hidden="1" x14ac:dyDescent="0.35">
      <c r="A106" s="6" t="s">
        <v>1485</v>
      </c>
      <c r="B106" s="7" t="str">
        <f t="shared" si="24"/>
        <v>NRD_060</v>
      </c>
      <c r="C106" s="6" t="s">
        <v>3564</v>
      </c>
      <c r="D106" s="7" t="e">
        <v>#N/A</v>
      </c>
      <c r="E106" s="7" t="e">
        <v>#N/A</v>
      </c>
      <c r="F106" s="6" t="s">
        <v>45</v>
      </c>
      <c r="G106" s="6" t="s">
        <v>3697</v>
      </c>
      <c r="H106" s="6" t="s">
        <v>3698</v>
      </c>
      <c r="I106" s="6" t="s">
        <v>3699</v>
      </c>
      <c r="J106" s="8">
        <f t="shared" ca="1" si="25"/>
        <v>2.4323178240738343</v>
      </c>
      <c r="K106" s="6" t="s">
        <v>43</v>
      </c>
      <c r="L106" s="6" t="s">
        <v>35</v>
      </c>
      <c r="M106" s="6" t="s">
        <v>46</v>
      </c>
      <c r="N106" s="6" t="s">
        <v>3700</v>
      </c>
      <c r="O106" s="6" t="s">
        <v>37</v>
      </c>
      <c r="P106" s="6" t="s">
        <v>38</v>
      </c>
      <c r="Q106" s="7"/>
      <c r="R106" s="7"/>
      <c r="S106" s="7"/>
      <c r="T106" s="7" t="s">
        <v>3860</v>
      </c>
      <c r="U106" s="7" t="s">
        <v>81</v>
      </c>
      <c r="V106" s="7" t="e">
        <v>#N/A</v>
      </c>
      <c r="W106" s="7" t="e">
        <v>#N/A</v>
      </c>
      <c r="X106" s="7"/>
      <c r="Y106" s="7" t="str">
        <f>VLOOKUP(B106, [2]SBC!A$1:P$65536, 11, 0)</f>
        <v>Garoua</v>
      </c>
      <c r="Z106" s="7" t="str">
        <f t="shared" si="26"/>
        <v>NRD</v>
      </c>
      <c r="AA106" s="7" t="str">
        <f t="shared" ca="1" si="27"/>
        <v>48H&lt;T&lt;72H</v>
      </c>
      <c r="AB106" s="7">
        <v>1</v>
      </c>
      <c r="AC106" s="7" t="s">
        <v>1134</v>
      </c>
      <c r="AD106" s="7" t="s">
        <v>2246</v>
      </c>
      <c r="AE106" s="7" t="s">
        <v>3859</v>
      </c>
      <c r="AF106" s="7" t="s">
        <v>2536</v>
      </c>
      <c r="AG106" s="7"/>
    </row>
    <row r="107" spans="1:33" ht="261" hidden="1" x14ac:dyDescent="0.35">
      <c r="A107" s="6" t="s">
        <v>1485</v>
      </c>
      <c r="B107" s="7" t="str">
        <f t="shared" si="24"/>
        <v>NRD_060</v>
      </c>
      <c r="C107" s="6" t="s">
        <v>3564</v>
      </c>
      <c r="D107" s="7" t="e">
        <v>#N/A</v>
      </c>
      <c r="E107" s="7" t="e">
        <v>#N/A</v>
      </c>
      <c r="F107" s="6" t="s">
        <v>45</v>
      </c>
      <c r="G107" s="6" t="s">
        <v>3701</v>
      </c>
      <c r="H107" s="6" t="s">
        <v>3702</v>
      </c>
      <c r="I107" s="6" t="s">
        <v>3699</v>
      </c>
      <c r="J107" s="8">
        <f t="shared" ca="1" si="25"/>
        <v>2.4323178240738343</v>
      </c>
      <c r="K107" s="6" t="s">
        <v>43</v>
      </c>
      <c r="L107" s="6" t="s">
        <v>35</v>
      </c>
      <c r="M107" s="6" t="s">
        <v>46</v>
      </c>
      <c r="N107" s="6" t="s">
        <v>3703</v>
      </c>
      <c r="O107" s="6" t="s">
        <v>37</v>
      </c>
      <c r="P107" s="6" t="s">
        <v>38</v>
      </c>
      <c r="Q107" s="7"/>
      <c r="R107" s="7"/>
      <c r="S107" s="7"/>
      <c r="T107" s="7" t="s">
        <v>3860</v>
      </c>
      <c r="U107" s="7" t="s">
        <v>81</v>
      </c>
      <c r="V107" s="7" t="e">
        <v>#N/A</v>
      </c>
      <c r="W107" s="7" t="e">
        <v>#N/A</v>
      </c>
      <c r="X107" s="7"/>
      <c r="Y107" s="7" t="str">
        <f>VLOOKUP(B107, [2]SBC!A$1:P$65536, 11, 0)</f>
        <v>Garoua</v>
      </c>
      <c r="Z107" s="7" t="str">
        <f t="shared" si="26"/>
        <v>NRD</v>
      </c>
      <c r="AA107" s="7" t="str">
        <f t="shared" ca="1" si="27"/>
        <v>48H&lt;T&lt;72H</v>
      </c>
      <c r="AB107" s="7">
        <v>1</v>
      </c>
      <c r="AC107" s="7" t="s">
        <v>1134</v>
      </c>
      <c r="AD107" s="7" t="s">
        <v>2246</v>
      </c>
      <c r="AE107" s="7" t="s">
        <v>3859</v>
      </c>
      <c r="AF107" s="7" t="s">
        <v>2536</v>
      </c>
      <c r="AG107" s="7"/>
    </row>
    <row r="108" spans="1:33" ht="261" hidden="1" x14ac:dyDescent="0.35">
      <c r="A108" s="6" t="s">
        <v>1485</v>
      </c>
      <c r="B108" s="7" t="str">
        <f t="shared" si="24"/>
        <v>NRD_060</v>
      </c>
      <c r="C108" s="6" t="s">
        <v>3564</v>
      </c>
      <c r="D108" s="7" t="e">
        <v>#N/A</v>
      </c>
      <c r="E108" s="7" t="e">
        <v>#N/A</v>
      </c>
      <c r="F108" s="6" t="s">
        <v>45</v>
      </c>
      <c r="G108" s="6" t="s">
        <v>3704</v>
      </c>
      <c r="H108" s="6" t="s">
        <v>3705</v>
      </c>
      <c r="I108" s="6" t="s">
        <v>3699</v>
      </c>
      <c r="J108" s="8">
        <f t="shared" ca="1" si="25"/>
        <v>2.4323178240738343</v>
      </c>
      <c r="K108" s="6" t="s">
        <v>43</v>
      </c>
      <c r="L108" s="6" t="s">
        <v>35</v>
      </c>
      <c r="M108" s="6" t="s">
        <v>46</v>
      </c>
      <c r="N108" s="6" t="s">
        <v>3706</v>
      </c>
      <c r="O108" s="6" t="s">
        <v>37</v>
      </c>
      <c r="P108" s="6" t="s">
        <v>38</v>
      </c>
      <c r="Q108" s="7"/>
      <c r="R108" s="7"/>
      <c r="S108" s="7"/>
      <c r="T108" s="7" t="s">
        <v>3860</v>
      </c>
      <c r="U108" s="7" t="s">
        <v>81</v>
      </c>
      <c r="V108" s="7" t="e">
        <v>#N/A</v>
      </c>
      <c r="W108" s="7" t="e">
        <v>#N/A</v>
      </c>
      <c r="X108" s="7"/>
      <c r="Y108" s="7" t="str">
        <f>VLOOKUP(B108, [2]SBC!A$1:P$65536, 11, 0)</f>
        <v>Garoua</v>
      </c>
      <c r="Z108" s="7" t="str">
        <f t="shared" si="26"/>
        <v>NRD</v>
      </c>
      <c r="AA108" s="7" t="str">
        <f t="shared" ca="1" si="27"/>
        <v>48H&lt;T&lt;72H</v>
      </c>
      <c r="AB108" s="7">
        <v>1</v>
      </c>
      <c r="AC108" s="7" t="s">
        <v>1134</v>
      </c>
      <c r="AD108" s="7" t="s">
        <v>2246</v>
      </c>
      <c r="AE108" s="7" t="s">
        <v>3859</v>
      </c>
      <c r="AF108" s="7" t="s">
        <v>2536</v>
      </c>
      <c r="AG108" s="7"/>
    </row>
    <row r="109" spans="1:33" ht="261" hidden="1" x14ac:dyDescent="0.35">
      <c r="A109" s="6" t="s">
        <v>1485</v>
      </c>
      <c r="B109" s="7" t="str">
        <f t="shared" si="24"/>
        <v>NRD_060</v>
      </c>
      <c r="C109" s="6" t="s">
        <v>3559</v>
      </c>
      <c r="D109" s="7" t="e">
        <v>#N/A</v>
      </c>
      <c r="E109" s="7" t="e">
        <v>#N/A</v>
      </c>
      <c r="F109" s="6" t="s">
        <v>45</v>
      </c>
      <c r="G109" s="6" t="s">
        <v>3707</v>
      </c>
      <c r="H109" s="6" t="s">
        <v>3708</v>
      </c>
      <c r="I109" s="6" t="s">
        <v>3709</v>
      </c>
      <c r="J109" s="8">
        <f t="shared" ca="1" si="25"/>
        <v>2.4267043981526513</v>
      </c>
      <c r="K109" s="6" t="s">
        <v>43</v>
      </c>
      <c r="L109" s="6" t="s">
        <v>35</v>
      </c>
      <c r="M109" s="6" t="s">
        <v>46</v>
      </c>
      <c r="N109" s="6" t="s">
        <v>3710</v>
      </c>
      <c r="O109" s="6" t="s">
        <v>37</v>
      </c>
      <c r="P109" s="6" t="s">
        <v>38</v>
      </c>
      <c r="Q109" s="7"/>
      <c r="R109" s="7"/>
      <c r="S109" s="7"/>
      <c r="T109" s="7" t="s">
        <v>3860</v>
      </c>
      <c r="U109" s="7" t="s">
        <v>81</v>
      </c>
      <c r="V109" s="7" t="e">
        <v>#N/A</v>
      </c>
      <c r="W109" s="7" t="e">
        <v>#N/A</v>
      </c>
      <c r="X109" s="7"/>
      <c r="Y109" s="7" t="str">
        <f>VLOOKUP(B109, [2]SBC!A$1:P$65536, 11, 0)</f>
        <v>Garoua</v>
      </c>
      <c r="Z109" s="7" t="str">
        <f t="shared" si="26"/>
        <v>NRD</v>
      </c>
      <c r="AA109" s="7" t="str">
        <f t="shared" ca="1" si="27"/>
        <v>48H&lt;T&lt;72H</v>
      </c>
      <c r="AB109" s="7">
        <v>1</v>
      </c>
      <c r="AC109" s="7" t="s">
        <v>1134</v>
      </c>
      <c r="AD109" s="7" t="s">
        <v>2246</v>
      </c>
      <c r="AE109" s="7" t="s">
        <v>3859</v>
      </c>
      <c r="AF109" s="7" t="s">
        <v>2536</v>
      </c>
      <c r="AG109" s="7"/>
    </row>
    <row r="110" spans="1:33" ht="261" hidden="1" x14ac:dyDescent="0.35">
      <c r="A110" s="6" t="s">
        <v>1485</v>
      </c>
      <c r="B110" s="7" t="str">
        <f t="shared" si="24"/>
        <v>NRD_060</v>
      </c>
      <c r="C110" s="6" t="s">
        <v>3559</v>
      </c>
      <c r="D110" s="7" t="e">
        <v>#N/A</v>
      </c>
      <c r="E110" s="7" t="e">
        <v>#N/A</v>
      </c>
      <c r="F110" s="6" t="s">
        <v>45</v>
      </c>
      <c r="G110" s="6" t="s">
        <v>3711</v>
      </c>
      <c r="H110" s="6" t="s">
        <v>3712</v>
      </c>
      <c r="I110" s="6" t="s">
        <v>3709</v>
      </c>
      <c r="J110" s="8">
        <f t="shared" ca="1" si="25"/>
        <v>2.4267043981526513</v>
      </c>
      <c r="K110" s="6" t="s">
        <v>43</v>
      </c>
      <c r="L110" s="6" t="s">
        <v>35</v>
      </c>
      <c r="M110" s="6" t="s">
        <v>46</v>
      </c>
      <c r="N110" s="6" t="s">
        <v>3713</v>
      </c>
      <c r="O110" s="6" t="s">
        <v>37</v>
      </c>
      <c r="P110" s="6" t="s">
        <v>38</v>
      </c>
      <c r="Q110" s="7"/>
      <c r="R110" s="7"/>
      <c r="S110" s="7"/>
      <c r="T110" s="7" t="s">
        <v>3860</v>
      </c>
      <c r="U110" s="7" t="s">
        <v>81</v>
      </c>
      <c r="V110" s="7" t="e">
        <v>#N/A</v>
      </c>
      <c r="W110" s="7" t="e">
        <v>#N/A</v>
      </c>
      <c r="X110" s="7"/>
      <c r="Y110" s="7" t="str">
        <f>VLOOKUP(B110, [2]SBC!A$1:P$65536, 11, 0)</f>
        <v>Garoua</v>
      </c>
      <c r="Z110" s="7" t="str">
        <f t="shared" si="26"/>
        <v>NRD</v>
      </c>
      <c r="AA110" s="7" t="str">
        <f t="shared" ca="1" si="27"/>
        <v>48H&lt;T&lt;72H</v>
      </c>
      <c r="AB110" s="7">
        <v>1</v>
      </c>
      <c r="AC110" s="7" t="s">
        <v>1134</v>
      </c>
      <c r="AD110" s="7" t="s">
        <v>2246</v>
      </c>
      <c r="AE110" s="7" t="s">
        <v>3859</v>
      </c>
      <c r="AF110" s="7" t="s">
        <v>2536</v>
      </c>
      <c r="AG110" s="7"/>
    </row>
    <row r="111" spans="1:33" ht="261" hidden="1" x14ac:dyDescent="0.35">
      <c r="A111" s="6" t="s">
        <v>1485</v>
      </c>
      <c r="B111" s="7" t="str">
        <f t="shared" si="24"/>
        <v>NRD_060</v>
      </c>
      <c r="C111" s="6" t="s">
        <v>3559</v>
      </c>
      <c r="D111" s="7" t="e">
        <v>#N/A</v>
      </c>
      <c r="E111" s="7" t="e">
        <v>#N/A</v>
      </c>
      <c r="F111" s="6" t="s">
        <v>45</v>
      </c>
      <c r="G111" s="6" t="s">
        <v>3714</v>
      </c>
      <c r="H111" s="6" t="s">
        <v>3715</v>
      </c>
      <c r="I111" s="6" t="s">
        <v>3709</v>
      </c>
      <c r="J111" s="8">
        <f t="shared" ca="1" si="25"/>
        <v>2.4267043981526513</v>
      </c>
      <c r="K111" s="6" t="s">
        <v>43</v>
      </c>
      <c r="L111" s="6" t="s">
        <v>35</v>
      </c>
      <c r="M111" s="6" t="s">
        <v>46</v>
      </c>
      <c r="N111" s="6" t="s">
        <v>3716</v>
      </c>
      <c r="O111" s="6" t="s">
        <v>37</v>
      </c>
      <c r="P111" s="6" t="s">
        <v>38</v>
      </c>
      <c r="Q111" s="7"/>
      <c r="R111" s="7"/>
      <c r="S111" s="7"/>
      <c r="T111" s="7" t="s">
        <v>3860</v>
      </c>
      <c r="U111" s="7" t="s">
        <v>81</v>
      </c>
      <c r="V111" s="7" t="e">
        <v>#N/A</v>
      </c>
      <c r="W111" s="7" t="e">
        <v>#N/A</v>
      </c>
      <c r="X111" s="7"/>
      <c r="Y111" s="7" t="str">
        <f>VLOOKUP(B111, [2]SBC!A$1:P$65536, 11, 0)</f>
        <v>Garoua</v>
      </c>
      <c r="Z111" s="7" t="str">
        <f t="shared" si="26"/>
        <v>NRD</v>
      </c>
      <c r="AA111" s="7" t="str">
        <f t="shared" ca="1" si="27"/>
        <v>48H&lt;T&lt;72H</v>
      </c>
      <c r="AB111" s="7">
        <v>1</v>
      </c>
      <c r="AC111" s="7" t="s">
        <v>1134</v>
      </c>
      <c r="AD111" s="7" t="s">
        <v>2246</v>
      </c>
      <c r="AE111" s="7" t="s">
        <v>3859</v>
      </c>
      <c r="AF111" s="7" t="s">
        <v>2536</v>
      </c>
      <c r="AG111" s="7"/>
    </row>
    <row r="112" spans="1:33" ht="261" hidden="1" x14ac:dyDescent="0.35">
      <c r="A112" s="6" t="s">
        <v>1485</v>
      </c>
      <c r="B112" s="7" t="str">
        <f t="shared" si="24"/>
        <v>NRD_060</v>
      </c>
      <c r="C112" s="6" t="s">
        <v>3559</v>
      </c>
      <c r="D112" s="7" t="e">
        <v>#N/A</v>
      </c>
      <c r="E112" s="7" t="e">
        <v>#N/A</v>
      </c>
      <c r="F112" s="6" t="s">
        <v>45</v>
      </c>
      <c r="G112" s="6" t="s">
        <v>3717</v>
      </c>
      <c r="H112" s="6" t="s">
        <v>3718</v>
      </c>
      <c r="I112" s="6" t="s">
        <v>3719</v>
      </c>
      <c r="J112" s="8">
        <f t="shared" ca="1" si="25"/>
        <v>2.4253849537053611</v>
      </c>
      <c r="K112" s="6" t="s">
        <v>43</v>
      </c>
      <c r="L112" s="6" t="s">
        <v>35</v>
      </c>
      <c r="M112" s="6" t="s">
        <v>46</v>
      </c>
      <c r="N112" s="6" t="s">
        <v>3720</v>
      </c>
      <c r="O112" s="6" t="s">
        <v>37</v>
      </c>
      <c r="P112" s="6" t="s">
        <v>38</v>
      </c>
      <c r="Q112" s="7"/>
      <c r="R112" s="7"/>
      <c r="S112" s="7"/>
      <c r="T112" s="7" t="s">
        <v>3860</v>
      </c>
      <c r="U112" s="7" t="s">
        <v>81</v>
      </c>
      <c r="V112" s="7" t="e">
        <v>#N/A</v>
      </c>
      <c r="W112" s="7" t="e">
        <v>#N/A</v>
      </c>
      <c r="X112" s="7"/>
      <c r="Y112" s="7" t="str">
        <f>VLOOKUP(B112, [2]SBC!A$1:P$65536, 11, 0)</f>
        <v>Garoua</v>
      </c>
      <c r="Z112" s="7" t="str">
        <f t="shared" si="26"/>
        <v>NRD</v>
      </c>
      <c r="AA112" s="7" t="str">
        <f t="shared" ca="1" si="27"/>
        <v>48H&lt;T&lt;72H</v>
      </c>
      <c r="AB112" s="7">
        <v>1</v>
      </c>
      <c r="AC112" s="7" t="s">
        <v>1134</v>
      </c>
      <c r="AD112" s="7" t="s">
        <v>2246</v>
      </c>
      <c r="AE112" s="7" t="s">
        <v>3859</v>
      </c>
      <c r="AF112" s="7" t="s">
        <v>2536</v>
      </c>
      <c r="AG112" s="7"/>
    </row>
    <row r="113" spans="1:33" ht="261" hidden="1" x14ac:dyDescent="0.35">
      <c r="A113" s="6" t="s">
        <v>1485</v>
      </c>
      <c r="B113" s="7" t="str">
        <f t="shared" ref="B113:B136" si="28">LEFT(A113,7)</f>
        <v>NRD_060</v>
      </c>
      <c r="C113" s="6" t="s">
        <v>3559</v>
      </c>
      <c r="D113" s="7" t="e">
        <v>#N/A</v>
      </c>
      <c r="E113" s="7" t="e">
        <v>#N/A</v>
      </c>
      <c r="F113" s="6" t="s">
        <v>45</v>
      </c>
      <c r="G113" s="6" t="s">
        <v>3721</v>
      </c>
      <c r="H113" s="6" t="s">
        <v>3722</v>
      </c>
      <c r="I113" s="6" t="s">
        <v>3719</v>
      </c>
      <c r="J113" s="8">
        <f t="shared" ref="J113:J136" ca="1" si="29">NOW()-I113</f>
        <v>2.4253849537053611</v>
      </c>
      <c r="K113" s="6" t="s">
        <v>43</v>
      </c>
      <c r="L113" s="6" t="s">
        <v>35</v>
      </c>
      <c r="M113" s="6" t="s">
        <v>46</v>
      </c>
      <c r="N113" s="6" t="s">
        <v>3723</v>
      </c>
      <c r="O113" s="6" t="s">
        <v>37</v>
      </c>
      <c r="P113" s="6" t="s">
        <v>38</v>
      </c>
      <c r="Q113" s="7"/>
      <c r="R113" s="7"/>
      <c r="S113" s="7"/>
      <c r="T113" s="7" t="s">
        <v>3860</v>
      </c>
      <c r="U113" s="7" t="s">
        <v>81</v>
      </c>
      <c r="V113" s="7" t="e">
        <v>#N/A</v>
      </c>
      <c r="W113" s="7" t="e">
        <v>#N/A</v>
      </c>
      <c r="X113" s="7"/>
      <c r="Y113" s="7" t="str">
        <f>VLOOKUP(B113, [2]SBC!A$1:P$65536, 11, 0)</f>
        <v>Garoua</v>
      </c>
      <c r="Z113" s="7" t="str">
        <f t="shared" si="26"/>
        <v>NRD</v>
      </c>
      <c r="AA113" s="7" t="str">
        <f t="shared" ca="1" si="27"/>
        <v>48H&lt;T&lt;72H</v>
      </c>
      <c r="AB113" s="7">
        <v>1</v>
      </c>
      <c r="AC113" s="7" t="s">
        <v>1134</v>
      </c>
      <c r="AD113" s="7" t="s">
        <v>2246</v>
      </c>
      <c r="AE113" s="7" t="s">
        <v>3859</v>
      </c>
      <c r="AF113" s="7" t="s">
        <v>2536</v>
      </c>
      <c r="AG113" s="7"/>
    </row>
    <row r="114" spans="1:33" ht="261" hidden="1" x14ac:dyDescent="0.35">
      <c r="A114" s="6" t="s">
        <v>1485</v>
      </c>
      <c r="B114" s="7" t="str">
        <f t="shared" si="28"/>
        <v>NRD_060</v>
      </c>
      <c r="C114" s="6" t="s">
        <v>3559</v>
      </c>
      <c r="D114" s="7" t="e">
        <v>#N/A</v>
      </c>
      <c r="E114" s="7" t="e">
        <v>#N/A</v>
      </c>
      <c r="F114" s="6" t="s">
        <v>45</v>
      </c>
      <c r="G114" s="6" t="s">
        <v>3724</v>
      </c>
      <c r="H114" s="6" t="s">
        <v>3725</v>
      </c>
      <c r="I114" s="6" t="s">
        <v>3719</v>
      </c>
      <c r="J114" s="8">
        <f t="shared" ca="1" si="29"/>
        <v>2.4253849537053611</v>
      </c>
      <c r="K114" s="6" t="s">
        <v>43</v>
      </c>
      <c r="L114" s="6" t="s">
        <v>35</v>
      </c>
      <c r="M114" s="6" t="s">
        <v>46</v>
      </c>
      <c r="N114" s="6" t="s">
        <v>3726</v>
      </c>
      <c r="O114" s="6" t="s">
        <v>37</v>
      </c>
      <c r="P114" s="6" t="s">
        <v>38</v>
      </c>
      <c r="Q114" s="7"/>
      <c r="R114" s="7"/>
      <c r="S114" s="7"/>
      <c r="T114" s="7" t="s">
        <v>3860</v>
      </c>
      <c r="U114" s="7" t="s">
        <v>81</v>
      </c>
      <c r="V114" s="7" t="e">
        <v>#N/A</v>
      </c>
      <c r="W114" s="7" t="e">
        <v>#N/A</v>
      </c>
      <c r="X114" s="7"/>
      <c r="Y114" s="7" t="str">
        <f>VLOOKUP(B114, [2]SBC!A$1:P$65536, 11, 0)</f>
        <v>Garoua</v>
      </c>
      <c r="Z114" s="7" t="str">
        <f t="shared" ref="Z114:Z136" si="30">LEFT(B114,3)</f>
        <v>NRD</v>
      </c>
      <c r="AA114" s="7" t="str">
        <f t="shared" ref="AA114:AA136" ca="1" si="31">IF(J114 &lt; 1/24, "T&lt;1H", IF(AND(J114&lt;2/24, J114&gt;1/24), "1H&lt;T&lt;2H", IF(AND(J114&lt;4/24, J114&gt;2/24), "2H&lt;T&lt;4H", IF(AND(J114&lt;8/24, J114&gt;4/24), "4H&lt;T&lt;8H", IF(AND(J114&lt;16/24, J114&gt;8/24), "8H&lt;T&lt;16H",IF(AND(J114&lt;24/24, J114&gt;16/24),"16H&lt;T&lt;24H", IF(AND(J114&lt;48/24, J114&gt;24/24),"24H&lt;T&lt;48H",IF(AND(J114&lt;72/24, J114&gt;24/24),"48H&lt;T&lt;72H", "T&gt;72H"))))))))</f>
        <v>48H&lt;T&lt;72H</v>
      </c>
      <c r="AB114" s="7">
        <v>1</v>
      </c>
      <c r="AC114" s="7" t="s">
        <v>1134</v>
      </c>
      <c r="AD114" s="7" t="s">
        <v>2246</v>
      </c>
      <c r="AE114" s="7" t="s">
        <v>3859</v>
      </c>
      <c r="AF114" s="7" t="s">
        <v>2536</v>
      </c>
      <c r="AG114" s="7"/>
    </row>
    <row r="115" spans="1:33" ht="101.5" hidden="1" x14ac:dyDescent="0.35">
      <c r="A115" s="6" t="s">
        <v>1482</v>
      </c>
      <c r="B115" s="7" t="str">
        <f t="shared" si="28"/>
        <v>NRD_040</v>
      </c>
      <c r="C115" s="6" t="s">
        <v>3627</v>
      </c>
      <c r="D115" s="7" t="e">
        <v>#N/A</v>
      </c>
      <c r="E115" s="7" t="e">
        <v>#N/A</v>
      </c>
      <c r="F115" s="6" t="s">
        <v>45</v>
      </c>
      <c r="G115" s="6" t="s">
        <v>1645</v>
      </c>
      <c r="H115" s="6" t="s">
        <v>1646</v>
      </c>
      <c r="I115" s="6" t="s">
        <v>3727</v>
      </c>
      <c r="J115" s="8">
        <f t="shared" ca="1" si="29"/>
        <v>2.4107437499988009</v>
      </c>
      <c r="K115" s="6" t="s">
        <v>43</v>
      </c>
      <c r="L115" s="6" t="s">
        <v>35</v>
      </c>
      <c r="M115" s="6" t="s">
        <v>46</v>
      </c>
      <c r="N115" s="6" t="s">
        <v>3728</v>
      </c>
      <c r="O115" s="6" t="s">
        <v>37</v>
      </c>
      <c r="P115" s="6" t="s">
        <v>38</v>
      </c>
      <c r="Q115" s="7"/>
      <c r="R115" s="7"/>
      <c r="S115" s="7"/>
      <c r="T115" s="7" t="s">
        <v>3554</v>
      </c>
      <c r="U115" s="7" t="s">
        <v>81</v>
      </c>
      <c r="V115" s="7" t="e">
        <v>#N/A</v>
      </c>
      <c r="W115" s="7" t="e">
        <v>#N/A</v>
      </c>
      <c r="X115" s="7"/>
      <c r="Y115" s="7" t="str">
        <f>VLOOKUP(B115, [2]SBC!A$1:P$65536, 11, 0)</f>
        <v>Garoua</v>
      </c>
      <c r="Z115" s="7" t="str">
        <f t="shared" si="30"/>
        <v>NRD</v>
      </c>
      <c r="AA115" s="7" t="str">
        <f t="shared" ca="1" si="31"/>
        <v>48H&lt;T&lt;72H</v>
      </c>
      <c r="AB115" s="7">
        <v>1</v>
      </c>
      <c r="AC115" s="7" t="s">
        <v>1134</v>
      </c>
      <c r="AD115" s="7" t="s">
        <v>2245</v>
      </c>
      <c r="AE115" s="7" t="s">
        <v>3859</v>
      </c>
      <c r="AF115" s="7" t="s">
        <v>2536</v>
      </c>
      <c r="AG115" s="7"/>
    </row>
    <row r="116" spans="1:33" ht="101.5" hidden="1" x14ac:dyDescent="0.35">
      <c r="A116" s="6" t="s">
        <v>1482</v>
      </c>
      <c r="B116" s="7" t="str">
        <f t="shared" si="28"/>
        <v>NRD_040</v>
      </c>
      <c r="C116" s="6" t="s">
        <v>3627</v>
      </c>
      <c r="D116" s="7" t="e">
        <v>#N/A</v>
      </c>
      <c r="E116" s="7" t="e">
        <v>#N/A</v>
      </c>
      <c r="F116" s="6" t="s">
        <v>45</v>
      </c>
      <c r="G116" s="6" t="s">
        <v>1651</v>
      </c>
      <c r="H116" s="6" t="s">
        <v>1652</v>
      </c>
      <c r="I116" s="6" t="s">
        <v>3727</v>
      </c>
      <c r="J116" s="8">
        <f t="shared" ca="1" si="29"/>
        <v>2.4107437499988009</v>
      </c>
      <c r="K116" s="6" t="s">
        <v>43</v>
      </c>
      <c r="L116" s="6" t="s">
        <v>35</v>
      </c>
      <c r="M116" s="6" t="s">
        <v>46</v>
      </c>
      <c r="N116" s="6" t="s">
        <v>3729</v>
      </c>
      <c r="O116" s="6" t="s">
        <v>37</v>
      </c>
      <c r="P116" s="6" t="s">
        <v>38</v>
      </c>
      <c r="Q116" s="7"/>
      <c r="R116" s="7"/>
      <c r="S116" s="7"/>
      <c r="T116" s="7" t="s">
        <v>3554</v>
      </c>
      <c r="U116" s="7" t="s">
        <v>81</v>
      </c>
      <c r="V116" s="7" t="e">
        <v>#N/A</v>
      </c>
      <c r="W116" s="7" t="e">
        <v>#N/A</v>
      </c>
      <c r="X116" s="7"/>
      <c r="Y116" s="7" t="str">
        <f>VLOOKUP(B116, [2]SBC!A$1:P$65536, 11, 0)</f>
        <v>Garoua</v>
      </c>
      <c r="Z116" s="7" t="str">
        <f t="shared" si="30"/>
        <v>NRD</v>
      </c>
      <c r="AA116" s="7" t="str">
        <f t="shared" ca="1" si="31"/>
        <v>48H&lt;T&lt;72H</v>
      </c>
      <c r="AB116" s="7">
        <v>1</v>
      </c>
      <c r="AC116" s="7" t="s">
        <v>1134</v>
      </c>
      <c r="AD116" s="7" t="s">
        <v>2245</v>
      </c>
      <c r="AE116" s="7" t="s">
        <v>3859</v>
      </c>
      <c r="AF116" s="7" t="s">
        <v>2536</v>
      </c>
      <c r="AG116" s="7"/>
    </row>
    <row r="117" spans="1:33" ht="101.5" hidden="1" x14ac:dyDescent="0.35">
      <c r="A117" s="6" t="s">
        <v>1482</v>
      </c>
      <c r="B117" s="7" t="str">
        <f t="shared" si="28"/>
        <v>NRD_040</v>
      </c>
      <c r="C117" s="6" t="s">
        <v>3627</v>
      </c>
      <c r="D117" s="7" t="e">
        <v>#N/A</v>
      </c>
      <c r="E117" s="7" t="e">
        <v>#N/A</v>
      </c>
      <c r="F117" s="6" t="s">
        <v>45</v>
      </c>
      <c r="G117" s="6" t="s">
        <v>1649</v>
      </c>
      <c r="H117" s="6" t="s">
        <v>1650</v>
      </c>
      <c r="I117" s="6" t="s">
        <v>3727</v>
      </c>
      <c r="J117" s="8">
        <f t="shared" ca="1" si="29"/>
        <v>2.4107437499988009</v>
      </c>
      <c r="K117" s="6" t="s">
        <v>43</v>
      </c>
      <c r="L117" s="6" t="s">
        <v>35</v>
      </c>
      <c r="M117" s="6" t="s">
        <v>46</v>
      </c>
      <c r="N117" s="6" t="s">
        <v>3730</v>
      </c>
      <c r="O117" s="6" t="s">
        <v>37</v>
      </c>
      <c r="P117" s="6" t="s">
        <v>38</v>
      </c>
      <c r="Q117" s="7"/>
      <c r="R117" s="7"/>
      <c r="S117" s="7"/>
      <c r="T117" s="7" t="s">
        <v>3554</v>
      </c>
      <c r="U117" s="7" t="s">
        <v>81</v>
      </c>
      <c r="V117" s="7" t="e">
        <v>#N/A</v>
      </c>
      <c r="W117" s="7" t="e">
        <v>#N/A</v>
      </c>
      <c r="X117" s="7"/>
      <c r="Y117" s="7" t="str">
        <f>VLOOKUP(B117, [2]SBC!A$1:P$65536, 11, 0)</f>
        <v>Garoua</v>
      </c>
      <c r="Z117" s="7" t="str">
        <f t="shared" si="30"/>
        <v>NRD</v>
      </c>
      <c r="AA117" s="7" t="str">
        <f t="shared" ca="1" si="31"/>
        <v>48H&lt;T&lt;72H</v>
      </c>
      <c r="AB117" s="7">
        <v>1</v>
      </c>
      <c r="AC117" s="7" t="s">
        <v>1134</v>
      </c>
      <c r="AD117" s="7" t="s">
        <v>2245</v>
      </c>
      <c r="AE117" s="7" t="s">
        <v>3859</v>
      </c>
      <c r="AF117" s="7" t="s">
        <v>2536</v>
      </c>
      <c r="AG117" s="7"/>
    </row>
    <row r="118" spans="1:33" ht="101.5" hidden="1" x14ac:dyDescent="0.35">
      <c r="A118" s="6" t="s">
        <v>1482</v>
      </c>
      <c r="B118" s="7" t="str">
        <f t="shared" si="28"/>
        <v>NRD_040</v>
      </c>
      <c r="C118" s="6" t="s">
        <v>3627</v>
      </c>
      <c r="D118" s="7" t="e">
        <v>#N/A</v>
      </c>
      <c r="E118" s="7" t="e">
        <v>#N/A</v>
      </c>
      <c r="F118" s="6" t="s">
        <v>45</v>
      </c>
      <c r="G118" s="6" t="s">
        <v>1647</v>
      </c>
      <c r="H118" s="6" t="s">
        <v>1648</v>
      </c>
      <c r="I118" s="6" t="s">
        <v>3727</v>
      </c>
      <c r="J118" s="8">
        <f t="shared" ca="1" si="29"/>
        <v>2.4107437499988009</v>
      </c>
      <c r="K118" s="6" t="s">
        <v>43</v>
      </c>
      <c r="L118" s="6" t="s">
        <v>35</v>
      </c>
      <c r="M118" s="6" t="s">
        <v>46</v>
      </c>
      <c r="N118" s="6" t="s">
        <v>3731</v>
      </c>
      <c r="O118" s="6" t="s">
        <v>37</v>
      </c>
      <c r="P118" s="6" t="s">
        <v>38</v>
      </c>
      <c r="Q118" s="7"/>
      <c r="R118" s="7"/>
      <c r="S118" s="7"/>
      <c r="T118" s="7" t="s">
        <v>3554</v>
      </c>
      <c r="U118" s="7" t="s">
        <v>81</v>
      </c>
      <c r="V118" s="7" t="e">
        <v>#N/A</v>
      </c>
      <c r="W118" s="7" t="e">
        <v>#N/A</v>
      </c>
      <c r="X118" s="7"/>
      <c r="Y118" s="7" t="str">
        <f>VLOOKUP(B118, [2]SBC!A$1:P$65536, 11, 0)</f>
        <v>Garoua</v>
      </c>
      <c r="Z118" s="7" t="str">
        <f t="shared" si="30"/>
        <v>NRD</v>
      </c>
      <c r="AA118" s="7" t="str">
        <f t="shared" ca="1" si="31"/>
        <v>48H&lt;T&lt;72H</v>
      </c>
      <c r="AB118" s="7">
        <v>1</v>
      </c>
      <c r="AC118" s="7" t="s">
        <v>1134</v>
      </c>
      <c r="AD118" s="7" t="s">
        <v>2245</v>
      </c>
      <c r="AE118" s="7" t="s">
        <v>3859</v>
      </c>
      <c r="AF118" s="7" t="s">
        <v>2536</v>
      </c>
      <c r="AG118" s="7"/>
    </row>
    <row r="119" spans="1:33" ht="101.5" hidden="1" x14ac:dyDescent="0.35">
      <c r="A119" s="6" t="s">
        <v>1482</v>
      </c>
      <c r="B119" s="7" t="str">
        <f t="shared" si="28"/>
        <v>NRD_040</v>
      </c>
      <c r="C119" s="6" t="s">
        <v>3627</v>
      </c>
      <c r="D119" s="7" t="e">
        <v>#N/A</v>
      </c>
      <c r="E119" s="7" t="e">
        <v>#N/A</v>
      </c>
      <c r="F119" s="6" t="s">
        <v>45</v>
      </c>
      <c r="G119" s="6" t="s">
        <v>1726</v>
      </c>
      <c r="H119" s="6" t="s">
        <v>1727</v>
      </c>
      <c r="I119" s="6" t="s">
        <v>3732</v>
      </c>
      <c r="J119" s="8">
        <f t="shared" ca="1" si="29"/>
        <v>2.4107321759292972</v>
      </c>
      <c r="K119" s="6" t="s">
        <v>43</v>
      </c>
      <c r="L119" s="6" t="s">
        <v>35</v>
      </c>
      <c r="M119" s="6" t="s">
        <v>46</v>
      </c>
      <c r="N119" s="6" t="s">
        <v>3733</v>
      </c>
      <c r="O119" s="6" t="s">
        <v>37</v>
      </c>
      <c r="P119" s="6" t="s">
        <v>38</v>
      </c>
      <c r="Q119" s="7"/>
      <c r="R119" s="7"/>
      <c r="S119" s="7"/>
      <c r="T119" s="7" t="s">
        <v>3554</v>
      </c>
      <c r="U119" s="7" t="s">
        <v>81</v>
      </c>
      <c r="V119" s="7" t="e">
        <v>#N/A</v>
      </c>
      <c r="W119" s="7" t="e">
        <v>#N/A</v>
      </c>
      <c r="X119" s="7"/>
      <c r="Y119" s="7" t="str">
        <f>VLOOKUP(B119, [2]SBC!A$1:P$65536, 11, 0)</f>
        <v>Garoua</v>
      </c>
      <c r="Z119" s="7" t="str">
        <f t="shared" si="30"/>
        <v>NRD</v>
      </c>
      <c r="AA119" s="7" t="str">
        <f t="shared" ca="1" si="31"/>
        <v>48H&lt;T&lt;72H</v>
      </c>
      <c r="AB119" s="7">
        <v>1</v>
      </c>
      <c r="AC119" s="7" t="s">
        <v>1134</v>
      </c>
      <c r="AD119" s="7" t="s">
        <v>2245</v>
      </c>
      <c r="AE119" s="7" t="s">
        <v>3859</v>
      </c>
      <c r="AF119" s="7" t="s">
        <v>2536</v>
      </c>
      <c r="AG119" s="7"/>
    </row>
    <row r="120" spans="1:33" ht="101.5" hidden="1" x14ac:dyDescent="0.35">
      <c r="A120" s="6" t="s">
        <v>1482</v>
      </c>
      <c r="B120" s="7" t="str">
        <f t="shared" si="28"/>
        <v>NRD_040</v>
      </c>
      <c r="C120" s="6" t="s">
        <v>3627</v>
      </c>
      <c r="D120" s="7" t="e">
        <v>#N/A</v>
      </c>
      <c r="E120" s="7" t="e">
        <v>#N/A</v>
      </c>
      <c r="F120" s="6" t="s">
        <v>45</v>
      </c>
      <c r="G120" s="6" t="s">
        <v>1718</v>
      </c>
      <c r="H120" s="6" t="s">
        <v>1719</v>
      </c>
      <c r="I120" s="6" t="s">
        <v>3732</v>
      </c>
      <c r="J120" s="8">
        <f t="shared" ca="1" si="29"/>
        <v>2.4107321759292972</v>
      </c>
      <c r="K120" s="6" t="s">
        <v>43</v>
      </c>
      <c r="L120" s="6" t="s">
        <v>35</v>
      </c>
      <c r="M120" s="6" t="s">
        <v>46</v>
      </c>
      <c r="N120" s="6" t="s">
        <v>3734</v>
      </c>
      <c r="O120" s="6" t="s">
        <v>37</v>
      </c>
      <c r="P120" s="6" t="s">
        <v>38</v>
      </c>
      <c r="Q120" s="7"/>
      <c r="R120" s="7"/>
      <c r="S120" s="7"/>
      <c r="T120" s="7" t="s">
        <v>3554</v>
      </c>
      <c r="U120" s="7" t="s">
        <v>81</v>
      </c>
      <c r="V120" s="7" t="e">
        <v>#N/A</v>
      </c>
      <c r="W120" s="7" t="e">
        <v>#N/A</v>
      </c>
      <c r="X120" s="7"/>
      <c r="Y120" s="7" t="str">
        <f>VLOOKUP(B120, [2]SBC!A$1:P$65536, 11, 0)</f>
        <v>Garoua</v>
      </c>
      <c r="Z120" s="7" t="str">
        <f t="shared" si="30"/>
        <v>NRD</v>
      </c>
      <c r="AA120" s="7" t="str">
        <f t="shared" ca="1" si="31"/>
        <v>48H&lt;T&lt;72H</v>
      </c>
      <c r="AB120" s="7">
        <v>1</v>
      </c>
      <c r="AC120" s="7" t="s">
        <v>1134</v>
      </c>
      <c r="AD120" s="7" t="s">
        <v>2245</v>
      </c>
      <c r="AE120" s="7" t="s">
        <v>3859</v>
      </c>
      <c r="AF120" s="7" t="s">
        <v>2536</v>
      </c>
      <c r="AG120" s="7"/>
    </row>
    <row r="121" spans="1:33" ht="101.5" hidden="1" x14ac:dyDescent="0.35">
      <c r="A121" s="6" t="s">
        <v>1482</v>
      </c>
      <c r="B121" s="7" t="str">
        <f t="shared" si="28"/>
        <v>NRD_040</v>
      </c>
      <c r="C121" s="6" t="s">
        <v>3627</v>
      </c>
      <c r="D121" s="7" t="e">
        <v>#N/A</v>
      </c>
      <c r="E121" s="7" t="e">
        <v>#N/A</v>
      </c>
      <c r="F121" s="6" t="s">
        <v>45</v>
      </c>
      <c r="G121" s="6" t="s">
        <v>1728</v>
      </c>
      <c r="H121" s="6" t="s">
        <v>1729</v>
      </c>
      <c r="I121" s="6" t="s">
        <v>3732</v>
      </c>
      <c r="J121" s="8">
        <f t="shared" ca="1" si="29"/>
        <v>2.4107321759292972</v>
      </c>
      <c r="K121" s="6" t="s">
        <v>43</v>
      </c>
      <c r="L121" s="6" t="s">
        <v>35</v>
      </c>
      <c r="M121" s="6" t="s">
        <v>46</v>
      </c>
      <c r="N121" s="6" t="s">
        <v>3735</v>
      </c>
      <c r="O121" s="6" t="s">
        <v>37</v>
      </c>
      <c r="P121" s="6" t="s">
        <v>38</v>
      </c>
      <c r="Q121" s="7"/>
      <c r="R121" s="7"/>
      <c r="S121" s="7"/>
      <c r="T121" s="7" t="s">
        <v>3554</v>
      </c>
      <c r="U121" s="7" t="s">
        <v>81</v>
      </c>
      <c r="V121" s="7" t="e">
        <v>#N/A</v>
      </c>
      <c r="W121" s="7" t="e">
        <v>#N/A</v>
      </c>
      <c r="X121" s="7"/>
      <c r="Y121" s="7" t="str">
        <f>VLOOKUP(B121, [2]SBC!A$1:P$65536, 11, 0)</f>
        <v>Garoua</v>
      </c>
      <c r="Z121" s="7" t="str">
        <f t="shared" si="30"/>
        <v>NRD</v>
      </c>
      <c r="AA121" s="7" t="str">
        <f t="shared" ca="1" si="31"/>
        <v>48H&lt;T&lt;72H</v>
      </c>
      <c r="AB121" s="7">
        <v>1</v>
      </c>
      <c r="AC121" s="7" t="s">
        <v>1134</v>
      </c>
      <c r="AD121" s="7" t="s">
        <v>2245</v>
      </c>
      <c r="AE121" s="7" t="s">
        <v>3859</v>
      </c>
      <c r="AF121" s="7" t="s">
        <v>2536</v>
      </c>
      <c r="AG121" s="7"/>
    </row>
    <row r="122" spans="1:33" ht="101.5" hidden="1" x14ac:dyDescent="0.35">
      <c r="A122" s="6" t="s">
        <v>1482</v>
      </c>
      <c r="B122" s="7" t="str">
        <f t="shared" si="28"/>
        <v>NRD_040</v>
      </c>
      <c r="C122" s="6" t="s">
        <v>3627</v>
      </c>
      <c r="D122" s="7" t="e">
        <v>#N/A</v>
      </c>
      <c r="E122" s="7" t="e">
        <v>#N/A</v>
      </c>
      <c r="F122" s="6" t="s">
        <v>45</v>
      </c>
      <c r="G122" s="6" t="s">
        <v>1641</v>
      </c>
      <c r="H122" s="6" t="s">
        <v>1642</v>
      </c>
      <c r="I122" s="6" t="s">
        <v>3732</v>
      </c>
      <c r="J122" s="8">
        <f t="shared" ca="1" si="29"/>
        <v>2.4107321759292972</v>
      </c>
      <c r="K122" s="6" t="s">
        <v>43</v>
      </c>
      <c r="L122" s="6" t="s">
        <v>35</v>
      </c>
      <c r="M122" s="6" t="s">
        <v>46</v>
      </c>
      <c r="N122" s="6" t="s">
        <v>3736</v>
      </c>
      <c r="O122" s="6" t="s">
        <v>37</v>
      </c>
      <c r="P122" s="6" t="s">
        <v>38</v>
      </c>
      <c r="Q122" s="7"/>
      <c r="R122" s="7"/>
      <c r="S122" s="7"/>
      <c r="T122" s="7" t="s">
        <v>3554</v>
      </c>
      <c r="U122" s="7" t="s">
        <v>81</v>
      </c>
      <c r="V122" s="7" t="e">
        <v>#N/A</v>
      </c>
      <c r="W122" s="7" t="e">
        <v>#N/A</v>
      </c>
      <c r="X122" s="7"/>
      <c r="Y122" s="7" t="str">
        <f>VLOOKUP(B122, [2]SBC!A$1:P$65536, 11, 0)</f>
        <v>Garoua</v>
      </c>
      <c r="Z122" s="7" t="str">
        <f t="shared" si="30"/>
        <v>NRD</v>
      </c>
      <c r="AA122" s="7" t="str">
        <f t="shared" ca="1" si="31"/>
        <v>48H&lt;T&lt;72H</v>
      </c>
      <c r="AB122" s="7">
        <v>1</v>
      </c>
      <c r="AC122" s="7" t="s">
        <v>1134</v>
      </c>
      <c r="AD122" s="7" t="s">
        <v>2245</v>
      </c>
      <c r="AE122" s="7" t="s">
        <v>3859</v>
      </c>
      <c r="AF122" s="7" t="s">
        <v>2536</v>
      </c>
      <c r="AG122" s="7"/>
    </row>
    <row r="123" spans="1:33" ht="101.5" hidden="1" x14ac:dyDescent="0.35">
      <c r="A123" s="6" t="s">
        <v>1482</v>
      </c>
      <c r="B123" s="7" t="str">
        <f t="shared" si="28"/>
        <v>NRD_040</v>
      </c>
      <c r="C123" s="6" t="s">
        <v>3627</v>
      </c>
      <c r="D123" s="7" t="e">
        <v>#N/A</v>
      </c>
      <c r="E123" s="7" t="e">
        <v>#N/A</v>
      </c>
      <c r="F123" s="6" t="s">
        <v>45</v>
      </c>
      <c r="G123" s="6" t="s">
        <v>1720</v>
      </c>
      <c r="H123" s="6" t="s">
        <v>1721</v>
      </c>
      <c r="I123" s="6" t="s">
        <v>3732</v>
      </c>
      <c r="J123" s="8">
        <f t="shared" ca="1" si="29"/>
        <v>2.4107321759292972</v>
      </c>
      <c r="K123" s="6" t="s">
        <v>43</v>
      </c>
      <c r="L123" s="6" t="s">
        <v>35</v>
      </c>
      <c r="M123" s="6" t="s">
        <v>46</v>
      </c>
      <c r="N123" s="6" t="s">
        <v>3737</v>
      </c>
      <c r="O123" s="6" t="s">
        <v>37</v>
      </c>
      <c r="P123" s="6" t="s">
        <v>38</v>
      </c>
      <c r="Q123" s="7"/>
      <c r="R123" s="7"/>
      <c r="S123" s="7"/>
      <c r="T123" s="7" t="s">
        <v>3554</v>
      </c>
      <c r="U123" s="7" t="s">
        <v>81</v>
      </c>
      <c r="V123" s="7" t="e">
        <v>#N/A</v>
      </c>
      <c r="W123" s="7" t="e">
        <v>#N/A</v>
      </c>
      <c r="X123" s="7"/>
      <c r="Y123" s="7" t="str">
        <f>VLOOKUP(B123, [2]SBC!A$1:P$65536, 11, 0)</f>
        <v>Garoua</v>
      </c>
      <c r="Z123" s="7" t="str">
        <f t="shared" si="30"/>
        <v>NRD</v>
      </c>
      <c r="AA123" s="7" t="str">
        <f t="shared" ca="1" si="31"/>
        <v>48H&lt;T&lt;72H</v>
      </c>
      <c r="AB123" s="7">
        <v>1</v>
      </c>
      <c r="AC123" s="7" t="s">
        <v>1134</v>
      </c>
      <c r="AD123" s="7" t="s">
        <v>2245</v>
      </c>
      <c r="AE123" s="7" t="s">
        <v>3859</v>
      </c>
      <c r="AF123" s="7" t="s">
        <v>2536</v>
      </c>
      <c r="AG123" s="7"/>
    </row>
    <row r="124" spans="1:33" ht="101.5" hidden="1" x14ac:dyDescent="0.35">
      <c r="A124" s="6" t="s">
        <v>1482</v>
      </c>
      <c r="B124" s="7" t="str">
        <f t="shared" si="28"/>
        <v>NRD_040</v>
      </c>
      <c r="C124" s="6" t="s">
        <v>3627</v>
      </c>
      <c r="D124" s="7" t="e">
        <v>#N/A</v>
      </c>
      <c r="E124" s="7" t="e">
        <v>#N/A</v>
      </c>
      <c r="F124" s="6" t="s">
        <v>45</v>
      </c>
      <c r="G124" s="6" t="s">
        <v>1722</v>
      </c>
      <c r="H124" s="6" t="s">
        <v>1723</v>
      </c>
      <c r="I124" s="6" t="s">
        <v>3732</v>
      </c>
      <c r="J124" s="8">
        <f t="shared" ca="1" si="29"/>
        <v>2.4107321759292972</v>
      </c>
      <c r="K124" s="6" t="s">
        <v>43</v>
      </c>
      <c r="L124" s="6" t="s">
        <v>35</v>
      </c>
      <c r="M124" s="6" t="s">
        <v>46</v>
      </c>
      <c r="N124" s="6" t="s">
        <v>3738</v>
      </c>
      <c r="O124" s="6" t="s">
        <v>37</v>
      </c>
      <c r="P124" s="6" t="s">
        <v>38</v>
      </c>
      <c r="Q124" s="7"/>
      <c r="R124" s="7"/>
      <c r="S124" s="7"/>
      <c r="T124" s="7" t="s">
        <v>3554</v>
      </c>
      <c r="U124" s="7" t="s">
        <v>81</v>
      </c>
      <c r="V124" s="7" t="e">
        <v>#N/A</v>
      </c>
      <c r="W124" s="7" t="e">
        <v>#N/A</v>
      </c>
      <c r="X124" s="7"/>
      <c r="Y124" s="7" t="str">
        <f>VLOOKUP(B124, [2]SBC!A$1:P$65536, 11, 0)</f>
        <v>Garoua</v>
      </c>
      <c r="Z124" s="7" t="str">
        <f t="shared" si="30"/>
        <v>NRD</v>
      </c>
      <c r="AA124" s="7" t="str">
        <f t="shared" ca="1" si="31"/>
        <v>48H&lt;T&lt;72H</v>
      </c>
      <c r="AB124" s="7">
        <v>1</v>
      </c>
      <c r="AC124" s="7" t="s">
        <v>1134</v>
      </c>
      <c r="AD124" s="7" t="s">
        <v>2245</v>
      </c>
      <c r="AE124" s="7" t="s">
        <v>3859</v>
      </c>
      <c r="AF124" s="7" t="s">
        <v>2536</v>
      </c>
      <c r="AG124" s="7"/>
    </row>
    <row r="125" spans="1:33" ht="101.5" hidden="1" x14ac:dyDescent="0.35">
      <c r="A125" s="6" t="s">
        <v>1482</v>
      </c>
      <c r="B125" s="7" t="str">
        <f t="shared" si="28"/>
        <v>NRD_040</v>
      </c>
      <c r="C125" s="6" t="s">
        <v>3627</v>
      </c>
      <c r="D125" s="7" t="e">
        <v>#N/A</v>
      </c>
      <c r="E125" s="7" t="e">
        <v>#N/A</v>
      </c>
      <c r="F125" s="6" t="s">
        <v>45</v>
      </c>
      <c r="G125" s="6" t="s">
        <v>1643</v>
      </c>
      <c r="H125" s="6" t="s">
        <v>1644</v>
      </c>
      <c r="I125" s="6" t="s">
        <v>3732</v>
      </c>
      <c r="J125" s="8">
        <f t="shared" ca="1" si="29"/>
        <v>2.4107321759292972</v>
      </c>
      <c r="K125" s="6" t="s">
        <v>43</v>
      </c>
      <c r="L125" s="6" t="s">
        <v>35</v>
      </c>
      <c r="M125" s="6" t="s">
        <v>46</v>
      </c>
      <c r="N125" s="6" t="s">
        <v>3739</v>
      </c>
      <c r="O125" s="6" t="s">
        <v>37</v>
      </c>
      <c r="P125" s="6" t="s">
        <v>38</v>
      </c>
      <c r="Q125" s="7"/>
      <c r="R125" s="7"/>
      <c r="S125" s="7"/>
      <c r="T125" s="7" t="s">
        <v>3554</v>
      </c>
      <c r="U125" s="7" t="s">
        <v>81</v>
      </c>
      <c r="V125" s="7" t="e">
        <v>#N/A</v>
      </c>
      <c r="W125" s="7" t="e">
        <v>#N/A</v>
      </c>
      <c r="X125" s="7"/>
      <c r="Y125" s="7" t="str">
        <f>VLOOKUP(B125, [2]SBC!A$1:P$65536, 11, 0)</f>
        <v>Garoua</v>
      </c>
      <c r="Z125" s="7" t="str">
        <f t="shared" si="30"/>
        <v>NRD</v>
      </c>
      <c r="AA125" s="7" t="str">
        <f t="shared" ca="1" si="31"/>
        <v>48H&lt;T&lt;72H</v>
      </c>
      <c r="AB125" s="7">
        <v>1</v>
      </c>
      <c r="AC125" s="7" t="s">
        <v>1134</v>
      </c>
      <c r="AD125" s="7" t="s">
        <v>2245</v>
      </c>
      <c r="AE125" s="7" t="s">
        <v>3859</v>
      </c>
      <c r="AF125" s="7" t="s">
        <v>2536</v>
      </c>
      <c r="AG125" s="7"/>
    </row>
    <row r="126" spans="1:33" ht="101.5" hidden="1" x14ac:dyDescent="0.35">
      <c r="A126" s="6" t="s">
        <v>1482</v>
      </c>
      <c r="B126" s="7" t="str">
        <f t="shared" si="28"/>
        <v>NRD_040</v>
      </c>
      <c r="C126" s="6" t="s">
        <v>3627</v>
      </c>
      <c r="D126" s="7" t="e">
        <v>#N/A</v>
      </c>
      <c r="E126" s="7" t="e">
        <v>#N/A</v>
      </c>
      <c r="F126" s="6" t="s">
        <v>45</v>
      </c>
      <c r="G126" s="6" t="s">
        <v>1724</v>
      </c>
      <c r="H126" s="6" t="s">
        <v>1725</v>
      </c>
      <c r="I126" s="6" t="s">
        <v>3732</v>
      </c>
      <c r="J126" s="8">
        <f t="shared" ca="1" si="29"/>
        <v>2.4107321759292972</v>
      </c>
      <c r="K126" s="6" t="s">
        <v>43</v>
      </c>
      <c r="L126" s="6" t="s">
        <v>35</v>
      </c>
      <c r="M126" s="6" t="s">
        <v>46</v>
      </c>
      <c r="N126" s="6" t="s">
        <v>3740</v>
      </c>
      <c r="O126" s="6" t="s">
        <v>37</v>
      </c>
      <c r="P126" s="6" t="s">
        <v>38</v>
      </c>
      <c r="Q126" s="7"/>
      <c r="R126" s="7"/>
      <c r="S126" s="7"/>
      <c r="T126" s="7" t="s">
        <v>3554</v>
      </c>
      <c r="U126" s="7" t="s">
        <v>81</v>
      </c>
      <c r="V126" s="7" t="e">
        <v>#N/A</v>
      </c>
      <c r="W126" s="7" t="e">
        <v>#N/A</v>
      </c>
      <c r="X126" s="7"/>
      <c r="Y126" s="7" t="str">
        <f>VLOOKUP(B126, [2]SBC!A$1:P$65536, 11, 0)</f>
        <v>Garoua</v>
      </c>
      <c r="Z126" s="7" t="str">
        <f t="shared" si="30"/>
        <v>NRD</v>
      </c>
      <c r="AA126" s="7" t="str">
        <f t="shared" ca="1" si="31"/>
        <v>48H&lt;T&lt;72H</v>
      </c>
      <c r="AB126" s="7">
        <v>1</v>
      </c>
      <c r="AC126" s="7" t="s">
        <v>1134</v>
      </c>
      <c r="AD126" s="7" t="s">
        <v>2245</v>
      </c>
      <c r="AE126" s="7" t="s">
        <v>3859</v>
      </c>
      <c r="AF126" s="7" t="s">
        <v>2536</v>
      </c>
      <c r="AG126" s="7"/>
    </row>
    <row r="127" spans="1:33" ht="101.5" hidden="1" x14ac:dyDescent="0.35">
      <c r="A127" s="6" t="s">
        <v>1482</v>
      </c>
      <c r="B127" s="7" t="str">
        <f t="shared" si="28"/>
        <v>NRD_040</v>
      </c>
      <c r="C127" s="6" t="s">
        <v>3627</v>
      </c>
      <c r="D127" s="7" t="e">
        <v>#N/A</v>
      </c>
      <c r="E127" s="7" t="e">
        <v>#N/A</v>
      </c>
      <c r="F127" s="6" t="s">
        <v>45</v>
      </c>
      <c r="G127" s="6" t="s">
        <v>1730</v>
      </c>
      <c r="H127" s="6" t="s">
        <v>1731</v>
      </c>
      <c r="I127" s="6" t="s">
        <v>3741</v>
      </c>
      <c r="J127" s="8">
        <f t="shared" ca="1" si="29"/>
        <v>2.4107206018525176</v>
      </c>
      <c r="K127" s="6" t="s">
        <v>43</v>
      </c>
      <c r="L127" s="6" t="s">
        <v>35</v>
      </c>
      <c r="M127" s="6" t="s">
        <v>46</v>
      </c>
      <c r="N127" s="6" t="s">
        <v>3742</v>
      </c>
      <c r="O127" s="6" t="s">
        <v>37</v>
      </c>
      <c r="P127" s="6" t="s">
        <v>38</v>
      </c>
      <c r="Q127" s="7"/>
      <c r="R127" s="7"/>
      <c r="S127" s="7"/>
      <c r="T127" s="7" t="s">
        <v>3554</v>
      </c>
      <c r="U127" s="7" t="s">
        <v>81</v>
      </c>
      <c r="V127" s="7" t="e">
        <v>#N/A</v>
      </c>
      <c r="W127" s="7" t="e">
        <v>#N/A</v>
      </c>
      <c r="X127" s="7"/>
      <c r="Y127" s="7" t="str">
        <f>VLOOKUP(B127, [2]SBC!A$1:P$65536, 11, 0)</f>
        <v>Garoua</v>
      </c>
      <c r="Z127" s="7" t="str">
        <f t="shared" si="30"/>
        <v>NRD</v>
      </c>
      <c r="AA127" s="7" t="str">
        <f t="shared" ca="1" si="31"/>
        <v>48H&lt;T&lt;72H</v>
      </c>
      <c r="AB127" s="7">
        <v>1</v>
      </c>
      <c r="AC127" s="7" t="s">
        <v>1134</v>
      </c>
      <c r="AD127" s="7" t="s">
        <v>2245</v>
      </c>
      <c r="AE127" s="7" t="s">
        <v>3859</v>
      </c>
      <c r="AF127" s="7" t="s">
        <v>2536</v>
      </c>
      <c r="AG127" s="7"/>
    </row>
    <row r="128" spans="1:33" ht="101.5" hidden="1" x14ac:dyDescent="0.35">
      <c r="A128" s="6" t="s">
        <v>1482</v>
      </c>
      <c r="B128" s="7" t="str">
        <f t="shared" si="28"/>
        <v>NRD_040</v>
      </c>
      <c r="C128" s="6" t="s">
        <v>3627</v>
      </c>
      <c r="D128" s="7" t="e">
        <v>#N/A</v>
      </c>
      <c r="E128" s="7" t="e">
        <v>#N/A</v>
      </c>
      <c r="F128" s="6" t="s">
        <v>45</v>
      </c>
      <c r="G128" s="6" t="s">
        <v>1734</v>
      </c>
      <c r="H128" s="6" t="s">
        <v>1735</v>
      </c>
      <c r="I128" s="6" t="s">
        <v>3741</v>
      </c>
      <c r="J128" s="8">
        <f t="shared" ca="1" si="29"/>
        <v>2.4107206018525176</v>
      </c>
      <c r="K128" s="6" t="s">
        <v>43</v>
      </c>
      <c r="L128" s="6" t="s">
        <v>35</v>
      </c>
      <c r="M128" s="6" t="s">
        <v>46</v>
      </c>
      <c r="N128" s="6" t="s">
        <v>3743</v>
      </c>
      <c r="O128" s="6" t="s">
        <v>37</v>
      </c>
      <c r="P128" s="6" t="s">
        <v>38</v>
      </c>
      <c r="Q128" s="7"/>
      <c r="R128" s="7"/>
      <c r="S128" s="7"/>
      <c r="T128" s="7" t="s">
        <v>3554</v>
      </c>
      <c r="U128" s="7" t="s">
        <v>81</v>
      </c>
      <c r="V128" s="7" t="e">
        <v>#N/A</v>
      </c>
      <c r="W128" s="7" t="e">
        <v>#N/A</v>
      </c>
      <c r="X128" s="7"/>
      <c r="Y128" s="7" t="str">
        <f>VLOOKUP(B128, [2]SBC!A$1:P$65536, 11, 0)</f>
        <v>Garoua</v>
      </c>
      <c r="Z128" s="7" t="str">
        <f t="shared" si="30"/>
        <v>NRD</v>
      </c>
      <c r="AA128" s="7" t="str">
        <f t="shared" ca="1" si="31"/>
        <v>48H&lt;T&lt;72H</v>
      </c>
      <c r="AB128" s="7">
        <v>1</v>
      </c>
      <c r="AC128" s="7" t="s">
        <v>1134</v>
      </c>
      <c r="AD128" s="7" t="s">
        <v>2245</v>
      </c>
      <c r="AE128" s="7" t="s">
        <v>3859</v>
      </c>
      <c r="AF128" s="7" t="s">
        <v>2536</v>
      </c>
      <c r="AG128" s="7"/>
    </row>
    <row r="129" spans="1:33" ht="101.5" hidden="1" x14ac:dyDescent="0.35">
      <c r="A129" s="6" t="s">
        <v>1482</v>
      </c>
      <c r="B129" s="7" t="str">
        <f t="shared" si="28"/>
        <v>NRD_040</v>
      </c>
      <c r="C129" s="6" t="s">
        <v>3627</v>
      </c>
      <c r="D129" s="7" t="e">
        <v>#N/A</v>
      </c>
      <c r="E129" s="7" t="e">
        <v>#N/A</v>
      </c>
      <c r="F129" s="6" t="s">
        <v>45</v>
      </c>
      <c r="G129" s="6" t="s">
        <v>1736</v>
      </c>
      <c r="H129" s="6" t="s">
        <v>1737</v>
      </c>
      <c r="I129" s="6" t="s">
        <v>3744</v>
      </c>
      <c r="J129" s="8">
        <f t="shared" ca="1" si="29"/>
        <v>2.4107090277757379</v>
      </c>
      <c r="K129" s="6" t="s">
        <v>43</v>
      </c>
      <c r="L129" s="6" t="s">
        <v>35</v>
      </c>
      <c r="M129" s="6" t="s">
        <v>46</v>
      </c>
      <c r="N129" s="6" t="s">
        <v>3745</v>
      </c>
      <c r="O129" s="6" t="s">
        <v>37</v>
      </c>
      <c r="P129" s="6" t="s">
        <v>38</v>
      </c>
      <c r="Q129" s="7"/>
      <c r="R129" s="7"/>
      <c r="S129" s="7"/>
      <c r="T129" s="7" t="s">
        <v>3554</v>
      </c>
      <c r="U129" s="7" t="s">
        <v>81</v>
      </c>
      <c r="V129" s="7" t="e">
        <v>#N/A</v>
      </c>
      <c r="W129" s="7" t="e">
        <v>#N/A</v>
      </c>
      <c r="X129" s="7"/>
      <c r="Y129" s="7" t="str">
        <f>VLOOKUP(B129, [2]SBC!A$1:P$65536, 11, 0)</f>
        <v>Garoua</v>
      </c>
      <c r="Z129" s="7" t="str">
        <f t="shared" si="30"/>
        <v>NRD</v>
      </c>
      <c r="AA129" s="7" t="str">
        <f t="shared" ca="1" si="31"/>
        <v>48H&lt;T&lt;72H</v>
      </c>
      <c r="AB129" s="7">
        <v>1</v>
      </c>
      <c r="AC129" s="7" t="s">
        <v>1134</v>
      </c>
      <c r="AD129" s="7" t="s">
        <v>2245</v>
      </c>
      <c r="AE129" s="7" t="s">
        <v>3859</v>
      </c>
      <c r="AF129" s="7" t="s">
        <v>2536</v>
      </c>
      <c r="AG129" s="7"/>
    </row>
    <row r="130" spans="1:33" ht="101.5" hidden="1" x14ac:dyDescent="0.35">
      <c r="A130" s="6" t="s">
        <v>1482</v>
      </c>
      <c r="B130" s="7" t="str">
        <f t="shared" si="28"/>
        <v>NRD_040</v>
      </c>
      <c r="C130" s="6" t="s">
        <v>3627</v>
      </c>
      <c r="D130" s="7" t="e">
        <v>#N/A</v>
      </c>
      <c r="E130" s="7" t="e">
        <v>#N/A</v>
      </c>
      <c r="F130" s="6" t="s">
        <v>45</v>
      </c>
      <c r="G130" s="6" t="s">
        <v>1804</v>
      </c>
      <c r="H130" s="6" t="s">
        <v>1805</v>
      </c>
      <c r="I130" s="6" t="s">
        <v>3744</v>
      </c>
      <c r="J130" s="8">
        <f t="shared" ca="1" si="29"/>
        <v>2.4107090277757379</v>
      </c>
      <c r="K130" s="6" t="s">
        <v>43</v>
      </c>
      <c r="L130" s="6" t="s">
        <v>35</v>
      </c>
      <c r="M130" s="6" t="s">
        <v>46</v>
      </c>
      <c r="N130" s="6" t="s">
        <v>3746</v>
      </c>
      <c r="O130" s="6" t="s">
        <v>37</v>
      </c>
      <c r="P130" s="6" t="s">
        <v>38</v>
      </c>
      <c r="Q130" s="7"/>
      <c r="R130" s="7"/>
      <c r="S130" s="7"/>
      <c r="T130" s="7" t="s">
        <v>3554</v>
      </c>
      <c r="U130" s="7" t="s">
        <v>81</v>
      </c>
      <c r="V130" s="7" t="e">
        <v>#N/A</v>
      </c>
      <c r="W130" s="7" t="e">
        <v>#N/A</v>
      </c>
      <c r="X130" s="7"/>
      <c r="Y130" s="7" t="str">
        <f>VLOOKUP(B130, [2]SBC!A$1:P$65536, 11, 0)</f>
        <v>Garoua</v>
      </c>
      <c r="Z130" s="7" t="str">
        <f t="shared" si="30"/>
        <v>NRD</v>
      </c>
      <c r="AA130" s="7" t="str">
        <f t="shared" ca="1" si="31"/>
        <v>48H&lt;T&lt;72H</v>
      </c>
      <c r="AB130" s="7">
        <v>1</v>
      </c>
      <c r="AC130" s="7" t="s">
        <v>1134</v>
      </c>
      <c r="AD130" s="7" t="s">
        <v>2245</v>
      </c>
      <c r="AE130" s="7" t="s">
        <v>3859</v>
      </c>
      <c r="AF130" s="7" t="s">
        <v>2536</v>
      </c>
      <c r="AG130" s="7"/>
    </row>
    <row r="131" spans="1:33" ht="101.5" hidden="1" x14ac:dyDescent="0.35">
      <c r="A131" s="6" t="s">
        <v>1482</v>
      </c>
      <c r="B131" s="7" t="str">
        <f t="shared" si="28"/>
        <v>NRD_040</v>
      </c>
      <c r="C131" s="6" t="s">
        <v>3627</v>
      </c>
      <c r="D131" s="7" t="e">
        <v>#N/A</v>
      </c>
      <c r="E131" s="7" t="e">
        <v>#N/A</v>
      </c>
      <c r="F131" s="6" t="s">
        <v>45</v>
      </c>
      <c r="G131" s="6" t="s">
        <v>1738</v>
      </c>
      <c r="H131" s="6" t="s">
        <v>1739</v>
      </c>
      <c r="I131" s="6" t="s">
        <v>3744</v>
      </c>
      <c r="J131" s="8">
        <f t="shared" ca="1" si="29"/>
        <v>2.4107090277757379</v>
      </c>
      <c r="K131" s="6" t="s">
        <v>43</v>
      </c>
      <c r="L131" s="6" t="s">
        <v>35</v>
      </c>
      <c r="M131" s="6" t="s">
        <v>46</v>
      </c>
      <c r="N131" s="6" t="s">
        <v>3747</v>
      </c>
      <c r="O131" s="6" t="s">
        <v>37</v>
      </c>
      <c r="P131" s="6" t="s">
        <v>38</v>
      </c>
      <c r="Q131" s="7"/>
      <c r="R131" s="7"/>
      <c r="S131" s="7"/>
      <c r="T131" s="7" t="s">
        <v>3554</v>
      </c>
      <c r="U131" s="7" t="s">
        <v>81</v>
      </c>
      <c r="V131" s="7" t="e">
        <v>#N/A</v>
      </c>
      <c r="W131" s="7" t="e">
        <v>#N/A</v>
      </c>
      <c r="X131" s="7"/>
      <c r="Y131" s="7" t="str">
        <f>VLOOKUP(B131, [2]SBC!A$1:P$65536, 11, 0)</f>
        <v>Garoua</v>
      </c>
      <c r="Z131" s="7" t="str">
        <f t="shared" si="30"/>
        <v>NRD</v>
      </c>
      <c r="AA131" s="7" t="str">
        <f t="shared" ca="1" si="31"/>
        <v>48H&lt;T&lt;72H</v>
      </c>
      <c r="AB131" s="7">
        <v>1</v>
      </c>
      <c r="AC131" s="7" t="s">
        <v>1134</v>
      </c>
      <c r="AD131" s="7" t="s">
        <v>2245</v>
      </c>
      <c r="AE131" s="7" t="s">
        <v>3859</v>
      </c>
      <c r="AF131" s="7" t="s">
        <v>2536</v>
      </c>
      <c r="AG131" s="7"/>
    </row>
    <row r="132" spans="1:33" ht="101.5" hidden="1" x14ac:dyDescent="0.35">
      <c r="A132" s="6" t="s">
        <v>1482</v>
      </c>
      <c r="B132" s="7" t="str">
        <f t="shared" si="28"/>
        <v>NRD_040</v>
      </c>
      <c r="C132" s="6" t="s">
        <v>3627</v>
      </c>
      <c r="D132" s="7" t="e">
        <v>#N/A</v>
      </c>
      <c r="E132" s="7" t="e">
        <v>#N/A</v>
      </c>
      <c r="F132" s="6" t="s">
        <v>45</v>
      </c>
      <c r="G132" s="6" t="s">
        <v>1732</v>
      </c>
      <c r="H132" s="6" t="s">
        <v>1733</v>
      </c>
      <c r="I132" s="6" t="s">
        <v>3744</v>
      </c>
      <c r="J132" s="8">
        <f t="shared" ca="1" si="29"/>
        <v>2.4107090277757379</v>
      </c>
      <c r="K132" s="6" t="s">
        <v>43</v>
      </c>
      <c r="L132" s="6" t="s">
        <v>35</v>
      </c>
      <c r="M132" s="6" t="s">
        <v>46</v>
      </c>
      <c r="N132" s="6" t="s">
        <v>3748</v>
      </c>
      <c r="O132" s="6" t="s">
        <v>37</v>
      </c>
      <c r="P132" s="6" t="s">
        <v>38</v>
      </c>
      <c r="Q132" s="7"/>
      <c r="R132" s="7"/>
      <c r="S132" s="7"/>
      <c r="T132" s="7" t="s">
        <v>3554</v>
      </c>
      <c r="U132" s="7" t="s">
        <v>81</v>
      </c>
      <c r="V132" s="7" t="e">
        <v>#N/A</v>
      </c>
      <c r="W132" s="7" t="e">
        <v>#N/A</v>
      </c>
      <c r="X132" s="7"/>
      <c r="Y132" s="7" t="str">
        <f>VLOOKUP(B132, [2]SBC!A$1:P$65536, 11, 0)</f>
        <v>Garoua</v>
      </c>
      <c r="Z132" s="7" t="str">
        <f t="shared" si="30"/>
        <v>NRD</v>
      </c>
      <c r="AA132" s="7" t="str">
        <f t="shared" ca="1" si="31"/>
        <v>48H&lt;T&lt;72H</v>
      </c>
      <c r="AB132" s="7">
        <v>1</v>
      </c>
      <c r="AC132" s="7" t="s">
        <v>1134</v>
      </c>
      <c r="AD132" s="7" t="s">
        <v>2245</v>
      </c>
      <c r="AE132" s="7" t="s">
        <v>3859</v>
      </c>
      <c r="AF132" s="7" t="s">
        <v>2536</v>
      </c>
      <c r="AG132" s="7"/>
    </row>
    <row r="133" spans="1:33" ht="101.5" hidden="1" x14ac:dyDescent="0.35">
      <c r="A133" s="71" t="s">
        <v>2884</v>
      </c>
      <c r="B133" s="72" t="str">
        <f t="shared" si="28"/>
        <v>NRD_142</v>
      </c>
      <c r="C133" s="71"/>
      <c r="D133" s="72" t="e">
        <v>#N/A</v>
      </c>
      <c r="E133" s="72" t="e">
        <v>#N/A</v>
      </c>
      <c r="F133" s="71" t="s">
        <v>45</v>
      </c>
      <c r="G133" s="71" t="s">
        <v>3149</v>
      </c>
      <c r="H133" s="71" t="s">
        <v>3150</v>
      </c>
      <c r="I133" s="71" t="s">
        <v>3749</v>
      </c>
      <c r="J133" s="73">
        <f t="shared" ca="1" si="29"/>
        <v>2.3602923611106235</v>
      </c>
      <c r="K133" s="71" t="s">
        <v>43</v>
      </c>
      <c r="L133" s="71" t="s">
        <v>35</v>
      </c>
      <c r="M133" s="71" t="s">
        <v>46</v>
      </c>
      <c r="N133" s="71" t="s">
        <v>3750</v>
      </c>
      <c r="O133" s="71" t="s">
        <v>37</v>
      </c>
      <c r="P133" s="71" t="s">
        <v>38</v>
      </c>
      <c r="Q133" s="72"/>
      <c r="R133" s="72"/>
      <c r="S133" s="72"/>
      <c r="T133" s="72" t="s">
        <v>3556</v>
      </c>
      <c r="U133" s="72" t="s">
        <v>82</v>
      </c>
      <c r="V133" s="72" t="e">
        <v>#N/A</v>
      </c>
      <c r="W133" s="72" t="e">
        <v>#N/A</v>
      </c>
      <c r="X133" s="72"/>
      <c r="Y133" s="72" t="str">
        <f>VLOOKUP(B133, [2]SBC!A$1:P$65536, 11, 0)</f>
        <v>Garoua</v>
      </c>
      <c r="Z133" s="72" t="str">
        <f t="shared" si="30"/>
        <v>NRD</v>
      </c>
      <c r="AA133" s="72" t="str">
        <f t="shared" ca="1" si="31"/>
        <v>48H&lt;T&lt;72H</v>
      </c>
      <c r="AB133" s="72">
        <v>1</v>
      </c>
      <c r="AC133" s="72" t="s">
        <v>2247</v>
      </c>
      <c r="AD133" s="72" t="s">
        <v>2246</v>
      </c>
      <c r="AE133" s="72" t="s">
        <v>3859</v>
      </c>
      <c r="AF133" s="72" t="s">
        <v>2536</v>
      </c>
      <c r="AG133" s="72"/>
    </row>
    <row r="134" spans="1:33" ht="101.5" hidden="1" x14ac:dyDescent="0.35">
      <c r="A134" s="71" t="s">
        <v>2884</v>
      </c>
      <c r="B134" s="72" t="str">
        <f t="shared" si="28"/>
        <v>NRD_142</v>
      </c>
      <c r="C134" s="71"/>
      <c r="D134" s="72" t="e">
        <v>#N/A</v>
      </c>
      <c r="E134" s="72" t="e">
        <v>#N/A</v>
      </c>
      <c r="F134" s="71" t="s">
        <v>45</v>
      </c>
      <c r="G134" s="71" t="s">
        <v>3134</v>
      </c>
      <c r="H134" s="71" t="s">
        <v>3135</v>
      </c>
      <c r="I134" s="71" t="s">
        <v>3749</v>
      </c>
      <c r="J134" s="73">
        <f t="shared" ca="1" si="29"/>
        <v>2.3602923611106235</v>
      </c>
      <c r="K134" s="71" t="s">
        <v>43</v>
      </c>
      <c r="L134" s="71" t="s">
        <v>35</v>
      </c>
      <c r="M134" s="71" t="s">
        <v>46</v>
      </c>
      <c r="N134" s="71" t="s">
        <v>3751</v>
      </c>
      <c r="O134" s="71" t="s">
        <v>37</v>
      </c>
      <c r="P134" s="71" t="s">
        <v>38</v>
      </c>
      <c r="Q134" s="72"/>
      <c r="R134" s="72"/>
      <c r="S134" s="72"/>
      <c r="T134" s="72" t="s">
        <v>3556</v>
      </c>
      <c r="U134" s="72" t="s">
        <v>82</v>
      </c>
      <c r="V134" s="72" t="e">
        <v>#N/A</v>
      </c>
      <c r="W134" s="72" t="e">
        <v>#N/A</v>
      </c>
      <c r="X134" s="72"/>
      <c r="Y134" s="72" t="str">
        <f>VLOOKUP(B134, [2]SBC!A$1:P$65536, 11, 0)</f>
        <v>Garoua</v>
      </c>
      <c r="Z134" s="72" t="str">
        <f t="shared" si="30"/>
        <v>NRD</v>
      </c>
      <c r="AA134" s="72" t="str">
        <f t="shared" ca="1" si="31"/>
        <v>48H&lt;T&lt;72H</v>
      </c>
      <c r="AB134" s="72">
        <v>1</v>
      </c>
      <c r="AC134" s="72" t="s">
        <v>2247</v>
      </c>
      <c r="AD134" s="72" t="s">
        <v>2246</v>
      </c>
      <c r="AE134" s="72" t="s">
        <v>3859</v>
      </c>
      <c r="AF134" s="72" t="s">
        <v>2536</v>
      </c>
      <c r="AG134" s="72"/>
    </row>
    <row r="135" spans="1:33" ht="101.5" hidden="1" x14ac:dyDescent="0.35">
      <c r="A135" s="71" t="s">
        <v>2884</v>
      </c>
      <c r="B135" s="72" t="str">
        <f t="shared" si="28"/>
        <v>NRD_142</v>
      </c>
      <c r="C135" s="71"/>
      <c r="D135" s="72" t="e">
        <v>#N/A</v>
      </c>
      <c r="E135" s="72" t="e">
        <v>#N/A</v>
      </c>
      <c r="F135" s="71" t="s">
        <v>45</v>
      </c>
      <c r="G135" s="71" t="s">
        <v>3140</v>
      </c>
      <c r="H135" s="71" t="s">
        <v>3141</v>
      </c>
      <c r="I135" s="71" t="s">
        <v>3749</v>
      </c>
      <c r="J135" s="73">
        <f t="shared" ca="1" si="29"/>
        <v>2.3602923611106235</v>
      </c>
      <c r="K135" s="71" t="s">
        <v>43</v>
      </c>
      <c r="L135" s="71" t="s">
        <v>35</v>
      </c>
      <c r="M135" s="71" t="s">
        <v>46</v>
      </c>
      <c r="N135" s="71" t="s">
        <v>3752</v>
      </c>
      <c r="O135" s="71" t="s">
        <v>37</v>
      </c>
      <c r="P135" s="71" t="s">
        <v>38</v>
      </c>
      <c r="Q135" s="72"/>
      <c r="R135" s="72"/>
      <c r="S135" s="72"/>
      <c r="T135" s="72" t="s">
        <v>3556</v>
      </c>
      <c r="U135" s="72" t="s">
        <v>82</v>
      </c>
      <c r="V135" s="72" t="e">
        <v>#N/A</v>
      </c>
      <c r="W135" s="72" t="e">
        <v>#N/A</v>
      </c>
      <c r="X135" s="72"/>
      <c r="Y135" s="72" t="str">
        <f>VLOOKUP(B135, [2]SBC!A$1:P$65536, 11, 0)</f>
        <v>Garoua</v>
      </c>
      <c r="Z135" s="72" t="str">
        <f t="shared" si="30"/>
        <v>NRD</v>
      </c>
      <c r="AA135" s="72" t="str">
        <f t="shared" ca="1" si="31"/>
        <v>48H&lt;T&lt;72H</v>
      </c>
      <c r="AB135" s="72">
        <v>1</v>
      </c>
      <c r="AC135" s="72" t="s">
        <v>2247</v>
      </c>
      <c r="AD135" s="72" t="s">
        <v>2246</v>
      </c>
      <c r="AE135" s="72" t="s">
        <v>3859</v>
      </c>
      <c r="AF135" s="72" t="s">
        <v>2536</v>
      </c>
      <c r="AG135" s="72"/>
    </row>
    <row r="136" spans="1:33" ht="101.5" hidden="1" x14ac:dyDescent="0.35">
      <c r="A136" s="71" t="s">
        <v>2884</v>
      </c>
      <c r="B136" s="72" t="str">
        <f t="shared" si="28"/>
        <v>NRD_142</v>
      </c>
      <c r="C136" s="71"/>
      <c r="D136" s="72" t="e">
        <v>#N/A</v>
      </c>
      <c r="E136" s="72" t="e">
        <v>#N/A</v>
      </c>
      <c r="F136" s="71" t="s">
        <v>45</v>
      </c>
      <c r="G136" s="71" t="s">
        <v>3137</v>
      </c>
      <c r="H136" s="71" t="s">
        <v>3138</v>
      </c>
      <c r="I136" s="71" t="s">
        <v>3749</v>
      </c>
      <c r="J136" s="73">
        <f t="shared" ca="1" si="29"/>
        <v>2.3602923611106235</v>
      </c>
      <c r="K136" s="71" t="s">
        <v>43</v>
      </c>
      <c r="L136" s="71" t="s">
        <v>35</v>
      </c>
      <c r="M136" s="71" t="s">
        <v>46</v>
      </c>
      <c r="N136" s="71" t="s">
        <v>3753</v>
      </c>
      <c r="O136" s="71" t="s">
        <v>37</v>
      </c>
      <c r="P136" s="71" t="s">
        <v>38</v>
      </c>
      <c r="Q136" s="72"/>
      <c r="R136" s="72"/>
      <c r="S136" s="72"/>
      <c r="T136" s="72" t="s">
        <v>3556</v>
      </c>
      <c r="U136" s="72" t="s">
        <v>82</v>
      </c>
      <c r="V136" s="72" t="e">
        <v>#N/A</v>
      </c>
      <c r="W136" s="72" t="e">
        <v>#N/A</v>
      </c>
      <c r="X136" s="72"/>
      <c r="Y136" s="72" t="str">
        <f>VLOOKUP(B136, [2]SBC!A$1:P$65536, 11, 0)</f>
        <v>Garoua</v>
      </c>
      <c r="Z136" s="72" t="str">
        <f t="shared" si="30"/>
        <v>NRD</v>
      </c>
      <c r="AA136" s="72" t="str">
        <f t="shared" ca="1" si="31"/>
        <v>48H&lt;T&lt;72H</v>
      </c>
      <c r="AB136" s="72">
        <v>1</v>
      </c>
      <c r="AC136" s="72" t="s">
        <v>2247</v>
      </c>
      <c r="AD136" s="72" t="s">
        <v>2246</v>
      </c>
      <c r="AE136" s="72" t="s">
        <v>3859</v>
      </c>
      <c r="AF136" s="72" t="s">
        <v>2536</v>
      </c>
      <c r="AG136" s="72"/>
    </row>
    <row r="137" spans="1:33" ht="116" hidden="1" x14ac:dyDescent="0.35">
      <c r="A137" s="71" t="s">
        <v>1903</v>
      </c>
      <c r="B137" s="72" t="str">
        <f t="shared" ref="B137:B153" si="32">LEFT(A137,7)</f>
        <v>OST_051</v>
      </c>
      <c r="C137" s="71" t="s">
        <v>3485</v>
      </c>
      <c r="D137" s="72" t="e">
        <v>#N/A</v>
      </c>
      <c r="E137" s="72" t="e">
        <v>#N/A</v>
      </c>
      <c r="F137" s="71" t="s">
        <v>1084</v>
      </c>
      <c r="G137" s="71" t="s">
        <v>3486</v>
      </c>
      <c r="H137" s="71" t="s">
        <v>3487</v>
      </c>
      <c r="I137" s="71" t="s">
        <v>3488</v>
      </c>
      <c r="J137" s="73">
        <f t="shared" ref="J137:J153" ca="1" si="33">NOW()-I137</f>
        <v>3.1851650462995167</v>
      </c>
      <c r="K137" s="71" t="s">
        <v>62</v>
      </c>
      <c r="L137" s="71" t="s">
        <v>35</v>
      </c>
      <c r="M137" s="71" t="s">
        <v>46</v>
      </c>
      <c r="N137" s="71" t="s">
        <v>3489</v>
      </c>
      <c r="O137" s="71" t="s">
        <v>37</v>
      </c>
      <c r="P137" s="71" t="s">
        <v>38</v>
      </c>
      <c r="Q137" s="72"/>
      <c r="R137" s="72"/>
      <c r="S137" s="72"/>
      <c r="T137" s="72" t="s">
        <v>3555</v>
      </c>
      <c r="U137" s="72" t="s">
        <v>41</v>
      </c>
      <c r="V137" s="72" t="e">
        <v>#N/A</v>
      </c>
      <c r="W137" s="72" t="e">
        <v>#N/A</v>
      </c>
      <c r="X137" s="72"/>
      <c r="Y137" s="72" t="str">
        <f>VLOOKUP(B137, [2]SBC!A$1:P$65536, 11, 0)</f>
        <v>Bayangam</v>
      </c>
      <c r="Z137" s="72" t="str">
        <f t="shared" ref="Z137:Z154" si="34">LEFT(B137,3)</f>
        <v>OST</v>
      </c>
      <c r="AA137" s="72" t="str">
        <f t="shared" ref="AA137:AA154" ca="1" si="35">IF(J137 &lt; 1/24, "T&lt;1H", IF(AND(J137&lt;2/24, J137&gt;1/24), "1H&lt;T&lt;2H", IF(AND(J137&lt;4/24, J137&gt;2/24), "2H&lt;T&lt;4H", IF(AND(J137&lt;8/24, J137&gt;4/24), "4H&lt;T&lt;8H", IF(AND(J137&lt;16/24, J137&gt;8/24), "8H&lt;T&lt;16H",IF(AND(J137&lt;24/24, J137&gt;16/24),"16H&lt;T&lt;24H", IF(AND(J137&lt;48/24, J137&gt;24/24),"24H&lt;T&lt;48H",IF(AND(J137&lt;72/24, J137&gt;24/24),"48H&lt;T&lt;72H", "T&gt;72H"))))))))</f>
        <v>T&gt;72H</v>
      </c>
      <c r="AB137" s="72">
        <v>1</v>
      </c>
      <c r="AC137" s="72" t="s">
        <v>2247</v>
      </c>
      <c r="AD137" s="72" t="s">
        <v>2245</v>
      </c>
      <c r="AE137" s="72" t="s">
        <v>3859</v>
      </c>
      <c r="AF137" s="72" t="s">
        <v>2536</v>
      </c>
      <c r="AG137" s="72"/>
    </row>
    <row r="138" spans="1:33" ht="72.5" hidden="1" x14ac:dyDescent="0.35">
      <c r="A138" s="6" t="s">
        <v>1390</v>
      </c>
      <c r="B138" s="7" t="str">
        <f t="shared" si="32"/>
        <v>EXN_437</v>
      </c>
      <c r="C138" s="6" t="s">
        <v>1431</v>
      </c>
      <c r="D138" s="7" t="e">
        <v>#N/A</v>
      </c>
      <c r="E138" s="7" t="e">
        <v>#N/A</v>
      </c>
      <c r="F138" s="6" t="s">
        <v>47</v>
      </c>
      <c r="G138" s="6" t="s">
        <v>1087</v>
      </c>
      <c r="H138" s="6" t="s">
        <v>1088</v>
      </c>
      <c r="I138" s="6" t="s">
        <v>1446</v>
      </c>
      <c r="J138" s="8">
        <f t="shared" ca="1" si="33"/>
        <v>15.79545439814683</v>
      </c>
      <c r="K138" s="6" t="s">
        <v>48</v>
      </c>
      <c r="L138" s="6" t="s">
        <v>35</v>
      </c>
      <c r="M138" s="6" t="s">
        <v>46</v>
      </c>
      <c r="N138" s="6" t="s">
        <v>1447</v>
      </c>
      <c r="O138" s="6" t="s">
        <v>37</v>
      </c>
      <c r="P138" s="6" t="s">
        <v>38</v>
      </c>
      <c r="Q138" s="7"/>
      <c r="R138" s="7"/>
      <c r="S138" s="7"/>
      <c r="T138" s="7" t="s">
        <v>3356</v>
      </c>
      <c r="U138" s="7" t="s">
        <v>78</v>
      </c>
      <c r="V138" s="7" t="e">
        <v>#N/A</v>
      </c>
      <c r="W138" s="7" t="s">
        <v>1456</v>
      </c>
      <c r="X138" s="7"/>
      <c r="Y138" s="7" t="e">
        <f>VLOOKUP(B138, [2]SBC!A$1:P$65536, 11, 0)</f>
        <v>#N/A</v>
      </c>
      <c r="Z138" s="7" t="str">
        <f t="shared" si="34"/>
        <v>EXN</v>
      </c>
      <c r="AA138" s="7" t="str">
        <f t="shared" ca="1" si="35"/>
        <v>T&gt;72H</v>
      </c>
      <c r="AB138" s="7">
        <v>1</v>
      </c>
      <c r="AC138" s="7" t="s">
        <v>1134</v>
      </c>
      <c r="AD138" s="7" t="s">
        <v>2245</v>
      </c>
      <c r="AE138" s="7" t="s">
        <v>3859</v>
      </c>
      <c r="AF138" s="7" t="s">
        <v>2536</v>
      </c>
      <c r="AG138" s="7"/>
    </row>
    <row r="139" spans="1:33" ht="72.5" hidden="1" x14ac:dyDescent="0.35">
      <c r="A139" s="6" t="s">
        <v>1354</v>
      </c>
      <c r="B139" s="7" t="str">
        <f t="shared" si="32"/>
        <v>EXN_518</v>
      </c>
      <c r="C139" s="6" t="s">
        <v>1519</v>
      </c>
      <c r="D139" s="7" t="e">
        <v>#N/A</v>
      </c>
      <c r="E139" s="7" t="e">
        <v>#N/A</v>
      </c>
      <c r="F139" s="6" t="s">
        <v>47</v>
      </c>
      <c r="G139" s="6" t="s">
        <v>1087</v>
      </c>
      <c r="H139" s="6" t="s">
        <v>1088</v>
      </c>
      <c r="I139" s="6" t="s">
        <v>1544</v>
      </c>
      <c r="J139" s="8">
        <f t="shared" ca="1" si="33"/>
        <v>14.084956712962594</v>
      </c>
      <c r="K139" s="6" t="s">
        <v>48</v>
      </c>
      <c r="L139" s="6" t="s">
        <v>35</v>
      </c>
      <c r="M139" s="6" t="s">
        <v>46</v>
      </c>
      <c r="N139" s="6" t="s">
        <v>1545</v>
      </c>
      <c r="O139" s="6" t="s">
        <v>37</v>
      </c>
      <c r="P139" s="6" t="s">
        <v>38</v>
      </c>
      <c r="Q139" s="7"/>
      <c r="R139" s="7"/>
      <c r="S139" s="7"/>
      <c r="T139" s="7" t="s">
        <v>3359</v>
      </c>
      <c r="U139" s="7" t="s">
        <v>78</v>
      </c>
      <c r="V139" s="7" t="e">
        <v>#N/A</v>
      </c>
      <c r="W139" s="7" t="e">
        <v>#N/A</v>
      </c>
      <c r="X139" s="7"/>
      <c r="Y139" s="7" t="e">
        <f>VLOOKUP(B139, [2]SBC!A$1:P$65536, 11, 0)</f>
        <v>#N/A</v>
      </c>
      <c r="Z139" s="7" t="str">
        <f t="shared" si="34"/>
        <v>EXN</v>
      </c>
      <c r="AA139" s="7" t="str">
        <f t="shared" ca="1" si="35"/>
        <v>T&gt;72H</v>
      </c>
      <c r="AB139" s="7">
        <v>1</v>
      </c>
      <c r="AC139" s="7" t="s">
        <v>1134</v>
      </c>
      <c r="AD139" s="7" t="s">
        <v>2245</v>
      </c>
      <c r="AE139" s="7" t="s">
        <v>3859</v>
      </c>
      <c r="AF139" s="7" t="s">
        <v>2536</v>
      </c>
      <c r="AG139" s="7"/>
    </row>
    <row r="140" spans="1:33" ht="72.5" hidden="1" x14ac:dyDescent="0.35">
      <c r="A140" s="6" t="s">
        <v>3483</v>
      </c>
      <c r="B140" s="7" t="str">
        <f t="shared" si="32"/>
        <v>OST_169</v>
      </c>
      <c r="C140" s="6" t="s">
        <v>3373</v>
      </c>
      <c r="D140" s="7" t="e">
        <v>#N/A</v>
      </c>
      <c r="E140" s="7" t="e">
        <v>#N/A</v>
      </c>
      <c r="F140" s="6" t="s">
        <v>47</v>
      </c>
      <c r="G140" s="6" t="s">
        <v>1880</v>
      </c>
      <c r="H140" s="6" t="s">
        <v>1881</v>
      </c>
      <c r="I140" s="6" t="s">
        <v>3495</v>
      </c>
      <c r="J140" s="8">
        <f t="shared" ca="1" si="33"/>
        <v>3.1833594907438965</v>
      </c>
      <c r="K140" s="6" t="s">
        <v>48</v>
      </c>
      <c r="L140" s="6" t="s">
        <v>35</v>
      </c>
      <c r="M140" s="6" t="s">
        <v>46</v>
      </c>
      <c r="N140" s="6" t="s">
        <v>3496</v>
      </c>
      <c r="O140" s="6" t="s">
        <v>37</v>
      </c>
      <c r="P140" s="6" t="s">
        <v>38</v>
      </c>
      <c r="Q140" s="7"/>
      <c r="R140" s="7"/>
      <c r="S140" s="7"/>
      <c r="T140" s="7" t="s">
        <v>4135</v>
      </c>
      <c r="U140" s="7" t="s">
        <v>39</v>
      </c>
      <c r="V140" s="7" t="e">
        <v>#N/A</v>
      </c>
      <c r="W140" s="7" t="e">
        <v>#N/A</v>
      </c>
      <c r="X140" s="7"/>
      <c r="Y140" s="7" t="str">
        <f>VLOOKUP(B140, [2]SBC!A$1:P$65536, 11, 0)</f>
        <v>Bafoussam</v>
      </c>
      <c r="Z140" s="7" t="str">
        <f t="shared" si="34"/>
        <v>OST</v>
      </c>
      <c r="AA140" s="7" t="str">
        <f t="shared" ca="1" si="35"/>
        <v>T&gt;72H</v>
      </c>
      <c r="AB140" s="7">
        <v>1</v>
      </c>
      <c r="AC140" s="7" t="s">
        <v>1134</v>
      </c>
      <c r="AD140" s="7" t="s">
        <v>2245</v>
      </c>
      <c r="AE140" s="7" t="s">
        <v>3859</v>
      </c>
      <c r="AF140" s="7" t="s">
        <v>2536</v>
      </c>
      <c r="AG140" s="7"/>
    </row>
    <row r="141" spans="1:33" ht="72.5" hidden="1" x14ac:dyDescent="0.35">
      <c r="A141" s="6" t="s">
        <v>943</v>
      </c>
      <c r="B141" s="7" t="str">
        <f t="shared" si="32"/>
        <v>EXN_370</v>
      </c>
      <c r="C141" s="6" t="s">
        <v>3447</v>
      </c>
      <c r="D141" s="7" t="e">
        <v>#N/A</v>
      </c>
      <c r="E141" s="7" t="e">
        <v>#N/A</v>
      </c>
      <c r="F141" s="6" t="s">
        <v>47</v>
      </c>
      <c r="G141" s="6" t="s">
        <v>1087</v>
      </c>
      <c r="H141" s="6" t="s">
        <v>1088</v>
      </c>
      <c r="I141" s="6" t="s">
        <v>3497</v>
      </c>
      <c r="J141" s="8">
        <f t="shared" ca="1" si="33"/>
        <v>2.9068780092638917</v>
      </c>
      <c r="K141" s="6" t="s">
        <v>48</v>
      </c>
      <c r="L141" s="6" t="s">
        <v>35</v>
      </c>
      <c r="M141" s="6" t="s">
        <v>46</v>
      </c>
      <c r="N141" s="6" t="s">
        <v>3498</v>
      </c>
      <c r="O141" s="6" t="s">
        <v>37</v>
      </c>
      <c r="P141" s="6" t="s">
        <v>38</v>
      </c>
      <c r="Q141" s="7"/>
      <c r="R141" s="7"/>
      <c r="S141" s="7"/>
      <c r="T141" s="7" t="s">
        <v>3357</v>
      </c>
      <c r="U141" s="7" t="s">
        <v>78</v>
      </c>
      <c r="V141" s="7" t="e">
        <v>#N/A</v>
      </c>
      <c r="W141" s="7" t="s">
        <v>1456</v>
      </c>
      <c r="X141" s="7"/>
      <c r="Y141" s="7" t="e">
        <f>VLOOKUP(B141, [2]SBC!A$1:P$65536, 11, 0)</f>
        <v>#N/A</v>
      </c>
      <c r="Z141" s="7" t="str">
        <f t="shared" si="34"/>
        <v>EXN</v>
      </c>
      <c r="AA141" s="7" t="str">
        <f t="shared" ca="1" si="35"/>
        <v>48H&lt;T&lt;72H</v>
      </c>
      <c r="AB141" s="7">
        <v>1</v>
      </c>
      <c r="AC141" s="7" t="s">
        <v>1134</v>
      </c>
      <c r="AD141" s="7" t="s">
        <v>2245</v>
      </c>
      <c r="AE141" s="7" t="s">
        <v>3859</v>
      </c>
      <c r="AF141" s="7" t="s">
        <v>2536</v>
      </c>
      <c r="AG141" s="7"/>
    </row>
    <row r="142" spans="1:33" ht="261" hidden="1" x14ac:dyDescent="0.35">
      <c r="A142" s="6" t="s">
        <v>1485</v>
      </c>
      <c r="B142" s="7" t="str">
        <f t="shared" si="32"/>
        <v>NRD_060</v>
      </c>
      <c r="C142" s="6" t="s">
        <v>3564</v>
      </c>
      <c r="D142" s="7" t="e">
        <v>#N/A</v>
      </c>
      <c r="E142" s="7" t="e">
        <v>#N/A</v>
      </c>
      <c r="F142" s="6" t="s">
        <v>47</v>
      </c>
      <c r="G142" s="6" t="s">
        <v>1380</v>
      </c>
      <c r="H142" s="6" t="s">
        <v>1381</v>
      </c>
      <c r="I142" s="6" t="s">
        <v>3575</v>
      </c>
      <c r="J142" s="8">
        <f t="shared" ca="1" si="33"/>
        <v>2.4266696759295883</v>
      </c>
      <c r="K142" s="6" t="s">
        <v>48</v>
      </c>
      <c r="L142" s="6" t="s">
        <v>35</v>
      </c>
      <c r="M142" s="6" t="s">
        <v>46</v>
      </c>
      <c r="N142" s="6" t="s">
        <v>3758</v>
      </c>
      <c r="O142" s="6" t="s">
        <v>37</v>
      </c>
      <c r="P142" s="6" t="s">
        <v>38</v>
      </c>
      <c r="Q142" s="7"/>
      <c r="R142" s="7"/>
      <c r="S142" s="7"/>
      <c r="T142" s="7" t="s">
        <v>3860</v>
      </c>
      <c r="U142" s="7" t="s">
        <v>81</v>
      </c>
      <c r="V142" s="7" t="e">
        <v>#N/A</v>
      </c>
      <c r="W142" s="7" t="e">
        <v>#N/A</v>
      </c>
      <c r="X142" s="7"/>
      <c r="Y142" s="7" t="str">
        <f>VLOOKUP(B142, [2]SBC!A$1:P$65536, 11, 0)</f>
        <v>Garoua</v>
      </c>
      <c r="Z142" s="7" t="str">
        <f t="shared" si="34"/>
        <v>NRD</v>
      </c>
      <c r="AA142" s="7" t="str">
        <f t="shared" ca="1" si="35"/>
        <v>48H&lt;T&lt;72H</v>
      </c>
      <c r="AB142" s="7">
        <v>1</v>
      </c>
      <c r="AC142" s="7" t="s">
        <v>1134</v>
      </c>
      <c r="AD142" s="7" t="s">
        <v>2246</v>
      </c>
      <c r="AE142" s="7" t="s">
        <v>3859</v>
      </c>
      <c r="AF142" s="7" t="s">
        <v>2536</v>
      </c>
      <c r="AG142" s="7"/>
    </row>
    <row r="143" spans="1:33" ht="101.5" hidden="1" x14ac:dyDescent="0.35">
      <c r="A143" s="6" t="s">
        <v>2430</v>
      </c>
      <c r="B143" s="7" t="str">
        <f t="shared" si="32"/>
        <v>EXN_217</v>
      </c>
      <c r="C143" s="6" t="s">
        <v>2452</v>
      </c>
      <c r="D143" s="7" t="e">
        <v>#N/A</v>
      </c>
      <c r="E143" s="7" t="e">
        <v>#N/A</v>
      </c>
      <c r="F143" s="6" t="s">
        <v>1092</v>
      </c>
      <c r="G143" s="6" t="s">
        <v>1335</v>
      </c>
      <c r="H143" s="6" t="s">
        <v>1336</v>
      </c>
      <c r="I143" s="6" t="s">
        <v>2453</v>
      </c>
      <c r="J143" s="8">
        <f t="shared" ca="1" si="33"/>
        <v>5.2389844907447696</v>
      </c>
      <c r="K143" s="6" t="s">
        <v>1093</v>
      </c>
      <c r="L143" s="6" t="s">
        <v>56</v>
      </c>
      <c r="M143" s="6" t="s">
        <v>46</v>
      </c>
      <c r="N143" s="6" t="s">
        <v>2454</v>
      </c>
      <c r="O143" s="6" t="s">
        <v>37</v>
      </c>
      <c r="P143" s="6" t="s">
        <v>38</v>
      </c>
      <c r="Q143" s="7"/>
      <c r="R143" s="7"/>
      <c r="S143" s="7"/>
      <c r="T143" s="7" t="s">
        <v>2954</v>
      </c>
      <c r="U143" s="7" t="s">
        <v>82</v>
      </c>
      <c r="V143" s="7" t="e">
        <v>#N/A</v>
      </c>
      <c r="W143" s="7" t="e">
        <v>#N/A</v>
      </c>
      <c r="X143" s="7"/>
      <c r="Y143" s="7" t="str">
        <f>VLOOKUP(B143, [2]SBC!A$1:P$65536, 11, 0)</f>
        <v>Maroua</v>
      </c>
      <c r="Z143" s="7" t="str">
        <f t="shared" si="34"/>
        <v>EXN</v>
      </c>
      <c r="AA143" s="7" t="str">
        <f t="shared" ca="1" si="35"/>
        <v>T&gt;72H</v>
      </c>
      <c r="AB143" s="7">
        <v>1</v>
      </c>
      <c r="AC143" s="7" t="s">
        <v>1134</v>
      </c>
      <c r="AD143" s="7" t="s">
        <v>2245</v>
      </c>
      <c r="AE143" s="7" t="s">
        <v>3859</v>
      </c>
      <c r="AF143" s="7" t="s">
        <v>2536</v>
      </c>
      <c r="AG143" s="7"/>
    </row>
    <row r="144" spans="1:33" ht="101.5" hidden="1" x14ac:dyDescent="0.35">
      <c r="A144" s="6" t="s">
        <v>2430</v>
      </c>
      <c r="B144" s="7" t="str">
        <f t="shared" si="32"/>
        <v>EXN_217</v>
      </c>
      <c r="C144" s="6" t="s">
        <v>2452</v>
      </c>
      <c r="D144" s="7" t="e">
        <v>#N/A</v>
      </c>
      <c r="E144" s="7" t="e">
        <v>#N/A</v>
      </c>
      <c r="F144" s="6" t="s">
        <v>1092</v>
      </c>
      <c r="G144" s="6" t="s">
        <v>1333</v>
      </c>
      <c r="H144" s="6" t="s">
        <v>1334</v>
      </c>
      <c r="I144" s="6" t="s">
        <v>2455</v>
      </c>
      <c r="J144" s="8">
        <f t="shared" ca="1" si="33"/>
        <v>5.2388803240755806</v>
      </c>
      <c r="K144" s="6" t="s">
        <v>1093</v>
      </c>
      <c r="L144" s="6" t="s">
        <v>56</v>
      </c>
      <c r="M144" s="6" t="s">
        <v>46</v>
      </c>
      <c r="N144" s="6" t="s">
        <v>2456</v>
      </c>
      <c r="O144" s="6" t="s">
        <v>37</v>
      </c>
      <c r="P144" s="6" t="s">
        <v>38</v>
      </c>
      <c r="Q144" s="7"/>
      <c r="R144" s="7"/>
      <c r="S144" s="7"/>
      <c r="T144" s="7" t="s">
        <v>2954</v>
      </c>
      <c r="U144" s="7" t="s">
        <v>82</v>
      </c>
      <c r="V144" s="7" t="e">
        <v>#N/A</v>
      </c>
      <c r="W144" s="7" t="e">
        <v>#N/A</v>
      </c>
      <c r="X144" s="7"/>
      <c r="Y144" s="7" t="str">
        <f>VLOOKUP(B144, [2]SBC!A$1:P$65536, 11, 0)</f>
        <v>Maroua</v>
      </c>
      <c r="Z144" s="7" t="str">
        <f t="shared" si="34"/>
        <v>EXN</v>
      </c>
      <c r="AA144" s="7" t="str">
        <f t="shared" ca="1" si="35"/>
        <v>T&gt;72H</v>
      </c>
      <c r="AB144" s="7">
        <v>1</v>
      </c>
      <c r="AC144" s="7" t="s">
        <v>1134</v>
      </c>
      <c r="AD144" s="7" t="s">
        <v>2245</v>
      </c>
      <c r="AE144" s="7" t="s">
        <v>3859</v>
      </c>
      <c r="AF144" s="7" t="s">
        <v>2536</v>
      </c>
      <c r="AG144" s="7"/>
    </row>
    <row r="145" spans="1:33" ht="101.5" hidden="1" x14ac:dyDescent="0.35">
      <c r="A145" s="6" t="s">
        <v>2430</v>
      </c>
      <c r="B145" s="7" t="str">
        <f t="shared" si="32"/>
        <v>EXN_217</v>
      </c>
      <c r="C145" s="6" t="s">
        <v>2457</v>
      </c>
      <c r="D145" s="7" t="e">
        <v>#N/A</v>
      </c>
      <c r="E145" s="7" t="e">
        <v>#N/A</v>
      </c>
      <c r="F145" s="6" t="s">
        <v>1092</v>
      </c>
      <c r="G145" s="6" t="s">
        <v>1331</v>
      </c>
      <c r="H145" s="6" t="s">
        <v>1332</v>
      </c>
      <c r="I145" s="6" t="s">
        <v>2458</v>
      </c>
      <c r="J145" s="8">
        <f t="shared" ca="1" si="33"/>
        <v>5.2081858796300367</v>
      </c>
      <c r="K145" s="6" t="s">
        <v>1093</v>
      </c>
      <c r="L145" s="6" t="s">
        <v>56</v>
      </c>
      <c r="M145" s="6" t="s">
        <v>46</v>
      </c>
      <c r="N145" s="6" t="s">
        <v>2459</v>
      </c>
      <c r="O145" s="6" t="s">
        <v>37</v>
      </c>
      <c r="P145" s="6" t="s">
        <v>38</v>
      </c>
      <c r="Q145" s="7"/>
      <c r="R145" s="7"/>
      <c r="S145" s="7"/>
      <c r="T145" s="7" t="s">
        <v>2954</v>
      </c>
      <c r="U145" s="7" t="s">
        <v>82</v>
      </c>
      <c r="V145" s="7" t="e">
        <v>#N/A</v>
      </c>
      <c r="W145" s="7" t="e">
        <v>#N/A</v>
      </c>
      <c r="X145" s="7"/>
      <c r="Y145" s="7" t="str">
        <f>VLOOKUP(B145, [2]SBC!A$1:P$65536, 11, 0)</f>
        <v>Maroua</v>
      </c>
      <c r="Z145" s="7" t="str">
        <f t="shared" si="34"/>
        <v>EXN</v>
      </c>
      <c r="AA145" s="7" t="str">
        <f t="shared" ca="1" si="35"/>
        <v>T&gt;72H</v>
      </c>
      <c r="AB145" s="7">
        <v>1</v>
      </c>
      <c r="AC145" s="7" t="s">
        <v>1134</v>
      </c>
      <c r="AD145" s="7" t="s">
        <v>2245</v>
      </c>
      <c r="AE145" s="7" t="s">
        <v>3859</v>
      </c>
      <c r="AF145" s="7" t="s">
        <v>2536</v>
      </c>
      <c r="AG145" s="7"/>
    </row>
    <row r="146" spans="1:33" ht="87" hidden="1" x14ac:dyDescent="0.35">
      <c r="A146" s="6" t="s">
        <v>1757</v>
      </c>
      <c r="B146" s="7" t="str">
        <f t="shared" si="32"/>
        <v>SUO_222</v>
      </c>
      <c r="C146" s="6" t="s">
        <v>3505</v>
      </c>
      <c r="D146" s="7" t="e">
        <v>#N/A</v>
      </c>
      <c r="E146" s="7" t="e">
        <v>#N/A</v>
      </c>
      <c r="F146" s="6" t="s">
        <v>1092</v>
      </c>
      <c r="G146" s="6" t="s">
        <v>1230</v>
      </c>
      <c r="H146" s="6" t="s">
        <v>1231</v>
      </c>
      <c r="I146" s="6" t="s">
        <v>3484</v>
      </c>
      <c r="J146" s="8">
        <f t="shared" ca="1" si="33"/>
        <v>2.7510562500028755</v>
      </c>
      <c r="K146" s="6" t="s">
        <v>1093</v>
      </c>
      <c r="L146" s="6" t="s">
        <v>35</v>
      </c>
      <c r="M146" s="6" t="s">
        <v>46</v>
      </c>
      <c r="N146" s="6" t="s">
        <v>3506</v>
      </c>
      <c r="O146" s="6" t="s">
        <v>37</v>
      </c>
      <c r="P146" s="6" t="s">
        <v>38</v>
      </c>
      <c r="Q146" s="7"/>
      <c r="R146" s="7"/>
      <c r="S146" s="7"/>
      <c r="T146" s="7" t="s">
        <v>2955</v>
      </c>
      <c r="U146" s="7" t="s">
        <v>84</v>
      </c>
      <c r="V146" s="7" t="e">
        <v>#N/A</v>
      </c>
      <c r="W146" s="7" t="e">
        <v>#N/A</v>
      </c>
      <c r="X146" s="7"/>
      <c r="Y146" s="7" t="str">
        <f>VLOOKUP(B146, [2]SBC!A$1:P$65536, 11, 0)</f>
        <v>Buéa</v>
      </c>
      <c r="Z146" s="7" t="str">
        <f t="shared" si="34"/>
        <v>SUO</v>
      </c>
      <c r="AA146" s="7" t="str">
        <f t="shared" ca="1" si="35"/>
        <v>48H&lt;T&lt;72H</v>
      </c>
      <c r="AB146" s="7">
        <v>1</v>
      </c>
      <c r="AC146" s="7" t="s">
        <v>1134</v>
      </c>
      <c r="AD146" s="7" t="s">
        <v>2245</v>
      </c>
      <c r="AE146" s="7" t="s">
        <v>3859</v>
      </c>
      <c r="AF146" s="7" t="s">
        <v>2536</v>
      </c>
      <c r="AG146" s="7"/>
    </row>
    <row r="147" spans="1:33" ht="261" hidden="1" x14ac:dyDescent="0.35">
      <c r="A147" s="6" t="s">
        <v>1485</v>
      </c>
      <c r="B147" s="7" t="str">
        <f t="shared" si="32"/>
        <v>NRD_060</v>
      </c>
      <c r="C147" s="6" t="s">
        <v>3564</v>
      </c>
      <c r="D147" s="7" t="e">
        <v>#N/A</v>
      </c>
      <c r="E147" s="7" t="e">
        <v>#N/A</v>
      </c>
      <c r="F147" s="6" t="s">
        <v>1092</v>
      </c>
      <c r="G147" s="6" t="s">
        <v>1278</v>
      </c>
      <c r="H147" s="6" t="s">
        <v>1279</v>
      </c>
      <c r="I147" s="6" t="s">
        <v>3759</v>
      </c>
      <c r="J147" s="8">
        <f t="shared" ca="1" si="33"/>
        <v>2.5539729166703182</v>
      </c>
      <c r="K147" s="6" t="s">
        <v>1093</v>
      </c>
      <c r="L147" s="6" t="s">
        <v>35</v>
      </c>
      <c r="M147" s="6" t="s">
        <v>46</v>
      </c>
      <c r="N147" s="6" t="s">
        <v>3760</v>
      </c>
      <c r="O147" s="6" t="s">
        <v>37</v>
      </c>
      <c r="P147" s="6" t="s">
        <v>38</v>
      </c>
      <c r="Q147" s="7"/>
      <c r="R147" s="7"/>
      <c r="S147" s="7"/>
      <c r="T147" s="7" t="s">
        <v>3860</v>
      </c>
      <c r="U147" s="7" t="s">
        <v>81</v>
      </c>
      <c r="V147" s="7" t="e">
        <v>#N/A</v>
      </c>
      <c r="W147" s="7" t="e">
        <v>#N/A</v>
      </c>
      <c r="X147" s="7"/>
      <c r="Y147" s="7" t="str">
        <f>VLOOKUP(B147, [2]SBC!A$1:P$65536, 11, 0)</f>
        <v>Garoua</v>
      </c>
      <c r="Z147" s="7" t="str">
        <f t="shared" si="34"/>
        <v>NRD</v>
      </c>
      <c r="AA147" s="7" t="str">
        <f t="shared" ca="1" si="35"/>
        <v>48H&lt;T&lt;72H</v>
      </c>
      <c r="AB147" s="7">
        <v>1</v>
      </c>
      <c r="AC147" s="7" t="s">
        <v>1134</v>
      </c>
      <c r="AD147" s="7" t="s">
        <v>2246</v>
      </c>
      <c r="AE147" s="7" t="s">
        <v>3859</v>
      </c>
      <c r="AF147" s="7" t="s">
        <v>2536</v>
      </c>
      <c r="AG147" s="7"/>
    </row>
    <row r="148" spans="1:33" ht="261" hidden="1" x14ac:dyDescent="0.35">
      <c r="A148" s="6" t="s">
        <v>1485</v>
      </c>
      <c r="B148" s="7" t="str">
        <f t="shared" si="32"/>
        <v>NRD_060</v>
      </c>
      <c r="C148" s="6" t="s">
        <v>3564</v>
      </c>
      <c r="D148" s="7" t="e">
        <v>#N/A</v>
      </c>
      <c r="E148" s="7" t="e">
        <v>#N/A</v>
      </c>
      <c r="F148" s="6" t="s">
        <v>1092</v>
      </c>
      <c r="G148" s="6" t="s">
        <v>1272</v>
      </c>
      <c r="H148" s="6" t="s">
        <v>1273</v>
      </c>
      <c r="I148" s="6" t="s">
        <v>3761</v>
      </c>
      <c r="J148" s="8">
        <f t="shared" ca="1" si="33"/>
        <v>2.5525261574075557</v>
      </c>
      <c r="K148" s="6" t="s">
        <v>1093</v>
      </c>
      <c r="L148" s="6" t="s">
        <v>35</v>
      </c>
      <c r="M148" s="6" t="s">
        <v>46</v>
      </c>
      <c r="N148" s="6" t="s">
        <v>3762</v>
      </c>
      <c r="O148" s="6" t="s">
        <v>37</v>
      </c>
      <c r="P148" s="6" t="s">
        <v>38</v>
      </c>
      <c r="Q148" s="7"/>
      <c r="R148" s="7"/>
      <c r="S148" s="7"/>
      <c r="T148" s="7" t="s">
        <v>3860</v>
      </c>
      <c r="U148" s="7" t="s">
        <v>81</v>
      </c>
      <c r="V148" s="7" t="e">
        <v>#N/A</v>
      </c>
      <c r="W148" s="7" t="e">
        <v>#N/A</v>
      </c>
      <c r="X148" s="7"/>
      <c r="Y148" s="7" t="str">
        <f>VLOOKUP(B148, [2]SBC!A$1:P$65536, 11, 0)</f>
        <v>Garoua</v>
      </c>
      <c r="Z148" s="7" t="str">
        <f t="shared" si="34"/>
        <v>NRD</v>
      </c>
      <c r="AA148" s="7" t="str">
        <f t="shared" ca="1" si="35"/>
        <v>48H&lt;T&lt;72H</v>
      </c>
      <c r="AB148" s="7">
        <v>1</v>
      </c>
      <c r="AC148" s="7" t="s">
        <v>1134</v>
      </c>
      <c r="AD148" s="7" t="s">
        <v>2246</v>
      </c>
      <c r="AE148" s="7" t="s">
        <v>3859</v>
      </c>
      <c r="AF148" s="7" t="s">
        <v>2536</v>
      </c>
      <c r="AG148" s="7"/>
    </row>
    <row r="149" spans="1:33" ht="261" hidden="1" x14ac:dyDescent="0.35">
      <c r="A149" s="6" t="s">
        <v>1485</v>
      </c>
      <c r="B149" s="7" t="str">
        <f t="shared" si="32"/>
        <v>NRD_060</v>
      </c>
      <c r="C149" s="6" t="s">
        <v>3564</v>
      </c>
      <c r="D149" s="7" t="e">
        <v>#N/A</v>
      </c>
      <c r="E149" s="7" t="e">
        <v>#N/A</v>
      </c>
      <c r="F149" s="6" t="s">
        <v>1092</v>
      </c>
      <c r="G149" s="6" t="s">
        <v>1276</v>
      </c>
      <c r="H149" s="6" t="s">
        <v>1277</v>
      </c>
      <c r="I149" s="6" t="s">
        <v>3763</v>
      </c>
      <c r="J149" s="8">
        <f t="shared" ca="1" si="33"/>
        <v>2.5514381944449269</v>
      </c>
      <c r="K149" s="6" t="s">
        <v>1093</v>
      </c>
      <c r="L149" s="6" t="s">
        <v>35</v>
      </c>
      <c r="M149" s="6" t="s">
        <v>46</v>
      </c>
      <c r="N149" s="6" t="s">
        <v>3764</v>
      </c>
      <c r="O149" s="6" t="s">
        <v>37</v>
      </c>
      <c r="P149" s="6" t="s">
        <v>38</v>
      </c>
      <c r="Q149" s="7"/>
      <c r="R149" s="7"/>
      <c r="S149" s="7"/>
      <c r="T149" s="7" t="s">
        <v>3860</v>
      </c>
      <c r="U149" s="7" t="s">
        <v>81</v>
      </c>
      <c r="V149" s="7" t="e">
        <v>#N/A</v>
      </c>
      <c r="W149" s="7" t="e">
        <v>#N/A</v>
      </c>
      <c r="X149" s="7"/>
      <c r="Y149" s="7" t="str">
        <f>VLOOKUP(B149, [2]SBC!A$1:P$65536, 11, 0)</f>
        <v>Garoua</v>
      </c>
      <c r="Z149" s="7" t="str">
        <f t="shared" si="34"/>
        <v>NRD</v>
      </c>
      <c r="AA149" s="7" t="str">
        <f t="shared" ca="1" si="35"/>
        <v>48H&lt;T&lt;72H</v>
      </c>
      <c r="AB149" s="7">
        <v>1</v>
      </c>
      <c r="AC149" s="7" t="s">
        <v>1134</v>
      </c>
      <c r="AD149" s="7" t="s">
        <v>2246</v>
      </c>
      <c r="AE149" s="7" t="s">
        <v>3859</v>
      </c>
      <c r="AF149" s="7" t="s">
        <v>2536</v>
      </c>
      <c r="AG149" s="7"/>
    </row>
    <row r="150" spans="1:33" ht="261" hidden="1" x14ac:dyDescent="0.35">
      <c r="A150" s="6" t="s">
        <v>1485</v>
      </c>
      <c r="B150" s="7" t="str">
        <f t="shared" si="32"/>
        <v>NRD_060</v>
      </c>
      <c r="C150" s="6" t="s">
        <v>3564</v>
      </c>
      <c r="D150" s="7" t="e">
        <v>#N/A</v>
      </c>
      <c r="E150" s="7" t="e">
        <v>#N/A</v>
      </c>
      <c r="F150" s="6" t="s">
        <v>1092</v>
      </c>
      <c r="G150" s="6" t="s">
        <v>1280</v>
      </c>
      <c r="H150" s="6" t="s">
        <v>1281</v>
      </c>
      <c r="I150" s="6" t="s">
        <v>3765</v>
      </c>
      <c r="J150" s="8">
        <f t="shared" ca="1" si="33"/>
        <v>2.5502923611129518</v>
      </c>
      <c r="K150" s="6" t="s">
        <v>1093</v>
      </c>
      <c r="L150" s="6" t="s">
        <v>35</v>
      </c>
      <c r="M150" s="6" t="s">
        <v>46</v>
      </c>
      <c r="N150" s="6" t="s">
        <v>3766</v>
      </c>
      <c r="O150" s="6" t="s">
        <v>37</v>
      </c>
      <c r="P150" s="6" t="s">
        <v>38</v>
      </c>
      <c r="Q150" s="7"/>
      <c r="R150" s="7"/>
      <c r="S150" s="7"/>
      <c r="T150" s="7" t="s">
        <v>3860</v>
      </c>
      <c r="U150" s="7" t="s">
        <v>81</v>
      </c>
      <c r="V150" s="7" t="e">
        <v>#N/A</v>
      </c>
      <c r="W150" s="7" t="e">
        <v>#N/A</v>
      </c>
      <c r="X150" s="7"/>
      <c r="Y150" s="7" t="str">
        <f>VLOOKUP(B150, [2]SBC!A$1:P$65536, 11, 0)</f>
        <v>Garoua</v>
      </c>
      <c r="Z150" s="7" t="str">
        <f t="shared" si="34"/>
        <v>NRD</v>
      </c>
      <c r="AA150" s="7" t="str">
        <f t="shared" ca="1" si="35"/>
        <v>48H&lt;T&lt;72H</v>
      </c>
      <c r="AB150" s="7">
        <v>1</v>
      </c>
      <c r="AC150" s="7" t="s">
        <v>1134</v>
      </c>
      <c r="AD150" s="7" t="s">
        <v>2246</v>
      </c>
      <c r="AE150" s="7" t="s">
        <v>3859</v>
      </c>
      <c r="AF150" s="7" t="s">
        <v>2536</v>
      </c>
      <c r="AG150" s="7"/>
    </row>
    <row r="151" spans="1:33" ht="261" hidden="1" x14ac:dyDescent="0.35">
      <c r="A151" s="6" t="s">
        <v>1485</v>
      </c>
      <c r="B151" s="7" t="str">
        <f t="shared" si="32"/>
        <v>NRD_060</v>
      </c>
      <c r="C151" s="6" t="s">
        <v>3564</v>
      </c>
      <c r="D151" s="7" t="e">
        <v>#N/A</v>
      </c>
      <c r="E151" s="7" t="e">
        <v>#N/A</v>
      </c>
      <c r="F151" s="6" t="s">
        <v>1092</v>
      </c>
      <c r="G151" s="6" t="s">
        <v>1270</v>
      </c>
      <c r="H151" s="6" t="s">
        <v>1271</v>
      </c>
      <c r="I151" s="6" t="s">
        <v>3767</v>
      </c>
      <c r="J151" s="8">
        <f t="shared" ca="1" si="33"/>
        <v>2.5151187500014203</v>
      </c>
      <c r="K151" s="6" t="s">
        <v>1093</v>
      </c>
      <c r="L151" s="6" t="s">
        <v>35</v>
      </c>
      <c r="M151" s="6" t="s">
        <v>46</v>
      </c>
      <c r="N151" s="6" t="s">
        <v>3768</v>
      </c>
      <c r="O151" s="6" t="s">
        <v>37</v>
      </c>
      <c r="P151" s="6" t="s">
        <v>38</v>
      </c>
      <c r="Q151" s="7"/>
      <c r="R151" s="7"/>
      <c r="S151" s="7"/>
      <c r="T151" s="7" t="s">
        <v>3860</v>
      </c>
      <c r="U151" s="7" t="s">
        <v>81</v>
      </c>
      <c r="V151" s="7" t="e">
        <v>#N/A</v>
      </c>
      <c r="W151" s="7" t="e">
        <v>#N/A</v>
      </c>
      <c r="X151" s="7"/>
      <c r="Y151" s="7" t="str">
        <f>VLOOKUP(B151, [2]SBC!A$1:P$65536, 11, 0)</f>
        <v>Garoua</v>
      </c>
      <c r="Z151" s="7" t="str">
        <f t="shared" si="34"/>
        <v>NRD</v>
      </c>
      <c r="AA151" s="7" t="str">
        <f t="shared" ca="1" si="35"/>
        <v>48H&lt;T&lt;72H</v>
      </c>
      <c r="AB151" s="7">
        <v>1</v>
      </c>
      <c r="AC151" s="7" t="s">
        <v>1134</v>
      </c>
      <c r="AD151" s="7" t="s">
        <v>2246</v>
      </c>
      <c r="AE151" s="7" t="s">
        <v>3859</v>
      </c>
      <c r="AF151" s="7" t="s">
        <v>2536</v>
      </c>
      <c r="AG151" s="7"/>
    </row>
    <row r="152" spans="1:33" ht="261" hidden="1" x14ac:dyDescent="0.35">
      <c r="A152" s="6" t="s">
        <v>1485</v>
      </c>
      <c r="B152" s="7" t="str">
        <f t="shared" si="32"/>
        <v>NRD_060</v>
      </c>
      <c r="C152" s="6" t="s">
        <v>3564</v>
      </c>
      <c r="D152" s="7" t="e">
        <v>#N/A</v>
      </c>
      <c r="E152" s="7" t="e">
        <v>#N/A</v>
      </c>
      <c r="F152" s="6" t="s">
        <v>1092</v>
      </c>
      <c r="G152" s="6" t="s">
        <v>1274</v>
      </c>
      <c r="H152" s="6" t="s">
        <v>1275</v>
      </c>
      <c r="I152" s="6" t="s">
        <v>3769</v>
      </c>
      <c r="J152" s="8">
        <f t="shared" ca="1" si="33"/>
        <v>2.5151071759246406</v>
      </c>
      <c r="K152" s="6" t="s">
        <v>1093</v>
      </c>
      <c r="L152" s="6" t="s">
        <v>35</v>
      </c>
      <c r="M152" s="6" t="s">
        <v>46</v>
      </c>
      <c r="N152" s="6" t="s">
        <v>3770</v>
      </c>
      <c r="O152" s="6" t="s">
        <v>37</v>
      </c>
      <c r="P152" s="6" t="s">
        <v>38</v>
      </c>
      <c r="Q152" s="7"/>
      <c r="R152" s="7"/>
      <c r="S152" s="7"/>
      <c r="T152" s="7" t="s">
        <v>3860</v>
      </c>
      <c r="U152" s="7" t="s">
        <v>81</v>
      </c>
      <c r="V152" s="7" t="e">
        <v>#N/A</v>
      </c>
      <c r="W152" s="7" t="e">
        <v>#N/A</v>
      </c>
      <c r="X152" s="7"/>
      <c r="Y152" s="7" t="str">
        <f>VLOOKUP(B152, [2]SBC!A$1:P$65536, 11, 0)</f>
        <v>Garoua</v>
      </c>
      <c r="Z152" s="7" t="str">
        <f t="shared" si="34"/>
        <v>NRD</v>
      </c>
      <c r="AA152" s="7" t="str">
        <f t="shared" ca="1" si="35"/>
        <v>48H&lt;T&lt;72H</v>
      </c>
      <c r="AB152" s="7">
        <v>1</v>
      </c>
      <c r="AC152" s="7" t="s">
        <v>1134</v>
      </c>
      <c r="AD152" s="7" t="s">
        <v>2246</v>
      </c>
      <c r="AE152" s="7" t="s">
        <v>3859</v>
      </c>
      <c r="AF152" s="7" t="s">
        <v>2536</v>
      </c>
      <c r="AG152" s="7"/>
    </row>
    <row r="153" spans="1:33" ht="261" hidden="1" x14ac:dyDescent="0.35">
      <c r="A153" s="6" t="s">
        <v>1485</v>
      </c>
      <c r="B153" s="7" t="str">
        <f t="shared" si="32"/>
        <v>NRD_060</v>
      </c>
      <c r="C153" s="6" t="s">
        <v>3648</v>
      </c>
      <c r="D153" s="7" t="e">
        <v>#N/A</v>
      </c>
      <c r="E153" s="7" t="e">
        <v>#N/A</v>
      </c>
      <c r="F153" s="6" t="s">
        <v>1092</v>
      </c>
      <c r="G153" s="6" t="s">
        <v>1331</v>
      </c>
      <c r="H153" s="6" t="s">
        <v>1332</v>
      </c>
      <c r="I153" s="6" t="s">
        <v>3771</v>
      </c>
      <c r="J153" s="8">
        <f t="shared" ca="1" si="33"/>
        <v>2.5111835648131091</v>
      </c>
      <c r="K153" s="6" t="s">
        <v>1093</v>
      </c>
      <c r="L153" s="6" t="s">
        <v>35</v>
      </c>
      <c r="M153" s="6" t="s">
        <v>46</v>
      </c>
      <c r="N153" s="6" t="s">
        <v>3772</v>
      </c>
      <c r="O153" s="6" t="s">
        <v>37</v>
      </c>
      <c r="P153" s="6" t="s">
        <v>38</v>
      </c>
      <c r="Q153" s="7"/>
      <c r="R153" s="7"/>
      <c r="S153" s="7"/>
      <c r="T153" s="7" t="s">
        <v>3860</v>
      </c>
      <c r="U153" s="7" t="s">
        <v>81</v>
      </c>
      <c r="V153" s="7" t="e">
        <v>#N/A</v>
      </c>
      <c r="W153" s="7" t="e">
        <v>#N/A</v>
      </c>
      <c r="X153" s="7"/>
      <c r="Y153" s="7" t="str">
        <f>VLOOKUP(B153, [2]SBC!A$1:P$65536, 11, 0)</f>
        <v>Garoua</v>
      </c>
      <c r="Z153" s="7" t="str">
        <f t="shared" si="34"/>
        <v>NRD</v>
      </c>
      <c r="AA153" s="7" t="str">
        <f t="shared" ca="1" si="35"/>
        <v>48H&lt;T&lt;72H</v>
      </c>
      <c r="AB153" s="7">
        <v>1</v>
      </c>
      <c r="AC153" s="7" t="s">
        <v>1134</v>
      </c>
      <c r="AD153" s="7" t="s">
        <v>2246</v>
      </c>
      <c r="AE153" s="7" t="s">
        <v>3859</v>
      </c>
      <c r="AF153" s="7" t="s">
        <v>2536</v>
      </c>
      <c r="AG153" s="7"/>
    </row>
    <row r="154" spans="1:33" ht="261" hidden="1" x14ac:dyDescent="0.35">
      <c r="A154" s="6" t="s">
        <v>1485</v>
      </c>
      <c r="B154" s="7" t="str">
        <f t="shared" ref="B154:B180" si="36">LEFT(A154,7)</f>
        <v>NRD_060</v>
      </c>
      <c r="C154" s="6" t="s">
        <v>3648</v>
      </c>
      <c r="D154" s="7" t="e">
        <v>#N/A</v>
      </c>
      <c r="E154" s="7" t="e">
        <v>#N/A</v>
      </c>
      <c r="F154" s="6" t="s">
        <v>1092</v>
      </c>
      <c r="G154" s="6" t="s">
        <v>1333</v>
      </c>
      <c r="H154" s="6" t="s">
        <v>1334</v>
      </c>
      <c r="I154" s="6" t="s">
        <v>3773</v>
      </c>
      <c r="J154" s="8">
        <f t="shared" ref="J154:J180" ca="1" si="37">NOW()-I154</f>
        <v>2.5104659722201177</v>
      </c>
      <c r="K154" s="6" t="s">
        <v>1093</v>
      </c>
      <c r="L154" s="6" t="s">
        <v>35</v>
      </c>
      <c r="M154" s="6" t="s">
        <v>46</v>
      </c>
      <c r="N154" s="6" t="s">
        <v>3774</v>
      </c>
      <c r="O154" s="6" t="s">
        <v>37</v>
      </c>
      <c r="P154" s="6" t="s">
        <v>38</v>
      </c>
      <c r="Q154" s="7"/>
      <c r="R154" s="7"/>
      <c r="S154" s="7"/>
      <c r="T154" s="7" t="s">
        <v>3860</v>
      </c>
      <c r="U154" s="7" t="s">
        <v>81</v>
      </c>
      <c r="V154" s="7" t="e">
        <v>#N/A</v>
      </c>
      <c r="W154" s="7" t="e">
        <v>#N/A</v>
      </c>
      <c r="X154" s="7"/>
      <c r="Y154" s="7" t="str">
        <f>VLOOKUP(B154, [2]SBC!A$1:P$65536, 11, 0)</f>
        <v>Garoua</v>
      </c>
      <c r="Z154" s="7" t="str">
        <f t="shared" si="34"/>
        <v>NRD</v>
      </c>
      <c r="AA154" s="7" t="str">
        <f t="shared" ca="1" si="35"/>
        <v>48H&lt;T&lt;72H</v>
      </c>
      <c r="AB154" s="7">
        <v>1</v>
      </c>
      <c r="AC154" s="7" t="s">
        <v>1134</v>
      </c>
      <c r="AD154" s="7" t="s">
        <v>2246</v>
      </c>
      <c r="AE154" s="7" t="s">
        <v>3859</v>
      </c>
      <c r="AF154" s="7" t="s">
        <v>2536</v>
      </c>
      <c r="AG154" s="7"/>
    </row>
    <row r="155" spans="1:33" ht="261" hidden="1" x14ac:dyDescent="0.35">
      <c r="A155" s="6" t="s">
        <v>1485</v>
      </c>
      <c r="B155" s="7" t="str">
        <f t="shared" si="36"/>
        <v>NRD_060</v>
      </c>
      <c r="C155" s="6" t="s">
        <v>3648</v>
      </c>
      <c r="D155" s="7" t="e">
        <v>#N/A</v>
      </c>
      <c r="E155" s="7" t="e">
        <v>#N/A</v>
      </c>
      <c r="F155" s="6" t="s">
        <v>1092</v>
      </c>
      <c r="G155" s="6" t="s">
        <v>1335</v>
      </c>
      <c r="H155" s="6" t="s">
        <v>1336</v>
      </c>
      <c r="I155" s="6" t="s">
        <v>3775</v>
      </c>
      <c r="J155" s="8">
        <f t="shared" ca="1" si="37"/>
        <v>2.5103965277812677</v>
      </c>
      <c r="K155" s="6" t="s">
        <v>1093</v>
      </c>
      <c r="L155" s="6" t="s">
        <v>35</v>
      </c>
      <c r="M155" s="6" t="s">
        <v>46</v>
      </c>
      <c r="N155" s="6" t="s">
        <v>3776</v>
      </c>
      <c r="O155" s="6" t="s">
        <v>37</v>
      </c>
      <c r="P155" s="6" t="s">
        <v>38</v>
      </c>
      <c r="Q155" s="7"/>
      <c r="R155" s="7"/>
      <c r="S155" s="7"/>
      <c r="T155" s="7" t="s">
        <v>3860</v>
      </c>
      <c r="U155" s="7" t="s">
        <v>81</v>
      </c>
      <c r="V155" s="7" t="e">
        <v>#N/A</v>
      </c>
      <c r="W155" s="7" t="e">
        <v>#N/A</v>
      </c>
      <c r="X155" s="7"/>
      <c r="Y155" s="7" t="str">
        <f>VLOOKUP(B155, [2]SBC!A$1:P$65536, 11, 0)</f>
        <v>Garoua</v>
      </c>
      <c r="Z155" s="7" t="str">
        <f t="shared" ref="Z155:Z180" si="38">LEFT(B155,3)</f>
        <v>NRD</v>
      </c>
      <c r="AA155" s="7" t="str">
        <f t="shared" ref="AA155:AA180" ca="1" si="39">IF(J155 &lt; 1/24, "T&lt;1H", IF(AND(J155&lt;2/24, J155&gt;1/24), "1H&lt;T&lt;2H", IF(AND(J155&lt;4/24, J155&gt;2/24), "2H&lt;T&lt;4H", IF(AND(J155&lt;8/24, J155&gt;4/24), "4H&lt;T&lt;8H", IF(AND(J155&lt;16/24, J155&gt;8/24), "8H&lt;T&lt;16H",IF(AND(J155&lt;24/24, J155&gt;16/24),"16H&lt;T&lt;24H", IF(AND(J155&lt;48/24, J155&gt;24/24),"24H&lt;T&lt;48H",IF(AND(J155&lt;72/24, J155&gt;24/24),"48H&lt;T&lt;72H", "T&gt;72H"))))))))</f>
        <v>48H&lt;T&lt;72H</v>
      </c>
      <c r="AB155" s="7">
        <v>1</v>
      </c>
      <c r="AC155" s="7" t="s">
        <v>1134</v>
      </c>
      <c r="AD155" s="7" t="s">
        <v>2246</v>
      </c>
      <c r="AE155" s="7" t="s">
        <v>3859</v>
      </c>
      <c r="AF155" s="7" t="s">
        <v>2536</v>
      </c>
      <c r="AG155" s="7"/>
    </row>
    <row r="156" spans="1:33" ht="87" hidden="1" x14ac:dyDescent="0.35">
      <c r="A156" s="71" t="s">
        <v>2884</v>
      </c>
      <c r="B156" s="72" t="str">
        <f t="shared" si="36"/>
        <v>NRD_142</v>
      </c>
      <c r="C156" s="71" t="s">
        <v>3631</v>
      </c>
      <c r="D156" s="72" t="e">
        <v>#N/A</v>
      </c>
      <c r="E156" s="72" t="e">
        <v>#N/A</v>
      </c>
      <c r="F156" s="71" t="s">
        <v>1092</v>
      </c>
      <c r="G156" s="71" t="s">
        <v>3173</v>
      </c>
      <c r="H156" s="71" t="s">
        <v>3174</v>
      </c>
      <c r="I156" s="71" t="s">
        <v>3777</v>
      </c>
      <c r="J156" s="73">
        <f t="shared" ca="1" si="37"/>
        <v>2.4704312500034575</v>
      </c>
      <c r="K156" s="71" t="s">
        <v>1093</v>
      </c>
      <c r="L156" s="71" t="s">
        <v>35</v>
      </c>
      <c r="M156" s="71" t="s">
        <v>46</v>
      </c>
      <c r="N156" s="71" t="s">
        <v>3778</v>
      </c>
      <c r="O156" s="71" t="s">
        <v>37</v>
      </c>
      <c r="P156" s="71" t="s">
        <v>38</v>
      </c>
      <c r="Q156" s="72"/>
      <c r="R156" s="72"/>
      <c r="S156" s="72"/>
      <c r="T156" s="72" t="s">
        <v>3556</v>
      </c>
      <c r="U156" s="72" t="s">
        <v>82</v>
      </c>
      <c r="V156" s="72" t="e">
        <v>#N/A</v>
      </c>
      <c r="W156" s="72" t="e">
        <v>#N/A</v>
      </c>
      <c r="X156" s="72"/>
      <c r="Y156" s="72" t="str">
        <f>VLOOKUP(B156, [2]SBC!A$1:P$65536, 11, 0)</f>
        <v>Garoua</v>
      </c>
      <c r="Z156" s="72" t="str">
        <f t="shared" si="38"/>
        <v>NRD</v>
      </c>
      <c r="AA156" s="72" t="str">
        <f t="shared" ca="1" si="39"/>
        <v>48H&lt;T&lt;72H</v>
      </c>
      <c r="AB156" s="72">
        <v>1</v>
      </c>
      <c r="AC156" s="72" t="s">
        <v>2247</v>
      </c>
      <c r="AD156" s="72" t="s">
        <v>2246</v>
      </c>
      <c r="AE156" s="72" t="s">
        <v>3859</v>
      </c>
      <c r="AF156" s="72" t="s">
        <v>2536</v>
      </c>
      <c r="AG156" s="72"/>
    </row>
    <row r="157" spans="1:33" ht="87" hidden="1" x14ac:dyDescent="0.35">
      <c r="A157" s="71" t="s">
        <v>2884</v>
      </c>
      <c r="B157" s="72" t="str">
        <f t="shared" si="36"/>
        <v>NRD_142</v>
      </c>
      <c r="C157" s="71" t="s">
        <v>3631</v>
      </c>
      <c r="D157" s="72" t="e">
        <v>#N/A</v>
      </c>
      <c r="E157" s="72" t="e">
        <v>#N/A</v>
      </c>
      <c r="F157" s="71" t="s">
        <v>1092</v>
      </c>
      <c r="G157" s="71" t="s">
        <v>3176</v>
      </c>
      <c r="H157" s="71" t="s">
        <v>3177</v>
      </c>
      <c r="I157" s="71" t="s">
        <v>3777</v>
      </c>
      <c r="J157" s="73">
        <f t="shared" ca="1" si="37"/>
        <v>2.4704312500034575</v>
      </c>
      <c r="K157" s="71" t="s">
        <v>1093</v>
      </c>
      <c r="L157" s="71" t="s">
        <v>35</v>
      </c>
      <c r="M157" s="71" t="s">
        <v>46</v>
      </c>
      <c r="N157" s="71" t="s">
        <v>3779</v>
      </c>
      <c r="O157" s="71" t="s">
        <v>37</v>
      </c>
      <c r="P157" s="71" t="s">
        <v>38</v>
      </c>
      <c r="Q157" s="72"/>
      <c r="R157" s="72"/>
      <c r="S157" s="72"/>
      <c r="T157" s="72" t="s">
        <v>3556</v>
      </c>
      <c r="U157" s="72" t="s">
        <v>82</v>
      </c>
      <c r="V157" s="72" t="e">
        <v>#N/A</v>
      </c>
      <c r="W157" s="72" t="e">
        <v>#N/A</v>
      </c>
      <c r="X157" s="72"/>
      <c r="Y157" s="72" t="str">
        <f>VLOOKUP(B157, [2]SBC!A$1:P$65536, 11, 0)</f>
        <v>Garoua</v>
      </c>
      <c r="Z157" s="72" t="str">
        <f t="shared" si="38"/>
        <v>NRD</v>
      </c>
      <c r="AA157" s="72" t="str">
        <f t="shared" ca="1" si="39"/>
        <v>48H&lt;T&lt;72H</v>
      </c>
      <c r="AB157" s="72">
        <v>1</v>
      </c>
      <c r="AC157" s="72" t="s">
        <v>2247</v>
      </c>
      <c r="AD157" s="72" t="s">
        <v>2246</v>
      </c>
      <c r="AE157" s="72" t="s">
        <v>3859</v>
      </c>
      <c r="AF157" s="72" t="s">
        <v>2536</v>
      </c>
      <c r="AG157" s="72"/>
    </row>
    <row r="158" spans="1:33" ht="87" hidden="1" x14ac:dyDescent="0.35">
      <c r="A158" s="71" t="s">
        <v>2884</v>
      </c>
      <c r="B158" s="72" t="str">
        <f t="shared" si="36"/>
        <v>NRD_142</v>
      </c>
      <c r="C158" s="71" t="s">
        <v>3631</v>
      </c>
      <c r="D158" s="72" t="e">
        <v>#N/A</v>
      </c>
      <c r="E158" s="72" t="e">
        <v>#N/A</v>
      </c>
      <c r="F158" s="71" t="s">
        <v>1092</v>
      </c>
      <c r="G158" s="71" t="s">
        <v>3169</v>
      </c>
      <c r="H158" s="71" t="s">
        <v>3170</v>
      </c>
      <c r="I158" s="71" t="s">
        <v>3777</v>
      </c>
      <c r="J158" s="73">
        <f t="shared" ca="1" si="37"/>
        <v>2.4704312500034575</v>
      </c>
      <c r="K158" s="71" t="s">
        <v>1093</v>
      </c>
      <c r="L158" s="71" t="s">
        <v>35</v>
      </c>
      <c r="M158" s="71" t="s">
        <v>46</v>
      </c>
      <c r="N158" s="71" t="s">
        <v>3780</v>
      </c>
      <c r="O158" s="71" t="s">
        <v>37</v>
      </c>
      <c r="P158" s="71" t="s">
        <v>38</v>
      </c>
      <c r="Q158" s="72"/>
      <c r="R158" s="72"/>
      <c r="S158" s="72"/>
      <c r="T158" s="72" t="s">
        <v>3556</v>
      </c>
      <c r="U158" s="72" t="s">
        <v>82</v>
      </c>
      <c r="V158" s="72" t="e">
        <v>#N/A</v>
      </c>
      <c r="W158" s="72" t="e">
        <v>#N/A</v>
      </c>
      <c r="X158" s="72"/>
      <c r="Y158" s="72" t="str">
        <f>VLOOKUP(B158, [2]SBC!A$1:P$65536, 11, 0)</f>
        <v>Garoua</v>
      </c>
      <c r="Z158" s="72" t="str">
        <f t="shared" si="38"/>
        <v>NRD</v>
      </c>
      <c r="AA158" s="72" t="str">
        <f t="shared" ca="1" si="39"/>
        <v>48H&lt;T&lt;72H</v>
      </c>
      <c r="AB158" s="72">
        <v>1</v>
      </c>
      <c r="AC158" s="72" t="s">
        <v>2247</v>
      </c>
      <c r="AD158" s="72" t="s">
        <v>2246</v>
      </c>
      <c r="AE158" s="72" t="s">
        <v>3859</v>
      </c>
      <c r="AF158" s="72" t="s">
        <v>2536</v>
      </c>
      <c r="AG158" s="72"/>
    </row>
    <row r="159" spans="1:33" ht="101.5" hidden="1" x14ac:dyDescent="0.35">
      <c r="A159" s="71" t="s">
        <v>2884</v>
      </c>
      <c r="B159" s="72" t="str">
        <f t="shared" si="36"/>
        <v>NRD_142</v>
      </c>
      <c r="C159" s="71" t="s">
        <v>3631</v>
      </c>
      <c r="D159" s="72" t="e">
        <v>#N/A</v>
      </c>
      <c r="E159" s="72" t="e">
        <v>#N/A</v>
      </c>
      <c r="F159" s="71" t="s">
        <v>1092</v>
      </c>
      <c r="G159" s="71" t="s">
        <v>1280</v>
      </c>
      <c r="H159" s="71" t="s">
        <v>1281</v>
      </c>
      <c r="I159" s="71" t="s">
        <v>3777</v>
      </c>
      <c r="J159" s="73">
        <f t="shared" ca="1" si="37"/>
        <v>2.4704312500034575</v>
      </c>
      <c r="K159" s="71" t="s">
        <v>1093</v>
      </c>
      <c r="L159" s="71" t="s">
        <v>35</v>
      </c>
      <c r="M159" s="71" t="s">
        <v>46</v>
      </c>
      <c r="N159" s="71" t="s">
        <v>3781</v>
      </c>
      <c r="O159" s="71" t="s">
        <v>37</v>
      </c>
      <c r="P159" s="71" t="s">
        <v>38</v>
      </c>
      <c r="Q159" s="72"/>
      <c r="R159" s="72"/>
      <c r="S159" s="72"/>
      <c r="T159" s="72" t="s">
        <v>3556</v>
      </c>
      <c r="U159" s="72" t="s">
        <v>82</v>
      </c>
      <c r="V159" s="72" t="e">
        <v>#N/A</v>
      </c>
      <c r="W159" s="72" t="e">
        <v>#N/A</v>
      </c>
      <c r="X159" s="72"/>
      <c r="Y159" s="72" t="str">
        <f>VLOOKUP(B159, [2]SBC!A$1:P$65536, 11, 0)</f>
        <v>Garoua</v>
      </c>
      <c r="Z159" s="72" t="str">
        <f t="shared" si="38"/>
        <v>NRD</v>
      </c>
      <c r="AA159" s="72" t="str">
        <f t="shared" ca="1" si="39"/>
        <v>48H&lt;T&lt;72H</v>
      </c>
      <c r="AB159" s="72">
        <v>1</v>
      </c>
      <c r="AC159" s="72" t="s">
        <v>2247</v>
      </c>
      <c r="AD159" s="72" t="s">
        <v>2246</v>
      </c>
      <c r="AE159" s="72" t="s">
        <v>3859</v>
      </c>
      <c r="AF159" s="72" t="s">
        <v>2536</v>
      </c>
      <c r="AG159" s="72"/>
    </row>
    <row r="160" spans="1:33" ht="101.5" hidden="1" x14ac:dyDescent="0.35">
      <c r="A160" s="71" t="s">
        <v>2884</v>
      </c>
      <c r="B160" s="72" t="str">
        <f t="shared" si="36"/>
        <v>NRD_142</v>
      </c>
      <c r="C160" s="71" t="s">
        <v>3631</v>
      </c>
      <c r="D160" s="72" t="e">
        <v>#N/A</v>
      </c>
      <c r="E160" s="72" t="e">
        <v>#N/A</v>
      </c>
      <c r="F160" s="71" t="s">
        <v>1092</v>
      </c>
      <c r="G160" s="71" t="s">
        <v>1270</v>
      </c>
      <c r="H160" s="71" t="s">
        <v>1271</v>
      </c>
      <c r="I160" s="71" t="s">
        <v>3777</v>
      </c>
      <c r="J160" s="73">
        <f t="shared" ca="1" si="37"/>
        <v>2.4704312500034575</v>
      </c>
      <c r="K160" s="71" t="s">
        <v>1093</v>
      </c>
      <c r="L160" s="71" t="s">
        <v>35</v>
      </c>
      <c r="M160" s="71" t="s">
        <v>46</v>
      </c>
      <c r="N160" s="71" t="s">
        <v>3782</v>
      </c>
      <c r="O160" s="71" t="s">
        <v>37</v>
      </c>
      <c r="P160" s="71" t="s">
        <v>38</v>
      </c>
      <c r="Q160" s="72"/>
      <c r="R160" s="72"/>
      <c r="S160" s="72"/>
      <c r="T160" s="72" t="s">
        <v>3556</v>
      </c>
      <c r="U160" s="72" t="s">
        <v>82</v>
      </c>
      <c r="V160" s="72" t="e">
        <v>#N/A</v>
      </c>
      <c r="W160" s="72" t="e">
        <v>#N/A</v>
      </c>
      <c r="X160" s="72"/>
      <c r="Y160" s="72" t="str">
        <f>VLOOKUP(B160, [2]SBC!A$1:P$65536, 11, 0)</f>
        <v>Garoua</v>
      </c>
      <c r="Z160" s="72" t="str">
        <f t="shared" si="38"/>
        <v>NRD</v>
      </c>
      <c r="AA160" s="72" t="str">
        <f t="shared" ca="1" si="39"/>
        <v>48H&lt;T&lt;72H</v>
      </c>
      <c r="AB160" s="72">
        <v>1</v>
      </c>
      <c r="AC160" s="72" t="s">
        <v>2247</v>
      </c>
      <c r="AD160" s="72" t="s">
        <v>2246</v>
      </c>
      <c r="AE160" s="72" t="s">
        <v>3859</v>
      </c>
      <c r="AF160" s="72" t="s">
        <v>2536</v>
      </c>
      <c r="AG160" s="72"/>
    </row>
    <row r="161" spans="1:33" ht="101.5" hidden="1" x14ac:dyDescent="0.35">
      <c r="A161" s="71" t="s">
        <v>2884</v>
      </c>
      <c r="B161" s="72" t="str">
        <f t="shared" si="36"/>
        <v>NRD_142</v>
      </c>
      <c r="C161" s="71" t="s">
        <v>3631</v>
      </c>
      <c r="D161" s="72" t="e">
        <v>#N/A</v>
      </c>
      <c r="E161" s="72" t="e">
        <v>#N/A</v>
      </c>
      <c r="F161" s="71" t="s">
        <v>1092</v>
      </c>
      <c r="G161" s="71" t="s">
        <v>1274</v>
      </c>
      <c r="H161" s="71" t="s">
        <v>1275</v>
      </c>
      <c r="I161" s="71" t="s">
        <v>3783</v>
      </c>
      <c r="J161" s="73">
        <f t="shared" ca="1" si="37"/>
        <v>2.4704196759266779</v>
      </c>
      <c r="K161" s="71" t="s">
        <v>1093</v>
      </c>
      <c r="L161" s="71" t="s">
        <v>35</v>
      </c>
      <c r="M161" s="71" t="s">
        <v>46</v>
      </c>
      <c r="N161" s="71" t="s">
        <v>3784</v>
      </c>
      <c r="O161" s="71" t="s">
        <v>37</v>
      </c>
      <c r="P161" s="71" t="s">
        <v>38</v>
      </c>
      <c r="Q161" s="72"/>
      <c r="R161" s="72"/>
      <c r="S161" s="72"/>
      <c r="T161" s="72" t="s">
        <v>3556</v>
      </c>
      <c r="U161" s="72" t="s">
        <v>82</v>
      </c>
      <c r="V161" s="72" t="e">
        <v>#N/A</v>
      </c>
      <c r="W161" s="72" t="e">
        <v>#N/A</v>
      </c>
      <c r="X161" s="72"/>
      <c r="Y161" s="72" t="str">
        <f>VLOOKUP(B161, [2]SBC!A$1:P$65536, 11, 0)</f>
        <v>Garoua</v>
      </c>
      <c r="Z161" s="72" t="str">
        <f t="shared" si="38"/>
        <v>NRD</v>
      </c>
      <c r="AA161" s="72" t="str">
        <f t="shared" ca="1" si="39"/>
        <v>48H&lt;T&lt;72H</v>
      </c>
      <c r="AB161" s="72">
        <v>1</v>
      </c>
      <c r="AC161" s="72" t="s">
        <v>2247</v>
      </c>
      <c r="AD161" s="72" t="s">
        <v>2246</v>
      </c>
      <c r="AE161" s="72" t="s">
        <v>3859</v>
      </c>
      <c r="AF161" s="72" t="s">
        <v>2536</v>
      </c>
      <c r="AG161" s="72"/>
    </row>
    <row r="162" spans="1:33" ht="87" hidden="1" x14ac:dyDescent="0.35">
      <c r="A162" s="6" t="s">
        <v>3339</v>
      </c>
      <c r="B162" s="7" t="str">
        <f t="shared" si="36"/>
        <v>EXN_085</v>
      </c>
      <c r="C162" s="6" t="s">
        <v>3785</v>
      </c>
      <c r="D162" s="7" t="e">
        <v>#N/A</v>
      </c>
      <c r="E162" s="7" t="e">
        <v>#N/A</v>
      </c>
      <c r="F162" s="6" t="s">
        <v>1092</v>
      </c>
      <c r="G162" s="6" t="s">
        <v>3173</v>
      </c>
      <c r="H162" s="6" t="s">
        <v>3174</v>
      </c>
      <c r="I162" s="6" t="s">
        <v>3786</v>
      </c>
      <c r="J162" s="8">
        <f t="shared" ca="1" si="37"/>
        <v>2.4692506944484194</v>
      </c>
      <c r="K162" s="6" t="s">
        <v>1093</v>
      </c>
      <c r="L162" s="6" t="s">
        <v>35</v>
      </c>
      <c r="M162" s="6" t="s">
        <v>46</v>
      </c>
      <c r="N162" s="6" t="s">
        <v>3787</v>
      </c>
      <c r="O162" s="6" t="s">
        <v>37</v>
      </c>
      <c r="P162" s="6" t="s">
        <v>38</v>
      </c>
      <c r="Q162" s="7"/>
      <c r="R162" s="7"/>
      <c r="S162" s="7"/>
      <c r="T162" s="7" t="s">
        <v>3556</v>
      </c>
      <c r="U162" s="7" t="s">
        <v>82</v>
      </c>
      <c r="V162" s="7" t="e">
        <v>#N/A</v>
      </c>
      <c r="W162" s="7" t="e">
        <v>#N/A</v>
      </c>
      <c r="X162" s="7"/>
      <c r="Y162" s="7" t="str">
        <f>VLOOKUP(B162, [2]SBC!A$1:P$65536, 11, 0)</f>
        <v>Maroua</v>
      </c>
      <c r="Z162" s="7" t="str">
        <f t="shared" si="38"/>
        <v>EXN</v>
      </c>
      <c r="AA162" s="7" t="str">
        <f t="shared" ca="1" si="39"/>
        <v>48H&lt;T&lt;72H</v>
      </c>
      <c r="AB162" s="7">
        <v>1</v>
      </c>
      <c r="AC162" s="7" t="s">
        <v>1134</v>
      </c>
      <c r="AD162" s="7" t="s">
        <v>2246</v>
      </c>
      <c r="AE162" s="7" t="s">
        <v>3859</v>
      </c>
      <c r="AF162" s="7" t="s">
        <v>2536</v>
      </c>
      <c r="AG162" s="7"/>
    </row>
    <row r="163" spans="1:33" ht="87" hidden="1" x14ac:dyDescent="0.35">
      <c r="A163" s="6" t="s">
        <v>3339</v>
      </c>
      <c r="B163" s="7" t="str">
        <f t="shared" si="36"/>
        <v>EXN_085</v>
      </c>
      <c r="C163" s="6" t="s">
        <v>3785</v>
      </c>
      <c r="D163" s="7" t="e">
        <v>#N/A</v>
      </c>
      <c r="E163" s="7" t="e">
        <v>#N/A</v>
      </c>
      <c r="F163" s="6" t="s">
        <v>1092</v>
      </c>
      <c r="G163" s="6" t="s">
        <v>3169</v>
      </c>
      <c r="H163" s="6" t="s">
        <v>3170</v>
      </c>
      <c r="I163" s="6" t="s">
        <v>3788</v>
      </c>
      <c r="J163" s="8">
        <f t="shared" ca="1" si="37"/>
        <v>2.4680006944472552</v>
      </c>
      <c r="K163" s="6" t="s">
        <v>1093</v>
      </c>
      <c r="L163" s="6" t="s">
        <v>56</v>
      </c>
      <c r="M163" s="6" t="s">
        <v>46</v>
      </c>
      <c r="N163" s="6" t="s">
        <v>3789</v>
      </c>
      <c r="O163" s="6" t="s">
        <v>37</v>
      </c>
      <c r="P163" s="6" t="s">
        <v>38</v>
      </c>
      <c r="Q163" s="7"/>
      <c r="R163" s="7"/>
      <c r="S163" s="7"/>
      <c r="T163" s="7" t="s">
        <v>3556</v>
      </c>
      <c r="U163" s="7" t="s">
        <v>82</v>
      </c>
      <c r="V163" s="7" t="e">
        <v>#N/A</v>
      </c>
      <c r="W163" s="7" t="e">
        <v>#N/A</v>
      </c>
      <c r="X163" s="7"/>
      <c r="Y163" s="7" t="str">
        <f>VLOOKUP(B163, [2]SBC!A$1:P$65536, 11, 0)</f>
        <v>Maroua</v>
      </c>
      <c r="Z163" s="7" t="str">
        <f t="shared" si="38"/>
        <v>EXN</v>
      </c>
      <c r="AA163" s="7" t="str">
        <f t="shared" ca="1" si="39"/>
        <v>48H&lt;T&lt;72H</v>
      </c>
      <c r="AB163" s="7">
        <v>1</v>
      </c>
      <c r="AC163" s="7" t="s">
        <v>1134</v>
      </c>
      <c r="AD163" s="7" t="s">
        <v>2246</v>
      </c>
      <c r="AE163" s="7" t="s">
        <v>3859</v>
      </c>
      <c r="AF163" s="7" t="s">
        <v>2536</v>
      </c>
      <c r="AG163" s="7"/>
    </row>
    <row r="164" spans="1:33" ht="87" hidden="1" x14ac:dyDescent="0.35">
      <c r="A164" s="6" t="s">
        <v>3339</v>
      </c>
      <c r="B164" s="7" t="str">
        <f t="shared" si="36"/>
        <v>EXN_085</v>
      </c>
      <c r="C164" s="6" t="s">
        <v>3785</v>
      </c>
      <c r="D164" s="7" t="e">
        <v>#N/A</v>
      </c>
      <c r="E164" s="7" t="e">
        <v>#N/A</v>
      </c>
      <c r="F164" s="6" t="s">
        <v>1092</v>
      </c>
      <c r="G164" s="6" t="s">
        <v>3176</v>
      </c>
      <c r="H164" s="6" t="s">
        <v>3177</v>
      </c>
      <c r="I164" s="6" t="s">
        <v>3790</v>
      </c>
      <c r="J164" s="8">
        <f t="shared" ca="1" si="37"/>
        <v>2.4645168981514871</v>
      </c>
      <c r="K164" s="6" t="s">
        <v>1093</v>
      </c>
      <c r="L164" s="6" t="s">
        <v>35</v>
      </c>
      <c r="M164" s="6" t="s">
        <v>46</v>
      </c>
      <c r="N164" s="6" t="s">
        <v>3791</v>
      </c>
      <c r="O164" s="6" t="s">
        <v>37</v>
      </c>
      <c r="P164" s="6" t="s">
        <v>38</v>
      </c>
      <c r="Q164" s="7"/>
      <c r="R164" s="7"/>
      <c r="S164" s="7"/>
      <c r="T164" s="7" t="s">
        <v>3556</v>
      </c>
      <c r="U164" s="7" t="s">
        <v>82</v>
      </c>
      <c r="V164" s="7" t="e">
        <v>#N/A</v>
      </c>
      <c r="W164" s="7" t="e">
        <v>#N/A</v>
      </c>
      <c r="X164" s="7"/>
      <c r="Y164" s="7" t="str">
        <f>VLOOKUP(B164, [2]SBC!A$1:P$65536, 11, 0)</f>
        <v>Maroua</v>
      </c>
      <c r="Z164" s="7" t="str">
        <f t="shared" si="38"/>
        <v>EXN</v>
      </c>
      <c r="AA164" s="7" t="str">
        <f t="shared" ca="1" si="39"/>
        <v>48H&lt;T&lt;72H</v>
      </c>
      <c r="AB164" s="7">
        <v>1</v>
      </c>
      <c r="AC164" s="7" t="s">
        <v>1134</v>
      </c>
      <c r="AD164" s="7" t="s">
        <v>2246</v>
      </c>
      <c r="AE164" s="7" t="s">
        <v>3859</v>
      </c>
      <c r="AF164" s="7" t="s">
        <v>2536</v>
      </c>
      <c r="AG164" s="7"/>
    </row>
    <row r="165" spans="1:33" ht="101.5" hidden="1" x14ac:dyDescent="0.35">
      <c r="A165" s="6" t="s">
        <v>3339</v>
      </c>
      <c r="B165" s="7" t="str">
        <f t="shared" si="36"/>
        <v>EXN_085</v>
      </c>
      <c r="C165" s="6" t="s">
        <v>3785</v>
      </c>
      <c r="D165" s="7" t="e">
        <v>#N/A</v>
      </c>
      <c r="E165" s="7" t="e">
        <v>#N/A</v>
      </c>
      <c r="F165" s="6" t="s">
        <v>1092</v>
      </c>
      <c r="G165" s="6" t="s">
        <v>1274</v>
      </c>
      <c r="H165" s="6" t="s">
        <v>1275</v>
      </c>
      <c r="I165" s="6" t="s">
        <v>3792</v>
      </c>
      <c r="J165" s="8">
        <f t="shared" ca="1" si="37"/>
        <v>2.4628386574113392</v>
      </c>
      <c r="K165" s="6" t="s">
        <v>1093</v>
      </c>
      <c r="L165" s="6" t="s">
        <v>56</v>
      </c>
      <c r="M165" s="6" t="s">
        <v>46</v>
      </c>
      <c r="N165" s="6" t="s">
        <v>3793</v>
      </c>
      <c r="O165" s="6" t="s">
        <v>37</v>
      </c>
      <c r="P165" s="6" t="s">
        <v>38</v>
      </c>
      <c r="Q165" s="7"/>
      <c r="R165" s="7"/>
      <c r="S165" s="7"/>
      <c r="T165" s="7" t="s">
        <v>3556</v>
      </c>
      <c r="U165" s="7" t="s">
        <v>82</v>
      </c>
      <c r="V165" s="7" t="e">
        <v>#N/A</v>
      </c>
      <c r="W165" s="7" t="e">
        <v>#N/A</v>
      </c>
      <c r="X165" s="7"/>
      <c r="Y165" s="7" t="str">
        <f>VLOOKUP(B165, [2]SBC!A$1:P$65536, 11, 0)</f>
        <v>Maroua</v>
      </c>
      <c r="Z165" s="7" t="str">
        <f t="shared" si="38"/>
        <v>EXN</v>
      </c>
      <c r="AA165" s="7" t="str">
        <f t="shared" ca="1" si="39"/>
        <v>48H&lt;T&lt;72H</v>
      </c>
      <c r="AB165" s="7">
        <v>1</v>
      </c>
      <c r="AC165" s="7" t="s">
        <v>1134</v>
      </c>
      <c r="AD165" s="7" t="s">
        <v>2246</v>
      </c>
      <c r="AE165" s="7" t="s">
        <v>3859</v>
      </c>
      <c r="AF165" s="7" t="s">
        <v>2536</v>
      </c>
      <c r="AG165" s="7"/>
    </row>
    <row r="166" spans="1:33" ht="101.5" hidden="1" x14ac:dyDescent="0.35">
      <c r="A166" s="6" t="s">
        <v>3339</v>
      </c>
      <c r="B166" s="7" t="str">
        <f t="shared" si="36"/>
        <v>EXN_085</v>
      </c>
      <c r="C166" s="6" t="s">
        <v>3785</v>
      </c>
      <c r="D166" s="7" t="e">
        <v>#N/A</v>
      </c>
      <c r="E166" s="7" t="e">
        <v>#N/A</v>
      </c>
      <c r="F166" s="6" t="s">
        <v>1092</v>
      </c>
      <c r="G166" s="6" t="s">
        <v>1270</v>
      </c>
      <c r="H166" s="6" t="s">
        <v>1271</v>
      </c>
      <c r="I166" s="6" t="s">
        <v>3794</v>
      </c>
      <c r="J166" s="8">
        <f t="shared" ca="1" si="37"/>
        <v>2.4615307870408287</v>
      </c>
      <c r="K166" s="6" t="s">
        <v>1093</v>
      </c>
      <c r="L166" s="6" t="s">
        <v>56</v>
      </c>
      <c r="M166" s="6" t="s">
        <v>46</v>
      </c>
      <c r="N166" s="6" t="s">
        <v>3795</v>
      </c>
      <c r="O166" s="6" t="s">
        <v>37</v>
      </c>
      <c r="P166" s="6" t="s">
        <v>38</v>
      </c>
      <c r="Q166" s="7"/>
      <c r="R166" s="7"/>
      <c r="S166" s="7"/>
      <c r="T166" s="7" t="s">
        <v>3556</v>
      </c>
      <c r="U166" s="7" t="s">
        <v>82</v>
      </c>
      <c r="V166" s="7" t="e">
        <v>#N/A</v>
      </c>
      <c r="W166" s="7" t="e">
        <v>#N/A</v>
      </c>
      <c r="X166" s="7"/>
      <c r="Y166" s="7" t="str">
        <f>VLOOKUP(B166, [2]SBC!A$1:P$65536, 11, 0)</f>
        <v>Maroua</v>
      </c>
      <c r="Z166" s="7" t="str">
        <f t="shared" si="38"/>
        <v>EXN</v>
      </c>
      <c r="AA166" s="7" t="str">
        <f t="shared" ca="1" si="39"/>
        <v>48H&lt;T&lt;72H</v>
      </c>
      <c r="AB166" s="7">
        <v>1</v>
      </c>
      <c r="AC166" s="7" t="s">
        <v>1134</v>
      </c>
      <c r="AD166" s="7" t="s">
        <v>2246</v>
      </c>
      <c r="AE166" s="7" t="s">
        <v>3859</v>
      </c>
      <c r="AF166" s="7" t="s">
        <v>2536</v>
      </c>
      <c r="AG166" s="7"/>
    </row>
    <row r="167" spans="1:33" ht="101.5" hidden="1" x14ac:dyDescent="0.35">
      <c r="A167" s="6" t="s">
        <v>3339</v>
      </c>
      <c r="B167" s="7" t="str">
        <f t="shared" si="36"/>
        <v>EXN_085</v>
      </c>
      <c r="C167" s="6" t="s">
        <v>3785</v>
      </c>
      <c r="D167" s="7" t="e">
        <v>#N/A</v>
      </c>
      <c r="E167" s="7" t="e">
        <v>#N/A</v>
      </c>
      <c r="F167" s="6" t="s">
        <v>1092</v>
      </c>
      <c r="G167" s="6" t="s">
        <v>1335</v>
      </c>
      <c r="H167" s="6" t="s">
        <v>1336</v>
      </c>
      <c r="I167" s="6" t="s">
        <v>3796</v>
      </c>
      <c r="J167" s="8">
        <f t="shared" ca="1" si="37"/>
        <v>2.460651157409302</v>
      </c>
      <c r="K167" s="6" t="s">
        <v>1093</v>
      </c>
      <c r="L167" s="6" t="s">
        <v>56</v>
      </c>
      <c r="M167" s="6" t="s">
        <v>46</v>
      </c>
      <c r="N167" s="6" t="s">
        <v>3797</v>
      </c>
      <c r="O167" s="6" t="s">
        <v>37</v>
      </c>
      <c r="P167" s="6" t="s">
        <v>38</v>
      </c>
      <c r="Q167" s="7"/>
      <c r="R167" s="7"/>
      <c r="S167" s="7"/>
      <c r="T167" s="7" t="s">
        <v>3556</v>
      </c>
      <c r="U167" s="7" t="s">
        <v>82</v>
      </c>
      <c r="V167" s="7" t="e">
        <v>#N/A</v>
      </c>
      <c r="W167" s="7" t="e">
        <v>#N/A</v>
      </c>
      <c r="X167" s="7"/>
      <c r="Y167" s="7" t="str">
        <f>VLOOKUP(B167, [2]SBC!A$1:P$65536, 11, 0)</f>
        <v>Maroua</v>
      </c>
      <c r="Z167" s="7" t="str">
        <f t="shared" si="38"/>
        <v>EXN</v>
      </c>
      <c r="AA167" s="7" t="str">
        <f t="shared" ca="1" si="39"/>
        <v>48H&lt;T&lt;72H</v>
      </c>
      <c r="AB167" s="7">
        <v>1</v>
      </c>
      <c r="AC167" s="7" t="s">
        <v>1134</v>
      </c>
      <c r="AD167" s="7" t="s">
        <v>2246</v>
      </c>
      <c r="AE167" s="7" t="s">
        <v>3859</v>
      </c>
      <c r="AF167" s="7" t="s">
        <v>2536</v>
      </c>
      <c r="AG167" s="7"/>
    </row>
    <row r="168" spans="1:33" ht="101.5" hidden="1" x14ac:dyDescent="0.35">
      <c r="A168" s="6" t="s">
        <v>3339</v>
      </c>
      <c r="B168" s="7" t="str">
        <f t="shared" si="36"/>
        <v>EXN_085</v>
      </c>
      <c r="C168" s="6" t="s">
        <v>3785</v>
      </c>
      <c r="D168" s="7" t="e">
        <v>#N/A</v>
      </c>
      <c r="E168" s="7" t="e">
        <v>#N/A</v>
      </c>
      <c r="F168" s="6" t="s">
        <v>1092</v>
      </c>
      <c r="G168" s="6" t="s">
        <v>1280</v>
      </c>
      <c r="H168" s="6" t="s">
        <v>1281</v>
      </c>
      <c r="I168" s="6" t="s">
        <v>3798</v>
      </c>
      <c r="J168" s="8">
        <f t="shared" ca="1" si="37"/>
        <v>2.4567738425903372</v>
      </c>
      <c r="K168" s="6" t="s">
        <v>1093</v>
      </c>
      <c r="L168" s="6" t="s">
        <v>56</v>
      </c>
      <c r="M168" s="6" t="s">
        <v>46</v>
      </c>
      <c r="N168" s="6" t="s">
        <v>3799</v>
      </c>
      <c r="O168" s="6" t="s">
        <v>37</v>
      </c>
      <c r="P168" s="6" t="s">
        <v>38</v>
      </c>
      <c r="Q168" s="7"/>
      <c r="R168" s="7"/>
      <c r="S168" s="7"/>
      <c r="T168" s="7" t="s">
        <v>3556</v>
      </c>
      <c r="U168" s="7" t="s">
        <v>82</v>
      </c>
      <c r="V168" s="7" t="e">
        <v>#N/A</v>
      </c>
      <c r="W168" s="7" t="e">
        <v>#N/A</v>
      </c>
      <c r="X168" s="7"/>
      <c r="Y168" s="7" t="str">
        <f>VLOOKUP(B168, [2]SBC!A$1:P$65536, 11, 0)</f>
        <v>Maroua</v>
      </c>
      <c r="Z168" s="7" t="str">
        <f t="shared" si="38"/>
        <v>EXN</v>
      </c>
      <c r="AA168" s="7" t="str">
        <f t="shared" ca="1" si="39"/>
        <v>48H&lt;T&lt;72H</v>
      </c>
      <c r="AB168" s="7">
        <v>1</v>
      </c>
      <c r="AC168" s="7" t="s">
        <v>1134</v>
      </c>
      <c r="AD168" s="7" t="s">
        <v>2246</v>
      </c>
      <c r="AE168" s="7" t="s">
        <v>3859</v>
      </c>
      <c r="AF168" s="7" t="s">
        <v>2536</v>
      </c>
      <c r="AG168" s="7"/>
    </row>
    <row r="169" spans="1:33" ht="101.5" hidden="1" x14ac:dyDescent="0.35">
      <c r="A169" s="6" t="s">
        <v>3339</v>
      </c>
      <c r="B169" s="7" t="str">
        <f t="shared" si="36"/>
        <v>EXN_085</v>
      </c>
      <c r="C169" s="6" t="s">
        <v>3785</v>
      </c>
      <c r="D169" s="7" t="e">
        <v>#N/A</v>
      </c>
      <c r="E169" s="7" t="e">
        <v>#N/A</v>
      </c>
      <c r="F169" s="6" t="s">
        <v>1092</v>
      </c>
      <c r="G169" s="6" t="s">
        <v>1333</v>
      </c>
      <c r="H169" s="6" t="s">
        <v>1334</v>
      </c>
      <c r="I169" s="6" t="s">
        <v>3800</v>
      </c>
      <c r="J169" s="8">
        <f t="shared" ca="1" si="37"/>
        <v>2.4502344907450606</v>
      </c>
      <c r="K169" s="6" t="s">
        <v>1093</v>
      </c>
      <c r="L169" s="6" t="s">
        <v>56</v>
      </c>
      <c r="M169" s="6" t="s">
        <v>46</v>
      </c>
      <c r="N169" s="6" t="s">
        <v>3801</v>
      </c>
      <c r="O169" s="6" t="s">
        <v>37</v>
      </c>
      <c r="P169" s="6" t="s">
        <v>38</v>
      </c>
      <c r="Q169" s="7"/>
      <c r="R169" s="7"/>
      <c r="S169" s="7"/>
      <c r="T169" s="7" t="s">
        <v>3556</v>
      </c>
      <c r="U169" s="7" t="s">
        <v>82</v>
      </c>
      <c r="V169" s="7" t="e">
        <v>#N/A</v>
      </c>
      <c r="W169" s="7" t="e">
        <v>#N/A</v>
      </c>
      <c r="X169" s="7"/>
      <c r="Y169" s="7" t="str">
        <f>VLOOKUP(B169, [2]SBC!A$1:P$65536, 11, 0)</f>
        <v>Maroua</v>
      </c>
      <c r="Z169" s="7" t="str">
        <f t="shared" si="38"/>
        <v>EXN</v>
      </c>
      <c r="AA169" s="7" t="str">
        <f t="shared" ca="1" si="39"/>
        <v>48H&lt;T&lt;72H</v>
      </c>
      <c r="AB169" s="7">
        <v>1</v>
      </c>
      <c r="AC169" s="7" t="s">
        <v>1134</v>
      </c>
      <c r="AD169" s="7" t="s">
        <v>2246</v>
      </c>
      <c r="AE169" s="7" t="s">
        <v>3859</v>
      </c>
      <c r="AF169" s="7" t="s">
        <v>2536</v>
      </c>
      <c r="AG169" s="7"/>
    </row>
    <row r="170" spans="1:33" ht="101.5" hidden="1" x14ac:dyDescent="0.35">
      <c r="A170" s="6" t="s">
        <v>3339</v>
      </c>
      <c r="B170" s="7" t="str">
        <f t="shared" si="36"/>
        <v>EXN_085</v>
      </c>
      <c r="C170" s="6" t="s">
        <v>3785</v>
      </c>
      <c r="D170" s="7" t="e">
        <v>#N/A</v>
      </c>
      <c r="E170" s="7" t="e">
        <v>#N/A</v>
      </c>
      <c r="F170" s="6" t="s">
        <v>1092</v>
      </c>
      <c r="G170" s="6" t="s">
        <v>1331</v>
      </c>
      <c r="H170" s="6" t="s">
        <v>1332</v>
      </c>
      <c r="I170" s="6" t="s">
        <v>3802</v>
      </c>
      <c r="J170" s="8">
        <f t="shared" ca="1" si="37"/>
        <v>2.4395400462963153</v>
      </c>
      <c r="K170" s="6" t="s">
        <v>1093</v>
      </c>
      <c r="L170" s="6" t="s">
        <v>56</v>
      </c>
      <c r="M170" s="6" t="s">
        <v>46</v>
      </c>
      <c r="N170" s="6" t="s">
        <v>3803</v>
      </c>
      <c r="O170" s="6" t="s">
        <v>37</v>
      </c>
      <c r="P170" s="6" t="s">
        <v>38</v>
      </c>
      <c r="Q170" s="7"/>
      <c r="R170" s="7"/>
      <c r="S170" s="7"/>
      <c r="T170" s="7" t="s">
        <v>3556</v>
      </c>
      <c r="U170" s="7" t="s">
        <v>82</v>
      </c>
      <c r="V170" s="7" t="e">
        <v>#N/A</v>
      </c>
      <c r="W170" s="7" t="e">
        <v>#N/A</v>
      </c>
      <c r="X170" s="7"/>
      <c r="Y170" s="7" t="str">
        <f>VLOOKUP(B170, [2]SBC!A$1:P$65536, 11, 0)</f>
        <v>Maroua</v>
      </c>
      <c r="Z170" s="7" t="str">
        <f t="shared" si="38"/>
        <v>EXN</v>
      </c>
      <c r="AA170" s="7" t="str">
        <f t="shared" ca="1" si="39"/>
        <v>48H&lt;T&lt;72H</v>
      </c>
      <c r="AB170" s="7">
        <v>1</v>
      </c>
      <c r="AC170" s="7" t="s">
        <v>1134</v>
      </c>
      <c r="AD170" s="7" t="s">
        <v>2246</v>
      </c>
      <c r="AE170" s="7" t="s">
        <v>3859</v>
      </c>
      <c r="AF170" s="7" t="s">
        <v>2536</v>
      </c>
      <c r="AG170" s="7"/>
    </row>
    <row r="171" spans="1:33" ht="101.5" hidden="1" x14ac:dyDescent="0.35">
      <c r="A171" s="6" t="s">
        <v>1482</v>
      </c>
      <c r="B171" s="7" t="str">
        <f t="shared" si="36"/>
        <v>NRD_040</v>
      </c>
      <c r="C171" s="6" t="s">
        <v>3669</v>
      </c>
      <c r="D171" s="7" t="e">
        <v>#N/A</v>
      </c>
      <c r="E171" s="7" t="e">
        <v>#N/A</v>
      </c>
      <c r="F171" s="6" t="s">
        <v>1092</v>
      </c>
      <c r="G171" s="6" t="s">
        <v>1272</v>
      </c>
      <c r="H171" s="6" t="s">
        <v>1273</v>
      </c>
      <c r="I171" s="6" t="s">
        <v>3804</v>
      </c>
      <c r="J171" s="8">
        <f t="shared" ca="1" si="37"/>
        <v>2.4118895833307761</v>
      </c>
      <c r="K171" s="6" t="s">
        <v>1093</v>
      </c>
      <c r="L171" s="6" t="s">
        <v>35</v>
      </c>
      <c r="M171" s="6" t="s">
        <v>46</v>
      </c>
      <c r="N171" s="6" t="s">
        <v>3805</v>
      </c>
      <c r="O171" s="6" t="s">
        <v>37</v>
      </c>
      <c r="P171" s="6" t="s">
        <v>38</v>
      </c>
      <c r="Q171" s="7"/>
      <c r="R171" s="7"/>
      <c r="S171" s="7"/>
      <c r="T171" s="7" t="s">
        <v>3554</v>
      </c>
      <c r="U171" s="7" t="s">
        <v>81</v>
      </c>
      <c r="V171" s="7" t="e">
        <v>#N/A</v>
      </c>
      <c r="W171" s="7" t="e">
        <v>#N/A</v>
      </c>
      <c r="X171" s="7"/>
      <c r="Y171" s="7" t="str">
        <f>VLOOKUP(B171, [2]SBC!A$1:P$65536, 11, 0)</f>
        <v>Garoua</v>
      </c>
      <c r="Z171" s="7" t="str">
        <f t="shared" si="38"/>
        <v>NRD</v>
      </c>
      <c r="AA171" s="7" t="str">
        <f t="shared" ca="1" si="39"/>
        <v>48H&lt;T&lt;72H</v>
      </c>
      <c r="AB171" s="7">
        <v>1</v>
      </c>
      <c r="AC171" s="7" t="s">
        <v>1134</v>
      </c>
      <c r="AD171" s="7" t="s">
        <v>2245</v>
      </c>
      <c r="AE171" s="7" t="s">
        <v>3859</v>
      </c>
      <c r="AF171" s="7" t="s">
        <v>2536</v>
      </c>
      <c r="AG171" s="7"/>
    </row>
    <row r="172" spans="1:33" ht="101.5" hidden="1" x14ac:dyDescent="0.35">
      <c r="A172" s="6" t="s">
        <v>1482</v>
      </c>
      <c r="B172" s="7" t="str">
        <f t="shared" si="36"/>
        <v>NRD_040</v>
      </c>
      <c r="C172" s="6" t="s">
        <v>3669</v>
      </c>
      <c r="D172" s="7" t="e">
        <v>#N/A</v>
      </c>
      <c r="E172" s="7" t="e">
        <v>#N/A</v>
      </c>
      <c r="F172" s="6" t="s">
        <v>1092</v>
      </c>
      <c r="G172" s="6" t="s">
        <v>1274</v>
      </c>
      <c r="H172" s="6" t="s">
        <v>1275</v>
      </c>
      <c r="I172" s="6" t="s">
        <v>3804</v>
      </c>
      <c r="J172" s="8">
        <f t="shared" ca="1" si="37"/>
        <v>2.4118895833307761</v>
      </c>
      <c r="K172" s="6" t="s">
        <v>1093</v>
      </c>
      <c r="L172" s="6" t="s">
        <v>35</v>
      </c>
      <c r="M172" s="6" t="s">
        <v>46</v>
      </c>
      <c r="N172" s="6" t="s">
        <v>3806</v>
      </c>
      <c r="O172" s="6" t="s">
        <v>37</v>
      </c>
      <c r="P172" s="6" t="s">
        <v>38</v>
      </c>
      <c r="Q172" s="7"/>
      <c r="R172" s="7"/>
      <c r="S172" s="7"/>
      <c r="T172" s="7" t="s">
        <v>3554</v>
      </c>
      <c r="U172" s="7" t="s">
        <v>81</v>
      </c>
      <c r="V172" s="7" t="e">
        <v>#N/A</v>
      </c>
      <c r="W172" s="7" t="e">
        <v>#N/A</v>
      </c>
      <c r="X172" s="7"/>
      <c r="Y172" s="7" t="str">
        <f>VLOOKUP(B172, [2]SBC!A$1:P$65536, 11, 0)</f>
        <v>Garoua</v>
      </c>
      <c r="Z172" s="7" t="str">
        <f t="shared" si="38"/>
        <v>NRD</v>
      </c>
      <c r="AA172" s="7" t="str">
        <f t="shared" ca="1" si="39"/>
        <v>48H&lt;T&lt;72H</v>
      </c>
      <c r="AB172" s="7">
        <v>1</v>
      </c>
      <c r="AC172" s="7" t="s">
        <v>1134</v>
      </c>
      <c r="AD172" s="7" t="s">
        <v>2245</v>
      </c>
      <c r="AE172" s="7" t="s">
        <v>3859</v>
      </c>
      <c r="AF172" s="7" t="s">
        <v>2536</v>
      </c>
      <c r="AG172" s="7"/>
    </row>
    <row r="173" spans="1:33" ht="101.5" hidden="1" x14ac:dyDescent="0.35">
      <c r="A173" s="6" t="s">
        <v>1482</v>
      </c>
      <c r="B173" s="7" t="str">
        <f t="shared" si="36"/>
        <v>NRD_040</v>
      </c>
      <c r="C173" s="6" t="s">
        <v>3669</v>
      </c>
      <c r="D173" s="7" t="e">
        <v>#N/A</v>
      </c>
      <c r="E173" s="7" t="e">
        <v>#N/A</v>
      </c>
      <c r="F173" s="6" t="s">
        <v>1092</v>
      </c>
      <c r="G173" s="6" t="s">
        <v>1276</v>
      </c>
      <c r="H173" s="6" t="s">
        <v>1277</v>
      </c>
      <c r="I173" s="6" t="s">
        <v>3804</v>
      </c>
      <c r="J173" s="8">
        <f t="shared" ca="1" si="37"/>
        <v>2.4118895833307761</v>
      </c>
      <c r="K173" s="6" t="s">
        <v>1093</v>
      </c>
      <c r="L173" s="6" t="s">
        <v>35</v>
      </c>
      <c r="M173" s="6" t="s">
        <v>46</v>
      </c>
      <c r="N173" s="6" t="s">
        <v>3807</v>
      </c>
      <c r="O173" s="6" t="s">
        <v>37</v>
      </c>
      <c r="P173" s="6" t="s">
        <v>38</v>
      </c>
      <c r="Q173" s="7"/>
      <c r="R173" s="7"/>
      <c r="S173" s="7"/>
      <c r="T173" s="7" t="s">
        <v>3554</v>
      </c>
      <c r="U173" s="7" t="s">
        <v>81</v>
      </c>
      <c r="V173" s="7" t="e">
        <v>#N/A</v>
      </c>
      <c r="W173" s="7" t="e">
        <v>#N/A</v>
      </c>
      <c r="X173" s="7"/>
      <c r="Y173" s="7" t="str">
        <f>VLOOKUP(B173, [2]SBC!A$1:P$65536, 11, 0)</f>
        <v>Garoua</v>
      </c>
      <c r="Z173" s="7" t="str">
        <f t="shared" si="38"/>
        <v>NRD</v>
      </c>
      <c r="AA173" s="7" t="str">
        <f t="shared" ca="1" si="39"/>
        <v>48H&lt;T&lt;72H</v>
      </c>
      <c r="AB173" s="7">
        <v>1</v>
      </c>
      <c r="AC173" s="7" t="s">
        <v>1134</v>
      </c>
      <c r="AD173" s="7" t="s">
        <v>2245</v>
      </c>
      <c r="AE173" s="7" t="s">
        <v>3859</v>
      </c>
      <c r="AF173" s="7" t="s">
        <v>2536</v>
      </c>
      <c r="AG173" s="7"/>
    </row>
    <row r="174" spans="1:33" ht="101.5" hidden="1" x14ac:dyDescent="0.35">
      <c r="A174" s="6" t="s">
        <v>1482</v>
      </c>
      <c r="B174" s="7" t="str">
        <f t="shared" si="36"/>
        <v>NRD_040</v>
      </c>
      <c r="C174" s="6" t="s">
        <v>3669</v>
      </c>
      <c r="D174" s="7" t="e">
        <v>#N/A</v>
      </c>
      <c r="E174" s="7" t="e">
        <v>#N/A</v>
      </c>
      <c r="F174" s="6" t="s">
        <v>1092</v>
      </c>
      <c r="G174" s="6" t="s">
        <v>1278</v>
      </c>
      <c r="H174" s="6" t="s">
        <v>1279</v>
      </c>
      <c r="I174" s="6" t="s">
        <v>3804</v>
      </c>
      <c r="J174" s="8">
        <f t="shared" ca="1" si="37"/>
        <v>2.4118895833307761</v>
      </c>
      <c r="K174" s="6" t="s">
        <v>1093</v>
      </c>
      <c r="L174" s="6" t="s">
        <v>35</v>
      </c>
      <c r="M174" s="6" t="s">
        <v>46</v>
      </c>
      <c r="N174" s="6" t="s">
        <v>3808</v>
      </c>
      <c r="O174" s="6" t="s">
        <v>37</v>
      </c>
      <c r="P174" s="6" t="s">
        <v>38</v>
      </c>
      <c r="Q174" s="7"/>
      <c r="R174" s="7"/>
      <c r="S174" s="7"/>
      <c r="T174" s="7" t="s">
        <v>3554</v>
      </c>
      <c r="U174" s="7" t="s">
        <v>81</v>
      </c>
      <c r="V174" s="7" t="e">
        <v>#N/A</v>
      </c>
      <c r="W174" s="7" t="e">
        <v>#N/A</v>
      </c>
      <c r="X174" s="7"/>
      <c r="Y174" s="7" t="str">
        <f>VLOOKUP(B174, [2]SBC!A$1:P$65536, 11, 0)</f>
        <v>Garoua</v>
      </c>
      <c r="Z174" s="7" t="str">
        <f t="shared" si="38"/>
        <v>NRD</v>
      </c>
      <c r="AA174" s="7" t="str">
        <f t="shared" ca="1" si="39"/>
        <v>48H&lt;T&lt;72H</v>
      </c>
      <c r="AB174" s="7">
        <v>1</v>
      </c>
      <c r="AC174" s="7" t="s">
        <v>1134</v>
      </c>
      <c r="AD174" s="7" t="s">
        <v>2245</v>
      </c>
      <c r="AE174" s="7" t="s">
        <v>3859</v>
      </c>
      <c r="AF174" s="7" t="s">
        <v>2536</v>
      </c>
      <c r="AG174" s="7"/>
    </row>
    <row r="175" spans="1:33" ht="101.5" hidden="1" x14ac:dyDescent="0.35">
      <c r="A175" s="6" t="s">
        <v>1482</v>
      </c>
      <c r="B175" s="7" t="str">
        <f t="shared" si="36"/>
        <v>NRD_040</v>
      </c>
      <c r="C175" s="6" t="s">
        <v>3669</v>
      </c>
      <c r="D175" s="7" t="e">
        <v>#N/A</v>
      </c>
      <c r="E175" s="7" t="e">
        <v>#N/A</v>
      </c>
      <c r="F175" s="6" t="s">
        <v>1092</v>
      </c>
      <c r="G175" s="6" t="s">
        <v>1280</v>
      </c>
      <c r="H175" s="6" t="s">
        <v>1281</v>
      </c>
      <c r="I175" s="6" t="s">
        <v>3809</v>
      </c>
      <c r="J175" s="8">
        <f t="shared" ca="1" si="37"/>
        <v>2.4118664351844927</v>
      </c>
      <c r="K175" s="6" t="s">
        <v>1093</v>
      </c>
      <c r="L175" s="6" t="s">
        <v>35</v>
      </c>
      <c r="M175" s="6" t="s">
        <v>46</v>
      </c>
      <c r="N175" s="6" t="s">
        <v>3810</v>
      </c>
      <c r="O175" s="6" t="s">
        <v>37</v>
      </c>
      <c r="P175" s="6" t="s">
        <v>38</v>
      </c>
      <c r="Q175" s="7"/>
      <c r="R175" s="7"/>
      <c r="S175" s="7"/>
      <c r="T175" s="7" t="s">
        <v>3554</v>
      </c>
      <c r="U175" s="7" t="s">
        <v>81</v>
      </c>
      <c r="V175" s="7" t="e">
        <v>#N/A</v>
      </c>
      <c r="W175" s="7" t="e">
        <v>#N/A</v>
      </c>
      <c r="X175" s="7"/>
      <c r="Y175" s="7" t="str">
        <f>VLOOKUP(B175, [2]SBC!A$1:P$65536, 11, 0)</f>
        <v>Garoua</v>
      </c>
      <c r="Z175" s="7" t="str">
        <f t="shared" si="38"/>
        <v>NRD</v>
      </c>
      <c r="AA175" s="7" t="str">
        <f t="shared" ca="1" si="39"/>
        <v>48H&lt;T&lt;72H</v>
      </c>
      <c r="AB175" s="7">
        <v>1</v>
      </c>
      <c r="AC175" s="7" t="s">
        <v>1134</v>
      </c>
      <c r="AD175" s="7" t="s">
        <v>2245</v>
      </c>
      <c r="AE175" s="7" t="s">
        <v>3859</v>
      </c>
      <c r="AF175" s="7" t="s">
        <v>2536</v>
      </c>
      <c r="AG175" s="7"/>
    </row>
    <row r="176" spans="1:33" ht="101.5" hidden="1" x14ac:dyDescent="0.35">
      <c r="A176" s="6" t="s">
        <v>1482</v>
      </c>
      <c r="B176" s="7" t="str">
        <f t="shared" si="36"/>
        <v>NRD_040</v>
      </c>
      <c r="C176" s="6" t="s">
        <v>3669</v>
      </c>
      <c r="D176" s="7" t="e">
        <v>#N/A</v>
      </c>
      <c r="E176" s="7" t="e">
        <v>#N/A</v>
      </c>
      <c r="F176" s="6" t="s">
        <v>1092</v>
      </c>
      <c r="G176" s="6" t="s">
        <v>1270</v>
      </c>
      <c r="H176" s="6" t="s">
        <v>1271</v>
      </c>
      <c r="I176" s="6" t="s">
        <v>3809</v>
      </c>
      <c r="J176" s="8">
        <f t="shared" ca="1" si="37"/>
        <v>2.4118664351844927</v>
      </c>
      <c r="K176" s="6" t="s">
        <v>1093</v>
      </c>
      <c r="L176" s="6" t="s">
        <v>35</v>
      </c>
      <c r="M176" s="6" t="s">
        <v>46</v>
      </c>
      <c r="N176" s="6" t="s">
        <v>3811</v>
      </c>
      <c r="O176" s="6" t="s">
        <v>37</v>
      </c>
      <c r="P176" s="6" t="s">
        <v>38</v>
      </c>
      <c r="Q176" s="7"/>
      <c r="R176" s="7"/>
      <c r="S176" s="7"/>
      <c r="T176" s="7" t="s">
        <v>3554</v>
      </c>
      <c r="U176" s="7" t="s">
        <v>81</v>
      </c>
      <c r="V176" s="7" t="e">
        <v>#N/A</v>
      </c>
      <c r="W176" s="7" t="e">
        <v>#N/A</v>
      </c>
      <c r="X176" s="7"/>
      <c r="Y176" s="7" t="str">
        <f>VLOOKUP(B176, [2]SBC!A$1:P$65536, 11, 0)</f>
        <v>Garoua</v>
      </c>
      <c r="Z176" s="7" t="str">
        <f t="shared" si="38"/>
        <v>NRD</v>
      </c>
      <c r="AA176" s="7" t="str">
        <f t="shared" ca="1" si="39"/>
        <v>48H&lt;T&lt;72H</v>
      </c>
      <c r="AB176" s="7">
        <v>1</v>
      </c>
      <c r="AC176" s="7" t="s">
        <v>1134</v>
      </c>
      <c r="AD176" s="7" t="s">
        <v>2245</v>
      </c>
      <c r="AE176" s="7" t="s">
        <v>3859</v>
      </c>
      <c r="AF176" s="7" t="s">
        <v>2536</v>
      </c>
      <c r="AG176" s="7"/>
    </row>
    <row r="177" spans="1:33" ht="101.5" hidden="1" x14ac:dyDescent="0.35">
      <c r="A177" s="6" t="s">
        <v>1482</v>
      </c>
      <c r="B177" s="7" t="str">
        <f t="shared" si="36"/>
        <v>NRD_040</v>
      </c>
      <c r="C177" s="6" t="s">
        <v>3669</v>
      </c>
      <c r="D177" s="7" t="e">
        <v>#N/A</v>
      </c>
      <c r="E177" s="7" t="e">
        <v>#N/A</v>
      </c>
      <c r="F177" s="6" t="s">
        <v>1092</v>
      </c>
      <c r="G177" s="6" t="s">
        <v>1331</v>
      </c>
      <c r="H177" s="6" t="s">
        <v>1332</v>
      </c>
      <c r="I177" s="6" t="s">
        <v>3812</v>
      </c>
      <c r="J177" s="8">
        <f t="shared" ca="1" si="37"/>
        <v>2.4109057870373363</v>
      </c>
      <c r="K177" s="6" t="s">
        <v>1093</v>
      </c>
      <c r="L177" s="6" t="s">
        <v>35</v>
      </c>
      <c r="M177" s="6" t="s">
        <v>46</v>
      </c>
      <c r="N177" s="6" t="s">
        <v>3813</v>
      </c>
      <c r="O177" s="6" t="s">
        <v>37</v>
      </c>
      <c r="P177" s="6" t="s">
        <v>38</v>
      </c>
      <c r="Q177" s="7"/>
      <c r="R177" s="7"/>
      <c r="S177" s="7"/>
      <c r="T177" s="7" t="s">
        <v>3554</v>
      </c>
      <c r="U177" s="7" t="s">
        <v>81</v>
      </c>
      <c r="V177" s="7" t="e">
        <v>#N/A</v>
      </c>
      <c r="W177" s="7" t="e">
        <v>#N/A</v>
      </c>
      <c r="X177" s="7"/>
      <c r="Y177" s="7" t="str">
        <f>VLOOKUP(B177, [2]SBC!A$1:P$65536, 11, 0)</f>
        <v>Garoua</v>
      </c>
      <c r="Z177" s="7" t="str">
        <f t="shared" si="38"/>
        <v>NRD</v>
      </c>
      <c r="AA177" s="7" t="str">
        <f t="shared" ca="1" si="39"/>
        <v>48H&lt;T&lt;72H</v>
      </c>
      <c r="AB177" s="7">
        <v>1</v>
      </c>
      <c r="AC177" s="7" t="s">
        <v>1134</v>
      </c>
      <c r="AD177" s="7" t="s">
        <v>2245</v>
      </c>
      <c r="AE177" s="7" t="s">
        <v>3859</v>
      </c>
      <c r="AF177" s="7" t="s">
        <v>2536</v>
      </c>
      <c r="AG177" s="7"/>
    </row>
    <row r="178" spans="1:33" ht="101.5" hidden="1" x14ac:dyDescent="0.35">
      <c r="A178" s="6" t="s">
        <v>1482</v>
      </c>
      <c r="B178" s="7" t="str">
        <f t="shared" si="36"/>
        <v>NRD_040</v>
      </c>
      <c r="C178" s="6" t="s">
        <v>3669</v>
      </c>
      <c r="D178" s="7" t="e">
        <v>#N/A</v>
      </c>
      <c r="E178" s="7" t="e">
        <v>#N/A</v>
      </c>
      <c r="F178" s="6" t="s">
        <v>1092</v>
      </c>
      <c r="G178" s="6" t="s">
        <v>1335</v>
      </c>
      <c r="H178" s="6" t="s">
        <v>1336</v>
      </c>
      <c r="I178" s="6" t="s">
        <v>3732</v>
      </c>
      <c r="J178" s="8">
        <f t="shared" ca="1" si="37"/>
        <v>2.4107321759292972</v>
      </c>
      <c r="K178" s="6" t="s">
        <v>1093</v>
      </c>
      <c r="L178" s="6" t="s">
        <v>35</v>
      </c>
      <c r="M178" s="6" t="s">
        <v>46</v>
      </c>
      <c r="N178" s="6" t="s">
        <v>3814</v>
      </c>
      <c r="O178" s="6" t="s">
        <v>37</v>
      </c>
      <c r="P178" s="6" t="s">
        <v>38</v>
      </c>
      <c r="Q178" s="7"/>
      <c r="R178" s="7"/>
      <c r="S178" s="7"/>
      <c r="T178" s="7" t="s">
        <v>3554</v>
      </c>
      <c r="U178" s="7" t="s">
        <v>81</v>
      </c>
      <c r="V178" s="7" t="e">
        <v>#N/A</v>
      </c>
      <c r="W178" s="7" t="e">
        <v>#N/A</v>
      </c>
      <c r="X178" s="7"/>
      <c r="Y178" s="7" t="str">
        <f>VLOOKUP(B178, [2]SBC!A$1:P$65536, 11, 0)</f>
        <v>Garoua</v>
      </c>
      <c r="Z178" s="7" t="str">
        <f t="shared" si="38"/>
        <v>NRD</v>
      </c>
      <c r="AA178" s="7" t="str">
        <f t="shared" ca="1" si="39"/>
        <v>48H&lt;T&lt;72H</v>
      </c>
      <c r="AB178" s="7">
        <v>1</v>
      </c>
      <c r="AC178" s="7" t="s">
        <v>1134</v>
      </c>
      <c r="AD178" s="7" t="s">
        <v>2245</v>
      </c>
      <c r="AE178" s="7" t="s">
        <v>3859</v>
      </c>
      <c r="AF178" s="7" t="s">
        <v>2536</v>
      </c>
      <c r="AG178" s="7"/>
    </row>
    <row r="179" spans="1:33" ht="72.5" hidden="1" x14ac:dyDescent="0.35">
      <c r="A179" s="6" t="s">
        <v>1390</v>
      </c>
      <c r="B179" s="7" t="str">
        <f t="shared" si="36"/>
        <v>EXN_437</v>
      </c>
      <c r="C179" s="6" t="s">
        <v>1431</v>
      </c>
      <c r="D179" s="7" t="e">
        <v>#N/A</v>
      </c>
      <c r="E179" s="7" t="e">
        <v>#N/A</v>
      </c>
      <c r="F179" s="6" t="s">
        <v>49</v>
      </c>
      <c r="G179" s="6" t="s">
        <v>1096</v>
      </c>
      <c r="H179" s="6" t="s">
        <v>1097</v>
      </c>
      <c r="I179" s="6" t="s">
        <v>1450</v>
      </c>
      <c r="J179" s="8">
        <f t="shared" ca="1" si="37"/>
        <v>15.794181249999383</v>
      </c>
      <c r="K179" s="6" t="s">
        <v>52</v>
      </c>
      <c r="L179" s="6" t="s">
        <v>35</v>
      </c>
      <c r="M179" s="6" t="s">
        <v>46</v>
      </c>
      <c r="N179" s="6" t="s">
        <v>1451</v>
      </c>
      <c r="O179" s="6" t="s">
        <v>37</v>
      </c>
      <c r="P179" s="6" t="s">
        <v>38</v>
      </c>
      <c r="Q179" s="7"/>
      <c r="R179" s="7"/>
      <c r="S179" s="7"/>
      <c r="T179" s="7" t="s">
        <v>3356</v>
      </c>
      <c r="U179" s="7" t="s">
        <v>78</v>
      </c>
      <c r="V179" s="7" t="e">
        <v>#N/A</v>
      </c>
      <c r="W179" s="7" t="s">
        <v>1456</v>
      </c>
      <c r="X179" s="7"/>
      <c r="Y179" s="7" t="e">
        <f>VLOOKUP(B179, [2]SBC!A$1:P$65536, 11, 0)</f>
        <v>#N/A</v>
      </c>
      <c r="Z179" s="7" t="str">
        <f t="shared" si="38"/>
        <v>EXN</v>
      </c>
      <c r="AA179" s="7" t="str">
        <f t="shared" ca="1" si="39"/>
        <v>T&gt;72H</v>
      </c>
      <c r="AB179" s="7">
        <v>1</v>
      </c>
      <c r="AC179" s="7" t="s">
        <v>1134</v>
      </c>
      <c r="AD179" s="7" t="s">
        <v>2245</v>
      </c>
      <c r="AE179" s="7" t="s">
        <v>3859</v>
      </c>
      <c r="AF179" s="7" t="s">
        <v>2536</v>
      </c>
      <c r="AG179" s="7"/>
    </row>
    <row r="180" spans="1:33" ht="72.5" hidden="1" x14ac:dyDescent="0.35">
      <c r="A180" s="6" t="s">
        <v>1354</v>
      </c>
      <c r="B180" s="7" t="str">
        <f t="shared" si="36"/>
        <v>EXN_518</v>
      </c>
      <c r="C180" s="6" t="s">
        <v>1519</v>
      </c>
      <c r="D180" s="7" t="e">
        <v>#N/A</v>
      </c>
      <c r="E180" s="7" t="e">
        <v>#N/A</v>
      </c>
      <c r="F180" s="6" t="s">
        <v>49</v>
      </c>
      <c r="G180" s="6" t="s">
        <v>1096</v>
      </c>
      <c r="H180" s="6" t="s">
        <v>1097</v>
      </c>
      <c r="I180" s="6" t="s">
        <v>1556</v>
      </c>
      <c r="J180" s="8">
        <f t="shared" ca="1" si="37"/>
        <v>14.08502615740872</v>
      </c>
      <c r="K180" s="6" t="s">
        <v>52</v>
      </c>
      <c r="L180" s="6" t="s">
        <v>35</v>
      </c>
      <c r="M180" s="6" t="s">
        <v>46</v>
      </c>
      <c r="N180" s="6" t="s">
        <v>1557</v>
      </c>
      <c r="O180" s="6" t="s">
        <v>37</v>
      </c>
      <c r="P180" s="6" t="s">
        <v>38</v>
      </c>
      <c r="Q180" s="7"/>
      <c r="R180" s="7"/>
      <c r="S180" s="7"/>
      <c r="T180" s="7" t="s">
        <v>3359</v>
      </c>
      <c r="U180" s="7" t="s">
        <v>78</v>
      </c>
      <c r="V180" s="7" t="e">
        <v>#N/A</v>
      </c>
      <c r="W180" s="7" t="e">
        <v>#N/A</v>
      </c>
      <c r="X180" s="7"/>
      <c r="Y180" s="7" t="e">
        <f>VLOOKUP(B180, [2]SBC!A$1:P$65536, 11, 0)</f>
        <v>#N/A</v>
      </c>
      <c r="Z180" s="7" t="str">
        <f t="shared" si="38"/>
        <v>EXN</v>
      </c>
      <c r="AA180" s="7" t="str">
        <f t="shared" ca="1" si="39"/>
        <v>T&gt;72H</v>
      </c>
      <c r="AB180" s="7">
        <v>1</v>
      </c>
      <c r="AC180" s="7" t="s">
        <v>1134</v>
      </c>
      <c r="AD180" s="7" t="s">
        <v>2245</v>
      </c>
      <c r="AE180" s="7" t="s">
        <v>3859</v>
      </c>
      <c r="AF180" s="7" t="s">
        <v>2536</v>
      </c>
      <c r="AG180" s="7"/>
    </row>
    <row r="181" spans="1:33" ht="72.5" hidden="1" x14ac:dyDescent="0.35">
      <c r="A181" s="71" t="s">
        <v>1888</v>
      </c>
      <c r="B181" s="72" t="str">
        <f t="shared" ref="B181:B196" si="40">LEFT(A181,7)</f>
        <v>SUO_082</v>
      </c>
      <c r="C181" s="71" t="s">
        <v>2255</v>
      </c>
      <c r="D181" s="72" t="e">
        <v>#N/A</v>
      </c>
      <c r="E181" s="72" t="e">
        <v>#N/A</v>
      </c>
      <c r="F181" s="71" t="s">
        <v>49</v>
      </c>
      <c r="G181" s="71" t="s">
        <v>1100</v>
      </c>
      <c r="H181" s="71" t="s">
        <v>1101</v>
      </c>
      <c r="I181" s="71" t="s">
        <v>2256</v>
      </c>
      <c r="J181" s="73">
        <f t="shared" ref="J181:J196" ca="1" si="41">NOW()-I181</f>
        <v>4.8727807870382094</v>
      </c>
      <c r="K181" s="71" t="s">
        <v>52</v>
      </c>
      <c r="L181" s="71" t="s">
        <v>35</v>
      </c>
      <c r="M181" s="71" t="s">
        <v>46</v>
      </c>
      <c r="N181" s="71" t="s">
        <v>2504</v>
      </c>
      <c r="O181" s="71" t="s">
        <v>37</v>
      </c>
      <c r="P181" s="71" t="s">
        <v>38</v>
      </c>
      <c r="Q181" s="72"/>
      <c r="R181" s="72"/>
      <c r="S181" s="72"/>
      <c r="T181" s="72" t="s">
        <v>3555</v>
      </c>
      <c r="U181" s="72" t="s">
        <v>41</v>
      </c>
      <c r="V181" s="72" t="e">
        <v>#N/A</v>
      </c>
      <c r="W181" s="72" t="e">
        <v>#N/A</v>
      </c>
      <c r="X181" s="72"/>
      <c r="Y181" s="72" t="str">
        <f>VLOOKUP(B181, [2]SBC!A$1:P$65536, 11, 0)</f>
        <v>Limbe</v>
      </c>
      <c r="Z181" s="72" t="str">
        <f t="shared" ref="Z181:Z196" si="42">LEFT(B181,3)</f>
        <v>SUO</v>
      </c>
      <c r="AA181" s="72" t="str">
        <f t="shared" ref="AA181:AA196" ca="1" si="43">IF(J181 &lt; 1/24, "T&lt;1H", IF(AND(J181&lt;2/24, J181&gt;1/24), "1H&lt;T&lt;2H", IF(AND(J181&lt;4/24, J181&gt;2/24), "2H&lt;T&lt;4H", IF(AND(J181&lt;8/24, J181&gt;4/24), "4H&lt;T&lt;8H", IF(AND(J181&lt;16/24, J181&gt;8/24), "8H&lt;T&lt;16H",IF(AND(J181&lt;24/24, J181&gt;16/24),"16H&lt;T&lt;24H", IF(AND(J181&lt;48/24, J181&gt;24/24),"24H&lt;T&lt;48H",IF(AND(J181&lt;72/24, J181&gt;24/24),"48H&lt;T&lt;72H", "T&gt;72H"))))))))</f>
        <v>T&gt;72H</v>
      </c>
      <c r="AB181" s="72">
        <v>1</v>
      </c>
      <c r="AC181" s="72" t="s">
        <v>2247</v>
      </c>
      <c r="AD181" s="72" t="s">
        <v>2245</v>
      </c>
      <c r="AE181" s="72" t="s">
        <v>3859</v>
      </c>
      <c r="AF181" s="72" t="s">
        <v>2536</v>
      </c>
      <c r="AG181" s="72"/>
    </row>
    <row r="182" spans="1:33" ht="72.5" hidden="1" x14ac:dyDescent="0.35">
      <c r="A182" s="71" t="s">
        <v>1903</v>
      </c>
      <c r="B182" s="72" t="str">
        <f t="shared" si="40"/>
        <v>OST_051</v>
      </c>
      <c r="C182" s="71" t="s">
        <v>3268</v>
      </c>
      <c r="D182" s="72" t="e">
        <v>#N/A</v>
      </c>
      <c r="E182" s="72" t="e">
        <v>#N/A</v>
      </c>
      <c r="F182" s="71" t="s">
        <v>49</v>
      </c>
      <c r="G182" s="71" t="s">
        <v>1108</v>
      </c>
      <c r="H182" s="71" t="s">
        <v>1109</v>
      </c>
      <c r="I182" s="71" t="s">
        <v>3269</v>
      </c>
      <c r="J182" s="73">
        <f t="shared" ca="1" si="41"/>
        <v>3.3041118055552943</v>
      </c>
      <c r="K182" s="71" t="s">
        <v>52</v>
      </c>
      <c r="L182" s="71" t="s">
        <v>35</v>
      </c>
      <c r="M182" s="71" t="s">
        <v>46</v>
      </c>
      <c r="N182" s="71" t="s">
        <v>3349</v>
      </c>
      <c r="O182" s="71" t="s">
        <v>37</v>
      </c>
      <c r="P182" s="71" t="s">
        <v>38</v>
      </c>
      <c r="Q182" s="72"/>
      <c r="R182" s="72"/>
      <c r="S182" s="72"/>
      <c r="T182" s="72" t="s">
        <v>3555</v>
      </c>
      <c r="U182" s="72" t="s">
        <v>41</v>
      </c>
      <c r="V182" s="72" t="e">
        <v>#N/A</v>
      </c>
      <c r="W182" s="72" t="e">
        <v>#N/A</v>
      </c>
      <c r="X182" s="72"/>
      <c r="Y182" s="72" t="str">
        <f>VLOOKUP(B182, [2]SBC!A$1:P$65536, 11, 0)</f>
        <v>Bayangam</v>
      </c>
      <c r="Z182" s="72" t="str">
        <f t="shared" si="42"/>
        <v>OST</v>
      </c>
      <c r="AA182" s="72" t="str">
        <f t="shared" ca="1" si="43"/>
        <v>T&gt;72H</v>
      </c>
      <c r="AB182" s="72">
        <v>1</v>
      </c>
      <c r="AC182" s="72" t="s">
        <v>2247</v>
      </c>
      <c r="AD182" s="72" t="s">
        <v>2245</v>
      </c>
      <c r="AE182" s="72" t="s">
        <v>3859</v>
      </c>
      <c r="AF182" s="72" t="s">
        <v>2536</v>
      </c>
      <c r="AG182" s="72"/>
    </row>
    <row r="183" spans="1:33" ht="72.5" hidden="1" x14ac:dyDescent="0.35">
      <c r="A183" s="71" t="s">
        <v>1903</v>
      </c>
      <c r="B183" s="72" t="str">
        <f t="shared" si="40"/>
        <v>OST_051</v>
      </c>
      <c r="C183" s="71" t="s">
        <v>3268</v>
      </c>
      <c r="D183" s="72" t="e">
        <v>#N/A</v>
      </c>
      <c r="E183" s="72" t="e">
        <v>#N/A</v>
      </c>
      <c r="F183" s="71" t="s">
        <v>49</v>
      </c>
      <c r="G183" s="71" t="s">
        <v>1100</v>
      </c>
      <c r="H183" s="71" t="s">
        <v>1101</v>
      </c>
      <c r="I183" s="71" t="s">
        <v>3269</v>
      </c>
      <c r="J183" s="73">
        <f t="shared" ca="1" si="41"/>
        <v>3.3041118055552943</v>
      </c>
      <c r="K183" s="71" t="s">
        <v>52</v>
      </c>
      <c r="L183" s="71" t="s">
        <v>35</v>
      </c>
      <c r="M183" s="71" t="s">
        <v>46</v>
      </c>
      <c r="N183" s="71" t="s">
        <v>3350</v>
      </c>
      <c r="O183" s="71" t="s">
        <v>37</v>
      </c>
      <c r="P183" s="71" t="s">
        <v>38</v>
      </c>
      <c r="Q183" s="72"/>
      <c r="R183" s="72"/>
      <c r="S183" s="72"/>
      <c r="T183" s="72" t="s">
        <v>3555</v>
      </c>
      <c r="U183" s="72" t="s">
        <v>41</v>
      </c>
      <c r="V183" s="72" t="e">
        <v>#N/A</v>
      </c>
      <c r="W183" s="72" t="e">
        <v>#N/A</v>
      </c>
      <c r="X183" s="72"/>
      <c r="Y183" s="72" t="str">
        <f>VLOOKUP(B183, [2]SBC!A$1:P$65536, 11, 0)</f>
        <v>Bayangam</v>
      </c>
      <c r="Z183" s="72" t="str">
        <f t="shared" si="42"/>
        <v>OST</v>
      </c>
      <c r="AA183" s="72" t="str">
        <f t="shared" ca="1" si="43"/>
        <v>T&gt;72H</v>
      </c>
      <c r="AB183" s="72">
        <v>1</v>
      </c>
      <c r="AC183" s="72" t="s">
        <v>2247</v>
      </c>
      <c r="AD183" s="72" t="s">
        <v>2245</v>
      </c>
      <c r="AE183" s="72" t="s">
        <v>3859</v>
      </c>
      <c r="AF183" s="72" t="s">
        <v>2536</v>
      </c>
      <c r="AG183" s="72"/>
    </row>
    <row r="184" spans="1:33" ht="72.5" hidden="1" x14ac:dyDescent="0.35">
      <c r="A184" s="6" t="s">
        <v>3483</v>
      </c>
      <c r="B184" s="7" t="str">
        <f t="shared" si="40"/>
        <v>OST_169</v>
      </c>
      <c r="C184" s="6" t="s">
        <v>3373</v>
      </c>
      <c r="D184" s="7" t="e">
        <v>#N/A</v>
      </c>
      <c r="E184" s="7" t="e">
        <v>#N/A</v>
      </c>
      <c r="F184" s="6" t="s">
        <v>49</v>
      </c>
      <c r="G184" s="6" t="s">
        <v>1104</v>
      </c>
      <c r="H184" s="6" t="s">
        <v>1105</v>
      </c>
      <c r="I184" s="6" t="s">
        <v>3523</v>
      </c>
      <c r="J184" s="8">
        <f t="shared" ca="1" si="41"/>
        <v>3.1834405092595262</v>
      </c>
      <c r="K184" s="6" t="s">
        <v>52</v>
      </c>
      <c r="L184" s="6" t="s">
        <v>35</v>
      </c>
      <c r="M184" s="6" t="s">
        <v>46</v>
      </c>
      <c r="N184" s="6" t="s">
        <v>3524</v>
      </c>
      <c r="O184" s="6" t="s">
        <v>37</v>
      </c>
      <c r="P184" s="6" t="s">
        <v>38</v>
      </c>
      <c r="Q184" s="7"/>
      <c r="R184" s="7"/>
      <c r="S184" s="7"/>
      <c r="T184" s="7" t="s">
        <v>4135</v>
      </c>
      <c r="U184" s="7" t="s">
        <v>39</v>
      </c>
      <c r="V184" s="7" t="e">
        <v>#N/A</v>
      </c>
      <c r="W184" s="7" t="e">
        <v>#N/A</v>
      </c>
      <c r="X184" s="7"/>
      <c r="Y184" s="7" t="str">
        <f>VLOOKUP(B184, [2]SBC!A$1:P$65536, 11, 0)</f>
        <v>Bafoussam</v>
      </c>
      <c r="Z184" s="7" t="str">
        <f t="shared" si="42"/>
        <v>OST</v>
      </c>
      <c r="AA184" s="7" t="str">
        <f t="shared" ca="1" si="43"/>
        <v>T&gt;72H</v>
      </c>
      <c r="AB184" s="7">
        <v>1</v>
      </c>
      <c r="AC184" s="7" t="s">
        <v>1134</v>
      </c>
      <c r="AD184" s="7" t="s">
        <v>2245</v>
      </c>
      <c r="AE184" s="7" t="s">
        <v>3859</v>
      </c>
      <c r="AF184" s="7" t="s">
        <v>2536</v>
      </c>
      <c r="AG184" s="7"/>
    </row>
    <row r="185" spans="1:33" ht="72.5" hidden="1" x14ac:dyDescent="0.35">
      <c r="A185" s="6" t="s">
        <v>943</v>
      </c>
      <c r="B185" s="7" t="str">
        <f t="shared" si="40"/>
        <v>EXN_370</v>
      </c>
      <c r="C185" s="6" t="s">
        <v>3447</v>
      </c>
      <c r="D185" s="7" t="e">
        <v>#N/A</v>
      </c>
      <c r="E185" s="7" t="e">
        <v>#N/A</v>
      </c>
      <c r="F185" s="6" t="s">
        <v>49</v>
      </c>
      <c r="G185" s="6" t="s">
        <v>1096</v>
      </c>
      <c r="H185" s="6" t="s">
        <v>1097</v>
      </c>
      <c r="I185" s="6" t="s">
        <v>3497</v>
      </c>
      <c r="J185" s="8">
        <f t="shared" ca="1" si="41"/>
        <v>2.9068780092638917</v>
      </c>
      <c r="K185" s="6" t="s">
        <v>52</v>
      </c>
      <c r="L185" s="6" t="s">
        <v>35</v>
      </c>
      <c r="M185" s="6" t="s">
        <v>46</v>
      </c>
      <c r="N185" s="6" t="s">
        <v>3525</v>
      </c>
      <c r="O185" s="6" t="s">
        <v>37</v>
      </c>
      <c r="P185" s="6" t="s">
        <v>38</v>
      </c>
      <c r="Q185" s="7"/>
      <c r="R185" s="7"/>
      <c r="S185" s="7"/>
      <c r="T185" s="7" t="s">
        <v>3357</v>
      </c>
      <c r="U185" s="7" t="s">
        <v>78</v>
      </c>
      <c r="V185" s="7" t="e">
        <v>#N/A</v>
      </c>
      <c r="W185" s="7" t="s">
        <v>1456</v>
      </c>
      <c r="X185" s="7"/>
      <c r="Y185" s="7" t="e">
        <f>VLOOKUP(B185, [2]SBC!A$1:P$65536, 11, 0)</f>
        <v>#N/A</v>
      </c>
      <c r="Z185" s="7" t="str">
        <f t="shared" si="42"/>
        <v>EXN</v>
      </c>
      <c r="AA185" s="7" t="str">
        <f t="shared" ca="1" si="43"/>
        <v>48H&lt;T&lt;72H</v>
      </c>
      <c r="AB185" s="7">
        <v>1</v>
      </c>
      <c r="AC185" s="7" t="s">
        <v>1134</v>
      </c>
      <c r="AD185" s="7" t="s">
        <v>2245</v>
      </c>
      <c r="AE185" s="7" t="s">
        <v>3859</v>
      </c>
      <c r="AF185" s="7" t="s">
        <v>2536</v>
      </c>
      <c r="AG185" s="7"/>
    </row>
    <row r="186" spans="1:33" ht="72.5" hidden="1" x14ac:dyDescent="0.35">
      <c r="A186" s="6" t="s">
        <v>1886</v>
      </c>
      <c r="B186" s="7" t="str">
        <f t="shared" si="40"/>
        <v>SUO_216</v>
      </c>
      <c r="C186" s="6" t="s">
        <v>3526</v>
      </c>
      <c r="D186" s="7" t="e">
        <v>#N/A</v>
      </c>
      <c r="E186" s="7" t="e">
        <v>#N/A</v>
      </c>
      <c r="F186" s="6" t="s">
        <v>49</v>
      </c>
      <c r="G186" s="6" t="s">
        <v>1108</v>
      </c>
      <c r="H186" s="6" t="s">
        <v>1109</v>
      </c>
      <c r="I186" s="6" t="s">
        <v>3362</v>
      </c>
      <c r="J186" s="8">
        <f t="shared" ca="1" si="41"/>
        <v>2.9000261574110482</v>
      </c>
      <c r="K186" s="6" t="s">
        <v>52</v>
      </c>
      <c r="L186" s="6" t="s">
        <v>35</v>
      </c>
      <c r="M186" s="6" t="s">
        <v>46</v>
      </c>
      <c r="N186" s="6" t="s">
        <v>3527</v>
      </c>
      <c r="O186" s="6" t="s">
        <v>37</v>
      </c>
      <c r="P186" s="6" t="s">
        <v>38</v>
      </c>
      <c r="Q186" s="7"/>
      <c r="R186" s="7"/>
      <c r="S186" s="7"/>
      <c r="T186" s="7" t="s">
        <v>3555</v>
      </c>
      <c r="U186" s="7" t="s">
        <v>41</v>
      </c>
      <c r="V186" s="7" t="e">
        <v>#N/A</v>
      </c>
      <c r="W186" s="7" t="e">
        <v>#N/A</v>
      </c>
      <c r="X186" s="7"/>
      <c r="Y186" s="7" t="str">
        <f>VLOOKUP(B186, [2]SBC!A$1:P$65536, 11, 0)</f>
        <v>Kumba</v>
      </c>
      <c r="Z186" s="7" t="str">
        <f t="shared" si="42"/>
        <v>SUO</v>
      </c>
      <c r="AA186" s="7" t="str">
        <f t="shared" ca="1" si="43"/>
        <v>48H&lt;T&lt;72H</v>
      </c>
      <c r="AB186" s="7">
        <v>1</v>
      </c>
      <c r="AC186" s="7" t="s">
        <v>1134</v>
      </c>
      <c r="AD186" s="7" t="s">
        <v>2245</v>
      </c>
      <c r="AE186" s="7" t="s">
        <v>3859</v>
      </c>
      <c r="AF186" s="7" t="s">
        <v>2536</v>
      </c>
      <c r="AG186" s="7"/>
    </row>
    <row r="187" spans="1:33" ht="72.5" hidden="1" x14ac:dyDescent="0.35">
      <c r="A187" s="6" t="s">
        <v>1757</v>
      </c>
      <c r="B187" s="7" t="str">
        <f t="shared" si="40"/>
        <v>SUO_222</v>
      </c>
      <c r="C187" s="6" t="s">
        <v>3534</v>
      </c>
      <c r="D187" s="7" t="e">
        <v>#N/A</v>
      </c>
      <c r="E187" s="7" t="e">
        <v>#N/A</v>
      </c>
      <c r="F187" s="6" t="s">
        <v>49</v>
      </c>
      <c r="G187" s="6" t="s">
        <v>1096</v>
      </c>
      <c r="H187" s="6" t="s">
        <v>1097</v>
      </c>
      <c r="I187" s="6" t="s">
        <v>3484</v>
      </c>
      <c r="J187" s="8">
        <f t="shared" ca="1" si="41"/>
        <v>2.7510562500028755</v>
      </c>
      <c r="K187" s="6" t="s">
        <v>52</v>
      </c>
      <c r="L187" s="6" t="s">
        <v>35</v>
      </c>
      <c r="M187" s="6" t="s">
        <v>46</v>
      </c>
      <c r="N187" s="6" t="s">
        <v>3535</v>
      </c>
      <c r="O187" s="6" t="s">
        <v>37</v>
      </c>
      <c r="P187" s="6" t="s">
        <v>38</v>
      </c>
      <c r="Q187" s="7"/>
      <c r="R187" s="7"/>
      <c r="S187" s="7"/>
      <c r="T187" s="7" t="s">
        <v>2955</v>
      </c>
      <c r="U187" s="7" t="s">
        <v>84</v>
      </c>
      <c r="V187" s="7" t="e">
        <v>#N/A</v>
      </c>
      <c r="W187" s="7" t="e">
        <v>#N/A</v>
      </c>
      <c r="X187" s="7"/>
      <c r="Y187" s="7" t="str">
        <f>VLOOKUP(B187, [2]SBC!A$1:P$65536, 11, 0)</f>
        <v>Buéa</v>
      </c>
      <c r="Z187" s="7" t="str">
        <f t="shared" si="42"/>
        <v>SUO</v>
      </c>
      <c r="AA187" s="7" t="str">
        <f t="shared" ca="1" si="43"/>
        <v>48H&lt;T&lt;72H</v>
      </c>
      <c r="AB187" s="7">
        <v>1</v>
      </c>
      <c r="AC187" s="7" t="s">
        <v>1134</v>
      </c>
      <c r="AD187" s="7" t="s">
        <v>2245</v>
      </c>
      <c r="AE187" s="7" t="s">
        <v>3859</v>
      </c>
      <c r="AF187" s="7" t="s">
        <v>2536</v>
      </c>
      <c r="AG187" s="7"/>
    </row>
    <row r="188" spans="1:33" ht="261" hidden="1" x14ac:dyDescent="0.35">
      <c r="A188" s="6" t="s">
        <v>1485</v>
      </c>
      <c r="B188" s="7" t="str">
        <f t="shared" si="40"/>
        <v>NRD_060</v>
      </c>
      <c r="C188" s="6" t="s">
        <v>3559</v>
      </c>
      <c r="D188" s="7" t="e">
        <v>#N/A</v>
      </c>
      <c r="E188" s="7" t="e">
        <v>#N/A</v>
      </c>
      <c r="F188" s="6" t="s">
        <v>49</v>
      </c>
      <c r="G188" s="6" t="s">
        <v>1104</v>
      </c>
      <c r="H188" s="6" t="s">
        <v>1105</v>
      </c>
      <c r="I188" s="6" t="s">
        <v>3815</v>
      </c>
      <c r="J188" s="8">
        <f t="shared" ca="1" si="41"/>
        <v>2.440489120373968</v>
      </c>
      <c r="K188" s="6" t="s">
        <v>52</v>
      </c>
      <c r="L188" s="6" t="s">
        <v>35</v>
      </c>
      <c r="M188" s="6" t="s">
        <v>46</v>
      </c>
      <c r="N188" s="6" t="s">
        <v>3816</v>
      </c>
      <c r="O188" s="6" t="s">
        <v>37</v>
      </c>
      <c r="P188" s="6" t="s">
        <v>38</v>
      </c>
      <c r="Q188" s="7"/>
      <c r="R188" s="7"/>
      <c r="S188" s="7"/>
      <c r="T188" s="7" t="s">
        <v>3860</v>
      </c>
      <c r="U188" s="7" t="s">
        <v>81</v>
      </c>
      <c r="V188" s="7" t="e">
        <v>#N/A</v>
      </c>
      <c r="W188" s="7" t="e">
        <v>#N/A</v>
      </c>
      <c r="X188" s="7"/>
      <c r="Y188" s="7" t="str">
        <f>VLOOKUP(B188, [2]SBC!A$1:P$65536, 11, 0)</f>
        <v>Garoua</v>
      </c>
      <c r="Z188" s="7" t="str">
        <f t="shared" si="42"/>
        <v>NRD</v>
      </c>
      <c r="AA188" s="7" t="str">
        <f t="shared" ca="1" si="43"/>
        <v>48H&lt;T&lt;72H</v>
      </c>
      <c r="AB188" s="7">
        <v>1</v>
      </c>
      <c r="AC188" s="7" t="s">
        <v>1134</v>
      </c>
      <c r="AD188" s="7" t="s">
        <v>2246</v>
      </c>
      <c r="AE188" s="7" t="s">
        <v>3859</v>
      </c>
      <c r="AF188" s="7" t="s">
        <v>2536</v>
      </c>
      <c r="AG188" s="7"/>
    </row>
    <row r="189" spans="1:33" ht="261" hidden="1" x14ac:dyDescent="0.35">
      <c r="A189" s="6" t="s">
        <v>1485</v>
      </c>
      <c r="B189" s="7" t="str">
        <f t="shared" si="40"/>
        <v>NRD_060</v>
      </c>
      <c r="C189" s="6" t="s">
        <v>3559</v>
      </c>
      <c r="D189" s="7" t="e">
        <v>#N/A</v>
      </c>
      <c r="E189" s="7" t="e">
        <v>#N/A</v>
      </c>
      <c r="F189" s="6" t="s">
        <v>49</v>
      </c>
      <c r="G189" s="6" t="s">
        <v>1106</v>
      </c>
      <c r="H189" s="6" t="s">
        <v>1107</v>
      </c>
      <c r="I189" s="6" t="s">
        <v>3817</v>
      </c>
      <c r="J189" s="8">
        <f t="shared" ca="1" si="41"/>
        <v>2.4395979166656616</v>
      </c>
      <c r="K189" s="6" t="s">
        <v>52</v>
      </c>
      <c r="L189" s="6" t="s">
        <v>35</v>
      </c>
      <c r="M189" s="6" t="s">
        <v>46</v>
      </c>
      <c r="N189" s="6" t="s">
        <v>3818</v>
      </c>
      <c r="O189" s="6" t="s">
        <v>37</v>
      </c>
      <c r="P189" s="6" t="s">
        <v>38</v>
      </c>
      <c r="Q189" s="7"/>
      <c r="R189" s="7"/>
      <c r="S189" s="7"/>
      <c r="T189" s="7" t="s">
        <v>3860</v>
      </c>
      <c r="U189" s="7" t="s">
        <v>81</v>
      </c>
      <c r="V189" s="7" t="e">
        <v>#N/A</v>
      </c>
      <c r="W189" s="7" t="e">
        <v>#N/A</v>
      </c>
      <c r="X189" s="7"/>
      <c r="Y189" s="7" t="str">
        <f>VLOOKUP(B189, [2]SBC!A$1:P$65536, 11, 0)</f>
        <v>Garoua</v>
      </c>
      <c r="Z189" s="7" t="str">
        <f t="shared" si="42"/>
        <v>NRD</v>
      </c>
      <c r="AA189" s="7" t="str">
        <f t="shared" ca="1" si="43"/>
        <v>48H&lt;T&lt;72H</v>
      </c>
      <c r="AB189" s="7">
        <v>1</v>
      </c>
      <c r="AC189" s="7" t="s">
        <v>1134</v>
      </c>
      <c r="AD189" s="7" t="s">
        <v>2246</v>
      </c>
      <c r="AE189" s="7" t="s">
        <v>3859</v>
      </c>
      <c r="AF189" s="7" t="s">
        <v>2536</v>
      </c>
      <c r="AG189" s="7"/>
    </row>
    <row r="190" spans="1:33" ht="261" hidden="1" x14ac:dyDescent="0.35">
      <c r="A190" s="6" t="s">
        <v>1485</v>
      </c>
      <c r="B190" s="7" t="str">
        <f t="shared" si="40"/>
        <v>NRD_060</v>
      </c>
      <c r="C190" s="6" t="s">
        <v>3564</v>
      </c>
      <c r="D190" s="7" t="e">
        <v>#N/A</v>
      </c>
      <c r="E190" s="7" t="e">
        <v>#N/A</v>
      </c>
      <c r="F190" s="6" t="s">
        <v>49</v>
      </c>
      <c r="G190" s="6" t="s">
        <v>1094</v>
      </c>
      <c r="H190" s="6" t="s">
        <v>1095</v>
      </c>
      <c r="I190" s="6" t="s">
        <v>3819</v>
      </c>
      <c r="J190" s="8">
        <f t="shared" ca="1" si="41"/>
        <v>2.432329398150614</v>
      </c>
      <c r="K190" s="6" t="s">
        <v>52</v>
      </c>
      <c r="L190" s="6" t="s">
        <v>35</v>
      </c>
      <c r="M190" s="6" t="s">
        <v>46</v>
      </c>
      <c r="N190" s="6" t="s">
        <v>3820</v>
      </c>
      <c r="O190" s="6" t="s">
        <v>37</v>
      </c>
      <c r="P190" s="6" t="s">
        <v>38</v>
      </c>
      <c r="Q190" s="7"/>
      <c r="R190" s="7"/>
      <c r="S190" s="7"/>
      <c r="T190" s="7" t="s">
        <v>3860</v>
      </c>
      <c r="U190" s="7" t="s">
        <v>81</v>
      </c>
      <c r="V190" s="7" t="e">
        <v>#N/A</v>
      </c>
      <c r="W190" s="7" t="e">
        <v>#N/A</v>
      </c>
      <c r="X190" s="7"/>
      <c r="Y190" s="7" t="str">
        <f>VLOOKUP(B190, [2]SBC!A$1:P$65536, 11, 0)</f>
        <v>Garoua</v>
      </c>
      <c r="Z190" s="7" t="str">
        <f t="shared" si="42"/>
        <v>NRD</v>
      </c>
      <c r="AA190" s="7" t="str">
        <f t="shared" ca="1" si="43"/>
        <v>48H&lt;T&lt;72H</v>
      </c>
      <c r="AB190" s="7">
        <v>1</v>
      </c>
      <c r="AC190" s="7" t="s">
        <v>1134</v>
      </c>
      <c r="AD190" s="7" t="s">
        <v>2246</v>
      </c>
      <c r="AE190" s="7" t="s">
        <v>3859</v>
      </c>
      <c r="AF190" s="7" t="s">
        <v>2536</v>
      </c>
      <c r="AG190" s="7"/>
    </row>
    <row r="191" spans="1:33" ht="261" hidden="1" x14ac:dyDescent="0.35">
      <c r="A191" s="6" t="s">
        <v>1485</v>
      </c>
      <c r="B191" s="7" t="str">
        <f t="shared" si="40"/>
        <v>NRD_060</v>
      </c>
      <c r="C191" s="6" t="s">
        <v>3564</v>
      </c>
      <c r="D191" s="7" t="e">
        <v>#N/A</v>
      </c>
      <c r="E191" s="7" t="e">
        <v>#N/A</v>
      </c>
      <c r="F191" s="6" t="s">
        <v>49</v>
      </c>
      <c r="G191" s="6" t="s">
        <v>1102</v>
      </c>
      <c r="H191" s="6" t="s">
        <v>1103</v>
      </c>
      <c r="I191" s="6" t="s">
        <v>3821</v>
      </c>
      <c r="J191" s="8">
        <f t="shared" ca="1" si="41"/>
        <v>2.426715972222155</v>
      </c>
      <c r="K191" s="6" t="s">
        <v>52</v>
      </c>
      <c r="L191" s="6" t="s">
        <v>35</v>
      </c>
      <c r="M191" s="6" t="s">
        <v>46</v>
      </c>
      <c r="N191" s="6" t="s">
        <v>3822</v>
      </c>
      <c r="O191" s="6" t="s">
        <v>37</v>
      </c>
      <c r="P191" s="6" t="s">
        <v>38</v>
      </c>
      <c r="Q191" s="7"/>
      <c r="R191" s="7"/>
      <c r="S191" s="7"/>
      <c r="T191" s="7" t="s">
        <v>3860</v>
      </c>
      <c r="U191" s="7" t="s">
        <v>81</v>
      </c>
      <c r="V191" s="7" t="e">
        <v>#N/A</v>
      </c>
      <c r="W191" s="7" t="e">
        <v>#N/A</v>
      </c>
      <c r="X191" s="7"/>
      <c r="Y191" s="7" t="str">
        <f>VLOOKUP(B191, [2]SBC!A$1:P$65536, 11, 0)</f>
        <v>Garoua</v>
      </c>
      <c r="Z191" s="7" t="str">
        <f t="shared" si="42"/>
        <v>NRD</v>
      </c>
      <c r="AA191" s="7" t="str">
        <f t="shared" ca="1" si="43"/>
        <v>48H&lt;T&lt;72H</v>
      </c>
      <c r="AB191" s="7">
        <v>1</v>
      </c>
      <c r="AC191" s="7" t="s">
        <v>1134</v>
      </c>
      <c r="AD191" s="7" t="s">
        <v>2246</v>
      </c>
      <c r="AE191" s="7" t="s">
        <v>3859</v>
      </c>
      <c r="AF191" s="7" t="s">
        <v>2536</v>
      </c>
      <c r="AG191" s="7"/>
    </row>
    <row r="192" spans="1:33" ht="261" hidden="1" x14ac:dyDescent="0.35">
      <c r="A192" s="6" t="s">
        <v>1485</v>
      </c>
      <c r="B192" s="7" t="str">
        <f t="shared" si="40"/>
        <v>NRD_060</v>
      </c>
      <c r="C192" s="6" t="s">
        <v>3559</v>
      </c>
      <c r="D192" s="7" t="e">
        <v>#N/A</v>
      </c>
      <c r="E192" s="7" t="e">
        <v>#N/A</v>
      </c>
      <c r="F192" s="6" t="s">
        <v>49</v>
      </c>
      <c r="G192" s="6" t="s">
        <v>50</v>
      </c>
      <c r="H192" s="6" t="s">
        <v>51</v>
      </c>
      <c r="I192" s="6" t="s">
        <v>3821</v>
      </c>
      <c r="J192" s="8">
        <f t="shared" ca="1" si="41"/>
        <v>2.426715972222155</v>
      </c>
      <c r="K192" s="6" t="s">
        <v>52</v>
      </c>
      <c r="L192" s="6" t="s">
        <v>35</v>
      </c>
      <c r="M192" s="6" t="s">
        <v>46</v>
      </c>
      <c r="N192" s="6" t="s">
        <v>3823</v>
      </c>
      <c r="O192" s="6" t="s">
        <v>37</v>
      </c>
      <c r="P192" s="6" t="s">
        <v>38</v>
      </c>
      <c r="Q192" s="7"/>
      <c r="R192" s="7"/>
      <c r="S192" s="7"/>
      <c r="T192" s="7" t="s">
        <v>3860</v>
      </c>
      <c r="U192" s="7" t="s">
        <v>81</v>
      </c>
      <c r="V192" s="7" t="e">
        <v>#N/A</v>
      </c>
      <c r="W192" s="7" t="e">
        <v>#N/A</v>
      </c>
      <c r="X192" s="7"/>
      <c r="Y192" s="7" t="str">
        <f>VLOOKUP(B192, [2]SBC!A$1:P$65536, 11, 0)</f>
        <v>Garoua</v>
      </c>
      <c r="Z192" s="7" t="str">
        <f t="shared" si="42"/>
        <v>NRD</v>
      </c>
      <c r="AA192" s="7" t="str">
        <f t="shared" ca="1" si="43"/>
        <v>48H&lt;T&lt;72H</v>
      </c>
      <c r="AB192" s="7">
        <v>1</v>
      </c>
      <c r="AC192" s="7" t="s">
        <v>1134</v>
      </c>
      <c r="AD192" s="7" t="s">
        <v>2246</v>
      </c>
      <c r="AE192" s="7" t="s">
        <v>3859</v>
      </c>
      <c r="AF192" s="7" t="s">
        <v>2536</v>
      </c>
      <c r="AG192" s="7"/>
    </row>
    <row r="193" spans="1:33" ht="261" hidden="1" x14ac:dyDescent="0.35">
      <c r="A193" s="6" t="s">
        <v>1485</v>
      </c>
      <c r="B193" s="7" t="str">
        <f t="shared" si="40"/>
        <v>NRD_060</v>
      </c>
      <c r="C193" s="6" t="s">
        <v>3559</v>
      </c>
      <c r="D193" s="7" t="e">
        <v>#N/A</v>
      </c>
      <c r="E193" s="7" t="e">
        <v>#N/A</v>
      </c>
      <c r="F193" s="6" t="s">
        <v>49</v>
      </c>
      <c r="G193" s="6" t="s">
        <v>1100</v>
      </c>
      <c r="H193" s="6" t="s">
        <v>1101</v>
      </c>
      <c r="I193" s="6" t="s">
        <v>3575</v>
      </c>
      <c r="J193" s="8">
        <f t="shared" ca="1" si="41"/>
        <v>2.4266696759295883</v>
      </c>
      <c r="K193" s="6" t="s">
        <v>52</v>
      </c>
      <c r="L193" s="6" t="s">
        <v>35</v>
      </c>
      <c r="M193" s="6" t="s">
        <v>46</v>
      </c>
      <c r="N193" s="6" t="s">
        <v>3824</v>
      </c>
      <c r="O193" s="6" t="s">
        <v>37</v>
      </c>
      <c r="P193" s="6" t="s">
        <v>38</v>
      </c>
      <c r="Q193" s="7"/>
      <c r="R193" s="7"/>
      <c r="S193" s="7"/>
      <c r="T193" s="7" t="s">
        <v>3860</v>
      </c>
      <c r="U193" s="7" t="s">
        <v>81</v>
      </c>
      <c r="V193" s="7" t="e">
        <v>#N/A</v>
      </c>
      <c r="W193" s="7" t="e">
        <v>#N/A</v>
      </c>
      <c r="X193" s="7"/>
      <c r="Y193" s="7" t="str">
        <f>VLOOKUP(B193, [2]SBC!A$1:P$65536, 11, 0)</f>
        <v>Garoua</v>
      </c>
      <c r="Z193" s="7" t="str">
        <f t="shared" si="42"/>
        <v>NRD</v>
      </c>
      <c r="AA193" s="7" t="str">
        <f t="shared" ca="1" si="43"/>
        <v>48H&lt;T&lt;72H</v>
      </c>
      <c r="AB193" s="7">
        <v>1</v>
      </c>
      <c r="AC193" s="7" t="s">
        <v>1134</v>
      </c>
      <c r="AD193" s="7" t="s">
        <v>2246</v>
      </c>
      <c r="AE193" s="7" t="s">
        <v>3859</v>
      </c>
      <c r="AF193" s="7" t="s">
        <v>2536</v>
      </c>
      <c r="AG193" s="7"/>
    </row>
    <row r="194" spans="1:33" ht="261" hidden="1" x14ac:dyDescent="0.35">
      <c r="A194" s="6" t="s">
        <v>1485</v>
      </c>
      <c r="B194" s="7" t="str">
        <f t="shared" si="40"/>
        <v>NRD_060</v>
      </c>
      <c r="C194" s="6" t="s">
        <v>3559</v>
      </c>
      <c r="D194" s="7" t="e">
        <v>#N/A</v>
      </c>
      <c r="E194" s="7" t="e">
        <v>#N/A</v>
      </c>
      <c r="F194" s="6" t="s">
        <v>49</v>
      </c>
      <c r="G194" s="6" t="s">
        <v>1098</v>
      </c>
      <c r="H194" s="6" t="s">
        <v>1099</v>
      </c>
      <c r="I194" s="6" t="s">
        <v>3825</v>
      </c>
      <c r="J194" s="8">
        <f t="shared" ca="1" si="41"/>
        <v>2.4257553240749985</v>
      </c>
      <c r="K194" s="6" t="s">
        <v>52</v>
      </c>
      <c r="L194" s="6" t="s">
        <v>35</v>
      </c>
      <c r="M194" s="6" t="s">
        <v>46</v>
      </c>
      <c r="N194" s="6" t="s">
        <v>3826</v>
      </c>
      <c r="O194" s="6" t="s">
        <v>37</v>
      </c>
      <c r="P194" s="6" t="s">
        <v>38</v>
      </c>
      <c r="Q194" s="7"/>
      <c r="R194" s="7"/>
      <c r="S194" s="7"/>
      <c r="T194" s="7" t="s">
        <v>3860</v>
      </c>
      <c r="U194" s="7" t="s">
        <v>81</v>
      </c>
      <c r="V194" s="7" t="e">
        <v>#N/A</v>
      </c>
      <c r="W194" s="7" t="e">
        <v>#N/A</v>
      </c>
      <c r="X194" s="7"/>
      <c r="Y194" s="7" t="str">
        <f>VLOOKUP(B194, [2]SBC!A$1:P$65536, 11, 0)</f>
        <v>Garoua</v>
      </c>
      <c r="Z194" s="7" t="str">
        <f t="shared" si="42"/>
        <v>NRD</v>
      </c>
      <c r="AA194" s="7" t="str">
        <f t="shared" ca="1" si="43"/>
        <v>48H&lt;T&lt;72H</v>
      </c>
      <c r="AB194" s="7">
        <v>1</v>
      </c>
      <c r="AC194" s="7" t="s">
        <v>1134</v>
      </c>
      <c r="AD194" s="7" t="s">
        <v>2246</v>
      </c>
      <c r="AE194" s="7" t="s">
        <v>3859</v>
      </c>
      <c r="AF194" s="7" t="s">
        <v>2536</v>
      </c>
      <c r="AG194" s="7"/>
    </row>
    <row r="195" spans="1:33" ht="261" hidden="1" x14ac:dyDescent="0.35">
      <c r="A195" s="6" t="s">
        <v>1485</v>
      </c>
      <c r="B195" s="7" t="str">
        <f t="shared" si="40"/>
        <v>NRD_060</v>
      </c>
      <c r="C195" s="6" t="s">
        <v>3559</v>
      </c>
      <c r="D195" s="7" t="e">
        <v>#N/A</v>
      </c>
      <c r="E195" s="7" t="e">
        <v>#N/A</v>
      </c>
      <c r="F195" s="6" t="s">
        <v>49</v>
      </c>
      <c r="G195" s="6" t="s">
        <v>1108</v>
      </c>
      <c r="H195" s="6" t="s">
        <v>1109</v>
      </c>
      <c r="I195" s="6" t="s">
        <v>3827</v>
      </c>
      <c r="J195" s="8">
        <f t="shared" ca="1" si="41"/>
        <v>2.4255585648134002</v>
      </c>
      <c r="K195" s="6" t="s">
        <v>52</v>
      </c>
      <c r="L195" s="6" t="s">
        <v>35</v>
      </c>
      <c r="M195" s="6" t="s">
        <v>46</v>
      </c>
      <c r="N195" s="6" t="s">
        <v>3828</v>
      </c>
      <c r="O195" s="6" t="s">
        <v>37</v>
      </c>
      <c r="P195" s="6" t="s">
        <v>38</v>
      </c>
      <c r="Q195" s="7"/>
      <c r="R195" s="7"/>
      <c r="S195" s="7"/>
      <c r="T195" s="7" t="s">
        <v>3860</v>
      </c>
      <c r="U195" s="7" t="s">
        <v>81</v>
      </c>
      <c r="V195" s="7" t="e">
        <v>#N/A</v>
      </c>
      <c r="W195" s="7" t="e">
        <v>#N/A</v>
      </c>
      <c r="X195" s="7"/>
      <c r="Y195" s="7" t="str">
        <f>VLOOKUP(B195, [2]SBC!A$1:P$65536, 11, 0)</f>
        <v>Garoua</v>
      </c>
      <c r="Z195" s="7" t="str">
        <f t="shared" si="42"/>
        <v>NRD</v>
      </c>
      <c r="AA195" s="7" t="str">
        <f t="shared" ca="1" si="43"/>
        <v>48H&lt;T&lt;72H</v>
      </c>
      <c r="AB195" s="7">
        <v>1</v>
      </c>
      <c r="AC195" s="7" t="s">
        <v>1134</v>
      </c>
      <c r="AD195" s="7" t="s">
        <v>2246</v>
      </c>
      <c r="AE195" s="7" t="s">
        <v>3859</v>
      </c>
      <c r="AF195" s="7" t="s">
        <v>2536</v>
      </c>
      <c r="AG195" s="7"/>
    </row>
    <row r="196" spans="1:33" ht="261" hidden="1" x14ac:dyDescent="0.35">
      <c r="A196" s="6" t="s">
        <v>1485</v>
      </c>
      <c r="B196" s="7" t="str">
        <f t="shared" si="40"/>
        <v>NRD_060</v>
      </c>
      <c r="C196" s="6" t="s">
        <v>3559</v>
      </c>
      <c r="D196" s="7" t="e">
        <v>#N/A</v>
      </c>
      <c r="E196" s="7" t="e">
        <v>#N/A</v>
      </c>
      <c r="F196" s="6" t="s">
        <v>49</v>
      </c>
      <c r="G196" s="6" t="s">
        <v>1096</v>
      </c>
      <c r="H196" s="6" t="s">
        <v>1097</v>
      </c>
      <c r="I196" s="6" t="s">
        <v>3829</v>
      </c>
      <c r="J196" s="8">
        <f t="shared" ca="1" si="41"/>
        <v>2.4253965277821408</v>
      </c>
      <c r="K196" s="6" t="s">
        <v>52</v>
      </c>
      <c r="L196" s="6" t="s">
        <v>35</v>
      </c>
      <c r="M196" s="6" t="s">
        <v>46</v>
      </c>
      <c r="N196" s="6" t="s">
        <v>3830</v>
      </c>
      <c r="O196" s="6" t="s">
        <v>37</v>
      </c>
      <c r="P196" s="6" t="s">
        <v>38</v>
      </c>
      <c r="Q196" s="7"/>
      <c r="R196" s="7"/>
      <c r="S196" s="7"/>
      <c r="T196" s="7" t="s">
        <v>3860</v>
      </c>
      <c r="U196" s="7" t="s">
        <v>81</v>
      </c>
      <c r="V196" s="7" t="e">
        <v>#N/A</v>
      </c>
      <c r="W196" s="7" t="e">
        <v>#N/A</v>
      </c>
      <c r="X196" s="7"/>
      <c r="Y196" s="7" t="str">
        <f>VLOOKUP(B196, [2]SBC!A$1:P$65536, 11, 0)</f>
        <v>Garoua</v>
      </c>
      <c r="Z196" s="7" t="str">
        <f t="shared" si="42"/>
        <v>NRD</v>
      </c>
      <c r="AA196" s="7" t="str">
        <f t="shared" ca="1" si="43"/>
        <v>48H&lt;T&lt;72H</v>
      </c>
      <c r="AB196" s="7">
        <v>1</v>
      </c>
      <c r="AC196" s="7" t="s">
        <v>1134</v>
      </c>
      <c r="AD196" s="7" t="s">
        <v>2246</v>
      </c>
      <c r="AE196" s="7" t="s">
        <v>3859</v>
      </c>
      <c r="AF196" s="7" t="s">
        <v>2536</v>
      </c>
      <c r="AG196" s="7"/>
    </row>
    <row r="197" spans="1:33" ht="116" hidden="1" x14ac:dyDescent="0.35">
      <c r="A197" s="6" t="s">
        <v>1111</v>
      </c>
      <c r="B197" s="7" t="str">
        <f t="shared" ref="B197:B203" si="44">LEFT(A197,7)</f>
        <v>EXN_418</v>
      </c>
      <c r="C197" s="6" t="s">
        <v>3537</v>
      </c>
      <c r="D197" s="7" t="e">
        <v>#N/A</v>
      </c>
      <c r="E197" s="7" t="e">
        <v>#N/A</v>
      </c>
      <c r="F197" s="6" t="s">
        <v>54</v>
      </c>
      <c r="G197" s="6" t="s">
        <v>1112</v>
      </c>
      <c r="H197" s="6" t="s">
        <v>1113</v>
      </c>
      <c r="I197" s="6" t="s">
        <v>3538</v>
      </c>
      <c r="J197" s="8">
        <f t="shared" ref="J197:J203" ca="1" si="45">NOW()-I197</f>
        <v>3.1316002314852085</v>
      </c>
      <c r="K197" s="6" t="s">
        <v>55</v>
      </c>
      <c r="L197" s="6" t="s">
        <v>35</v>
      </c>
      <c r="M197" s="6" t="s">
        <v>46</v>
      </c>
      <c r="N197" s="6" t="s">
        <v>3539</v>
      </c>
      <c r="O197" s="6" t="s">
        <v>37</v>
      </c>
      <c r="P197" s="6" t="s">
        <v>38</v>
      </c>
      <c r="Q197" s="7"/>
      <c r="R197" s="7"/>
      <c r="S197" s="7"/>
      <c r="T197" s="7" t="s">
        <v>3358</v>
      </c>
      <c r="U197" s="7" t="s">
        <v>78</v>
      </c>
      <c r="V197" s="7" t="e">
        <v>#N/A</v>
      </c>
      <c r="W197" s="7" t="s">
        <v>1456</v>
      </c>
      <c r="X197" s="7"/>
      <c r="Y197" s="7" t="e">
        <f>VLOOKUP(B197, [2]SBC!A$1:P$65536, 11, 0)</f>
        <v>#N/A</v>
      </c>
      <c r="Z197" s="7" t="str">
        <f t="shared" ref="Z197:Z203" si="46">LEFT(B197,3)</f>
        <v>EXN</v>
      </c>
      <c r="AA197" s="7" t="str">
        <f t="shared" ref="AA197:AA203" ca="1" si="47">IF(J197 &lt; 1/24, "T&lt;1H", IF(AND(J197&lt;2/24, J197&gt;1/24), "1H&lt;T&lt;2H", IF(AND(J197&lt;4/24, J197&gt;2/24), "2H&lt;T&lt;4H", IF(AND(J197&lt;8/24, J197&gt;4/24), "4H&lt;T&lt;8H", IF(AND(J197&lt;16/24, J197&gt;8/24), "8H&lt;T&lt;16H",IF(AND(J197&lt;24/24, J197&gt;16/24),"16H&lt;T&lt;24H", IF(AND(J197&lt;48/24, J197&gt;24/24),"24H&lt;T&lt;48H",IF(AND(J197&lt;72/24, J197&gt;24/24),"48H&lt;T&lt;72H", "T&gt;72H"))))))))</f>
        <v>T&gt;72H</v>
      </c>
      <c r="AB197" s="7">
        <v>1</v>
      </c>
      <c r="AC197" s="7" t="s">
        <v>1134</v>
      </c>
      <c r="AD197" s="7" t="s">
        <v>2245</v>
      </c>
      <c r="AE197" s="7" t="s">
        <v>3859</v>
      </c>
      <c r="AF197" s="7" t="s">
        <v>2536</v>
      </c>
      <c r="AG197" s="7"/>
    </row>
    <row r="198" spans="1:33" ht="159.5" x14ac:dyDescent="0.35">
      <c r="A198" s="6" t="s">
        <v>53</v>
      </c>
      <c r="B198" s="7" t="str">
        <f t="shared" si="44"/>
        <v>NRD_188</v>
      </c>
      <c r="C198" s="6" t="s">
        <v>3831</v>
      </c>
      <c r="D198" s="7" t="e">
        <v>#N/A</v>
      </c>
      <c r="E198" s="7" t="e">
        <v>#N/A</v>
      </c>
      <c r="F198" s="6" t="s">
        <v>54</v>
      </c>
      <c r="G198" s="6" t="s">
        <v>3832</v>
      </c>
      <c r="H198" s="6" t="s">
        <v>3833</v>
      </c>
      <c r="I198" s="6" t="s">
        <v>3834</v>
      </c>
      <c r="J198" s="8">
        <f t="shared" ca="1" si="45"/>
        <v>2.5615770833319402</v>
      </c>
      <c r="K198" s="6" t="s">
        <v>55</v>
      </c>
      <c r="L198" s="6" t="s">
        <v>56</v>
      </c>
      <c r="M198" s="6" t="s">
        <v>46</v>
      </c>
      <c r="N198" s="6" t="s">
        <v>3835</v>
      </c>
      <c r="O198" s="6" t="s">
        <v>37</v>
      </c>
      <c r="P198" s="6" t="s">
        <v>38</v>
      </c>
      <c r="Q198" s="7"/>
      <c r="R198" s="7"/>
      <c r="S198" s="7"/>
      <c r="T198" s="7" t="s">
        <v>57</v>
      </c>
      <c r="U198" s="7" t="s">
        <v>58</v>
      </c>
      <c r="V198" s="7" t="e">
        <v>#N/A</v>
      </c>
      <c r="W198" s="7" t="s">
        <v>59</v>
      </c>
      <c r="X198" s="7"/>
      <c r="Y198" s="7" t="str">
        <f>VLOOKUP(B198, [2]SBC!A$1:P$65536, 11, 0)</f>
        <v>Garoua</v>
      </c>
      <c r="Z198" s="7" t="str">
        <f t="shared" si="46"/>
        <v>NRD</v>
      </c>
      <c r="AA198" s="7" t="str">
        <f t="shared" ca="1" si="47"/>
        <v>48H&lt;T&lt;72H</v>
      </c>
      <c r="AB198" s="7">
        <v>1</v>
      </c>
      <c r="AC198" s="7" t="s">
        <v>1134</v>
      </c>
      <c r="AD198" s="7" t="s">
        <v>2245</v>
      </c>
      <c r="AE198" s="7" t="s">
        <v>3859</v>
      </c>
      <c r="AF198" s="7" t="s">
        <v>2536</v>
      </c>
      <c r="AG198" s="7"/>
    </row>
    <row r="199" spans="1:33" ht="116" hidden="1" x14ac:dyDescent="0.35">
      <c r="A199" s="6" t="s">
        <v>3836</v>
      </c>
      <c r="B199" s="7" t="str">
        <f t="shared" si="44"/>
        <v>OST_227</v>
      </c>
      <c r="C199" s="6" t="s">
        <v>3837</v>
      </c>
      <c r="D199" s="7" t="e">
        <v>#N/A</v>
      </c>
      <c r="E199" s="7" t="e">
        <v>#N/A</v>
      </c>
      <c r="F199" s="6" t="s">
        <v>54</v>
      </c>
      <c r="G199" s="6" t="s">
        <v>3838</v>
      </c>
      <c r="H199" s="6" t="s">
        <v>3839</v>
      </c>
      <c r="I199" s="6" t="s">
        <v>3840</v>
      </c>
      <c r="J199" s="8">
        <f t="shared" ca="1" si="45"/>
        <v>2.4705585648189299</v>
      </c>
      <c r="K199" s="6" t="s">
        <v>55</v>
      </c>
      <c r="L199" s="6" t="s">
        <v>35</v>
      </c>
      <c r="M199" s="6" t="s">
        <v>46</v>
      </c>
      <c r="N199" s="6" t="s">
        <v>3841</v>
      </c>
      <c r="O199" s="6" t="s">
        <v>37</v>
      </c>
      <c r="P199" s="6" t="s">
        <v>38</v>
      </c>
      <c r="Q199" s="7"/>
      <c r="R199" s="7"/>
      <c r="S199" s="7"/>
      <c r="T199" s="7" t="s">
        <v>3555</v>
      </c>
      <c r="U199" s="7" t="s">
        <v>41</v>
      </c>
      <c r="V199" s="7" t="e">
        <v>#N/A</v>
      </c>
      <c r="W199" s="7" t="e">
        <v>#N/A</v>
      </c>
      <c r="X199" s="7"/>
      <c r="Y199" s="7" t="str">
        <f>VLOOKUP(B199, [2]SBC!A$1:P$65536, 11, 0)</f>
        <v>Foumbot</v>
      </c>
      <c r="Z199" s="7" t="str">
        <f t="shared" si="46"/>
        <v>OST</v>
      </c>
      <c r="AA199" s="7" t="str">
        <f t="shared" ca="1" si="47"/>
        <v>48H&lt;T&lt;72H</v>
      </c>
      <c r="AB199" s="7">
        <v>1</v>
      </c>
      <c r="AC199" s="7" t="s">
        <v>1134</v>
      </c>
      <c r="AD199" s="7" t="s">
        <v>2246</v>
      </c>
      <c r="AE199" s="7" t="s">
        <v>3859</v>
      </c>
      <c r="AF199" s="7" t="s">
        <v>2536</v>
      </c>
      <c r="AG199" s="7"/>
    </row>
    <row r="200" spans="1:33" ht="145" hidden="1" x14ac:dyDescent="0.35">
      <c r="A200" s="6" t="s">
        <v>1886</v>
      </c>
      <c r="B200" s="7" t="str">
        <f t="shared" si="44"/>
        <v>SUO_216</v>
      </c>
      <c r="C200" s="6" t="s">
        <v>3842</v>
      </c>
      <c r="D200" s="7" t="e">
        <v>#N/A</v>
      </c>
      <c r="E200" s="7" t="e">
        <v>#N/A</v>
      </c>
      <c r="F200" s="6" t="s">
        <v>61</v>
      </c>
      <c r="G200" s="6" t="s">
        <v>1932</v>
      </c>
      <c r="H200" s="6" t="s">
        <v>1933</v>
      </c>
      <c r="I200" s="6" t="s">
        <v>3546</v>
      </c>
      <c r="J200" s="8">
        <f t="shared" ca="1" si="45"/>
        <v>2.575188194445218</v>
      </c>
      <c r="K200" s="6" t="s">
        <v>62</v>
      </c>
      <c r="L200" s="6" t="s">
        <v>35</v>
      </c>
      <c r="M200" s="6" t="s">
        <v>46</v>
      </c>
      <c r="N200" s="6" t="s">
        <v>3547</v>
      </c>
      <c r="O200" s="6" t="s">
        <v>37</v>
      </c>
      <c r="P200" s="6" t="s">
        <v>38</v>
      </c>
      <c r="Q200" s="7"/>
      <c r="R200" s="7"/>
      <c r="S200" s="7"/>
      <c r="T200" s="7" t="s">
        <v>3555</v>
      </c>
      <c r="U200" s="7" t="s">
        <v>41</v>
      </c>
      <c r="V200" s="7" t="e">
        <v>#N/A</v>
      </c>
      <c r="W200" s="7" t="e">
        <v>#N/A</v>
      </c>
      <c r="X200" s="7"/>
      <c r="Y200" s="7" t="str">
        <f>VLOOKUP(B200, [2]SBC!A$1:P$65536, 11, 0)</f>
        <v>Kumba</v>
      </c>
      <c r="Z200" s="7" t="str">
        <f t="shared" si="46"/>
        <v>SUO</v>
      </c>
      <c r="AA200" s="7" t="str">
        <f t="shared" ca="1" si="47"/>
        <v>48H&lt;T&lt;72H</v>
      </c>
      <c r="AB200" s="7">
        <v>1</v>
      </c>
      <c r="AC200" s="7" t="s">
        <v>1134</v>
      </c>
      <c r="AD200" s="7" t="s">
        <v>2245</v>
      </c>
      <c r="AE200" s="7" t="s">
        <v>3859</v>
      </c>
      <c r="AF200" s="7" t="s">
        <v>2536</v>
      </c>
      <c r="AG200" s="7"/>
    </row>
    <row r="201" spans="1:33" ht="174" hidden="1" x14ac:dyDescent="0.35">
      <c r="A201" s="71" t="s">
        <v>3755</v>
      </c>
      <c r="B201" s="72" t="str">
        <f t="shared" si="44"/>
        <v>NRD_335</v>
      </c>
      <c r="C201" s="71"/>
      <c r="D201" s="72" t="e">
        <v>#N/A</v>
      </c>
      <c r="E201" s="72" t="e">
        <v>#N/A</v>
      </c>
      <c r="F201" s="71" t="s">
        <v>61</v>
      </c>
      <c r="G201" s="71" t="s">
        <v>3847</v>
      </c>
      <c r="H201" s="71" t="s">
        <v>3848</v>
      </c>
      <c r="I201" s="71" t="s">
        <v>3849</v>
      </c>
      <c r="J201" s="73">
        <f t="shared" ca="1" si="45"/>
        <v>2.3718895833371789</v>
      </c>
      <c r="K201" s="71" t="s">
        <v>62</v>
      </c>
      <c r="L201" s="71" t="s">
        <v>35</v>
      </c>
      <c r="M201" s="71" t="s">
        <v>46</v>
      </c>
      <c r="N201" s="71" t="s">
        <v>3850</v>
      </c>
      <c r="O201" s="71" t="s">
        <v>37</v>
      </c>
      <c r="P201" s="71" t="s">
        <v>38</v>
      </c>
      <c r="Q201" s="72"/>
      <c r="R201" s="72"/>
      <c r="S201" s="72"/>
      <c r="T201" s="72" t="s">
        <v>3555</v>
      </c>
      <c r="U201" s="72" t="s">
        <v>41</v>
      </c>
      <c r="V201" s="72" t="e">
        <v>#N/A</v>
      </c>
      <c r="W201" s="72" t="e">
        <v>#N/A</v>
      </c>
      <c r="X201" s="72"/>
      <c r="Y201" s="72" t="e">
        <f>VLOOKUP(B201, [2]SBC!A$1:P$65536, 11, 0)</f>
        <v>#N/A</v>
      </c>
      <c r="Z201" s="72" t="str">
        <f t="shared" si="46"/>
        <v>NRD</v>
      </c>
      <c r="AA201" s="72" t="str">
        <f t="shared" ca="1" si="47"/>
        <v>48H&lt;T&lt;72H</v>
      </c>
      <c r="AB201" s="72">
        <v>1</v>
      </c>
      <c r="AC201" s="72" t="s">
        <v>2247</v>
      </c>
      <c r="AD201" s="72" t="s">
        <v>2246</v>
      </c>
      <c r="AE201" s="72" t="s">
        <v>3859</v>
      </c>
      <c r="AF201" s="72" t="s">
        <v>2536</v>
      </c>
      <c r="AG201" s="72"/>
    </row>
    <row r="202" spans="1:33" ht="174" hidden="1" x14ac:dyDescent="0.35">
      <c r="A202" s="71" t="s">
        <v>3757</v>
      </c>
      <c r="B202" s="72" t="str">
        <f t="shared" si="44"/>
        <v>NRD_334</v>
      </c>
      <c r="C202" s="71"/>
      <c r="D202" s="72" t="e">
        <v>#N/A</v>
      </c>
      <c r="E202" s="72" t="e">
        <v>#N/A</v>
      </c>
      <c r="F202" s="71" t="s">
        <v>61</v>
      </c>
      <c r="G202" s="71" t="s">
        <v>3851</v>
      </c>
      <c r="H202" s="71" t="s">
        <v>3852</v>
      </c>
      <c r="I202" s="71" t="s">
        <v>3853</v>
      </c>
      <c r="J202" s="73">
        <f t="shared" ca="1" si="45"/>
        <v>2.369343287035008</v>
      </c>
      <c r="K202" s="71" t="s">
        <v>62</v>
      </c>
      <c r="L202" s="71" t="s">
        <v>35</v>
      </c>
      <c r="M202" s="71" t="s">
        <v>46</v>
      </c>
      <c r="N202" s="71" t="s">
        <v>3854</v>
      </c>
      <c r="O202" s="71" t="s">
        <v>37</v>
      </c>
      <c r="P202" s="71" t="s">
        <v>38</v>
      </c>
      <c r="Q202" s="72"/>
      <c r="R202" s="72"/>
      <c r="S202" s="72"/>
      <c r="T202" s="72" t="s">
        <v>3555</v>
      </c>
      <c r="U202" s="72" t="s">
        <v>41</v>
      </c>
      <c r="V202" s="72" t="e">
        <v>#N/A</v>
      </c>
      <c r="W202" s="72" t="e">
        <v>#N/A</v>
      </c>
      <c r="X202" s="72"/>
      <c r="Y202" s="72" t="e">
        <f>VLOOKUP(B202, [2]SBC!A$1:P$65536, 11, 0)</f>
        <v>#N/A</v>
      </c>
      <c r="Z202" s="72" t="str">
        <f t="shared" si="46"/>
        <v>NRD</v>
      </c>
      <c r="AA202" s="72" t="str">
        <f t="shared" ca="1" si="47"/>
        <v>48H&lt;T&lt;72H</v>
      </c>
      <c r="AB202" s="72">
        <v>1</v>
      </c>
      <c r="AC202" s="72" t="s">
        <v>2247</v>
      </c>
      <c r="AD202" s="72" t="s">
        <v>2246</v>
      </c>
      <c r="AE202" s="72" t="s">
        <v>3859</v>
      </c>
      <c r="AF202" s="72" t="s">
        <v>2536</v>
      </c>
      <c r="AG202" s="72"/>
    </row>
    <row r="203" spans="1:33" ht="174" hidden="1" x14ac:dyDescent="0.35">
      <c r="A203" s="71" t="s">
        <v>3756</v>
      </c>
      <c r="B203" s="72" t="str">
        <f t="shared" si="44"/>
        <v>NRD_352</v>
      </c>
      <c r="C203" s="71"/>
      <c r="D203" s="72" t="e">
        <v>#N/A</v>
      </c>
      <c r="E203" s="72" t="e">
        <v>#N/A</v>
      </c>
      <c r="F203" s="71" t="s">
        <v>61</v>
      </c>
      <c r="G203" s="71" t="s">
        <v>3855</v>
      </c>
      <c r="H203" s="71" t="s">
        <v>3856</v>
      </c>
      <c r="I203" s="71" t="s">
        <v>3857</v>
      </c>
      <c r="J203" s="73">
        <f t="shared" ca="1" si="45"/>
        <v>2.3693201388887246</v>
      </c>
      <c r="K203" s="71" t="s">
        <v>62</v>
      </c>
      <c r="L203" s="71" t="s">
        <v>35</v>
      </c>
      <c r="M203" s="71" t="s">
        <v>46</v>
      </c>
      <c r="N203" s="71" t="s">
        <v>3858</v>
      </c>
      <c r="O203" s="71" t="s">
        <v>37</v>
      </c>
      <c r="P203" s="71" t="s">
        <v>38</v>
      </c>
      <c r="Q203" s="72"/>
      <c r="R203" s="72"/>
      <c r="S203" s="72"/>
      <c r="T203" s="72" t="s">
        <v>3555</v>
      </c>
      <c r="U203" s="72" t="s">
        <v>41</v>
      </c>
      <c r="V203" s="72" t="e">
        <v>#N/A</v>
      </c>
      <c r="W203" s="72" t="e">
        <v>#N/A</v>
      </c>
      <c r="X203" s="72"/>
      <c r="Y203" s="72" t="e">
        <f>VLOOKUP(B203, [2]SBC!A$1:P$65536, 11, 0)</f>
        <v>#N/A</v>
      </c>
      <c r="Z203" s="72" t="str">
        <f t="shared" si="46"/>
        <v>NRD</v>
      </c>
      <c r="AA203" s="72" t="str">
        <f t="shared" ca="1" si="47"/>
        <v>48H&lt;T&lt;72H</v>
      </c>
      <c r="AB203" s="72">
        <v>1</v>
      </c>
      <c r="AC203" s="72" t="s">
        <v>2247</v>
      </c>
      <c r="AD203" s="72" t="s">
        <v>2246</v>
      </c>
      <c r="AE203" s="72" t="s">
        <v>3859</v>
      </c>
      <c r="AF203" s="72" t="s">
        <v>2536</v>
      </c>
      <c r="AG203" s="72"/>
    </row>
  </sheetData>
  <autoFilter ref="A1:AG203" xr:uid="{581B9DF0-D6CC-4B7F-A627-C4085704A4E7}">
    <filterColumn colId="20">
      <filters>
        <filter val="OCM"/>
      </filters>
    </filterColumn>
  </autoFilter>
  <phoneticPr fontId="22" type="noConversion"/>
  <conditionalFormatting sqref="AD1">
    <cfRule type="duplicateValues" dxfId="89" priority="1"/>
    <cfRule type="duplicateValues" dxfId="88" priority="2"/>
    <cfRule type="duplicateValues" dxfId="87" priority="3"/>
    <cfRule type="duplicateValues" dxfId="86" priority="4"/>
    <cfRule type="duplicateValues" dxfId="85" priority="5"/>
    <cfRule type="duplicateValues" dxfId="84" priority="6"/>
    <cfRule type="duplicateValues" dxfId="83" priority="7"/>
    <cfRule type="duplicateValues" dxfId="82" priority="8"/>
    <cfRule type="duplicateValues" dxfId="81" priority="9"/>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E9BC1-A82F-4D97-8BC4-04E468067D28}">
  <sheetPr>
    <tabColor rgb="FFFFFF00"/>
  </sheetPr>
  <dimension ref="A1:AG151"/>
  <sheetViews>
    <sheetView topLeftCell="A9" zoomScale="69" zoomScaleNormal="70" workbookViewId="0">
      <pane xSplit="7" topLeftCell="Z1" activePane="topRight" state="frozen"/>
      <selection activeCell="G6" sqref="G6"/>
      <selection pane="topRight" activeCell="AC3" sqref="AC3"/>
    </sheetView>
  </sheetViews>
  <sheetFormatPr defaultRowHeight="14.5" x14ac:dyDescent="0.35"/>
  <cols>
    <col min="1" max="1" width="32.453125" style="65" customWidth="1"/>
    <col min="2" max="2" width="10.81640625" style="65" customWidth="1"/>
    <col min="3" max="3" width="15.54296875" style="65" customWidth="1"/>
    <col min="4" max="5" width="10.81640625" style="65" customWidth="1"/>
    <col min="6" max="8" width="25.81640625" style="65" customWidth="1"/>
    <col min="9" max="9" width="20.81640625" style="65" customWidth="1"/>
    <col min="10" max="10" width="14.54296875" style="65" bestFit="1" customWidth="1"/>
    <col min="11" max="14" width="15.81640625" style="65" customWidth="1"/>
    <col min="15" max="16" width="15.54296875" style="65" customWidth="1"/>
    <col min="17" max="19" width="15.81640625" style="65" customWidth="1"/>
    <col min="20" max="20" width="40.6328125" style="65" customWidth="1"/>
    <col min="21" max="21" width="15.54296875" style="65" customWidth="1"/>
    <col min="22" max="22" width="19.36328125" style="65" customWidth="1"/>
    <col min="23" max="24" width="15.54296875" style="65" customWidth="1"/>
    <col min="25" max="25" width="15.08984375" style="65" customWidth="1"/>
    <col min="26" max="27" width="10.54296875" style="65" customWidth="1"/>
    <col min="28" max="28" width="11.08984375" style="65" bestFit="1" customWidth="1"/>
    <col min="29" max="32" width="20.81640625" style="65" customWidth="1"/>
    <col min="33" max="33" width="13.90625" bestFit="1" customWidth="1"/>
  </cols>
  <sheetData>
    <row r="1" spans="1:33" ht="29" x14ac:dyDescent="0.35">
      <c r="A1" s="67" t="s">
        <v>0</v>
      </c>
      <c r="B1" s="2" t="s">
        <v>1</v>
      </c>
      <c r="C1" s="2" t="s">
        <v>2</v>
      </c>
      <c r="D1" s="2" t="s">
        <v>3</v>
      </c>
      <c r="E1" s="2" t="s">
        <v>4</v>
      </c>
      <c r="F1" s="67" t="s">
        <v>5</v>
      </c>
      <c r="G1" s="67" t="s">
        <v>6</v>
      </c>
      <c r="H1" s="67" t="s">
        <v>7</v>
      </c>
      <c r="I1" s="67" t="s">
        <v>8</v>
      </c>
      <c r="J1" s="2" t="s">
        <v>9</v>
      </c>
      <c r="K1" s="67" t="s">
        <v>10</v>
      </c>
      <c r="L1" s="67" t="s">
        <v>11</v>
      </c>
      <c r="M1" s="67" t="s">
        <v>12</v>
      </c>
      <c r="N1" s="67" t="s">
        <v>13</v>
      </c>
      <c r="O1" s="67" t="s">
        <v>14</v>
      </c>
      <c r="P1" s="67" t="s">
        <v>15</v>
      </c>
      <c r="Q1" s="3" t="s">
        <v>16</v>
      </c>
      <c r="R1" s="3" t="s">
        <v>17</v>
      </c>
      <c r="S1" s="1" t="s">
        <v>18</v>
      </c>
      <c r="T1" s="1" t="s">
        <v>19</v>
      </c>
      <c r="U1" s="1" t="s">
        <v>20</v>
      </c>
      <c r="V1" s="1" t="s">
        <v>21</v>
      </c>
      <c r="W1" s="4" t="s">
        <v>22</v>
      </c>
      <c r="X1" s="4" t="s">
        <v>23</v>
      </c>
      <c r="Y1" s="4" t="s">
        <v>24</v>
      </c>
      <c r="Z1" s="4" t="s">
        <v>25</v>
      </c>
      <c r="AA1" s="4" t="s">
        <v>26</v>
      </c>
      <c r="AB1" s="4" t="s">
        <v>27</v>
      </c>
      <c r="AC1" s="5" t="s">
        <v>28</v>
      </c>
      <c r="AD1" s="5" t="s">
        <v>29</v>
      </c>
      <c r="AE1" s="5" t="s">
        <v>30</v>
      </c>
      <c r="AF1" s="5" t="s">
        <v>31</v>
      </c>
      <c r="AG1" s="5" t="s">
        <v>32</v>
      </c>
    </row>
    <row r="2" spans="1:33" ht="72.5" x14ac:dyDescent="0.35">
      <c r="A2" s="6" t="s">
        <v>1886</v>
      </c>
      <c r="B2" s="7" t="str">
        <f t="shared" ref="B2" si="0">LEFT(A2,7)</f>
        <v>SUO_216</v>
      </c>
      <c r="C2" s="6" t="s">
        <v>3361</v>
      </c>
      <c r="D2" s="7" t="e">
        <v>#N/A</v>
      </c>
      <c r="E2" s="7" t="e">
        <v>#N/A</v>
      </c>
      <c r="F2" s="6" t="s">
        <v>1935</v>
      </c>
      <c r="G2" s="6" t="s">
        <v>2543</v>
      </c>
      <c r="H2" s="6" t="s">
        <v>2544</v>
      </c>
      <c r="I2" s="6" t="s">
        <v>3362</v>
      </c>
      <c r="J2" s="8">
        <f t="shared" ref="J2" ca="1" si="1">NOW()-I2</f>
        <v>2.9000261574110482</v>
      </c>
      <c r="K2" s="6" t="s">
        <v>1936</v>
      </c>
      <c r="L2" s="6" t="s">
        <v>2545</v>
      </c>
      <c r="M2" s="6" t="s">
        <v>46</v>
      </c>
      <c r="N2" s="6" t="s">
        <v>3363</v>
      </c>
      <c r="O2" s="6" t="s">
        <v>37</v>
      </c>
      <c r="P2" s="6" t="s">
        <v>38</v>
      </c>
      <c r="Q2" s="7"/>
      <c r="R2" s="7"/>
      <c r="S2" s="7"/>
      <c r="T2" s="7" t="s">
        <v>4143</v>
      </c>
      <c r="U2" s="7" t="s">
        <v>41</v>
      </c>
      <c r="V2" s="7" t="e">
        <v>#N/A</v>
      </c>
      <c r="W2" s="7" t="e">
        <v>#N/A</v>
      </c>
      <c r="X2" s="7"/>
      <c r="Y2" s="7" t="str">
        <f>VLOOKUP(B2, [2]SBC!A$1:P$65536, 11, 0)</f>
        <v>Kumba</v>
      </c>
      <c r="Z2" s="7" t="str">
        <f t="shared" ref="Z2:Z3" si="2">LEFT(B2,3)</f>
        <v>SUO</v>
      </c>
      <c r="AA2" s="7" t="str">
        <f t="shared" ref="AA2:AA3" ca="1" si="3">IF(J2 &lt; 1/24, "T&lt;1H", IF(AND(J2&lt;2/24, J2&gt;1/24), "1H&lt;T&lt;2H", IF(AND(J2&lt;4/24, J2&gt;2/24), "2H&lt;T&lt;4H", IF(AND(J2&lt;8/24, J2&gt;4/24), "4H&lt;T&lt;8H", IF(AND(J2&lt;16/24, J2&gt;8/24), "8H&lt;T&lt;16H",IF(AND(J2&lt;24/24, J2&gt;16/24),"16H&lt;T&lt;24H", IF(AND(J2&lt;48/24, J2&gt;24/24),"24H&lt;T&lt;48H",IF(AND(J2&lt;72/24, J2&gt;24/24),"48H&lt;T&lt;72H", "T&gt;72H"))))))))</f>
        <v>48H&lt;T&lt;72H</v>
      </c>
      <c r="AB2" s="7">
        <v>1</v>
      </c>
      <c r="AC2" s="7" t="s">
        <v>1134</v>
      </c>
      <c r="AD2" s="7" t="s">
        <v>2245</v>
      </c>
      <c r="AE2" s="7" t="s">
        <v>4134</v>
      </c>
      <c r="AF2" s="7" t="s">
        <v>2536</v>
      </c>
      <c r="AG2" s="7"/>
    </row>
    <row r="3" spans="1:33" ht="130.5" x14ac:dyDescent="0.35">
      <c r="A3" s="6" t="s">
        <v>1390</v>
      </c>
      <c r="B3" s="7" t="str">
        <f t="shared" ref="B3:B8" si="4">LEFT(A3,7)</f>
        <v>EXN_437</v>
      </c>
      <c r="C3" s="6" t="s">
        <v>1391</v>
      </c>
      <c r="D3" s="7" t="e">
        <v>#N/A</v>
      </c>
      <c r="E3" s="7" t="e">
        <v>#N/A</v>
      </c>
      <c r="F3" s="6" t="s">
        <v>33</v>
      </c>
      <c r="G3" s="6" t="s">
        <v>1392</v>
      </c>
      <c r="H3" s="6" t="s">
        <v>1393</v>
      </c>
      <c r="I3" s="6" t="s">
        <v>1394</v>
      </c>
      <c r="J3" s="8">
        <f t="shared" ref="J3:J8" ca="1" si="5">NOW()-I3</f>
        <v>15.794088657406974</v>
      </c>
      <c r="K3" s="6" t="s">
        <v>34</v>
      </c>
      <c r="L3" s="6" t="s">
        <v>35</v>
      </c>
      <c r="M3" s="6" t="s">
        <v>36</v>
      </c>
      <c r="N3" s="6" t="s">
        <v>1395</v>
      </c>
      <c r="O3" s="6" t="s">
        <v>37</v>
      </c>
      <c r="P3" s="6" t="s">
        <v>38</v>
      </c>
      <c r="Q3" s="7"/>
      <c r="R3" s="7"/>
      <c r="S3" s="7"/>
      <c r="T3" s="7" t="s">
        <v>4145</v>
      </c>
      <c r="U3" s="7" t="s">
        <v>78</v>
      </c>
      <c r="V3" s="7" t="e">
        <v>#N/A</v>
      </c>
      <c r="W3" s="7" t="s">
        <v>1456</v>
      </c>
      <c r="X3" s="7"/>
      <c r="Y3" s="7" t="e">
        <f>VLOOKUP(B3, [2]SBC!A$1:P$65536, 11, 0)</f>
        <v>#N/A</v>
      </c>
      <c r="Z3" s="7" t="str">
        <f t="shared" si="2"/>
        <v>EXN</v>
      </c>
      <c r="AA3" s="7" t="str">
        <f t="shared" ca="1" si="3"/>
        <v>T&gt;72H</v>
      </c>
      <c r="AB3" s="7">
        <v>1</v>
      </c>
      <c r="AC3" s="7" t="s">
        <v>1134</v>
      </c>
      <c r="AD3" s="7" t="s">
        <v>2245</v>
      </c>
      <c r="AE3" s="7" t="s">
        <v>4134</v>
      </c>
      <c r="AF3" s="7" t="s">
        <v>2536</v>
      </c>
      <c r="AG3" s="7"/>
    </row>
    <row r="4" spans="1:33" ht="130.5" x14ac:dyDescent="0.35">
      <c r="A4" s="6" t="s">
        <v>1390</v>
      </c>
      <c r="B4" s="7" t="str">
        <f t="shared" si="4"/>
        <v>EXN_437</v>
      </c>
      <c r="C4" s="6" t="s">
        <v>1391</v>
      </c>
      <c r="D4" s="7" t="e">
        <v>#N/A</v>
      </c>
      <c r="E4" s="7" t="e">
        <v>#N/A</v>
      </c>
      <c r="F4" s="6" t="s">
        <v>33</v>
      </c>
      <c r="G4" s="6" t="s">
        <v>1396</v>
      </c>
      <c r="H4" s="6" t="s">
        <v>1397</v>
      </c>
      <c r="I4" s="6" t="s">
        <v>1394</v>
      </c>
      <c r="J4" s="8">
        <f t="shared" ca="1" si="5"/>
        <v>15.794088657406974</v>
      </c>
      <c r="K4" s="6" t="s">
        <v>34</v>
      </c>
      <c r="L4" s="6" t="s">
        <v>35</v>
      </c>
      <c r="M4" s="6" t="s">
        <v>36</v>
      </c>
      <c r="N4" s="6" t="s">
        <v>1398</v>
      </c>
      <c r="O4" s="6" t="s">
        <v>37</v>
      </c>
      <c r="P4" s="6" t="s">
        <v>38</v>
      </c>
      <c r="Q4" s="7"/>
      <c r="R4" s="7"/>
      <c r="S4" s="7"/>
      <c r="T4" s="7" t="s">
        <v>4145</v>
      </c>
      <c r="U4" s="7" t="s">
        <v>78</v>
      </c>
      <c r="V4" s="7" t="e">
        <v>#N/A</v>
      </c>
      <c r="W4" s="7" t="s">
        <v>1456</v>
      </c>
      <c r="X4" s="7"/>
      <c r="Y4" s="7" t="e">
        <f>VLOOKUP(B4, [2]SBC!A$1:P$65536, 11, 0)</f>
        <v>#N/A</v>
      </c>
      <c r="Z4" s="7" t="str">
        <f t="shared" ref="Z4:Z8" si="6">LEFT(B4,3)</f>
        <v>EXN</v>
      </c>
      <c r="AA4" s="7" t="str">
        <f t="shared" ref="AA4:AA8" ca="1" si="7">IF(J4 &lt; 1/24, "T&lt;1H", IF(AND(J4&lt;2/24, J4&gt;1/24), "1H&lt;T&lt;2H", IF(AND(J4&lt;4/24, J4&gt;2/24), "2H&lt;T&lt;4H", IF(AND(J4&lt;8/24, J4&gt;4/24), "4H&lt;T&lt;8H", IF(AND(J4&lt;16/24, J4&gt;8/24), "8H&lt;T&lt;16H",IF(AND(J4&lt;24/24, J4&gt;16/24),"16H&lt;T&lt;24H", IF(AND(J4&lt;48/24, J4&gt;24/24),"24H&lt;T&lt;48H",IF(AND(J4&lt;72/24, J4&gt;24/24),"48H&lt;T&lt;72H", "T&gt;72H"))))))))</f>
        <v>T&gt;72H</v>
      </c>
      <c r="AB4" s="7">
        <v>1</v>
      </c>
      <c r="AC4" s="7" t="s">
        <v>1134</v>
      </c>
      <c r="AD4" s="7" t="s">
        <v>2245</v>
      </c>
      <c r="AE4" s="7" t="s">
        <v>4134</v>
      </c>
      <c r="AF4" s="7" t="s">
        <v>2536</v>
      </c>
      <c r="AG4" s="7"/>
    </row>
    <row r="5" spans="1:33" ht="130.5" x14ac:dyDescent="0.35">
      <c r="A5" s="6" t="s">
        <v>1390</v>
      </c>
      <c r="B5" s="7" t="str">
        <f t="shared" si="4"/>
        <v>EXN_437</v>
      </c>
      <c r="C5" s="6" t="s">
        <v>1391</v>
      </c>
      <c r="D5" s="7" t="e">
        <v>#N/A</v>
      </c>
      <c r="E5" s="7" t="e">
        <v>#N/A</v>
      </c>
      <c r="F5" s="6" t="s">
        <v>33</v>
      </c>
      <c r="G5" s="6" t="s">
        <v>1399</v>
      </c>
      <c r="H5" s="6" t="s">
        <v>1400</v>
      </c>
      <c r="I5" s="6" t="s">
        <v>1394</v>
      </c>
      <c r="J5" s="8">
        <f t="shared" ca="1" si="5"/>
        <v>15.794088657406974</v>
      </c>
      <c r="K5" s="6" t="s">
        <v>34</v>
      </c>
      <c r="L5" s="6" t="s">
        <v>35</v>
      </c>
      <c r="M5" s="6" t="s">
        <v>36</v>
      </c>
      <c r="N5" s="6" t="s">
        <v>1401</v>
      </c>
      <c r="O5" s="6" t="s">
        <v>37</v>
      </c>
      <c r="P5" s="6" t="s">
        <v>38</v>
      </c>
      <c r="Q5" s="7"/>
      <c r="R5" s="7"/>
      <c r="S5" s="7"/>
      <c r="T5" s="7" t="s">
        <v>4145</v>
      </c>
      <c r="U5" s="7" t="s">
        <v>78</v>
      </c>
      <c r="V5" s="7" t="e">
        <v>#N/A</v>
      </c>
      <c r="W5" s="7" t="s">
        <v>1456</v>
      </c>
      <c r="X5" s="7"/>
      <c r="Y5" s="7" t="e">
        <f>VLOOKUP(B5, [2]SBC!A$1:P$65536, 11, 0)</f>
        <v>#N/A</v>
      </c>
      <c r="Z5" s="7" t="str">
        <f t="shared" si="6"/>
        <v>EXN</v>
      </c>
      <c r="AA5" s="7" t="str">
        <f t="shared" ca="1" si="7"/>
        <v>T&gt;72H</v>
      </c>
      <c r="AB5" s="7">
        <v>1</v>
      </c>
      <c r="AC5" s="7" t="s">
        <v>1134</v>
      </c>
      <c r="AD5" s="7" t="s">
        <v>2245</v>
      </c>
      <c r="AE5" s="7" t="s">
        <v>4134</v>
      </c>
      <c r="AF5" s="7" t="s">
        <v>2536</v>
      </c>
      <c r="AG5" s="7"/>
    </row>
    <row r="6" spans="1:33" ht="130.5" x14ac:dyDescent="0.35">
      <c r="A6" s="6" t="s">
        <v>1354</v>
      </c>
      <c r="B6" s="7" t="str">
        <f t="shared" si="4"/>
        <v>EXN_518</v>
      </c>
      <c r="C6" s="6" t="s">
        <v>1494</v>
      </c>
      <c r="D6" s="7" t="e">
        <v>#N/A</v>
      </c>
      <c r="E6" s="7" t="e">
        <v>#N/A</v>
      </c>
      <c r="F6" s="6" t="s">
        <v>33</v>
      </c>
      <c r="G6" s="6" t="s">
        <v>1355</v>
      </c>
      <c r="H6" s="6" t="s">
        <v>1356</v>
      </c>
      <c r="I6" s="6" t="s">
        <v>1495</v>
      </c>
      <c r="J6" s="8">
        <f t="shared" ca="1" si="5"/>
        <v>14.084933564816311</v>
      </c>
      <c r="K6" s="6" t="s">
        <v>34</v>
      </c>
      <c r="L6" s="6" t="s">
        <v>35</v>
      </c>
      <c r="M6" s="6" t="s">
        <v>36</v>
      </c>
      <c r="N6" s="6" t="s">
        <v>1496</v>
      </c>
      <c r="O6" s="6" t="s">
        <v>37</v>
      </c>
      <c r="P6" s="6" t="s">
        <v>38</v>
      </c>
      <c r="Q6" s="7"/>
      <c r="R6" s="7"/>
      <c r="S6" s="7"/>
      <c r="T6" s="7" t="s">
        <v>4145</v>
      </c>
      <c r="U6" s="7" t="s">
        <v>78</v>
      </c>
      <c r="V6" s="7" t="e">
        <v>#N/A</v>
      </c>
      <c r="W6" s="7" t="e">
        <v>#N/A</v>
      </c>
      <c r="X6" s="7"/>
      <c r="Y6" s="7" t="e">
        <f>VLOOKUP(B6, [2]SBC!A$1:P$65536, 11, 0)</f>
        <v>#N/A</v>
      </c>
      <c r="Z6" s="7" t="str">
        <f t="shared" si="6"/>
        <v>EXN</v>
      </c>
      <c r="AA6" s="7" t="str">
        <f t="shared" ca="1" si="7"/>
        <v>T&gt;72H</v>
      </c>
      <c r="AB6" s="7">
        <v>1</v>
      </c>
      <c r="AC6" s="7" t="s">
        <v>1134</v>
      </c>
      <c r="AD6" s="7" t="s">
        <v>2245</v>
      </c>
      <c r="AE6" s="7" t="s">
        <v>4134</v>
      </c>
      <c r="AF6" s="7" t="s">
        <v>2536</v>
      </c>
      <c r="AG6" s="7"/>
    </row>
    <row r="7" spans="1:33" ht="130.5" x14ac:dyDescent="0.35">
      <c r="A7" s="6" t="s">
        <v>1354</v>
      </c>
      <c r="B7" s="7" t="str">
        <f t="shared" si="4"/>
        <v>EXN_518</v>
      </c>
      <c r="C7" s="6" t="s">
        <v>1494</v>
      </c>
      <c r="D7" s="7" t="e">
        <v>#N/A</v>
      </c>
      <c r="E7" s="7" t="e">
        <v>#N/A</v>
      </c>
      <c r="F7" s="6" t="s">
        <v>33</v>
      </c>
      <c r="G7" s="6" t="s">
        <v>1359</v>
      </c>
      <c r="H7" s="6" t="s">
        <v>1360</v>
      </c>
      <c r="I7" s="6" t="s">
        <v>1495</v>
      </c>
      <c r="J7" s="8">
        <f t="shared" ca="1" si="5"/>
        <v>14.084933564816311</v>
      </c>
      <c r="K7" s="6" t="s">
        <v>34</v>
      </c>
      <c r="L7" s="6" t="s">
        <v>35</v>
      </c>
      <c r="M7" s="6" t="s">
        <v>36</v>
      </c>
      <c r="N7" s="6" t="s">
        <v>1497</v>
      </c>
      <c r="O7" s="6" t="s">
        <v>37</v>
      </c>
      <c r="P7" s="6" t="s">
        <v>38</v>
      </c>
      <c r="Q7" s="7"/>
      <c r="R7" s="7"/>
      <c r="S7" s="7"/>
      <c r="T7" s="7" t="s">
        <v>4145</v>
      </c>
      <c r="U7" s="7" t="s">
        <v>78</v>
      </c>
      <c r="V7" s="7" t="e">
        <v>#N/A</v>
      </c>
      <c r="W7" s="7" t="e">
        <v>#N/A</v>
      </c>
      <c r="X7" s="7"/>
      <c r="Y7" s="7" t="e">
        <f>VLOOKUP(B7, [2]SBC!A$1:P$65536, 11, 0)</f>
        <v>#N/A</v>
      </c>
      <c r="Z7" s="7" t="str">
        <f t="shared" si="6"/>
        <v>EXN</v>
      </c>
      <c r="AA7" s="7" t="str">
        <f t="shared" ca="1" si="7"/>
        <v>T&gt;72H</v>
      </c>
      <c r="AB7" s="7">
        <v>1</v>
      </c>
      <c r="AC7" s="7" t="s">
        <v>1134</v>
      </c>
      <c r="AD7" s="7" t="s">
        <v>2245</v>
      </c>
      <c r="AE7" s="7" t="s">
        <v>4134</v>
      </c>
      <c r="AF7" s="7" t="s">
        <v>2536</v>
      </c>
      <c r="AG7" s="7"/>
    </row>
    <row r="8" spans="1:33" ht="130.5" x14ac:dyDescent="0.35">
      <c r="A8" s="6" t="s">
        <v>1354</v>
      </c>
      <c r="B8" s="7" t="str">
        <f t="shared" si="4"/>
        <v>EXN_518</v>
      </c>
      <c r="C8" s="6" t="s">
        <v>1494</v>
      </c>
      <c r="D8" s="7" t="e">
        <v>#N/A</v>
      </c>
      <c r="E8" s="7" t="e">
        <v>#N/A</v>
      </c>
      <c r="F8" s="6" t="s">
        <v>33</v>
      </c>
      <c r="G8" s="6" t="s">
        <v>1357</v>
      </c>
      <c r="H8" s="6" t="s">
        <v>1358</v>
      </c>
      <c r="I8" s="6" t="s">
        <v>1495</v>
      </c>
      <c r="J8" s="8">
        <f t="shared" ca="1" si="5"/>
        <v>14.084933564816311</v>
      </c>
      <c r="K8" s="6" t="s">
        <v>34</v>
      </c>
      <c r="L8" s="6" t="s">
        <v>35</v>
      </c>
      <c r="M8" s="6" t="s">
        <v>36</v>
      </c>
      <c r="N8" s="6" t="s">
        <v>1498</v>
      </c>
      <c r="O8" s="6" t="s">
        <v>37</v>
      </c>
      <c r="P8" s="6" t="s">
        <v>38</v>
      </c>
      <c r="Q8" s="7"/>
      <c r="R8" s="7"/>
      <c r="S8" s="7"/>
      <c r="T8" s="7" t="s">
        <v>4145</v>
      </c>
      <c r="U8" s="7" t="s">
        <v>78</v>
      </c>
      <c r="V8" s="7" t="e">
        <v>#N/A</v>
      </c>
      <c r="W8" s="7" t="e">
        <v>#N/A</v>
      </c>
      <c r="X8" s="7"/>
      <c r="Y8" s="7" t="e">
        <f>VLOOKUP(B8, [2]SBC!A$1:P$65536, 11, 0)</f>
        <v>#N/A</v>
      </c>
      <c r="Z8" s="7" t="str">
        <f t="shared" si="6"/>
        <v>EXN</v>
      </c>
      <c r="AA8" s="7" t="str">
        <f t="shared" ca="1" si="7"/>
        <v>T&gt;72H</v>
      </c>
      <c r="AB8" s="7">
        <v>1</v>
      </c>
      <c r="AC8" s="7" t="s">
        <v>1134</v>
      </c>
      <c r="AD8" s="7" t="s">
        <v>2245</v>
      </c>
      <c r="AE8" s="7" t="s">
        <v>4134</v>
      </c>
      <c r="AF8" s="7" t="s">
        <v>2536</v>
      </c>
      <c r="AG8" s="7"/>
    </row>
    <row r="9" spans="1:33" ht="159.5" x14ac:dyDescent="0.35">
      <c r="A9" s="68" t="s">
        <v>3372</v>
      </c>
      <c r="B9" s="69" t="str">
        <f t="shared" ref="B9:B35" si="8">LEFT(A9,7)</f>
        <v>OST_169</v>
      </c>
      <c r="C9" s="68" t="s">
        <v>3373</v>
      </c>
      <c r="D9" s="69" t="e">
        <v>#N/A</v>
      </c>
      <c r="E9" s="69" t="e">
        <v>#N/A</v>
      </c>
      <c r="F9" s="68" t="s">
        <v>33</v>
      </c>
      <c r="G9" s="68" t="s">
        <v>3374</v>
      </c>
      <c r="H9" s="68" t="s">
        <v>3375</v>
      </c>
      <c r="I9" s="68" t="s">
        <v>3376</v>
      </c>
      <c r="J9" s="70">
        <f t="shared" ref="J9:J35" ca="1" si="9">NOW()-I9</f>
        <v>3.1834057870364632</v>
      </c>
      <c r="K9" s="68" t="s">
        <v>34</v>
      </c>
      <c r="L9" s="68" t="s">
        <v>35</v>
      </c>
      <c r="M9" s="68" t="s">
        <v>36</v>
      </c>
      <c r="N9" s="68" t="s">
        <v>3377</v>
      </c>
      <c r="O9" s="68" t="s">
        <v>37</v>
      </c>
      <c r="P9" s="68" t="s">
        <v>38</v>
      </c>
      <c r="Q9" s="69"/>
      <c r="R9" s="69"/>
      <c r="S9" s="69"/>
      <c r="T9" s="69" t="s">
        <v>4144</v>
      </c>
      <c r="U9" s="69" t="s">
        <v>39</v>
      </c>
      <c r="V9" s="69" t="e">
        <v>#N/A</v>
      </c>
      <c r="W9" s="69" t="e">
        <v>#N/A</v>
      </c>
      <c r="X9" s="69"/>
      <c r="Y9" s="69" t="str">
        <f>VLOOKUP(B9, [2]SBC!A$1:P$65536, 11, 0)</f>
        <v>Bafoussam</v>
      </c>
      <c r="Z9" s="69" t="str">
        <f t="shared" ref="Z9:Z35" si="10">LEFT(B9,3)</f>
        <v>OST</v>
      </c>
      <c r="AA9" s="69" t="str">
        <f t="shared" ref="AA9:AA35" ca="1" si="11">IF(J9 &lt; 1/24, "T&lt;1H", IF(AND(J9&lt;2/24, J9&gt;1/24), "1H&lt;T&lt;2H", IF(AND(J9&lt;4/24, J9&gt;2/24), "2H&lt;T&lt;4H", IF(AND(J9&lt;8/24, J9&gt;4/24), "4H&lt;T&lt;8H", IF(AND(J9&lt;16/24, J9&gt;8/24), "8H&lt;T&lt;16H",IF(AND(J9&lt;24/24, J9&gt;16/24),"16H&lt;T&lt;24H", IF(AND(J9&lt;48/24, J9&gt;24/24),"24H&lt;T&lt;48H",IF(AND(J9&lt;72/24, J9&gt;24/24),"48H&lt;T&lt;72H", "T&gt;72H"))))))))</f>
        <v>T&gt;72H</v>
      </c>
      <c r="AB9" s="69">
        <v>1</v>
      </c>
      <c r="AC9" s="69" t="s">
        <v>2247</v>
      </c>
      <c r="AD9" s="69" t="s">
        <v>2245</v>
      </c>
      <c r="AE9" s="69" t="s">
        <v>4134</v>
      </c>
      <c r="AF9" s="69" t="s">
        <v>2536</v>
      </c>
      <c r="AG9" s="69"/>
    </row>
    <row r="10" spans="1:33" ht="159.5" x14ac:dyDescent="0.35">
      <c r="A10" s="68" t="s">
        <v>3372</v>
      </c>
      <c r="B10" s="69" t="str">
        <f t="shared" si="8"/>
        <v>OST_169</v>
      </c>
      <c r="C10" s="68" t="s">
        <v>3373</v>
      </c>
      <c r="D10" s="69" t="e">
        <v>#N/A</v>
      </c>
      <c r="E10" s="69" t="e">
        <v>#N/A</v>
      </c>
      <c r="F10" s="68" t="s">
        <v>33</v>
      </c>
      <c r="G10" s="68" t="s">
        <v>3378</v>
      </c>
      <c r="H10" s="68" t="s">
        <v>3379</v>
      </c>
      <c r="I10" s="68" t="s">
        <v>3376</v>
      </c>
      <c r="J10" s="70">
        <f t="shared" ca="1" si="9"/>
        <v>3.1834057870364632</v>
      </c>
      <c r="K10" s="68" t="s">
        <v>34</v>
      </c>
      <c r="L10" s="68" t="s">
        <v>35</v>
      </c>
      <c r="M10" s="68" t="s">
        <v>36</v>
      </c>
      <c r="N10" s="68" t="s">
        <v>3380</v>
      </c>
      <c r="O10" s="68" t="s">
        <v>37</v>
      </c>
      <c r="P10" s="68" t="s">
        <v>38</v>
      </c>
      <c r="Q10" s="69"/>
      <c r="R10" s="69"/>
      <c r="S10" s="69"/>
      <c r="T10" s="69" t="s">
        <v>4144</v>
      </c>
      <c r="U10" s="69" t="s">
        <v>39</v>
      </c>
      <c r="V10" s="69" t="e">
        <v>#N/A</v>
      </c>
      <c r="W10" s="69" t="e">
        <v>#N/A</v>
      </c>
      <c r="X10" s="69"/>
      <c r="Y10" s="69" t="str">
        <f>VLOOKUP(B10, [2]SBC!A$1:P$65536, 11, 0)</f>
        <v>Bafoussam</v>
      </c>
      <c r="Z10" s="69" t="str">
        <f t="shared" si="10"/>
        <v>OST</v>
      </c>
      <c r="AA10" s="69" t="str">
        <f t="shared" ca="1" si="11"/>
        <v>T&gt;72H</v>
      </c>
      <c r="AB10" s="69">
        <v>1</v>
      </c>
      <c r="AC10" s="69" t="s">
        <v>2247</v>
      </c>
      <c r="AD10" s="69" t="s">
        <v>2245</v>
      </c>
      <c r="AE10" s="69" t="s">
        <v>4134</v>
      </c>
      <c r="AF10" s="69" t="s">
        <v>2536</v>
      </c>
      <c r="AG10" s="69"/>
    </row>
    <row r="11" spans="1:33" ht="159.5" x14ac:dyDescent="0.35">
      <c r="A11" s="68" t="s">
        <v>3372</v>
      </c>
      <c r="B11" s="69" t="str">
        <f t="shared" si="8"/>
        <v>OST_169</v>
      </c>
      <c r="C11" s="68" t="s">
        <v>3373</v>
      </c>
      <c r="D11" s="69" t="e">
        <v>#N/A</v>
      </c>
      <c r="E11" s="69" t="e">
        <v>#N/A</v>
      </c>
      <c r="F11" s="68" t="s">
        <v>33</v>
      </c>
      <c r="G11" s="68" t="s">
        <v>3381</v>
      </c>
      <c r="H11" s="68" t="s">
        <v>3382</v>
      </c>
      <c r="I11" s="68" t="s">
        <v>3376</v>
      </c>
      <c r="J11" s="70">
        <f t="shared" ca="1" si="9"/>
        <v>3.1834057870364632</v>
      </c>
      <c r="K11" s="68" t="s">
        <v>34</v>
      </c>
      <c r="L11" s="68" t="s">
        <v>35</v>
      </c>
      <c r="M11" s="68" t="s">
        <v>36</v>
      </c>
      <c r="N11" s="68" t="s">
        <v>3383</v>
      </c>
      <c r="O11" s="68" t="s">
        <v>37</v>
      </c>
      <c r="P11" s="68" t="s">
        <v>38</v>
      </c>
      <c r="Q11" s="69"/>
      <c r="R11" s="69"/>
      <c r="S11" s="69"/>
      <c r="T11" s="69" t="s">
        <v>4144</v>
      </c>
      <c r="U11" s="69" t="s">
        <v>39</v>
      </c>
      <c r="V11" s="69" t="e">
        <v>#N/A</v>
      </c>
      <c r="W11" s="69" t="e">
        <v>#N/A</v>
      </c>
      <c r="X11" s="69"/>
      <c r="Y11" s="69" t="str">
        <f>VLOOKUP(B11, [2]SBC!A$1:P$65536, 11, 0)</f>
        <v>Bafoussam</v>
      </c>
      <c r="Z11" s="69" t="str">
        <f t="shared" si="10"/>
        <v>OST</v>
      </c>
      <c r="AA11" s="69" t="str">
        <f t="shared" ca="1" si="11"/>
        <v>T&gt;72H</v>
      </c>
      <c r="AB11" s="69">
        <v>1</v>
      </c>
      <c r="AC11" s="69" t="s">
        <v>2247</v>
      </c>
      <c r="AD11" s="69" t="s">
        <v>2245</v>
      </c>
      <c r="AE11" s="69" t="s">
        <v>4134</v>
      </c>
      <c r="AF11" s="69" t="s">
        <v>2536</v>
      </c>
      <c r="AG11" s="69"/>
    </row>
    <row r="12" spans="1:33" ht="174" x14ac:dyDescent="0.35">
      <c r="A12" s="6" t="s">
        <v>1771</v>
      </c>
      <c r="B12" s="7" t="str">
        <f t="shared" si="8"/>
        <v>SUO_222</v>
      </c>
      <c r="C12" s="6" t="s">
        <v>3384</v>
      </c>
      <c r="D12" s="7" t="e">
        <v>#N/A</v>
      </c>
      <c r="E12" s="7" t="e">
        <v>#N/A</v>
      </c>
      <c r="F12" s="6" t="s">
        <v>33</v>
      </c>
      <c r="G12" s="6" t="s">
        <v>1772</v>
      </c>
      <c r="H12" s="6" t="s">
        <v>1773</v>
      </c>
      <c r="I12" s="6" t="s">
        <v>3385</v>
      </c>
      <c r="J12" s="8">
        <f t="shared" ca="1" si="9"/>
        <v>2.7508594907412771</v>
      </c>
      <c r="K12" s="6" t="s">
        <v>34</v>
      </c>
      <c r="L12" s="6" t="s">
        <v>35</v>
      </c>
      <c r="M12" s="6" t="s">
        <v>36</v>
      </c>
      <c r="N12" s="6" t="s">
        <v>3386</v>
      </c>
      <c r="O12" s="6" t="s">
        <v>37</v>
      </c>
      <c r="P12" s="6" t="s">
        <v>38</v>
      </c>
      <c r="Q12" s="7"/>
      <c r="R12" s="7"/>
      <c r="S12" s="7"/>
      <c r="T12" s="7" t="s">
        <v>2955</v>
      </c>
      <c r="U12" s="7" t="s">
        <v>84</v>
      </c>
      <c r="V12" s="7" t="e">
        <v>#N/A</v>
      </c>
      <c r="W12" s="7" t="e">
        <v>#N/A</v>
      </c>
      <c r="X12" s="7"/>
      <c r="Y12" s="7" t="str">
        <f>VLOOKUP(B12, [2]SBC!A$1:P$65536, 11, 0)</f>
        <v>Buéa</v>
      </c>
      <c r="Z12" s="7" t="str">
        <f t="shared" si="10"/>
        <v>SUO</v>
      </c>
      <c r="AA12" s="7" t="str">
        <f t="shared" ca="1" si="11"/>
        <v>48H&lt;T&lt;72H</v>
      </c>
      <c r="AB12" s="7">
        <v>1</v>
      </c>
      <c r="AC12" s="7" t="s">
        <v>1134</v>
      </c>
      <c r="AD12" s="7" t="s">
        <v>2245</v>
      </c>
      <c r="AE12" s="7" t="s">
        <v>4134</v>
      </c>
      <c r="AF12" s="7" t="s">
        <v>2536</v>
      </c>
      <c r="AG12" s="7"/>
    </row>
    <row r="13" spans="1:33" ht="130.5" x14ac:dyDescent="0.35">
      <c r="A13" s="6" t="s">
        <v>943</v>
      </c>
      <c r="B13" s="7" t="str">
        <f t="shared" si="8"/>
        <v>EXN_370</v>
      </c>
      <c r="C13" s="6" t="s">
        <v>3392</v>
      </c>
      <c r="D13" s="7" t="e">
        <v>#N/A</v>
      </c>
      <c r="E13" s="7" t="e">
        <v>#N/A</v>
      </c>
      <c r="F13" s="6" t="s">
        <v>33</v>
      </c>
      <c r="G13" s="6" t="s">
        <v>944</v>
      </c>
      <c r="H13" s="6" t="s">
        <v>945</v>
      </c>
      <c r="I13" s="6" t="s">
        <v>3393</v>
      </c>
      <c r="J13" s="8">
        <f t="shared" ca="1" si="9"/>
        <v>2.6171673611097503</v>
      </c>
      <c r="K13" s="6" t="s">
        <v>34</v>
      </c>
      <c r="L13" s="6" t="s">
        <v>35</v>
      </c>
      <c r="M13" s="6" t="s">
        <v>36</v>
      </c>
      <c r="N13" s="6" t="s">
        <v>3394</v>
      </c>
      <c r="O13" s="6" t="s">
        <v>37</v>
      </c>
      <c r="P13" s="6" t="s">
        <v>38</v>
      </c>
      <c r="Q13" s="7"/>
      <c r="R13" s="7"/>
      <c r="S13" s="7"/>
      <c r="T13" s="7" t="s">
        <v>4145</v>
      </c>
      <c r="U13" s="7" t="s">
        <v>78</v>
      </c>
      <c r="V13" s="7" t="e">
        <v>#N/A</v>
      </c>
      <c r="W13" s="7" t="s">
        <v>1456</v>
      </c>
      <c r="X13" s="7"/>
      <c r="Y13" s="7" t="e">
        <f>VLOOKUP(B13, [2]SBC!A$1:P$65536, 11, 0)</f>
        <v>#N/A</v>
      </c>
      <c r="Z13" s="7" t="str">
        <f t="shared" si="10"/>
        <v>EXN</v>
      </c>
      <c r="AA13" s="7" t="str">
        <f t="shared" ca="1" si="11"/>
        <v>48H&lt;T&lt;72H</v>
      </c>
      <c r="AB13" s="7">
        <v>1</v>
      </c>
      <c r="AC13" s="7" t="s">
        <v>1134</v>
      </c>
      <c r="AD13" s="7" t="s">
        <v>2245</v>
      </c>
      <c r="AE13" s="7" t="s">
        <v>4134</v>
      </c>
      <c r="AF13" s="7" t="s">
        <v>2536</v>
      </c>
      <c r="AG13" s="7"/>
    </row>
    <row r="14" spans="1:33" ht="130.5" x14ac:dyDescent="0.35">
      <c r="A14" s="6" t="s">
        <v>943</v>
      </c>
      <c r="B14" s="7" t="str">
        <f t="shared" si="8"/>
        <v>EXN_370</v>
      </c>
      <c r="C14" s="6" t="s">
        <v>3392</v>
      </c>
      <c r="D14" s="7" t="e">
        <v>#N/A</v>
      </c>
      <c r="E14" s="7" t="e">
        <v>#N/A</v>
      </c>
      <c r="F14" s="6" t="s">
        <v>33</v>
      </c>
      <c r="G14" s="6" t="s">
        <v>946</v>
      </c>
      <c r="H14" s="6" t="s">
        <v>947</v>
      </c>
      <c r="I14" s="6" t="s">
        <v>3393</v>
      </c>
      <c r="J14" s="8">
        <f t="shared" ca="1" si="9"/>
        <v>2.6171673611097503</v>
      </c>
      <c r="K14" s="6" t="s">
        <v>34</v>
      </c>
      <c r="L14" s="6" t="s">
        <v>35</v>
      </c>
      <c r="M14" s="6" t="s">
        <v>36</v>
      </c>
      <c r="N14" s="6" t="s">
        <v>3395</v>
      </c>
      <c r="O14" s="6" t="s">
        <v>37</v>
      </c>
      <c r="P14" s="6" t="s">
        <v>38</v>
      </c>
      <c r="Q14" s="7"/>
      <c r="R14" s="7"/>
      <c r="S14" s="7"/>
      <c r="T14" s="7" t="s">
        <v>4145</v>
      </c>
      <c r="U14" s="7" t="s">
        <v>78</v>
      </c>
      <c r="V14" s="7" t="e">
        <v>#N/A</v>
      </c>
      <c r="W14" s="7" t="s">
        <v>1456</v>
      </c>
      <c r="X14" s="7"/>
      <c r="Y14" s="7" t="e">
        <f>VLOOKUP(B14, [2]SBC!A$1:P$65536, 11, 0)</f>
        <v>#N/A</v>
      </c>
      <c r="Z14" s="7" t="str">
        <f t="shared" si="10"/>
        <v>EXN</v>
      </c>
      <c r="AA14" s="7" t="str">
        <f t="shared" ca="1" si="11"/>
        <v>48H&lt;T&lt;72H</v>
      </c>
      <c r="AB14" s="7">
        <v>1</v>
      </c>
      <c r="AC14" s="7" t="s">
        <v>1134</v>
      </c>
      <c r="AD14" s="7" t="s">
        <v>2245</v>
      </c>
      <c r="AE14" s="7" t="s">
        <v>4134</v>
      </c>
      <c r="AF14" s="7" t="s">
        <v>2536</v>
      </c>
      <c r="AG14" s="7"/>
    </row>
    <row r="15" spans="1:33" ht="130.5" x14ac:dyDescent="0.35">
      <c r="A15" s="6" t="s">
        <v>943</v>
      </c>
      <c r="B15" s="7" t="str">
        <f t="shared" si="8"/>
        <v>EXN_370</v>
      </c>
      <c r="C15" s="6" t="s">
        <v>3392</v>
      </c>
      <c r="D15" s="7" t="e">
        <v>#N/A</v>
      </c>
      <c r="E15" s="7" t="e">
        <v>#N/A</v>
      </c>
      <c r="F15" s="6" t="s">
        <v>33</v>
      </c>
      <c r="G15" s="6" t="s">
        <v>948</v>
      </c>
      <c r="H15" s="6" t="s">
        <v>949</v>
      </c>
      <c r="I15" s="6" t="s">
        <v>3393</v>
      </c>
      <c r="J15" s="8">
        <f t="shared" ca="1" si="9"/>
        <v>2.6171673611097503</v>
      </c>
      <c r="K15" s="6" t="s">
        <v>34</v>
      </c>
      <c r="L15" s="6" t="s">
        <v>35</v>
      </c>
      <c r="M15" s="6" t="s">
        <v>36</v>
      </c>
      <c r="N15" s="6" t="s">
        <v>3396</v>
      </c>
      <c r="O15" s="6" t="s">
        <v>37</v>
      </c>
      <c r="P15" s="6" t="s">
        <v>38</v>
      </c>
      <c r="Q15" s="7"/>
      <c r="R15" s="7"/>
      <c r="S15" s="7"/>
      <c r="T15" s="7" t="s">
        <v>4145</v>
      </c>
      <c r="U15" s="7" t="s">
        <v>78</v>
      </c>
      <c r="V15" s="7" t="e">
        <v>#N/A</v>
      </c>
      <c r="W15" s="7" t="s">
        <v>1456</v>
      </c>
      <c r="X15" s="7"/>
      <c r="Y15" s="7" t="e">
        <f>VLOOKUP(B15, [2]SBC!A$1:P$65536, 11, 0)</f>
        <v>#N/A</v>
      </c>
      <c r="Z15" s="7" t="str">
        <f t="shared" si="10"/>
        <v>EXN</v>
      </c>
      <c r="AA15" s="7" t="str">
        <f t="shared" ca="1" si="11"/>
        <v>48H&lt;T&lt;72H</v>
      </c>
      <c r="AB15" s="7">
        <v>1</v>
      </c>
      <c r="AC15" s="7" t="s">
        <v>1134</v>
      </c>
      <c r="AD15" s="7" t="s">
        <v>2245</v>
      </c>
      <c r="AE15" s="7" t="s">
        <v>4134</v>
      </c>
      <c r="AF15" s="7" t="s">
        <v>2536</v>
      </c>
      <c r="AG15" s="7"/>
    </row>
    <row r="16" spans="1:33" ht="174" x14ac:dyDescent="0.35">
      <c r="A16" s="6" t="s">
        <v>2546</v>
      </c>
      <c r="B16" s="7" t="str">
        <f t="shared" si="8"/>
        <v>SUO_216</v>
      </c>
      <c r="C16" s="6" t="s">
        <v>3578</v>
      </c>
      <c r="D16" s="7" t="e">
        <v>#N/A</v>
      </c>
      <c r="E16" s="7" t="e">
        <v>#N/A</v>
      </c>
      <c r="F16" s="6" t="s">
        <v>33</v>
      </c>
      <c r="G16" s="6" t="s">
        <v>2547</v>
      </c>
      <c r="H16" s="6" t="s">
        <v>2548</v>
      </c>
      <c r="I16" s="6" t="s">
        <v>3397</v>
      </c>
      <c r="J16" s="8">
        <f t="shared" ca="1" si="9"/>
        <v>2.5754891203687293</v>
      </c>
      <c r="K16" s="6" t="s">
        <v>34</v>
      </c>
      <c r="L16" s="6" t="s">
        <v>35</v>
      </c>
      <c r="M16" s="6" t="s">
        <v>36</v>
      </c>
      <c r="N16" s="6" t="s">
        <v>3398</v>
      </c>
      <c r="O16" s="6" t="s">
        <v>37</v>
      </c>
      <c r="P16" s="6" t="s">
        <v>38</v>
      </c>
      <c r="Q16" s="7"/>
      <c r="R16" s="7"/>
      <c r="S16" s="7"/>
      <c r="T16" s="7" t="s">
        <v>4143</v>
      </c>
      <c r="U16" s="7" t="s">
        <v>41</v>
      </c>
      <c r="V16" s="7" t="e">
        <v>#N/A</v>
      </c>
      <c r="W16" s="7" t="e">
        <v>#N/A</v>
      </c>
      <c r="X16" s="7"/>
      <c r="Y16" s="7" t="str">
        <f>VLOOKUP(B16, [2]SBC!A$1:P$65536, 11, 0)</f>
        <v>Kumba</v>
      </c>
      <c r="Z16" s="7" t="str">
        <f t="shared" si="10"/>
        <v>SUO</v>
      </c>
      <c r="AA16" s="7" t="str">
        <f t="shared" ca="1" si="11"/>
        <v>48H&lt;T&lt;72H</v>
      </c>
      <c r="AB16" s="7">
        <v>1</v>
      </c>
      <c r="AC16" s="7" t="s">
        <v>1134</v>
      </c>
      <c r="AD16" s="7" t="s">
        <v>2245</v>
      </c>
      <c r="AE16" s="7" t="s">
        <v>4134</v>
      </c>
      <c r="AF16" s="7" t="s">
        <v>2536</v>
      </c>
      <c r="AG16" s="7"/>
    </row>
    <row r="17" spans="1:33" ht="174" x14ac:dyDescent="0.35">
      <c r="A17" s="6" t="s">
        <v>2546</v>
      </c>
      <c r="B17" s="7" t="str">
        <f t="shared" si="8"/>
        <v>SUO_216</v>
      </c>
      <c r="C17" s="6" t="s">
        <v>3579</v>
      </c>
      <c r="D17" s="7" t="e">
        <v>#N/A</v>
      </c>
      <c r="E17" s="7" t="e">
        <v>#N/A</v>
      </c>
      <c r="F17" s="6" t="s">
        <v>33</v>
      </c>
      <c r="G17" s="6" t="s">
        <v>2551</v>
      </c>
      <c r="H17" s="6" t="s">
        <v>2552</v>
      </c>
      <c r="I17" s="6" t="s">
        <v>3399</v>
      </c>
      <c r="J17" s="8">
        <f t="shared" ca="1" si="9"/>
        <v>2.5754543981456663</v>
      </c>
      <c r="K17" s="6" t="s">
        <v>34</v>
      </c>
      <c r="L17" s="6" t="s">
        <v>35</v>
      </c>
      <c r="M17" s="6" t="s">
        <v>36</v>
      </c>
      <c r="N17" s="6" t="s">
        <v>3400</v>
      </c>
      <c r="O17" s="6" t="s">
        <v>37</v>
      </c>
      <c r="P17" s="6" t="s">
        <v>38</v>
      </c>
      <c r="Q17" s="7"/>
      <c r="R17" s="7"/>
      <c r="S17" s="7"/>
      <c r="T17" s="7" t="s">
        <v>4143</v>
      </c>
      <c r="U17" s="7" t="s">
        <v>41</v>
      </c>
      <c r="V17" s="7" t="e">
        <v>#N/A</v>
      </c>
      <c r="W17" s="7" t="e">
        <v>#N/A</v>
      </c>
      <c r="X17" s="7"/>
      <c r="Y17" s="7" t="str">
        <f>VLOOKUP(B17, [2]SBC!A$1:P$65536, 11, 0)</f>
        <v>Kumba</v>
      </c>
      <c r="Z17" s="7" t="str">
        <f t="shared" si="10"/>
        <v>SUO</v>
      </c>
      <c r="AA17" s="7" t="str">
        <f t="shared" ca="1" si="11"/>
        <v>48H&lt;T&lt;72H</v>
      </c>
      <c r="AB17" s="7">
        <v>1</v>
      </c>
      <c r="AC17" s="7" t="s">
        <v>1134</v>
      </c>
      <c r="AD17" s="7" t="s">
        <v>2245</v>
      </c>
      <c r="AE17" s="7" t="s">
        <v>4134</v>
      </c>
      <c r="AF17" s="7" t="s">
        <v>2536</v>
      </c>
      <c r="AG17" s="7"/>
    </row>
    <row r="18" spans="1:33" ht="174" x14ac:dyDescent="0.35">
      <c r="A18" s="6" t="s">
        <v>2546</v>
      </c>
      <c r="B18" s="7" t="str">
        <f t="shared" si="8"/>
        <v>SUO_216</v>
      </c>
      <c r="C18" s="6" t="s">
        <v>3580</v>
      </c>
      <c r="D18" s="7" t="e">
        <v>#N/A</v>
      </c>
      <c r="E18" s="7" t="e">
        <v>#N/A</v>
      </c>
      <c r="F18" s="6" t="s">
        <v>33</v>
      </c>
      <c r="G18" s="6" t="s">
        <v>2549</v>
      </c>
      <c r="H18" s="6" t="s">
        <v>2550</v>
      </c>
      <c r="I18" s="6" t="s">
        <v>3399</v>
      </c>
      <c r="J18" s="8">
        <f t="shared" ca="1" si="9"/>
        <v>2.5754543981456663</v>
      </c>
      <c r="K18" s="6" t="s">
        <v>34</v>
      </c>
      <c r="L18" s="6" t="s">
        <v>35</v>
      </c>
      <c r="M18" s="6" t="s">
        <v>36</v>
      </c>
      <c r="N18" s="6" t="s">
        <v>3401</v>
      </c>
      <c r="O18" s="6" t="s">
        <v>37</v>
      </c>
      <c r="P18" s="6" t="s">
        <v>38</v>
      </c>
      <c r="Q18" s="7"/>
      <c r="R18" s="7"/>
      <c r="S18" s="7"/>
      <c r="T18" s="7" t="s">
        <v>4143</v>
      </c>
      <c r="U18" s="7" t="s">
        <v>41</v>
      </c>
      <c r="V18" s="7" t="e">
        <v>#N/A</v>
      </c>
      <c r="W18" s="7" t="e">
        <v>#N/A</v>
      </c>
      <c r="X18" s="7"/>
      <c r="Y18" s="7" t="str">
        <f>VLOOKUP(B18, [2]SBC!A$1:P$65536, 11, 0)</f>
        <v>Kumba</v>
      </c>
      <c r="Z18" s="7" t="str">
        <f t="shared" si="10"/>
        <v>SUO</v>
      </c>
      <c r="AA18" s="7" t="str">
        <f t="shared" ca="1" si="11"/>
        <v>48H&lt;T&lt;72H</v>
      </c>
      <c r="AB18" s="7">
        <v>1</v>
      </c>
      <c r="AC18" s="7" t="s">
        <v>1134</v>
      </c>
      <c r="AD18" s="7" t="s">
        <v>2245</v>
      </c>
      <c r="AE18" s="7" t="s">
        <v>4134</v>
      </c>
      <c r="AF18" s="7" t="s">
        <v>2536</v>
      </c>
      <c r="AG18" s="7"/>
    </row>
    <row r="19" spans="1:33" ht="159.5" x14ac:dyDescent="0.35">
      <c r="A19" s="68" t="s">
        <v>1635</v>
      </c>
      <c r="B19" s="69" t="str">
        <f t="shared" si="8"/>
        <v>NRD_040</v>
      </c>
      <c r="C19" s="68" t="s">
        <v>3627</v>
      </c>
      <c r="D19" s="69" t="e">
        <v>#N/A</v>
      </c>
      <c r="E19" s="69" t="e">
        <v>#N/A</v>
      </c>
      <c r="F19" s="68" t="s">
        <v>33</v>
      </c>
      <c r="G19" s="68" t="s">
        <v>3406</v>
      </c>
      <c r="H19" s="68" t="s">
        <v>3407</v>
      </c>
      <c r="I19" s="68" t="s">
        <v>3628</v>
      </c>
      <c r="J19" s="70">
        <f t="shared" ca="1" si="9"/>
        <v>2.400628009258071</v>
      </c>
      <c r="K19" s="68" t="s">
        <v>34</v>
      </c>
      <c r="L19" s="68" t="s">
        <v>35</v>
      </c>
      <c r="M19" s="68" t="s">
        <v>36</v>
      </c>
      <c r="N19" s="68" t="s">
        <v>3629</v>
      </c>
      <c r="O19" s="68" t="s">
        <v>37</v>
      </c>
      <c r="P19" s="68" t="s">
        <v>38</v>
      </c>
      <c r="Q19" s="69"/>
      <c r="R19" s="69"/>
      <c r="S19" s="69"/>
      <c r="T19" s="69" t="s">
        <v>3554</v>
      </c>
      <c r="U19" s="69" t="s">
        <v>81</v>
      </c>
      <c r="V19" s="69" t="e">
        <v>#N/A</v>
      </c>
      <c r="W19" s="69" t="e">
        <v>#N/A</v>
      </c>
      <c r="X19" s="69"/>
      <c r="Y19" s="69" t="str">
        <f>VLOOKUP(B19, [2]SBC!A$1:P$65536, 11, 0)</f>
        <v>Garoua</v>
      </c>
      <c r="Z19" s="69" t="str">
        <f t="shared" si="10"/>
        <v>NRD</v>
      </c>
      <c r="AA19" s="69" t="str">
        <f t="shared" ca="1" si="11"/>
        <v>48H&lt;T&lt;72H</v>
      </c>
      <c r="AB19" s="69">
        <v>1</v>
      </c>
      <c r="AC19" s="69" t="s">
        <v>2247</v>
      </c>
      <c r="AD19" s="69" t="s">
        <v>2245</v>
      </c>
      <c r="AE19" s="69" t="s">
        <v>4134</v>
      </c>
      <c r="AF19" s="69" t="s">
        <v>2536</v>
      </c>
      <c r="AG19" s="69"/>
    </row>
    <row r="20" spans="1:33" ht="159.5" x14ac:dyDescent="0.35">
      <c r="A20" s="68" t="s">
        <v>1635</v>
      </c>
      <c r="B20" s="69" t="str">
        <f t="shared" si="8"/>
        <v>NRD_040</v>
      </c>
      <c r="C20" s="68" t="s">
        <v>3627</v>
      </c>
      <c r="D20" s="69" t="e">
        <v>#N/A</v>
      </c>
      <c r="E20" s="69" t="e">
        <v>#N/A</v>
      </c>
      <c r="F20" s="68" t="s">
        <v>33</v>
      </c>
      <c r="G20" s="68" t="s">
        <v>3402</v>
      </c>
      <c r="H20" s="68" t="s">
        <v>3403</v>
      </c>
      <c r="I20" s="68" t="s">
        <v>3628</v>
      </c>
      <c r="J20" s="70">
        <f t="shared" ca="1" si="9"/>
        <v>2.400628009258071</v>
      </c>
      <c r="K20" s="68" t="s">
        <v>34</v>
      </c>
      <c r="L20" s="68" t="s">
        <v>35</v>
      </c>
      <c r="M20" s="68" t="s">
        <v>36</v>
      </c>
      <c r="N20" s="68" t="s">
        <v>3630</v>
      </c>
      <c r="O20" s="68" t="s">
        <v>37</v>
      </c>
      <c r="P20" s="68" t="s">
        <v>38</v>
      </c>
      <c r="Q20" s="69"/>
      <c r="R20" s="69"/>
      <c r="S20" s="69"/>
      <c r="T20" s="69" t="s">
        <v>3554</v>
      </c>
      <c r="U20" s="69" t="s">
        <v>81</v>
      </c>
      <c r="V20" s="69" t="e">
        <v>#N/A</v>
      </c>
      <c r="W20" s="69" t="e">
        <v>#N/A</v>
      </c>
      <c r="X20" s="69"/>
      <c r="Y20" s="69" t="str">
        <f>VLOOKUP(B20, [2]SBC!A$1:P$65536, 11, 0)</f>
        <v>Garoua</v>
      </c>
      <c r="Z20" s="69" t="str">
        <f t="shared" si="10"/>
        <v>NRD</v>
      </c>
      <c r="AA20" s="69" t="str">
        <f t="shared" ca="1" si="11"/>
        <v>48H&lt;T&lt;72H</v>
      </c>
      <c r="AB20" s="69">
        <v>1</v>
      </c>
      <c r="AC20" s="69" t="s">
        <v>2247</v>
      </c>
      <c r="AD20" s="69" t="s">
        <v>2245</v>
      </c>
      <c r="AE20" s="69" t="s">
        <v>4134</v>
      </c>
      <c r="AF20" s="69" t="s">
        <v>2536</v>
      </c>
      <c r="AG20" s="69"/>
    </row>
    <row r="21" spans="1:33" ht="159.5" x14ac:dyDescent="0.35">
      <c r="A21" s="68" t="s">
        <v>3874</v>
      </c>
      <c r="B21" s="69" t="str">
        <f t="shared" si="8"/>
        <v>OST_136</v>
      </c>
      <c r="C21" s="68" t="s">
        <v>3875</v>
      </c>
      <c r="D21" s="69" t="e">
        <v>#N/A</v>
      </c>
      <c r="E21" s="69" t="e">
        <v>#N/A</v>
      </c>
      <c r="F21" s="68" t="s">
        <v>33</v>
      </c>
      <c r="G21" s="68" t="s">
        <v>3876</v>
      </c>
      <c r="H21" s="68" t="s">
        <v>3877</v>
      </c>
      <c r="I21" s="68" t="s">
        <v>3878</v>
      </c>
      <c r="J21" s="70">
        <f t="shared" ca="1" si="9"/>
        <v>2.2609752314820071</v>
      </c>
      <c r="K21" s="68" t="s">
        <v>34</v>
      </c>
      <c r="L21" s="68" t="s">
        <v>35</v>
      </c>
      <c r="M21" s="68" t="s">
        <v>36</v>
      </c>
      <c r="N21" s="68" t="s">
        <v>3879</v>
      </c>
      <c r="O21" s="68" t="s">
        <v>37</v>
      </c>
      <c r="P21" s="68" t="s">
        <v>38</v>
      </c>
      <c r="Q21" s="69"/>
      <c r="R21" s="69"/>
      <c r="S21" s="69"/>
      <c r="T21" s="69" t="s">
        <v>4137</v>
      </c>
      <c r="U21" s="69" t="s">
        <v>82</v>
      </c>
      <c r="V21" s="69" t="e">
        <v>#N/A</v>
      </c>
      <c r="W21" s="69" t="e">
        <v>#N/A</v>
      </c>
      <c r="X21" s="69"/>
      <c r="Y21" s="69" t="str">
        <f>VLOOKUP(B21, [2]SBC!A$1:P$65536, 11, 0)</f>
        <v>Foumbot</v>
      </c>
      <c r="Z21" s="69" t="str">
        <f t="shared" si="10"/>
        <v>OST</v>
      </c>
      <c r="AA21" s="69" t="str">
        <f t="shared" ca="1" si="11"/>
        <v>48H&lt;T&lt;72H</v>
      </c>
      <c r="AB21" s="69">
        <v>1</v>
      </c>
      <c r="AC21" s="69" t="s">
        <v>2247</v>
      </c>
      <c r="AD21" s="69" t="s">
        <v>2246</v>
      </c>
      <c r="AE21" s="69" t="s">
        <v>4134</v>
      </c>
      <c r="AF21" s="69" t="s">
        <v>2536</v>
      </c>
      <c r="AG21" s="69"/>
    </row>
    <row r="22" spans="1:33" ht="159.5" x14ac:dyDescent="0.35">
      <c r="A22" s="68" t="s">
        <v>3874</v>
      </c>
      <c r="B22" s="69" t="str">
        <f t="shared" si="8"/>
        <v>OST_136</v>
      </c>
      <c r="C22" s="68" t="s">
        <v>3880</v>
      </c>
      <c r="D22" s="69" t="e">
        <v>#N/A</v>
      </c>
      <c r="E22" s="69" t="e">
        <v>#N/A</v>
      </c>
      <c r="F22" s="68" t="s">
        <v>33</v>
      </c>
      <c r="G22" s="68" t="s">
        <v>3881</v>
      </c>
      <c r="H22" s="68" t="s">
        <v>3882</v>
      </c>
      <c r="I22" s="68" t="s">
        <v>3878</v>
      </c>
      <c r="J22" s="70">
        <f t="shared" ca="1" si="9"/>
        <v>2.2609752314820071</v>
      </c>
      <c r="K22" s="68" t="s">
        <v>34</v>
      </c>
      <c r="L22" s="68" t="s">
        <v>35</v>
      </c>
      <c r="M22" s="68" t="s">
        <v>36</v>
      </c>
      <c r="N22" s="68" t="s">
        <v>3883</v>
      </c>
      <c r="O22" s="68" t="s">
        <v>37</v>
      </c>
      <c r="P22" s="68" t="s">
        <v>38</v>
      </c>
      <c r="Q22" s="69"/>
      <c r="R22" s="69"/>
      <c r="S22" s="69"/>
      <c r="T22" s="69" t="s">
        <v>4137</v>
      </c>
      <c r="U22" s="69" t="s">
        <v>82</v>
      </c>
      <c r="V22" s="69" t="e">
        <v>#N/A</v>
      </c>
      <c r="W22" s="69" t="e">
        <v>#N/A</v>
      </c>
      <c r="X22" s="69"/>
      <c r="Y22" s="69" t="str">
        <f>VLOOKUP(B22, [2]SBC!A$1:P$65536, 11, 0)</f>
        <v>Foumbot</v>
      </c>
      <c r="Z22" s="69" t="str">
        <f t="shared" si="10"/>
        <v>OST</v>
      </c>
      <c r="AA22" s="69" t="str">
        <f t="shared" ca="1" si="11"/>
        <v>48H&lt;T&lt;72H</v>
      </c>
      <c r="AB22" s="69">
        <v>1</v>
      </c>
      <c r="AC22" s="69" t="s">
        <v>2247</v>
      </c>
      <c r="AD22" s="69" t="s">
        <v>2246</v>
      </c>
      <c r="AE22" s="69" t="s">
        <v>4134</v>
      </c>
      <c r="AF22" s="69" t="s">
        <v>2536</v>
      </c>
      <c r="AG22" s="69"/>
    </row>
    <row r="23" spans="1:33" ht="159.5" x14ac:dyDescent="0.35">
      <c r="A23" s="68" t="s">
        <v>3874</v>
      </c>
      <c r="B23" s="69" t="str">
        <f t="shared" si="8"/>
        <v>OST_136</v>
      </c>
      <c r="C23" s="68" t="s">
        <v>3884</v>
      </c>
      <c r="D23" s="69" t="e">
        <v>#N/A</v>
      </c>
      <c r="E23" s="69" t="e">
        <v>#N/A</v>
      </c>
      <c r="F23" s="68" t="s">
        <v>33</v>
      </c>
      <c r="G23" s="68" t="s">
        <v>3885</v>
      </c>
      <c r="H23" s="68" t="s">
        <v>3886</v>
      </c>
      <c r="I23" s="68" t="s">
        <v>3887</v>
      </c>
      <c r="J23" s="70">
        <f t="shared" ca="1" si="9"/>
        <v>2.2589613425952848</v>
      </c>
      <c r="K23" s="68" t="s">
        <v>34</v>
      </c>
      <c r="L23" s="68" t="s">
        <v>35</v>
      </c>
      <c r="M23" s="68" t="s">
        <v>36</v>
      </c>
      <c r="N23" s="68" t="s">
        <v>3888</v>
      </c>
      <c r="O23" s="68" t="s">
        <v>37</v>
      </c>
      <c r="P23" s="68" t="s">
        <v>38</v>
      </c>
      <c r="Q23" s="69"/>
      <c r="R23" s="69"/>
      <c r="S23" s="69"/>
      <c r="T23" s="69" t="s">
        <v>4137</v>
      </c>
      <c r="U23" s="69" t="s">
        <v>82</v>
      </c>
      <c r="V23" s="69" t="e">
        <v>#N/A</v>
      </c>
      <c r="W23" s="69" t="e">
        <v>#N/A</v>
      </c>
      <c r="X23" s="69"/>
      <c r="Y23" s="69" t="str">
        <f>VLOOKUP(B23, [2]SBC!A$1:P$65536, 11, 0)</f>
        <v>Foumbot</v>
      </c>
      <c r="Z23" s="69" t="str">
        <f t="shared" si="10"/>
        <v>OST</v>
      </c>
      <c r="AA23" s="69" t="str">
        <f t="shared" ca="1" si="11"/>
        <v>48H&lt;T&lt;72H</v>
      </c>
      <c r="AB23" s="69">
        <v>1</v>
      </c>
      <c r="AC23" s="69" t="s">
        <v>2247</v>
      </c>
      <c r="AD23" s="69" t="s">
        <v>2246</v>
      </c>
      <c r="AE23" s="69" t="s">
        <v>4134</v>
      </c>
      <c r="AF23" s="69" t="s">
        <v>2536</v>
      </c>
      <c r="AG23" s="69"/>
    </row>
    <row r="24" spans="1:33" ht="159.5" x14ac:dyDescent="0.35">
      <c r="A24" s="68" t="s">
        <v>3874</v>
      </c>
      <c r="B24" s="69" t="str">
        <f t="shared" si="8"/>
        <v>OST_136</v>
      </c>
      <c r="C24" s="68" t="s">
        <v>3889</v>
      </c>
      <c r="D24" s="69" t="e">
        <v>#N/A</v>
      </c>
      <c r="E24" s="69" t="e">
        <v>#N/A</v>
      </c>
      <c r="F24" s="68" t="s">
        <v>33</v>
      </c>
      <c r="G24" s="68" t="s">
        <v>3890</v>
      </c>
      <c r="H24" s="68" t="s">
        <v>3891</v>
      </c>
      <c r="I24" s="68" t="s">
        <v>3887</v>
      </c>
      <c r="J24" s="70">
        <f t="shared" ca="1" si="9"/>
        <v>2.2589613425952848</v>
      </c>
      <c r="K24" s="68" t="s">
        <v>34</v>
      </c>
      <c r="L24" s="68" t="s">
        <v>35</v>
      </c>
      <c r="M24" s="68" t="s">
        <v>36</v>
      </c>
      <c r="N24" s="68" t="s">
        <v>3892</v>
      </c>
      <c r="O24" s="68" t="s">
        <v>37</v>
      </c>
      <c r="P24" s="68" t="s">
        <v>38</v>
      </c>
      <c r="Q24" s="69"/>
      <c r="R24" s="69"/>
      <c r="S24" s="69"/>
      <c r="T24" s="69" t="s">
        <v>4137</v>
      </c>
      <c r="U24" s="69" t="s">
        <v>82</v>
      </c>
      <c r="V24" s="69" t="e">
        <v>#N/A</v>
      </c>
      <c r="W24" s="69" t="e">
        <v>#N/A</v>
      </c>
      <c r="X24" s="69"/>
      <c r="Y24" s="69" t="str">
        <f>VLOOKUP(B24, [2]SBC!A$1:P$65536, 11, 0)</f>
        <v>Foumbot</v>
      </c>
      <c r="Z24" s="69" t="str">
        <f t="shared" si="10"/>
        <v>OST</v>
      </c>
      <c r="AA24" s="69" t="str">
        <f t="shared" ca="1" si="11"/>
        <v>48H&lt;T&lt;72H</v>
      </c>
      <c r="AB24" s="69">
        <v>1</v>
      </c>
      <c r="AC24" s="69" t="s">
        <v>2247</v>
      </c>
      <c r="AD24" s="69" t="s">
        <v>2246</v>
      </c>
      <c r="AE24" s="69" t="s">
        <v>4134</v>
      </c>
      <c r="AF24" s="69" t="s">
        <v>2536</v>
      </c>
      <c r="AG24" s="69"/>
    </row>
    <row r="25" spans="1:33" ht="159.5" x14ac:dyDescent="0.35">
      <c r="A25" s="68" t="s">
        <v>3874</v>
      </c>
      <c r="B25" s="69" t="str">
        <f t="shared" si="8"/>
        <v>OST_136</v>
      </c>
      <c r="C25" s="68" t="s">
        <v>3893</v>
      </c>
      <c r="D25" s="69" t="e">
        <v>#N/A</v>
      </c>
      <c r="E25" s="69" t="e">
        <v>#N/A</v>
      </c>
      <c r="F25" s="68" t="s">
        <v>33</v>
      </c>
      <c r="G25" s="68" t="s">
        <v>3894</v>
      </c>
      <c r="H25" s="68" t="s">
        <v>3895</v>
      </c>
      <c r="I25" s="68" t="s">
        <v>3896</v>
      </c>
      <c r="J25" s="70">
        <f t="shared" ca="1" si="9"/>
        <v>2.2581280092636007</v>
      </c>
      <c r="K25" s="68" t="s">
        <v>34</v>
      </c>
      <c r="L25" s="68" t="s">
        <v>35</v>
      </c>
      <c r="M25" s="68" t="s">
        <v>36</v>
      </c>
      <c r="N25" s="68" t="s">
        <v>3897</v>
      </c>
      <c r="O25" s="68" t="s">
        <v>37</v>
      </c>
      <c r="P25" s="68" t="s">
        <v>38</v>
      </c>
      <c r="Q25" s="69"/>
      <c r="R25" s="69"/>
      <c r="S25" s="69"/>
      <c r="T25" s="69" t="s">
        <v>4137</v>
      </c>
      <c r="U25" s="69" t="s">
        <v>82</v>
      </c>
      <c r="V25" s="69" t="e">
        <v>#N/A</v>
      </c>
      <c r="W25" s="69" t="e">
        <v>#N/A</v>
      </c>
      <c r="X25" s="69"/>
      <c r="Y25" s="69" t="str">
        <f>VLOOKUP(B25, [2]SBC!A$1:P$65536, 11, 0)</f>
        <v>Foumbot</v>
      </c>
      <c r="Z25" s="69" t="str">
        <f t="shared" si="10"/>
        <v>OST</v>
      </c>
      <c r="AA25" s="69" t="str">
        <f t="shared" ca="1" si="11"/>
        <v>48H&lt;T&lt;72H</v>
      </c>
      <c r="AB25" s="69">
        <v>1</v>
      </c>
      <c r="AC25" s="69" t="s">
        <v>2247</v>
      </c>
      <c r="AD25" s="69" t="s">
        <v>2246</v>
      </c>
      <c r="AE25" s="69" t="s">
        <v>4134</v>
      </c>
      <c r="AF25" s="69" t="s">
        <v>2536</v>
      </c>
      <c r="AG25" s="69"/>
    </row>
    <row r="26" spans="1:33" ht="159.5" x14ac:dyDescent="0.35">
      <c r="A26" s="68" t="s">
        <v>3874</v>
      </c>
      <c r="B26" s="69" t="str">
        <f t="shared" si="8"/>
        <v>OST_136</v>
      </c>
      <c r="C26" s="68" t="s">
        <v>3898</v>
      </c>
      <c r="D26" s="69" t="e">
        <v>#N/A</v>
      </c>
      <c r="E26" s="69" t="e">
        <v>#N/A</v>
      </c>
      <c r="F26" s="68" t="s">
        <v>33</v>
      </c>
      <c r="G26" s="68" t="s">
        <v>3899</v>
      </c>
      <c r="H26" s="68" t="s">
        <v>3900</v>
      </c>
      <c r="I26" s="68" t="s">
        <v>3896</v>
      </c>
      <c r="J26" s="70">
        <f t="shared" ca="1" si="9"/>
        <v>2.2581280092636007</v>
      </c>
      <c r="K26" s="68" t="s">
        <v>34</v>
      </c>
      <c r="L26" s="68" t="s">
        <v>35</v>
      </c>
      <c r="M26" s="68" t="s">
        <v>36</v>
      </c>
      <c r="N26" s="68" t="s">
        <v>3901</v>
      </c>
      <c r="O26" s="68" t="s">
        <v>37</v>
      </c>
      <c r="P26" s="68" t="s">
        <v>38</v>
      </c>
      <c r="Q26" s="69"/>
      <c r="R26" s="69"/>
      <c r="S26" s="69"/>
      <c r="T26" s="69" t="s">
        <v>4137</v>
      </c>
      <c r="U26" s="69" t="s">
        <v>82</v>
      </c>
      <c r="V26" s="69" t="e">
        <v>#N/A</v>
      </c>
      <c r="W26" s="69" t="e">
        <v>#N/A</v>
      </c>
      <c r="X26" s="69"/>
      <c r="Y26" s="69" t="str">
        <f>VLOOKUP(B26, [2]SBC!A$1:P$65536, 11, 0)</f>
        <v>Foumbot</v>
      </c>
      <c r="Z26" s="69" t="str">
        <f t="shared" si="10"/>
        <v>OST</v>
      </c>
      <c r="AA26" s="69" t="str">
        <f t="shared" ca="1" si="11"/>
        <v>48H&lt;T&lt;72H</v>
      </c>
      <c r="AB26" s="69">
        <v>1</v>
      </c>
      <c r="AC26" s="69" t="s">
        <v>2247</v>
      </c>
      <c r="AD26" s="69" t="s">
        <v>2246</v>
      </c>
      <c r="AE26" s="69" t="s">
        <v>4134</v>
      </c>
      <c r="AF26" s="69" t="s">
        <v>2536</v>
      </c>
      <c r="AG26" s="69"/>
    </row>
    <row r="27" spans="1:33" ht="159.5" x14ac:dyDescent="0.35">
      <c r="A27" s="68" t="s">
        <v>3874</v>
      </c>
      <c r="B27" s="69" t="str">
        <f t="shared" si="8"/>
        <v>OST_136</v>
      </c>
      <c r="C27" s="68" t="s">
        <v>3902</v>
      </c>
      <c r="D27" s="69" t="e">
        <v>#N/A</v>
      </c>
      <c r="E27" s="69" t="e">
        <v>#N/A</v>
      </c>
      <c r="F27" s="68" t="s">
        <v>33</v>
      </c>
      <c r="G27" s="68" t="s">
        <v>3903</v>
      </c>
      <c r="H27" s="68" t="s">
        <v>3904</v>
      </c>
      <c r="I27" s="68" t="s">
        <v>3905</v>
      </c>
      <c r="J27" s="70">
        <f t="shared" ca="1" si="9"/>
        <v>2.2577113425941207</v>
      </c>
      <c r="K27" s="68" t="s">
        <v>34</v>
      </c>
      <c r="L27" s="68" t="s">
        <v>35</v>
      </c>
      <c r="M27" s="68" t="s">
        <v>36</v>
      </c>
      <c r="N27" s="68" t="s">
        <v>3906</v>
      </c>
      <c r="O27" s="68" t="s">
        <v>37</v>
      </c>
      <c r="P27" s="68" t="s">
        <v>38</v>
      </c>
      <c r="Q27" s="69"/>
      <c r="R27" s="69"/>
      <c r="S27" s="69"/>
      <c r="T27" s="69" t="s">
        <v>4137</v>
      </c>
      <c r="U27" s="69" t="s">
        <v>82</v>
      </c>
      <c r="V27" s="69" t="e">
        <v>#N/A</v>
      </c>
      <c r="W27" s="69" t="e">
        <v>#N/A</v>
      </c>
      <c r="X27" s="69"/>
      <c r="Y27" s="69" t="str">
        <f>VLOOKUP(B27, [2]SBC!A$1:P$65536, 11, 0)</f>
        <v>Foumbot</v>
      </c>
      <c r="Z27" s="69" t="str">
        <f t="shared" si="10"/>
        <v>OST</v>
      </c>
      <c r="AA27" s="69" t="str">
        <f t="shared" ca="1" si="11"/>
        <v>48H&lt;T&lt;72H</v>
      </c>
      <c r="AB27" s="69">
        <v>1</v>
      </c>
      <c r="AC27" s="69" t="s">
        <v>2247</v>
      </c>
      <c r="AD27" s="69" t="s">
        <v>2246</v>
      </c>
      <c r="AE27" s="69" t="s">
        <v>4134</v>
      </c>
      <c r="AF27" s="69" t="s">
        <v>2536</v>
      </c>
      <c r="AG27" s="69"/>
    </row>
    <row r="28" spans="1:33" ht="159.5" x14ac:dyDescent="0.35">
      <c r="A28" s="68" t="s">
        <v>3874</v>
      </c>
      <c r="B28" s="69" t="str">
        <f t="shared" si="8"/>
        <v>OST_136</v>
      </c>
      <c r="C28" s="68" t="s">
        <v>3907</v>
      </c>
      <c r="D28" s="69" t="e">
        <v>#N/A</v>
      </c>
      <c r="E28" s="69" t="e">
        <v>#N/A</v>
      </c>
      <c r="F28" s="68" t="s">
        <v>33</v>
      </c>
      <c r="G28" s="68" t="s">
        <v>3908</v>
      </c>
      <c r="H28" s="68" t="s">
        <v>3909</v>
      </c>
      <c r="I28" s="68" t="s">
        <v>3905</v>
      </c>
      <c r="J28" s="70">
        <f t="shared" ca="1" si="9"/>
        <v>2.2577113425941207</v>
      </c>
      <c r="K28" s="68" t="s">
        <v>34</v>
      </c>
      <c r="L28" s="68" t="s">
        <v>35</v>
      </c>
      <c r="M28" s="68" t="s">
        <v>36</v>
      </c>
      <c r="N28" s="68" t="s">
        <v>3910</v>
      </c>
      <c r="O28" s="68" t="s">
        <v>37</v>
      </c>
      <c r="P28" s="68" t="s">
        <v>38</v>
      </c>
      <c r="Q28" s="69"/>
      <c r="R28" s="69"/>
      <c r="S28" s="69"/>
      <c r="T28" s="69" t="s">
        <v>4137</v>
      </c>
      <c r="U28" s="69" t="s">
        <v>82</v>
      </c>
      <c r="V28" s="69" t="e">
        <v>#N/A</v>
      </c>
      <c r="W28" s="69" t="e">
        <v>#N/A</v>
      </c>
      <c r="X28" s="69"/>
      <c r="Y28" s="69" t="str">
        <f>VLOOKUP(B28, [2]SBC!A$1:P$65536, 11, 0)</f>
        <v>Foumbot</v>
      </c>
      <c r="Z28" s="69" t="str">
        <f t="shared" si="10"/>
        <v>OST</v>
      </c>
      <c r="AA28" s="69" t="str">
        <f t="shared" ca="1" si="11"/>
        <v>48H&lt;T&lt;72H</v>
      </c>
      <c r="AB28" s="69">
        <v>1</v>
      </c>
      <c r="AC28" s="69" t="s">
        <v>2247</v>
      </c>
      <c r="AD28" s="69" t="s">
        <v>2246</v>
      </c>
      <c r="AE28" s="69" t="s">
        <v>4134</v>
      </c>
      <c r="AF28" s="69" t="s">
        <v>2536</v>
      </c>
      <c r="AG28" s="69"/>
    </row>
    <row r="29" spans="1:33" ht="159.5" x14ac:dyDescent="0.35">
      <c r="A29" s="68" t="s">
        <v>3874</v>
      </c>
      <c r="B29" s="69" t="str">
        <f t="shared" si="8"/>
        <v>OST_136</v>
      </c>
      <c r="C29" s="68" t="s">
        <v>3911</v>
      </c>
      <c r="D29" s="69" t="e">
        <v>#N/A</v>
      </c>
      <c r="E29" s="69" t="e">
        <v>#N/A</v>
      </c>
      <c r="F29" s="68" t="s">
        <v>33</v>
      </c>
      <c r="G29" s="68" t="s">
        <v>3912</v>
      </c>
      <c r="H29" s="68" t="s">
        <v>3913</v>
      </c>
      <c r="I29" s="68" t="s">
        <v>3914</v>
      </c>
      <c r="J29" s="70">
        <f t="shared" ca="1" si="9"/>
        <v>2.2570863425935386</v>
      </c>
      <c r="K29" s="68" t="s">
        <v>34</v>
      </c>
      <c r="L29" s="68" t="s">
        <v>35</v>
      </c>
      <c r="M29" s="68" t="s">
        <v>36</v>
      </c>
      <c r="N29" s="68" t="s">
        <v>3915</v>
      </c>
      <c r="O29" s="68" t="s">
        <v>37</v>
      </c>
      <c r="P29" s="68" t="s">
        <v>38</v>
      </c>
      <c r="Q29" s="69"/>
      <c r="R29" s="69"/>
      <c r="S29" s="69"/>
      <c r="T29" s="69" t="s">
        <v>4137</v>
      </c>
      <c r="U29" s="69" t="s">
        <v>82</v>
      </c>
      <c r="V29" s="69" t="e">
        <v>#N/A</v>
      </c>
      <c r="W29" s="69" t="e">
        <v>#N/A</v>
      </c>
      <c r="X29" s="69"/>
      <c r="Y29" s="69" t="str">
        <f>VLOOKUP(B29, [2]SBC!A$1:P$65536, 11, 0)</f>
        <v>Foumbot</v>
      </c>
      <c r="Z29" s="69" t="str">
        <f t="shared" si="10"/>
        <v>OST</v>
      </c>
      <c r="AA29" s="69" t="str">
        <f t="shared" ca="1" si="11"/>
        <v>48H&lt;T&lt;72H</v>
      </c>
      <c r="AB29" s="69">
        <v>1</v>
      </c>
      <c r="AC29" s="69" t="s">
        <v>2247</v>
      </c>
      <c r="AD29" s="69" t="s">
        <v>2246</v>
      </c>
      <c r="AE29" s="69" t="s">
        <v>4134</v>
      </c>
      <c r="AF29" s="69" t="s">
        <v>2536</v>
      </c>
      <c r="AG29" s="69"/>
    </row>
    <row r="30" spans="1:33" ht="159.5" x14ac:dyDescent="0.35">
      <c r="A30" s="68" t="s">
        <v>3874</v>
      </c>
      <c r="B30" s="69" t="str">
        <f t="shared" si="8"/>
        <v>OST_136</v>
      </c>
      <c r="C30" s="68"/>
      <c r="D30" s="69" t="e">
        <v>#N/A</v>
      </c>
      <c r="E30" s="69" t="e">
        <v>#N/A</v>
      </c>
      <c r="F30" s="68" t="s">
        <v>33</v>
      </c>
      <c r="G30" s="68" t="s">
        <v>3916</v>
      </c>
      <c r="H30" s="68" t="s">
        <v>3917</v>
      </c>
      <c r="I30" s="68" t="s">
        <v>3914</v>
      </c>
      <c r="J30" s="70">
        <f t="shared" ca="1" si="9"/>
        <v>2.2570863425935386</v>
      </c>
      <c r="K30" s="68" t="s">
        <v>34</v>
      </c>
      <c r="L30" s="68" t="s">
        <v>35</v>
      </c>
      <c r="M30" s="68" t="s">
        <v>36</v>
      </c>
      <c r="N30" s="68" t="s">
        <v>3918</v>
      </c>
      <c r="O30" s="68" t="s">
        <v>37</v>
      </c>
      <c r="P30" s="68" t="s">
        <v>38</v>
      </c>
      <c r="Q30" s="69"/>
      <c r="R30" s="69"/>
      <c r="S30" s="69"/>
      <c r="T30" s="69" t="s">
        <v>4137</v>
      </c>
      <c r="U30" s="69" t="s">
        <v>82</v>
      </c>
      <c r="V30" s="69" t="e">
        <v>#N/A</v>
      </c>
      <c r="W30" s="69" t="e">
        <v>#N/A</v>
      </c>
      <c r="X30" s="69"/>
      <c r="Y30" s="69" t="str">
        <f>VLOOKUP(B30, [2]SBC!A$1:P$65536, 11, 0)</f>
        <v>Foumbot</v>
      </c>
      <c r="Z30" s="69" t="str">
        <f t="shared" si="10"/>
        <v>OST</v>
      </c>
      <c r="AA30" s="69" t="str">
        <f t="shared" ca="1" si="11"/>
        <v>48H&lt;T&lt;72H</v>
      </c>
      <c r="AB30" s="69">
        <v>1</v>
      </c>
      <c r="AC30" s="69" t="s">
        <v>2247</v>
      </c>
      <c r="AD30" s="69" t="s">
        <v>2246</v>
      </c>
      <c r="AE30" s="69" t="s">
        <v>4134</v>
      </c>
      <c r="AF30" s="69" t="s">
        <v>2536</v>
      </c>
      <c r="AG30" s="69"/>
    </row>
    <row r="31" spans="1:33" ht="159.5" x14ac:dyDescent="0.35">
      <c r="A31" s="68" t="s">
        <v>3874</v>
      </c>
      <c r="B31" s="69" t="str">
        <f t="shared" si="8"/>
        <v>OST_136</v>
      </c>
      <c r="C31" s="68"/>
      <c r="D31" s="69" t="e">
        <v>#N/A</v>
      </c>
      <c r="E31" s="69" t="e">
        <v>#N/A</v>
      </c>
      <c r="F31" s="68" t="s">
        <v>33</v>
      </c>
      <c r="G31" s="68" t="s">
        <v>3919</v>
      </c>
      <c r="H31" s="68" t="s">
        <v>3920</v>
      </c>
      <c r="I31" s="68" t="s">
        <v>3921</v>
      </c>
      <c r="J31" s="70">
        <f t="shared" ca="1" si="9"/>
        <v>2.2553155092609813</v>
      </c>
      <c r="K31" s="68" t="s">
        <v>34</v>
      </c>
      <c r="L31" s="68" t="s">
        <v>35</v>
      </c>
      <c r="M31" s="68" t="s">
        <v>36</v>
      </c>
      <c r="N31" s="68" t="s">
        <v>3922</v>
      </c>
      <c r="O31" s="68" t="s">
        <v>37</v>
      </c>
      <c r="P31" s="68" t="s">
        <v>38</v>
      </c>
      <c r="Q31" s="69"/>
      <c r="R31" s="69"/>
      <c r="S31" s="69"/>
      <c r="T31" s="69" t="s">
        <v>4137</v>
      </c>
      <c r="U31" s="69" t="s">
        <v>82</v>
      </c>
      <c r="V31" s="69" t="e">
        <v>#N/A</v>
      </c>
      <c r="W31" s="69" t="e">
        <v>#N/A</v>
      </c>
      <c r="X31" s="69"/>
      <c r="Y31" s="69" t="str">
        <f>VLOOKUP(B31, [2]SBC!A$1:P$65536, 11, 0)</f>
        <v>Foumbot</v>
      </c>
      <c r="Z31" s="69" t="str">
        <f t="shared" si="10"/>
        <v>OST</v>
      </c>
      <c r="AA31" s="69" t="str">
        <f t="shared" ca="1" si="11"/>
        <v>48H&lt;T&lt;72H</v>
      </c>
      <c r="AB31" s="69">
        <v>1</v>
      </c>
      <c r="AC31" s="69" t="s">
        <v>2247</v>
      </c>
      <c r="AD31" s="69" t="s">
        <v>2246</v>
      </c>
      <c r="AE31" s="69" t="s">
        <v>4134</v>
      </c>
      <c r="AF31" s="69" t="s">
        <v>2536</v>
      </c>
      <c r="AG31" s="69"/>
    </row>
    <row r="32" spans="1:33" ht="159.5" x14ac:dyDescent="0.35">
      <c r="A32" s="68" t="s">
        <v>3874</v>
      </c>
      <c r="B32" s="69" t="str">
        <f t="shared" si="8"/>
        <v>OST_136</v>
      </c>
      <c r="C32" s="68"/>
      <c r="D32" s="69" t="e">
        <v>#N/A</v>
      </c>
      <c r="E32" s="69" t="e">
        <v>#N/A</v>
      </c>
      <c r="F32" s="68" t="s">
        <v>33</v>
      </c>
      <c r="G32" s="68" t="s">
        <v>3923</v>
      </c>
      <c r="H32" s="68" t="s">
        <v>3924</v>
      </c>
      <c r="I32" s="68" t="s">
        <v>3925</v>
      </c>
      <c r="J32" s="70">
        <f t="shared" ca="1" si="9"/>
        <v>2.2552807870379183</v>
      </c>
      <c r="K32" s="68" t="s">
        <v>34</v>
      </c>
      <c r="L32" s="68" t="s">
        <v>35</v>
      </c>
      <c r="M32" s="68" t="s">
        <v>36</v>
      </c>
      <c r="N32" s="68" t="s">
        <v>3926</v>
      </c>
      <c r="O32" s="68" t="s">
        <v>37</v>
      </c>
      <c r="P32" s="68" t="s">
        <v>38</v>
      </c>
      <c r="Q32" s="69"/>
      <c r="R32" s="69"/>
      <c r="S32" s="69"/>
      <c r="T32" s="69" t="s">
        <v>4137</v>
      </c>
      <c r="U32" s="69" t="s">
        <v>82</v>
      </c>
      <c r="V32" s="69" t="e">
        <v>#N/A</v>
      </c>
      <c r="W32" s="69" t="e">
        <v>#N/A</v>
      </c>
      <c r="X32" s="69"/>
      <c r="Y32" s="69" t="str">
        <f>VLOOKUP(B32, [2]SBC!A$1:P$65536, 11, 0)</f>
        <v>Foumbot</v>
      </c>
      <c r="Z32" s="69" t="str">
        <f t="shared" si="10"/>
        <v>OST</v>
      </c>
      <c r="AA32" s="69" t="str">
        <f t="shared" ca="1" si="11"/>
        <v>48H&lt;T&lt;72H</v>
      </c>
      <c r="AB32" s="69">
        <v>1</v>
      </c>
      <c r="AC32" s="69" t="s">
        <v>2247</v>
      </c>
      <c r="AD32" s="69" t="s">
        <v>2246</v>
      </c>
      <c r="AE32" s="69" t="s">
        <v>4134</v>
      </c>
      <c r="AF32" s="69" t="s">
        <v>2536</v>
      </c>
      <c r="AG32" s="69"/>
    </row>
    <row r="33" spans="1:33" ht="261" x14ac:dyDescent="0.35">
      <c r="A33" s="6" t="s">
        <v>1836</v>
      </c>
      <c r="B33" s="7" t="str">
        <f t="shared" si="8"/>
        <v>NRD_060</v>
      </c>
      <c r="C33" s="6"/>
      <c r="D33" s="7" t="e">
        <v>#N/A</v>
      </c>
      <c r="E33" s="7" t="e">
        <v>#N/A</v>
      </c>
      <c r="F33" s="6" t="s">
        <v>33</v>
      </c>
      <c r="G33" s="6" t="s">
        <v>1837</v>
      </c>
      <c r="H33" s="6" t="s">
        <v>1838</v>
      </c>
      <c r="I33" s="6" t="s">
        <v>3927</v>
      </c>
      <c r="J33" s="8">
        <f t="shared" ca="1" si="9"/>
        <v>2.2388340277757379</v>
      </c>
      <c r="K33" s="6" t="s">
        <v>34</v>
      </c>
      <c r="L33" s="6" t="s">
        <v>35</v>
      </c>
      <c r="M33" s="6" t="s">
        <v>36</v>
      </c>
      <c r="N33" s="6" t="s">
        <v>3928</v>
      </c>
      <c r="O33" s="6" t="s">
        <v>37</v>
      </c>
      <c r="P33" s="6" t="s">
        <v>38</v>
      </c>
      <c r="Q33" s="7"/>
      <c r="R33" s="7"/>
      <c r="S33" s="7"/>
      <c r="T33" s="7" t="s">
        <v>3860</v>
      </c>
      <c r="U33" s="7" t="s">
        <v>81</v>
      </c>
      <c r="V33" s="7" t="e">
        <v>#N/A</v>
      </c>
      <c r="W33" s="7" t="e">
        <v>#N/A</v>
      </c>
      <c r="X33" s="7"/>
      <c r="Y33" s="7" t="str">
        <f>VLOOKUP(B33, [2]SBC!A$1:P$65536, 11, 0)</f>
        <v>Garoua</v>
      </c>
      <c r="Z33" s="7" t="str">
        <f t="shared" si="10"/>
        <v>NRD</v>
      </c>
      <c r="AA33" s="7" t="str">
        <f t="shared" ca="1" si="11"/>
        <v>48H&lt;T&lt;72H</v>
      </c>
      <c r="AB33" s="7">
        <v>1</v>
      </c>
      <c r="AC33" s="7" t="s">
        <v>1134</v>
      </c>
      <c r="AD33" s="7" t="s">
        <v>2245</v>
      </c>
      <c r="AE33" s="7" t="s">
        <v>4134</v>
      </c>
      <c r="AF33" s="7" t="s">
        <v>2536</v>
      </c>
      <c r="AG33" s="7"/>
    </row>
    <row r="34" spans="1:33" ht="87" x14ac:dyDescent="0.35">
      <c r="A34" s="6" t="s">
        <v>1390</v>
      </c>
      <c r="B34" s="7" t="str">
        <f t="shared" si="8"/>
        <v>EXN_437</v>
      </c>
      <c r="C34" s="6" t="s">
        <v>1413</v>
      </c>
      <c r="D34" s="7" t="e">
        <v>#N/A</v>
      </c>
      <c r="E34" s="7" t="e">
        <v>#N/A</v>
      </c>
      <c r="F34" s="6" t="s">
        <v>42</v>
      </c>
      <c r="G34" s="6" t="s">
        <v>1414</v>
      </c>
      <c r="H34" s="6" t="s">
        <v>1415</v>
      </c>
      <c r="I34" s="6" t="s">
        <v>1416</v>
      </c>
      <c r="J34" s="8">
        <f t="shared" ca="1" si="9"/>
        <v>15.79547754630039</v>
      </c>
      <c r="K34" s="6" t="s">
        <v>43</v>
      </c>
      <c r="L34" s="6" t="s">
        <v>35</v>
      </c>
      <c r="M34" s="6" t="s">
        <v>44</v>
      </c>
      <c r="N34" s="6" t="s">
        <v>1417</v>
      </c>
      <c r="O34" s="6" t="s">
        <v>37</v>
      </c>
      <c r="P34" s="6" t="s">
        <v>38</v>
      </c>
      <c r="Q34" s="7"/>
      <c r="R34" s="7"/>
      <c r="S34" s="7"/>
      <c r="T34" s="7" t="s">
        <v>4145</v>
      </c>
      <c r="U34" s="7" t="s">
        <v>78</v>
      </c>
      <c r="V34" s="7" t="e">
        <v>#N/A</v>
      </c>
      <c r="W34" s="7" t="s">
        <v>1456</v>
      </c>
      <c r="X34" s="7"/>
      <c r="Y34" s="7" t="e">
        <f>VLOOKUP(B34, [2]SBC!A$1:P$65536, 11, 0)</f>
        <v>#N/A</v>
      </c>
      <c r="Z34" s="7" t="str">
        <f t="shared" si="10"/>
        <v>EXN</v>
      </c>
      <c r="AA34" s="7" t="str">
        <f t="shared" ca="1" si="11"/>
        <v>T&gt;72H</v>
      </c>
      <c r="AB34" s="7">
        <v>1</v>
      </c>
      <c r="AC34" s="7" t="s">
        <v>1134</v>
      </c>
      <c r="AD34" s="7" t="s">
        <v>2245</v>
      </c>
      <c r="AE34" s="7" t="s">
        <v>4134</v>
      </c>
      <c r="AF34" s="7" t="s">
        <v>2536</v>
      </c>
      <c r="AG34" s="7"/>
    </row>
    <row r="35" spans="1:33" ht="87" x14ac:dyDescent="0.35">
      <c r="A35" s="6" t="s">
        <v>1354</v>
      </c>
      <c r="B35" s="7" t="str">
        <f t="shared" si="8"/>
        <v>EXN_518</v>
      </c>
      <c r="C35" s="6" t="s">
        <v>1499</v>
      </c>
      <c r="D35" s="7" t="e">
        <v>#N/A</v>
      </c>
      <c r="E35" s="7" t="e">
        <v>#N/A</v>
      </c>
      <c r="F35" s="6" t="s">
        <v>42</v>
      </c>
      <c r="G35" s="6" t="s">
        <v>1361</v>
      </c>
      <c r="H35" s="6" t="s">
        <v>1362</v>
      </c>
      <c r="I35" s="6" t="s">
        <v>1495</v>
      </c>
      <c r="J35" s="8">
        <f t="shared" ca="1" si="9"/>
        <v>14.084933564816311</v>
      </c>
      <c r="K35" s="6" t="s">
        <v>43</v>
      </c>
      <c r="L35" s="6" t="s">
        <v>35</v>
      </c>
      <c r="M35" s="6" t="s">
        <v>44</v>
      </c>
      <c r="N35" s="6" t="s">
        <v>1500</v>
      </c>
      <c r="O35" s="6" t="s">
        <v>37</v>
      </c>
      <c r="P35" s="6" t="s">
        <v>38</v>
      </c>
      <c r="Q35" s="7"/>
      <c r="R35" s="7"/>
      <c r="S35" s="7"/>
      <c r="T35" s="7" t="s">
        <v>4145</v>
      </c>
      <c r="U35" s="7" t="s">
        <v>78</v>
      </c>
      <c r="V35" s="7" t="e">
        <v>#N/A</v>
      </c>
      <c r="W35" s="7" t="e">
        <v>#N/A</v>
      </c>
      <c r="X35" s="7"/>
      <c r="Y35" s="7" t="e">
        <f>VLOOKUP(B35, [2]SBC!A$1:P$65536, 11, 0)</f>
        <v>#N/A</v>
      </c>
      <c r="Z35" s="7" t="str">
        <f t="shared" si="10"/>
        <v>EXN</v>
      </c>
      <c r="AA35" s="7" t="str">
        <f t="shared" ca="1" si="11"/>
        <v>T&gt;72H</v>
      </c>
      <c r="AB35" s="7">
        <v>1</v>
      </c>
      <c r="AC35" s="7" t="s">
        <v>1134</v>
      </c>
      <c r="AD35" s="7" t="s">
        <v>2245</v>
      </c>
      <c r="AE35" s="7" t="s">
        <v>4134</v>
      </c>
      <c r="AF35" s="7" t="s">
        <v>2536</v>
      </c>
      <c r="AG35" s="7"/>
    </row>
    <row r="36" spans="1:33" ht="87" x14ac:dyDescent="0.35">
      <c r="A36" s="6" t="s">
        <v>943</v>
      </c>
      <c r="B36" s="7" t="str">
        <f t="shared" ref="B36:B44" si="12">LEFT(A36,7)</f>
        <v>EXN_370</v>
      </c>
      <c r="C36" s="6" t="s">
        <v>3419</v>
      </c>
      <c r="D36" s="7" t="e">
        <v>#N/A</v>
      </c>
      <c r="E36" s="7" t="e">
        <v>#N/A</v>
      </c>
      <c r="F36" s="6" t="s">
        <v>42</v>
      </c>
      <c r="G36" s="6" t="s">
        <v>974</v>
      </c>
      <c r="H36" s="6" t="s">
        <v>975</v>
      </c>
      <c r="I36" s="6" t="s">
        <v>3420</v>
      </c>
      <c r="J36" s="8">
        <f t="shared" ref="J36:J44" ca="1" si="13">NOW()-I36</f>
        <v>2.9047715277774842</v>
      </c>
      <c r="K36" s="6" t="s">
        <v>43</v>
      </c>
      <c r="L36" s="6" t="s">
        <v>35</v>
      </c>
      <c r="M36" s="6" t="s">
        <v>44</v>
      </c>
      <c r="N36" s="6" t="s">
        <v>3421</v>
      </c>
      <c r="O36" s="6" t="s">
        <v>37</v>
      </c>
      <c r="P36" s="6" t="s">
        <v>38</v>
      </c>
      <c r="Q36" s="7"/>
      <c r="R36" s="7"/>
      <c r="S36" s="7"/>
      <c r="T36" s="7" t="s">
        <v>4145</v>
      </c>
      <c r="U36" s="7" t="s">
        <v>78</v>
      </c>
      <c r="V36" s="7" t="e">
        <v>#N/A</v>
      </c>
      <c r="W36" s="7" t="s">
        <v>1456</v>
      </c>
      <c r="X36" s="7"/>
      <c r="Y36" s="7" t="e">
        <f>VLOOKUP(B36, [2]SBC!A$1:P$65536, 11, 0)</f>
        <v>#N/A</v>
      </c>
      <c r="Z36" s="7" t="str">
        <f t="shared" ref="Z36:Z45" si="14">LEFT(B36,3)</f>
        <v>EXN</v>
      </c>
      <c r="AA36" s="7" t="str">
        <f t="shared" ref="AA36:AA45" ca="1" si="15">IF(J36 &lt; 1/24, "T&lt;1H", IF(AND(J36&lt;2/24, J36&gt;1/24), "1H&lt;T&lt;2H", IF(AND(J36&lt;4/24, J36&gt;2/24), "2H&lt;T&lt;4H", IF(AND(J36&lt;8/24, J36&gt;4/24), "4H&lt;T&lt;8H", IF(AND(J36&lt;16/24, J36&gt;8/24), "8H&lt;T&lt;16H",IF(AND(J36&lt;24/24, J36&gt;16/24),"16H&lt;T&lt;24H", IF(AND(J36&lt;48/24, J36&gt;24/24),"24H&lt;T&lt;48H",IF(AND(J36&lt;72/24, J36&gt;24/24),"48H&lt;T&lt;72H", "T&gt;72H"))))))))</f>
        <v>48H&lt;T&lt;72H</v>
      </c>
      <c r="AB36" s="7">
        <v>1</v>
      </c>
      <c r="AC36" s="7" t="s">
        <v>1134</v>
      </c>
      <c r="AD36" s="7" t="s">
        <v>2245</v>
      </c>
      <c r="AE36" s="7" t="s">
        <v>4134</v>
      </c>
      <c r="AF36" s="7" t="s">
        <v>2536</v>
      </c>
      <c r="AG36" s="7"/>
    </row>
    <row r="37" spans="1:33" ht="87" x14ac:dyDescent="0.35">
      <c r="A37" s="68" t="s">
        <v>1482</v>
      </c>
      <c r="B37" s="69" t="str">
        <f t="shared" si="12"/>
        <v>NRD_040</v>
      </c>
      <c r="C37" s="68" t="s">
        <v>3627</v>
      </c>
      <c r="D37" s="69" t="e">
        <v>#N/A</v>
      </c>
      <c r="E37" s="69" t="e">
        <v>#N/A</v>
      </c>
      <c r="F37" s="68" t="s">
        <v>42</v>
      </c>
      <c r="G37" s="68" t="s">
        <v>1486</v>
      </c>
      <c r="H37" s="68" t="s">
        <v>1487</v>
      </c>
      <c r="I37" s="68" t="s">
        <v>3663</v>
      </c>
      <c r="J37" s="70">
        <f t="shared" ca="1" si="13"/>
        <v>2.4096905092592351</v>
      </c>
      <c r="K37" s="68" t="s">
        <v>43</v>
      </c>
      <c r="L37" s="68" t="s">
        <v>35</v>
      </c>
      <c r="M37" s="68" t="s">
        <v>44</v>
      </c>
      <c r="N37" s="68" t="s">
        <v>3664</v>
      </c>
      <c r="O37" s="68" t="s">
        <v>37</v>
      </c>
      <c r="P37" s="68" t="s">
        <v>38</v>
      </c>
      <c r="Q37" s="69"/>
      <c r="R37" s="69"/>
      <c r="S37" s="69"/>
      <c r="T37" s="69" t="s">
        <v>3554</v>
      </c>
      <c r="U37" s="69" t="s">
        <v>81</v>
      </c>
      <c r="V37" s="69" t="e">
        <v>#N/A</v>
      </c>
      <c r="W37" s="69" t="e">
        <v>#N/A</v>
      </c>
      <c r="X37" s="69"/>
      <c r="Y37" s="69" t="str">
        <f>VLOOKUP(B37, [2]SBC!A$1:P$65536, 11, 0)</f>
        <v>Garoua</v>
      </c>
      <c r="Z37" s="69" t="str">
        <f t="shared" si="14"/>
        <v>NRD</v>
      </c>
      <c r="AA37" s="69" t="str">
        <f t="shared" ca="1" si="15"/>
        <v>48H&lt;T&lt;72H</v>
      </c>
      <c r="AB37" s="69">
        <v>1</v>
      </c>
      <c r="AC37" s="69" t="s">
        <v>2247</v>
      </c>
      <c r="AD37" s="69" t="s">
        <v>2245</v>
      </c>
      <c r="AE37" s="69" t="s">
        <v>4134</v>
      </c>
      <c r="AF37" s="69" t="s">
        <v>2536</v>
      </c>
      <c r="AG37" s="69"/>
    </row>
    <row r="38" spans="1:33" ht="87" x14ac:dyDescent="0.35">
      <c r="A38" s="68" t="s">
        <v>1482</v>
      </c>
      <c r="B38" s="69" t="str">
        <f t="shared" si="12"/>
        <v>NRD_040</v>
      </c>
      <c r="C38" s="68" t="s">
        <v>3627</v>
      </c>
      <c r="D38" s="69" t="e">
        <v>#N/A</v>
      </c>
      <c r="E38" s="69" t="e">
        <v>#N/A</v>
      </c>
      <c r="F38" s="68" t="s">
        <v>42</v>
      </c>
      <c r="G38" s="68" t="s">
        <v>1716</v>
      </c>
      <c r="H38" s="68" t="s">
        <v>1717</v>
      </c>
      <c r="I38" s="68" t="s">
        <v>3665</v>
      </c>
      <c r="J38" s="70">
        <f t="shared" ca="1" si="13"/>
        <v>2.4095747685205424</v>
      </c>
      <c r="K38" s="68" t="s">
        <v>43</v>
      </c>
      <c r="L38" s="68" t="s">
        <v>35</v>
      </c>
      <c r="M38" s="68" t="s">
        <v>44</v>
      </c>
      <c r="N38" s="68" t="s">
        <v>3666</v>
      </c>
      <c r="O38" s="68" t="s">
        <v>37</v>
      </c>
      <c r="P38" s="68" t="s">
        <v>38</v>
      </c>
      <c r="Q38" s="69"/>
      <c r="R38" s="69"/>
      <c r="S38" s="69"/>
      <c r="T38" s="69" t="s">
        <v>3554</v>
      </c>
      <c r="U38" s="69" t="s">
        <v>81</v>
      </c>
      <c r="V38" s="69" t="e">
        <v>#N/A</v>
      </c>
      <c r="W38" s="69" t="e">
        <v>#N/A</v>
      </c>
      <c r="X38" s="69"/>
      <c r="Y38" s="69" t="str">
        <f>VLOOKUP(B38, [2]SBC!A$1:P$65536, 11, 0)</f>
        <v>Garoua</v>
      </c>
      <c r="Z38" s="69" t="str">
        <f t="shared" si="14"/>
        <v>NRD</v>
      </c>
      <c r="AA38" s="69" t="str">
        <f t="shared" ca="1" si="15"/>
        <v>48H&lt;T&lt;72H</v>
      </c>
      <c r="AB38" s="69">
        <v>1</v>
      </c>
      <c r="AC38" s="69" t="s">
        <v>2247</v>
      </c>
      <c r="AD38" s="69" t="s">
        <v>2245</v>
      </c>
      <c r="AE38" s="69" t="s">
        <v>4134</v>
      </c>
      <c r="AF38" s="69" t="s">
        <v>2536</v>
      </c>
      <c r="AG38" s="69"/>
    </row>
    <row r="39" spans="1:33" ht="87" x14ac:dyDescent="0.35">
      <c r="A39" s="68" t="s">
        <v>1482</v>
      </c>
      <c r="B39" s="69" t="str">
        <f t="shared" si="12"/>
        <v>NRD_040</v>
      </c>
      <c r="C39" s="68" t="s">
        <v>3627</v>
      </c>
      <c r="D39" s="69" t="e">
        <v>#N/A</v>
      </c>
      <c r="E39" s="69" t="e">
        <v>#N/A</v>
      </c>
      <c r="F39" s="68" t="s">
        <v>42</v>
      </c>
      <c r="G39" s="68" t="s">
        <v>1784</v>
      </c>
      <c r="H39" s="68" t="s">
        <v>1785</v>
      </c>
      <c r="I39" s="68" t="s">
        <v>3665</v>
      </c>
      <c r="J39" s="70">
        <f t="shared" ca="1" si="13"/>
        <v>2.4095747685205424</v>
      </c>
      <c r="K39" s="68" t="s">
        <v>43</v>
      </c>
      <c r="L39" s="68" t="s">
        <v>35</v>
      </c>
      <c r="M39" s="68" t="s">
        <v>44</v>
      </c>
      <c r="N39" s="68" t="s">
        <v>3667</v>
      </c>
      <c r="O39" s="68" t="s">
        <v>37</v>
      </c>
      <c r="P39" s="68" t="s">
        <v>38</v>
      </c>
      <c r="Q39" s="69"/>
      <c r="R39" s="69"/>
      <c r="S39" s="69"/>
      <c r="T39" s="69" t="s">
        <v>3554</v>
      </c>
      <c r="U39" s="69" t="s">
        <v>81</v>
      </c>
      <c r="V39" s="69" t="e">
        <v>#N/A</v>
      </c>
      <c r="W39" s="69" t="e">
        <v>#N/A</v>
      </c>
      <c r="X39" s="69"/>
      <c r="Y39" s="69" t="str">
        <f>VLOOKUP(B39, [2]SBC!A$1:P$65536, 11, 0)</f>
        <v>Garoua</v>
      </c>
      <c r="Z39" s="69" t="str">
        <f t="shared" si="14"/>
        <v>NRD</v>
      </c>
      <c r="AA39" s="69" t="str">
        <f t="shared" ca="1" si="15"/>
        <v>48H&lt;T&lt;72H</v>
      </c>
      <c r="AB39" s="69">
        <v>1</v>
      </c>
      <c r="AC39" s="69" t="s">
        <v>2247</v>
      </c>
      <c r="AD39" s="69" t="s">
        <v>2245</v>
      </c>
      <c r="AE39" s="69" t="s">
        <v>4134</v>
      </c>
      <c r="AF39" s="69" t="s">
        <v>2536</v>
      </c>
      <c r="AG39" s="69"/>
    </row>
    <row r="40" spans="1:33" ht="87" x14ac:dyDescent="0.35">
      <c r="A40" s="68" t="s">
        <v>1482</v>
      </c>
      <c r="B40" s="69" t="str">
        <f t="shared" si="12"/>
        <v>NRD_040</v>
      </c>
      <c r="C40" s="68" t="s">
        <v>3627</v>
      </c>
      <c r="D40" s="69" t="e">
        <v>#N/A</v>
      </c>
      <c r="E40" s="69" t="e">
        <v>#N/A</v>
      </c>
      <c r="F40" s="68" t="s">
        <v>42</v>
      </c>
      <c r="G40" s="68" t="s">
        <v>1636</v>
      </c>
      <c r="H40" s="68" t="s">
        <v>1637</v>
      </c>
      <c r="I40" s="68" t="s">
        <v>3665</v>
      </c>
      <c r="J40" s="70">
        <f t="shared" ca="1" si="13"/>
        <v>2.4095747685205424</v>
      </c>
      <c r="K40" s="68" t="s">
        <v>43</v>
      </c>
      <c r="L40" s="68" t="s">
        <v>35</v>
      </c>
      <c r="M40" s="68" t="s">
        <v>44</v>
      </c>
      <c r="N40" s="68" t="s">
        <v>3668</v>
      </c>
      <c r="O40" s="68" t="s">
        <v>37</v>
      </c>
      <c r="P40" s="68" t="s">
        <v>38</v>
      </c>
      <c r="Q40" s="69"/>
      <c r="R40" s="69"/>
      <c r="S40" s="69"/>
      <c r="T40" s="69" t="s">
        <v>3554</v>
      </c>
      <c r="U40" s="69" t="s">
        <v>81</v>
      </c>
      <c r="V40" s="69" t="e">
        <v>#N/A</v>
      </c>
      <c r="W40" s="69" t="e">
        <v>#N/A</v>
      </c>
      <c r="X40" s="69"/>
      <c r="Y40" s="69" t="str">
        <f>VLOOKUP(B40, [2]SBC!A$1:P$65536, 11, 0)</f>
        <v>Garoua</v>
      </c>
      <c r="Z40" s="69" t="str">
        <f t="shared" si="14"/>
        <v>NRD</v>
      </c>
      <c r="AA40" s="69" t="str">
        <f t="shared" ca="1" si="15"/>
        <v>48H&lt;T&lt;72H</v>
      </c>
      <c r="AB40" s="69">
        <v>1</v>
      </c>
      <c r="AC40" s="69" t="s">
        <v>2247</v>
      </c>
      <c r="AD40" s="69" t="s">
        <v>2245</v>
      </c>
      <c r="AE40" s="69" t="s">
        <v>4134</v>
      </c>
      <c r="AF40" s="69" t="s">
        <v>2536</v>
      </c>
      <c r="AG40" s="69"/>
    </row>
    <row r="41" spans="1:33" ht="87" x14ac:dyDescent="0.35">
      <c r="A41" s="68" t="s">
        <v>1482</v>
      </c>
      <c r="B41" s="69" t="str">
        <f t="shared" si="12"/>
        <v>NRD_040</v>
      </c>
      <c r="C41" s="68" t="s">
        <v>3669</v>
      </c>
      <c r="D41" s="69" t="e">
        <v>#N/A</v>
      </c>
      <c r="E41" s="69" t="e">
        <v>#N/A</v>
      </c>
      <c r="F41" s="68" t="s">
        <v>42</v>
      </c>
      <c r="G41" s="68" t="s">
        <v>1786</v>
      </c>
      <c r="H41" s="68" t="s">
        <v>1787</v>
      </c>
      <c r="I41" s="68" t="s">
        <v>3670</v>
      </c>
      <c r="J41" s="70">
        <f t="shared" ca="1" si="13"/>
        <v>2.4016812499976368</v>
      </c>
      <c r="K41" s="68" t="s">
        <v>43</v>
      </c>
      <c r="L41" s="68" t="s">
        <v>35</v>
      </c>
      <c r="M41" s="68" t="s">
        <v>44</v>
      </c>
      <c r="N41" s="68" t="s">
        <v>3671</v>
      </c>
      <c r="O41" s="68" t="s">
        <v>37</v>
      </c>
      <c r="P41" s="68" t="s">
        <v>38</v>
      </c>
      <c r="Q41" s="69"/>
      <c r="R41" s="69"/>
      <c r="S41" s="69"/>
      <c r="T41" s="69" t="s">
        <v>3554</v>
      </c>
      <c r="U41" s="69" t="s">
        <v>81</v>
      </c>
      <c r="V41" s="69" t="e">
        <v>#N/A</v>
      </c>
      <c r="W41" s="69" t="e">
        <v>#N/A</v>
      </c>
      <c r="X41" s="69"/>
      <c r="Y41" s="69" t="str">
        <f>VLOOKUP(B41, [2]SBC!A$1:P$65536, 11, 0)</f>
        <v>Garoua</v>
      </c>
      <c r="Z41" s="69" t="str">
        <f t="shared" si="14"/>
        <v>NRD</v>
      </c>
      <c r="AA41" s="69" t="str">
        <f t="shared" ca="1" si="15"/>
        <v>48H&lt;T&lt;72H</v>
      </c>
      <c r="AB41" s="69">
        <v>1</v>
      </c>
      <c r="AC41" s="69" t="s">
        <v>2247</v>
      </c>
      <c r="AD41" s="69" t="s">
        <v>2245</v>
      </c>
      <c r="AE41" s="69" t="s">
        <v>4134</v>
      </c>
      <c r="AF41" s="69" t="s">
        <v>2536</v>
      </c>
      <c r="AG41" s="69"/>
    </row>
    <row r="42" spans="1:33" ht="87" x14ac:dyDescent="0.35">
      <c r="A42" s="68" t="s">
        <v>1482</v>
      </c>
      <c r="B42" s="69" t="str">
        <f t="shared" si="12"/>
        <v>NRD_040</v>
      </c>
      <c r="C42" s="68" t="s">
        <v>3669</v>
      </c>
      <c r="D42" s="69" t="e">
        <v>#N/A</v>
      </c>
      <c r="E42" s="69" t="e">
        <v>#N/A</v>
      </c>
      <c r="F42" s="68" t="s">
        <v>42</v>
      </c>
      <c r="G42" s="68" t="s">
        <v>1483</v>
      </c>
      <c r="H42" s="68" t="s">
        <v>1484</v>
      </c>
      <c r="I42" s="68" t="s">
        <v>3672</v>
      </c>
      <c r="J42" s="70">
        <f t="shared" ca="1" si="13"/>
        <v>2.4006511574116303</v>
      </c>
      <c r="K42" s="68" t="s">
        <v>43</v>
      </c>
      <c r="L42" s="68" t="s">
        <v>35</v>
      </c>
      <c r="M42" s="68" t="s">
        <v>44</v>
      </c>
      <c r="N42" s="68" t="s">
        <v>3673</v>
      </c>
      <c r="O42" s="68" t="s">
        <v>37</v>
      </c>
      <c r="P42" s="68" t="s">
        <v>38</v>
      </c>
      <c r="Q42" s="69"/>
      <c r="R42" s="69"/>
      <c r="S42" s="69"/>
      <c r="T42" s="69" t="s">
        <v>3554</v>
      </c>
      <c r="U42" s="69" t="s">
        <v>81</v>
      </c>
      <c r="V42" s="69" t="e">
        <v>#N/A</v>
      </c>
      <c r="W42" s="69" t="e">
        <v>#N/A</v>
      </c>
      <c r="X42" s="69"/>
      <c r="Y42" s="69" t="str">
        <f>VLOOKUP(B42, [2]SBC!A$1:P$65536, 11, 0)</f>
        <v>Garoua</v>
      </c>
      <c r="Z42" s="69" t="str">
        <f t="shared" si="14"/>
        <v>NRD</v>
      </c>
      <c r="AA42" s="69" t="str">
        <f t="shared" ca="1" si="15"/>
        <v>48H&lt;T&lt;72H</v>
      </c>
      <c r="AB42" s="69">
        <v>1</v>
      </c>
      <c r="AC42" s="69" t="s">
        <v>2247</v>
      </c>
      <c r="AD42" s="69" t="s">
        <v>2245</v>
      </c>
      <c r="AE42" s="69" t="s">
        <v>4134</v>
      </c>
      <c r="AF42" s="69" t="s">
        <v>2536</v>
      </c>
      <c r="AG42" s="69"/>
    </row>
    <row r="43" spans="1:33" ht="261" x14ac:dyDescent="0.35">
      <c r="A43" s="6" t="s">
        <v>1485</v>
      </c>
      <c r="B43" s="7" t="str">
        <f t="shared" si="12"/>
        <v>NRD_060</v>
      </c>
      <c r="C43" s="6" t="s">
        <v>3940</v>
      </c>
      <c r="D43" s="7" t="e">
        <v>#N/A</v>
      </c>
      <c r="E43" s="7" t="e">
        <v>#N/A</v>
      </c>
      <c r="F43" s="6" t="s">
        <v>42</v>
      </c>
      <c r="G43" s="6" t="s">
        <v>1841</v>
      </c>
      <c r="H43" s="6" t="s">
        <v>1842</v>
      </c>
      <c r="I43" s="6" t="s">
        <v>3941</v>
      </c>
      <c r="J43" s="8">
        <f t="shared" ca="1" si="13"/>
        <v>2.3396326388901798</v>
      </c>
      <c r="K43" s="6" t="s">
        <v>43</v>
      </c>
      <c r="L43" s="6" t="s">
        <v>35</v>
      </c>
      <c r="M43" s="6" t="s">
        <v>44</v>
      </c>
      <c r="N43" s="6" t="s">
        <v>3942</v>
      </c>
      <c r="O43" s="6" t="s">
        <v>37</v>
      </c>
      <c r="P43" s="6" t="s">
        <v>38</v>
      </c>
      <c r="Q43" s="7"/>
      <c r="R43" s="7"/>
      <c r="S43" s="7"/>
      <c r="T43" s="7" t="s">
        <v>3860</v>
      </c>
      <c r="U43" s="7" t="s">
        <v>81</v>
      </c>
      <c r="V43" s="7" t="e">
        <v>#N/A</v>
      </c>
      <c r="W43" s="7" t="e">
        <v>#N/A</v>
      </c>
      <c r="X43" s="7"/>
      <c r="Y43" s="7" t="str">
        <f>VLOOKUP(B43, [2]SBC!A$1:P$65536, 11, 0)</f>
        <v>Garoua</v>
      </c>
      <c r="Z43" s="7" t="str">
        <f t="shared" si="14"/>
        <v>NRD</v>
      </c>
      <c r="AA43" s="7" t="str">
        <f t="shared" ca="1" si="15"/>
        <v>48H&lt;T&lt;72H</v>
      </c>
      <c r="AB43" s="7">
        <v>1</v>
      </c>
      <c r="AC43" s="7" t="s">
        <v>1134</v>
      </c>
      <c r="AD43" s="7" t="s">
        <v>2245</v>
      </c>
      <c r="AE43" s="7" t="s">
        <v>4134</v>
      </c>
      <c r="AF43" s="7" t="s">
        <v>2536</v>
      </c>
      <c r="AG43" s="7"/>
    </row>
    <row r="44" spans="1:33" ht="87" x14ac:dyDescent="0.35">
      <c r="A44" s="68" t="s">
        <v>3754</v>
      </c>
      <c r="B44" s="69" t="str">
        <f t="shared" si="12"/>
        <v>OST_136</v>
      </c>
      <c r="C44" s="68" t="s">
        <v>3948</v>
      </c>
      <c r="D44" s="69" t="e">
        <v>#N/A</v>
      </c>
      <c r="E44" s="69" t="e">
        <v>#N/A</v>
      </c>
      <c r="F44" s="68" t="s">
        <v>42</v>
      </c>
      <c r="G44" s="68" t="s">
        <v>3949</v>
      </c>
      <c r="H44" s="68" t="s">
        <v>3950</v>
      </c>
      <c r="I44" s="68" t="s">
        <v>3951</v>
      </c>
      <c r="J44" s="70">
        <f t="shared" ca="1" si="13"/>
        <v>2.2609636574052274</v>
      </c>
      <c r="K44" s="68" t="s">
        <v>43</v>
      </c>
      <c r="L44" s="68" t="s">
        <v>35</v>
      </c>
      <c r="M44" s="68" t="s">
        <v>44</v>
      </c>
      <c r="N44" s="68" t="s">
        <v>3952</v>
      </c>
      <c r="O44" s="68" t="s">
        <v>37</v>
      </c>
      <c r="P44" s="68" t="s">
        <v>38</v>
      </c>
      <c r="Q44" s="69"/>
      <c r="R44" s="69"/>
      <c r="S44" s="69"/>
      <c r="T44" s="69" t="s">
        <v>4137</v>
      </c>
      <c r="U44" s="69" t="s">
        <v>82</v>
      </c>
      <c r="V44" s="69" t="e">
        <v>#N/A</v>
      </c>
      <c r="W44" s="69" t="e">
        <v>#N/A</v>
      </c>
      <c r="X44" s="69"/>
      <c r="Y44" s="69" t="str">
        <f>VLOOKUP(B44, [2]SBC!A$1:P$65536, 11, 0)</f>
        <v>Foumbot</v>
      </c>
      <c r="Z44" s="69" t="str">
        <f t="shared" si="14"/>
        <v>OST</v>
      </c>
      <c r="AA44" s="69" t="str">
        <f t="shared" ca="1" si="15"/>
        <v>48H&lt;T&lt;72H</v>
      </c>
      <c r="AB44" s="69">
        <v>1</v>
      </c>
      <c r="AC44" s="69" t="s">
        <v>2247</v>
      </c>
      <c r="AD44" s="69" t="s">
        <v>2246</v>
      </c>
      <c r="AE44" s="69" t="s">
        <v>4134</v>
      </c>
      <c r="AF44" s="69" t="s">
        <v>2536</v>
      </c>
      <c r="AG44" s="69"/>
    </row>
    <row r="45" spans="1:33" ht="87" x14ac:dyDescent="0.35">
      <c r="A45" s="68" t="s">
        <v>3754</v>
      </c>
      <c r="B45" s="69" t="str">
        <f t="shared" ref="B45:B55" si="16">LEFT(A45,7)</f>
        <v>OST_136</v>
      </c>
      <c r="C45" s="68"/>
      <c r="D45" s="69" t="e">
        <v>#N/A</v>
      </c>
      <c r="E45" s="69" t="e">
        <v>#N/A</v>
      </c>
      <c r="F45" s="68" t="s">
        <v>42</v>
      </c>
      <c r="G45" s="68" t="s">
        <v>3953</v>
      </c>
      <c r="H45" s="68" t="s">
        <v>3954</v>
      </c>
      <c r="I45" s="68" t="s">
        <v>3955</v>
      </c>
      <c r="J45" s="70">
        <f t="shared" ref="J45:J55" ca="1" si="17">NOW()-I45</f>
        <v>2.260037731481134</v>
      </c>
      <c r="K45" s="68" t="s">
        <v>43</v>
      </c>
      <c r="L45" s="68" t="s">
        <v>35</v>
      </c>
      <c r="M45" s="68" t="s">
        <v>44</v>
      </c>
      <c r="N45" s="68" t="s">
        <v>3956</v>
      </c>
      <c r="O45" s="68" t="s">
        <v>37</v>
      </c>
      <c r="P45" s="68" t="s">
        <v>38</v>
      </c>
      <c r="Q45" s="69"/>
      <c r="R45" s="69"/>
      <c r="S45" s="69"/>
      <c r="T45" s="69" t="s">
        <v>4137</v>
      </c>
      <c r="U45" s="69" t="s">
        <v>82</v>
      </c>
      <c r="V45" s="69" t="e">
        <v>#N/A</v>
      </c>
      <c r="W45" s="69" t="e">
        <v>#N/A</v>
      </c>
      <c r="X45" s="69"/>
      <c r="Y45" s="69" t="str">
        <f>VLOOKUP(B45, [2]SBC!A$1:P$65536, 11, 0)</f>
        <v>Foumbot</v>
      </c>
      <c r="Z45" s="69" t="str">
        <f t="shared" si="14"/>
        <v>OST</v>
      </c>
      <c r="AA45" s="69" t="str">
        <f t="shared" ca="1" si="15"/>
        <v>48H&lt;T&lt;72H</v>
      </c>
      <c r="AB45" s="69">
        <v>1</v>
      </c>
      <c r="AC45" s="69" t="s">
        <v>2247</v>
      </c>
      <c r="AD45" s="69" t="s">
        <v>2246</v>
      </c>
      <c r="AE45" s="69" t="s">
        <v>4134</v>
      </c>
      <c r="AF45" s="69" t="s">
        <v>2536</v>
      </c>
      <c r="AG45" s="69"/>
    </row>
    <row r="46" spans="1:33" ht="87" x14ac:dyDescent="0.35">
      <c r="A46" s="68" t="s">
        <v>3754</v>
      </c>
      <c r="B46" s="69" t="str">
        <f t="shared" si="16"/>
        <v>OST_136</v>
      </c>
      <c r="C46" s="68"/>
      <c r="D46" s="69" t="e">
        <v>#N/A</v>
      </c>
      <c r="E46" s="69" t="e">
        <v>#N/A</v>
      </c>
      <c r="F46" s="68" t="s">
        <v>42</v>
      </c>
      <c r="G46" s="68" t="s">
        <v>3957</v>
      </c>
      <c r="H46" s="68" t="s">
        <v>3958</v>
      </c>
      <c r="I46" s="68" t="s">
        <v>3959</v>
      </c>
      <c r="J46" s="70">
        <f t="shared" ca="1" si="17"/>
        <v>2.2591118055570405</v>
      </c>
      <c r="K46" s="68" t="s">
        <v>43</v>
      </c>
      <c r="L46" s="68" t="s">
        <v>35</v>
      </c>
      <c r="M46" s="68" t="s">
        <v>44</v>
      </c>
      <c r="N46" s="68" t="s">
        <v>3960</v>
      </c>
      <c r="O46" s="68" t="s">
        <v>37</v>
      </c>
      <c r="P46" s="68" t="s">
        <v>38</v>
      </c>
      <c r="Q46" s="69"/>
      <c r="R46" s="69"/>
      <c r="S46" s="69"/>
      <c r="T46" s="69" t="s">
        <v>4137</v>
      </c>
      <c r="U46" s="69" t="s">
        <v>82</v>
      </c>
      <c r="V46" s="69" t="e">
        <v>#N/A</v>
      </c>
      <c r="W46" s="69" t="e">
        <v>#N/A</v>
      </c>
      <c r="X46" s="69"/>
      <c r="Y46" s="69" t="str">
        <f>VLOOKUP(B46, [2]SBC!A$1:P$65536, 11, 0)</f>
        <v>Foumbot</v>
      </c>
      <c r="Z46" s="69" t="str">
        <f t="shared" ref="Z46:Z55" si="18">LEFT(B46,3)</f>
        <v>OST</v>
      </c>
      <c r="AA46" s="69" t="str">
        <f t="shared" ref="AA46:AA55" ca="1" si="19">IF(J46 &lt; 1/24, "T&lt;1H", IF(AND(J46&lt;2/24, J46&gt;1/24), "1H&lt;T&lt;2H", IF(AND(J46&lt;4/24, J46&gt;2/24), "2H&lt;T&lt;4H", IF(AND(J46&lt;8/24, J46&gt;4/24), "4H&lt;T&lt;8H", IF(AND(J46&lt;16/24, J46&gt;8/24), "8H&lt;T&lt;16H",IF(AND(J46&lt;24/24, J46&gt;16/24),"16H&lt;T&lt;24H", IF(AND(J46&lt;48/24, J46&gt;24/24),"24H&lt;T&lt;48H",IF(AND(J46&lt;72/24, J46&gt;24/24),"48H&lt;T&lt;72H", "T&gt;72H"))))))))</f>
        <v>48H&lt;T&lt;72H</v>
      </c>
      <c r="AB46" s="69">
        <v>1</v>
      </c>
      <c r="AC46" s="69" t="s">
        <v>2247</v>
      </c>
      <c r="AD46" s="69" t="s">
        <v>2246</v>
      </c>
      <c r="AE46" s="69" t="s">
        <v>4134</v>
      </c>
      <c r="AF46" s="69" t="s">
        <v>2536</v>
      </c>
      <c r="AG46" s="69"/>
    </row>
    <row r="47" spans="1:33" ht="87" x14ac:dyDescent="0.35">
      <c r="A47" s="68" t="s">
        <v>3754</v>
      </c>
      <c r="B47" s="69" t="str">
        <f t="shared" si="16"/>
        <v>OST_136</v>
      </c>
      <c r="C47" s="68"/>
      <c r="D47" s="69" t="e">
        <v>#N/A</v>
      </c>
      <c r="E47" s="69" t="e">
        <v>#N/A</v>
      </c>
      <c r="F47" s="68" t="s">
        <v>42</v>
      </c>
      <c r="G47" s="68" t="s">
        <v>3961</v>
      </c>
      <c r="H47" s="68" t="s">
        <v>3962</v>
      </c>
      <c r="I47" s="68" t="s">
        <v>3963</v>
      </c>
      <c r="J47" s="70">
        <f t="shared" ca="1" si="17"/>
        <v>2.2587645833336865</v>
      </c>
      <c r="K47" s="68" t="s">
        <v>43</v>
      </c>
      <c r="L47" s="68" t="s">
        <v>35</v>
      </c>
      <c r="M47" s="68" t="s">
        <v>44</v>
      </c>
      <c r="N47" s="68" t="s">
        <v>3964</v>
      </c>
      <c r="O47" s="68" t="s">
        <v>37</v>
      </c>
      <c r="P47" s="68" t="s">
        <v>38</v>
      </c>
      <c r="Q47" s="69"/>
      <c r="R47" s="69"/>
      <c r="S47" s="69"/>
      <c r="T47" s="69" t="s">
        <v>4137</v>
      </c>
      <c r="U47" s="69" t="s">
        <v>82</v>
      </c>
      <c r="V47" s="69" t="e">
        <v>#N/A</v>
      </c>
      <c r="W47" s="69" t="e">
        <v>#N/A</v>
      </c>
      <c r="X47" s="69"/>
      <c r="Y47" s="69" t="str">
        <f>VLOOKUP(B47, [2]SBC!A$1:P$65536, 11, 0)</f>
        <v>Foumbot</v>
      </c>
      <c r="Z47" s="69" t="str">
        <f t="shared" si="18"/>
        <v>OST</v>
      </c>
      <c r="AA47" s="69" t="str">
        <f t="shared" ca="1" si="19"/>
        <v>48H&lt;T&lt;72H</v>
      </c>
      <c r="AB47" s="69">
        <v>1</v>
      </c>
      <c r="AC47" s="69" t="s">
        <v>2247</v>
      </c>
      <c r="AD47" s="69" t="s">
        <v>2246</v>
      </c>
      <c r="AE47" s="69" t="s">
        <v>4134</v>
      </c>
      <c r="AF47" s="69" t="s">
        <v>2536</v>
      </c>
      <c r="AG47" s="69"/>
    </row>
    <row r="48" spans="1:33" ht="87" x14ac:dyDescent="0.35">
      <c r="A48" s="68" t="s">
        <v>3754</v>
      </c>
      <c r="B48" s="69" t="str">
        <f t="shared" si="16"/>
        <v>OST_136</v>
      </c>
      <c r="C48" s="68"/>
      <c r="D48" s="69" t="e">
        <v>#N/A</v>
      </c>
      <c r="E48" s="69" t="e">
        <v>#N/A</v>
      </c>
      <c r="F48" s="68" t="s">
        <v>42</v>
      </c>
      <c r="G48" s="68" t="s">
        <v>3965</v>
      </c>
      <c r="H48" s="68" t="s">
        <v>3966</v>
      </c>
      <c r="I48" s="68" t="s">
        <v>3967</v>
      </c>
      <c r="J48" s="70">
        <f t="shared" ca="1" si="17"/>
        <v>2.2581627314793877</v>
      </c>
      <c r="K48" s="68" t="s">
        <v>43</v>
      </c>
      <c r="L48" s="68" t="s">
        <v>35</v>
      </c>
      <c r="M48" s="68" t="s">
        <v>44</v>
      </c>
      <c r="N48" s="68" t="s">
        <v>3968</v>
      </c>
      <c r="O48" s="68" t="s">
        <v>37</v>
      </c>
      <c r="P48" s="68" t="s">
        <v>38</v>
      </c>
      <c r="Q48" s="69"/>
      <c r="R48" s="69"/>
      <c r="S48" s="69"/>
      <c r="T48" s="69" t="s">
        <v>4137</v>
      </c>
      <c r="U48" s="69" t="s">
        <v>82</v>
      </c>
      <c r="V48" s="69" t="e">
        <v>#N/A</v>
      </c>
      <c r="W48" s="69" t="e">
        <v>#N/A</v>
      </c>
      <c r="X48" s="69"/>
      <c r="Y48" s="69" t="str">
        <f>VLOOKUP(B48, [2]SBC!A$1:P$65536, 11, 0)</f>
        <v>Foumbot</v>
      </c>
      <c r="Z48" s="69" t="str">
        <f t="shared" si="18"/>
        <v>OST</v>
      </c>
      <c r="AA48" s="69" t="str">
        <f t="shared" ca="1" si="19"/>
        <v>48H&lt;T&lt;72H</v>
      </c>
      <c r="AB48" s="69">
        <v>1</v>
      </c>
      <c r="AC48" s="69" t="s">
        <v>2247</v>
      </c>
      <c r="AD48" s="69" t="s">
        <v>2246</v>
      </c>
      <c r="AE48" s="69" t="s">
        <v>4134</v>
      </c>
      <c r="AF48" s="69" t="s">
        <v>2536</v>
      </c>
      <c r="AG48" s="69"/>
    </row>
    <row r="49" spans="1:33" ht="87" x14ac:dyDescent="0.35">
      <c r="A49" s="68" t="s">
        <v>3754</v>
      </c>
      <c r="B49" s="69" t="str">
        <f t="shared" si="16"/>
        <v>OST_136</v>
      </c>
      <c r="C49" s="68"/>
      <c r="D49" s="69" t="e">
        <v>#N/A</v>
      </c>
      <c r="E49" s="69" t="e">
        <v>#N/A</v>
      </c>
      <c r="F49" s="68" t="s">
        <v>42</v>
      </c>
      <c r="G49" s="68" t="s">
        <v>3969</v>
      </c>
      <c r="H49" s="68" t="s">
        <v>3970</v>
      </c>
      <c r="I49" s="68" t="s">
        <v>3971</v>
      </c>
      <c r="J49" s="70">
        <f t="shared" ca="1" si="17"/>
        <v>2.2563108796312008</v>
      </c>
      <c r="K49" s="68" t="s">
        <v>43</v>
      </c>
      <c r="L49" s="68" t="s">
        <v>35</v>
      </c>
      <c r="M49" s="68" t="s">
        <v>44</v>
      </c>
      <c r="N49" s="68" t="s">
        <v>3972</v>
      </c>
      <c r="O49" s="68" t="s">
        <v>37</v>
      </c>
      <c r="P49" s="68" t="s">
        <v>38</v>
      </c>
      <c r="Q49" s="69"/>
      <c r="R49" s="69"/>
      <c r="S49" s="69"/>
      <c r="T49" s="69" t="s">
        <v>4137</v>
      </c>
      <c r="U49" s="69" t="s">
        <v>82</v>
      </c>
      <c r="V49" s="69" t="e">
        <v>#N/A</v>
      </c>
      <c r="W49" s="69" t="e">
        <v>#N/A</v>
      </c>
      <c r="X49" s="69"/>
      <c r="Y49" s="69" t="str">
        <f>VLOOKUP(B49, [2]SBC!A$1:P$65536, 11, 0)</f>
        <v>Foumbot</v>
      </c>
      <c r="Z49" s="69" t="str">
        <f t="shared" si="18"/>
        <v>OST</v>
      </c>
      <c r="AA49" s="69" t="str">
        <f t="shared" ca="1" si="19"/>
        <v>48H&lt;T&lt;72H</v>
      </c>
      <c r="AB49" s="69">
        <v>1</v>
      </c>
      <c r="AC49" s="69" t="s">
        <v>2247</v>
      </c>
      <c r="AD49" s="69" t="s">
        <v>2246</v>
      </c>
      <c r="AE49" s="69" t="s">
        <v>4134</v>
      </c>
      <c r="AF49" s="69" t="s">
        <v>2536</v>
      </c>
      <c r="AG49" s="69"/>
    </row>
    <row r="50" spans="1:33" ht="87" x14ac:dyDescent="0.35">
      <c r="A50" s="6" t="s">
        <v>1390</v>
      </c>
      <c r="B50" s="7" t="str">
        <f t="shared" si="16"/>
        <v>EXN_437</v>
      </c>
      <c r="C50" s="6" t="s">
        <v>1431</v>
      </c>
      <c r="D50" s="7" t="e">
        <v>#N/A</v>
      </c>
      <c r="E50" s="7" t="e">
        <v>#N/A</v>
      </c>
      <c r="F50" s="6" t="s">
        <v>45</v>
      </c>
      <c r="G50" s="6" t="s">
        <v>1432</v>
      </c>
      <c r="H50" s="6" t="s">
        <v>1433</v>
      </c>
      <c r="I50" s="6" t="s">
        <v>1434</v>
      </c>
      <c r="J50" s="8">
        <f t="shared" ca="1" si="17"/>
        <v>15.795500694446673</v>
      </c>
      <c r="K50" s="6" t="s">
        <v>43</v>
      </c>
      <c r="L50" s="6" t="s">
        <v>35</v>
      </c>
      <c r="M50" s="6" t="s">
        <v>46</v>
      </c>
      <c r="N50" s="6" t="s">
        <v>1435</v>
      </c>
      <c r="O50" s="6" t="s">
        <v>37</v>
      </c>
      <c r="P50" s="6" t="s">
        <v>38</v>
      </c>
      <c r="Q50" s="7"/>
      <c r="R50" s="7"/>
      <c r="S50" s="7"/>
      <c r="T50" s="7" t="s">
        <v>4145</v>
      </c>
      <c r="U50" s="7" t="s">
        <v>78</v>
      </c>
      <c r="V50" s="7" t="e">
        <v>#N/A</v>
      </c>
      <c r="W50" s="7" t="s">
        <v>1456</v>
      </c>
      <c r="X50" s="7"/>
      <c r="Y50" s="7" t="e">
        <f>VLOOKUP(B50, [2]SBC!A$1:P$65536, 11, 0)</f>
        <v>#N/A</v>
      </c>
      <c r="Z50" s="7" t="str">
        <f t="shared" si="18"/>
        <v>EXN</v>
      </c>
      <c r="AA50" s="7" t="str">
        <f t="shared" ca="1" si="19"/>
        <v>T&gt;72H</v>
      </c>
      <c r="AB50" s="7">
        <v>1</v>
      </c>
      <c r="AC50" s="7" t="s">
        <v>1134</v>
      </c>
      <c r="AD50" s="7" t="s">
        <v>2245</v>
      </c>
      <c r="AE50" s="7" t="s">
        <v>4134</v>
      </c>
      <c r="AF50" s="7" t="s">
        <v>2536</v>
      </c>
      <c r="AG50" s="7"/>
    </row>
    <row r="51" spans="1:33" ht="87" x14ac:dyDescent="0.35">
      <c r="A51" s="6" t="s">
        <v>1390</v>
      </c>
      <c r="B51" s="7" t="str">
        <f t="shared" si="16"/>
        <v>EXN_437</v>
      </c>
      <c r="C51" s="6" t="s">
        <v>1431</v>
      </c>
      <c r="D51" s="7" t="e">
        <v>#N/A</v>
      </c>
      <c r="E51" s="7" t="e">
        <v>#N/A</v>
      </c>
      <c r="F51" s="6" t="s">
        <v>45</v>
      </c>
      <c r="G51" s="6" t="s">
        <v>1436</v>
      </c>
      <c r="H51" s="6" t="s">
        <v>1437</v>
      </c>
      <c r="I51" s="6" t="s">
        <v>1434</v>
      </c>
      <c r="J51" s="8">
        <f t="shared" ca="1" si="17"/>
        <v>15.795500694446673</v>
      </c>
      <c r="K51" s="6" t="s">
        <v>43</v>
      </c>
      <c r="L51" s="6" t="s">
        <v>35</v>
      </c>
      <c r="M51" s="6" t="s">
        <v>46</v>
      </c>
      <c r="N51" s="6" t="s">
        <v>1438</v>
      </c>
      <c r="O51" s="6" t="s">
        <v>37</v>
      </c>
      <c r="P51" s="6" t="s">
        <v>38</v>
      </c>
      <c r="Q51" s="7"/>
      <c r="R51" s="7"/>
      <c r="S51" s="7"/>
      <c r="T51" s="7" t="s">
        <v>4145</v>
      </c>
      <c r="U51" s="7" t="s">
        <v>78</v>
      </c>
      <c r="V51" s="7" t="e">
        <v>#N/A</v>
      </c>
      <c r="W51" s="7" t="s">
        <v>1456</v>
      </c>
      <c r="X51" s="7"/>
      <c r="Y51" s="7" t="e">
        <f>VLOOKUP(B51, [2]SBC!A$1:P$65536, 11, 0)</f>
        <v>#N/A</v>
      </c>
      <c r="Z51" s="7" t="str">
        <f t="shared" si="18"/>
        <v>EXN</v>
      </c>
      <c r="AA51" s="7" t="str">
        <f t="shared" ca="1" si="19"/>
        <v>T&gt;72H</v>
      </c>
      <c r="AB51" s="7">
        <v>1</v>
      </c>
      <c r="AC51" s="7" t="s">
        <v>1134</v>
      </c>
      <c r="AD51" s="7" t="s">
        <v>2245</v>
      </c>
      <c r="AE51" s="7" t="s">
        <v>4134</v>
      </c>
      <c r="AF51" s="7" t="s">
        <v>2536</v>
      </c>
      <c r="AG51" s="7"/>
    </row>
    <row r="52" spans="1:33" ht="87" x14ac:dyDescent="0.35">
      <c r="A52" s="6" t="s">
        <v>1390</v>
      </c>
      <c r="B52" s="7" t="str">
        <f t="shared" si="16"/>
        <v>EXN_437</v>
      </c>
      <c r="C52" s="6" t="s">
        <v>1431</v>
      </c>
      <c r="D52" s="7" t="e">
        <v>#N/A</v>
      </c>
      <c r="E52" s="7" t="e">
        <v>#N/A</v>
      </c>
      <c r="F52" s="6" t="s">
        <v>45</v>
      </c>
      <c r="G52" s="6" t="s">
        <v>1439</v>
      </c>
      <c r="H52" s="6" t="s">
        <v>1440</v>
      </c>
      <c r="I52" s="6" t="s">
        <v>1434</v>
      </c>
      <c r="J52" s="8">
        <f t="shared" ca="1" si="17"/>
        <v>15.795500694446673</v>
      </c>
      <c r="K52" s="6" t="s">
        <v>43</v>
      </c>
      <c r="L52" s="6" t="s">
        <v>35</v>
      </c>
      <c r="M52" s="6" t="s">
        <v>46</v>
      </c>
      <c r="N52" s="6" t="s">
        <v>1441</v>
      </c>
      <c r="O52" s="6" t="s">
        <v>37</v>
      </c>
      <c r="P52" s="6" t="s">
        <v>38</v>
      </c>
      <c r="Q52" s="7"/>
      <c r="R52" s="7"/>
      <c r="S52" s="7"/>
      <c r="T52" s="7" t="s">
        <v>4145</v>
      </c>
      <c r="U52" s="7" t="s">
        <v>78</v>
      </c>
      <c r="V52" s="7" t="e">
        <v>#N/A</v>
      </c>
      <c r="W52" s="7" t="s">
        <v>1456</v>
      </c>
      <c r="X52" s="7"/>
      <c r="Y52" s="7" t="e">
        <f>VLOOKUP(B52, [2]SBC!A$1:P$65536, 11, 0)</f>
        <v>#N/A</v>
      </c>
      <c r="Z52" s="7" t="str">
        <f t="shared" si="18"/>
        <v>EXN</v>
      </c>
      <c r="AA52" s="7" t="str">
        <f t="shared" ca="1" si="19"/>
        <v>T&gt;72H</v>
      </c>
      <c r="AB52" s="7">
        <v>1</v>
      </c>
      <c r="AC52" s="7" t="s">
        <v>1134</v>
      </c>
      <c r="AD52" s="7" t="s">
        <v>2245</v>
      </c>
      <c r="AE52" s="7" t="s">
        <v>4134</v>
      </c>
      <c r="AF52" s="7" t="s">
        <v>2536</v>
      </c>
      <c r="AG52" s="7"/>
    </row>
    <row r="53" spans="1:33" ht="87" x14ac:dyDescent="0.35">
      <c r="A53" s="6" t="s">
        <v>1354</v>
      </c>
      <c r="B53" s="7" t="str">
        <f t="shared" si="16"/>
        <v>EXN_518</v>
      </c>
      <c r="C53" s="6" t="s">
        <v>1519</v>
      </c>
      <c r="D53" s="7" t="e">
        <v>#N/A</v>
      </c>
      <c r="E53" s="7" t="e">
        <v>#N/A</v>
      </c>
      <c r="F53" s="6" t="s">
        <v>45</v>
      </c>
      <c r="G53" s="6" t="s">
        <v>1363</v>
      </c>
      <c r="H53" s="6" t="s">
        <v>1364</v>
      </c>
      <c r="I53" s="6" t="s">
        <v>1520</v>
      </c>
      <c r="J53" s="8">
        <f t="shared" ca="1" si="17"/>
        <v>14.084991435185657</v>
      </c>
      <c r="K53" s="6" t="s">
        <v>43</v>
      </c>
      <c r="L53" s="6" t="s">
        <v>35</v>
      </c>
      <c r="M53" s="6" t="s">
        <v>46</v>
      </c>
      <c r="N53" s="6" t="s">
        <v>1521</v>
      </c>
      <c r="O53" s="6" t="s">
        <v>37</v>
      </c>
      <c r="P53" s="6" t="s">
        <v>38</v>
      </c>
      <c r="Q53" s="7"/>
      <c r="R53" s="7"/>
      <c r="S53" s="7"/>
      <c r="T53" s="7" t="s">
        <v>4145</v>
      </c>
      <c r="U53" s="7" t="s">
        <v>78</v>
      </c>
      <c r="V53" s="7" t="e">
        <v>#N/A</v>
      </c>
      <c r="W53" s="7" t="e">
        <v>#N/A</v>
      </c>
      <c r="X53" s="7"/>
      <c r="Y53" s="7" t="e">
        <f>VLOOKUP(B53, [2]SBC!A$1:P$65536, 11, 0)</f>
        <v>#N/A</v>
      </c>
      <c r="Z53" s="7" t="str">
        <f t="shared" si="18"/>
        <v>EXN</v>
      </c>
      <c r="AA53" s="7" t="str">
        <f t="shared" ca="1" si="19"/>
        <v>T&gt;72H</v>
      </c>
      <c r="AB53" s="7">
        <v>1</v>
      </c>
      <c r="AC53" s="7" t="s">
        <v>1134</v>
      </c>
      <c r="AD53" s="7" t="s">
        <v>2245</v>
      </c>
      <c r="AE53" s="7" t="s">
        <v>4134</v>
      </c>
      <c r="AF53" s="7" t="s">
        <v>2536</v>
      </c>
      <c r="AG53" s="7"/>
    </row>
    <row r="54" spans="1:33" ht="87" x14ac:dyDescent="0.35">
      <c r="A54" s="6" t="s">
        <v>1354</v>
      </c>
      <c r="B54" s="7" t="str">
        <f t="shared" si="16"/>
        <v>EXN_518</v>
      </c>
      <c r="C54" s="6" t="s">
        <v>1519</v>
      </c>
      <c r="D54" s="7" t="e">
        <v>#N/A</v>
      </c>
      <c r="E54" s="7" t="e">
        <v>#N/A</v>
      </c>
      <c r="F54" s="6" t="s">
        <v>45</v>
      </c>
      <c r="G54" s="6" t="s">
        <v>1367</v>
      </c>
      <c r="H54" s="6" t="s">
        <v>1368</v>
      </c>
      <c r="I54" s="6" t="s">
        <v>1520</v>
      </c>
      <c r="J54" s="8">
        <f t="shared" ca="1" si="17"/>
        <v>14.084991435185657</v>
      </c>
      <c r="K54" s="6" t="s">
        <v>43</v>
      </c>
      <c r="L54" s="6" t="s">
        <v>35</v>
      </c>
      <c r="M54" s="6" t="s">
        <v>46</v>
      </c>
      <c r="N54" s="6" t="s">
        <v>1522</v>
      </c>
      <c r="O54" s="6" t="s">
        <v>37</v>
      </c>
      <c r="P54" s="6" t="s">
        <v>38</v>
      </c>
      <c r="Q54" s="7"/>
      <c r="R54" s="7"/>
      <c r="S54" s="7"/>
      <c r="T54" s="7" t="s">
        <v>4145</v>
      </c>
      <c r="U54" s="7" t="s">
        <v>78</v>
      </c>
      <c r="V54" s="7" t="e">
        <v>#N/A</v>
      </c>
      <c r="W54" s="7" t="e">
        <v>#N/A</v>
      </c>
      <c r="X54" s="7"/>
      <c r="Y54" s="7" t="e">
        <f>VLOOKUP(B54, [2]SBC!A$1:P$65536, 11, 0)</f>
        <v>#N/A</v>
      </c>
      <c r="Z54" s="7" t="str">
        <f t="shared" si="18"/>
        <v>EXN</v>
      </c>
      <c r="AA54" s="7" t="str">
        <f t="shared" ca="1" si="19"/>
        <v>T&gt;72H</v>
      </c>
      <c r="AB54" s="7">
        <v>1</v>
      </c>
      <c r="AC54" s="7" t="s">
        <v>1134</v>
      </c>
      <c r="AD54" s="7" t="s">
        <v>2245</v>
      </c>
      <c r="AE54" s="7" t="s">
        <v>4134</v>
      </c>
      <c r="AF54" s="7" t="s">
        <v>2536</v>
      </c>
      <c r="AG54" s="7"/>
    </row>
    <row r="55" spans="1:33" ht="87" x14ac:dyDescent="0.35">
      <c r="A55" s="6" t="s">
        <v>1354</v>
      </c>
      <c r="B55" s="7" t="str">
        <f t="shared" si="16"/>
        <v>EXN_518</v>
      </c>
      <c r="C55" s="6" t="s">
        <v>1519</v>
      </c>
      <c r="D55" s="7" t="e">
        <v>#N/A</v>
      </c>
      <c r="E55" s="7" t="e">
        <v>#N/A</v>
      </c>
      <c r="F55" s="6" t="s">
        <v>45</v>
      </c>
      <c r="G55" s="6" t="s">
        <v>1365</v>
      </c>
      <c r="H55" s="6" t="s">
        <v>1366</v>
      </c>
      <c r="I55" s="6" t="s">
        <v>1520</v>
      </c>
      <c r="J55" s="8">
        <f t="shared" ca="1" si="17"/>
        <v>14.084991435185657</v>
      </c>
      <c r="K55" s="6" t="s">
        <v>43</v>
      </c>
      <c r="L55" s="6" t="s">
        <v>35</v>
      </c>
      <c r="M55" s="6" t="s">
        <v>46</v>
      </c>
      <c r="N55" s="6" t="s">
        <v>1523</v>
      </c>
      <c r="O55" s="6" t="s">
        <v>37</v>
      </c>
      <c r="P55" s="6" t="s">
        <v>38</v>
      </c>
      <c r="Q55" s="7"/>
      <c r="R55" s="7"/>
      <c r="S55" s="7"/>
      <c r="T55" s="7" t="s">
        <v>4145</v>
      </c>
      <c r="U55" s="7" t="s">
        <v>78</v>
      </c>
      <c r="V55" s="7" t="e">
        <v>#N/A</v>
      </c>
      <c r="W55" s="7" t="e">
        <v>#N/A</v>
      </c>
      <c r="X55" s="7"/>
      <c r="Y55" s="7" t="e">
        <f>VLOOKUP(B55, [2]SBC!A$1:P$65536, 11, 0)</f>
        <v>#N/A</v>
      </c>
      <c r="Z55" s="7" t="str">
        <f t="shared" si="18"/>
        <v>EXN</v>
      </c>
      <c r="AA55" s="7" t="str">
        <f t="shared" ca="1" si="19"/>
        <v>T&gt;72H</v>
      </c>
      <c r="AB55" s="7">
        <v>1</v>
      </c>
      <c r="AC55" s="7" t="s">
        <v>1134</v>
      </c>
      <c r="AD55" s="7" t="s">
        <v>2245</v>
      </c>
      <c r="AE55" s="7" t="s">
        <v>4134</v>
      </c>
      <c r="AF55" s="7" t="s">
        <v>2536</v>
      </c>
      <c r="AG55" s="7"/>
    </row>
    <row r="56" spans="1:33" ht="87" x14ac:dyDescent="0.35">
      <c r="A56" s="6" t="s">
        <v>943</v>
      </c>
      <c r="B56" s="7" t="str">
        <f t="shared" ref="B56:B82" si="20">LEFT(A56,7)</f>
        <v>EXN_370</v>
      </c>
      <c r="C56" s="6" t="s">
        <v>3447</v>
      </c>
      <c r="D56" s="7" t="e">
        <v>#N/A</v>
      </c>
      <c r="E56" s="7" t="e">
        <v>#N/A</v>
      </c>
      <c r="F56" s="6" t="s">
        <v>45</v>
      </c>
      <c r="G56" s="6" t="s">
        <v>1009</v>
      </c>
      <c r="H56" s="6" t="s">
        <v>1010</v>
      </c>
      <c r="I56" s="6" t="s">
        <v>3448</v>
      </c>
      <c r="J56" s="8">
        <f t="shared" ref="J56:J82" ca="1" si="21">NOW()-I56</f>
        <v>2.9053502314854995</v>
      </c>
      <c r="K56" s="6" t="s">
        <v>43</v>
      </c>
      <c r="L56" s="6" t="s">
        <v>35</v>
      </c>
      <c r="M56" s="6" t="s">
        <v>46</v>
      </c>
      <c r="N56" s="6" t="s">
        <v>3449</v>
      </c>
      <c r="O56" s="6" t="s">
        <v>37</v>
      </c>
      <c r="P56" s="6" t="s">
        <v>38</v>
      </c>
      <c r="Q56" s="7"/>
      <c r="R56" s="7"/>
      <c r="S56" s="7"/>
      <c r="T56" s="7" t="s">
        <v>4145</v>
      </c>
      <c r="U56" s="7" t="s">
        <v>78</v>
      </c>
      <c r="V56" s="7" t="e">
        <v>#N/A</v>
      </c>
      <c r="W56" s="7" t="s">
        <v>1456</v>
      </c>
      <c r="X56" s="7"/>
      <c r="Y56" s="7" t="e">
        <f>VLOOKUP(B56, [2]SBC!A$1:P$65536, 11, 0)</f>
        <v>#N/A</v>
      </c>
      <c r="Z56" s="7" t="str">
        <f t="shared" ref="Z56:Z82" si="22">LEFT(B56,3)</f>
        <v>EXN</v>
      </c>
      <c r="AA56" s="7" t="str">
        <f t="shared" ref="AA56:AA82" ca="1" si="23">IF(J56 &lt; 1/24, "T&lt;1H", IF(AND(J56&lt;2/24, J56&gt;1/24), "1H&lt;T&lt;2H", IF(AND(J56&lt;4/24, J56&gt;2/24), "2H&lt;T&lt;4H", IF(AND(J56&lt;8/24, J56&gt;4/24), "4H&lt;T&lt;8H", IF(AND(J56&lt;16/24, J56&gt;8/24), "8H&lt;T&lt;16H",IF(AND(J56&lt;24/24, J56&gt;16/24),"16H&lt;T&lt;24H", IF(AND(J56&lt;48/24, J56&gt;24/24),"24H&lt;T&lt;48H",IF(AND(J56&lt;72/24, J56&gt;24/24),"48H&lt;T&lt;72H", "T&gt;72H"))))))))</f>
        <v>48H&lt;T&lt;72H</v>
      </c>
      <c r="AB56" s="7">
        <v>1</v>
      </c>
      <c r="AC56" s="7" t="s">
        <v>1134</v>
      </c>
      <c r="AD56" s="7" t="s">
        <v>2245</v>
      </c>
      <c r="AE56" s="7" t="s">
        <v>4134</v>
      </c>
      <c r="AF56" s="7" t="s">
        <v>2536</v>
      </c>
      <c r="AG56" s="7"/>
    </row>
    <row r="57" spans="1:33" ht="87" x14ac:dyDescent="0.35">
      <c r="A57" s="6" t="s">
        <v>943</v>
      </c>
      <c r="B57" s="7" t="str">
        <f t="shared" si="20"/>
        <v>EXN_370</v>
      </c>
      <c r="C57" s="6" t="s">
        <v>3447</v>
      </c>
      <c r="D57" s="7" t="e">
        <v>#N/A</v>
      </c>
      <c r="E57" s="7" t="e">
        <v>#N/A</v>
      </c>
      <c r="F57" s="6" t="s">
        <v>45</v>
      </c>
      <c r="G57" s="6" t="s">
        <v>1011</v>
      </c>
      <c r="H57" s="6" t="s">
        <v>1012</v>
      </c>
      <c r="I57" s="6" t="s">
        <v>3448</v>
      </c>
      <c r="J57" s="8">
        <f t="shared" ca="1" si="21"/>
        <v>2.9053502314854995</v>
      </c>
      <c r="K57" s="6" t="s">
        <v>43</v>
      </c>
      <c r="L57" s="6" t="s">
        <v>35</v>
      </c>
      <c r="M57" s="6" t="s">
        <v>46</v>
      </c>
      <c r="N57" s="6" t="s">
        <v>3450</v>
      </c>
      <c r="O57" s="6" t="s">
        <v>37</v>
      </c>
      <c r="P57" s="6" t="s">
        <v>38</v>
      </c>
      <c r="Q57" s="7"/>
      <c r="R57" s="7"/>
      <c r="S57" s="7"/>
      <c r="T57" s="7" t="s">
        <v>4145</v>
      </c>
      <c r="U57" s="7" t="s">
        <v>78</v>
      </c>
      <c r="V57" s="7" t="e">
        <v>#N/A</v>
      </c>
      <c r="W57" s="7" t="s">
        <v>1456</v>
      </c>
      <c r="X57" s="7"/>
      <c r="Y57" s="7" t="e">
        <f>VLOOKUP(B57, [2]SBC!A$1:P$65536, 11, 0)</f>
        <v>#N/A</v>
      </c>
      <c r="Z57" s="7" t="str">
        <f t="shared" si="22"/>
        <v>EXN</v>
      </c>
      <c r="AA57" s="7" t="str">
        <f t="shared" ca="1" si="23"/>
        <v>48H&lt;T&lt;72H</v>
      </c>
      <c r="AB57" s="7">
        <v>1</v>
      </c>
      <c r="AC57" s="7" t="s">
        <v>1134</v>
      </c>
      <c r="AD57" s="7" t="s">
        <v>2245</v>
      </c>
      <c r="AE57" s="7" t="s">
        <v>4134</v>
      </c>
      <c r="AF57" s="7" t="s">
        <v>2536</v>
      </c>
      <c r="AG57" s="7"/>
    </row>
    <row r="58" spans="1:33" ht="87" x14ac:dyDescent="0.35">
      <c r="A58" s="6" t="s">
        <v>943</v>
      </c>
      <c r="B58" s="7" t="str">
        <f t="shared" si="20"/>
        <v>EXN_370</v>
      </c>
      <c r="C58" s="6" t="s">
        <v>3447</v>
      </c>
      <c r="D58" s="7" t="e">
        <v>#N/A</v>
      </c>
      <c r="E58" s="7" t="e">
        <v>#N/A</v>
      </c>
      <c r="F58" s="6" t="s">
        <v>45</v>
      </c>
      <c r="G58" s="6" t="s">
        <v>1007</v>
      </c>
      <c r="H58" s="6" t="s">
        <v>1008</v>
      </c>
      <c r="I58" s="6" t="s">
        <v>3448</v>
      </c>
      <c r="J58" s="8">
        <f t="shared" ca="1" si="21"/>
        <v>2.9053502314854995</v>
      </c>
      <c r="K58" s="6" t="s">
        <v>43</v>
      </c>
      <c r="L58" s="6" t="s">
        <v>35</v>
      </c>
      <c r="M58" s="6" t="s">
        <v>46</v>
      </c>
      <c r="N58" s="6" t="s">
        <v>3451</v>
      </c>
      <c r="O58" s="6" t="s">
        <v>37</v>
      </c>
      <c r="P58" s="6" t="s">
        <v>38</v>
      </c>
      <c r="Q58" s="7"/>
      <c r="R58" s="7"/>
      <c r="S58" s="7"/>
      <c r="T58" s="7" t="s">
        <v>4145</v>
      </c>
      <c r="U58" s="7" t="s">
        <v>78</v>
      </c>
      <c r="V58" s="7" t="e">
        <v>#N/A</v>
      </c>
      <c r="W58" s="7" t="s">
        <v>1456</v>
      </c>
      <c r="X58" s="7"/>
      <c r="Y58" s="7" t="e">
        <f>VLOOKUP(B58, [2]SBC!A$1:P$65536, 11, 0)</f>
        <v>#N/A</v>
      </c>
      <c r="Z58" s="7" t="str">
        <f t="shared" si="22"/>
        <v>EXN</v>
      </c>
      <c r="AA58" s="7" t="str">
        <f t="shared" ca="1" si="23"/>
        <v>48H&lt;T&lt;72H</v>
      </c>
      <c r="AB58" s="7">
        <v>1</v>
      </c>
      <c r="AC58" s="7" t="s">
        <v>1134</v>
      </c>
      <c r="AD58" s="7" t="s">
        <v>2245</v>
      </c>
      <c r="AE58" s="7" t="s">
        <v>4134</v>
      </c>
      <c r="AF58" s="7" t="s">
        <v>2536</v>
      </c>
      <c r="AG58" s="7"/>
    </row>
    <row r="59" spans="1:33" ht="101.5" x14ac:dyDescent="0.35">
      <c r="A59" s="68" t="s">
        <v>1482</v>
      </c>
      <c r="B59" s="69" t="str">
        <f t="shared" si="20"/>
        <v>NRD_040</v>
      </c>
      <c r="C59" s="68" t="s">
        <v>3627</v>
      </c>
      <c r="D59" s="69" t="e">
        <v>#N/A</v>
      </c>
      <c r="E59" s="69" t="e">
        <v>#N/A</v>
      </c>
      <c r="F59" s="68" t="s">
        <v>45</v>
      </c>
      <c r="G59" s="68" t="s">
        <v>1645</v>
      </c>
      <c r="H59" s="68" t="s">
        <v>1646</v>
      </c>
      <c r="I59" s="68" t="s">
        <v>3727</v>
      </c>
      <c r="J59" s="70">
        <f t="shared" ca="1" si="21"/>
        <v>2.4107437499988009</v>
      </c>
      <c r="K59" s="68" t="s">
        <v>43</v>
      </c>
      <c r="L59" s="68" t="s">
        <v>35</v>
      </c>
      <c r="M59" s="68" t="s">
        <v>46</v>
      </c>
      <c r="N59" s="68" t="s">
        <v>3728</v>
      </c>
      <c r="O59" s="68" t="s">
        <v>37</v>
      </c>
      <c r="P59" s="68" t="s">
        <v>38</v>
      </c>
      <c r="Q59" s="69"/>
      <c r="R59" s="69"/>
      <c r="S59" s="69"/>
      <c r="T59" s="69" t="s">
        <v>3554</v>
      </c>
      <c r="U59" s="69" t="s">
        <v>81</v>
      </c>
      <c r="V59" s="69" t="e">
        <v>#N/A</v>
      </c>
      <c r="W59" s="69" t="e">
        <v>#N/A</v>
      </c>
      <c r="X59" s="69"/>
      <c r="Y59" s="69" t="str">
        <f>VLOOKUP(B59, [2]SBC!A$1:P$65536, 11, 0)</f>
        <v>Garoua</v>
      </c>
      <c r="Z59" s="69" t="str">
        <f t="shared" si="22"/>
        <v>NRD</v>
      </c>
      <c r="AA59" s="69" t="str">
        <f t="shared" ca="1" si="23"/>
        <v>48H&lt;T&lt;72H</v>
      </c>
      <c r="AB59" s="69">
        <v>1</v>
      </c>
      <c r="AC59" s="69" t="s">
        <v>2247</v>
      </c>
      <c r="AD59" s="69" t="s">
        <v>2245</v>
      </c>
      <c r="AE59" s="69" t="s">
        <v>4134</v>
      </c>
      <c r="AF59" s="69" t="s">
        <v>2536</v>
      </c>
      <c r="AG59" s="69"/>
    </row>
    <row r="60" spans="1:33" ht="101.5" x14ac:dyDescent="0.35">
      <c r="A60" s="68" t="s">
        <v>1482</v>
      </c>
      <c r="B60" s="69" t="str">
        <f t="shared" si="20"/>
        <v>NRD_040</v>
      </c>
      <c r="C60" s="68" t="s">
        <v>3627</v>
      </c>
      <c r="D60" s="69" t="e">
        <v>#N/A</v>
      </c>
      <c r="E60" s="69" t="e">
        <v>#N/A</v>
      </c>
      <c r="F60" s="68" t="s">
        <v>45</v>
      </c>
      <c r="G60" s="68" t="s">
        <v>1651</v>
      </c>
      <c r="H60" s="68" t="s">
        <v>1652</v>
      </c>
      <c r="I60" s="68" t="s">
        <v>3727</v>
      </c>
      <c r="J60" s="70">
        <f t="shared" ca="1" si="21"/>
        <v>2.4107437499988009</v>
      </c>
      <c r="K60" s="68" t="s">
        <v>43</v>
      </c>
      <c r="L60" s="68" t="s">
        <v>35</v>
      </c>
      <c r="M60" s="68" t="s">
        <v>46</v>
      </c>
      <c r="N60" s="68" t="s">
        <v>3729</v>
      </c>
      <c r="O60" s="68" t="s">
        <v>37</v>
      </c>
      <c r="P60" s="68" t="s">
        <v>38</v>
      </c>
      <c r="Q60" s="69"/>
      <c r="R60" s="69"/>
      <c r="S60" s="69"/>
      <c r="T60" s="69" t="s">
        <v>3554</v>
      </c>
      <c r="U60" s="69" t="s">
        <v>81</v>
      </c>
      <c r="V60" s="69" t="e">
        <v>#N/A</v>
      </c>
      <c r="W60" s="69" t="e">
        <v>#N/A</v>
      </c>
      <c r="X60" s="69"/>
      <c r="Y60" s="69" t="str">
        <f>VLOOKUP(B60, [2]SBC!A$1:P$65536, 11, 0)</f>
        <v>Garoua</v>
      </c>
      <c r="Z60" s="69" t="str">
        <f t="shared" si="22"/>
        <v>NRD</v>
      </c>
      <c r="AA60" s="69" t="str">
        <f t="shared" ca="1" si="23"/>
        <v>48H&lt;T&lt;72H</v>
      </c>
      <c r="AB60" s="69">
        <v>1</v>
      </c>
      <c r="AC60" s="69" t="s">
        <v>2247</v>
      </c>
      <c r="AD60" s="69" t="s">
        <v>2245</v>
      </c>
      <c r="AE60" s="69" t="s">
        <v>4134</v>
      </c>
      <c r="AF60" s="69" t="s">
        <v>2536</v>
      </c>
      <c r="AG60" s="69"/>
    </row>
    <row r="61" spans="1:33" ht="101.5" x14ac:dyDescent="0.35">
      <c r="A61" s="68" t="s">
        <v>1482</v>
      </c>
      <c r="B61" s="69" t="str">
        <f t="shared" si="20"/>
        <v>NRD_040</v>
      </c>
      <c r="C61" s="68" t="s">
        <v>3627</v>
      </c>
      <c r="D61" s="69" t="e">
        <v>#N/A</v>
      </c>
      <c r="E61" s="69" t="e">
        <v>#N/A</v>
      </c>
      <c r="F61" s="68" t="s">
        <v>45</v>
      </c>
      <c r="G61" s="68" t="s">
        <v>1649</v>
      </c>
      <c r="H61" s="68" t="s">
        <v>1650</v>
      </c>
      <c r="I61" s="68" t="s">
        <v>3727</v>
      </c>
      <c r="J61" s="70">
        <f t="shared" ca="1" si="21"/>
        <v>2.4107437499988009</v>
      </c>
      <c r="K61" s="68" t="s">
        <v>43</v>
      </c>
      <c r="L61" s="68" t="s">
        <v>35</v>
      </c>
      <c r="M61" s="68" t="s">
        <v>46</v>
      </c>
      <c r="N61" s="68" t="s">
        <v>3730</v>
      </c>
      <c r="O61" s="68" t="s">
        <v>37</v>
      </c>
      <c r="P61" s="68" t="s">
        <v>38</v>
      </c>
      <c r="Q61" s="69"/>
      <c r="R61" s="69"/>
      <c r="S61" s="69"/>
      <c r="T61" s="69" t="s">
        <v>3554</v>
      </c>
      <c r="U61" s="69" t="s">
        <v>81</v>
      </c>
      <c r="V61" s="69" t="e">
        <v>#N/A</v>
      </c>
      <c r="W61" s="69" t="e">
        <v>#N/A</v>
      </c>
      <c r="X61" s="69"/>
      <c r="Y61" s="69" t="str">
        <f>VLOOKUP(B61, [2]SBC!A$1:P$65536, 11, 0)</f>
        <v>Garoua</v>
      </c>
      <c r="Z61" s="69" t="str">
        <f t="shared" si="22"/>
        <v>NRD</v>
      </c>
      <c r="AA61" s="69" t="str">
        <f t="shared" ca="1" si="23"/>
        <v>48H&lt;T&lt;72H</v>
      </c>
      <c r="AB61" s="69">
        <v>1</v>
      </c>
      <c r="AC61" s="69" t="s">
        <v>2247</v>
      </c>
      <c r="AD61" s="69" t="s">
        <v>2245</v>
      </c>
      <c r="AE61" s="69" t="s">
        <v>4134</v>
      </c>
      <c r="AF61" s="69" t="s">
        <v>2536</v>
      </c>
      <c r="AG61" s="69"/>
    </row>
    <row r="62" spans="1:33" ht="101.5" x14ac:dyDescent="0.35">
      <c r="A62" s="68" t="s">
        <v>1482</v>
      </c>
      <c r="B62" s="69" t="str">
        <f t="shared" si="20"/>
        <v>NRD_040</v>
      </c>
      <c r="C62" s="68" t="s">
        <v>3627</v>
      </c>
      <c r="D62" s="69" t="e">
        <v>#N/A</v>
      </c>
      <c r="E62" s="69" t="e">
        <v>#N/A</v>
      </c>
      <c r="F62" s="68" t="s">
        <v>45</v>
      </c>
      <c r="G62" s="68" t="s">
        <v>1647</v>
      </c>
      <c r="H62" s="68" t="s">
        <v>1648</v>
      </c>
      <c r="I62" s="68" t="s">
        <v>3727</v>
      </c>
      <c r="J62" s="70">
        <f t="shared" ca="1" si="21"/>
        <v>2.4107437499988009</v>
      </c>
      <c r="K62" s="68" t="s">
        <v>43</v>
      </c>
      <c r="L62" s="68" t="s">
        <v>35</v>
      </c>
      <c r="M62" s="68" t="s">
        <v>46</v>
      </c>
      <c r="N62" s="68" t="s">
        <v>3731</v>
      </c>
      <c r="O62" s="68" t="s">
        <v>37</v>
      </c>
      <c r="P62" s="68" t="s">
        <v>38</v>
      </c>
      <c r="Q62" s="69"/>
      <c r="R62" s="69"/>
      <c r="S62" s="69"/>
      <c r="T62" s="69" t="s">
        <v>3554</v>
      </c>
      <c r="U62" s="69" t="s">
        <v>81</v>
      </c>
      <c r="V62" s="69" t="e">
        <v>#N/A</v>
      </c>
      <c r="W62" s="69" t="e">
        <v>#N/A</v>
      </c>
      <c r="X62" s="69"/>
      <c r="Y62" s="69" t="str">
        <f>VLOOKUP(B62, [2]SBC!A$1:P$65536, 11, 0)</f>
        <v>Garoua</v>
      </c>
      <c r="Z62" s="69" t="str">
        <f t="shared" si="22"/>
        <v>NRD</v>
      </c>
      <c r="AA62" s="69" t="str">
        <f t="shared" ca="1" si="23"/>
        <v>48H&lt;T&lt;72H</v>
      </c>
      <c r="AB62" s="69">
        <v>1</v>
      </c>
      <c r="AC62" s="69" t="s">
        <v>2247</v>
      </c>
      <c r="AD62" s="69" t="s">
        <v>2245</v>
      </c>
      <c r="AE62" s="69" t="s">
        <v>4134</v>
      </c>
      <c r="AF62" s="69" t="s">
        <v>2536</v>
      </c>
      <c r="AG62" s="69"/>
    </row>
    <row r="63" spans="1:33" ht="101.5" x14ac:dyDescent="0.35">
      <c r="A63" s="68" t="s">
        <v>1482</v>
      </c>
      <c r="B63" s="69" t="str">
        <f t="shared" si="20"/>
        <v>NRD_040</v>
      </c>
      <c r="C63" s="68" t="s">
        <v>3627</v>
      </c>
      <c r="D63" s="69" t="e">
        <v>#N/A</v>
      </c>
      <c r="E63" s="69" t="e">
        <v>#N/A</v>
      </c>
      <c r="F63" s="68" t="s">
        <v>45</v>
      </c>
      <c r="G63" s="68" t="s">
        <v>1726</v>
      </c>
      <c r="H63" s="68" t="s">
        <v>1727</v>
      </c>
      <c r="I63" s="68" t="s">
        <v>3732</v>
      </c>
      <c r="J63" s="70">
        <f t="shared" ca="1" si="21"/>
        <v>2.4107321759292972</v>
      </c>
      <c r="K63" s="68" t="s">
        <v>43</v>
      </c>
      <c r="L63" s="68" t="s">
        <v>35</v>
      </c>
      <c r="M63" s="68" t="s">
        <v>46</v>
      </c>
      <c r="N63" s="68" t="s">
        <v>3733</v>
      </c>
      <c r="O63" s="68" t="s">
        <v>37</v>
      </c>
      <c r="P63" s="68" t="s">
        <v>38</v>
      </c>
      <c r="Q63" s="69"/>
      <c r="R63" s="69"/>
      <c r="S63" s="69"/>
      <c r="T63" s="69" t="s">
        <v>3554</v>
      </c>
      <c r="U63" s="69" t="s">
        <v>81</v>
      </c>
      <c r="V63" s="69" t="e">
        <v>#N/A</v>
      </c>
      <c r="W63" s="69" t="e">
        <v>#N/A</v>
      </c>
      <c r="X63" s="69"/>
      <c r="Y63" s="69" t="str">
        <f>VLOOKUP(B63, [2]SBC!A$1:P$65536, 11, 0)</f>
        <v>Garoua</v>
      </c>
      <c r="Z63" s="69" t="str">
        <f t="shared" si="22"/>
        <v>NRD</v>
      </c>
      <c r="AA63" s="69" t="str">
        <f t="shared" ca="1" si="23"/>
        <v>48H&lt;T&lt;72H</v>
      </c>
      <c r="AB63" s="69">
        <v>1</v>
      </c>
      <c r="AC63" s="69" t="s">
        <v>2247</v>
      </c>
      <c r="AD63" s="69" t="s">
        <v>2245</v>
      </c>
      <c r="AE63" s="69" t="s">
        <v>4134</v>
      </c>
      <c r="AF63" s="69" t="s">
        <v>2536</v>
      </c>
      <c r="AG63" s="69"/>
    </row>
    <row r="64" spans="1:33" ht="101.5" x14ac:dyDescent="0.35">
      <c r="A64" s="68" t="s">
        <v>1482</v>
      </c>
      <c r="B64" s="69" t="str">
        <f t="shared" si="20"/>
        <v>NRD_040</v>
      </c>
      <c r="C64" s="68" t="s">
        <v>3627</v>
      </c>
      <c r="D64" s="69" t="e">
        <v>#N/A</v>
      </c>
      <c r="E64" s="69" t="e">
        <v>#N/A</v>
      </c>
      <c r="F64" s="68" t="s">
        <v>45</v>
      </c>
      <c r="G64" s="68" t="s">
        <v>1718</v>
      </c>
      <c r="H64" s="68" t="s">
        <v>1719</v>
      </c>
      <c r="I64" s="68" t="s">
        <v>3732</v>
      </c>
      <c r="J64" s="70">
        <f t="shared" ca="1" si="21"/>
        <v>2.4107321759292972</v>
      </c>
      <c r="K64" s="68" t="s">
        <v>43</v>
      </c>
      <c r="L64" s="68" t="s">
        <v>35</v>
      </c>
      <c r="M64" s="68" t="s">
        <v>46</v>
      </c>
      <c r="N64" s="68" t="s">
        <v>3734</v>
      </c>
      <c r="O64" s="68" t="s">
        <v>37</v>
      </c>
      <c r="P64" s="68" t="s">
        <v>38</v>
      </c>
      <c r="Q64" s="69"/>
      <c r="R64" s="69"/>
      <c r="S64" s="69"/>
      <c r="T64" s="69" t="s">
        <v>3554</v>
      </c>
      <c r="U64" s="69" t="s">
        <v>81</v>
      </c>
      <c r="V64" s="69" t="e">
        <v>#N/A</v>
      </c>
      <c r="W64" s="69" t="e">
        <v>#N/A</v>
      </c>
      <c r="X64" s="69"/>
      <c r="Y64" s="69" t="str">
        <f>VLOOKUP(B64, [2]SBC!A$1:P$65536, 11, 0)</f>
        <v>Garoua</v>
      </c>
      <c r="Z64" s="69" t="str">
        <f t="shared" si="22"/>
        <v>NRD</v>
      </c>
      <c r="AA64" s="69" t="str">
        <f t="shared" ca="1" si="23"/>
        <v>48H&lt;T&lt;72H</v>
      </c>
      <c r="AB64" s="69">
        <v>1</v>
      </c>
      <c r="AC64" s="69" t="s">
        <v>2247</v>
      </c>
      <c r="AD64" s="69" t="s">
        <v>2245</v>
      </c>
      <c r="AE64" s="69" t="s">
        <v>4134</v>
      </c>
      <c r="AF64" s="69" t="s">
        <v>2536</v>
      </c>
      <c r="AG64" s="69"/>
    </row>
    <row r="65" spans="1:33" ht="101.5" x14ac:dyDescent="0.35">
      <c r="A65" s="68" t="s">
        <v>1482</v>
      </c>
      <c r="B65" s="69" t="str">
        <f t="shared" si="20"/>
        <v>NRD_040</v>
      </c>
      <c r="C65" s="68" t="s">
        <v>3627</v>
      </c>
      <c r="D65" s="69" t="e">
        <v>#N/A</v>
      </c>
      <c r="E65" s="69" t="e">
        <v>#N/A</v>
      </c>
      <c r="F65" s="68" t="s">
        <v>45</v>
      </c>
      <c r="G65" s="68" t="s">
        <v>1728</v>
      </c>
      <c r="H65" s="68" t="s">
        <v>1729</v>
      </c>
      <c r="I65" s="68" t="s">
        <v>3732</v>
      </c>
      <c r="J65" s="70">
        <f t="shared" ca="1" si="21"/>
        <v>2.4107321759292972</v>
      </c>
      <c r="K65" s="68" t="s">
        <v>43</v>
      </c>
      <c r="L65" s="68" t="s">
        <v>35</v>
      </c>
      <c r="M65" s="68" t="s">
        <v>46</v>
      </c>
      <c r="N65" s="68" t="s">
        <v>3735</v>
      </c>
      <c r="O65" s="68" t="s">
        <v>37</v>
      </c>
      <c r="P65" s="68" t="s">
        <v>38</v>
      </c>
      <c r="Q65" s="69"/>
      <c r="R65" s="69"/>
      <c r="S65" s="69"/>
      <c r="T65" s="69" t="s">
        <v>3554</v>
      </c>
      <c r="U65" s="69" t="s">
        <v>81</v>
      </c>
      <c r="V65" s="69" t="e">
        <v>#N/A</v>
      </c>
      <c r="W65" s="69" t="e">
        <v>#N/A</v>
      </c>
      <c r="X65" s="69"/>
      <c r="Y65" s="69" t="str">
        <f>VLOOKUP(B65, [2]SBC!A$1:P$65536, 11, 0)</f>
        <v>Garoua</v>
      </c>
      <c r="Z65" s="69" t="str">
        <f t="shared" si="22"/>
        <v>NRD</v>
      </c>
      <c r="AA65" s="69" t="str">
        <f t="shared" ca="1" si="23"/>
        <v>48H&lt;T&lt;72H</v>
      </c>
      <c r="AB65" s="69">
        <v>1</v>
      </c>
      <c r="AC65" s="69" t="s">
        <v>2247</v>
      </c>
      <c r="AD65" s="69" t="s">
        <v>2245</v>
      </c>
      <c r="AE65" s="69" t="s">
        <v>4134</v>
      </c>
      <c r="AF65" s="69" t="s">
        <v>2536</v>
      </c>
      <c r="AG65" s="69"/>
    </row>
    <row r="66" spans="1:33" ht="101.5" x14ac:dyDescent="0.35">
      <c r="A66" s="68" t="s">
        <v>1482</v>
      </c>
      <c r="B66" s="69" t="str">
        <f t="shared" si="20"/>
        <v>NRD_040</v>
      </c>
      <c r="C66" s="68" t="s">
        <v>3627</v>
      </c>
      <c r="D66" s="69" t="e">
        <v>#N/A</v>
      </c>
      <c r="E66" s="69" t="e">
        <v>#N/A</v>
      </c>
      <c r="F66" s="68" t="s">
        <v>45</v>
      </c>
      <c r="G66" s="68" t="s">
        <v>1641</v>
      </c>
      <c r="H66" s="68" t="s">
        <v>1642</v>
      </c>
      <c r="I66" s="68" t="s">
        <v>3732</v>
      </c>
      <c r="J66" s="70">
        <f t="shared" ca="1" si="21"/>
        <v>2.4107321759292972</v>
      </c>
      <c r="K66" s="68" t="s">
        <v>43</v>
      </c>
      <c r="L66" s="68" t="s">
        <v>35</v>
      </c>
      <c r="M66" s="68" t="s">
        <v>46</v>
      </c>
      <c r="N66" s="68" t="s">
        <v>3736</v>
      </c>
      <c r="O66" s="68" t="s">
        <v>37</v>
      </c>
      <c r="P66" s="68" t="s">
        <v>38</v>
      </c>
      <c r="Q66" s="69"/>
      <c r="R66" s="69"/>
      <c r="S66" s="69"/>
      <c r="T66" s="69" t="s">
        <v>3554</v>
      </c>
      <c r="U66" s="69" t="s">
        <v>81</v>
      </c>
      <c r="V66" s="69" t="e">
        <v>#N/A</v>
      </c>
      <c r="W66" s="69" t="e">
        <v>#N/A</v>
      </c>
      <c r="X66" s="69"/>
      <c r="Y66" s="69" t="str">
        <f>VLOOKUP(B66, [2]SBC!A$1:P$65536, 11, 0)</f>
        <v>Garoua</v>
      </c>
      <c r="Z66" s="69" t="str">
        <f t="shared" si="22"/>
        <v>NRD</v>
      </c>
      <c r="AA66" s="69" t="str">
        <f t="shared" ca="1" si="23"/>
        <v>48H&lt;T&lt;72H</v>
      </c>
      <c r="AB66" s="69">
        <v>1</v>
      </c>
      <c r="AC66" s="69" t="s">
        <v>2247</v>
      </c>
      <c r="AD66" s="69" t="s">
        <v>2245</v>
      </c>
      <c r="AE66" s="69" t="s">
        <v>4134</v>
      </c>
      <c r="AF66" s="69" t="s">
        <v>2536</v>
      </c>
      <c r="AG66" s="69"/>
    </row>
    <row r="67" spans="1:33" ht="101.5" x14ac:dyDescent="0.35">
      <c r="A67" s="68" t="s">
        <v>1482</v>
      </c>
      <c r="B67" s="69" t="str">
        <f t="shared" si="20"/>
        <v>NRD_040</v>
      </c>
      <c r="C67" s="68" t="s">
        <v>3627</v>
      </c>
      <c r="D67" s="69" t="e">
        <v>#N/A</v>
      </c>
      <c r="E67" s="69" t="e">
        <v>#N/A</v>
      </c>
      <c r="F67" s="68" t="s">
        <v>45</v>
      </c>
      <c r="G67" s="68" t="s">
        <v>1720</v>
      </c>
      <c r="H67" s="68" t="s">
        <v>1721</v>
      </c>
      <c r="I67" s="68" t="s">
        <v>3732</v>
      </c>
      <c r="J67" s="70">
        <f t="shared" ca="1" si="21"/>
        <v>2.4107321759292972</v>
      </c>
      <c r="K67" s="68" t="s">
        <v>43</v>
      </c>
      <c r="L67" s="68" t="s">
        <v>35</v>
      </c>
      <c r="M67" s="68" t="s">
        <v>46</v>
      </c>
      <c r="N67" s="68" t="s">
        <v>3737</v>
      </c>
      <c r="O67" s="68" t="s">
        <v>37</v>
      </c>
      <c r="P67" s="68" t="s">
        <v>38</v>
      </c>
      <c r="Q67" s="69"/>
      <c r="R67" s="69"/>
      <c r="S67" s="69"/>
      <c r="T67" s="69" t="s">
        <v>3554</v>
      </c>
      <c r="U67" s="69" t="s">
        <v>81</v>
      </c>
      <c r="V67" s="69" t="e">
        <v>#N/A</v>
      </c>
      <c r="W67" s="69" t="e">
        <v>#N/A</v>
      </c>
      <c r="X67" s="69"/>
      <c r="Y67" s="69" t="str">
        <f>VLOOKUP(B67, [2]SBC!A$1:P$65536, 11, 0)</f>
        <v>Garoua</v>
      </c>
      <c r="Z67" s="69" t="str">
        <f t="shared" si="22"/>
        <v>NRD</v>
      </c>
      <c r="AA67" s="69" t="str">
        <f t="shared" ca="1" si="23"/>
        <v>48H&lt;T&lt;72H</v>
      </c>
      <c r="AB67" s="69">
        <v>1</v>
      </c>
      <c r="AC67" s="69" t="s">
        <v>2247</v>
      </c>
      <c r="AD67" s="69" t="s">
        <v>2245</v>
      </c>
      <c r="AE67" s="69" t="s">
        <v>4134</v>
      </c>
      <c r="AF67" s="69" t="s">
        <v>2536</v>
      </c>
      <c r="AG67" s="69"/>
    </row>
    <row r="68" spans="1:33" ht="101.5" x14ac:dyDescent="0.35">
      <c r="A68" s="68" t="s">
        <v>1482</v>
      </c>
      <c r="B68" s="69" t="str">
        <f t="shared" si="20"/>
        <v>NRD_040</v>
      </c>
      <c r="C68" s="68" t="s">
        <v>3627</v>
      </c>
      <c r="D68" s="69" t="e">
        <v>#N/A</v>
      </c>
      <c r="E68" s="69" t="e">
        <v>#N/A</v>
      </c>
      <c r="F68" s="68" t="s">
        <v>45</v>
      </c>
      <c r="G68" s="68" t="s">
        <v>1722</v>
      </c>
      <c r="H68" s="68" t="s">
        <v>1723</v>
      </c>
      <c r="I68" s="68" t="s">
        <v>3732</v>
      </c>
      <c r="J68" s="70">
        <f t="shared" ca="1" si="21"/>
        <v>2.4107321759292972</v>
      </c>
      <c r="K68" s="68" t="s">
        <v>43</v>
      </c>
      <c r="L68" s="68" t="s">
        <v>35</v>
      </c>
      <c r="M68" s="68" t="s">
        <v>46</v>
      </c>
      <c r="N68" s="68" t="s">
        <v>3738</v>
      </c>
      <c r="O68" s="68" t="s">
        <v>37</v>
      </c>
      <c r="P68" s="68" t="s">
        <v>38</v>
      </c>
      <c r="Q68" s="69"/>
      <c r="R68" s="69"/>
      <c r="S68" s="69"/>
      <c r="T68" s="69" t="s">
        <v>3554</v>
      </c>
      <c r="U68" s="69" t="s">
        <v>81</v>
      </c>
      <c r="V68" s="69" t="e">
        <v>#N/A</v>
      </c>
      <c r="W68" s="69" t="e">
        <v>#N/A</v>
      </c>
      <c r="X68" s="69"/>
      <c r="Y68" s="69" t="str">
        <f>VLOOKUP(B68, [2]SBC!A$1:P$65536, 11, 0)</f>
        <v>Garoua</v>
      </c>
      <c r="Z68" s="69" t="str">
        <f t="shared" si="22"/>
        <v>NRD</v>
      </c>
      <c r="AA68" s="69" t="str">
        <f t="shared" ca="1" si="23"/>
        <v>48H&lt;T&lt;72H</v>
      </c>
      <c r="AB68" s="69">
        <v>1</v>
      </c>
      <c r="AC68" s="69" t="s">
        <v>2247</v>
      </c>
      <c r="AD68" s="69" t="s">
        <v>2245</v>
      </c>
      <c r="AE68" s="69" t="s">
        <v>4134</v>
      </c>
      <c r="AF68" s="69" t="s">
        <v>2536</v>
      </c>
      <c r="AG68" s="69"/>
    </row>
    <row r="69" spans="1:33" ht="101.5" x14ac:dyDescent="0.35">
      <c r="A69" s="68" t="s">
        <v>1482</v>
      </c>
      <c r="B69" s="69" t="str">
        <f t="shared" si="20"/>
        <v>NRD_040</v>
      </c>
      <c r="C69" s="68" t="s">
        <v>3627</v>
      </c>
      <c r="D69" s="69" t="e">
        <v>#N/A</v>
      </c>
      <c r="E69" s="69" t="e">
        <v>#N/A</v>
      </c>
      <c r="F69" s="68" t="s">
        <v>45</v>
      </c>
      <c r="G69" s="68" t="s">
        <v>1643</v>
      </c>
      <c r="H69" s="68" t="s">
        <v>1644</v>
      </c>
      <c r="I69" s="68" t="s">
        <v>3732</v>
      </c>
      <c r="J69" s="70">
        <f t="shared" ca="1" si="21"/>
        <v>2.4107321759292972</v>
      </c>
      <c r="K69" s="68" t="s">
        <v>43</v>
      </c>
      <c r="L69" s="68" t="s">
        <v>35</v>
      </c>
      <c r="M69" s="68" t="s">
        <v>46</v>
      </c>
      <c r="N69" s="68" t="s">
        <v>3739</v>
      </c>
      <c r="O69" s="68" t="s">
        <v>37</v>
      </c>
      <c r="P69" s="68" t="s">
        <v>38</v>
      </c>
      <c r="Q69" s="69"/>
      <c r="R69" s="69"/>
      <c r="S69" s="69"/>
      <c r="T69" s="69" t="s">
        <v>3554</v>
      </c>
      <c r="U69" s="69" t="s">
        <v>81</v>
      </c>
      <c r="V69" s="69" t="e">
        <v>#N/A</v>
      </c>
      <c r="W69" s="69" t="e">
        <v>#N/A</v>
      </c>
      <c r="X69" s="69"/>
      <c r="Y69" s="69" t="str">
        <f>VLOOKUP(B69, [2]SBC!A$1:P$65536, 11, 0)</f>
        <v>Garoua</v>
      </c>
      <c r="Z69" s="69" t="str">
        <f t="shared" si="22"/>
        <v>NRD</v>
      </c>
      <c r="AA69" s="69" t="str">
        <f t="shared" ca="1" si="23"/>
        <v>48H&lt;T&lt;72H</v>
      </c>
      <c r="AB69" s="69">
        <v>1</v>
      </c>
      <c r="AC69" s="69" t="s">
        <v>2247</v>
      </c>
      <c r="AD69" s="69" t="s">
        <v>2245</v>
      </c>
      <c r="AE69" s="69" t="s">
        <v>4134</v>
      </c>
      <c r="AF69" s="69" t="s">
        <v>2536</v>
      </c>
      <c r="AG69" s="69"/>
    </row>
    <row r="70" spans="1:33" ht="101.5" x14ac:dyDescent="0.35">
      <c r="A70" s="68" t="s">
        <v>1482</v>
      </c>
      <c r="B70" s="69" t="str">
        <f t="shared" si="20"/>
        <v>NRD_040</v>
      </c>
      <c r="C70" s="68" t="s">
        <v>3627</v>
      </c>
      <c r="D70" s="69" t="e">
        <v>#N/A</v>
      </c>
      <c r="E70" s="69" t="e">
        <v>#N/A</v>
      </c>
      <c r="F70" s="68" t="s">
        <v>45</v>
      </c>
      <c r="G70" s="68" t="s">
        <v>1724</v>
      </c>
      <c r="H70" s="68" t="s">
        <v>1725</v>
      </c>
      <c r="I70" s="68" t="s">
        <v>3732</v>
      </c>
      <c r="J70" s="70">
        <f t="shared" ca="1" si="21"/>
        <v>2.4107321759292972</v>
      </c>
      <c r="K70" s="68" t="s">
        <v>43</v>
      </c>
      <c r="L70" s="68" t="s">
        <v>35</v>
      </c>
      <c r="M70" s="68" t="s">
        <v>46</v>
      </c>
      <c r="N70" s="68" t="s">
        <v>3740</v>
      </c>
      <c r="O70" s="68" t="s">
        <v>37</v>
      </c>
      <c r="P70" s="68" t="s">
        <v>38</v>
      </c>
      <c r="Q70" s="69"/>
      <c r="R70" s="69"/>
      <c r="S70" s="69"/>
      <c r="T70" s="69" t="s">
        <v>3554</v>
      </c>
      <c r="U70" s="69" t="s">
        <v>81</v>
      </c>
      <c r="V70" s="69" t="e">
        <v>#N/A</v>
      </c>
      <c r="W70" s="69" t="e">
        <v>#N/A</v>
      </c>
      <c r="X70" s="69"/>
      <c r="Y70" s="69" t="str">
        <f>VLOOKUP(B70, [2]SBC!A$1:P$65536, 11, 0)</f>
        <v>Garoua</v>
      </c>
      <c r="Z70" s="69" t="str">
        <f t="shared" si="22"/>
        <v>NRD</v>
      </c>
      <c r="AA70" s="69" t="str">
        <f t="shared" ca="1" si="23"/>
        <v>48H&lt;T&lt;72H</v>
      </c>
      <c r="AB70" s="69">
        <v>1</v>
      </c>
      <c r="AC70" s="69" t="s">
        <v>2247</v>
      </c>
      <c r="AD70" s="69" t="s">
        <v>2245</v>
      </c>
      <c r="AE70" s="69" t="s">
        <v>4134</v>
      </c>
      <c r="AF70" s="69" t="s">
        <v>2536</v>
      </c>
      <c r="AG70" s="69"/>
    </row>
    <row r="71" spans="1:33" ht="101.5" x14ac:dyDescent="0.35">
      <c r="A71" s="68" t="s">
        <v>1482</v>
      </c>
      <c r="B71" s="69" t="str">
        <f t="shared" si="20"/>
        <v>NRD_040</v>
      </c>
      <c r="C71" s="68" t="s">
        <v>3627</v>
      </c>
      <c r="D71" s="69" t="e">
        <v>#N/A</v>
      </c>
      <c r="E71" s="69" t="e">
        <v>#N/A</v>
      </c>
      <c r="F71" s="68" t="s">
        <v>45</v>
      </c>
      <c r="G71" s="68" t="s">
        <v>1730</v>
      </c>
      <c r="H71" s="68" t="s">
        <v>1731</v>
      </c>
      <c r="I71" s="68" t="s">
        <v>3741</v>
      </c>
      <c r="J71" s="70">
        <f t="shared" ca="1" si="21"/>
        <v>2.4107206018525176</v>
      </c>
      <c r="K71" s="68" t="s">
        <v>43</v>
      </c>
      <c r="L71" s="68" t="s">
        <v>35</v>
      </c>
      <c r="M71" s="68" t="s">
        <v>46</v>
      </c>
      <c r="N71" s="68" t="s">
        <v>3742</v>
      </c>
      <c r="O71" s="68" t="s">
        <v>37</v>
      </c>
      <c r="P71" s="68" t="s">
        <v>38</v>
      </c>
      <c r="Q71" s="69"/>
      <c r="R71" s="69"/>
      <c r="S71" s="69"/>
      <c r="T71" s="69" t="s">
        <v>3554</v>
      </c>
      <c r="U71" s="69" t="s">
        <v>81</v>
      </c>
      <c r="V71" s="69" t="e">
        <v>#N/A</v>
      </c>
      <c r="W71" s="69" t="e">
        <v>#N/A</v>
      </c>
      <c r="X71" s="69"/>
      <c r="Y71" s="69" t="str">
        <f>VLOOKUP(B71, [2]SBC!A$1:P$65536, 11, 0)</f>
        <v>Garoua</v>
      </c>
      <c r="Z71" s="69" t="str">
        <f t="shared" si="22"/>
        <v>NRD</v>
      </c>
      <c r="AA71" s="69" t="str">
        <f t="shared" ca="1" si="23"/>
        <v>48H&lt;T&lt;72H</v>
      </c>
      <c r="AB71" s="69">
        <v>1</v>
      </c>
      <c r="AC71" s="69" t="s">
        <v>2247</v>
      </c>
      <c r="AD71" s="69" t="s">
        <v>2245</v>
      </c>
      <c r="AE71" s="69" t="s">
        <v>4134</v>
      </c>
      <c r="AF71" s="69" t="s">
        <v>2536</v>
      </c>
      <c r="AG71" s="69"/>
    </row>
    <row r="72" spans="1:33" ht="101.5" x14ac:dyDescent="0.35">
      <c r="A72" s="68" t="s">
        <v>1482</v>
      </c>
      <c r="B72" s="69" t="str">
        <f t="shared" si="20"/>
        <v>NRD_040</v>
      </c>
      <c r="C72" s="68" t="s">
        <v>3627</v>
      </c>
      <c r="D72" s="69" t="e">
        <v>#N/A</v>
      </c>
      <c r="E72" s="69" t="e">
        <v>#N/A</v>
      </c>
      <c r="F72" s="68" t="s">
        <v>45</v>
      </c>
      <c r="G72" s="68" t="s">
        <v>1734</v>
      </c>
      <c r="H72" s="68" t="s">
        <v>1735</v>
      </c>
      <c r="I72" s="68" t="s">
        <v>3741</v>
      </c>
      <c r="J72" s="70">
        <f t="shared" ca="1" si="21"/>
        <v>2.4107206018525176</v>
      </c>
      <c r="K72" s="68" t="s">
        <v>43</v>
      </c>
      <c r="L72" s="68" t="s">
        <v>35</v>
      </c>
      <c r="M72" s="68" t="s">
        <v>46</v>
      </c>
      <c r="N72" s="68" t="s">
        <v>3743</v>
      </c>
      <c r="O72" s="68" t="s">
        <v>37</v>
      </c>
      <c r="P72" s="68" t="s">
        <v>38</v>
      </c>
      <c r="Q72" s="69"/>
      <c r="R72" s="69"/>
      <c r="S72" s="69"/>
      <c r="T72" s="69" t="s">
        <v>3554</v>
      </c>
      <c r="U72" s="69" t="s">
        <v>81</v>
      </c>
      <c r="V72" s="69" t="e">
        <v>#N/A</v>
      </c>
      <c r="W72" s="69" t="e">
        <v>#N/A</v>
      </c>
      <c r="X72" s="69"/>
      <c r="Y72" s="69" t="str">
        <f>VLOOKUP(B72, [2]SBC!A$1:P$65536, 11, 0)</f>
        <v>Garoua</v>
      </c>
      <c r="Z72" s="69" t="str">
        <f t="shared" si="22"/>
        <v>NRD</v>
      </c>
      <c r="AA72" s="69" t="str">
        <f t="shared" ca="1" si="23"/>
        <v>48H&lt;T&lt;72H</v>
      </c>
      <c r="AB72" s="69">
        <v>1</v>
      </c>
      <c r="AC72" s="69" t="s">
        <v>2247</v>
      </c>
      <c r="AD72" s="69" t="s">
        <v>2245</v>
      </c>
      <c r="AE72" s="69" t="s">
        <v>4134</v>
      </c>
      <c r="AF72" s="69" t="s">
        <v>2536</v>
      </c>
      <c r="AG72" s="69"/>
    </row>
    <row r="73" spans="1:33" ht="101.5" x14ac:dyDescent="0.35">
      <c r="A73" s="68" t="s">
        <v>1482</v>
      </c>
      <c r="B73" s="69" t="str">
        <f t="shared" si="20"/>
        <v>NRD_040</v>
      </c>
      <c r="C73" s="68" t="s">
        <v>3627</v>
      </c>
      <c r="D73" s="69" t="e">
        <v>#N/A</v>
      </c>
      <c r="E73" s="69" t="e">
        <v>#N/A</v>
      </c>
      <c r="F73" s="68" t="s">
        <v>45</v>
      </c>
      <c r="G73" s="68" t="s">
        <v>1736</v>
      </c>
      <c r="H73" s="68" t="s">
        <v>1737</v>
      </c>
      <c r="I73" s="68" t="s">
        <v>3744</v>
      </c>
      <c r="J73" s="70">
        <f t="shared" ca="1" si="21"/>
        <v>2.4107090277757379</v>
      </c>
      <c r="K73" s="68" t="s">
        <v>43</v>
      </c>
      <c r="L73" s="68" t="s">
        <v>35</v>
      </c>
      <c r="M73" s="68" t="s">
        <v>46</v>
      </c>
      <c r="N73" s="68" t="s">
        <v>3745</v>
      </c>
      <c r="O73" s="68" t="s">
        <v>37</v>
      </c>
      <c r="P73" s="68" t="s">
        <v>38</v>
      </c>
      <c r="Q73" s="69"/>
      <c r="R73" s="69"/>
      <c r="S73" s="69"/>
      <c r="T73" s="69" t="s">
        <v>3554</v>
      </c>
      <c r="U73" s="69" t="s">
        <v>81</v>
      </c>
      <c r="V73" s="69" t="e">
        <v>#N/A</v>
      </c>
      <c r="W73" s="69" t="e">
        <v>#N/A</v>
      </c>
      <c r="X73" s="69"/>
      <c r="Y73" s="69" t="str">
        <f>VLOOKUP(B73, [2]SBC!A$1:P$65536, 11, 0)</f>
        <v>Garoua</v>
      </c>
      <c r="Z73" s="69" t="str">
        <f t="shared" si="22"/>
        <v>NRD</v>
      </c>
      <c r="AA73" s="69" t="str">
        <f t="shared" ca="1" si="23"/>
        <v>48H&lt;T&lt;72H</v>
      </c>
      <c r="AB73" s="69">
        <v>1</v>
      </c>
      <c r="AC73" s="69" t="s">
        <v>2247</v>
      </c>
      <c r="AD73" s="69" t="s">
        <v>2245</v>
      </c>
      <c r="AE73" s="69" t="s">
        <v>4134</v>
      </c>
      <c r="AF73" s="69" t="s">
        <v>2536</v>
      </c>
      <c r="AG73" s="69"/>
    </row>
    <row r="74" spans="1:33" ht="101.5" x14ac:dyDescent="0.35">
      <c r="A74" s="68" t="s">
        <v>1482</v>
      </c>
      <c r="B74" s="69" t="str">
        <f t="shared" si="20"/>
        <v>NRD_040</v>
      </c>
      <c r="C74" s="68" t="s">
        <v>3627</v>
      </c>
      <c r="D74" s="69" t="e">
        <v>#N/A</v>
      </c>
      <c r="E74" s="69" t="e">
        <v>#N/A</v>
      </c>
      <c r="F74" s="68" t="s">
        <v>45</v>
      </c>
      <c r="G74" s="68" t="s">
        <v>1804</v>
      </c>
      <c r="H74" s="68" t="s">
        <v>1805</v>
      </c>
      <c r="I74" s="68" t="s">
        <v>3744</v>
      </c>
      <c r="J74" s="70">
        <f t="shared" ca="1" si="21"/>
        <v>2.4107090277757379</v>
      </c>
      <c r="K74" s="68" t="s">
        <v>43</v>
      </c>
      <c r="L74" s="68" t="s">
        <v>35</v>
      </c>
      <c r="M74" s="68" t="s">
        <v>46</v>
      </c>
      <c r="N74" s="68" t="s">
        <v>3746</v>
      </c>
      <c r="O74" s="68" t="s">
        <v>37</v>
      </c>
      <c r="P74" s="68" t="s">
        <v>38</v>
      </c>
      <c r="Q74" s="69"/>
      <c r="R74" s="69"/>
      <c r="S74" s="69"/>
      <c r="T74" s="69" t="s">
        <v>3554</v>
      </c>
      <c r="U74" s="69" t="s">
        <v>81</v>
      </c>
      <c r="V74" s="69" t="e">
        <v>#N/A</v>
      </c>
      <c r="W74" s="69" t="e">
        <v>#N/A</v>
      </c>
      <c r="X74" s="69"/>
      <c r="Y74" s="69" t="str">
        <f>VLOOKUP(B74, [2]SBC!A$1:P$65536, 11, 0)</f>
        <v>Garoua</v>
      </c>
      <c r="Z74" s="69" t="str">
        <f t="shared" si="22"/>
        <v>NRD</v>
      </c>
      <c r="AA74" s="69" t="str">
        <f t="shared" ca="1" si="23"/>
        <v>48H&lt;T&lt;72H</v>
      </c>
      <c r="AB74" s="69">
        <v>1</v>
      </c>
      <c r="AC74" s="69" t="s">
        <v>2247</v>
      </c>
      <c r="AD74" s="69" t="s">
        <v>2245</v>
      </c>
      <c r="AE74" s="69" t="s">
        <v>4134</v>
      </c>
      <c r="AF74" s="69" t="s">
        <v>2536</v>
      </c>
      <c r="AG74" s="69"/>
    </row>
    <row r="75" spans="1:33" ht="101.5" x14ac:dyDescent="0.35">
      <c r="A75" s="68" t="s">
        <v>1482</v>
      </c>
      <c r="B75" s="69" t="str">
        <f t="shared" si="20"/>
        <v>NRD_040</v>
      </c>
      <c r="C75" s="68" t="s">
        <v>3627</v>
      </c>
      <c r="D75" s="69" t="e">
        <v>#N/A</v>
      </c>
      <c r="E75" s="69" t="e">
        <v>#N/A</v>
      </c>
      <c r="F75" s="68" t="s">
        <v>45</v>
      </c>
      <c r="G75" s="68" t="s">
        <v>1738</v>
      </c>
      <c r="H75" s="68" t="s">
        <v>1739</v>
      </c>
      <c r="I75" s="68" t="s">
        <v>3744</v>
      </c>
      <c r="J75" s="70">
        <f t="shared" ca="1" si="21"/>
        <v>2.4107090277757379</v>
      </c>
      <c r="K75" s="68" t="s">
        <v>43</v>
      </c>
      <c r="L75" s="68" t="s">
        <v>35</v>
      </c>
      <c r="M75" s="68" t="s">
        <v>46</v>
      </c>
      <c r="N75" s="68" t="s">
        <v>3747</v>
      </c>
      <c r="O75" s="68" t="s">
        <v>37</v>
      </c>
      <c r="P75" s="68" t="s">
        <v>38</v>
      </c>
      <c r="Q75" s="69"/>
      <c r="R75" s="69"/>
      <c r="S75" s="69"/>
      <c r="T75" s="69" t="s">
        <v>3554</v>
      </c>
      <c r="U75" s="69" t="s">
        <v>81</v>
      </c>
      <c r="V75" s="69" t="e">
        <v>#N/A</v>
      </c>
      <c r="W75" s="69" t="e">
        <v>#N/A</v>
      </c>
      <c r="X75" s="69"/>
      <c r="Y75" s="69" t="str">
        <f>VLOOKUP(B75, [2]SBC!A$1:P$65536, 11, 0)</f>
        <v>Garoua</v>
      </c>
      <c r="Z75" s="69" t="str">
        <f t="shared" si="22"/>
        <v>NRD</v>
      </c>
      <c r="AA75" s="69" t="str">
        <f t="shared" ca="1" si="23"/>
        <v>48H&lt;T&lt;72H</v>
      </c>
      <c r="AB75" s="69">
        <v>1</v>
      </c>
      <c r="AC75" s="69" t="s">
        <v>2247</v>
      </c>
      <c r="AD75" s="69" t="s">
        <v>2245</v>
      </c>
      <c r="AE75" s="69" t="s">
        <v>4134</v>
      </c>
      <c r="AF75" s="69" t="s">
        <v>2536</v>
      </c>
      <c r="AG75" s="69"/>
    </row>
    <row r="76" spans="1:33" ht="101.5" x14ac:dyDescent="0.35">
      <c r="A76" s="68" t="s">
        <v>1482</v>
      </c>
      <c r="B76" s="69" t="str">
        <f t="shared" si="20"/>
        <v>NRD_040</v>
      </c>
      <c r="C76" s="68" t="s">
        <v>3627</v>
      </c>
      <c r="D76" s="69" t="e">
        <v>#N/A</v>
      </c>
      <c r="E76" s="69" t="e">
        <v>#N/A</v>
      </c>
      <c r="F76" s="68" t="s">
        <v>45</v>
      </c>
      <c r="G76" s="68" t="s">
        <v>1732</v>
      </c>
      <c r="H76" s="68" t="s">
        <v>1733</v>
      </c>
      <c r="I76" s="68" t="s">
        <v>3744</v>
      </c>
      <c r="J76" s="70">
        <f t="shared" ca="1" si="21"/>
        <v>2.4107090277757379</v>
      </c>
      <c r="K76" s="68" t="s">
        <v>43</v>
      </c>
      <c r="L76" s="68" t="s">
        <v>35</v>
      </c>
      <c r="M76" s="68" t="s">
        <v>46</v>
      </c>
      <c r="N76" s="68" t="s">
        <v>3748</v>
      </c>
      <c r="O76" s="68" t="s">
        <v>37</v>
      </c>
      <c r="P76" s="68" t="s">
        <v>38</v>
      </c>
      <c r="Q76" s="69"/>
      <c r="R76" s="69"/>
      <c r="S76" s="69"/>
      <c r="T76" s="69" t="s">
        <v>3554</v>
      </c>
      <c r="U76" s="69" t="s">
        <v>81</v>
      </c>
      <c r="V76" s="69" t="e">
        <v>#N/A</v>
      </c>
      <c r="W76" s="69" t="e">
        <v>#N/A</v>
      </c>
      <c r="X76" s="69"/>
      <c r="Y76" s="69" t="str">
        <f>VLOOKUP(B76, [2]SBC!A$1:P$65536, 11, 0)</f>
        <v>Garoua</v>
      </c>
      <c r="Z76" s="69" t="str">
        <f t="shared" si="22"/>
        <v>NRD</v>
      </c>
      <c r="AA76" s="69" t="str">
        <f t="shared" ca="1" si="23"/>
        <v>48H&lt;T&lt;72H</v>
      </c>
      <c r="AB76" s="69">
        <v>1</v>
      </c>
      <c r="AC76" s="69" t="s">
        <v>2247</v>
      </c>
      <c r="AD76" s="69" t="s">
        <v>2245</v>
      </c>
      <c r="AE76" s="69" t="s">
        <v>4134</v>
      </c>
      <c r="AF76" s="69" t="s">
        <v>2536</v>
      </c>
      <c r="AG76" s="69"/>
    </row>
    <row r="77" spans="1:33" ht="261" x14ac:dyDescent="0.35">
      <c r="A77" s="6" t="s">
        <v>1485</v>
      </c>
      <c r="B77" s="7" t="str">
        <f t="shared" si="20"/>
        <v>NRD_060</v>
      </c>
      <c r="C77" s="6" t="s">
        <v>3940</v>
      </c>
      <c r="D77" s="7" t="e">
        <v>#N/A</v>
      </c>
      <c r="E77" s="7" t="e">
        <v>#N/A</v>
      </c>
      <c r="F77" s="6" t="s">
        <v>45</v>
      </c>
      <c r="G77" s="6" t="s">
        <v>1849</v>
      </c>
      <c r="H77" s="6" t="s">
        <v>1850</v>
      </c>
      <c r="I77" s="6" t="s">
        <v>3982</v>
      </c>
      <c r="J77" s="8">
        <f t="shared" ca="1" si="21"/>
        <v>2.34095208333747</v>
      </c>
      <c r="K77" s="6" t="s">
        <v>43</v>
      </c>
      <c r="L77" s="6" t="s">
        <v>35</v>
      </c>
      <c r="M77" s="6" t="s">
        <v>46</v>
      </c>
      <c r="N77" s="6" t="s">
        <v>3983</v>
      </c>
      <c r="O77" s="6" t="s">
        <v>37</v>
      </c>
      <c r="P77" s="6" t="s">
        <v>38</v>
      </c>
      <c r="Q77" s="7"/>
      <c r="R77" s="7"/>
      <c r="S77" s="7"/>
      <c r="T77" s="7" t="s">
        <v>3860</v>
      </c>
      <c r="U77" s="7" t="s">
        <v>81</v>
      </c>
      <c r="V77" s="7" t="e">
        <v>#N/A</v>
      </c>
      <c r="W77" s="7" t="e">
        <v>#N/A</v>
      </c>
      <c r="X77" s="7"/>
      <c r="Y77" s="7" t="str">
        <f>VLOOKUP(B77, [2]SBC!A$1:P$65536, 11, 0)</f>
        <v>Garoua</v>
      </c>
      <c r="Z77" s="7" t="str">
        <f t="shared" si="22"/>
        <v>NRD</v>
      </c>
      <c r="AA77" s="7" t="str">
        <f t="shared" ca="1" si="23"/>
        <v>48H&lt;T&lt;72H</v>
      </c>
      <c r="AB77" s="7">
        <v>1</v>
      </c>
      <c r="AC77" s="7" t="s">
        <v>1134</v>
      </c>
      <c r="AD77" s="7" t="s">
        <v>2245</v>
      </c>
      <c r="AE77" s="7" t="s">
        <v>4134</v>
      </c>
      <c r="AF77" s="7" t="s">
        <v>2536</v>
      </c>
      <c r="AG77" s="7"/>
    </row>
    <row r="78" spans="1:33" ht="261" x14ac:dyDescent="0.35">
      <c r="A78" s="6" t="s">
        <v>1485</v>
      </c>
      <c r="B78" s="7" t="str">
        <f t="shared" si="20"/>
        <v>NRD_060</v>
      </c>
      <c r="C78" s="6" t="s">
        <v>3940</v>
      </c>
      <c r="D78" s="7" t="e">
        <v>#N/A</v>
      </c>
      <c r="E78" s="7" t="e">
        <v>#N/A</v>
      </c>
      <c r="F78" s="6" t="s">
        <v>45</v>
      </c>
      <c r="G78" s="6" t="s">
        <v>1851</v>
      </c>
      <c r="H78" s="6" t="s">
        <v>1852</v>
      </c>
      <c r="I78" s="6" t="s">
        <v>3982</v>
      </c>
      <c r="J78" s="8">
        <f t="shared" ca="1" si="21"/>
        <v>2.34095208333747</v>
      </c>
      <c r="K78" s="6" t="s">
        <v>43</v>
      </c>
      <c r="L78" s="6" t="s">
        <v>35</v>
      </c>
      <c r="M78" s="6" t="s">
        <v>46</v>
      </c>
      <c r="N78" s="6" t="s">
        <v>3984</v>
      </c>
      <c r="O78" s="6" t="s">
        <v>37</v>
      </c>
      <c r="P78" s="6" t="s">
        <v>38</v>
      </c>
      <c r="Q78" s="7"/>
      <c r="R78" s="7"/>
      <c r="S78" s="7"/>
      <c r="T78" s="7" t="s">
        <v>3860</v>
      </c>
      <c r="U78" s="7" t="s">
        <v>81</v>
      </c>
      <c r="V78" s="7" t="e">
        <v>#N/A</v>
      </c>
      <c r="W78" s="7" t="e">
        <v>#N/A</v>
      </c>
      <c r="X78" s="7"/>
      <c r="Y78" s="7" t="str">
        <f>VLOOKUP(B78, [2]SBC!A$1:P$65536, 11, 0)</f>
        <v>Garoua</v>
      </c>
      <c r="Z78" s="7" t="str">
        <f t="shared" si="22"/>
        <v>NRD</v>
      </c>
      <c r="AA78" s="7" t="str">
        <f t="shared" ca="1" si="23"/>
        <v>48H&lt;T&lt;72H</v>
      </c>
      <c r="AB78" s="7">
        <v>1</v>
      </c>
      <c r="AC78" s="7" t="s">
        <v>1134</v>
      </c>
      <c r="AD78" s="7" t="s">
        <v>2245</v>
      </c>
      <c r="AE78" s="7" t="s">
        <v>4134</v>
      </c>
      <c r="AF78" s="7" t="s">
        <v>2536</v>
      </c>
      <c r="AG78" s="7"/>
    </row>
    <row r="79" spans="1:33" ht="261" x14ac:dyDescent="0.35">
      <c r="A79" s="6" t="s">
        <v>1485</v>
      </c>
      <c r="B79" s="7" t="str">
        <f t="shared" si="20"/>
        <v>NRD_060</v>
      </c>
      <c r="C79" s="6" t="s">
        <v>3940</v>
      </c>
      <c r="D79" s="7" t="e">
        <v>#N/A</v>
      </c>
      <c r="E79" s="7" t="e">
        <v>#N/A</v>
      </c>
      <c r="F79" s="6" t="s">
        <v>45</v>
      </c>
      <c r="G79" s="6" t="s">
        <v>1855</v>
      </c>
      <c r="H79" s="6" t="s">
        <v>1856</v>
      </c>
      <c r="I79" s="6" t="s">
        <v>3985</v>
      </c>
      <c r="J79" s="8">
        <f t="shared" ca="1" si="21"/>
        <v>2.3409405092606903</v>
      </c>
      <c r="K79" s="6" t="s">
        <v>43</v>
      </c>
      <c r="L79" s="6" t="s">
        <v>35</v>
      </c>
      <c r="M79" s="6" t="s">
        <v>46</v>
      </c>
      <c r="N79" s="6" t="s">
        <v>3986</v>
      </c>
      <c r="O79" s="6" t="s">
        <v>37</v>
      </c>
      <c r="P79" s="6" t="s">
        <v>38</v>
      </c>
      <c r="Q79" s="7"/>
      <c r="R79" s="7"/>
      <c r="S79" s="7"/>
      <c r="T79" s="7" t="s">
        <v>3860</v>
      </c>
      <c r="U79" s="7" t="s">
        <v>81</v>
      </c>
      <c r="V79" s="7" t="e">
        <v>#N/A</v>
      </c>
      <c r="W79" s="7" t="e">
        <v>#N/A</v>
      </c>
      <c r="X79" s="7"/>
      <c r="Y79" s="7" t="str">
        <f>VLOOKUP(B79, [2]SBC!A$1:P$65536, 11, 0)</f>
        <v>Garoua</v>
      </c>
      <c r="Z79" s="7" t="str">
        <f t="shared" si="22"/>
        <v>NRD</v>
      </c>
      <c r="AA79" s="7" t="str">
        <f t="shared" ca="1" si="23"/>
        <v>48H&lt;T&lt;72H</v>
      </c>
      <c r="AB79" s="7">
        <v>1</v>
      </c>
      <c r="AC79" s="7" t="s">
        <v>1134</v>
      </c>
      <c r="AD79" s="7" t="s">
        <v>2245</v>
      </c>
      <c r="AE79" s="7" t="s">
        <v>4134</v>
      </c>
      <c r="AF79" s="7" t="s">
        <v>2536</v>
      </c>
      <c r="AG79" s="7"/>
    </row>
    <row r="80" spans="1:33" ht="261" x14ac:dyDescent="0.35">
      <c r="A80" s="6" t="s">
        <v>1485</v>
      </c>
      <c r="B80" s="7" t="str">
        <f t="shared" si="20"/>
        <v>NRD_060</v>
      </c>
      <c r="C80" s="6" t="s">
        <v>3940</v>
      </c>
      <c r="D80" s="7" t="e">
        <v>#N/A</v>
      </c>
      <c r="E80" s="7" t="e">
        <v>#N/A</v>
      </c>
      <c r="F80" s="6" t="s">
        <v>45</v>
      </c>
      <c r="G80" s="6" t="s">
        <v>1853</v>
      </c>
      <c r="H80" s="6" t="s">
        <v>1854</v>
      </c>
      <c r="I80" s="6" t="s">
        <v>3985</v>
      </c>
      <c r="J80" s="8">
        <f t="shared" ca="1" si="21"/>
        <v>2.3409405092606903</v>
      </c>
      <c r="K80" s="6" t="s">
        <v>43</v>
      </c>
      <c r="L80" s="6" t="s">
        <v>35</v>
      </c>
      <c r="M80" s="6" t="s">
        <v>46</v>
      </c>
      <c r="N80" s="6" t="s">
        <v>3987</v>
      </c>
      <c r="O80" s="6" t="s">
        <v>37</v>
      </c>
      <c r="P80" s="6" t="s">
        <v>38</v>
      </c>
      <c r="Q80" s="7"/>
      <c r="R80" s="7"/>
      <c r="S80" s="7"/>
      <c r="T80" s="7" t="s">
        <v>3860</v>
      </c>
      <c r="U80" s="7" t="s">
        <v>81</v>
      </c>
      <c r="V80" s="7" t="e">
        <v>#N/A</v>
      </c>
      <c r="W80" s="7" t="e">
        <v>#N/A</v>
      </c>
      <c r="X80" s="7"/>
      <c r="Y80" s="7" t="str">
        <f>VLOOKUP(B80, [2]SBC!A$1:P$65536, 11, 0)</f>
        <v>Garoua</v>
      </c>
      <c r="Z80" s="7" t="str">
        <f t="shared" si="22"/>
        <v>NRD</v>
      </c>
      <c r="AA80" s="7" t="str">
        <f t="shared" ca="1" si="23"/>
        <v>48H&lt;T&lt;72H</v>
      </c>
      <c r="AB80" s="7">
        <v>1</v>
      </c>
      <c r="AC80" s="7" t="s">
        <v>1134</v>
      </c>
      <c r="AD80" s="7" t="s">
        <v>2245</v>
      </c>
      <c r="AE80" s="7" t="s">
        <v>4134</v>
      </c>
      <c r="AF80" s="7" t="s">
        <v>2536</v>
      </c>
      <c r="AG80" s="7"/>
    </row>
    <row r="81" spans="1:33" ht="261" x14ac:dyDescent="0.35">
      <c r="A81" s="6" t="s">
        <v>1485</v>
      </c>
      <c r="B81" s="7" t="str">
        <f t="shared" si="20"/>
        <v>NRD_060</v>
      </c>
      <c r="C81" s="6" t="s">
        <v>3940</v>
      </c>
      <c r="D81" s="7" t="e">
        <v>#N/A</v>
      </c>
      <c r="E81" s="7" t="e">
        <v>#N/A</v>
      </c>
      <c r="F81" s="6" t="s">
        <v>45</v>
      </c>
      <c r="G81" s="6" t="s">
        <v>1857</v>
      </c>
      <c r="H81" s="6" t="s">
        <v>1858</v>
      </c>
      <c r="I81" s="6" t="s">
        <v>3985</v>
      </c>
      <c r="J81" s="8">
        <f t="shared" ca="1" si="21"/>
        <v>2.3409405092606903</v>
      </c>
      <c r="K81" s="6" t="s">
        <v>43</v>
      </c>
      <c r="L81" s="6" t="s">
        <v>35</v>
      </c>
      <c r="M81" s="6" t="s">
        <v>46</v>
      </c>
      <c r="N81" s="6" t="s">
        <v>3988</v>
      </c>
      <c r="O81" s="6" t="s">
        <v>37</v>
      </c>
      <c r="P81" s="6" t="s">
        <v>38</v>
      </c>
      <c r="Q81" s="7"/>
      <c r="R81" s="7"/>
      <c r="S81" s="7"/>
      <c r="T81" s="7" t="s">
        <v>3860</v>
      </c>
      <c r="U81" s="7" t="s">
        <v>81</v>
      </c>
      <c r="V81" s="7" t="e">
        <v>#N/A</v>
      </c>
      <c r="W81" s="7" t="e">
        <v>#N/A</v>
      </c>
      <c r="X81" s="7"/>
      <c r="Y81" s="7" t="str">
        <f>VLOOKUP(B81, [2]SBC!A$1:P$65536, 11, 0)</f>
        <v>Garoua</v>
      </c>
      <c r="Z81" s="7" t="str">
        <f t="shared" si="22"/>
        <v>NRD</v>
      </c>
      <c r="AA81" s="7" t="str">
        <f t="shared" ca="1" si="23"/>
        <v>48H&lt;T&lt;72H</v>
      </c>
      <c r="AB81" s="7">
        <v>1</v>
      </c>
      <c r="AC81" s="7" t="s">
        <v>1134</v>
      </c>
      <c r="AD81" s="7" t="s">
        <v>2245</v>
      </c>
      <c r="AE81" s="7" t="s">
        <v>4134</v>
      </c>
      <c r="AF81" s="7" t="s">
        <v>2536</v>
      </c>
      <c r="AG81" s="7"/>
    </row>
    <row r="82" spans="1:33" ht="261" x14ac:dyDescent="0.35">
      <c r="A82" s="6" t="s">
        <v>1485</v>
      </c>
      <c r="B82" s="7" t="str">
        <f t="shared" si="20"/>
        <v>NRD_060</v>
      </c>
      <c r="C82" s="6" t="s">
        <v>3940</v>
      </c>
      <c r="D82" s="7" t="e">
        <v>#N/A</v>
      </c>
      <c r="E82" s="7" t="e">
        <v>#N/A</v>
      </c>
      <c r="F82" s="6" t="s">
        <v>45</v>
      </c>
      <c r="G82" s="6" t="s">
        <v>1859</v>
      </c>
      <c r="H82" s="6" t="s">
        <v>1860</v>
      </c>
      <c r="I82" s="6" t="s">
        <v>3985</v>
      </c>
      <c r="J82" s="8">
        <f t="shared" ca="1" si="21"/>
        <v>2.3409405092606903</v>
      </c>
      <c r="K82" s="6" t="s">
        <v>43</v>
      </c>
      <c r="L82" s="6" t="s">
        <v>35</v>
      </c>
      <c r="M82" s="6" t="s">
        <v>46</v>
      </c>
      <c r="N82" s="6" t="s">
        <v>3989</v>
      </c>
      <c r="O82" s="6" t="s">
        <v>37</v>
      </c>
      <c r="P82" s="6" t="s">
        <v>38</v>
      </c>
      <c r="Q82" s="7"/>
      <c r="R82" s="7"/>
      <c r="S82" s="7"/>
      <c r="T82" s="7" t="s">
        <v>3860</v>
      </c>
      <c r="U82" s="7" t="s">
        <v>81</v>
      </c>
      <c r="V82" s="7" t="e">
        <v>#N/A</v>
      </c>
      <c r="W82" s="7" t="e">
        <v>#N/A</v>
      </c>
      <c r="X82" s="7"/>
      <c r="Y82" s="7" t="str">
        <f>VLOOKUP(B82, [2]SBC!A$1:P$65536, 11, 0)</f>
        <v>Garoua</v>
      </c>
      <c r="Z82" s="7" t="str">
        <f t="shared" si="22"/>
        <v>NRD</v>
      </c>
      <c r="AA82" s="7" t="str">
        <f t="shared" ca="1" si="23"/>
        <v>48H&lt;T&lt;72H</v>
      </c>
      <c r="AB82" s="7">
        <v>1</v>
      </c>
      <c r="AC82" s="7" t="s">
        <v>1134</v>
      </c>
      <c r="AD82" s="7" t="s">
        <v>2245</v>
      </c>
      <c r="AE82" s="7" t="s">
        <v>4134</v>
      </c>
      <c r="AF82" s="7" t="s">
        <v>2536</v>
      </c>
      <c r="AG82" s="7"/>
    </row>
    <row r="83" spans="1:33" ht="101.5" x14ac:dyDescent="0.35">
      <c r="A83" s="68" t="s">
        <v>3754</v>
      </c>
      <c r="B83" s="69" t="str">
        <f t="shared" ref="B83:B110" si="24">LEFT(A83,7)</f>
        <v>OST_136</v>
      </c>
      <c r="C83" s="68" t="s">
        <v>3994</v>
      </c>
      <c r="D83" s="69" t="e">
        <v>#N/A</v>
      </c>
      <c r="E83" s="69" t="e">
        <v>#N/A</v>
      </c>
      <c r="F83" s="68" t="s">
        <v>45</v>
      </c>
      <c r="G83" s="68" t="s">
        <v>3995</v>
      </c>
      <c r="H83" s="68" t="s">
        <v>3996</v>
      </c>
      <c r="I83" s="68" t="s">
        <v>3997</v>
      </c>
      <c r="J83" s="70">
        <f t="shared" ref="J83:J110" ca="1" si="25">NOW()-I83</f>
        <v>2.2620053240752895</v>
      </c>
      <c r="K83" s="68" t="s">
        <v>43</v>
      </c>
      <c r="L83" s="68" t="s">
        <v>35</v>
      </c>
      <c r="M83" s="68" t="s">
        <v>46</v>
      </c>
      <c r="N83" s="68" t="s">
        <v>3998</v>
      </c>
      <c r="O83" s="68" t="s">
        <v>37</v>
      </c>
      <c r="P83" s="68" t="s">
        <v>38</v>
      </c>
      <c r="Q83" s="69"/>
      <c r="R83" s="69"/>
      <c r="S83" s="69"/>
      <c r="T83" s="69" t="s">
        <v>4137</v>
      </c>
      <c r="U83" s="69" t="s">
        <v>82</v>
      </c>
      <c r="V83" s="69" t="e">
        <v>#N/A</v>
      </c>
      <c r="W83" s="69" t="e">
        <v>#N/A</v>
      </c>
      <c r="X83" s="69"/>
      <c r="Y83" s="69" t="str">
        <f>VLOOKUP(B83, [2]SBC!A$1:P$65536, 11, 0)</f>
        <v>Foumbot</v>
      </c>
      <c r="Z83" s="69" t="str">
        <f t="shared" ref="Z83:Z110" si="26">LEFT(B83,3)</f>
        <v>OST</v>
      </c>
      <c r="AA83" s="69" t="str">
        <f t="shared" ref="AA83:AA110" ca="1" si="27">IF(J83 &lt; 1/24, "T&lt;1H", IF(AND(J83&lt;2/24, J83&gt;1/24), "1H&lt;T&lt;2H", IF(AND(J83&lt;4/24, J83&gt;2/24), "2H&lt;T&lt;4H", IF(AND(J83&lt;8/24, J83&gt;4/24), "4H&lt;T&lt;8H", IF(AND(J83&lt;16/24, J83&gt;8/24), "8H&lt;T&lt;16H",IF(AND(J83&lt;24/24, J83&gt;16/24),"16H&lt;T&lt;24H", IF(AND(J83&lt;48/24, J83&gt;24/24),"24H&lt;T&lt;48H",IF(AND(J83&lt;72/24, J83&gt;24/24),"48H&lt;T&lt;72H", "T&gt;72H"))))))))</f>
        <v>48H&lt;T&lt;72H</v>
      </c>
      <c r="AB83" s="69">
        <v>1</v>
      </c>
      <c r="AC83" s="69" t="s">
        <v>2247</v>
      </c>
      <c r="AD83" s="69" t="s">
        <v>2246</v>
      </c>
      <c r="AE83" s="69" t="s">
        <v>4134</v>
      </c>
      <c r="AF83" s="69" t="s">
        <v>2536</v>
      </c>
      <c r="AG83" s="69"/>
    </row>
    <row r="84" spans="1:33" ht="101.5" x14ac:dyDescent="0.35">
      <c r="A84" s="68" t="s">
        <v>3754</v>
      </c>
      <c r="B84" s="69" t="str">
        <f t="shared" si="24"/>
        <v>OST_136</v>
      </c>
      <c r="C84" s="68" t="s">
        <v>3999</v>
      </c>
      <c r="D84" s="69" t="e">
        <v>#N/A</v>
      </c>
      <c r="E84" s="69" t="e">
        <v>#N/A</v>
      </c>
      <c r="F84" s="68" t="s">
        <v>45</v>
      </c>
      <c r="G84" s="68" t="s">
        <v>4000</v>
      </c>
      <c r="H84" s="68" t="s">
        <v>4001</v>
      </c>
      <c r="I84" s="68" t="s">
        <v>3997</v>
      </c>
      <c r="J84" s="70">
        <f t="shared" ca="1" si="25"/>
        <v>2.2620053240752895</v>
      </c>
      <c r="K84" s="68" t="s">
        <v>43</v>
      </c>
      <c r="L84" s="68" t="s">
        <v>35</v>
      </c>
      <c r="M84" s="68" t="s">
        <v>46</v>
      </c>
      <c r="N84" s="68" t="s">
        <v>4002</v>
      </c>
      <c r="O84" s="68" t="s">
        <v>37</v>
      </c>
      <c r="P84" s="68" t="s">
        <v>38</v>
      </c>
      <c r="Q84" s="69"/>
      <c r="R84" s="69"/>
      <c r="S84" s="69"/>
      <c r="T84" s="69" t="s">
        <v>4137</v>
      </c>
      <c r="U84" s="69" t="s">
        <v>82</v>
      </c>
      <c r="V84" s="69" t="e">
        <v>#N/A</v>
      </c>
      <c r="W84" s="69" t="e">
        <v>#N/A</v>
      </c>
      <c r="X84" s="69"/>
      <c r="Y84" s="69" t="str">
        <f>VLOOKUP(B84, [2]SBC!A$1:P$65536, 11, 0)</f>
        <v>Foumbot</v>
      </c>
      <c r="Z84" s="69" t="str">
        <f t="shared" si="26"/>
        <v>OST</v>
      </c>
      <c r="AA84" s="69" t="str">
        <f t="shared" ca="1" si="27"/>
        <v>48H&lt;T&lt;72H</v>
      </c>
      <c r="AB84" s="69">
        <v>1</v>
      </c>
      <c r="AC84" s="69" t="s">
        <v>2247</v>
      </c>
      <c r="AD84" s="69" t="s">
        <v>2246</v>
      </c>
      <c r="AE84" s="69" t="s">
        <v>4134</v>
      </c>
      <c r="AF84" s="69" t="s">
        <v>2536</v>
      </c>
      <c r="AG84" s="69"/>
    </row>
    <row r="85" spans="1:33" ht="101.5" x14ac:dyDescent="0.35">
      <c r="A85" s="68" t="s">
        <v>3754</v>
      </c>
      <c r="B85" s="69" t="str">
        <f t="shared" si="24"/>
        <v>OST_136</v>
      </c>
      <c r="C85" s="68" t="s">
        <v>4003</v>
      </c>
      <c r="D85" s="69" t="e">
        <v>#N/A</v>
      </c>
      <c r="E85" s="69" t="e">
        <v>#N/A</v>
      </c>
      <c r="F85" s="68" t="s">
        <v>45</v>
      </c>
      <c r="G85" s="68" t="s">
        <v>4004</v>
      </c>
      <c r="H85" s="68" t="s">
        <v>4005</v>
      </c>
      <c r="I85" s="68" t="s">
        <v>4006</v>
      </c>
      <c r="J85" s="70">
        <f t="shared" ca="1" si="25"/>
        <v>2.2600608796274173</v>
      </c>
      <c r="K85" s="68" t="s">
        <v>43</v>
      </c>
      <c r="L85" s="68" t="s">
        <v>35</v>
      </c>
      <c r="M85" s="68" t="s">
        <v>46</v>
      </c>
      <c r="N85" s="68" t="s">
        <v>4007</v>
      </c>
      <c r="O85" s="68" t="s">
        <v>37</v>
      </c>
      <c r="P85" s="68" t="s">
        <v>38</v>
      </c>
      <c r="Q85" s="69"/>
      <c r="R85" s="69"/>
      <c r="S85" s="69"/>
      <c r="T85" s="69" t="s">
        <v>4137</v>
      </c>
      <c r="U85" s="69" t="s">
        <v>82</v>
      </c>
      <c r="V85" s="69" t="e">
        <v>#N/A</v>
      </c>
      <c r="W85" s="69" t="e">
        <v>#N/A</v>
      </c>
      <c r="X85" s="69"/>
      <c r="Y85" s="69" t="str">
        <f>VLOOKUP(B85, [2]SBC!A$1:P$65536, 11, 0)</f>
        <v>Foumbot</v>
      </c>
      <c r="Z85" s="69" t="str">
        <f t="shared" si="26"/>
        <v>OST</v>
      </c>
      <c r="AA85" s="69" t="str">
        <f t="shared" ca="1" si="27"/>
        <v>48H&lt;T&lt;72H</v>
      </c>
      <c r="AB85" s="69">
        <v>1</v>
      </c>
      <c r="AC85" s="69" t="s">
        <v>2247</v>
      </c>
      <c r="AD85" s="69" t="s">
        <v>2246</v>
      </c>
      <c r="AE85" s="69" t="s">
        <v>4134</v>
      </c>
      <c r="AF85" s="69" t="s">
        <v>2536</v>
      </c>
      <c r="AG85" s="69"/>
    </row>
    <row r="86" spans="1:33" ht="101.5" x14ac:dyDescent="0.35">
      <c r="A86" s="68" t="s">
        <v>3754</v>
      </c>
      <c r="B86" s="69" t="str">
        <f t="shared" si="24"/>
        <v>OST_136</v>
      </c>
      <c r="C86" s="68" t="s">
        <v>4008</v>
      </c>
      <c r="D86" s="69" t="e">
        <v>#N/A</v>
      </c>
      <c r="E86" s="69" t="e">
        <v>#N/A</v>
      </c>
      <c r="F86" s="68" t="s">
        <v>45</v>
      </c>
      <c r="G86" s="68" t="s">
        <v>4009</v>
      </c>
      <c r="H86" s="68" t="s">
        <v>4010</v>
      </c>
      <c r="I86" s="68" t="s">
        <v>4006</v>
      </c>
      <c r="J86" s="70">
        <f t="shared" ca="1" si="25"/>
        <v>2.2600608796274173</v>
      </c>
      <c r="K86" s="68" t="s">
        <v>43</v>
      </c>
      <c r="L86" s="68" t="s">
        <v>35</v>
      </c>
      <c r="M86" s="68" t="s">
        <v>46</v>
      </c>
      <c r="N86" s="68" t="s">
        <v>4011</v>
      </c>
      <c r="O86" s="68" t="s">
        <v>37</v>
      </c>
      <c r="P86" s="68" t="s">
        <v>38</v>
      </c>
      <c r="Q86" s="69"/>
      <c r="R86" s="69"/>
      <c r="S86" s="69"/>
      <c r="T86" s="69" t="s">
        <v>4137</v>
      </c>
      <c r="U86" s="69" t="s">
        <v>82</v>
      </c>
      <c r="V86" s="69" t="e">
        <v>#N/A</v>
      </c>
      <c r="W86" s="69" t="e">
        <v>#N/A</v>
      </c>
      <c r="X86" s="69"/>
      <c r="Y86" s="69" t="str">
        <f>VLOOKUP(B86, [2]SBC!A$1:P$65536, 11, 0)</f>
        <v>Foumbot</v>
      </c>
      <c r="Z86" s="69" t="str">
        <f t="shared" si="26"/>
        <v>OST</v>
      </c>
      <c r="AA86" s="69" t="str">
        <f t="shared" ca="1" si="27"/>
        <v>48H&lt;T&lt;72H</v>
      </c>
      <c r="AB86" s="69">
        <v>1</v>
      </c>
      <c r="AC86" s="69" t="s">
        <v>2247</v>
      </c>
      <c r="AD86" s="69" t="s">
        <v>2246</v>
      </c>
      <c r="AE86" s="69" t="s">
        <v>4134</v>
      </c>
      <c r="AF86" s="69" t="s">
        <v>2536</v>
      </c>
      <c r="AG86" s="69"/>
    </row>
    <row r="87" spans="1:33" ht="101.5" x14ac:dyDescent="0.35">
      <c r="A87" s="68" t="s">
        <v>3754</v>
      </c>
      <c r="B87" s="69" t="str">
        <f t="shared" si="24"/>
        <v>OST_136</v>
      </c>
      <c r="C87" s="68"/>
      <c r="D87" s="69" t="e">
        <v>#N/A</v>
      </c>
      <c r="E87" s="69" t="e">
        <v>#N/A</v>
      </c>
      <c r="F87" s="68" t="s">
        <v>45</v>
      </c>
      <c r="G87" s="68" t="s">
        <v>4012</v>
      </c>
      <c r="H87" s="68" t="s">
        <v>4013</v>
      </c>
      <c r="I87" s="68" t="s">
        <v>4014</v>
      </c>
      <c r="J87" s="70">
        <f t="shared" ca="1" si="25"/>
        <v>2.2591928240726702</v>
      </c>
      <c r="K87" s="68" t="s">
        <v>43</v>
      </c>
      <c r="L87" s="68" t="s">
        <v>35</v>
      </c>
      <c r="M87" s="68" t="s">
        <v>46</v>
      </c>
      <c r="N87" s="68" t="s">
        <v>4015</v>
      </c>
      <c r="O87" s="68" t="s">
        <v>37</v>
      </c>
      <c r="P87" s="68" t="s">
        <v>38</v>
      </c>
      <c r="Q87" s="69"/>
      <c r="R87" s="69"/>
      <c r="S87" s="69"/>
      <c r="T87" s="69" t="s">
        <v>4137</v>
      </c>
      <c r="U87" s="69" t="s">
        <v>82</v>
      </c>
      <c r="V87" s="69" t="e">
        <v>#N/A</v>
      </c>
      <c r="W87" s="69" t="e">
        <v>#N/A</v>
      </c>
      <c r="X87" s="69"/>
      <c r="Y87" s="69" t="str">
        <f>VLOOKUP(B87, [2]SBC!A$1:P$65536, 11, 0)</f>
        <v>Foumbot</v>
      </c>
      <c r="Z87" s="69" t="str">
        <f t="shared" si="26"/>
        <v>OST</v>
      </c>
      <c r="AA87" s="69" t="str">
        <f t="shared" ca="1" si="27"/>
        <v>48H&lt;T&lt;72H</v>
      </c>
      <c r="AB87" s="69">
        <v>1</v>
      </c>
      <c r="AC87" s="69" t="s">
        <v>2247</v>
      </c>
      <c r="AD87" s="69" t="s">
        <v>2246</v>
      </c>
      <c r="AE87" s="69" t="s">
        <v>4134</v>
      </c>
      <c r="AF87" s="69" t="s">
        <v>2536</v>
      </c>
      <c r="AG87" s="69"/>
    </row>
    <row r="88" spans="1:33" ht="101.5" x14ac:dyDescent="0.35">
      <c r="A88" s="68" t="s">
        <v>3754</v>
      </c>
      <c r="B88" s="69" t="str">
        <f t="shared" si="24"/>
        <v>OST_136</v>
      </c>
      <c r="C88" s="68"/>
      <c r="D88" s="69" t="e">
        <v>#N/A</v>
      </c>
      <c r="E88" s="69" t="e">
        <v>#N/A</v>
      </c>
      <c r="F88" s="68" t="s">
        <v>45</v>
      </c>
      <c r="G88" s="68" t="s">
        <v>4016</v>
      </c>
      <c r="H88" s="68" t="s">
        <v>4017</v>
      </c>
      <c r="I88" s="68" t="s">
        <v>4014</v>
      </c>
      <c r="J88" s="70">
        <f t="shared" ca="1" si="25"/>
        <v>2.2591928240726702</v>
      </c>
      <c r="K88" s="68" t="s">
        <v>43</v>
      </c>
      <c r="L88" s="68" t="s">
        <v>35</v>
      </c>
      <c r="M88" s="68" t="s">
        <v>46</v>
      </c>
      <c r="N88" s="68" t="s">
        <v>4018</v>
      </c>
      <c r="O88" s="68" t="s">
        <v>37</v>
      </c>
      <c r="P88" s="68" t="s">
        <v>38</v>
      </c>
      <c r="Q88" s="69"/>
      <c r="R88" s="69"/>
      <c r="S88" s="69"/>
      <c r="T88" s="69" t="s">
        <v>4137</v>
      </c>
      <c r="U88" s="69" t="s">
        <v>82</v>
      </c>
      <c r="V88" s="69" t="e">
        <v>#N/A</v>
      </c>
      <c r="W88" s="69" t="e">
        <v>#N/A</v>
      </c>
      <c r="X88" s="69"/>
      <c r="Y88" s="69" t="str">
        <f>VLOOKUP(B88, [2]SBC!A$1:P$65536, 11, 0)</f>
        <v>Foumbot</v>
      </c>
      <c r="Z88" s="69" t="str">
        <f t="shared" si="26"/>
        <v>OST</v>
      </c>
      <c r="AA88" s="69" t="str">
        <f t="shared" ca="1" si="27"/>
        <v>48H&lt;T&lt;72H</v>
      </c>
      <c r="AB88" s="69">
        <v>1</v>
      </c>
      <c r="AC88" s="69" t="s">
        <v>2247</v>
      </c>
      <c r="AD88" s="69" t="s">
        <v>2246</v>
      </c>
      <c r="AE88" s="69" t="s">
        <v>4134</v>
      </c>
      <c r="AF88" s="69" t="s">
        <v>2536</v>
      </c>
      <c r="AG88" s="69"/>
    </row>
    <row r="89" spans="1:33" ht="101.5" x14ac:dyDescent="0.35">
      <c r="A89" s="68" t="s">
        <v>3754</v>
      </c>
      <c r="B89" s="69" t="str">
        <f t="shared" si="24"/>
        <v>OST_136</v>
      </c>
      <c r="C89" s="68"/>
      <c r="D89" s="69" t="e">
        <v>#N/A</v>
      </c>
      <c r="E89" s="69" t="e">
        <v>#N/A</v>
      </c>
      <c r="F89" s="68" t="s">
        <v>45</v>
      </c>
      <c r="G89" s="68" t="s">
        <v>4019</v>
      </c>
      <c r="H89" s="68" t="s">
        <v>4020</v>
      </c>
      <c r="I89" s="68" t="s">
        <v>4014</v>
      </c>
      <c r="J89" s="70">
        <f t="shared" ca="1" si="25"/>
        <v>2.2591928240726702</v>
      </c>
      <c r="K89" s="68" t="s">
        <v>43</v>
      </c>
      <c r="L89" s="68" t="s">
        <v>35</v>
      </c>
      <c r="M89" s="68" t="s">
        <v>46</v>
      </c>
      <c r="N89" s="68" t="s">
        <v>4021</v>
      </c>
      <c r="O89" s="68" t="s">
        <v>37</v>
      </c>
      <c r="P89" s="68" t="s">
        <v>38</v>
      </c>
      <c r="Q89" s="69"/>
      <c r="R89" s="69"/>
      <c r="S89" s="69"/>
      <c r="T89" s="69" t="s">
        <v>4137</v>
      </c>
      <c r="U89" s="69" t="s">
        <v>82</v>
      </c>
      <c r="V89" s="69" t="e">
        <v>#N/A</v>
      </c>
      <c r="W89" s="69" t="e">
        <v>#N/A</v>
      </c>
      <c r="X89" s="69"/>
      <c r="Y89" s="69" t="str">
        <f>VLOOKUP(B89, [2]SBC!A$1:P$65536, 11, 0)</f>
        <v>Foumbot</v>
      </c>
      <c r="Z89" s="69" t="str">
        <f t="shared" si="26"/>
        <v>OST</v>
      </c>
      <c r="AA89" s="69" t="str">
        <f t="shared" ca="1" si="27"/>
        <v>48H&lt;T&lt;72H</v>
      </c>
      <c r="AB89" s="69">
        <v>1</v>
      </c>
      <c r="AC89" s="69" t="s">
        <v>2247</v>
      </c>
      <c r="AD89" s="69" t="s">
        <v>2246</v>
      </c>
      <c r="AE89" s="69" t="s">
        <v>4134</v>
      </c>
      <c r="AF89" s="69" t="s">
        <v>2536</v>
      </c>
      <c r="AG89" s="69"/>
    </row>
    <row r="90" spans="1:33" ht="101.5" x14ac:dyDescent="0.35">
      <c r="A90" s="68" t="s">
        <v>3754</v>
      </c>
      <c r="B90" s="69" t="str">
        <f t="shared" si="24"/>
        <v>OST_136</v>
      </c>
      <c r="C90" s="68"/>
      <c r="D90" s="69" t="e">
        <v>#N/A</v>
      </c>
      <c r="E90" s="69" t="e">
        <v>#N/A</v>
      </c>
      <c r="F90" s="68" t="s">
        <v>45</v>
      </c>
      <c r="G90" s="68" t="s">
        <v>4022</v>
      </c>
      <c r="H90" s="68" t="s">
        <v>4023</v>
      </c>
      <c r="I90" s="68" t="s">
        <v>4014</v>
      </c>
      <c r="J90" s="70">
        <f t="shared" ca="1" si="25"/>
        <v>2.2591928240726702</v>
      </c>
      <c r="K90" s="68" t="s">
        <v>43</v>
      </c>
      <c r="L90" s="68" t="s">
        <v>35</v>
      </c>
      <c r="M90" s="68" t="s">
        <v>46</v>
      </c>
      <c r="N90" s="68" t="s">
        <v>4024</v>
      </c>
      <c r="O90" s="68" t="s">
        <v>37</v>
      </c>
      <c r="P90" s="68" t="s">
        <v>38</v>
      </c>
      <c r="Q90" s="69"/>
      <c r="R90" s="69"/>
      <c r="S90" s="69"/>
      <c r="T90" s="69" t="s">
        <v>4137</v>
      </c>
      <c r="U90" s="69" t="s">
        <v>82</v>
      </c>
      <c r="V90" s="69" t="e">
        <v>#N/A</v>
      </c>
      <c r="W90" s="69" t="e">
        <v>#N/A</v>
      </c>
      <c r="X90" s="69"/>
      <c r="Y90" s="69" t="str">
        <f>VLOOKUP(B90, [2]SBC!A$1:P$65536, 11, 0)</f>
        <v>Foumbot</v>
      </c>
      <c r="Z90" s="69" t="str">
        <f t="shared" si="26"/>
        <v>OST</v>
      </c>
      <c r="AA90" s="69" t="str">
        <f t="shared" ca="1" si="27"/>
        <v>48H&lt;T&lt;72H</v>
      </c>
      <c r="AB90" s="69">
        <v>1</v>
      </c>
      <c r="AC90" s="69" t="s">
        <v>2247</v>
      </c>
      <c r="AD90" s="69" t="s">
        <v>2246</v>
      </c>
      <c r="AE90" s="69" t="s">
        <v>4134</v>
      </c>
      <c r="AF90" s="69" t="s">
        <v>2536</v>
      </c>
      <c r="AG90" s="69"/>
    </row>
    <row r="91" spans="1:33" ht="101.5" x14ac:dyDescent="0.35">
      <c r="A91" s="68" t="s">
        <v>3754</v>
      </c>
      <c r="B91" s="69" t="str">
        <f t="shared" si="24"/>
        <v>OST_136</v>
      </c>
      <c r="C91" s="68"/>
      <c r="D91" s="69" t="e">
        <v>#N/A</v>
      </c>
      <c r="E91" s="69" t="e">
        <v>#N/A</v>
      </c>
      <c r="F91" s="68" t="s">
        <v>45</v>
      </c>
      <c r="G91" s="68" t="s">
        <v>4025</v>
      </c>
      <c r="H91" s="68" t="s">
        <v>4026</v>
      </c>
      <c r="I91" s="68" t="s">
        <v>4014</v>
      </c>
      <c r="J91" s="70">
        <f t="shared" ca="1" si="25"/>
        <v>2.2591928240726702</v>
      </c>
      <c r="K91" s="68" t="s">
        <v>43</v>
      </c>
      <c r="L91" s="68" t="s">
        <v>35</v>
      </c>
      <c r="M91" s="68" t="s">
        <v>46</v>
      </c>
      <c r="N91" s="68" t="s">
        <v>4027</v>
      </c>
      <c r="O91" s="68" t="s">
        <v>37</v>
      </c>
      <c r="P91" s="68" t="s">
        <v>38</v>
      </c>
      <c r="Q91" s="69"/>
      <c r="R91" s="69"/>
      <c r="S91" s="69"/>
      <c r="T91" s="69" t="s">
        <v>4137</v>
      </c>
      <c r="U91" s="69" t="s">
        <v>82</v>
      </c>
      <c r="V91" s="69" t="e">
        <v>#N/A</v>
      </c>
      <c r="W91" s="69" t="e">
        <v>#N/A</v>
      </c>
      <c r="X91" s="69"/>
      <c r="Y91" s="69" t="str">
        <f>VLOOKUP(B91, [2]SBC!A$1:P$65536, 11, 0)</f>
        <v>Foumbot</v>
      </c>
      <c r="Z91" s="69" t="str">
        <f t="shared" si="26"/>
        <v>OST</v>
      </c>
      <c r="AA91" s="69" t="str">
        <f t="shared" ca="1" si="27"/>
        <v>48H&lt;T&lt;72H</v>
      </c>
      <c r="AB91" s="69">
        <v>1</v>
      </c>
      <c r="AC91" s="69" t="s">
        <v>2247</v>
      </c>
      <c r="AD91" s="69" t="s">
        <v>2246</v>
      </c>
      <c r="AE91" s="69" t="s">
        <v>4134</v>
      </c>
      <c r="AF91" s="69" t="s">
        <v>2536</v>
      </c>
      <c r="AG91" s="69"/>
    </row>
    <row r="92" spans="1:33" ht="101.5" x14ac:dyDescent="0.35">
      <c r="A92" s="68" t="s">
        <v>3754</v>
      </c>
      <c r="B92" s="69" t="str">
        <f t="shared" si="24"/>
        <v>OST_136</v>
      </c>
      <c r="C92" s="68"/>
      <c r="D92" s="69" t="e">
        <v>#N/A</v>
      </c>
      <c r="E92" s="69" t="e">
        <v>#N/A</v>
      </c>
      <c r="F92" s="68" t="s">
        <v>45</v>
      </c>
      <c r="G92" s="68" t="s">
        <v>4028</v>
      </c>
      <c r="H92" s="68" t="s">
        <v>4029</v>
      </c>
      <c r="I92" s="68" t="s">
        <v>4014</v>
      </c>
      <c r="J92" s="70">
        <f t="shared" ca="1" si="25"/>
        <v>2.2591928240726702</v>
      </c>
      <c r="K92" s="68" t="s">
        <v>43</v>
      </c>
      <c r="L92" s="68" t="s">
        <v>35</v>
      </c>
      <c r="M92" s="68" t="s">
        <v>46</v>
      </c>
      <c r="N92" s="68" t="s">
        <v>4030</v>
      </c>
      <c r="O92" s="68" t="s">
        <v>37</v>
      </c>
      <c r="P92" s="68" t="s">
        <v>38</v>
      </c>
      <c r="Q92" s="69"/>
      <c r="R92" s="69"/>
      <c r="S92" s="69"/>
      <c r="T92" s="69" t="s">
        <v>4137</v>
      </c>
      <c r="U92" s="69" t="s">
        <v>82</v>
      </c>
      <c r="V92" s="69" t="e">
        <v>#N/A</v>
      </c>
      <c r="W92" s="69" t="e">
        <v>#N/A</v>
      </c>
      <c r="X92" s="69"/>
      <c r="Y92" s="69" t="str">
        <f>VLOOKUP(B92, [2]SBC!A$1:P$65536, 11, 0)</f>
        <v>Foumbot</v>
      </c>
      <c r="Z92" s="69" t="str">
        <f t="shared" si="26"/>
        <v>OST</v>
      </c>
      <c r="AA92" s="69" t="str">
        <f t="shared" ca="1" si="27"/>
        <v>48H&lt;T&lt;72H</v>
      </c>
      <c r="AB92" s="69">
        <v>1</v>
      </c>
      <c r="AC92" s="69" t="s">
        <v>2247</v>
      </c>
      <c r="AD92" s="69" t="s">
        <v>2246</v>
      </c>
      <c r="AE92" s="69" t="s">
        <v>4134</v>
      </c>
      <c r="AF92" s="69" t="s">
        <v>2536</v>
      </c>
      <c r="AG92" s="69"/>
    </row>
    <row r="93" spans="1:33" ht="101.5" x14ac:dyDescent="0.35">
      <c r="A93" s="68" t="s">
        <v>3754</v>
      </c>
      <c r="B93" s="69" t="str">
        <f t="shared" si="24"/>
        <v>OST_136</v>
      </c>
      <c r="C93" s="68"/>
      <c r="D93" s="69" t="e">
        <v>#N/A</v>
      </c>
      <c r="E93" s="69" t="e">
        <v>#N/A</v>
      </c>
      <c r="F93" s="68" t="s">
        <v>45</v>
      </c>
      <c r="G93" s="68" t="s">
        <v>4031</v>
      </c>
      <c r="H93" s="68" t="s">
        <v>4032</v>
      </c>
      <c r="I93" s="68" t="s">
        <v>4033</v>
      </c>
      <c r="J93" s="70">
        <f t="shared" ca="1" si="25"/>
        <v>2.2588224537030328</v>
      </c>
      <c r="K93" s="68" t="s">
        <v>43</v>
      </c>
      <c r="L93" s="68" t="s">
        <v>35</v>
      </c>
      <c r="M93" s="68" t="s">
        <v>46</v>
      </c>
      <c r="N93" s="68" t="s">
        <v>4034</v>
      </c>
      <c r="O93" s="68" t="s">
        <v>37</v>
      </c>
      <c r="P93" s="68" t="s">
        <v>38</v>
      </c>
      <c r="Q93" s="69"/>
      <c r="R93" s="69"/>
      <c r="S93" s="69"/>
      <c r="T93" s="69" t="s">
        <v>4137</v>
      </c>
      <c r="U93" s="69" t="s">
        <v>82</v>
      </c>
      <c r="V93" s="69" t="e">
        <v>#N/A</v>
      </c>
      <c r="W93" s="69" t="e">
        <v>#N/A</v>
      </c>
      <c r="X93" s="69"/>
      <c r="Y93" s="69" t="str">
        <f>VLOOKUP(B93, [2]SBC!A$1:P$65536, 11, 0)</f>
        <v>Foumbot</v>
      </c>
      <c r="Z93" s="69" t="str">
        <f t="shared" si="26"/>
        <v>OST</v>
      </c>
      <c r="AA93" s="69" t="str">
        <f t="shared" ca="1" si="27"/>
        <v>48H&lt;T&lt;72H</v>
      </c>
      <c r="AB93" s="69">
        <v>1</v>
      </c>
      <c r="AC93" s="69" t="s">
        <v>2247</v>
      </c>
      <c r="AD93" s="69" t="s">
        <v>2246</v>
      </c>
      <c r="AE93" s="69" t="s">
        <v>4134</v>
      </c>
      <c r="AF93" s="69" t="s">
        <v>2536</v>
      </c>
      <c r="AG93" s="69"/>
    </row>
    <row r="94" spans="1:33" ht="101.5" x14ac:dyDescent="0.35">
      <c r="A94" s="68" t="s">
        <v>3754</v>
      </c>
      <c r="B94" s="69" t="str">
        <f t="shared" si="24"/>
        <v>OST_136</v>
      </c>
      <c r="C94" s="68"/>
      <c r="D94" s="69" t="e">
        <v>#N/A</v>
      </c>
      <c r="E94" s="69" t="e">
        <v>#N/A</v>
      </c>
      <c r="F94" s="68" t="s">
        <v>45</v>
      </c>
      <c r="G94" s="68" t="s">
        <v>4035</v>
      </c>
      <c r="H94" s="68" t="s">
        <v>4036</v>
      </c>
      <c r="I94" s="68" t="s">
        <v>4033</v>
      </c>
      <c r="J94" s="70">
        <f t="shared" ca="1" si="25"/>
        <v>2.2588224537030328</v>
      </c>
      <c r="K94" s="68" t="s">
        <v>43</v>
      </c>
      <c r="L94" s="68" t="s">
        <v>35</v>
      </c>
      <c r="M94" s="68" t="s">
        <v>46</v>
      </c>
      <c r="N94" s="68" t="s">
        <v>4037</v>
      </c>
      <c r="O94" s="68" t="s">
        <v>37</v>
      </c>
      <c r="P94" s="68" t="s">
        <v>38</v>
      </c>
      <c r="Q94" s="69"/>
      <c r="R94" s="69"/>
      <c r="S94" s="69"/>
      <c r="T94" s="69" t="s">
        <v>4137</v>
      </c>
      <c r="U94" s="69" t="s">
        <v>82</v>
      </c>
      <c r="V94" s="69" t="e">
        <v>#N/A</v>
      </c>
      <c r="W94" s="69" t="e">
        <v>#N/A</v>
      </c>
      <c r="X94" s="69"/>
      <c r="Y94" s="69" t="str">
        <f>VLOOKUP(B94, [2]SBC!A$1:P$65536, 11, 0)</f>
        <v>Foumbot</v>
      </c>
      <c r="Z94" s="69" t="str">
        <f t="shared" si="26"/>
        <v>OST</v>
      </c>
      <c r="AA94" s="69" t="str">
        <f t="shared" ca="1" si="27"/>
        <v>48H&lt;T&lt;72H</v>
      </c>
      <c r="AB94" s="69">
        <v>1</v>
      </c>
      <c r="AC94" s="69" t="s">
        <v>2247</v>
      </c>
      <c r="AD94" s="69" t="s">
        <v>2246</v>
      </c>
      <c r="AE94" s="69" t="s">
        <v>4134</v>
      </c>
      <c r="AF94" s="69" t="s">
        <v>2536</v>
      </c>
      <c r="AG94" s="69"/>
    </row>
    <row r="95" spans="1:33" ht="101.5" x14ac:dyDescent="0.35">
      <c r="A95" s="68" t="s">
        <v>3754</v>
      </c>
      <c r="B95" s="69" t="str">
        <f t="shared" si="24"/>
        <v>OST_136</v>
      </c>
      <c r="C95" s="68"/>
      <c r="D95" s="69" t="e">
        <v>#N/A</v>
      </c>
      <c r="E95" s="69" t="e">
        <v>#N/A</v>
      </c>
      <c r="F95" s="68" t="s">
        <v>45</v>
      </c>
      <c r="G95" s="68" t="s">
        <v>4038</v>
      </c>
      <c r="H95" s="68" t="s">
        <v>4039</v>
      </c>
      <c r="I95" s="68" t="s">
        <v>4040</v>
      </c>
      <c r="J95" s="70">
        <f t="shared" ca="1" si="25"/>
        <v>2.2582090277792304</v>
      </c>
      <c r="K95" s="68" t="s">
        <v>43</v>
      </c>
      <c r="L95" s="68" t="s">
        <v>35</v>
      </c>
      <c r="M95" s="68" t="s">
        <v>46</v>
      </c>
      <c r="N95" s="68" t="s">
        <v>4041</v>
      </c>
      <c r="O95" s="68" t="s">
        <v>37</v>
      </c>
      <c r="P95" s="68" t="s">
        <v>38</v>
      </c>
      <c r="Q95" s="69"/>
      <c r="R95" s="69"/>
      <c r="S95" s="69"/>
      <c r="T95" s="69" t="s">
        <v>4137</v>
      </c>
      <c r="U95" s="69" t="s">
        <v>82</v>
      </c>
      <c r="V95" s="69" t="e">
        <v>#N/A</v>
      </c>
      <c r="W95" s="69" t="e">
        <v>#N/A</v>
      </c>
      <c r="X95" s="69"/>
      <c r="Y95" s="69" t="str">
        <f>VLOOKUP(B95, [2]SBC!A$1:P$65536, 11, 0)</f>
        <v>Foumbot</v>
      </c>
      <c r="Z95" s="69" t="str">
        <f t="shared" si="26"/>
        <v>OST</v>
      </c>
      <c r="AA95" s="69" t="str">
        <f t="shared" ca="1" si="27"/>
        <v>48H&lt;T&lt;72H</v>
      </c>
      <c r="AB95" s="69">
        <v>1</v>
      </c>
      <c r="AC95" s="69" t="s">
        <v>2247</v>
      </c>
      <c r="AD95" s="69" t="s">
        <v>2246</v>
      </c>
      <c r="AE95" s="69" t="s">
        <v>4134</v>
      </c>
      <c r="AF95" s="69" t="s">
        <v>2536</v>
      </c>
      <c r="AG95" s="69"/>
    </row>
    <row r="96" spans="1:33" ht="101.5" x14ac:dyDescent="0.35">
      <c r="A96" s="68" t="s">
        <v>3754</v>
      </c>
      <c r="B96" s="69" t="str">
        <f t="shared" si="24"/>
        <v>OST_136</v>
      </c>
      <c r="C96" s="68"/>
      <c r="D96" s="69" t="e">
        <v>#N/A</v>
      </c>
      <c r="E96" s="69" t="e">
        <v>#N/A</v>
      </c>
      <c r="F96" s="68" t="s">
        <v>45</v>
      </c>
      <c r="G96" s="68" t="s">
        <v>4042</v>
      </c>
      <c r="H96" s="68" t="s">
        <v>4043</v>
      </c>
      <c r="I96" s="68" t="s">
        <v>4040</v>
      </c>
      <c r="J96" s="70">
        <f t="shared" ca="1" si="25"/>
        <v>2.2582090277792304</v>
      </c>
      <c r="K96" s="68" t="s">
        <v>43</v>
      </c>
      <c r="L96" s="68" t="s">
        <v>35</v>
      </c>
      <c r="M96" s="68" t="s">
        <v>46</v>
      </c>
      <c r="N96" s="68" t="s">
        <v>4044</v>
      </c>
      <c r="O96" s="68" t="s">
        <v>37</v>
      </c>
      <c r="P96" s="68" t="s">
        <v>38</v>
      </c>
      <c r="Q96" s="69"/>
      <c r="R96" s="69"/>
      <c r="S96" s="69"/>
      <c r="T96" s="69" t="s">
        <v>4137</v>
      </c>
      <c r="U96" s="69" t="s">
        <v>82</v>
      </c>
      <c r="V96" s="69" t="e">
        <v>#N/A</v>
      </c>
      <c r="W96" s="69" t="e">
        <v>#N/A</v>
      </c>
      <c r="X96" s="69"/>
      <c r="Y96" s="69" t="str">
        <f>VLOOKUP(B96, [2]SBC!A$1:P$65536, 11, 0)</f>
        <v>Foumbot</v>
      </c>
      <c r="Z96" s="69" t="str">
        <f t="shared" si="26"/>
        <v>OST</v>
      </c>
      <c r="AA96" s="69" t="str">
        <f t="shared" ca="1" si="27"/>
        <v>48H&lt;T&lt;72H</v>
      </c>
      <c r="AB96" s="69">
        <v>1</v>
      </c>
      <c r="AC96" s="69" t="s">
        <v>2247</v>
      </c>
      <c r="AD96" s="69" t="s">
        <v>2246</v>
      </c>
      <c r="AE96" s="69" t="s">
        <v>4134</v>
      </c>
      <c r="AF96" s="69" t="s">
        <v>2536</v>
      </c>
      <c r="AG96" s="69"/>
    </row>
    <row r="97" spans="1:33" ht="101.5" x14ac:dyDescent="0.35">
      <c r="A97" s="68" t="s">
        <v>3754</v>
      </c>
      <c r="B97" s="69" t="str">
        <f t="shared" si="24"/>
        <v>OST_136</v>
      </c>
      <c r="C97" s="68"/>
      <c r="D97" s="69" t="e">
        <v>#N/A</v>
      </c>
      <c r="E97" s="69" t="e">
        <v>#N/A</v>
      </c>
      <c r="F97" s="68" t="s">
        <v>45</v>
      </c>
      <c r="G97" s="68" t="s">
        <v>4045</v>
      </c>
      <c r="H97" s="68" t="s">
        <v>4046</v>
      </c>
      <c r="I97" s="68" t="s">
        <v>4040</v>
      </c>
      <c r="J97" s="70">
        <f t="shared" ca="1" si="25"/>
        <v>2.2582090277792304</v>
      </c>
      <c r="K97" s="68" t="s">
        <v>43</v>
      </c>
      <c r="L97" s="68" t="s">
        <v>35</v>
      </c>
      <c r="M97" s="68" t="s">
        <v>46</v>
      </c>
      <c r="N97" s="68" t="s">
        <v>4047</v>
      </c>
      <c r="O97" s="68" t="s">
        <v>37</v>
      </c>
      <c r="P97" s="68" t="s">
        <v>38</v>
      </c>
      <c r="Q97" s="69"/>
      <c r="R97" s="69"/>
      <c r="S97" s="69"/>
      <c r="T97" s="69" t="s">
        <v>4137</v>
      </c>
      <c r="U97" s="69" t="s">
        <v>82</v>
      </c>
      <c r="V97" s="69" t="e">
        <v>#N/A</v>
      </c>
      <c r="W97" s="69" t="e">
        <v>#N/A</v>
      </c>
      <c r="X97" s="69"/>
      <c r="Y97" s="69" t="str">
        <f>VLOOKUP(B97, [2]SBC!A$1:P$65536, 11, 0)</f>
        <v>Foumbot</v>
      </c>
      <c r="Z97" s="69" t="str">
        <f t="shared" si="26"/>
        <v>OST</v>
      </c>
      <c r="AA97" s="69" t="str">
        <f t="shared" ca="1" si="27"/>
        <v>48H&lt;T&lt;72H</v>
      </c>
      <c r="AB97" s="69">
        <v>1</v>
      </c>
      <c r="AC97" s="69" t="s">
        <v>2247</v>
      </c>
      <c r="AD97" s="69" t="s">
        <v>2246</v>
      </c>
      <c r="AE97" s="69" t="s">
        <v>4134</v>
      </c>
      <c r="AF97" s="69" t="s">
        <v>2536</v>
      </c>
      <c r="AG97" s="69"/>
    </row>
    <row r="98" spans="1:33" ht="101.5" x14ac:dyDescent="0.35">
      <c r="A98" s="68" t="s">
        <v>3754</v>
      </c>
      <c r="B98" s="69" t="str">
        <f t="shared" si="24"/>
        <v>OST_136</v>
      </c>
      <c r="C98" s="68"/>
      <c r="D98" s="69" t="e">
        <v>#N/A</v>
      </c>
      <c r="E98" s="69" t="e">
        <v>#N/A</v>
      </c>
      <c r="F98" s="68" t="s">
        <v>45</v>
      </c>
      <c r="G98" s="68" t="s">
        <v>4048</v>
      </c>
      <c r="H98" s="68" t="s">
        <v>4049</v>
      </c>
      <c r="I98" s="68" t="s">
        <v>4040</v>
      </c>
      <c r="J98" s="70">
        <f t="shared" ca="1" si="25"/>
        <v>2.2582090277792304</v>
      </c>
      <c r="K98" s="68" t="s">
        <v>43</v>
      </c>
      <c r="L98" s="68" t="s">
        <v>35</v>
      </c>
      <c r="M98" s="68" t="s">
        <v>46</v>
      </c>
      <c r="N98" s="68" t="s">
        <v>4050</v>
      </c>
      <c r="O98" s="68" t="s">
        <v>37</v>
      </c>
      <c r="P98" s="68" t="s">
        <v>38</v>
      </c>
      <c r="Q98" s="69"/>
      <c r="R98" s="69"/>
      <c r="S98" s="69"/>
      <c r="T98" s="69" t="s">
        <v>4137</v>
      </c>
      <c r="U98" s="69" t="s">
        <v>82</v>
      </c>
      <c r="V98" s="69" t="e">
        <v>#N/A</v>
      </c>
      <c r="W98" s="69" t="e">
        <v>#N/A</v>
      </c>
      <c r="X98" s="69"/>
      <c r="Y98" s="69" t="str">
        <f>VLOOKUP(B98, [2]SBC!A$1:P$65536, 11, 0)</f>
        <v>Foumbot</v>
      </c>
      <c r="Z98" s="69" t="str">
        <f t="shared" si="26"/>
        <v>OST</v>
      </c>
      <c r="AA98" s="69" t="str">
        <f t="shared" ca="1" si="27"/>
        <v>48H&lt;T&lt;72H</v>
      </c>
      <c r="AB98" s="69">
        <v>1</v>
      </c>
      <c r="AC98" s="69" t="s">
        <v>2247</v>
      </c>
      <c r="AD98" s="69" t="s">
        <v>2246</v>
      </c>
      <c r="AE98" s="69" t="s">
        <v>4134</v>
      </c>
      <c r="AF98" s="69" t="s">
        <v>2536</v>
      </c>
      <c r="AG98" s="69"/>
    </row>
    <row r="99" spans="1:33" ht="101.5" x14ac:dyDescent="0.35">
      <c r="A99" s="68" t="s">
        <v>3754</v>
      </c>
      <c r="B99" s="69" t="str">
        <f t="shared" si="24"/>
        <v>OST_136</v>
      </c>
      <c r="C99" s="68"/>
      <c r="D99" s="69" t="e">
        <v>#N/A</v>
      </c>
      <c r="E99" s="69" t="e">
        <v>#N/A</v>
      </c>
      <c r="F99" s="68" t="s">
        <v>45</v>
      </c>
      <c r="G99" s="68" t="s">
        <v>4051</v>
      </c>
      <c r="H99" s="68" t="s">
        <v>4052</v>
      </c>
      <c r="I99" s="68" t="s">
        <v>4040</v>
      </c>
      <c r="J99" s="70">
        <f t="shared" ca="1" si="25"/>
        <v>2.2582090277792304</v>
      </c>
      <c r="K99" s="68" t="s">
        <v>43</v>
      </c>
      <c r="L99" s="68" t="s">
        <v>35</v>
      </c>
      <c r="M99" s="68" t="s">
        <v>46</v>
      </c>
      <c r="N99" s="68" t="s">
        <v>4053</v>
      </c>
      <c r="O99" s="68" t="s">
        <v>37</v>
      </c>
      <c r="P99" s="68" t="s">
        <v>38</v>
      </c>
      <c r="Q99" s="69"/>
      <c r="R99" s="69"/>
      <c r="S99" s="69"/>
      <c r="T99" s="69" t="s">
        <v>4137</v>
      </c>
      <c r="U99" s="69" t="s">
        <v>82</v>
      </c>
      <c r="V99" s="69" t="e">
        <v>#N/A</v>
      </c>
      <c r="W99" s="69" t="e">
        <v>#N/A</v>
      </c>
      <c r="X99" s="69"/>
      <c r="Y99" s="69" t="str">
        <f>VLOOKUP(B99, [2]SBC!A$1:P$65536, 11, 0)</f>
        <v>Foumbot</v>
      </c>
      <c r="Z99" s="69" t="str">
        <f t="shared" si="26"/>
        <v>OST</v>
      </c>
      <c r="AA99" s="69" t="str">
        <f t="shared" ca="1" si="27"/>
        <v>48H&lt;T&lt;72H</v>
      </c>
      <c r="AB99" s="69">
        <v>1</v>
      </c>
      <c r="AC99" s="69" t="s">
        <v>2247</v>
      </c>
      <c r="AD99" s="69" t="s">
        <v>2246</v>
      </c>
      <c r="AE99" s="69" t="s">
        <v>4134</v>
      </c>
      <c r="AF99" s="69" t="s">
        <v>2536</v>
      </c>
      <c r="AG99" s="69"/>
    </row>
    <row r="100" spans="1:33" ht="101.5" x14ac:dyDescent="0.35">
      <c r="A100" s="68" t="s">
        <v>3754</v>
      </c>
      <c r="B100" s="69" t="str">
        <f t="shared" si="24"/>
        <v>OST_136</v>
      </c>
      <c r="C100" s="68"/>
      <c r="D100" s="69" t="e">
        <v>#N/A</v>
      </c>
      <c r="E100" s="69" t="e">
        <v>#N/A</v>
      </c>
      <c r="F100" s="68" t="s">
        <v>45</v>
      </c>
      <c r="G100" s="68" t="s">
        <v>4054</v>
      </c>
      <c r="H100" s="68" t="s">
        <v>4055</v>
      </c>
      <c r="I100" s="68" t="s">
        <v>4040</v>
      </c>
      <c r="J100" s="70">
        <f t="shared" ca="1" si="25"/>
        <v>2.2582090277792304</v>
      </c>
      <c r="K100" s="68" t="s">
        <v>43</v>
      </c>
      <c r="L100" s="68" t="s">
        <v>35</v>
      </c>
      <c r="M100" s="68" t="s">
        <v>46</v>
      </c>
      <c r="N100" s="68" t="s">
        <v>4056</v>
      </c>
      <c r="O100" s="68" t="s">
        <v>37</v>
      </c>
      <c r="P100" s="68" t="s">
        <v>38</v>
      </c>
      <c r="Q100" s="69"/>
      <c r="R100" s="69"/>
      <c r="S100" s="69"/>
      <c r="T100" s="69" t="s">
        <v>4137</v>
      </c>
      <c r="U100" s="69" t="s">
        <v>82</v>
      </c>
      <c r="V100" s="69" t="e">
        <v>#N/A</v>
      </c>
      <c r="W100" s="69" t="e">
        <v>#N/A</v>
      </c>
      <c r="X100" s="69"/>
      <c r="Y100" s="69" t="str">
        <f>VLOOKUP(B100, [2]SBC!A$1:P$65536, 11, 0)</f>
        <v>Foumbot</v>
      </c>
      <c r="Z100" s="69" t="str">
        <f t="shared" si="26"/>
        <v>OST</v>
      </c>
      <c r="AA100" s="69" t="str">
        <f t="shared" ca="1" si="27"/>
        <v>48H&lt;T&lt;72H</v>
      </c>
      <c r="AB100" s="69">
        <v>1</v>
      </c>
      <c r="AC100" s="69" t="s">
        <v>2247</v>
      </c>
      <c r="AD100" s="69" t="s">
        <v>2246</v>
      </c>
      <c r="AE100" s="69" t="s">
        <v>4134</v>
      </c>
      <c r="AF100" s="69" t="s">
        <v>2536</v>
      </c>
      <c r="AG100" s="69"/>
    </row>
    <row r="101" spans="1:33" ht="101.5" x14ac:dyDescent="0.35">
      <c r="A101" s="68" t="s">
        <v>3754</v>
      </c>
      <c r="B101" s="69" t="str">
        <f t="shared" si="24"/>
        <v>OST_136</v>
      </c>
      <c r="C101" s="68"/>
      <c r="D101" s="69" t="e">
        <v>#N/A</v>
      </c>
      <c r="E101" s="69" t="e">
        <v>#N/A</v>
      </c>
      <c r="F101" s="68" t="s">
        <v>45</v>
      </c>
      <c r="G101" s="68" t="s">
        <v>4057</v>
      </c>
      <c r="H101" s="68" t="s">
        <v>4058</v>
      </c>
      <c r="I101" s="68" t="s">
        <v>4059</v>
      </c>
      <c r="J101" s="70">
        <f t="shared" ca="1" si="25"/>
        <v>2.2563687500005472</v>
      </c>
      <c r="K101" s="68" t="s">
        <v>43</v>
      </c>
      <c r="L101" s="68" t="s">
        <v>35</v>
      </c>
      <c r="M101" s="68" t="s">
        <v>46</v>
      </c>
      <c r="N101" s="68" t="s">
        <v>4060</v>
      </c>
      <c r="O101" s="68" t="s">
        <v>37</v>
      </c>
      <c r="P101" s="68" t="s">
        <v>38</v>
      </c>
      <c r="Q101" s="69"/>
      <c r="R101" s="69"/>
      <c r="S101" s="69"/>
      <c r="T101" s="69" t="s">
        <v>4137</v>
      </c>
      <c r="U101" s="69" t="s">
        <v>82</v>
      </c>
      <c r="V101" s="69" t="e">
        <v>#N/A</v>
      </c>
      <c r="W101" s="69" t="e">
        <v>#N/A</v>
      </c>
      <c r="X101" s="69"/>
      <c r="Y101" s="69" t="str">
        <f>VLOOKUP(B101, [2]SBC!A$1:P$65536, 11, 0)</f>
        <v>Foumbot</v>
      </c>
      <c r="Z101" s="69" t="str">
        <f t="shared" si="26"/>
        <v>OST</v>
      </c>
      <c r="AA101" s="69" t="str">
        <f t="shared" ca="1" si="27"/>
        <v>48H&lt;T&lt;72H</v>
      </c>
      <c r="AB101" s="69">
        <v>1</v>
      </c>
      <c r="AC101" s="69" t="s">
        <v>2247</v>
      </c>
      <c r="AD101" s="69" t="s">
        <v>2246</v>
      </c>
      <c r="AE101" s="69" t="s">
        <v>4134</v>
      </c>
      <c r="AF101" s="69" t="s">
        <v>2536</v>
      </c>
      <c r="AG101" s="69"/>
    </row>
    <row r="102" spans="1:33" ht="101.5" x14ac:dyDescent="0.35">
      <c r="A102" s="68" t="s">
        <v>3754</v>
      </c>
      <c r="B102" s="69" t="str">
        <f t="shared" si="24"/>
        <v>OST_136</v>
      </c>
      <c r="C102" s="68"/>
      <c r="D102" s="69" t="e">
        <v>#N/A</v>
      </c>
      <c r="E102" s="69" t="e">
        <v>#N/A</v>
      </c>
      <c r="F102" s="68" t="s">
        <v>45</v>
      </c>
      <c r="G102" s="68" t="s">
        <v>4061</v>
      </c>
      <c r="H102" s="68" t="s">
        <v>4062</v>
      </c>
      <c r="I102" s="68" t="s">
        <v>4059</v>
      </c>
      <c r="J102" s="70">
        <f t="shared" ca="1" si="25"/>
        <v>2.2563687500005472</v>
      </c>
      <c r="K102" s="68" t="s">
        <v>43</v>
      </c>
      <c r="L102" s="68" t="s">
        <v>35</v>
      </c>
      <c r="M102" s="68" t="s">
        <v>46</v>
      </c>
      <c r="N102" s="68" t="s">
        <v>4063</v>
      </c>
      <c r="O102" s="68" t="s">
        <v>37</v>
      </c>
      <c r="P102" s="68" t="s">
        <v>38</v>
      </c>
      <c r="Q102" s="69"/>
      <c r="R102" s="69"/>
      <c r="S102" s="69"/>
      <c r="T102" s="69" t="s">
        <v>4137</v>
      </c>
      <c r="U102" s="69" t="s">
        <v>82</v>
      </c>
      <c r="V102" s="69" t="e">
        <v>#N/A</v>
      </c>
      <c r="W102" s="69" t="e">
        <v>#N/A</v>
      </c>
      <c r="X102" s="69"/>
      <c r="Y102" s="69" t="str">
        <f>VLOOKUP(B102, [2]SBC!A$1:P$65536, 11, 0)</f>
        <v>Foumbot</v>
      </c>
      <c r="Z102" s="69" t="str">
        <f t="shared" si="26"/>
        <v>OST</v>
      </c>
      <c r="AA102" s="69" t="str">
        <f t="shared" ca="1" si="27"/>
        <v>48H&lt;T&lt;72H</v>
      </c>
      <c r="AB102" s="69">
        <v>1</v>
      </c>
      <c r="AC102" s="69" t="s">
        <v>2247</v>
      </c>
      <c r="AD102" s="69" t="s">
        <v>2246</v>
      </c>
      <c r="AE102" s="69" t="s">
        <v>4134</v>
      </c>
      <c r="AF102" s="69" t="s">
        <v>2536</v>
      </c>
      <c r="AG102" s="69"/>
    </row>
    <row r="103" spans="1:33" ht="101.5" x14ac:dyDescent="0.35">
      <c r="A103" s="68" t="s">
        <v>3754</v>
      </c>
      <c r="B103" s="69" t="str">
        <f t="shared" si="24"/>
        <v>OST_136</v>
      </c>
      <c r="C103" s="68"/>
      <c r="D103" s="69" t="e">
        <v>#N/A</v>
      </c>
      <c r="E103" s="69" t="e">
        <v>#N/A</v>
      </c>
      <c r="F103" s="68" t="s">
        <v>45</v>
      </c>
      <c r="G103" s="68" t="s">
        <v>4064</v>
      </c>
      <c r="H103" s="68" t="s">
        <v>4065</v>
      </c>
      <c r="I103" s="68" t="s">
        <v>4059</v>
      </c>
      <c r="J103" s="70">
        <f t="shared" ca="1" si="25"/>
        <v>2.2563687500005472</v>
      </c>
      <c r="K103" s="68" t="s">
        <v>43</v>
      </c>
      <c r="L103" s="68" t="s">
        <v>35</v>
      </c>
      <c r="M103" s="68" t="s">
        <v>46</v>
      </c>
      <c r="N103" s="68" t="s">
        <v>4066</v>
      </c>
      <c r="O103" s="68" t="s">
        <v>37</v>
      </c>
      <c r="P103" s="68" t="s">
        <v>38</v>
      </c>
      <c r="Q103" s="69"/>
      <c r="R103" s="69"/>
      <c r="S103" s="69"/>
      <c r="T103" s="69" t="s">
        <v>4137</v>
      </c>
      <c r="U103" s="69" t="s">
        <v>82</v>
      </c>
      <c r="V103" s="69" t="e">
        <v>#N/A</v>
      </c>
      <c r="W103" s="69" t="e">
        <v>#N/A</v>
      </c>
      <c r="X103" s="69"/>
      <c r="Y103" s="69" t="str">
        <f>VLOOKUP(B103, [2]SBC!A$1:P$65536, 11, 0)</f>
        <v>Foumbot</v>
      </c>
      <c r="Z103" s="69" t="str">
        <f t="shared" si="26"/>
        <v>OST</v>
      </c>
      <c r="AA103" s="69" t="str">
        <f t="shared" ca="1" si="27"/>
        <v>48H&lt;T&lt;72H</v>
      </c>
      <c r="AB103" s="69">
        <v>1</v>
      </c>
      <c r="AC103" s="69" t="s">
        <v>2247</v>
      </c>
      <c r="AD103" s="69" t="s">
        <v>2246</v>
      </c>
      <c r="AE103" s="69" t="s">
        <v>4134</v>
      </c>
      <c r="AF103" s="69" t="s">
        <v>2536</v>
      </c>
      <c r="AG103" s="69"/>
    </row>
    <row r="104" spans="1:33" ht="101.5" x14ac:dyDescent="0.35">
      <c r="A104" s="68" t="s">
        <v>3754</v>
      </c>
      <c r="B104" s="69" t="str">
        <f t="shared" si="24"/>
        <v>OST_136</v>
      </c>
      <c r="C104" s="68"/>
      <c r="D104" s="69" t="e">
        <v>#N/A</v>
      </c>
      <c r="E104" s="69" t="e">
        <v>#N/A</v>
      </c>
      <c r="F104" s="68" t="s">
        <v>45</v>
      </c>
      <c r="G104" s="68" t="s">
        <v>4067</v>
      </c>
      <c r="H104" s="68" t="s">
        <v>4068</v>
      </c>
      <c r="I104" s="68" t="s">
        <v>4059</v>
      </c>
      <c r="J104" s="70">
        <f t="shared" ca="1" si="25"/>
        <v>2.2563687500005472</v>
      </c>
      <c r="K104" s="68" t="s">
        <v>43</v>
      </c>
      <c r="L104" s="68" t="s">
        <v>35</v>
      </c>
      <c r="M104" s="68" t="s">
        <v>46</v>
      </c>
      <c r="N104" s="68" t="s">
        <v>4069</v>
      </c>
      <c r="O104" s="68" t="s">
        <v>37</v>
      </c>
      <c r="P104" s="68" t="s">
        <v>38</v>
      </c>
      <c r="Q104" s="69"/>
      <c r="R104" s="69"/>
      <c r="S104" s="69"/>
      <c r="T104" s="69" t="s">
        <v>4137</v>
      </c>
      <c r="U104" s="69" t="s">
        <v>82</v>
      </c>
      <c r="V104" s="69" t="e">
        <v>#N/A</v>
      </c>
      <c r="W104" s="69" t="e">
        <v>#N/A</v>
      </c>
      <c r="X104" s="69"/>
      <c r="Y104" s="69" t="str">
        <f>VLOOKUP(B104, [2]SBC!A$1:P$65536, 11, 0)</f>
        <v>Foumbot</v>
      </c>
      <c r="Z104" s="69" t="str">
        <f t="shared" si="26"/>
        <v>OST</v>
      </c>
      <c r="AA104" s="69" t="str">
        <f t="shared" ca="1" si="27"/>
        <v>48H&lt;T&lt;72H</v>
      </c>
      <c r="AB104" s="69">
        <v>1</v>
      </c>
      <c r="AC104" s="69" t="s">
        <v>2247</v>
      </c>
      <c r="AD104" s="69" t="s">
        <v>2246</v>
      </c>
      <c r="AE104" s="69" t="s">
        <v>4134</v>
      </c>
      <c r="AF104" s="69" t="s">
        <v>2536</v>
      </c>
      <c r="AG104" s="69"/>
    </row>
    <row r="105" spans="1:33" ht="101.5" x14ac:dyDescent="0.35">
      <c r="A105" s="68" t="s">
        <v>3754</v>
      </c>
      <c r="B105" s="69" t="str">
        <f t="shared" si="24"/>
        <v>OST_136</v>
      </c>
      <c r="C105" s="68"/>
      <c r="D105" s="69" t="e">
        <v>#N/A</v>
      </c>
      <c r="E105" s="69" t="e">
        <v>#N/A</v>
      </c>
      <c r="F105" s="68" t="s">
        <v>45</v>
      </c>
      <c r="G105" s="68" t="s">
        <v>4070</v>
      </c>
      <c r="H105" s="68" t="s">
        <v>4071</v>
      </c>
      <c r="I105" s="68" t="s">
        <v>4059</v>
      </c>
      <c r="J105" s="70">
        <f t="shared" ca="1" si="25"/>
        <v>2.2563687500005472</v>
      </c>
      <c r="K105" s="68" t="s">
        <v>43</v>
      </c>
      <c r="L105" s="68" t="s">
        <v>35</v>
      </c>
      <c r="M105" s="68" t="s">
        <v>46</v>
      </c>
      <c r="N105" s="68" t="s">
        <v>4072</v>
      </c>
      <c r="O105" s="68" t="s">
        <v>37</v>
      </c>
      <c r="P105" s="68" t="s">
        <v>38</v>
      </c>
      <c r="Q105" s="69"/>
      <c r="R105" s="69"/>
      <c r="S105" s="69"/>
      <c r="T105" s="69" t="s">
        <v>4137</v>
      </c>
      <c r="U105" s="69" t="s">
        <v>82</v>
      </c>
      <c r="V105" s="69" t="e">
        <v>#N/A</v>
      </c>
      <c r="W105" s="69" t="e">
        <v>#N/A</v>
      </c>
      <c r="X105" s="69"/>
      <c r="Y105" s="69" t="str">
        <f>VLOOKUP(B105, [2]SBC!A$1:P$65536, 11, 0)</f>
        <v>Foumbot</v>
      </c>
      <c r="Z105" s="69" t="str">
        <f t="shared" si="26"/>
        <v>OST</v>
      </c>
      <c r="AA105" s="69" t="str">
        <f t="shared" ca="1" si="27"/>
        <v>48H&lt;T&lt;72H</v>
      </c>
      <c r="AB105" s="69">
        <v>1</v>
      </c>
      <c r="AC105" s="69" t="s">
        <v>2247</v>
      </c>
      <c r="AD105" s="69" t="s">
        <v>2246</v>
      </c>
      <c r="AE105" s="69" t="s">
        <v>4134</v>
      </c>
      <c r="AF105" s="69" t="s">
        <v>2536</v>
      </c>
      <c r="AG105" s="69"/>
    </row>
    <row r="106" spans="1:33" ht="101.5" x14ac:dyDescent="0.35">
      <c r="A106" s="68" t="s">
        <v>3754</v>
      </c>
      <c r="B106" s="69" t="str">
        <f t="shared" si="24"/>
        <v>OST_136</v>
      </c>
      <c r="C106" s="68"/>
      <c r="D106" s="69" t="e">
        <v>#N/A</v>
      </c>
      <c r="E106" s="69" t="e">
        <v>#N/A</v>
      </c>
      <c r="F106" s="68" t="s">
        <v>45</v>
      </c>
      <c r="G106" s="68" t="s">
        <v>4073</v>
      </c>
      <c r="H106" s="68" t="s">
        <v>4074</v>
      </c>
      <c r="I106" s="68" t="s">
        <v>4059</v>
      </c>
      <c r="J106" s="70">
        <f t="shared" ca="1" si="25"/>
        <v>2.2563687500005472</v>
      </c>
      <c r="K106" s="68" t="s">
        <v>43</v>
      </c>
      <c r="L106" s="68" t="s">
        <v>35</v>
      </c>
      <c r="M106" s="68" t="s">
        <v>46</v>
      </c>
      <c r="N106" s="68" t="s">
        <v>4075</v>
      </c>
      <c r="O106" s="68" t="s">
        <v>37</v>
      </c>
      <c r="P106" s="68" t="s">
        <v>38</v>
      </c>
      <c r="Q106" s="69"/>
      <c r="R106" s="69"/>
      <c r="S106" s="69"/>
      <c r="T106" s="69" t="s">
        <v>4137</v>
      </c>
      <c r="U106" s="69" t="s">
        <v>82</v>
      </c>
      <c r="V106" s="69" t="e">
        <v>#N/A</v>
      </c>
      <c r="W106" s="69" t="e">
        <v>#N/A</v>
      </c>
      <c r="X106" s="69"/>
      <c r="Y106" s="69" t="str">
        <f>VLOOKUP(B106, [2]SBC!A$1:P$65536, 11, 0)</f>
        <v>Foumbot</v>
      </c>
      <c r="Z106" s="69" t="str">
        <f t="shared" si="26"/>
        <v>OST</v>
      </c>
      <c r="AA106" s="69" t="str">
        <f t="shared" ca="1" si="27"/>
        <v>48H&lt;T&lt;72H</v>
      </c>
      <c r="AB106" s="69">
        <v>1</v>
      </c>
      <c r="AC106" s="69" t="s">
        <v>2247</v>
      </c>
      <c r="AD106" s="69" t="s">
        <v>2246</v>
      </c>
      <c r="AE106" s="69" t="s">
        <v>4134</v>
      </c>
      <c r="AF106" s="69" t="s">
        <v>2536</v>
      </c>
      <c r="AG106" s="69"/>
    </row>
    <row r="107" spans="1:33" ht="261" x14ac:dyDescent="0.35">
      <c r="A107" s="6" t="s">
        <v>1485</v>
      </c>
      <c r="B107" s="7" t="str">
        <f t="shared" si="24"/>
        <v>NRD_060</v>
      </c>
      <c r="C107" s="6"/>
      <c r="D107" s="7" t="e">
        <v>#N/A</v>
      </c>
      <c r="E107" s="7" t="e">
        <v>#N/A</v>
      </c>
      <c r="F107" s="6" t="s">
        <v>45</v>
      </c>
      <c r="G107" s="6" t="s">
        <v>2861</v>
      </c>
      <c r="H107" s="6" t="s">
        <v>2862</v>
      </c>
      <c r="I107" s="6" t="s">
        <v>4080</v>
      </c>
      <c r="J107" s="8">
        <f t="shared" ca="1" si="25"/>
        <v>2.2344127314790967</v>
      </c>
      <c r="K107" s="6" t="s">
        <v>43</v>
      </c>
      <c r="L107" s="6" t="s">
        <v>35</v>
      </c>
      <c r="M107" s="6" t="s">
        <v>46</v>
      </c>
      <c r="N107" s="6" t="s">
        <v>4081</v>
      </c>
      <c r="O107" s="6" t="s">
        <v>37</v>
      </c>
      <c r="P107" s="6" t="s">
        <v>38</v>
      </c>
      <c r="Q107" s="7"/>
      <c r="R107" s="7"/>
      <c r="S107" s="7"/>
      <c r="T107" s="7" t="s">
        <v>3860</v>
      </c>
      <c r="U107" s="7" t="s">
        <v>81</v>
      </c>
      <c r="V107" s="7" t="e">
        <v>#N/A</v>
      </c>
      <c r="W107" s="7" t="e">
        <v>#N/A</v>
      </c>
      <c r="X107" s="7"/>
      <c r="Y107" s="7" t="str">
        <f>VLOOKUP(B107, [2]SBC!A$1:P$65536, 11, 0)</f>
        <v>Garoua</v>
      </c>
      <c r="Z107" s="7" t="str">
        <f t="shared" si="26"/>
        <v>NRD</v>
      </c>
      <c r="AA107" s="7" t="str">
        <f t="shared" ca="1" si="27"/>
        <v>48H&lt;T&lt;72H</v>
      </c>
      <c r="AB107" s="7">
        <v>1</v>
      </c>
      <c r="AC107" s="7" t="s">
        <v>1134</v>
      </c>
      <c r="AD107" s="7" t="s">
        <v>2245</v>
      </c>
      <c r="AE107" s="7" t="s">
        <v>4134</v>
      </c>
      <c r="AF107" s="7" t="s">
        <v>2536</v>
      </c>
      <c r="AG107" s="7"/>
    </row>
    <row r="108" spans="1:33" ht="261" x14ac:dyDescent="0.35">
      <c r="A108" s="6" t="s">
        <v>1485</v>
      </c>
      <c r="B108" s="7" t="str">
        <f t="shared" si="24"/>
        <v>NRD_060</v>
      </c>
      <c r="C108" s="6"/>
      <c r="D108" s="7" t="e">
        <v>#N/A</v>
      </c>
      <c r="E108" s="7" t="e">
        <v>#N/A</v>
      </c>
      <c r="F108" s="6" t="s">
        <v>45</v>
      </c>
      <c r="G108" s="6" t="s">
        <v>2850</v>
      </c>
      <c r="H108" s="6" t="s">
        <v>2851</v>
      </c>
      <c r="I108" s="6" t="s">
        <v>4080</v>
      </c>
      <c r="J108" s="8">
        <f t="shared" ca="1" si="25"/>
        <v>2.2344127314790967</v>
      </c>
      <c r="K108" s="6" t="s">
        <v>43</v>
      </c>
      <c r="L108" s="6" t="s">
        <v>35</v>
      </c>
      <c r="M108" s="6" t="s">
        <v>46</v>
      </c>
      <c r="N108" s="6" t="s">
        <v>4082</v>
      </c>
      <c r="O108" s="6" t="s">
        <v>37</v>
      </c>
      <c r="P108" s="6" t="s">
        <v>38</v>
      </c>
      <c r="Q108" s="7"/>
      <c r="R108" s="7"/>
      <c r="S108" s="7"/>
      <c r="T108" s="7" t="s">
        <v>3860</v>
      </c>
      <c r="U108" s="7" t="s">
        <v>81</v>
      </c>
      <c r="V108" s="7" t="e">
        <v>#N/A</v>
      </c>
      <c r="W108" s="7" t="e">
        <v>#N/A</v>
      </c>
      <c r="X108" s="7"/>
      <c r="Y108" s="7" t="str">
        <f>VLOOKUP(B108, [2]SBC!A$1:P$65536, 11, 0)</f>
        <v>Garoua</v>
      </c>
      <c r="Z108" s="7" t="str">
        <f t="shared" si="26"/>
        <v>NRD</v>
      </c>
      <c r="AA108" s="7" t="str">
        <f t="shared" ca="1" si="27"/>
        <v>48H&lt;T&lt;72H</v>
      </c>
      <c r="AB108" s="7">
        <v>1</v>
      </c>
      <c r="AC108" s="7" t="s">
        <v>1134</v>
      </c>
      <c r="AD108" s="7" t="s">
        <v>2245</v>
      </c>
      <c r="AE108" s="7" t="s">
        <v>4134</v>
      </c>
      <c r="AF108" s="7" t="s">
        <v>2536</v>
      </c>
      <c r="AG108" s="7"/>
    </row>
    <row r="109" spans="1:33" ht="261" x14ac:dyDescent="0.35">
      <c r="A109" s="6" t="s">
        <v>1485</v>
      </c>
      <c r="B109" s="7" t="str">
        <f t="shared" si="24"/>
        <v>NRD_060</v>
      </c>
      <c r="C109" s="6"/>
      <c r="D109" s="7" t="e">
        <v>#N/A</v>
      </c>
      <c r="E109" s="7" t="e">
        <v>#N/A</v>
      </c>
      <c r="F109" s="6" t="s">
        <v>45</v>
      </c>
      <c r="G109" s="6" t="s">
        <v>2847</v>
      </c>
      <c r="H109" s="6" t="s">
        <v>2848</v>
      </c>
      <c r="I109" s="6" t="s">
        <v>4080</v>
      </c>
      <c r="J109" s="8">
        <f t="shared" ca="1" si="25"/>
        <v>2.2344127314790967</v>
      </c>
      <c r="K109" s="6" t="s">
        <v>43</v>
      </c>
      <c r="L109" s="6" t="s">
        <v>35</v>
      </c>
      <c r="M109" s="6" t="s">
        <v>46</v>
      </c>
      <c r="N109" s="6" t="s">
        <v>4083</v>
      </c>
      <c r="O109" s="6" t="s">
        <v>37</v>
      </c>
      <c r="P109" s="6" t="s">
        <v>38</v>
      </c>
      <c r="Q109" s="7"/>
      <c r="R109" s="7"/>
      <c r="S109" s="7"/>
      <c r="T109" s="7" t="s">
        <v>3860</v>
      </c>
      <c r="U109" s="7" t="s">
        <v>81</v>
      </c>
      <c r="V109" s="7" t="e">
        <v>#N/A</v>
      </c>
      <c r="W109" s="7" t="e">
        <v>#N/A</v>
      </c>
      <c r="X109" s="7"/>
      <c r="Y109" s="7" t="str">
        <f>VLOOKUP(B109, [2]SBC!A$1:P$65536, 11, 0)</f>
        <v>Garoua</v>
      </c>
      <c r="Z109" s="7" t="str">
        <f t="shared" si="26"/>
        <v>NRD</v>
      </c>
      <c r="AA109" s="7" t="str">
        <f t="shared" ca="1" si="27"/>
        <v>48H&lt;T&lt;72H</v>
      </c>
      <c r="AB109" s="7">
        <v>1</v>
      </c>
      <c r="AC109" s="7" t="s">
        <v>1134</v>
      </c>
      <c r="AD109" s="7" t="s">
        <v>2245</v>
      </c>
      <c r="AE109" s="7" t="s">
        <v>4134</v>
      </c>
      <c r="AF109" s="7" t="s">
        <v>2536</v>
      </c>
      <c r="AG109" s="7"/>
    </row>
    <row r="110" spans="1:33" ht="261" x14ac:dyDescent="0.35">
      <c r="A110" s="6" t="s">
        <v>1485</v>
      </c>
      <c r="B110" s="7" t="str">
        <f t="shared" si="24"/>
        <v>NRD_060</v>
      </c>
      <c r="C110" s="6"/>
      <c r="D110" s="7" t="e">
        <v>#N/A</v>
      </c>
      <c r="E110" s="7" t="e">
        <v>#N/A</v>
      </c>
      <c r="F110" s="6" t="s">
        <v>45</v>
      </c>
      <c r="G110" s="6" t="s">
        <v>2844</v>
      </c>
      <c r="H110" s="6" t="s">
        <v>2845</v>
      </c>
      <c r="I110" s="6" t="s">
        <v>4080</v>
      </c>
      <c r="J110" s="8">
        <f t="shared" ca="1" si="25"/>
        <v>2.2344127314790967</v>
      </c>
      <c r="K110" s="6" t="s">
        <v>43</v>
      </c>
      <c r="L110" s="6" t="s">
        <v>35</v>
      </c>
      <c r="M110" s="6" t="s">
        <v>46</v>
      </c>
      <c r="N110" s="6" t="s">
        <v>4084</v>
      </c>
      <c r="O110" s="6" t="s">
        <v>37</v>
      </c>
      <c r="P110" s="6" t="s">
        <v>38</v>
      </c>
      <c r="Q110" s="7"/>
      <c r="R110" s="7"/>
      <c r="S110" s="7"/>
      <c r="T110" s="7" t="s">
        <v>3860</v>
      </c>
      <c r="U110" s="7" t="s">
        <v>81</v>
      </c>
      <c r="V110" s="7" t="e">
        <v>#N/A</v>
      </c>
      <c r="W110" s="7" t="e">
        <v>#N/A</v>
      </c>
      <c r="X110" s="7"/>
      <c r="Y110" s="7" t="str">
        <f>VLOOKUP(B110, [2]SBC!A$1:P$65536, 11, 0)</f>
        <v>Garoua</v>
      </c>
      <c r="Z110" s="7" t="str">
        <f t="shared" si="26"/>
        <v>NRD</v>
      </c>
      <c r="AA110" s="7" t="str">
        <f t="shared" ca="1" si="27"/>
        <v>48H&lt;T&lt;72H</v>
      </c>
      <c r="AB110" s="7">
        <v>1</v>
      </c>
      <c r="AC110" s="7" t="s">
        <v>1134</v>
      </c>
      <c r="AD110" s="7" t="s">
        <v>2245</v>
      </c>
      <c r="AE110" s="7" t="s">
        <v>4134</v>
      </c>
      <c r="AF110" s="7" t="s">
        <v>2536</v>
      </c>
      <c r="AG110" s="7"/>
    </row>
    <row r="111" spans="1:33" ht="72.5" x14ac:dyDescent="0.35">
      <c r="A111" s="6" t="s">
        <v>1390</v>
      </c>
      <c r="B111" s="7" t="str">
        <f t="shared" ref="B111:B133" si="28">LEFT(A111,7)</f>
        <v>EXN_437</v>
      </c>
      <c r="C111" s="6" t="s">
        <v>1431</v>
      </c>
      <c r="D111" s="7" t="e">
        <v>#N/A</v>
      </c>
      <c r="E111" s="7" t="e">
        <v>#N/A</v>
      </c>
      <c r="F111" s="6" t="s">
        <v>47</v>
      </c>
      <c r="G111" s="6" t="s">
        <v>1087</v>
      </c>
      <c r="H111" s="6" t="s">
        <v>1088</v>
      </c>
      <c r="I111" s="6" t="s">
        <v>1446</v>
      </c>
      <c r="J111" s="8">
        <f t="shared" ref="J111:J133" ca="1" si="29">NOW()-I111</f>
        <v>15.79545439814683</v>
      </c>
      <c r="K111" s="6" t="s">
        <v>48</v>
      </c>
      <c r="L111" s="6" t="s">
        <v>35</v>
      </c>
      <c r="M111" s="6" t="s">
        <v>46</v>
      </c>
      <c r="N111" s="6" t="s">
        <v>1447</v>
      </c>
      <c r="O111" s="6" t="s">
        <v>37</v>
      </c>
      <c r="P111" s="6" t="s">
        <v>38</v>
      </c>
      <c r="Q111" s="7"/>
      <c r="R111" s="7"/>
      <c r="S111" s="7"/>
      <c r="T111" s="7" t="s">
        <v>4145</v>
      </c>
      <c r="U111" s="7" t="s">
        <v>78</v>
      </c>
      <c r="V111" s="7" t="e">
        <v>#N/A</v>
      </c>
      <c r="W111" s="7" t="s">
        <v>1456</v>
      </c>
      <c r="X111" s="7"/>
      <c r="Y111" s="7" t="e">
        <f>VLOOKUP(B111, [2]SBC!A$1:P$65536, 11, 0)</f>
        <v>#N/A</v>
      </c>
      <c r="Z111" s="7" t="str">
        <f t="shared" ref="Z111:Z133" si="30">LEFT(B111,3)</f>
        <v>EXN</v>
      </c>
      <c r="AA111" s="7" t="str">
        <f t="shared" ref="AA111:AA133" ca="1" si="31">IF(J111 &lt; 1/24, "T&lt;1H", IF(AND(J111&lt;2/24, J111&gt;1/24), "1H&lt;T&lt;2H", IF(AND(J111&lt;4/24, J111&gt;2/24), "2H&lt;T&lt;4H", IF(AND(J111&lt;8/24, J111&gt;4/24), "4H&lt;T&lt;8H", IF(AND(J111&lt;16/24, J111&gt;8/24), "8H&lt;T&lt;16H",IF(AND(J111&lt;24/24, J111&gt;16/24),"16H&lt;T&lt;24H", IF(AND(J111&lt;48/24, J111&gt;24/24),"24H&lt;T&lt;48H",IF(AND(J111&lt;72/24, J111&gt;24/24),"48H&lt;T&lt;72H", "T&gt;72H"))))))))</f>
        <v>T&gt;72H</v>
      </c>
      <c r="AB111" s="7">
        <v>1</v>
      </c>
      <c r="AC111" s="7" t="s">
        <v>1134</v>
      </c>
      <c r="AD111" s="7" t="s">
        <v>2245</v>
      </c>
      <c r="AE111" s="7" t="s">
        <v>4134</v>
      </c>
      <c r="AF111" s="7" t="s">
        <v>2536</v>
      </c>
      <c r="AG111" s="7"/>
    </row>
    <row r="112" spans="1:33" ht="72.5" x14ac:dyDescent="0.35">
      <c r="A112" s="6" t="s">
        <v>1354</v>
      </c>
      <c r="B112" s="7" t="str">
        <f t="shared" si="28"/>
        <v>EXN_518</v>
      </c>
      <c r="C112" s="6" t="s">
        <v>1519</v>
      </c>
      <c r="D112" s="7" t="e">
        <v>#N/A</v>
      </c>
      <c r="E112" s="7" t="e">
        <v>#N/A</v>
      </c>
      <c r="F112" s="6" t="s">
        <v>47</v>
      </c>
      <c r="G112" s="6" t="s">
        <v>1087</v>
      </c>
      <c r="H112" s="6" t="s">
        <v>1088</v>
      </c>
      <c r="I112" s="6" t="s">
        <v>1544</v>
      </c>
      <c r="J112" s="8">
        <f t="shared" ca="1" si="29"/>
        <v>14.084956712962594</v>
      </c>
      <c r="K112" s="6" t="s">
        <v>48</v>
      </c>
      <c r="L112" s="6" t="s">
        <v>35</v>
      </c>
      <c r="M112" s="6" t="s">
        <v>46</v>
      </c>
      <c r="N112" s="6" t="s">
        <v>1545</v>
      </c>
      <c r="O112" s="6" t="s">
        <v>37</v>
      </c>
      <c r="P112" s="6" t="s">
        <v>38</v>
      </c>
      <c r="Q112" s="7"/>
      <c r="R112" s="7"/>
      <c r="S112" s="7"/>
      <c r="T112" s="7" t="s">
        <v>4145</v>
      </c>
      <c r="U112" s="7" t="s">
        <v>78</v>
      </c>
      <c r="V112" s="7" t="e">
        <v>#N/A</v>
      </c>
      <c r="W112" s="7" t="e">
        <v>#N/A</v>
      </c>
      <c r="X112" s="7"/>
      <c r="Y112" s="7" t="e">
        <f>VLOOKUP(B112, [2]SBC!A$1:P$65536, 11, 0)</f>
        <v>#N/A</v>
      </c>
      <c r="Z112" s="7" t="str">
        <f t="shared" si="30"/>
        <v>EXN</v>
      </c>
      <c r="AA112" s="7" t="str">
        <f t="shared" ca="1" si="31"/>
        <v>T&gt;72H</v>
      </c>
      <c r="AB112" s="7">
        <v>1</v>
      </c>
      <c r="AC112" s="7" t="s">
        <v>1134</v>
      </c>
      <c r="AD112" s="7" t="s">
        <v>2245</v>
      </c>
      <c r="AE112" s="7" t="s">
        <v>4134</v>
      </c>
      <c r="AF112" s="7" t="s">
        <v>2536</v>
      </c>
      <c r="AG112" s="7"/>
    </row>
    <row r="113" spans="1:33" ht="72.5" x14ac:dyDescent="0.35">
      <c r="A113" s="68" t="s">
        <v>3483</v>
      </c>
      <c r="B113" s="69" t="str">
        <f t="shared" si="28"/>
        <v>OST_169</v>
      </c>
      <c r="C113" s="68" t="s">
        <v>3373</v>
      </c>
      <c r="D113" s="69" t="e">
        <v>#N/A</v>
      </c>
      <c r="E113" s="69" t="e">
        <v>#N/A</v>
      </c>
      <c r="F113" s="68" t="s">
        <v>47</v>
      </c>
      <c r="G113" s="68" t="s">
        <v>1880</v>
      </c>
      <c r="H113" s="68" t="s">
        <v>1881</v>
      </c>
      <c r="I113" s="68" t="s">
        <v>3495</v>
      </c>
      <c r="J113" s="70">
        <f t="shared" ca="1" si="29"/>
        <v>3.1833594907438965</v>
      </c>
      <c r="K113" s="68" t="s">
        <v>48</v>
      </c>
      <c r="L113" s="68" t="s">
        <v>35</v>
      </c>
      <c r="M113" s="68" t="s">
        <v>46</v>
      </c>
      <c r="N113" s="68" t="s">
        <v>3496</v>
      </c>
      <c r="O113" s="68" t="s">
        <v>37</v>
      </c>
      <c r="P113" s="68" t="s">
        <v>38</v>
      </c>
      <c r="Q113" s="69"/>
      <c r="R113" s="69"/>
      <c r="S113" s="69"/>
      <c r="T113" s="69" t="s">
        <v>4144</v>
      </c>
      <c r="U113" s="69" t="s">
        <v>39</v>
      </c>
      <c r="V113" s="69" t="e">
        <v>#N/A</v>
      </c>
      <c r="W113" s="69" t="e">
        <v>#N/A</v>
      </c>
      <c r="X113" s="69"/>
      <c r="Y113" s="69" t="str">
        <f>VLOOKUP(B113, [2]SBC!A$1:P$65536, 11, 0)</f>
        <v>Bafoussam</v>
      </c>
      <c r="Z113" s="69" t="str">
        <f t="shared" si="30"/>
        <v>OST</v>
      </c>
      <c r="AA113" s="69" t="str">
        <f t="shared" ca="1" si="31"/>
        <v>T&gt;72H</v>
      </c>
      <c r="AB113" s="69">
        <v>1</v>
      </c>
      <c r="AC113" s="69" t="s">
        <v>2247</v>
      </c>
      <c r="AD113" s="69" t="s">
        <v>2245</v>
      </c>
      <c r="AE113" s="69" t="s">
        <v>4134</v>
      </c>
      <c r="AF113" s="69" t="s">
        <v>2536</v>
      </c>
      <c r="AG113" s="69"/>
    </row>
    <row r="114" spans="1:33" ht="72.5" x14ac:dyDescent="0.35">
      <c r="A114" s="6" t="s">
        <v>943</v>
      </c>
      <c r="B114" s="7" t="str">
        <f t="shared" si="28"/>
        <v>EXN_370</v>
      </c>
      <c r="C114" s="6" t="s">
        <v>3447</v>
      </c>
      <c r="D114" s="7" t="e">
        <v>#N/A</v>
      </c>
      <c r="E114" s="7" t="e">
        <v>#N/A</v>
      </c>
      <c r="F114" s="6" t="s">
        <v>47</v>
      </c>
      <c r="G114" s="6" t="s">
        <v>1087</v>
      </c>
      <c r="H114" s="6" t="s">
        <v>1088</v>
      </c>
      <c r="I114" s="6" t="s">
        <v>3497</v>
      </c>
      <c r="J114" s="8">
        <f t="shared" ca="1" si="29"/>
        <v>2.9068780092638917</v>
      </c>
      <c r="K114" s="6" t="s">
        <v>48</v>
      </c>
      <c r="L114" s="6" t="s">
        <v>35</v>
      </c>
      <c r="M114" s="6" t="s">
        <v>46</v>
      </c>
      <c r="N114" s="6" t="s">
        <v>3498</v>
      </c>
      <c r="O114" s="6" t="s">
        <v>37</v>
      </c>
      <c r="P114" s="6" t="s">
        <v>38</v>
      </c>
      <c r="Q114" s="7"/>
      <c r="R114" s="7"/>
      <c r="S114" s="7"/>
      <c r="T114" s="7" t="s">
        <v>4145</v>
      </c>
      <c r="U114" s="7" t="s">
        <v>78</v>
      </c>
      <c r="V114" s="7" t="e">
        <v>#N/A</v>
      </c>
      <c r="W114" s="7" t="s">
        <v>1456</v>
      </c>
      <c r="X114" s="7"/>
      <c r="Y114" s="7" t="e">
        <f>VLOOKUP(B114, [2]SBC!A$1:P$65536, 11, 0)</f>
        <v>#N/A</v>
      </c>
      <c r="Z114" s="7" t="str">
        <f t="shared" si="30"/>
        <v>EXN</v>
      </c>
      <c r="AA114" s="7" t="str">
        <f t="shared" ca="1" si="31"/>
        <v>48H&lt;T&lt;72H</v>
      </c>
      <c r="AB114" s="7">
        <v>1</v>
      </c>
      <c r="AC114" s="7" t="s">
        <v>1134</v>
      </c>
      <c r="AD114" s="7" t="s">
        <v>2245</v>
      </c>
      <c r="AE114" s="7" t="s">
        <v>4134</v>
      </c>
      <c r="AF114" s="7" t="s">
        <v>2536</v>
      </c>
      <c r="AG114" s="7"/>
    </row>
    <row r="115" spans="1:33" ht="101.5" x14ac:dyDescent="0.35">
      <c r="A115" s="6" t="s">
        <v>2430</v>
      </c>
      <c r="B115" s="7" t="str">
        <f t="shared" si="28"/>
        <v>EXN_217</v>
      </c>
      <c r="C115" s="6" t="s">
        <v>2452</v>
      </c>
      <c r="D115" s="7" t="e">
        <v>#N/A</v>
      </c>
      <c r="E115" s="7" t="e">
        <v>#N/A</v>
      </c>
      <c r="F115" s="6" t="s">
        <v>1092</v>
      </c>
      <c r="G115" s="6" t="s">
        <v>1335</v>
      </c>
      <c r="H115" s="6" t="s">
        <v>1336</v>
      </c>
      <c r="I115" s="6" t="s">
        <v>2453</v>
      </c>
      <c r="J115" s="8">
        <f t="shared" ca="1" si="29"/>
        <v>5.2389844907447696</v>
      </c>
      <c r="K115" s="6" t="s">
        <v>1093</v>
      </c>
      <c r="L115" s="6" t="s">
        <v>56</v>
      </c>
      <c r="M115" s="6" t="s">
        <v>46</v>
      </c>
      <c r="N115" s="6" t="s">
        <v>2454</v>
      </c>
      <c r="O115" s="6" t="s">
        <v>37</v>
      </c>
      <c r="P115" s="6" t="s">
        <v>38</v>
      </c>
      <c r="Q115" s="7"/>
      <c r="R115" s="7"/>
      <c r="S115" s="7"/>
      <c r="T115" s="7" t="s">
        <v>4139</v>
      </c>
      <c r="U115" s="7" t="s">
        <v>82</v>
      </c>
      <c r="V115" s="7" t="e">
        <v>#N/A</v>
      </c>
      <c r="W115" s="7" t="e">
        <v>#N/A</v>
      </c>
      <c r="X115" s="7"/>
      <c r="Y115" s="7" t="str">
        <f>VLOOKUP(B115, [2]SBC!A$1:P$65536, 11, 0)</f>
        <v>Maroua</v>
      </c>
      <c r="Z115" s="7" t="str">
        <f t="shared" si="30"/>
        <v>EXN</v>
      </c>
      <c r="AA115" s="7" t="str">
        <f t="shared" ca="1" si="31"/>
        <v>T&gt;72H</v>
      </c>
      <c r="AB115" s="7">
        <v>1</v>
      </c>
      <c r="AC115" s="7" t="s">
        <v>1134</v>
      </c>
      <c r="AD115" s="7" t="s">
        <v>2245</v>
      </c>
      <c r="AE115" s="7" t="s">
        <v>4134</v>
      </c>
      <c r="AF115" s="7" t="s">
        <v>2536</v>
      </c>
      <c r="AG115" s="7"/>
    </row>
    <row r="116" spans="1:33" ht="101.5" x14ac:dyDescent="0.35">
      <c r="A116" s="6" t="s">
        <v>2430</v>
      </c>
      <c r="B116" s="7" t="str">
        <f t="shared" si="28"/>
        <v>EXN_217</v>
      </c>
      <c r="C116" s="6" t="s">
        <v>2452</v>
      </c>
      <c r="D116" s="7" t="e">
        <v>#N/A</v>
      </c>
      <c r="E116" s="7" t="e">
        <v>#N/A</v>
      </c>
      <c r="F116" s="6" t="s">
        <v>1092</v>
      </c>
      <c r="G116" s="6" t="s">
        <v>1333</v>
      </c>
      <c r="H116" s="6" t="s">
        <v>1334</v>
      </c>
      <c r="I116" s="6" t="s">
        <v>2455</v>
      </c>
      <c r="J116" s="8">
        <f t="shared" ca="1" si="29"/>
        <v>5.2388803240755806</v>
      </c>
      <c r="K116" s="6" t="s">
        <v>1093</v>
      </c>
      <c r="L116" s="6" t="s">
        <v>56</v>
      </c>
      <c r="M116" s="6" t="s">
        <v>46</v>
      </c>
      <c r="N116" s="6" t="s">
        <v>2456</v>
      </c>
      <c r="O116" s="6" t="s">
        <v>37</v>
      </c>
      <c r="P116" s="6" t="s">
        <v>38</v>
      </c>
      <c r="Q116" s="7"/>
      <c r="R116" s="7"/>
      <c r="S116" s="7"/>
      <c r="T116" s="7" t="s">
        <v>4139</v>
      </c>
      <c r="U116" s="7" t="s">
        <v>82</v>
      </c>
      <c r="V116" s="7" t="e">
        <v>#N/A</v>
      </c>
      <c r="W116" s="7" t="e">
        <v>#N/A</v>
      </c>
      <c r="X116" s="7"/>
      <c r="Y116" s="7" t="str">
        <f>VLOOKUP(B116, [2]SBC!A$1:P$65536, 11, 0)</f>
        <v>Maroua</v>
      </c>
      <c r="Z116" s="7" t="str">
        <f t="shared" si="30"/>
        <v>EXN</v>
      </c>
      <c r="AA116" s="7" t="str">
        <f t="shared" ca="1" si="31"/>
        <v>T&gt;72H</v>
      </c>
      <c r="AB116" s="7">
        <v>1</v>
      </c>
      <c r="AC116" s="7" t="s">
        <v>1134</v>
      </c>
      <c r="AD116" s="7" t="s">
        <v>2245</v>
      </c>
      <c r="AE116" s="7" t="s">
        <v>4134</v>
      </c>
      <c r="AF116" s="7" t="s">
        <v>2536</v>
      </c>
      <c r="AG116" s="7"/>
    </row>
    <row r="117" spans="1:33" ht="101.5" x14ac:dyDescent="0.35">
      <c r="A117" s="6" t="s">
        <v>2430</v>
      </c>
      <c r="B117" s="7" t="str">
        <f t="shared" si="28"/>
        <v>EXN_217</v>
      </c>
      <c r="C117" s="6" t="s">
        <v>2457</v>
      </c>
      <c r="D117" s="7" t="e">
        <v>#N/A</v>
      </c>
      <c r="E117" s="7" t="e">
        <v>#N/A</v>
      </c>
      <c r="F117" s="6" t="s">
        <v>1092</v>
      </c>
      <c r="G117" s="6" t="s">
        <v>1331</v>
      </c>
      <c r="H117" s="6" t="s">
        <v>1332</v>
      </c>
      <c r="I117" s="6" t="s">
        <v>2458</v>
      </c>
      <c r="J117" s="8">
        <f t="shared" ca="1" si="29"/>
        <v>5.2081858796300367</v>
      </c>
      <c r="K117" s="6" t="s">
        <v>1093</v>
      </c>
      <c r="L117" s="6" t="s">
        <v>56</v>
      </c>
      <c r="M117" s="6" t="s">
        <v>46</v>
      </c>
      <c r="N117" s="6" t="s">
        <v>2459</v>
      </c>
      <c r="O117" s="6" t="s">
        <v>37</v>
      </c>
      <c r="P117" s="6" t="s">
        <v>38</v>
      </c>
      <c r="Q117" s="7"/>
      <c r="R117" s="7"/>
      <c r="S117" s="7"/>
      <c r="T117" s="7" t="s">
        <v>4139</v>
      </c>
      <c r="U117" s="7" t="s">
        <v>82</v>
      </c>
      <c r="V117" s="7" t="e">
        <v>#N/A</v>
      </c>
      <c r="W117" s="7" t="e">
        <v>#N/A</v>
      </c>
      <c r="X117" s="7"/>
      <c r="Y117" s="7" t="str">
        <f>VLOOKUP(B117, [2]SBC!A$1:P$65536, 11, 0)</f>
        <v>Maroua</v>
      </c>
      <c r="Z117" s="7" t="str">
        <f t="shared" si="30"/>
        <v>EXN</v>
      </c>
      <c r="AA117" s="7" t="str">
        <f t="shared" ca="1" si="31"/>
        <v>T&gt;72H</v>
      </c>
      <c r="AB117" s="7">
        <v>1</v>
      </c>
      <c r="AC117" s="7" t="s">
        <v>1134</v>
      </c>
      <c r="AD117" s="7" t="s">
        <v>2245</v>
      </c>
      <c r="AE117" s="7" t="s">
        <v>4134</v>
      </c>
      <c r="AF117" s="7" t="s">
        <v>2536</v>
      </c>
      <c r="AG117" s="7"/>
    </row>
    <row r="118" spans="1:33" ht="87" x14ac:dyDescent="0.35">
      <c r="A118" s="6" t="s">
        <v>1757</v>
      </c>
      <c r="B118" s="7" t="str">
        <f t="shared" si="28"/>
        <v>SUO_222</v>
      </c>
      <c r="C118" s="6" t="s">
        <v>3505</v>
      </c>
      <c r="D118" s="7" t="e">
        <v>#N/A</v>
      </c>
      <c r="E118" s="7" t="e">
        <v>#N/A</v>
      </c>
      <c r="F118" s="6" t="s">
        <v>1092</v>
      </c>
      <c r="G118" s="6" t="s">
        <v>1230</v>
      </c>
      <c r="H118" s="6" t="s">
        <v>1231</v>
      </c>
      <c r="I118" s="6" t="s">
        <v>3484</v>
      </c>
      <c r="J118" s="8">
        <f t="shared" ca="1" si="29"/>
        <v>2.7510562500028755</v>
      </c>
      <c r="K118" s="6" t="s">
        <v>1093</v>
      </c>
      <c r="L118" s="6" t="s">
        <v>35</v>
      </c>
      <c r="M118" s="6" t="s">
        <v>46</v>
      </c>
      <c r="N118" s="6" t="s">
        <v>3506</v>
      </c>
      <c r="O118" s="6" t="s">
        <v>37</v>
      </c>
      <c r="P118" s="6" t="s">
        <v>38</v>
      </c>
      <c r="Q118" s="7"/>
      <c r="R118" s="7"/>
      <c r="S118" s="7"/>
      <c r="T118" s="7" t="s">
        <v>2955</v>
      </c>
      <c r="U118" s="7" t="s">
        <v>84</v>
      </c>
      <c r="V118" s="7" t="e">
        <v>#N/A</v>
      </c>
      <c r="W118" s="7" t="e">
        <v>#N/A</v>
      </c>
      <c r="X118" s="7"/>
      <c r="Y118" s="7" t="str">
        <f>VLOOKUP(B118, [2]SBC!A$1:P$65536, 11, 0)</f>
        <v>Buéa</v>
      </c>
      <c r="Z118" s="7" t="str">
        <f t="shared" si="30"/>
        <v>SUO</v>
      </c>
      <c r="AA118" s="7" t="str">
        <f t="shared" ca="1" si="31"/>
        <v>48H&lt;T&lt;72H</v>
      </c>
      <c r="AB118" s="7">
        <v>1</v>
      </c>
      <c r="AC118" s="7" t="s">
        <v>1134</v>
      </c>
      <c r="AD118" s="7" t="s">
        <v>2245</v>
      </c>
      <c r="AE118" s="7" t="s">
        <v>4134</v>
      </c>
      <c r="AF118" s="7" t="s">
        <v>2536</v>
      </c>
      <c r="AG118" s="7"/>
    </row>
    <row r="119" spans="1:33" ht="87" x14ac:dyDescent="0.35">
      <c r="A119" s="68" t="s">
        <v>3339</v>
      </c>
      <c r="B119" s="69" t="str">
        <f t="shared" si="28"/>
        <v>EXN_085</v>
      </c>
      <c r="C119" s="68" t="s">
        <v>3785</v>
      </c>
      <c r="D119" s="69" t="e">
        <v>#N/A</v>
      </c>
      <c r="E119" s="69" t="e">
        <v>#N/A</v>
      </c>
      <c r="F119" s="68" t="s">
        <v>1092</v>
      </c>
      <c r="G119" s="68" t="s">
        <v>3169</v>
      </c>
      <c r="H119" s="68" t="s">
        <v>3170</v>
      </c>
      <c r="I119" s="68" t="s">
        <v>3788</v>
      </c>
      <c r="J119" s="70">
        <f t="shared" ca="1" si="29"/>
        <v>2.4680006944472552</v>
      </c>
      <c r="K119" s="68" t="s">
        <v>1093</v>
      </c>
      <c r="L119" s="68" t="s">
        <v>56</v>
      </c>
      <c r="M119" s="68" t="s">
        <v>46</v>
      </c>
      <c r="N119" s="68" t="s">
        <v>3789</v>
      </c>
      <c r="O119" s="68" t="s">
        <v>37</v>
      </c>
      <c r="P119" s="68" t="s">
        <v>38</v>
      </c>
      <c r="Q119" s="69"/>
      <c r="R119" s="69"/>
      <c r="S119" s="69"/>
      <c r="T119" s="69" t="s">
        <v>3556</v>
      </c>
      <c r="U119" s="69" t="s">
        <v>82</v>
      </c>
      <c r="V119" s="69" t="e">
        <v>#N/A</v>
      </c>
      <c r="W119" s="69" t="e">
        <v>#N/A</v>
      </c>
      <c r="X119" s="69"/>
      <c r="Y119" s="69" t="str">
        <f>VLOOKUP(B119, [2]SBC!A$1:P$65536, 11, 0)</f>
        <v>Maroua</v>
      </c>
      <c r="Z119" s="69" t="str">
        <f t="shared" si="30"/>
        <v>EXN</v>
      </c>
      <c r="AA119" s="69" t="str">
        <f t="shared" ca="1" si="31"/>
        <v>48H&lt;T&lt;72H</v>
      </c>
      <c r="AB119" s="69">
        <v>1</v>
      </c>
      <c r="AC119" s="69" t="s">
        <v>2247</v>
      </c>
      <c r="AD119" s="69" t="s">
        <v>2245</v>
      </c>
      <c r="AE119" s="69" t="s">
        <v>4134</v>
      </c>
      <c r="AF119" s="69" t="s">
        <v>2536</v>
      </c>
      <c r="AG119" s="69"/>
    </row>
    <row r="120" spans="1:33" ht="101.5" x14ac:dyDescent="0.35">
      <c r="A120" s="68" t="s">
        <v>1482</v>
      </c>
      <c r="B120" s="69" t="str">
        <f t="shared" si="28"/>
        <v>NRD_040</v>
      </c>
      <c r="C120" s="68" t="s">
        <v>3669</v>
      </c>
      <c r="D120" s="69" t="e">
        <v>#N/A</v>
      </c>
      <c r="E120" s="69" t="e">
        <v>#N/A</v>
      </c>
      <c r="F120" s="68" t="s">
        <v>1092</v>
      </c>
      <c r="G120" s="68" t="s">
        <v>1272</v>
      </c>
      <c r="H120" s="68" t="s">
        <v>1273</v>
      </c>
      <c r="I120" s="68" t="s">
        <v>3804</v>
      </c>
      <c r="J120" s="70">
        <f t="shared" ca="1" si="29"/>
        <v>2.4118895833307761</v>
      </c>
      <c r="K120" s="68" t="s">
        <v>1093</v>
      </c>
      <c r="L120" s="68" t="s">
        <v>35</v>
      </c>
      <c r="M120" s="68" t="s">
        <v>46</v>
      </c>
      <c r="N120" s="68" t="s">
        <v>3805</v>
      </c>
      <c r="O120" s="68" t="s">
        <v>37</v>
      </c>
      <c r="P120" s="68" t="s">
        <v>38</v>
      </c>
      <c r="Q120" s="69"/>
      <c r="R120" s="69"/>
      <c r="S120" s="69"/>
      <c r="T120" s="69" t="s">
        <v>3554</v>
      </c>
      <c r="U120" s="69" t="s">
        <v>81</v>
      </c>
      <c r="V120" s="69" t="e">
        <v>#N/A</v>
      </c>
      <c r="W120" s="69" t="e">
        <v>#N/A</v>
      </c>
      <c r="X120" s="69"/>
      <c r="Y120" s="69" t="str">
        <f>VLOOKUP(B120, [2]SBC!A$1:P$65536, 11, 0)</f>
        <v>Garoua</v>
      </c>
      <c r="Z120" s="69" t="str">
        <f t="shared" si="30"/>
        <v>NRD</v>
      </c>
      <c r="AA120" s="69" t="str">
        <f t="shared" ca="1" si="31"/>
        <v>48H&lt;T&lt;72H</v>
      </c>
      <c r="AB120" s="69">
        <v>1</v>
      </c>
      <c r="AC120" s="69" t="s">
        <v>2247</v>
      </c>
      <c r="AD120" s="69" t="s">
        <v>2245</v>
      </c>
      <c r="AE120" s="69" t="s">
        <v>4134</v>
      </c>
      <c r="AF120" s="69" t="s">
        <v>2536</v>
      </c>
      <c r="AG120" s="69"/>
    </row>
    <row r="121" spans="1:33" ht="101.5" x14ac:dyDescent="0.35">
      <c r="A121" s="68" t="s">
        <v>1482</v>
      </c>
      <c r="B121" s="69" t="str">
        <f t="shared" si="28"/>
        <v>NRD_040</v>
      </c>
      <c r="C121" s="68" t="s">
        <v>3669</v>
      </c>
      <c r="D121" s="69" t="e">
        <v>#N/A</v>
      </c>
      <c r="E121" s="69" t="e">
        <v>#N/A</v>
      </c>
      <c r="F121" s="68" t="s">
        <v>1092</v>
      </c>
      <c r="G121" s="68" t="s">
        <v>1274</v>
      </c>
      <c r="H121" s="68" t="s">
        <v>1275</v>
      </c>
      <c r="I121" s="68" t="s">
        <v>3804</v>
      </c>
      <c r="J121" s="70">
        <f t="shared" ca="1" si="29"/>
        <v>2.4118895833307761</v>
      </c>
      <c r="K121" s="68" t="s">
        <v>1093</v>
      </c>
      <c r="L121" s="68" t="s">
        <v>35</v>
      </c>
      <c r="M121" s="68" t="s">
        <v>46</v>
      </c>
      <c r="N121" s="68" t="s">
        <v>3806</v>
      </c>
      <c r="O121" s="68" t="s">
        <v>37</v>
      </c>
      <c r="P121" s="68" t="s">
        <v>38</v>
      </c>
      <c r="Q121" s="69"/>
      <c r="R121" s="69"/>
      <c r="S121" s="69"/>
      <c r="T121" s="69" t="s">
        <v>3554</v>
      </c>
      <c r="U121" s="69" t="s">
        <v>81</v>
      </c>
      <c r="V121" s="69" t="e">
        <v>#N/A</v>
      </c>
      <c r="W121" s="69" t="e">
        <v>#N/A</v>
      </c>
      <c r="X121" s="69"/>
      <c r="Y121" s="69" t="str">
        <f>VLOOKUP(B121, [2]SBC!A$1:P$65536, 11, 0)</f>
        <v>Garoua</v>
      </c>
      <c r="Z121" s="69" t="str">
        <f t="shared" si="30"/>
        <v>NRD</v>
      </c>
      <c r="AA121" s="69" t="str">
        <f t="shared" ca="1" si="31"/>
        <v>48H&lt;T&lt;72H</v>
      </c>
      <c r="AB121" s="69">
        <v>1</v>
      </c>
      <c r="AC121" s="69" t="s">
        <v>2247</v>
      </c>
      <c r="AD121" s="69" t="s">
        <v>2245</v>
      </c>
      <c r="AE121" s="69" t="s">
        <v>4134</v>
      </c>
      <c r="AF121" s="69" t="s">
        <v>2536</v>
      </c>
      <c r="AG121" s="69"/>
    </row>
    <row r="122" spans="1:33" ht="101.5" x14ac:dyDescent="0.35">
      <c r="A122" s="68" t="s">
        <v>1482</v>
      </c>
      <c r="B122" s="69" t="str">
        <f t="shared" si="28"/>
        <v>NRD_040</v>
      </c>
      <c r="C122" s="68" t="s">
        <v>3669</v>
      </c>
      <c r="D122" s="69" t="e">
        <v>#N/A</v>
      </c>
      <c r="E122" s="69" t="e">
        <v>#N/A</v>
      </c>
      <c r="F122" s="68" t="s">
        <v>1092</v>
      </c>
      <c r="G122" s="68" t="s">
        <v>1276</v>
      </c>
      <c r="H122" s="68" t="s">
        <v>1277</v>
      </c>
      <c r="I122" s="68" t="s">
        <v>3804</v>
      </c>
      <c r="J122" s="70">
        <f t="shared" ca="1" si="29"/>
        <v>2.4118895833307761</v>
      </c>
      <c r="K122" s="68" t="s">
        <v>1093</v>
      </c>
      <c r="L122" s="68" t="s">
        <v>35</v>
      </c>
      <c r="M122" s="68" t="s">
        <v>46</v>
      </c>
      <c r="N122" s="68" t="s">
        <v>3807</v>
      </c>
      <c r="O122" s="68" t="s">
        <v>37</v>
      </c>
      <c r="P122" s="68" t="s">
        <v>38</v>
      </c>
      <c r="Q122" s="69"/>
      <c r="R122" s="69"/>
      <c r="S122" s="69"/>
      <c r="T122" s="69" t="s">
        <v>3554</v>
      </c>
      <c r="U122" s="69" t="s">
        <v>81</v>
      </c>
      <c r="V122" s="69" t="e">
        <v>#N/A</v>
      </c>
      <c r="W122" s="69" t="e">
        <v>#N/A</v>
      </c>
      <c r="X122" s="69"/>
      <c r="Y122" s="69" t="str">
        <f>VLOOKUP(B122, [2]SBC!A$1:P$65536, 11, 0)</f>
        <v>Garoua</v>
      </c>
      <c r="Z122" s="69" t="str">
        <f t="shared" si="30"/>
        <v>NRD</v>
      </c>
      <c r="AA122" s="69" t="str">
        <f t="shared" ca="1" si="31"/>
        <v>48H&lt;T&lt;72H</v>
      </c>
      <c r="AB122" s="69">
        <v>1</v>
      </c>
      <c r="AC122" s="69" t="s">
        <v>2247</v>
      </c>
      <c r="AD122" s="69" t="s">
        <v>2245</v>
      </c>
      <c r="AE122" s="69" t="s">
        <v>4134</v>
      </c>
      <c r="AF122" s="69" t="s">
        <v>2536</v>
      </c>
      <c r="AG122" s="69"/>
    </row>
    <row r="123" spans="1:33" ht="101.5" x14ac:dyDescent="0.35">
      <c r="A123" s="68" t="s">
        <v>1482</v>
      </c>
      <c r="B123" s="69" t="str">
        <f t="shared" si="28"/>
        <v>NRD_040</v>
      </c>
      <c r="C123" s="68" t="s">
        <v>3669</v>
      </c>
      <c r="D123" s="69" t="e">
        <v>#N/A</v>
      </c>
      <c r="E123" s="69" t="e">
        <v>#N/A</v>
      </c>
      <c r="F123" s="68" t="s">
        <v>1092</v>
      </c>
      <c r="G123" s="68" t="s">
        <v>1278</v>
      </c>
      <c r="H123" s="68" t="s">
        <v>1279</v>
      </c>
      <c r="I123" s="68" t="s">
        <v>3804</v>
      </c>
      <c r="J123" s="70">
        <f t="shared" ca="1" si="29"/>
        <v>2.4118895833307761</v>
      </c>
      <c r="K123" s="68" t="s">
        <v>1093</v>
      </c>
      <c r="L123" s="68" t="s">
        <v>35</v>
      </c>
      <c r="M123" s="68" t="s">
        <v>46</v>
      </c>
      <c r="N123" s="68" t="s">
        <v>3808</v>
      </c>
      <c r="O123" s="68" t="s">
        <v>37</v>
      </c>
      <c r="P123" s="68" t="s">
        <v>38</v>
      </c>
      <c r="Q123" s="69"/>
      <c r="R123" s="69"/>
      <c r="S123" s="69"/>
      <c r="T123" s="69" t="s">
        <v>3554</v>
      </c>
      <c r="U123" s="69" t="s">
        <v>81</v>
      </c>
      <c r="V123" s="69" t="e">
        <v>#N/A</v>
      </c>
      <c r="W123" s="69" t="e">
        <v>#N/A</v>
      </c>
      <c r="X123" s="69"/>
      <c r="Y123" s="69" t="str">
        <f>VLOOKUP(B123, [2]SBC!A$1:P$65536, 11, 0)</f>
        <v>Garoua</v>
      </c>
      <c r="Z123" s="69" t="str">
        <f t="shared" si="30"/>
        <v>NRD</v>
      </c>
      <c r="AA123" s="69" t="str">
        <f t="shared" ca="1" si="31"/>
        <v>48H&lt;T&lt;72H</v>
      </c>
      <c r="AB123" s="69">
        <v>1</v>
      </c>
      <c r="AC123" s="69" t="s">
        <v>2247</v>
      </c>
      <c r="AD123" s="69" t="s">
        <v>2245</v>
      </c>
      <c r="AE123" s="69" t="s">
        <v>4134</v>
      </c>
      <c r="AF123" s="69" t="s">
        <v>2536</v>
      </c>
      <c r="AG123" s="69"/>
    </row>
    <row r="124" spans="1:33" ht="101.5" x14ac:dyDescent="0.35">
      <c r="A124" s="68" t="s">
        <v>1482</v>
      </c>
      <c r="B124" s="69" t="str">
        <f t="shared" si="28"/>
        <v>NRD_040</v>
      </c>
      <c r="C124" s="68" t="s">
        <v>3669</v>
      </c>
      <c r="D124" s="69" t="e">
        <v>#N/A</v>
      </c>
      <c r="E124" s="69" t="e">
        <v>#N/A</v>
      </c>
      <c r="F124" s="68" t="s">
        <v>1092</v>
      </c>
      <c r="G124" s="68" t="s">
        <v>1280</v>
      </c>
      <c r="H124" s="68" t="s">
        <v>1281</v>
      </c>
      <c r="I124" s="68" t="s">
        <v>3809</v>
      </c>
      <c r="J124" s="70">
        <f t="shared" ca="1" si="29"/>
        <v>2.4118664351844927</v>
      </c>
      <c r="K124" s="68" t="s">
        <v>1093</v>
      </c>
      <c r="L124" s="68" t="s">
        <v>35</v>
      </c>
      <c r="M124" s="68" t="s">
        <v>46</v>
      </c>
      <c r="N124" s="68" t="s">
        <v>3810</v>
      </c>
      <c r="O124" s="68" t="s">
        <v>37</v>
      </c>
      <c r="P124" s="68" t="s">
        <v>38</v>
      </c>
      <c r="Q124" s="69"/>
      <c r="R124" s="69"/>
      <c r="S124" s="69"/>
      <c r="T124" s="69" t="s">
        <v>3554</v>
      </c>
      <c r="U124" s="69" t="s">
        <v>81</v>
      </c>
      <c r="V124" s="69" t="e">
        <v>#N/A</v>
      </c>
      <c r="W124" s="69" t="e">
        <v>#N/A</v>
      </c>
      <c r="X124" s="69"/>
      <c r="Y124" s="69" t="str">
        <f>VLOOKUP(B124, [2]SBC!A$1:P$65536, 11, 0)</f>
        <v>Garoua</v>
      </c>
      <c r="Z124" s="69" t="str">
        <f t="shared" si="30"/>
        <v>NRD</v>
      </c>
      <c r="AA124" s="69" t="str">
        <f t="shared" ca="1" si="31"/>
        <v>48H&lt;T&lt;72H</v>
      </c>
      <c r="AB124" s="69">
        <v>1</v>
      </c>
      <c r="AC124" s="69" t="s">
        <v>2247</v>
      </c>
      <c r="AD124" s="69" t="s">
        <v>2245</v>
      </c>
      <c r="AE124" s="69" t="s">
        <v>4134</v>
      </c>
      <c r="AF124" s="69" t="s">
        <v>2536</v>
      </c>
      <c r="AG124" s="69"/>
    </row>
    <row r="125" spans="1:33" ht="101.5" x14ac:dyDescent="0.35">
      <c r="A125" s="68" t="s">
        <v>1482</v>
      </c>
      <c r="B125" s="69" t="str">
        <f t="shared" si="28"/>
        <v>NRD_040</v>
      </c>
      <c r="C125" s="68" t="s">
        <v>3669</v>
      </c>
      <c r="D125" s="69" t="e">
        <v>#N/A</v>
      </c>
      <c r="E125" s="69" t="e">
        <v>#N/A</v>
      </c>
      <c r="F125" s="68" t="s">
        <v>1092</v>
      </c>
      <c r="G125" s="68" t="s">
        <v>1270</v>
      </c>
      <c r="H125" s="68" t="s">
        <v>1271</v>
      </c>
      <c r="I125" s="68" t="s">
        <v>3809</v>
      </c>
      <c r="J125" s="70">
        <f t="shared" ca="1" si="29"/>
        <v>2.4118664351844927</v>
      </c>
      <c r="K125" s="68" t="s">
        <v>1093</v>
      </c>
      <c r="L125" s="68" t="s">
        <v>35</v>
      </c>
      <c r="M125" s="68" t="s">
        <v>46</v>
      </c>
      <c r="N125" s="68" t="s">
        <v>3811</v>
      </c>
      <c r="O125" s="68" t="s">
        <v>37</v>
      </c>
      <c r="P125" s="68" t="s">
        <v>38</v>
      </c>
      <c r="Q125" s="69"/>
      <c r="R125" s="69"/>
      <c r="S125" s="69"/>
      <c r="T125" s="69" t="s">
        <v>3554</v>
      </c>
      <c r="U125" s="69" t="s">
        <v>81</v>
      </c>
      <c r="V125" s="69" t="e">
        <v>#N/A</v>
      </c>
      <c r="W125" s="69" t="e">
        <v>#N/A</v>
      </c>
      <c r="X125" s="69"/>
      <c r="Y125" s="69" t="str">
        <f>VLOOKUP(B125, [2]SBC!A$1:P$65536, 11, 0)</f>
        <v>Garoua</v>
      </c>
      <c r="Z125" s="69" t="str">
        <f t="shared" si="30"/>
        <v>NRD</v>
      </c>
      <c r="AA125" s="69" t="str">
        <f t="shared" ca="1" si="31"/>
        <v>48H&lt;T&lt;72H</v>
      </c>
      <c r="AB125" s="69">
        <v>1</v>
      </c>
      <c r="AC125" s="69" t="s">
        <v>2247</v>
      </c>
      <c r="AD125" s="69" t="s">
        <v>2245</v>
      </c>
      <c r="AE125" s="69" t="s">
        <v>4134</v>
      </c>
      <c r="AF125" s="69" t="s">
        <v>2536</v>
      </c>
      <c r="AG125" s="69"/>
    </row>
    <row r="126" spans="1:33" ht="101.5" x14ac:dyDescent="0.35">
      <c r="A126" s="68" t="s">
        <v>1482</v>
      </c>
      <c r="B126" s="69" t="str">
        <f t="shared" si="28"/>
        <v>NRD_040</v>
      </c>
      <c r="C126" s="68" t="s">
        <v>3669</v>
      </c>
      <c r="D126" s="69" t="e">
        <v>#N/A</v>
      </c>
      <c r="E126" s="69" t="e">
        <v>#N/A</v>
      </c>
      <c r="F126" s="68" t="s">
        <v>1092</v>
      </c>
      <c r="G126" s="68" t="s">
        <v>1331</v>
      </c>
      <c r="H126" s="68" t="s">
        <v>1332</v>
      </c>
      <c r="I126" s="68" t="s">
        <v>3812</v>
      </c>
      <c r="J126" s="70">
        <f t="shared" ca="1" si="29"/>
        <v>2.4109057870373363</v>
      </c>
      <c r="K126" s="68" t="s">
        <v>1093</v>
      </c>
      <c r="L126" s="68" t="s">
        <v>35</v>
      </c>
      <c r="M126" s="68" t="s">
        <v>46</v>
      </c>
      <c r="N126" s="68" t="s">
        <v>3813</v>
      </c>
      <c r="O126" s="68" t="s">
        <v>37</v>
      </c>
      <c r="P126" s="68" t="s">
        <v>38</v>
      </c>
      <c r="Q126" s="69"/>
      <c r="R126" s="69"/>
      <c r="S126" s="69"/>
      <c r="T126" s="69" t="s">
        <v>3554</v>
      </c>
      <c r="U126" s="69" t="s">
        <v>81</v>
      </c>
      <c r="V126" s="69" t="e">
        <v>#N/A</v>
      </c>
      <c r="W126" s="69" t="e">
        <v>#N/A</v>
      </c>
      <c r="X126" s="69"/>
      <c r="Y126" s="69" t="str">
        <f>VLOOKUP(B126, [2]SBC!A$1:P$65536, 11, 0)</f>
        <v>Garoua</v>
      </c>
      <c r="Z126" s="69" t="str">
        <f t="shared" si="30"/>
        <v>NRD</v>
      </c>
      <c r="AA126" s="69" t="str">
        <f t="shared" ca="1" si="31"/>
        <v>48H&lt;T&lt;72H</v>
      </c>
      <c r="AB126" s="69">
        <v>1</v>
      </c>
      <c r="AC126" s="69" t="s">
        <v>2247</v>
      </c>
      <c r="AD126" s="69" t="s">
        <v>2245</v>
      </c>
      <c r="AE126" s="69" t="s">
        <v>4134</v>
      </c>
      <c r="AF126" s="69" t="s">
        <v>2536</v>
      </c>
      <c r="AG126" s="69"/>
    </row>
    <row r="127" spans="1:33" ht="101.5" x14ac:dyDescent="0.35">
      <c r="A127" s="68" t="s">
        <v>1482</v>
      </c>
      <c r="B127" s="69" t="str">
        <f t="shared" si="28"/>
        <v>NRD_040</v>
      </c>
      <c r="C127" s="68" t="s">
        <v>3669</v>
      </c>
      <c r="D127" s="69" t="e">
        <v>#N/A</v>
      </c>
      <c r="E127" s="69" t="e">
        <v>#N/A</v>
      </c>
      <c r="F127" s="68" t="s">
        <v>1092</v>
      </c>
      <c r="G127" s="68" t="s">
        <v>1335</v>
      </c>
      <c r="H127" s="68" t="s">
        <v>1336</v>
      </c>
      <c r="I127" s="68" t="s">
        <v>3732</v>
      </c>
      <c r="J127" s="70">
        <f t="shared" ca="1" si="29"/>
        <v>2.4107321759292972</v>
      </c>
      <c r="K127" s="68" t="s">
        <v>1093</v>
      </c>
      <c r="L127" s="68" t="s">
        <v>35</v>
      </c>
      <c r="M127" s="68" t="s">
        <v>46</v>
      </c>
      <c r="N127" s="68" t="s">
        <v>3814</v>
      </c>
      <c r="O127" s="68" t="s">
        <v>37</v>
      </c>
      <c r="P127" s="68" t="s">
        <v>38</v>
      </c>
      <c r="Q127" s="69"/>
      <c r="R127" s="69"/>
      <c r="S127" s="69"/>
      <c r="T127" s="69" t="s">
        <v>3554</v>
      </c>
      <c r="U127" s="69" t="s">
        <v>81</v>
      </c>
      <c r="V127" s="69" t="e">
        <v>#N/A</v>
      </c>
      <c r="W127" s="69" t="e">
        <v>#N/A</v>
      </c>
      <c r="X127" s="69"/>
      <c r="Y127" s="69" t="str">
        <f>VLOOKUP(B127, [2]SBC!A$1:P$65536, 11, 0)</f>
        <v>Garoua</v>
      </c>
      <c r="Z127" s="69" t="str">
        <f t="shared" si="30"/>
        <v>NRD</v>
      </c>
      <c r="AA127" s="69" t="str">
        <f t="shared" ca="1" si="31"/>
        <v>48H&lt;T&lt;72H</v>
      </c>
      <c r="AB127" s="69">
        <v>1</v>
      </c>
      <c r="AC127" s="69" t="s">
        <v>2247</v>
      </c>
      <c r="AD127" s="69" t="s">
        <v>2245</v>
      </c>
      <c r="AE127" s="69" t="s">
        <v>4134</v>
      </c>
      <c r="AF127" s="69" t="s">
        <v>2536</v>
      </c>
      <c r="AG127" s="69"/>
    </row>
    <row r="128" spans="1:33" ht="261" x14ac:dyDescent="0.35">
      <c r="A128" s="6" t="s">
        <v>1485</v>
      </c>
      <c r="B128" s="7" t="str">
        <f t="shared" si="28"/>
        <v>NRD_060</v>
      </c>
      <c r="C128" s="6" t="s">
        <v>3940</v>
      </c>
      <c r="D128" s="7" t="e">
        <v>#N/A</v>
      </c>
      <c r="E128" s="7" t="e">
        <v>#N/A</v>
      </c>
      <c r="F128" s="6" t="s">
        <v>1092</v>
      </c>
      <c r="G128" s="6" t="s">
        <v>1278</v>
      </c>
      <c r="H128" s="6" t="s">
        <v>1279</v>
      </c>
      <c r="I128" s="6" t="s">
        <v>4089</v>
      </c>
      <c r="J128" s="8">
        <f t="shared" ca="1" si="29"/>
        <v>2.3426071759240585</v>
      </c>
      <c r="K128" s="6" t="s">
        <v>1093</v>
      </c>
      <c r="L128" s="6" t="s">
        <v>35</v>
      </c>
      <c r="M128" s="6" t="s">
        <v>46</v>
      </c>
      <c r="N128" s="6" t="s">
        <v>4090</v>
      </c>
      <c r="O128" s="6" t="s">
        <v>37</v>
      </c>
      <c r="P128" s="6" t="s">
        <v>38</v>
      </c>
      <c r="Q128" s="7"/>
      <c r="R128" s="7"/>
      <c r="S128" s="7"/>
      <c r="T128" s="7" t="s">
        <v>3860</v>
      </c>
      <c r="U128" s="7" t="s">
        <v>81</v>
      </c>
      <c r="V128" s="7" t="e">
        <v>#N/A</v>
      </c>
      <c r="W128" s="7" t="e">
        <v>#N/A</v>
      </c>
      <c r="X128" s="7"/>
      <c r="Y128" s="7" t="str">
        <f>VLOOKUP(B128, [2]SBC!A$1:P$65536, 11, 0)</f>
        <v>Garoua</v>
      </c>
      <c r="Z128" s="7" t="str">
        <f t="shared" si="30"/>
        <v>NRD</v>
      </c>
      <c r="AA128" s="7" t="str">
        <f t="shared" ca="1" si="31"/>
        <v>48H&lt;T&lt;72H</v>
      </c>
      <c r="AB128" s="7">
        <v>1</v>
      </c>
      <c r="AC128" s="7" t="s">
        <v>1134</v>
      </c>
      <c r="AD128" s="7" t="s">
        <v>2245</v>
      </c>
      <c r="AE128" s="7" t="s">
        <v>4134</v>
      </c>
      <c r="AF128" s="7" t="s">
        <v>2536</v>
      </c>
      <c r="AG128" s="7"/>
    </row>
    <row r="129" spans="1:33" ht="261" x14ac:dyDescent="0.35">
      <c r="A129" s="6" t="s">
        <v>1485</v>
      </c>
      <c r="B129" s="7" t="str">
        <f t="shared" si="28"/>
        <v>NRD_060</v>
      </c>
      <c r="C129" s="6" t="s">
        <v>3940</v>
      </c>
      <c r="D129" s="7" t="e">
        <v>#N/A</v>
      </c>
      <c r="E129" s="7" t="e">
        <v>#N/A</v>
      </c>
      <c r="F129" s="6" t="s">
        <v>1092</v>
      </c>
      <c r="G129" s="6" t="s">
        <v>1272</v>
      </c>
      <c r="H129" s="6" t="s">
        <v>1273</v>
      </c>
      <c r="I129" s="6" t="s">
        <v>4091</v>
      </c>
      <c r="J129" s="8">
        <f t="shared" ca="1" si="29"/>
        <v>2.3423525463003898</v>
      </c>
      <c r="K129" s="6" t="s">
        <v>1093</v>
      </c>
      <c r="L129" s="6" t="s">
        <v>35</v>
      </c>
      <c r="M129" s="6" t="s">
        <v>46</v>
      </c>
      <c r="N129" s="6" t="s">
        <v>4092</v>
      </c>
      <c r="O129" s="6" t="s">
        <v>37</v>
      </c>
      <c r="P129" s="6" t="s">
        <v>38</v>
      </c>
      <c r="Q129" s="7"/>
      <c r="R129" s="7"/>
      <c r="S129" s="7"/>
      <c r="T129" s="7" t="s">
        <v>3860</v>
      </c>
      <c r="U129" s="7" t="s">
        <v>81</v>
      </c>
      <c r="V129" s="7" t="e">
        <v>#N/A</v>
      </c>
      <c r="W129" s="7" t="e">
        <v>#N/A</v>
      </c>
      <c r="X129" s="7"/>
      <c r="Y129" s="7" t="str">
        <f>VLOOKUP(B129, [2]SBC!A$1:P$65536, 11, 0)</f>
        <v>Garoua</v>
      </c>
      <c r="Z129" s="7" t="str">
        <f t="shared" si="30"/>
        <v>NRD</v>
      </c>
      <c r="AA129" s="7" t="str">
        <f t="shared" ca="1" si="31"/>
        <v>48H&lt;T&lt;72H</v>
      </c>
      <c r="AB129" s="7">
        <v>1</v>
      </c>
      <c r="AC129" s="7" t="s">
        <v>1134</v>
      </c>
      <c r="AD129" s="7" t="s">
        <v>2245</v>
      </c>
      <c r="AE129" s="7" t="s">
        <v>4134</v>
      </c>
      <c r="AF129" s="7" t="s">
        <v>2536</v>
      </c>
      <c r="AG129" s="7"/>
    </row>
    <row r="130" spans="1:33" ht="261" x14ac:dyDescent="0.35">
      <c r="A130" s="6" t="s">
        <v>1485</v>
      </c>
      <c r="B130" s="7" t="str">
        <f t="shared" si="28"/>
        <v>NRD_060</v>
      </c>
      <c r="C130" s="6" t="s">
        <v>3940</v>
      </c>
      <c r="D130" s="7" t="e">
        <v>#N/A</v>
      </c>
      <c r="E130" s="7" t="e">
        <v>#N/A</v>
      </c>
      <c r="F130" s="6" t="s">
        <v>1092</v>
      </c>
      <c r="G130" s="6" t="s">
        <v>1276</v>
      </c>
      <c r="H130" s="6" t="s">
        <v>1277</v>
      </c>
      <c r="I130" s="6" t="s">
        <v>4093</v>
      </c>
      <c r="J130" s="8">
        <f t="shared" ca="1" si="29"/>
        <v>2.3422483796312008</v>
      </c>
      <c r="K130" s="6" t="s">
        <v>1093</v>
      </c>
      <c r="L130" s="6" t="s">
        <v>35</v>
      </c>
      <c r="M130" s="6" t="s">
        <v>46</v>
      </c>
      <c r="N130" s="6" t="s">
        <v>4094</v>
      </c>
      <c r="O130" s="6" t="s">
        <v>37</v>
      </c>
      <c r="P130" s="6" t="s">
        <v>38</v>
      </c>
      <c r="Q130" s="7"/>
      <c r="R130" s="7"/>
      <c r="S130" s="7"/>
      <c r="T130" s="7" t="s">
        <v>3860</v>
      </c>
      <c r="U130" s="7" t="s">
        <v>81</v>
      </c>
      <c r="V130" s="7" t="e">
        <v>#N/A</v>
      </c>
      <c r="W130" s="7" t="e">
        <v>#N/A</v>
      </c>
      <c r="X130" s="7"/>
      <c r="Y130" s="7" t="str">
        <f>VLOOKUP(B130, [2]SBC!A$1:P$65536, 11, 0)</f>
        <v>Garoua</v>
      </c>
      <c r="Z130" s="7" t="str">
        <f t="shared" si="30"/>
        <v>NRD</v>
      </c>
      <c r="AA130" s="7" t="str">
        <f t="shared" ca="1" si="31"/>
        <v>48H&lt;T&lt;72H</v>
      </c>
      <c r="AB130" s="7">
        <v>1</v>
      </c>
      <c r="AC130" s="7" t="s">
        <v>1134</v>
      </c>
      <c r="AD130" s="7" t="s">
        <v>2245</v>
      </c>
      <c r="AE130" s="7" t="s">
        <v>4134</v>
      </c>
      <c r="AF130" s="7" t="s">
        <v>2536</v>
      </c>
      <c r="AG130" s="7"/>
    </row>
    <row r="131" spans="1:33" ht="261" x14ac:dyDescent="0.35">
      <c r="A131" s="6" t="s">
        <v>1485</v>
      </c>
      <c r="B131" s="7" t="str">
        <f t="shared" si="28"/>
        <v>NRD_060</v>
      </c>
      <c r="C131" s="6" t="s">
        <v>3940</v>
      </c>
      <c r="D131" s="7" t="e">
        <v>#N/A</v>
      </c>
      <c r="E131" s="7" t="e">
        <v>#N/A</v>
      </c>
      <c r="F131" s="6" t="s">
        <v>1092</v>
      </c>
      <c r="G131" s="6" t="s">
        <v>1280</v>
      </c>
      <c r="H131" s="6" t="s">
        <v>1281</v>
      </c>
      <c r="I131" s="6" t="s">
        <v>4095</v>
      </c>
      <c r="J131" s="8">
        <f t="shared" ca="1" si="29"/>
        <v>2.341229861114698</v>
      </c>
      <c r="K131" s="6" t="s">
        <v>1093</v>
      </c>
      <c r="L131" s="6" t="s">
        <v>35</v>
      </c>
      <c r="M131" s="6" t="s">
        <v>46</v>
      </c>
      <c r="N131" s="6" t="s">
        <v>4096</v>
      </c>
      <c r="O131" s="6" t="s">
        <v>37</v>
      </c>
      <c r="P131" s="6" t="s">
        <v>38</v>
      </c>
      <c r="Q131" s="7"/>
      <c r="R131" s="7"/>
      <c r="S131" s="7"/>
      <c r="T131" s="7" t="s">
        <v>3860</v>
      </c>
      <c r="U131" s="7" t="s">
        <v>81</v>
      </c>
      <c r="V131" s="7" t="e">
        <v>#N/A</v>
      </c>
      <c r="W131" s="7" t="e">
        <v>#N/A</v>
      </c>
      <c r="X131" s="7"/>
      <c r="Y131" s="7" t="str">
        <f>VLOOKUP(B131, [2]SBC!A$1:P$65536, 11, 0)</f>
        <v>Garoua</v>
      </c>
      <c r="Z131" s="7" t="str">
        <f t="shared" si="30"/>
        <v>NRD</v>
      </c>
      <c r="AA131" s="7" t="str">
        <f t="shared" ca="1" si="31"/>
        <v>48H&lt;T&lt;72H</v>
      </c>
      <c r="AB131" s="7">
        <v>1</v>
      </c>
      <c r="AC131" s="7" t="s">
        <v>1134</v>
      </c>
      <c r="AD131" s="7" t="s">
        <v>2245</v>
      </c>
      <c r="AE131" s="7" t="s">
        <v>4134</v>
      </c>
      <c r="AF131" s="7" t="s">
        <v>2536</v>
      </c>
      <c r="AG131" s="7"/>
    </row>
    <row r="132" spans="1:33" ht="261" x14ac:dyDescent="0.35">
      <c r="A132" s="6" t="s">
        <v>1485</v>
      </c>
      <c r="B132" s="7" t="str">
        <f t="shared" si="28"/>
        <v>NRD_060</v>
      </c>
      <c r="C132" s="6" t="s">
        <v>3940</v>
      </c>
      <c r="D132" s="7" t="e">
        <v>#N/A</v>
      </c>
      <c r="E132" s="7" t="e">
        <v>#N/A</v>
      </c>
      <c r="F132" s="6" t="s">
        <v>1092</v>
      </c>
      <c r="G132" s="6" t="s">
        <v>1274</v>
      </c>
      <c r="H132" s="6" t="s">
        <v>1275</v>
      </c>
      <c r="I132" s="6" t="s">
        <v>4097</v>
      </c>
      <c r="J132" s="8">
        <f t="shared" ca="1" si="29"/>
        <v>2.3411372685222887</v>
      </c>
      <c r="K132" s="6" t="s">
        <v>1093</v>
      </c>
      <c r="L132" s="6" t="s">
        <v>35</v>
      </c>
      <c r="M132" s="6" t="s">
        <v>46</v>
      </c>
      <c r="N132" s="6" t="s">
        <v>4098</v>
      </c>
      <c r="O132" s="6" t="s">
        <v>37</v>
      </c>
      <c r="P132" s="6" t="s">
        <v>38</v>
      </c>
      <c r="Q132" s="7"/>
      <c r="R132" s="7"/>
      <c r="S132" s="7"/>
      <c r="T132" s="7" t="s">
        <v>3860</v>
      </c>
      <c r="U132" s="7" t="s">
        <v>81</v>
      </c>
      <c r="V132" s="7" t="e">
        <v>#N/A</v>
      </c>
      <c r="W132" s="7" t="e">
        <v>#N/A</v>
      </c>
      <c r="X132" s="7"/>
      <c r="Y132" s="7" t="str">
        <f>VLOOKUP(B132, [2]SBC!A$1:P$65536, 11, 0)</f>
        <v>Garoua</v>
      </c>
      <c r="Z132" s="7" t="str">
        <f t="shared" si="30"/>
        <v>NRD</v>
      </c>
      <c r="AA132" s="7" t="str">
        <f t="shared" ca="1" si="31"/>
        <v>48H&lt;T&lt;72H</v>
      </c>
      <c r="AB132" s="7">
        <v>1</v>
      </c>
      <c r="AC132" s="7" t="s">
        <v>1134</v>
      </c>
      <c r="AD132" s="7" t="s">
        <v>2245</v>
      </c>
      <c r="AE132" s="7" t="s">
        <v>4134</v>
      </c>
      <c r="AF132" s="7" t="s">
        <v>2536</v>
      </c>
      <c r="AG132" s="7"/>
    </row>
    <row r="133" spans="1:33" ht="261" x14ac:dyDescent="0.35">
      <c r="A133" s="6" t="s">
        <v>1485</v>
      </c>
      <c r="B133" s="7" t="str">
        <f t="shared" si="28"/>
        <v>NRD_060</v>
      </c>
      <c r="C133" s="6" t="s">
        <v>3940</v>
      </c>
      <c r="D133" s="7" t="e">
        <v>#N/A</v>
      </c>
      <c r="E133" s="7" t="e">
        <v>#N/A</v>
      </c>
      <c r="F133" s="6" t="s">
        <v>1092</v>
      </c>
      <c r="G133" s="6" t="s">
        <v>1270</v>
      </c>
      <c r="H133" s="6" t="s">
        <v>1271</v>
      </c>
      <c r="I133" s="6" t="s">
        <v>4099</v>
      </c>
      <c r="J133" s="8">
        <f t="shared" ca="1" si="29"/>
        <v>2.3401997685214155</v>
      </c>
      <c r="K133" s="6" t="s">
        <v>1093</v>
      </c>
      <c r="L133" s="6" t="s">
        <v>35</v>
      </c>
      <c r="M133" s="6" t="s">
        <v>46</v>
      </c>
      <c r="N133" s="6" t="s">
        <v>4100</v>
      </c>
      <c r="O133" s="6" t="s">
        <v>37</v>
      </c>
      <c r="P133" s="6" t="s">
        <v>38</v>
      </c>
      <c r="Q133" s="7"/>
      <c r="R133" s="7"/>
      <c r="S133" s="7"/>
      <c r="T133" s="7" t="s">
        <v>3860</v>
      </c>
      <c r="U133" s="7" t="s">
        <v>81</v>
      </c>
      <c r="V133" s="7" t="e">
        <v>#N/A</v>
      </c>
      <c r="W133" s="7" t="e">
        <v>#N/A</v>
      </c>
      <c r="X133" s="7"/>
      <c r="Y133" s="7" t="str">
        <f>VLOOKUP(B133, [2]SBC!A$1:P$65536, 11, 0)</f>
        <v>Garoua</v>
      </c>
      <c r="Z133" s="7" t="str">
        <f t="shared" si="30"/>
        <v>NRD</v>
      </c>
      <c r="AA133" s="7" t="str">
        <f t="shared" ca="1" si="31"/>
        <v>48H&lt;T&lt;72H</v>
      </c>
      <c r="AB133" s="7">
        <v>1</v>
      </c>
      <c r="AC133" s="7" t="s">
        <v>1134</v>
      </c>
      <c r="AD133" s="7" t="s">
        <v>2245</v>
      </c>
      <c r="AE133" s="7" t="s">
        <v>4134</v>
      </c>
      <c r="AF133" s="7" t="s">
        <v>2536</v>
      </c>
      <c r="AG133" s="7"/>
    </row>
    <row r="134" spans="1:33" ht="101.5" x14ac:dyDescent="0.35">
      <c r="A134" s="68" t="s">
        <v>3754</v>
      </c>
      <c r="B134" s="69" t="str">
        <f t="shared" ref="B134:B143" si="32">LEFT(A134,7)</f>
        <v>OST_136</v>
      </c>
      <c r="C134" s="68" t="s">
        <v>4101</v>
      </c>
      <c r="D134" s="69" t="e">
        <v>#N/A</v>
      </c>
      <c r="E134" s="69" t="e">
        <v>#N/A</v>
      </c>
      <c r="F134" s="68" t="s">
        <v>1092</v>
      </c>
      <c r="G134" s="68" t="s">
        <v>1270</v>
      </c>
      <c r="H134" s="68" t="s">
        <v>1271</v>
      </c>
      <c r="I134" s="68" t="s">
        <v>4102</v>
      </c>
      <c r="J134" s="70">
        <f t="shared" ref="J134:J143" ca="1" si="33">NOW()-I134</f>
        <v>2.2634752314843354</v>
      </c>
      <c r="K134" s="68" t="s">
        <v>1093</v>
      </c>
      <c r="L134" s="68" t="s">
        <v>35</v>
      </c>
      <c r="M134" s="68" t="s">
        <v>46</v>
      </c>
      <c r="N134" s="68" t="s">
        <v>4103</v>
      </c>
      <c r="O134" s="68" t="s">
        <v>37</v>
      </c>
      <c r="P134" s="68" t="s">
        <v>38</v>
      </c>
      <c r="Q134" s="69"/>
      <c r="R134" s="69"/>
      <c r="S134" s="69"/>
      <c r="T134" s="69" t="s">
        <v>4137</v>
      </c>
      <c r="U134" s="69" t="s">
        <v>82</v>
      </c>
      <c r="V134" s="69" t="e">
        <v>#N/A</v>
      </c>
      <c r="W134" s="69" t="e">
        <v>#N/A</v>
      </c>
      <c r="X134" s="69"/>
      <c r="Y134" s="69" t="str">
        <f>VLOOKUP(B134, [2]SBC!A$1:P$65536, 11, 0)</f>
        <v>Foumbot</v>
      </c>
      <c r="Z134" s="69" t="str">
        <f t="shared" ref="Z134:Z143" si="34">LEFT(B134,3)</f>
        <v>OST</v>
      </c>
      <c r="AA134" s="69" t="str">
        <f t="shared" ref="AA134:AA143" ca="1" si="35">IF(J134 &lt; 1/24, "T&lt;1H", IF(AND(J134&lt;2/24, J134&gt;1/24), "1H&lt;T&lt;2H", IF(AND(J134&lt;4/24, J134&gt;2/24), "2H&lt;T&lt;4H", IF(AND(J134&lt;8/24, J134&gt;4/24), "4H&lt;T&lt;8H", IF(AND(J134&lt;16/24, J134&gt;8/24), "8H&lt;T&lt;16H",IF(AND(J134&lt;24/24, J134&gt;16/24),"16H&lt;T&lt;24H", IF(AND(J134&lt;48/24, J134&gt;24/24),"24H&lt;T&lt;48H",IF(AND(J134&lt;72/24, J134&gt;24/24),"48H&lt;T&lt;72H", "T&gt;72H"))))))))</f>
        <v>48H&lt;T&lt;72H</v>
      </c>
      <c r="AB134" s="69">
        <v>1</v>
      </c>
      <c r="AC134" s="69" t="s">
        <v>2247</v>
      </c>
      <c r="AD134" s="69" t="s">
        <v>2246</v>
      </c>
      <c r="AE134" s="69" t="s">
        <v>4134</v>
      </c>
      <c r="AF134" s="69" t="s">
        <v>2536</v>
      </c>
      <c r="AG134" s="69"/>
    </row>
    <row r="135" spans="1:33" ht="101.5" x14ac:dyDescent="0.35">
      <c r="A135" s="68" t="s">
        <v>3754</v>
      </c>
      <c r="B135" s="69" t="str">
        <f t="shared" si="32"/>
        <v>OST_136</v>
      </c>
      <c r="C135" s="68" t="s">
        <v>4104</v>
      </c>
      <c r="D135" s="69" t="e">
        <v>#N/A</v>
      </c>
      <c r="E135" s="69" t="e">
        <v>#N/A</v>
      </c>
      <c r="F135" s="68" t="s">
        <v>1092</v>
      </c>
      <c r="G135" s="68" t="s">
        <v>1276</v>
      </c>
      <c r="H135" s="68" t="s">
        <v>1277</v>
      </c>
      <c r="I135" s="68" t="s">
        <v>4105</v>
      </c>
      <c r="J135" s="70">
        <f t="shared" ca="1" si="33"/>
        <v>2.263243749999674</v>
      </c>
      <c r="K135" s="68" t="s">
        <v>1093</v>
      </c>
      <c r="L135" s="68" t="s">
        <v>56</v>
      </c>
      <c r="M135" s="68" t="s">
        <v>46</v>
      </c>
      <c r="N135" s="68" t="s">
        <v>4106</v>
      </c>
      <c r="O135" s="68" t="s">
        <v>37</v>
      </c>
      <c r="P135" s="68" t="s">
        <v>38</v>
      </c>
      <c r="Q135" s="69"/>
      <c r="R135" s="69"/>
      <c r="S135" s="69"/>
      <c r="T135" s="69" t="s">
        <v>4137</v>
      </c>
      <c r="U135" s="69" t="s">
        <v>82</v>
      </c>
      <c r="V135" s="69" t="e">
        <v>#N/A</v>
      </c>
      <c r="W135" s="69" t="e">
        <v>#N/A</v>
      </c>
      <c r="X135" s="69"/>
      <c r="Y135" s="69" t="str">
        <f>VLOOKUP(B135, [2]SBC!A$1:P$65536, 11, 0)</f>
        <v>Foumbot</v>
      </c>
      <c r="Z135" s="69" t="str">
        <f t="shared" si="34"/>
        <v>OST</v>
      </c>
      <c r="AA135" s="69" t="str">
        <f t="shared" ca="1" si="35"/>
        <v>48H&lt;T&lt;72H</v>
      </c>
      <c r="AB135" s="69">
        <v>1</v>
      </c>
      <c r="AC135" s="69" t="s">
        <v>2247</v>
      </c>
      <c r="AD135" s="69" t="s">
        <v>2246</v>
      </c>
      <c r="AE135" s="69" t="s">
        <v>4134</v>
      </c>
      <c r="AF135" s="69" t="s">
        <v>2536</v>
      </c>
      <c r="AG135" s="69"/>
    </row>
    <row r="136" spans="1:33" ht="101.5" x14ac:dyDescent="0.35">
      <c r="A136" s="68" t="s">
        <v>3754</v>
      </c>
      <c r="B136" s="69" t="str">
        <f t="shared" si="32"/>
        <v>OST_136</v>
      </c>
      <c r="C136" s="68" t="s">
        <v>4107</v>
      </c>
      <c r="D136" s="69" t="e">
        <v>#N/A</v>
      </c>
      <c r="E136" s="69" t="e">
        <v>#N/A</v>
      </c>
      <c r="F136" s="68" t="s">
        <v>1092</v>
      </c>
      <c r="G136" s="68" t="s">
        <v>1274</v>
      </c>
      <c r="H136" s="68" t="s">
        <v>1275</v>
      </c>
      <c r="I136" s="68" t="s">
        <v>4108</v>
      </c>
      <c r="J136" s="70">
        <f t="shared" ca="1" si="33"/>
        <v>2.2631511574072647</v>
      </c>
      <c r="K136" s="68" t="s">
        <v>1093</v>
      </c>
      <c r="L136" s="68" t="s">
        <v>56</v>
      </c>
      <c r="M136" s="68" t="s">
        <v>46</v>
      </c>
      <c r="N136" s="68" t="s">
        <v>4109</v>
      </c>
      <c r="O136" s="68" t="s">
        <v>37</v>
      </c>
      <c r="P136" s="68" t="s">
        <v>38</v>
      </c>
      <c r="Q136" s="69"/>
      <c r="R136" s="69"/>
      <c r="S136" s="69"/>
      <c r="T136" s="69" t="s">
        <v>4137</v>
      </c>
      <c r="U136" s="69" t="s">
        <v>82</v>
      </c>
      <c r="V136" s="69" t="e">
        <v>#N/A</v>
      </c>
      <c r="W136" s="69" t="e">
        <v>#N/A</v>
      </c>
      <c r="X136" s="69"/>
      <c r="Y136" s="69" t="str">
        <f>VLOOKUP(B136, [2]SBC!A$1:P$65536, 11, 0)</f>
        <v>Foumbot</v>
      </c>
      <c r="Z136" s="69" t="str">
        <f t="shared" si="34"/>
        <v>OST</v>
      </c>
      <c r="AA136" s="69" t="str">
        <f t="shared" ca="1" si="35"/>
        <v>48H&lt;T&lt;72H</v>
      </c>
      <c r="AB136" s="69">
        <v>1</v>
      </c>
      <c r="AC136" s="69" t="s">
        <v>2247</v>
      </c>
      <c r="AD136" s="69" t="s">
        <v>2246</v>
      </c>
      <c r="AE136" s="69" t="s">
        <v>4134</v>
      </c>
      <c r="AF136" s="69" t="s">
        <v>2536</v>
      </c>
      <c r="AG136" s="69"/>
    </row>
    <row r="137" spans="1:33" ht="101.5" x14ac:dyDescent="0.35">
      <c r="A137" s="68" t="s">
        <v>3754</v>
      </c>
      <c r="B137" s="69" t="str">
        <f t="shared" si="32"/>
        <v>OST_136</v>
      </c>
      <c r="C137" s="68" t="s">
        <v>4110</v>
      </c>
      <c r="D137" s="69" t="e">
        <v>#N/A</v>
      </c>
      <c r="E137" s="69" t="e">
        <v>#N/A</v>
      </c>
      <c r="F137" s="68" t="s">
        <v>1092</v>
      </c>
      <c r="G137" s="68" t="s">
        <v>1280</v>
      </c>
      <c r="H137" s="68" t="s">
        <v>1281</v>
      </c>
      <c r="I137" s="68" t="s">
        <v>4111</v>
      </c>
      <c r="J137" s="70">
        <f t="shared" ca="1" si="33"/>
        <v>2.2628502314837533</v>
      </c>
      <c r="K137" s="68" t="s">
        <v>1093</v>
      </c>
      <c r="L137" s="68" t="s">
        <v>56</v>
      </c>
      <c r="M137" s="68" t="s">
        <v>46</v>
      </c>
      <c r="N137" s="68" t="s">
        <v>4112</v>
      </c>
      <c r="O137" s="68" t="s">
        <v>37</v>
      </c>
      <c r="P137" s="68" t="s">
        <v>38</v>
      </c>
      <c r="Q137" s="69"/>
      <c r="R137" s="69"/>
      <c r="S137" s="69"/>
      <c r="T137" s="69" t="s">
        <v>4137</v>
      </c>
      <c r="U137" s="69" t="s">
        <v>82</v>
      </c>
      <c r="V137" s="69" t="e">
        <v>#N/A</v>
      </c>
      <c r="W137" s="69" t="e">
        <v>#N/A</v>
      </c>
      <c r="X137" s="69"/>
      <c r="Y137" s="69" t="str">
        <f>VLOOKUP(B137, [2]SBC!A$1:P$65536, 11, 0)</f>
        <v>Foumbot</v>
      </c>
      <c r="Z137" s="69" t="str">
        <f t="shared" si="34"/>
        <v>OST</v>
      </c>
      <c r="AA137" s="69" t="str">
        <f t="shared" ca="1" si="35"/>
        <v>48H&lt;T&lt;72H</v>
      </c>
      <c r="AB137" s="69">
        <v>1</v>
      </c>
      <c r="AC137" s="69" t="s">
        <v>2247</v>
      </c>
      <c r="AD137" s="69" t="s">
        <v>2246</v>
      </c>
      <c r="AE137" s="69" t="s">
        <v>4134</v>
      </c>
      <c r="AF137" s="69" t="s">
        <v>2536</v>
      </c>
      <c r="AG137" s="69"/>
    </row>
    <row r="138" spans="1:33" ht="101.5" x14ac:dyDescent="0.35">
      <c r="A138" s="68" t="s">
        <v>3754</v>
      </c>
      <c r="B138" s="69" t="str">
        <f t="shared" si="32"/>
        <v>OST_136</v>
      </c>
      <c r="C138" s="68" t="s">
        <v>4113</v>
      </c>
      <c r="D138" s="69" t="e">
        <v>#N/A</v>
      </c>
      <c r="E138" s="69" t="e">
        <v>#N/A</v>
      </c>
      <c r="F138" s="68" t="s">
        <v>1092</v>
      </c>
      <c r="G138" s="68" t="s">
        <v>1272</v>
      </c>
      <c r="H138" s="68" t="s">
        <v>1273</v>
      </c>
      <c r="I138" s="68" t="s">
        <v>4114</v>
      </c>
      <c r="J138" s="70">
        <f t="shared" ca="1" si="33"/>
        <v>2.2628386574069737</v>
      </c>
      <c r="K138" s="68" t="s">
        <v>1093</v>
      </c>
      <c r="L138" s="68" t="s">
        <v>56</v>
      </c>
      <c r="M138" s="68" t="s">
        <v>46</v>
      </c>
      <c r="N138" s="68" t="s">
        <v>4115</v>
      </c>
      <c r="O138" s="68" t="s">
        <v>37</v>
      </c>
      <c r="P138" s="68" t="s">
        <v>38</v>
      </c>
      <c r="Q138" s="69"/>
      <c r="R138" s="69"/>
      <c r="S138" s="69"/>
      <c r="T138" s="69" t="s">
        <v>4137</v>
      </c>
      <c r="U138" s="69" t="s">
        <v>82</v>
      </c>
      <c r="V138" s="69" t="e">
        <v>#N/A</v>
      </c>
      <c r="W138" s="69" t="e">
        <v>#N/A</v>
      </c>
      <c r="X138" s="69"/>
      <c r="Y138" s="69" t="str">
        <f>VLOOKUP(B138, [2]SBC!A$1:P$65536, 11, 0)</f>
        <v>Foumbot</v>
      </c>
      <c r="Z138" s="69" t="str">
        <f t="shared" si="34"/>
        <v>OST</v>
      </c>
      <c r="AA138" s="69" t="str">
        <f t="shared" ca="1" si="35"/>
        <v>48H&lt;T&lt;72H</v>
      </c>
      <c r="AB138" s="69">
        <v>1</v>
      </c>
      <c r="AC138" s="69" t="s">
        <v>2247</v>
      </c>
      <c r="AD138" s="69" t="s">
        <v>2246</v>
      </c>
      <c r="AE138" s="69" t="s">
        <v>4134</v>
      </c>
      <c r="AF138" s="69" t="s">
        <v>2536</v>
      </c>
      <c r="AG138" s="69"/>
    </row>
    <row r="139" spans="1:33" ht="101.5" x14ac:dyDescent="0.35">
      <c r="A139" s="68" t="s">
        <v>3754</v>
      </c>
      <c r="B139" s="69" t="str">
        <f t="shared" si="32"/>
        <v>OST_136</v>
      </c>
      <c r="C139" s="68" t="s">
        <v>4116</v>
      </c>
      <c r="D139" s="69" t="e">
        <v>#N/A</v>
      </c>
      <c r="E139" s="69" t="e">
        <v>#N/A</v>
      </c>
      <c r="F139" s="68" t="s">
        <v>1092</v>
      </c>
      <c r="G139" s="68" t="s">
        <v>1278</v>
      </c>
      <c r="H139" s="68" t="s">
        <v>1279</v>
      </c>
      <c r="I139" s="68" t="s">
        <v>4117</v>
      </c>
      <c r="J139" s="70">
        <f t="shared" ca="1" si="33"/>
        <v>2.2627460648145643</v>
      </c>
      <c r="K139" s="68" t="s">
        <v>1093</v>
      </c>
      <c r="L139" s="68" t="s">
        <v>56</v>
      </c>
      <c r="M139" s="68" t="s">
        <v>46</v>
      </c>
      <c r="N139" s="68" t="s">
        <v>4118</v>
      </c>
      <c r="O139" s="68" t="s">
        <v>37</v>
      </c>
      <c r="P139" s="68" t="s">
        <v>38</v>
      </c>
      <c r="Q139" s="69"/>
      <c r="R139" s="69"/>
      <c r="S139" s="69"/>
      <c r="T139" s="69" t="s">
        <v>4137</v>
      </c>
      <c r="U139" s="69" t="s">
        <v>82</v>
      </c>
      <c r="V139" s="69" t="e">
        <v>#N/A</v>
      </c>
      <c r="W139" s="69" t="e">
        <v>#N/A</v>
      </c>
      <c r="X139" s="69"/>
      <c r="Y139" s="69" t="str">
        <f>VLOOKUP(B139, [2]SBC!A$1:P$65536, 11, 0)</f>
        <v>Foumbot</v>
      </c>
      <c r="Z139" s="69" t="str">
        <f t="shared" si="34"/>
        <v>OST</v>
      </c>
      <c r="AA139" s="69" t="str">
        <f t="shared" ca="1" si="35"/>
        <v>48H&lt;T&lt;72H</v>
      </c>
      <c r="AB139" s="69">
        <v>1</v>
      </c>
      <c r="AC139" s="69" t="s">
        <v>2247</v>
      </c>
      <c r="AD139" s="69" t="s">
        <v>2246</v>
      </c>
      <c r="AE139" s="69" t="s">
        <v>4134</v>
      </c>
      <c r="AF139" s="69" t="s">
        <v>2536</v>
      </c>
      <c r="AG139" s="69"/>
    </row>
    <row r="140" spans="1:33" ht="101.5" x14ac:dyDescent="0.35">
      <c r="A140" s="68" t="s">
        <v>3754</v>
      </c>
      <c r="B140" s="69" t="str">
        <f t="shared" si="32"/>
        <v>OST_136</v>
      </c>
      <c r="C140" s="68" t="s">
        <v>4119</v>
      </c>
      <c r="D140" s="69" t="e">
        <v>#N/A</v>
      </c>
      <c r="E140" s="69" t="e">
        <v>#N/A</v>
      </c>
      <c r="F140" s="68" t="s">
        <v>1092</v>
      </c>
      <c r="G140" s="68" t="s">
        <v>1335</v>
      </c>
      <c r="H140" s="68" t="s">
        <v>1336</v>
      </c>
      <c r="I140" s="68" t="s">
        <v>4120</v>
      </c>
      <c r="J140" s="70">
        <f t="shared" ca="1" si="33"/>
        <v>2.2613456018516445</v>
      </c>
      <c r="K140" s="68" t="s">
        <v>1093</v>
      </c>
      <c r="L140" s="68" t="s">
        <v>56</v>
      </c>
      <c r="M140" s="68" t="s">
        <v>46</v>
      </c>
      <c r="N140" s="68" t="s">
        <v>4121</v>
      </c>
      <c r="O140" s="68" t="s">
        <v>37</v>
      </c>
      <c r="P140" s="68" t="s">
        <v>38</v>
      </c>
      <c r="Q140" s="69"/>
      <c r="R140" s="69"/>
      <c r="S140" s="69"/>
      <c r="T140" s="69" t="s">
        <v>4137</v>
      </c>
      <c r="U140" s="69" t="s">
        <v>82</v>
      </c>
      <c r="V140" s="69" t="e">
        <v>#N/A</v>
      </c>
      <c r="W140" s="69" t="e">
        <v>#N/A</v>
      </c>
      <c r="X140" s="69"/>
      <c r="Y140" s="69" t="str">
        <f>VLOOKUP(B140, [2]SBC!A$1:P$65536, 11, 0)</f>
        <v>Foumbot</v>
      </c>
      <c r="Z140" s="69" t="str">
        <f t="shared" si="34"/>
        <v>OST</v>
      </c>
      <c r="AA140" s="69" t="str">
        <f t="shared" ca="1" si="35"/>
        <v>48H&lt;T&lt;72H</v>
      </c>
      <c r="AB140" s="69">
        <v>1</v>
      </c>
      <c r="AC140" s="69" t="s">
        <v>2247</v>
      </c>
      <c r="AD140" s="69" t="s">
        <v>2246</v>
      </c>
      <c r="AE140" s="69" t="s">
        <v>4134</v>
      </c>
      <c r="AF140" s="69" t="s">
        <v>2536</v>
      </c>
      <c r="AG140" s="69"/>
    </row>
    <row r="141" spans="1:33" ht="101.5" x14ac:dyDescent="0.35">
      <c r="A141" s="68" t="s">
        <v>3754</v>
      </c>
      <c r="B141" s="69" t="str">
        <f t="shared" si="32"/>
        <v>OST_136</v>
      </c>
      <c r="C141" s="68" t="s">
        <v>4122</v>
      </c>
      <c r="D141" s="69" t="e">
        <v>#N/A</v>
      </c>
      <c r="E141" s="69" t="e">
        <v>#N/A</v>
      </c>
      <c r="F141" s="68" t="s">
        <v>1092</v>
      </c>
      <c r="G141" s="68" t="s">
        <v>1331</v>
      </c>
      <c r="H141" s="68" t="s">
        <v>1332</v>
      </c>
      <c r="I141" s="68" t="s">
        <v>4123</v>
      </c>
      <c r="J141" s="70">
        <f t="shared" ca="1" si="33"/>
        <v>2.2606164351891493</v>
      </c>
      <c r="K141" s="68" t="s">
        <v>1093</v>
      </c>
      <c r="L141" s="68" t="s">
        <v>56</v>
      </c>
      <c r="M141" s="68" t="s">
        <v>46</v>
      </c>
      <c r="N141" s="68" t="s">
        <v>4124</v>
      </c>
      <c r="O141" s="68" t="s">
        <v>37</v>
      </c>
      <c r="P141" s="68" t="s">
        <v>38</v>
      </c>
      <c r="Q141" s="69"/>
      <c r="R141" s="69"/>
      <c r="S141" s="69"/>
      <c r="T141" s="69" t="s">
        <v>4137</v>
      </c>
      <c r="U141" s="69" t="s">
        <v>82</v>
      </c>
      <c r="V141" s="69" t="e">
        <v>#N/A</v>
      </c>
      <c r="W141" s="69" t="e">
        <v>#N/A</v>
      </c>
      <c r="X141" s="69"/>
      <c r="Y141" s="69" t="str">
        <f>VLOOKUP(B141, [2]SBC!A$1:P$65536, 11, 0)</f>
        <v>Foumbot</v>
      </c>
      <c r="Z141" s="69" t="str">
        <f t="shared" si="34"/>
        <v>OST</v>
      </c>
      <c r="AA141" s="69" t="str">
        <f t="shared" ca="1" si="35"/>
        <v>48H&lt;T&lt;72H</v>
      </c>
      <c r="AB141" s="69">
        <v>1</v>
      </c>
      <c r="AC141" s="69" t="s">
        <v>2247</v>
      </c>
      <c r="AD141" s="69" t="s">
        <v>2246</v>
      </c>
      <c r="AE141" s="69" t="s">
        <v>4134</v>
      </c>
      <c r="AF141" s="69" t="s">
        <v>2536</v>
      </c>
      <c r="AG141" s="69"/>
    </row>
    <row r="142" spans="1:33" ht="72.5" x14ac:dyDescent="0.35">
      <c r="A142" s="6" t="s">
        <v>1390</v>
      </c>
      <c r="B142" s="7" t="str">
        <f t="shared" si="32"/>
        <v>EXN_437</v>
      </c>
      <c r="C142" s="6" t="s">
        <v>1431</v>
      </c>
      <c r="D142" s="7" t="e">
        <v>#N/A</v>
      </c>
      <c r="E142" s="7" t="e">
        <v>#N/A</v>
      </c>
      <c r="F142" s="6" t="s">
        <v>49</v>
      </c>
      <c r="G142" s="6" t="s">
        <v>1096</v>
      </c>
      <c r="H142" s="6" t="s">
        <v>1097</v>
      </c>
      <c r="I142" s="6" t="s">
        <v>1450</v>
      </c>
      <c r="J142" s="8">
        <f t="shared" ca="1" si="33"/>
        <v>15.794181249999383</v>
      </c>
      <c r="K142" s="6" t="s">
        <v>52</v>
      </c>
      <c r="L142" s="6" t="s">
        <v>35</v>
      </c>
      <c r="M142" s="6" t="s">
        <v>46</v>
      </c>
      <c r="N142" s="6" t="s">
        <v>1451</v>
      </c>
      <c r="O142" s="6" t="s">
        <v>37</v>
      </c>
      <c r="P142" s="6" t="s">
        <v>38</v>
      </c>
      <c r="Q142" s="7"/>
      <c r="R142" s="7"/>
      <c r="S142" s="7"/>
      <c r="T142" s="7" t="s">
        <v>4145</v>
      </c>
      <c r="U142" s="7" t="s">
        <v>78</v>
      </c>
      <c r="V142" s="7" t="e">
        <v>#N/A</v>
      </c>
      <c r="W142" s="7" t="s">
        <v>1456</v>
      </c>
      <c r="X142" s="7"/>
      <c r="Y142" s="7" t="e">
        <f>VLOOKUP(B142, [2]SBC!A$1:P$65536, 11, 0)</f>
        <v>#N/A</v>
      </c>
      <c r="Z142" s="7" t="str">
        <f t="shared" si="34"/>
        <v>EXN</v>
      </c>
      <c r="AA142" s="7" t="str">
        <f t="shared" ca="1" si="35"/>
        <v>T&gt;72H</v>
      </c>
      <c r="AB142" s="7">
        <v>1</v>
      </c>
      <c r="AC142" s="7" t="s">
        <v>1134</v>
      </c>
      <c r="AD142" s="7" t="s">
        <v>2245</v>
      </c>
      <c r="AE142" s="7" t="s">
        <v>4134</v>
      </c>
      <c r="AF142" s="7" t="s">
        <v>2536</v>
      </c>
      <c r="AG142" s="7"/>
    </row>
    <row r="143" spans="1:33" ht="72.5" x14ac:dyDescent="0.35">
      <c r="A143" s="6" t="s">
        <v>1354</v>
      </c>
      <c r="B143" s="7" t="str">
        <f t="shared" si="32"/>
        <v>EXN_518</v>
      </c>
      <c r="C143" s="6" t="s">
        <v>1519</v>
      </c>
      <c r="D143" s="7" t="e">
        <v>#N/A</v>
      </c>
      <c r="E143" s="7" t="e">
        <v>#N/A</v>
      </c>
      <c r="F143" s="6" t="s">
        <v>49</v>
      </c>
      <c r="G143" s="6" t="s">
        <v>1096</v>
      </c>
      <c r="H143" s="6" t="s">
        <v>1097</v>
      </c>
      <c r="I143" s="6" t="s">
        <v>1556</v>
      </c>
      <c r="J143" s="8">
        <f t="shared" ca="1" si="33"/>
        <v>14.08502615740872</v>
      </c>
      <c r="K143" s="6" t="s">
        <v>52</v>
      </c>
      <c r="L143" s="6" t="s">
        <v>35</v>
      </c>
      <c r="M143" s="6" t="s">
        <v>46</v>
      </c>
      <c r="N143" s="6" t="s">
        <v>1557</v>
      </c>
      <c r="O143" s="6" t="s">
        <v>37</v>
      </c>
      <c r="P143" s="6" t="s">
        <v>38</v>
      </c>
      <c r="Q143" s="7"/>
      <c r="R143" s="7"/>
      <c r="S143" s="7"/>
      <c r="T143" s="7" t="s">
        <v>4145</v>
      </c>
      <c r="U143" s="7" t="s">
        <v>78</v>
      </c>
      <c r="V143" s="7" t="e">
        <v>#N/A</v>
      </c>
      <c r="W143" s="7" t="e">
        <v>#N/A</v>
      </c>
      <c r="X143" s="7"/>
      <c r="Y143" s="7" t="e">
        <f>VLOOKUP(B143, [2]SBC!A$1:P$65536, 11, 0)</f>
        <v>#N/A</v>
      </c>
      <c r="Z143" s="7" t="str">
        <f t="shared" si="34"/>
        <v>EXN</v>
      </c>
      <c r="AA143" s="7" t="str">
        <f t="shared" ca="1" si="35"/>
        <v>T&gt;72H</v>
      </c>
      <c r="AB143" s="7">
        <v>1</v>
      </c>
      <c r="AC143" s="7" t="s">
        <v>1134</v>
      </c>
      <c r="AD143" s="7" t="s">
        <v>2245</v>
      </c>
      <c r="AE143" s="7" t="s">
        <v>4134</v>
      </c>
      <c r="AF143" s="7" t="s">
        <v>2536</v>
      </c>
      <c r="AG143" s="7"/>
    </row>
    <row r="144" spans="1:33" ht="72.5" x14ac:dyDescent="0.35">
      <c r="A144" s="68" t="s">
        <v>3483</v>
      </c>
      <c r="B144" s="69" t="str">
        <f t="shared" ref="B144:B147" si="36">LEFT(A144,7)</f>
        <v>OST_169</v>
      </c>
      <c r="C144" s="68" t="s">
        <v>3373</v>
      </c>
      <c r="D144" s="69" t="e">
        <v>#N/A</v>
      </c>
      <c r="E144" s="69" t="e">
        <v>#N/A</v>
      </c>
      <c r="F144" s="68" t="s">
        <v>49</v>
      </c>
      <c r="G144" s="68" t="s">
        <v>1104</v>
      </c>
      <c r="H144" s="68" t="s">
        <v>1105</v>
      </c>
      <c r="I144" s="68" t="s">
        <v>3523</v>
      </c>
      <c r="J144" s="70">
        <f t="shared" ref="J144:J147" ca="1" si="37">NOW()-I144</f>
        <v>3.1834405092595262</v>
      </c>
      <c r="K144" s="68" t="s">
        <v>52</v>
      </c>
      <c r="L144" s="68" t="s">
        <v>35</v>
      </c>
      <c r="M144" s="68" t="s">
        <v>46</v>
      </c>
      <c r="N144" s="68" t="s">
        <v>3524</v>
      </c>
      <c r="O144" s="68" t="s">
        <v>37</v>
      </c>
      <c r="P144" s="68" t="s">
        <v>38</v>
      </c>
      <c r="Q144" s="69"/>
      <c r="R144" s="69"/>
      <c r="S144" s="69"/>
      <c r="T144" s="69" t="s">
        <v>4144</v>
      </c>
      <c r="U144" s="69" t="s">
        <v>39</v>
      </c>
      <c r="V144" s="69" t="e">
        <v>#N/A</v>
      </c>
      <c r="W144" s="69" t="e">
        <v>#N/A</v>
      </c>
      <c r="X144" s="69"/>
      <c r="Y144" s="69" t="str">
        <f>VLOOKUP(B144, [2]SBC!A$1:P$65536, 11, 0)</f>
        <v>Bafoussam</v>
      </c>
      <c r="Z144" s="69" t="str">
        <f t="shared" ref="Z144:Z147" si="38">LEFT(B144,3)</f>
        <v>OST</v>
      </c>
      <c r="AA144" s="69" t="str">
        <f t="shared" ref="AA144:AA147" ca="1" si="39">IF(J144 &lt; 1/24, "T&lt;1H", IF(AND(J144&lt;2/24, J144&gt;1/24), "1H&lt;T&lt;2H", IF(AND(J144&lt;4/24, J144&gt;2/24), "2H&lt;T&lt;4H", IF(AND(J144&lt;8/24, J144&gt;4/24), "4H&lt;T&lt;8H", IF(AND(J144&lt;16/24, J144&gt;8/24), "8H&lt;T&lt;16H",IF(AND(J144&lt;24/24, J144&gt;16/24),"16H&lt;T&lt;24H", IF(AND(J144&lt;48/24, J144&gt;24/24),"24H&lt;T&lt;48H",IF(AND(J144&lt;72/24, J144&gt;24/24),"48H&lt;T&lt;72H", "T&gt;72H"))))))))</f>
        <v>T&gt;72H</v>
      </c>
      <c r="AB144" s="69">
        <v>1</v>
      </c>
      <c r="AC144" s="69" t="s">
        <v>2247</v>
      </c>
      <c r="AD144" s="69" t="s">
        <v>2245</v>
      </c>
      <c r="AE144" s="69" t="s">
        <v>4134</v>
      </c>
      <c r="AF144" s="69" t="s">
        <v>2536</v>
      </c>
      <c r="AG144" s="69"/>
    </row>
    <row r="145" spans="1:33" ht="72.5" x14ac:dyDescent="0.35">
      <c r="A145" s="6" t="s">
        <v>943</v>
      </c>
      <c r="B145" s="7" t="str">
        <f t="shared" si="36"/>
        <v>EXN_370</v>
      </c>
      <c r="C145" s="6" t="s">
        <v>3447</v>
      </c>
      <c r="D145" s="7" t="e">
        <v>#N/A</v>
      </c>
      <c r="E145" s="7" t="e">
        <v>#N/A</v>
      </c>
      <c r="F145" s="6" t="s">
        <v>49</v>
      </c>
      <c r="G145" s="6" t="s">
        <v>1096</v>
      </c>
      <c r="H145" s="6" t="s">
        <v>1097</v>
      </c>
      <c r="I145" s="6" t="s">
        <v>3497</v>
      </c>
      <c r="J145" s="8">
        <f t="shared" ca="1" si="37"/>
        <v>2.9068780092638917</v>
      </c>
      <c r="K145" s="6" t="s">
        <v>52</v>
      </c>
      <c r="L145" s="6" t="s">
        <v>35</v>
      </c>
      <c r="M145" s="6" t="s">
        <v>46</v>
      </c>
      <c r="N145" s="6" t="s">
        <v>3525</v>
      </c>
      <c r="O145" s="6" t="s">
        <v>37</v>
      </c>
      <c r="P145" s="6" t="s">
        <v>38</v>
      </c>
      <c r="Q145" s="7"/>
      <c r="R145" s="7"/>
      <c r="S145" s="7"/>
      <c r="T145" s="7" t="s">
        <v>4145</v>
      </c>
      <c r="U145" s="7" t="s">
        <v>78</v>
      </c>
      <c r="V145" s="7" t="e">
        <v>#N/A</v>
      </c>
      <c r="W145" s="7" t="s">
        <v>1456</v>
      </c>
      <c r="X145" s="7"/>
      <c r="Y145" s="7" t="e">
        <f>VLOOKUP(B145, [2]SBC!A$1:P$65536, 11, 0)</f>
        <v>#N/A</v>
      </c>
      <c r="Z145" s="7" t="str">
        <f t="shared" si="38"/>
        <v>EXN</v>
      </c>
      <c r="AA145" s="7" t="str">
        <f t="shared" ca="1" si="39"/>
        <v>48H&lt;T&lt;72H</v>
      </c>
      <c r="AB145" s="7">
        <v>1</v>
      </c>
      <c r="AC145" s="7" t="s">
        <v>1134</v>
      </c>
      <c r="AD145" s="7" t="s">
        <v>2245</v>
      </c>
      <c r="AE145" s="7" t="s">
        <v>4134</v>
      </c>
      <c r="AF145" s="7" t="s">
        <v>2536</v>
      </c>
      <c r="AG145" s="7"/>
    </row>
    <row r="146" spans="1:33" ht="72.5" x14ac:dyDescent="0.35">
      <c r="A146" s="6" t="s">
        <v>1886</v>
      </c>
      <c r="B146" s="7" t="str">
        <f t="shared" si="36"/>
        <v>SUO_216</v>
      </c>
      <c r="C146" s="6" t="s">
        <v>3526</v>
      </c>
      <c r="D146" s="7" t="e">
        <v>#N/A</v>
      </c>
      <c r="E146" s="7" t="e">
        <v>#N/A</v>
      </c>
      <c r="F146" s="6" t="s">
        <v>49</v>
      </c>
      <c r="G146" s="6" t="s">
        <v>1108</v>
      </c>
      <c r="H146" s="6" t="s">
        <v>1109</v>
      </c>
      <c r="I146" s="6" t="s">
        <v>3362</v>
      </c>
      <c r="J146" s="8">
        <f t="shared" ca="1" si="37"/>
        <v>2.9000261574110482</v>
      </c>
      <c r="K146" s="6" t="s">
        <v>52</v>
      </c>
      <c r="L146" s="6" t="s">
        <v>35</v>
      </c>
      <c r="M146" s="6" t="s">
        <v>46</v>
      </c>
      <c r="N146" s="6" t="s">
        <v>3527</v>
      </c>
      <c r="O146" s="6" t="s">
        <v>37</v>
      </c>
      <c r="P146" s="6" t="s">
        <v>38</v>
      </c>
      <c r="Q146" s="7"/>
      <c r="R146" s="7"/>
      <c r="S146" s="7"/>
      <c r="T146" s="7" t="s">
        <v>4143</v>
      </c>
      <c r="U146" s="7" t="s">
        <v>41</v>
      </c>
      <c r="V146" s="7" t="e">
        <v>#N/A</v>
      </c>
      <c r="W146" s="7" t="e">
        <v>#N/A</v>
      </c>
      <c r="X146" s="7"/>
      <c r="Y146" s="7" t="str">
        <f>VLOOKUP(B146, [2]SBC!A$1:P$65536, 11, 0)</f>
        <v>Kumba</v>
      </c>
      <c r="Z146" s="7" t="str">
        <f t="shared" si="38"/>
        <v>SUO</v>
      </c>
      <c r="AA146" s="7" t="str">
        <f t="shared" ca="1" si="39"/>
        <v>48H&lt;T&lt;72H</v>
      </c>
      <c r="AB146" s="7">
        <v>1</v>
      </c>
      <c r="AC146" s="7" t="s">
        <v>1134</v>
      </c>
      <c r="AD146" s="7" t="s">
        <v>2245</v>
      </c>
      <c r="AE146" s="7" t="s">
        <v>4134</v>
      </c>
      <c r="AF146" s="7" t="s">
        <v>2536</v>
      </c>
      <c r="AG146" s="7"/>
    </row>
    <row r="147" spans="1:33" ht="72.5" x14ac:dyDescent="0.35">
      <c r="A147" s="6" t="s">
        <v>1757</v>
      </c>
      <c r="B147" s="7" t="str">
        <f t="shared" si="36"/>
        <v>SUO_222</v>
      </c>
      <c r="C147" s="6" t="s">
        <v>3534</v>
      </c>
      <c r="D147" s="7" t="e">
        <v>#N/A</v>
      </c>
      <c r="E147" s="7" t="e">
        <v>#N/A</v>
      </c>
      <c r="F147" s="6" t="s">
        <v>49</v>
      </c>
      <c r="G147" s="6" t="s">
        <v>1096</v>
      </c>
      <c r="H147" s="6" t="s">
        <v>1097</v>
      </c>
      <c r="I147" s="6" t="s">
        <v>3484</v>
      </c>
      <c r="J147" s="8">
        <f t="shared" ca="1" si="37"/>
        <v>2.7510562500028755</v>
      </c>
      <c r="K147" s="6" t="s">
        <v>52</v>
      </c>
      <c r="L147" s="6" t="s">
        <v>35</v>
      </c>
      <c r="M147" s="6" t="s">
        <v>46</v>
      </c>
      <c r="N147" s="6" t="s">
        <v>3535</v>
      </c>
      <c r="O147" s="6" t="s">
        <v>37</v>
      </c>
      <c r="P147" s="6" t="s">
        <v>38</v>
      </c>
      <c r="Q147" s="7"/>
      <c r="R147" s="7"/>
      <c r="S147" s="7"/>
      <c r="T147" s="7" t="s">
        <v>2955</v>
      </c>
      <c r="U147" s="7" t="s">
        <v>84</v>
      </c>
      <c r="V147" s="7" t="e">
        <v>#N/A</v>
      </c>
      <c r="W147" s="7" t="e">
        <v>#N/A</v>
      </c>
      <c r="X147" s="7"/>
      <c r="Y147" s="7" t="str">
        <f>VLOOKUP(B147, [2]SBC!A$1:P$65536, 11, 0)</f>
        <v>Buéa</v>
      </c>
      <c r="Z147" s="7" t="str">
        <f t="shared" si="38"/>
        <v>SUO</v>
      </c>
      <c r="AA147" s="7" t="str">
        <f t="shared" ca="1" si="39"/>
        <v>48H&lt;T&lt;72H</v>
      </c>
      <c r="AB147" s="7">
        <v>1</v>
      </c>
      <c r="AC147" s="7" t="s">
        <v>1134</v>
      </c>
      <c r="AD147" s="7" t="s">
        <v>2245</v>
      </c>
      <c r="AE147" s="7" t="s">
        <v>4134</v>
      </c>
      <c r="AF147" s="7" t="s">
        <v>2536</v>
      </c>
      <c r="AG147" s="7"/>
    </row>
    <row r="148" spans="1:33" ht="159.5" x14ac:dyDescent="0.35">
      <c r="A148" s="6" t="s">
        <v>53</v>
      </c>
      <c r="B148" s="7" t="str">
        <f t="shared" ref="B148:B150" si="40">LEFT(A148,7)</f>
        <v>NRD_188</v>
      </c>
      <c r="C148" s="6" t="s">
        <v>3831</v>
      </c>
      <c r="D148" s="7" t="e">
        <v>#N/A</v>
      </c>
      <c r="E148" s="7" t="e">
        <v>#N/A</v>
      </c>
      <c r="F148" s="6" t="s">
        <v>54</v>
      </c>
      <c r="G148" s="6" t="s">
        <v>3832</v>
      </c>
      <c r="H148" s="6" t="s">
        <v>3833</v>
      </c>
      <c r="I148" s="6" t="s">
        <v>3834</v>
      </c>
      <c r="J148" s="8">
        <f t="shared" ref="J148:J150" ca="1" si="41">NOW()-I148</f>
        <v>2.5615770833319402</v>
      </c>
      <c r="K148" s="6" t="s">
        <v>55</v>
      </c>
      <c r="L148" s="6" t="s">
        <v>56</v>
      </c>
      <c r="M148" s="6" t="s">
        <v>46</v>
      </c>
      <c r="N148" s="6" t="s">
        <v>3835</v>
      </c>
      <c r="O148" s="6" t="s">
        <v>37</v>
      </c>
      <c r="P148" s="6" t="s">
        <v>38</v>
      </c>
      <c r="Q148" s="7"/>
      <c r="R148" s="7"/>
      <c r="S148" s="7"/>
      <c r="T148" s="7" t="s">
        <v>57</v>
      </c>
      <c r="U148" s="7" t="s">
        <v>58</v>
      </c>
      <c r="V148" s="7" t="e">
        <v>#N/A</v>
      </c>
      <c r="W148" s="7" t="s">
        <v>59</v>
      </c>
      <c r="X148" s="7"/>
      <c r="Y148" s="7" t="str">
        <f>VLOOKUP(B148, [2]SBC!A$1:P$65536, 11, 0)</f>
        <v>Garoua</v>
      </c>
      <c r="Z148" s="7" t="str">
        <f t="shared" ref="Z148:Z150" si="42">LEFT(B148,3)</f>
        <v>NRD</v>
      </c>
      <c r="AA148" s="7" t="str">
        <f t="shared" ref="AA148:AA150" ca="1" si="43">IF(J148 &lt; 1/24, "T&lt;1H", IF(AND(J148&lt;2/24, J148&gt;1/24), "1H&lt;T&lt;2H", IF(AND(J148&lt;4/24, J148&gt;2/24), "2H&lt;T&lt;4H", IF(AND(J148&lt;8/24, J148&gt;4/24), "4H&lt;T&lt;8H", IF(AND(J148&lt;16/24, J148&gt;8/24), "8H&lt;T&lt;16H",IF(AND(J148&lt;24/24, J148&gt;16/24),"16H&lt;T&lt;24H", IF(AND(J148&lt;48/24, J148&gt;24/24),"24H&lt;T&lt;48H",IF(AND(J148&lt;72/24, J148&gt;24/24),"48H&lt;T&lt;72H", "T&gt;72H"))))))))</f>
        <v>48H&lt;T&lt;72H</v>
      </c>
      <c r="AB148" s="7">
        <v>1</v>
      </c>
      <c r="AC148" s="7" t="s">
        <v>1134</v>
      </c>
      <c r="AD148" s="7" t="s">
        <v>2245</v>
      </c>
      <c r="AE148" s="7" t="s">
        <v>4134</v>
      </c>
      <c r="AF148" s="7" t="s">
        <v>2536</v>
      </c>
      <c r="AG148" s="7"/>
    </row>
    <row r="149" spans="1:33" ht="116" x14ac:dyDescent="0.35">
      <c r="A149" s="68" t="s">
        <v>3836</v>
      </c>
      <c r="B149" s="69" t="str">
        <f t="shared" si="40"/>
        <v>OST_227</v>
      </c>
      <c r="C149" s="68" t="s">
        <v>3837</v>
      </c>
      <c r="D149" s="69" t="e">
        <v>#N/A</v>
      </c>
      <c r="E149" s="69" t="e">
        <v>#N/A</v>
      </c>
      <c r="F149" s="68" t="s">
        <v>54</v>
      </c>
      <c r="G149" s="68" t="s">
        <v>3838</v>
      </c>
      <c r="H149" s="68" t="s">
        <v>3839</v>
      </c>
      <c r="I149" s="68" t="s">
        <v>3840</v>
      </c>
      <c r="J149" s="70">
        <f t="shared" ca="1" si="41"/>
        <v>2.4705585648189299</v>
      </c>
      <c r="K149" s="68" t="s">
        <v>55</v>
      </c>
      <c r="L149" s="68" t="s">
        <v>35</v>
      </c>
      <c r="M149" s="68" t="s">
        <v>46</v>
      </c>
      <c r="N149" s="68" t="s">
        <v>3841</v>
      </c>
      <c r="O149" s="68" t="s">
        <v>37</v>
      </c>
      <c r="P149" s="68" t="s">
        <v>38</v>
      </c>
      <c r="Q149" s="69"/>
      <c r="R149" s="69"/>
      <c r="S149" s="69"/>
      <c r="T149" s="69" t="s">
        <v>4143</v>
      </c>
      <c r="U149" s="69" t="s">
        <v>41</v>
      </c>
      <c r="V149" s="69" t="e">
        <v>#N/A</v>
      </c>
      <c r="W149" s="69" t="e">
        <v>#N/A</v>
      </c>
      <c r="X149" s="69"/>
      <c r="Y149" s="69" t="str">
        <f>VLOOKUP(B149, [2]SBC!A$1:P$65536, 11, 0)</f>
        <v>Foumbot</v>
      </c>
      <c r="Z149" s="69" t="str">
        <f t="shared" si="42"/>
        <v>OST</v>
      </c>
      <c r="AA149" s="69" t="str">
        <f t="shared" ca="1" si="43"/>
        <v>48H&lt;T&lt;72H</v>
      </c>
      <c r="AB149" s="69">
        <v>1</v>
      </c>
      <c r="AC149" s="69" t="s">
        <v>2247</v>
      </c>
      <c r="AD149" s="69" t="s">
        <v>2245</v>
      </c>
      <c r="AE149" s="69" t="s">
        <v>4134</v>
      </c>
      <c r="AF149" s="69" t="s">
        <v>2536</v>
      </c>
      <c r="AG149" s="69"/>
    </row>
    <row r="150" spans="1:33" ht="116" x14ac:dyDescent="0.35">
      <c r="A150" s="6" t="s">
        <v>1111</v>
      </c>
      <c r="B150" s="7" t="str">
        <f t="shared" si="40"/>
        <v>EXN_418</v>
      </c>
      <c r="C150" s="6" t="s">
        <v>4131</v>
      </c>
      <c r="D150" s="7" t="e">
        <v>#N/A</v>
      </c>
      <c r="E150" s="7" t="e">
        <v>#N/A</v>
      </c>
      <c r="F150" s="6" t="s">
        <v>54</v>
      </c>
      <c r="G150" s="6" t="s">
        <v>1112</v>
      </c>
      <c r="H150" s="6" t="s">
        <v>1113</v>
      </c>
      <c r="I150" s="6" t="s">
        <v>4132</v>
      </c>
      <c r="J150" s="8">
        <f t="shared" ca="1" si="41"/>
        <v>2.3168201388907619</v>
      </c>
      <c r="K150" s="6" t="s">
        <v>55</v>
      </c>
      <c r="L150" s="6" t="s">
        <v>35</v>
      </c>
      <c r="M150" s="6" t="s">
        <v>46</v>
      </c>
      <c r="N150" s="6" t="s">
        <v>4133</v>
      </c>
      <c r="O150" s="6" t="s">
        <v>37</v>
      </c>
      <c r="P150" s="6" t="s">
        <v>38</v>
      </c>
      <c r="Q150" s="7"/>
      <c r="R150" s="7"/>
      <c r="S150" s="7"/>
      <c r="T150" s="7" t="s">
        <v>4145</v>
      </c>
      <c r="U150" s="7" t="s">
        <v>78</v>
      </c>
      <c r="V150" s="7" t="e">
        <v>#N/A</v>
      </c>
      <c r="W150" s="7" t="s">
        <v>1456</v>
      </c>
      <c r="X150" s="7"/>
      <c r="Y150" s="7" t="e">
        <f>VLOOKUP(B150, [2]SBC!A$1:P$65536, 11, 0)</f>
        <v>#N/A</v>
      </c>
      <c r="Z150" s="7" t="str">
        <f t="shared" si="42"/>
        <v>EXN</v>
      </c>
      <c r="AA150" s="7" t="str">
        <f t="shared" ca="1" si="43"/>
        <v>48H&lt;T&lt;72H</v>
      </c>
      <c r="AB150" s="7">
        <v>1</v>
      </c>
      <c r="AC150" s="7" t="s">
        <v>1134</v>
      </c>
      <c r="AD150" s="7" t="s">
        <v>2245</v>
      </c>
      <c r="AE150" s="7" t="s">
        <v>4134</v>
      </c>
      <c r="AF150" s="7" t="s">
        <v>2536</v>
      </c>
      <c r="AG150" s="7"/>
    </row>
    <row r="151" spans="1:33" ht="145" x14ac:dyDescent="0.35">
      <c r="A151" s="6" t="s">
        <v>1886</v>
      </c>
      <c r="B151" s="7" t="str">
        <f t="shared" ref="B151" si="44">LEFT(A151,7)</f>
        <v>SUO_216</v>
      </c>
      <c r="C151" s="6" t="s">
        <v>3842</v>
      </c>
      <c r="D151" s="7" t="e">
        <v>#N/A</v>
      </c>
      <c r="E151" s="7" t="e">
        <v>#N/A</v>
      </c>
      <c r="F151" s="6" t="s">
        <v>61</v>
      </c>
      <c r="G151" s="6" t="s">
        <v>1932</v>
      </c>
      <c r="H151" s="6" t="s">
        <v>1933</v>
      </c>
      <c r="I151" s="6" t="s">
        <v>3546</v>
      </c>
      <c r="J151" s="8">
        <f t="shared" ref="J151" ca="1" si="45">NOW()-I151</f>
        <v>2.575188194445218</v>
      </c>
      <c r="K151" s="6" t="s">
        <v>62</v>
      </c>
      <c r="L151" s="6" t="s">
        <v>35</v>
      </c>
      <c r="M151" s="6" t="s">
        <v>46</v>
      </c>
      <c r="N151" s="6" t="s">
        <v>3547</v>
      </c>
      <c r="O151" s="6" t="s">
        <v>37</v>
      </c>
      <c r="P151" s="6" t="s">
        <v>38</v>
      </c>
      <c r="Q151" s="7"/>
      <c r="R151" s="7"/>
      <c r="S151" s="7"/>
      <c r="T151" s="7" t="s">
        <v>4143</v>
      </c>
      <c r="U151" s="7" t="s">
        <v>41</v>
      </c>
      <c r="V151" s="7" t="e">
        <v>#N/A</v>
      </c>
      <c r="W151" s="7" t="e">
        <v>#N/A</v>
      </c>
      <c r="X151" s="7"/>
      <c r="Y151" s="7" t="str">
        <f>VLOOKUP(B151, [2]SBC!A$1:P$65536, 11, 0)</f>
        <v>Kumba</v>
      </c>
      <c r="Z151" s="7" t="str">
        <f t="shared" ref="Z151" si="46">LEFT(B151,3)</f>
        <v>SUO</v>
      </c>
      <c r="AA151" s="7" t="str">
        <f t="shared" ref="AA151" ca="1" si="47">IF(J151 &lt; 1/24, "T&lt;1H", IF(AND(J151&lt;2/24, J151&gt;1/24), "1H&lt;T&lt;2H", IF(AND(J151&lt;4/24, J151&gt;2/24), "2H&lt;T&lt;4H", IF(AND(J151&lt;8/24, J151&gt;4/24), "4H&lt;T&lt;8H", IF(AND(J151&lt;16/24, J151&gt;8/24), "8H&lt;T&lt;16H",IF(AND(J151&lt;24/24, J151&gt;16/24),"16H&lt;T&lt;24H", IF(AND(J151&lt;48/24, J151&gt;24/24),"24H&lt;T&lt;48H",IF(AND(J151&lt;72/24, J151&gt;24/24),"48H&lt;T&lt;72H", "T&gt;72H"))))))))</f>
        <v>48H&lt;T&lt;72H</v>
      </c>
      <c r="AB151" s="7">
        <v>1</v>
      </c>
      <c r="AC151" s="7" t="s">
        <v>1134</v>
      </c>
      <c r="AD151" s="7" t="s">
        <v>2245</v>
      </c>
      <c r="AE151" s="7" t="s">
        <v>4134</v>
      </c>
      <c r="AF151" s="7" t="s">
        <v>2536</v>
      </c>
      <c r="AG151" s="7"/>
    </row>
  </sheetData>
  <autoFilter ref="A1:AG151" xr:uid="{FE8E9BC1-A82F-4D97-8BC4-04E468067D28}"/>
  <phoneticPr fontId="22" type="noConversion"/>
  <conditionalFormatting sqref="AD1">
    <cfRule type="duplicateValues" dxfId="80" priority="1"/>
    <cfRule type="duplicateValues" dxfId="79" priority="2"/>
    <cfRule type="duplicateValues" dxfId="78" priority="3"/>
    <cfRule type="duplicateValues" dxfId="77" priority="4"/>
    <cfRule type="duplicateValues" dxfId="76" priority="5"/>
    <cfRule type="duplicateValues" dxfId="75" priority="6"/>
    <cfRule type="duplicateValues" dxfId="74" priority="7"/>
    <cfRule type="duplicateValues" dxfId="73" priority="8"/>
    <cfRule type="duplicateValues" dxfId="72" priority="9"/>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A0322-BD4B-497C-9E2B-0C885C584F98}">
  <sheetPr filterMode="1">
    <tabColor theme="4" tint="-0.249977111117893"/>
  </sheetPr>
  <dimension ref="A1:AG83"/>
  <sheetViews>
    <sheetView zoomScale="71" zoomScaleNormal="70" workbookViewId="0">
      <pane xSplit="7" topLeftCell="S1" activePane="topRight" state="frozen"/>
      <selection activeCell="G6" sqref="G6"/>
      <selection pane="topRight" activeCell="AD2" sqref="AD2"/>
    </sheetView>
  </sheetViews>
  <sheetFormatPr defaultRowHeight="14.5" x14ac:dyDescent="0.35"/>
  <cols>
    <col min="1" max="1" width="32.453125" style="65" customWidth="1"/>
    <col min="2" max="2" width="10.81640625" style="65" customWidth="1"/>
    <col min="3" max="3" width="15.54296875" style="65" customWidth="1"/>
    <col min="4" max="5" width="10.81640625" style="65" customWidth="1"/>
    <col min="6" max="8" width="25.81640625" style="65" customWidth="1"/>
    <col min="9" max="9" width="20.81640625" style="65" customWidth="1"/>
    <col min="10" max="10" width="14.54296875" style="65" bestFit="1" customWidth="1"/>
    <col min="11" max="14" width="15.81640625" style="65" customWidth="1"/>
    <col min="15" max="16" width="15.54296875" style="65" customWidth="1"/>
    <col min="17" max="19" width="15.81640625" style="65" customWidth="1"/>
    <col min="20" max="20" width="40.6328125" style="65" customWidth="1"/>
    <col min="21" max="21" width="15.54296875" style="65" customWidth="1"/>
    <col min="22" max="22" width="19.36328125" style="65" customWidth="1"/>
    <col min="23" max="24" width="15.54296875" style="65" customWidth="1"/>
    <col min="25" max="25" width="15.08984375" style="65" customWidth="1"/>
    <col min="26" max="27" width="10.54296875" style="65" customWidth="1"/>
    <col min="28" max="28" width="11.08984375" style="65" bestFit="1" customWidth="1"/>
    <col min="29" max="32" width="20.81640625" style="65" customWidth="1"/>
    <col min="33" max="33" width="13.90625" bestFit="1" customWidth="1"/>
  </cols>
  <sheetData>
    <row r="1" spans="1:33" ht="29" x14ac:dyDescent="0.35">
      <c r="A1" s="67" t="s">
        <v>0</v>
      </c>
      <c r="B1" s="2" t="s">
        <v>1</v>
      </c>
      <c r="C1" s="2" t="s">
        <v>2</v>
      </c>
      <c r="D1" s="2" t="s">
        <v>3</v>
      </c>
      <c r="E1" s="2" t="s">
        <v>4</v>
      </c>
      <c r="F1" s="67" t="s">
        <v>5</v>
      </c>
      <c r="G1" s="67" t="s">
        <v>6</v>
      </c>
      <c r="H1" s="67" t="s">
        <v>7</v>
      </c>
      <c r="I1" s="67" t="s">
        <v>8</v>
      </c>
      <c r="J1" s="2" t="s">
        <v>9</v>
      </c>
      <c r="K1" s="67" t="s">
        <v>10</v>
      </c>
      <c r="L1" s="67" t="s">
        <v>11</v>
      </c>
      <c r="M1" s="67" t="s">
        <v>12</v>
      </c>
      <c r="N1" s="67" t="s">
        <v>13</v>
      </c>
      <c r="O1" s="67" t="s">
        <v>14</v>
      </c>
      <c r="P1" s="67" t="s">
        <v>15</v>
      </c>
      <c r="Q1" s="3" t="s">
        <v>16</v>
      </c>
      <c r="R1" s="3" t="s">
        <v>17</v>
      </c>
      <c r="S1" s="1" t="s">
        <v>18</v>
      </c>
      <c r="T1" s="1" t="s">
        <v>19</v>
      </c>
      <c r="U1" s="1" t="s">
        <v>20</v>
      </c>
      <c r="V1" s="1" t="s">
        <v>21</v>
      </c>
      <c r="W1" s="4" t="s">
        <v>22</v>
      </c>
      <c r="X1" s="4" t="s">
        <v>23</v>
      </c>
      <c r="Y1" s="4" t="s">
        <v>24</v>
      </c>
      <c r="Z1" s="4" t="s">
        <v>25</v>
      </c>
      <c r="AA1" s="4" t="s">
        <v>26</v>
      </c>
      <c r="AB1" s="4" t="s">
        <v>27</v>
      </c>
      <c r="AC1" s="5" t="s">
        <v>28</v>
      </c>
      <c r="AD1" s="5" t="s">
        <v>29</v>
      </c>
      <c r="AE1" s="5" t="s">
        <v>30</v>
      </c>
      <c r="AF1" s="5" t="s">
        <v>31</v>
      </c>
      <c r="AG1" s="5" t="s">
        <v>32</v>
      </c>
    </row>
    <row r="2" spans="1:33" ht="87" hidden="1" x14ac:dyDescent="0.35">
      <c r="A2" s="6" t="s">
        <v>1888</v>
      </c>
      <c r="B2" s="7" t="str">
        <f t="shared" ref="B2:B13" si="0">LEFT(A2,7)</f>
        <v>SUO_082</v>
      </c>
      <c r="C2" s="6" t="s">
        <v>2255</v>
      </c>
      <c r="D2" s="7" t="e">
        <v>#N/A</v>
      </c>
      <c r="E2" s="7" t="e">
        <v>#N/A</v>
      </c>
      <c r="F2" s="6" t="s">
        <v>878</v>
      </c>
      <c r="G2" s="6" t="s">
        <v>891</v>
      </c>
      <c r="H2" s="6" t="s">
        <v>892</v>
      </c>
      <c r="I2" s="6" t="s">
        <v>2256</v>
      </c>
      <c r="J2" s="8">
        <f t="shared" ref="J2:J13" ca="1" si="1">NOW()-I2</f>
        <v>4.8727807870382094</v>
      </c>
      <c r="K2" s="6" t="s">
        <v>52</v>
      </c>
      <c r="L2" s="6" t="s">
        <v>35</v>
      </c>
      <c r="M2" s="6" t="s">
        <v>46</v>
      </c>
      <c r="N2" s="6" t="s">
        <v>2257</v>
      </c>
      <c r="O2" s="6" t="s">
        <v>37</v>
      </c>
      <c r="P2" s="6" t="s">
        <v>38</v>
      </c>
      <c r="Q2" s="7"/>
      <c r="R2" s="7"/>
      <c r="S2" s="7"/>
      <c r="T2" s="7" t="s">
        <v>4408</v>
      </c>
      <c r="U2" s="7" t="s">
        <v>79</v>
      </c>
      <c r="V2" s="7" t="e">
        <v>#N/A</v>
      </c>
      <c r="W2" s="7" t="e">
        <v>#N/A</v>
      </c>
      <c r="X2" s="7"/>
      <c r="Y2" s="7" t="str">
        <f>VLOOKUP(B2, [2]SBC!A$1:P$65536, 11, 0)</f>
        <v>Limbe</v>
      </c>
      <c r="Z2" s="7" t="str">
        <f t="shared" ref="Z2:Z13" si="2">LEFT(B2,3)</f>
        <v>SUO</v>
      </c>
      <c r="AA2" s="7" t="str">
        <f t="shared" ref="AA2:AA13" ca="1" si="3">IF(J2 &lt; 1/24, "T&lt;1H", IF(AND(J2&lt;2/24, J2&gt;1/24), "1H&lt;T&lt;2H", IF(AND(J2&lt;4/24, J2&gt;2/24), "2H&lt;T&lt;4H", IF(AND(J2&lt;8/24, J2&gt;4/24), "4H&lt;T&lt;8H", IF(AND(J2&lt;16/24, J2&gt;8/24), "8H&lt;T&lt;16H",IF(AND(J2&lt;24/24, J2&gt;16/24),"16H&lt;T&lt;24H", IF(AND(J2&lt;48/24, J2&gt;24/24),"24H&lt;T&lt;48H",IF(AND(J2&lt;72/24, J2&gt;24/24),"48H&lt;T&lt;72H", "T&gt;72H"))))))))</f>
        <v>T&gt;72H</v>
      </c>
      <c r="AB2" s="7">
        <v>1</v>
      </c>
      <c r="AC2" s="7" t="s">
        <v>1134</v>
      </c>
      <c r="AD2" s="7" t="s">
        <v>2246</v>
      </c>
      <c r="AE2" s="7" t="s">
        <v>4303</v>
      </c>
      <c r="AF2" s="7" t="s">
        <v>2536</v>
      </c>
      <c r="AG2" s="7"/>
    </row>
    <row r="3" spans="1:33" ht="87" hidden="1" x14ac:dyDescent="0.35">
      <c r="A3" s="6" t="s">
        <v>1903</v>
      </c>
      <c r="B3" s="7" t="str">
        <f t="shared" si="0"/>
        <v>OST_051</v>
      </c>
      <c r="C3" s="6" t="s">
        <v>3268</v>
      </c>
      <c r="D3" s="7" t="e">
        <v>#N/A</v>
      </c>
      <c r="E3" s="7" t="e">
        <v>#N/A</v>
      </c>
      <c r="F3" s="6" t="s">
        <v>878</v>
      </c>
      <c r="G3" s="6" t="s">
        <v>879</v>
      </c>
      <c r="H3" s="6" t="s">
        <v>880</v>
      </c>
      <c r="I3" s="6" t="s">
        <v>3269</v>
      </c>
      <c r="J3" s="8">
        <f t="shared" ca="1" si="1"/>
        <v>3.3041118055552943</v>
      </c>
      <c r="K3" s="6" t="s">
        <v>52</v>
      </c>
      <c r="L3" s="6" t="s">
        <v>35</v>
      </c>
      <c r="M3" s="6" t="s">
        <v>46</v>
      </c>
      <c r="N3" s="6" t="s">
        <v>3360</v>
      </c>
      <c r="O3" s="6" t="s">
        <v>37</v>
      </c>
      <c r="P3" s="6" t="s">
        <v>38</v>
      </c>
      <c r="Q3" s="7"/>
      <c r="R3" s="7"/>
      <c r="S3" s="7"/>
      <c r="T3" s="7" t="s">
        <v>4407</v>
      </c>
      <c r="U3" s="7" t="s">
        <v>41</v>
      </c>
      <c r="V3" s="7" t="e">
        <v>#N/A</v>
      </c>
      <c r="W3" s="7" t="e">
        <v>#N/A</v>
      </c>
      <c r="X3" s="7"/>
      <c r="Y3" s="7" t="str">
        <f>VLOOKUP(B3, [2]SBC!A$1:P$65536, 11, 0)</f>
        <v>Bayangam</v>
      </c>
      <c r="Z3" s="7" t="str">
        <f t="shared" si="2"/>
        <v>OST</v>
      </c>
      <c r="AA3" s="7" t="str">
        <f t="shared" ca="1" si="3"/>
        <v>T&gt;72H</v>
      </c>
      <c r="AB3" s="7">
        <v>1</v>
      </c>
      <c r="AC3" s="7" t="s">
        <v>1134</v>
      </c>
      <c r="AD3" s="7" t="s">
        <v>2246</v>
      </c>
      <c r="AE3" s="7" t="s">
        <v>4303</v>
      </c>
      <c r="AF3" s="7" t="s">
        <v>2536</v>
      </c>
      <c r="AG3" s="7"/>
    </row>
    <row r="4" spans="1:33" ht="101.5" hidden="1" x14ac:dyDescent="0.35">
      <c r="A4" s="6" t="s">
        <v>1903</v>
      </c>
      <c r="B4" s="7" t="str">
        <f t="shared" si="0"/>
        <v>OST_051</v>
      </c>
      <c r="C4" s="6" t="s">
        <v>3268</v>
      </c>
      <c r="D4" s="7" t="e">
        <v>#N/A</v>
      </c>
      <c r="E4" s="7" t="e">
        <v>#N/A</v>
      </c>
      <c r="F4" s="6" t="s">
        <v>878</v>
      </c>
      <c r="G4" s="6" t="s">
        <v>1347</v>
      </c>
      <c r="H4" s="6" t="s">
        <v>1348</v>
      </c>
      <c r="I4" s="6" t="s">
        <v>3269</v>
      </c>
      <c r="J4" s="8">
        <f t="shared" ca="1" si="1"/>
        <v>3.3041118055552943</v>
      </c>
      <c r="K4" s="6" t="s">
        <v>52</v>
      </c>
      <c r="L4" s="6" t="s">
        <v>35</v>
      </c>
      <c r="M4" s="6" t="s">
        <v>46</v>
      </c>
      <c r="N4" s="6" t="s">
        <v>3270</v>
      </c>
      <c r="O4" s="6" t="s">
        <v>37</v>
      </c>
      <c r="P4" s="6" t="s">
        <v>38</v>
      </c>
      <c r="Q4" s="7"/>
      <c r="R4" s="7"/>
      <c r="S4" s="7"/>
      <c r="T4" s="7" t="s">
        <v>4407</v>
      </c>
      <c r="U4" s="7" t="s">
        <v>41</v>
      </c>
      <c r="V4" s="7" t="e">
        <v>#N/A</v>
      </c>
      <c r="W4" s="7" t="e">
        <v>#N/A</v>
      </c>
      <c r="X4" s="7"/>
      <c r="Y4" s="7" t="str">
        <f>VLOOKUP(B4, [2]SBC!A$1:P$65536, 11, 0)</f>
        <v>Bayangam</v>
      </c>
      <c r="Z4" s="7" t="str">
        <f t="shared" si="2"/>
        <v>OST</v>
      </c>
      <c r="AA4" s="7" t="str">
        <f t="shared" ca="1" si="3"/>
        <v>T&gt;72H</v>
      </c>
      <c r="AB4" s="7">
        <v>1</v>
      </c>
      <c r="AC4" s="7" t="s">
        <v>1134</v>
      </c>
      <c r="AD4" s="7" t="s">
        <v>2246</v>
      </c>
      <c r="AE4" s="7" t="s">
        <v>4303</v>
      </c>
      <c r="AF4" s="7" t="s">
        <v>2536</v>
      </c>
      <c r="AG4" s="7"/>
    </row>
    <row r="5" spans="1:33" ht="87" hidden="1" x14ac:dyDescent="0.35">
      <c r="A5" s="6" t="s">
        <v>1757</v>
      </c>
      <c r="B5" s="7" t="str">
        <f t="shared" si="0"/>
        <v>SUO_222</v>
      </c>
      <c r="C5" s="6" t="s">
        <v>4146</v>
      </c>
      <c r="D5" s="7" t="e">
        <v>#N/A</v>
      </c>
      <c r="E5" s="7" t="e">
        <v>#N/A</v>
      </c>
      <c r="F5" s="6" t="s">
        <v>878</v>
      </c>
      <c r="G5" s="6" t="s">
        <v>879</v>
      </c>
      <c r="H5" s="6" t="s">
        <v>880</v>
      </c>
      <c r="I5" s="6" t="s">
        <v>4147</v>
      </c>
      <c r="J5" s="8">
        <f t="shared" ca="1" si="1"/>
        <v>2.0632206018563011</v>
      </c>
      <c r="K5" s="6" t="s">
        <v>52</v>
      </c>
      <c r="L5" s="6" t="s">
        <v>35</v>
      </c>
      <c r="M5" s="6" t="s">
        <v>46</v>
      </c>
      <c r="N5" s="6" t="s">
        <v>4148</v>
      </c>
      <c r="O5" s="6" t="s">
        <v>37</v>
      </c>
      <c r="P5" s="6" t="s">
        <v>38</v>
      </c>
      <c r="Q5" s="7"/>
      <c r="R5" s="7"/>
      <c r="S5" s="7"/>
      <c r="T5" s="7" t="s">
        <v>2955</v>
      </c>
      <c r="U5" s="7" t="s">
        <v>84</v>
      </c>
      <c r="V5" s="7" t="e">
        <v>#N/A</v>
      </c>
      <c r="W5" s="7" t="e">
        <v>#N/A</v>
      </c>
      <c r="X5" s="7"/>
      <c r="Y5" s="7" t="str">
        <f>VLOOKUP(B5, [2]SBC!A$1:P$65536, 11, 0)</f>
        <v>Buéa</v>
      </c>
      <c r="Z5" s="7" t="str">
        <f t="shared" si="2"/>
        <v>SUO</v>
      </c>
      <c r="AA5" s="7" t="str">
        <f t="shared" ca="1" si="3"/>
        <v>48H&lt;T&lt;72H</v>
      </c>
      <c r="AB5" s="7">
        <v>1</v>
      </c>
      <c r="AC5" s="7" t="s">
        <v>1134</v>
      </c>
      <c r="AD5" s="7" t="s">
        <v>2245</v>
      </c>
      <c r="AE5" s="7" t="s">
        <v>4303</v>
      </c>
      <c r="AF5" s="7" t="s">
        <v>2536</v>
      </c>
      <c r="AG5" s="7"/>
    </row>
    <row r="6" spans="1:33" ht="72.5" hidden="1" x14ac:dyDescent="0.35">
      <c r="A6" s="6" t="s">
        <v>1886</v>
      </c>
      <c r="B6" s="7" t="str">
        <f t="shared" si="0"/>
        <v>SUO_216</v>
      </c>
      <c r="C6" s="6" t="s">
        <v>4159</v>
      </c>
      <c r="D6" s="7" t="e">
        <v>#N/A</v>
      </c>
      <c r="E6" s="7" t="e">
        <v>#N/A</v>
      </c>
      <c r="F6" s="6" t="s">
        <v>1935</v>
      </c>
      <c r="G6" s="6" t="s">
        <v>2543</v>
      </c>
      <c r="H6" s="6" t="s">
        <v>2544</v>
      </c>
      <c r="I6" s="6" t="s">
        <v>4160</v>
      </c>
      <c r="J6" s="8">
        <f t="shared" ca="1" si="1"/>
        <v>1.7145168981514871</v>
      </c>
      <c r="K6" s="6" t="s">
        <v>1936</v>
      </c>
      <c r="L6" s="6" t="s">
        <v>2545</v>
      </c>
      <c r="M6" s="6" t="s">
        <v>46</v>
      </c>
      <c r="N6" s="6" t="s">
        <v>4161</v>
      </c>
      <c r="O6" s="6" t="s">
        <v>37</v>
      </c>
      <c r="P6" s="6" t="s">
        <v>38</v>
      </c>
      <c r="Q6" s="7"/>
      <c r="R6" s="7"/>
      <c r="S6" s="7"/>
      <c r="T6" s="7" t="s">
        <v>3555</v>
      </c>
      <c r="U6" s="7" t="s">
        <v>41</v>
      </c>
      <c r="V6" s="7" t="e">
        <v>#N/A</v>
      </c>
      <c r="W6" s="7" t="e">
        <v>#N/A</v>
      </c>
      <c r="X6" s="7"/>
      <c r="Y6" s="7" t="str">
        <f>VLOOKUP(B6, [2]SBC!A$1:P$65536, 11, 0)</f>
        <v>Kumba</v>
      </c>
      <c r="Z6" s="7" t="str">
        <f t="shared" si="2"/>
        <v>SUO</v>
      </c>
      <c r="AA6" s="7" t="str">
        <f t="shared" ca="1" si="3"/>
        <v>24H&lt;T&lt;48H</v>
      </c>
      <c r="AB6" s="7">
        <v>1</v>
      </c>
      <c r="AC6" s="7" t="s">
        <v>1134</v>
      </c>
      <c r="AD6" s="7" t="s">
        <v>2245</v>
      </c>
      <c r="AE6" s="7" t="s">
        <v>4303</v>
      </c>
      <c r="AF6" s="7" t="s">
        <v>2536</v>
      </c>
      <c r="AG6" s="7"/>
    </row>
    <row r="7" spans="1:33" ht="72.5" hidden="1" x14ac:dyDescent="0.35">
      <c r="A7" s="68" t="s">
        <v>3366</v>
      </c>
      <c r="B7" s="69" t="str">
        <f t="shared" si="0"/>
        <v>EXN_334</v>
      </c>
      <c r="C7" s="68" t="s">
        <v>4162</v>
      </c>
      <c r="D7" s="69" t="e">
        <v>#N/A</v>
      </c>
      <c r="E7" s="69" t="e">
        <v>#N/A</v>
      </c>
      <c r="F7" s="68" t="s">
        <v>916</v>
      </c>
      <c r="G7" s="68" t="s">
        <v>3368</v>
      </c>
      <c r="H7" s="68" t="s">
        <v>3369</v>
      </c>
      <c r="I7" s="68" t="s">
        <v>4163</v>
      </c>
      <c r="J7" s="70">
        <f t="shared" ca="1" si="1"/>
        <v>1.991901157409302</v>
      </c>
      <c r="K7" s="68" t="s">
        <v>34</v>
      </c>
      <c r="L7" s="68" t="s">
        <v>35</v>
      </c>
      <c r="M7" s="68" t="s">
        <v>46</v>
      </c>
      <c r="N7" s="68" t="s">
        <v>4164</v>
      </c>
      <c r="O7" s="68" t="s">
        <v>37</v>
      </c>
      <c r="P7" s="68" t="s">
        <v>38</v>
      </c>
      <c r="Q7" s="69"/>
      <c r="R7" s="69"/>
      <c r="S7" s="69"/>
      <c r="T7" s="69" t="s">
        <v>4312</v>
      </c>
      <c r="U7" s="69" t="s">
        <v>78</v>
      </c>
      <c r="V7" s="69" t="e">
        <v>#N/A</v>
      </c>
      <c r="W7" s="69" t="e">
        <v>#N/A</v>
      </c>
      <c r="X7" s="69"/>
      <c r="Y7" s="69" t="e">
        <f>VLOOKUP(B7, [2]SBC!A$1:P$65536, 11, 0)</f>
        <v>#N/A</v>
      </c>
      <c r="Z7" s="69" t="str">
        <f t="shared" si="2"/>
        <v>EXN</v>
      </c>
      <c r="AA7" s="69" t="str">
        <f t="shared" ca="1" si="3"/>
        <v>24H&lt;T&lt;48H</v>
      </c>
      <c r="AB7" s="69">
        <v>1</v>
      </c>
      <c r="AC7" s="69" t="s">
        <v>2247</v>
      </c>
      <c r="AD7" s="69" t="s">
        <v>2246</v>
      </c>
      <c r="AE7" s="69" t="s">
        <v>4303</v>
      </c>
      <c r="AF7" s="69" t="s">
        <v>2536</v>
      </c>
      <c r="AG7" s="69"/>
    </row>
    <row r="8" spans="1:33" ht="130.5" hidden="1" x14ac:dyDescent="0.35">
      <c r="A8" s="6" t="s">
        <v>1390</v>
      </c>
      <c r="B8" s="7" t="str">
        <f t="shared" si="0"/>
        <v>EXN_437</v>
      </c>
      <c r="C8" s="6" t="s">
        <v>1391</v>
      </c>
      <c r="D8" s="7" t="e">
        <v>#N/A</v>
      </c>
      <c r="E8" s="7" t="e">
        <v>#N/A</v>
      </c>
      <c r="F8" s="6" t="s">
        <v>33</v>
      </c>
      <c r="G8" s="6" t="s">
        <v>1392</v>
      </c>
      <c r="H8" s="6" t="s">
        <v>1393</v>
      </c>
      <c r="I8" s="6" t="s">
        <v>1394</v>
      </c>
      <c r="J8" s="8">
        <f t="shared" ca="1" si="1"/>
        <v>15.794088657406974</v>
      </c>
      <c r="K8" s="6" t="s">
        <v>34</v>
      </c>
      <c r="L8" s="6" t="s">
        <v>35</v>
      </c>
      <c r="M8" s="6" t="s">
        <v>36</v>
      </c>
      <c r="N8" s="6" t="s">
        <v>1395</v>
      </c>
      <c r="O8" s="6" t="s">
        <v>37</v>
      </c>
      <c r="P8" s="6" t="s">
        <v>38</v>
      </c>
      <c r="Q8" s="7"/>
      <c r="R8" s="7"/>
      <c r="S8" s="7"/>
      <c r="T8" s="7" t="s">
        <v>4309</v>
      </c>
      <c r="U8" s="7" t="s">
        <v>78</v>
      </c>
      <c r="V8" s="7" t="e">
        <v>#N/A</v>
      </c>
      <c r="W8" s="7" t="s">
        <v>1456</v>
      </c>
      <c r="X8" s="7"/>
      <c r="Y8" s="7" t="e">
        <f>VLOOKUP(B8, [2]SBC!A$1:P$65536, 11, 0)</f>
        <v>#N/A</v>
      </c>
      <c r="Z8" s="7" t="str">
        <f t="shared" si="2"/>
        <v>EXN</v>
      </c>
      <c r="AA8" s="7" t="str">
        <f t="shared" ca="1" si="3"/>
        <v>T&gt;72H</v>
      </c>
      <c r="AB8" s="7">
        <v>1</v>
      </c>
      <c r="AC8" s="7" t="s">
        <v>1134</v>
      </c>
      <c r="AD8" s="7" t="s">
        <v>2245</v>
      </c>
      <c r="AE8" s="7" t="s">
        <v>4303</v>
      </c>
      <c r="AF8" s="7" t="s">
        <v>2536</v>
      </c>
      <c r="AG8" s="7"/>
    </row>
    <row r="9" spans="1:33" ht="130.5" hidden="1" x14ac:dyDescent="0.35">
      <c r="A9" s="6" t="s">
        <v>1390</v>
      </c>
      <c r="B9" s="7" t="str">
        <f t="shared" si="0"/>
        <v>EXN_437</v>
      </c>
      <c r="C9" s="6" t="s">
        <v>1391</v>
      </c>
      <c r="D9" s="7" t="e">
        <v>#N/A</v>
      </c>
      <c r="E9" s="7" t="e">
        <v>#N/A</v>
      </c>
      <c r="F9" s="6" t="s">
        <v>33</v>
      </c>
      <c r="G9" s="6" t="s">
        <v>1396</v>
      </c>
      <c r="H9" s="6" t="s">
        <v>1397</v>
      </c>
      <c r="I9" s="6" t="s">
        <v>1394</v>
      </c>
      <c r="J9" s="8">
        <f t="shared" ca="1" si="1"/>
        <v>15.794088657406974</v>
      </c>
      <c r="K9" s="6" t="s">
        <v>34</v>
      </c>
      <c r="L9" s="6" t="s">
        <v>35</v>
      </c>
      <c r="M9" s="6" t="s">
        <v>36</v>
      </c>
      <c r="N9" s="6" t="s">
        <v>1398</v>
      </c>
      <c r="O9" s="6" t="s">
        <v>37</v>
      </c>
      <c r="P9" s="6" t="s">
        <v>38</v>
      </c>
      <c r="Q9" s="7"/>
      <c r="R9" s="7"/>
      <c r="S9" s="7"/>
      <c r="T9" s="7" t="s">
        <v>4309</v>
      </c>
      <c r="U9" s="7" t="s">
        <v>78</v>
      </c>
      <c r="V9" s="7" t="e">
        <v>#N/A</v>
      </c>
      <c r="W9" s="7" t="s">
        <v>1456</v>
      </c>
      <c r="X9" s="7"/>
      <c r="Y9" s="7" t="e">
        <f>VLOOKUP(B9, [2]SBC!A$1:P$65536, 11, 0)</f>
        <v>#N/A</v>
      </c>
      <c r="Z9" s="7" t="str">
        <f t="shared" si="2"/>
        <v>EXN</v>
      </c>
      <c r="AA9" s="7" t="str">
        <f t="shared" ca="1" si="3"/>
        <v>T&gt;72H</v>
      </c>
      <c r="AB9" s="7">
        <v>1</v>
      </c>
      <c r="AC9" s="7" t="s">
        <v>1134</v>
      </c>
      <c r="AD9" s="7" t="s">
        <v>2245</v>
      </c>
      <c r="AE9" s="7" t="s">
        <v>4303</v>
      </c>
      <c r="AF9" s="7" t="s">
        <v>2536</v>
      </c>
      <c r="AG9" s="7"/>
    </row>
    <row r="10" spans="1:33" ht="130.5" hidden="1" x14ac:dyDescent="0.35">
      <c r="A10" s="6" t="s">
        <v>1390</v>
      </c>
      <c r="B10" s="7" t="str">
        <f t="shared" si="0"/>
        <v>EXN_437</v>
      </c>
      <c r="C10" s="6" t="s">
        <v>1391</v>
      </c>
      <c r="D10" s="7" t="e">
        <v>#N/A</v>
      </c>
      <c r="E10" s="7" t="e">
        <v>#N/A</v>
      </c>
      <c r="F10" s="6" t="s">
        <v>33</v>
      </c>
      <c r="G10" s="6" t="s">
        <v>1399</v>
      </c>
      <c r="H10" s="6" t="s">
        <v>1400</v>
      </c>
      <c r="I10" s="6" t="s">
        <v>1394</v>
      </c>
      <c r="J10" s="8">
        <f t="shared" ca="1" si="1"/>
        <v>15.794088657406974</v>
      </c>
      <c r="K10" s="6" t="s">
        <v>34</v>
      </c>
      <c r="L10" s="6" t="s">
        <v>35</v>
      </c>
      <c r="M10" s="6" t="s">
        <v>36</v>
      </c>
      <c r="N10" s="6" t="s">
        <v>1401</v>
      </c>
      <c r="O10" s="6" t="s">
        <v>37</v>
      </c>
      <c r="P10" s="6" t="s">
        <v>38</v>
      </c>
      <c r="Q10" s="7"/>
      <c r="R10" s="7"/>
      <c r="S10" s="7"/>
      <c r="T10" s="7" t="s">
        <v>4309</v>
      </c>
      <c r="U10" s="7" t="s">
        <v>78</v>
      </c>
      <c r="V10" s="7" t="e">
        <v>#N/A</v>
      </c>
      <c r="W10" s="7" t="s">
        <v>1456</v>
      </c>
      <c r="X10" s="7"/>
      <c r="Y10" s="7" t="e">
        <f>VLOOKUP(B10, [2]SBC!A$1:P$65536, 11, 0)</f>
        <v>#N/A</v>
      </c>
      <c r="Z10" s="7" t="str">
        <f t="shared" si="2"/>
        <v>EXN</v>
      </c>
      <c r="AA10" s="7" t="str">
        <f t="shared" ca="1" si="3"/>
        <v>T&gt;72H</v>
      </c>
      <c r="AB10" s="7">
        <v>1</v>
      </c>
      <c r="AC10" s="7" t="s">
        <v>1134</v>
      </c>
      <c r="AD10" s="7" t="s">
        <v>2245</v>
      </c>
      <c r="AE10" s="7" t="s">
        <v>4303</v>
      </c>
      <c r="AF10" s="7" t="s">
        <v>2536</v>
      </c>
      <c r="AG10" s="7"/>
    </row>
    <row r="11" spans="1:33" ht="130.5" hidden="1" x14ac:dyDescent="0.35">
      <c r="A11" s="68" t="s">
        <v>1354</v>
      </c>
      <c r="B11" s="69" t="str">
        <f t="shared" si="0"/>
        <v>EXN_518</v>
      </c>
      <c r="C11" s="68" t="s">
        <v>1494</v>
      </c>
      <c r="D11" s="69" t="e">
        <v>#N/A</v>
      </c>
      <c r="E11" s="69" t="e">
        <v>#N/A</v>
      </c>
      <c r="F11" s="68" t="s">
        <v>33</v>
      </c>
      <c r="G11" s="68" t="s">
        <v>1355</v>
      </c>
      <c r="H11" s="68" t="s">
        <v>1356</v>
      </c>
      <c r="I11" s="68" t="s">
        <v>1495</v>
      </c>
      <c r="J11" s="70">
        <f t="shared" ca="1" si="1"/>
        <v>14.084933564816311</v>
      </c>
      <c r="K11" s="68" t="s">
        <v>34</v>
      </c>
      <c r="L11" s="68" t="s">
        <v>35</v>
      </c>
      <c r="M11" s="68" t="s">
        <v>36</v>
      </c>
      <c r="N11" s="68" t="s">
        <v>1496</v>
      </c>
      <c r="O11" s="68" t="s">
        <v>37</v>
      </c>
      <c r="P11" s="68" t="s">
        <v>38</v>
      </c>
      <c r="Q11" s="69"/>
      <c r="R11" s="69" t="s">
        <v>4306</v>
      </c>
      <c r="S11" s="74">
        <v>46107.381944444445</v>
      </c>
      <c r="T11" s="69" t="s">
        <v>4305</v>
      </c>
      <c r="U11" s="69" t="s">
        <v>78</v>
      </c>
      <c r="V11" s="69" t="s">
        <v>4311</v>
      </c>
      <c r="W11" s="69" t="s">
        <v>4311</v>
      </c>
      <c r="X11" s="69"/>
      <c r="Y11" s="69" t="e">
        <f>VLOOKUP(B11, [2]SBC!A$1:P$65536, 11, 0)</f>
        <v>#N/A</v>
      </c>
      <c r="Z11" s="69" t="str">
        <f t="shared" si="2"/>
        <v>EXN</v>
      </c>
      <c r="AA11" s="69" t="str">
        <f t="shared" ca="1" si="3"/>
        <v>T&gt;72H</v>
      </c>
      <c r="AB11" s="69">
        <v>1</v>
      </c>
      <c r="AC11" s="69" t="s">
        <v>2247</v>
      </c>
      <c r="AD11" s="69" t="s">
        <v>2245</v>
      </c>
      <c r="AE11" s="69" t="s">
        <v>4303</v>
      </c>
      <c r="AF11" s="69" t="s">
        <v>2536</v>
      </c>
      <c r="AG11" s="69"/>
    </row>
    <row r="12" spans="1:33" ht="130.5" hidden="1" x14ac:dyDescent="0.35">
      <c r="A12" s="68" t="s">
        <v>1354</v>
      </c>
      <c r="B12" s="69" t="str">
        <f t="shared" si="0"/>
        <v>EXN_518</v>
      </c>
      <c r="C12" s="68" t="s">
        <v>1494</v>
      </c>
      <c r="D12" s="69" t="e">
        <v>#N/A</v>
      </c>
      <c r="E12" s="69" t="e">
        <v>#N/A</v>
      </c>
      <c r="F12" s="68" t="s">
        <v>33</v>
      </c>
      <c r="G12" s="68" t="s">
        <v>1359</v>
      </c>
      <c r="H12" s="68" t="s">
        <v>1360</v>
      </c>
      <c r="I12" s="68" t="s">
        <v>1495</v>
      </c>
      <c r="J12" s="70">
        <f t="shared" ca="1" si="1"/>
        <v>14.084933564816311</v>
      </c>
      <c r="K12" s="68" t="s">
        <v>34</v>
      </c>
      <c r="L12" s="68" t="s">
        <v>35</v>
      </c>
      <c r="M12" s="68" t="s">
        <v>36</v>
      </c>
      <c r="N12" s="68" t="s">
        <v>1497</v>
      </c>
      <c r="O12" s="68" t="s">
        <v>37</v>
      </c>
      <c r="P12" s="68" t="s">
        <v>38</v>
      </c>
      <c r="Q12" s="69"/>
      <c r="R12" s="69" t="s">
        <v>4306</v>
      </c>
      <c r="S12" s="74">
        <v>46107.381944444445</v>
      </c>
      <c r="T12" s="69" t="s">
        <v>4305</v>
      </c>
      <c r="U12" s="69" t="s">
        <v>78</v>
      </c>
      <c r="V12" s="69" t="s">
        <v>4311</v>
      </c>
      <c r="W12" s="69" t="s">
        <v>4311</v>
      </c>
      <c r="X12" s="69"/>
      <c r="Y12" s="69" t="e">
        <f>VLOOKUP(B12, [2]SBC!A$1:P$65536, 11, 0)</f>
        <v>#N/A</v>
      </c>
      <c r="Z12" s="69" t="str">
        <f t="shared" si="2"/>
        <v>EXN</v>
      </c>
      <c r="AA12" s="69" t="str">
        <f t="shared" ca="1" si="3"/>
        <v>T&gt;72H</v>
      </c>
      <c r="AB12" s="69">
        <v>1</v>
      </c>
      <c r="AC12" s="69" t="s">
        <v>2247</v>
      </c>
      <c r="AD12" s="69" t="s">
        <v>2245</v>
      </c>
      <c r="AE12" s="69" t="s">
        <v>4303</v>
      </c>
      <c r="AF12" s="69" t="s">
        <v>2536</v>
      </c>
      <c r="AG12" s="69"/>
    </row>
    <row r="13" spans="1:33" ht="130.5" hidden="1" x14ac:dyDescent="0.35">
      <c r="A13" s="68" t="s">
        <v>1354</v>
      </c>
      <c r="B13" s="69" t="str">
        <f t="shared" si="0"/>
        <v>EXN_518</v>
      </c>
      <c r="C13" s="68" t="s">
        <v>1494</v>
      </c>
      <c r="D13" s="69" t="e">
        <v>#N/A</v>
      </c>
      <c r="E13" s="69" t="e">
        <v>#N/A</v>
      </c>
      <c r="F13" s="68" t="s">
        <v>33</v>
      </c>
      <c r="G13" s="68" t="s">
        <v>1357</v>
      </c>
      <c r="H13" s="68" t="s">
        <v>1358</v>
      </c>
      <c r="I13" s="68" t="s">
        <v>1495</v>
      </c>
      <c r="J13" s="70">
        <f t="shared" ca="1" si="1"/>
        <v>14.084933564816311</v>
      </c>
      <c r="K13" s="68" t="s">
        <v>34</v>
      </c>
      <c r="L13" s="68" t="s">
        <v>35</v>
      </c>
      <c r="M13" s="68" t="s">
        <v>36</v>
      </c>
      <c r="N13" s="68" t="s">
        <v>1498</v>
      </c>
      <c r="O13" s="68" t="s">
        <v>37</v>
      </c>
      <c r="P13" s="68" t="s">
        <v>38</v>
      </c>
      <c r="Q13" s="69"/>
      <c r="R13" s="69" t="s">
        <v>4306</v>
      </c>
      <c r="S13" s="74">
        <v>46107.381944444445</v>
      </c>
      <c r="T13" s="69" t="s">
        <v>4305</v>
      </c>
      <c r="U13" s="69" t="s">
        <v>78</v>
      </c>
      <c r="V13" s="69" t="s">
        <v>4311</v>
      </c>
      <c r="W13" s="69" t="s">
        <v>4311</v>
      </c>
      <c r="X13" s="69"/>
      <c r="Y13" s="69" t="e">
        <f>VLOOKUP(B13, [2]SBC!A$1:P$65536, 11, 0)</f>
        <v>#N/A</v>
      </c>
      <c r="Z13" s="69" t="str">
        <f t="shared" si="2"/>
        <v>EXN</v>
      </c>
      <c r="AA13" s="69" t="str">
        <f t="shared" ca="1" si="3"/>
        <v>T&gt;72H</v>
      </c>
      <c r="AB13" s="69">
        <v>1</v>
      </c>
      <c r="AC13" s="69" t="s">
        <v>2247</v>
      </c>
      <c r="AD13" s="69" t="s">
        <v>2245</v>
      </c>
      <c r="AE13" s="69" t="s">
        <v>4303</v>
      </c>
      <c r="AF13" s="69" t="s">
        <v>2536</v>
      </c>
      <c r="AG13" s="69"/>
    </row>
    <row r="14" spans="1:33" ht="174" hidden="1" x14ac:dyDescent="0.35">
      <c r="A14" s="6" t="s">
        <v>2321</v>
      </c>
      <c r="B14" s="7" t="str">
        <f t="shared" ref="B14:B15" si="4">LEFT(A14,7)</f>
        <v>SUO_082</v>
      </c>
      <c r="C14" s="6" t="s">
        <v>2716</v>
      </c>
      <c r="D14" s="7" t="e">
        <v>#N/A</v>
      </c>
      <c r="E14" s="7" t="e">
        <v>#N/A</v>
      </c>
      <c r="F14" s="6" t="s">
        <v>33</v>
      </c>
      <c r="G14" s="6" t="s">
        <v>2322</v>
      </c>
      <c r="H14" s="6" t="s">
        <v>2323</v>
      </c>
      <c r="I14" s="6" t="s">
        <v>2717</v>
      </c>
      <c r="J14" s="8">
        <f t="shared" ref="J14:J15" ca="1" si="5">NOW()-I14</f>
        <v>3.6006858796317829</v>
      </c>
      <c r="K14" s="6" t="s">
        <v>34</v>
      </c>
      <c r="L14" s="6" t="s">
        <v>35</v>
      </c>
      <c r="M14" s="6" t="s">
        <v>36</v>
      </c>
      <c r="N14" s="6" t="s">
        <v>2718</v>
      </c>
      <c r="O14" s="6" t="s">
        <v>37</v>
      </c>
      <c r="P14" s="6" t="s">
        <v>38</v>
      </c>
      <c r="Q14" s="7"/>
      <c r="R14" s="7"/>
      <c r="S14" s="7"/>
      <c r="T14" s="7" t="s">
        <v>4408</v>
      </c>
      <c r="U14" s="7" t="s">
        <v>79</v>
      </c>
      <c r="V14" s="7" t="e">
        <v>#N/A</v>
      </c>
      <c r="W14" s="7" t="e">
        <v>#N/A</v>
      </c>
      <c r="X14" s="7"/>
      <c r="Y14" s="7" t="str">
        <f>VLOOKUP(B14, [2]SBC!A$1:P$65536, 11, 0)</f>
        <v>Limbe</v>
      </c>
      <c r="Z14" s="7" t="str">
        <f t="shared" ref="Z14:Z16" si="6">LEFT(B14,3)</f>
        <v>SUO</v>
      </c>
      <c r="AA14" s="7" t="str">
        <f t="shared" ref="AA14:AA16" ca="1" si="7">IF(J14 &lt; 1/24, "T&lt;1H", IF(AND(J14&lt;2/24, J14&gt;1/24), "1H&lt;T&lt;2H", IF(AND(J14&lt;4/24, J14&gt;2/24), "2H&lt;T&lt;4H", IF(AND(J14&lt;8/24, J14&gt;4/24), "4H&lt;T&lt;8H", IF(AND(J14&lt;16/24, J14&gt;8/24), "8H&lt;T&lt;16H",IF(AND(J14&lt;24/24, J14&gt;16/24),"16H&lt;T&lt;24H", IF(AND(J14&lt;48/24, J14&gt;24/24),"24H&lt;T&lt;48H",IF(AND(J14&lt;72/24, J14&gt;24/24),"48H&lt;T&lt;72H", "T&gt;72H"))))))))</f>
        <v>T&gt;72H</v>
      </c>
      <c r="AB14" s="7">
        <v>1</v>
      </c>
      <c r="AC14" s="7" t="s">
        <v>1134</v>
      </c>
      <c r="AD14" s="7" t="s">
        <v>2246</v>
      </c>
      <c r="AE14" s="7" t="s">
        <v>4303</v>
      </c>
      <c r="AF14" s="7" t="s">
        <v>2536</v>
      </c>
      <c r="AG14" s="7"/>
    </row>
    <row r="15" spans="1:33" ht="174" hidden="1" x14ac:dyDescent="0.35">
      <c r="A15" s="6" t="s">
        <v>2321</v>
      </c>
      <c r="B15" s="7" t="str">
        <f t="shared" si="4"/>
        <v>SUO_082</v>
      </c>
      <c r="C15" s="6" t="s">
        <v>2719</v>
      </c>
      <c r="D15" s="7" t="e">
        <v>#N/A</v>
      </c>
      <c r="E15" s="7" t="e">
        <v>#N/A</v>
      </c>
      <c r="F15" s="6" t="s">
        <v>33</v>
      </c>
      <c r="G15" s="6" t="s">
        <v>2325</v>
      </c>
      <c r="H15" s="6" t="s">
        <v>2326</v>
      </c>
      <c r="I15" s="6" t="s">
        <v>2717</v>
      </c>
      <c r="J15" s="8">
        <f t="shared" ca="1" si="5"/>
        <v>3.6006858796317829</v>
      </c>
      <c r="K15" s="6" t="s">
        <v>34</v>
      </c>
      <c r="L15" s="6" t="s">
        <v>35</v>
      </c>
      <c r="M15" s="6" t="s">
        <v>36</v>
      </c>
      <c r="N15" s="6" t="s">
        <v>2720</v>
      </c>
      <c r="O15" s="6" t="s">
        <v>37</v>
      </c>
      <c r="P15" s="6" t="s">
        <v>38</v>
      </c>
      <c r="Q15" s="7"/>
      <c r="R15" s="7"/>
      <c r="S15" s="7"/>
      <c r="T15" s="7" t="s">
        <v>4408</v>
      </c>
      <c r="U15" s="7" t="s">
        <v>79</v>
      </c>
      <c r="V15" s="7" t="e">
        <v>#N/A</v>
      </c>
      <c r="W15" s="7" t="e">
        <v>#N/A</v>
      </c>
      <c r="X15" s="7"/>
      <c r="Y15" s="7" t="str">
        <f>VLOOKUP(B15, [2]SBC!A$1:P$65536, 11, 0)</f>
        <v>Limbe</v>
      </c>
      <c r="Z15" s="7" t="str">
        <f t="shared" si="6"/>
        <v>SUO</v>
      </c>
      <c r="AA15" s="7" t="str">
        <f t="shared" ca="1" si="7"/>
        <v>T&gt;72H</v>
      </c>
      <c r="AB15" s="7">
        <v>1</v>
      </c>
      <c r="AC15" s="7" t="s">
        <v>1134</v>
      </c>
      <c r="AD15" s="7" t="s">
        <v>2246</v>
      </c>
      <c r="AE15" s="7" t="s">
        <v>4303</v>
      </c>
      <c r="AF15" s="7" t="s">
        <v>2536</v>
      </c>
      <c r="AG15" s="7"/>
    </row>
    <row r="16" spans="1:33" ht="159.5" hidden="1" x14ac:dyDescent="0.35">
      <c r="A16" s="6" t="s">
        <v>1995</v>
      </c>
      <c r="B16" s="7" t="str">
        <f t="shared" ref="B16:B30" si="8">LEFT(A16,7)</f>
        <v>OST_051</v>
      </c>
      <c r="C16" s="6" t="s">
        <v>3271</v>
      </c>
      <c r="D16" s="7" t="e">
        <v>#N/A</v>
      </c>
      <c r="E16" s="7" t="e">
        <v>#N/A</v>
      </c>
      <c r="F16" s="6" t="s">
        <v>33</v>
      </c>
      <c r="G16" s="6" t="s">
        <v>1996</v>
      </c>
      <c r="H16" s="6" t="s">
        <v>1997</v>
      </c>
      <c r="I16" s="6" t="s">
        <v>3272</v>
      </c>
      <c r="J16" s="8">
        <f t="shared" ref="J16:J30" ca="1" si="9">NOW()-I16</f>
        <v>3.3031627314849175</v>
      </c>
      <c r="K16" s="6" t="s">
        <v>34</v>
      </c>
      <c r="L16" s="6" t="s">
        <v>35</v>
      </c>
      <c r="M16" s="6" t="s">
        <v>36</v>
      </c>
      <c r="N16" s="6" t="s">
        <v>3273</v>
      </c>
      <c r="O16" s="6" t="s">
        <v>37</v>
      </c>
      <c r="P16" s="6" t="s">
        <v>38</v>
      </c>
      <c r="Q16" s="7"/>
      <c r="R16" s="7"/>
      <c r="S16" s="7"/>
      <c r="T16" s="7" t="s">
        <v>4407</v>
      </c>
      <c r="U16" s="7" t="s">
        <v>41</v>
      </c>
      <c r="V16" s="7" t="e">
        <v>#N/A</v>
      </c>
      <c r="W16" s="7" t="e">
        <v>#N/A</v>
      </c>
      <c r="X16" s="7"/>
      <c r="Y16" s="7" t="str">
        <f>VLOOKUP(B16, [2]SBC!A$1:P$65536, 11, 0)</f>
        <v>Bayangam</v>
      </c>
      <c r="Z16" s="7" t="str">
        <f t="shared" si="6"/>
        <v>OST</v>
      </c>
      <c r="AA16" s="7" t="str">
        <f t="shared" ca="1" si="7"/>
        <v>T&gt;72H</v>
      </c>
      <c r="AB16" s="7">
        <v>1</v>
      </c>
      <c r="AC16" s="7" t="s">
        <v>1134</v>
      </c>
      <c r="AD16" s="7" t="s">
        <v>2246</v>
      </c>
      <c r="AE16" s="7" t="s">
        <v>4303</v>
      </c>
      <c r="AF16" s="7" t="s">
        <v>2536</v>
      </c>
      <c r="AG16" s="7"/>
    </row>
    <row r="17" spans="1:33" ht="159.5" hidden="1" x14ac:dyDescent="0.35">
      <c r="A17" s="6" t="s">
        <v>1995</v>
      </c>
      <c r="B17" s="7" t="str">
        <f t="shared" si="8"/>
        <v>OST_051</v>
      </c>
      <c r="C17" s="6" t="s">
        <v>3274</v>
      </c>
      <c r="D17" s="7" t="e">
        <v>#N/A</v>
      </c>
      <c r="E17" s="7" t="e">
        <v>#N/A</v>
      </c>
      <c r="F17" s="6" t="s">
        <v>33</v>
      </c>
      <c r="G17" s="6" t="s">
        <v>1998</v>
      </c>
      <c r="H17" s="6" t="s">
        <v>1999</v>
      </c>
      <c r="I17" s="6" t="s">
        <v>3272</v>
      </c>
      <c r="J17" s="8">
        <f t="shared" ca="1" si="9"/>
        <v>3.3031627314849175</v>
      </c>
      <c r="K17" s="6" t="s">
        <v>34</v>
      </c>
      <c r="L17" s="6" t="s">
        <v>35</v>
      </c>
      <c r="M17" s="6" t="s">
        <v>36</v>
      </c>
      <c r="N17" s="6" t="s">
        <v>3275</v>
      </c>
      <c r="O17" s="6" t="s">
        <v>37</v>
      </c>
      <c r="P17" s="6" t="s">
        <v>38</v>
      </c>
      <c r="Q17" s="7"/>
      <c r="R17" s="7"/>
      <c r="S17" s="7"/>
      <c r="T17" s="7" t="s">
        <v>4407</v>
      </c>
      <c r="U17" s="7" t="s">
        <v>41</v>
      </c>
      <c r="V17" s="7" t="e">
        <v>#N/A</v>
      </c>
      <c r="W17" s="7" t="e">
        <v>#N/A</v>
      </c>
      <c r="X17" s="7"/>
      <c r="Y17" s="7" t="str">
        <f>VLOOKUP(B17, [2]SBC!A$1:P$65536, 11, 0)</f>
        <v>Bayangam</v>
      </c>
      <c r="Z17" s="7" t="str">
        <f t="shared" ref="Z17:Z30" si="10">LEFT(B17,3)</f>
        <v>OST</v>
      </c>
      <c r="AA17" s="7" t="str">
        <f t="shared" ref="AA17:AA30" ca="1" si="11">IF(J17 &lt; 1/24, "T&lt;1H", IF(AND(J17&lt;2/24, J17&gt;1/24), "1H&lt;T&lt;2H", IF(AND(J17&lt;4/24, J17&gt;2/24), "2H&lt;T&lt;4H", IF(AND(J17&lt;8/24, J17&gt;4/24), "4H&lt;T&lt;8H", IF(AND(J17&lt;16/24, J17&gt;8/24), "8H&lt;T&lt;16H",IF(AND(J17&lt;24/24, J17&gt;16/24),"16H&lt;T&lt;24H", IF(AND(J17&lt;48/24, J17&gt;24/24),"24H&lt;T&lt;48H",IF(AND(J17&lt;72/24, J17&gt;24/24),"48H&lt;T&lt;72H", "T&gt;72H"))))))))</f>
        <v>T&gt;72H</v>
      </c>
      <c r="AB17" s="7">
        <v>1</v>
      </c>
      <c r="AC17" s="7" t="s">
        <v>1134</v>
      </c>
      <c r="AD17" s="7" t="s">
        <v>2246</v>
      </c>
      <c r="AE17" s="7" t="s">
        <v>4303</v>
      </c>
      <c r="AF17" s="7" t="s">
        <v>2536</v>
      </c>
      <c r="AG17" s="7"/>
    </row>
    <row r="18" spans="1:33" ht="130.5" hidden="1" x14ac:dyDescent="0.35">
      <c r="A18" s="6" t="s">
        <v>943</v>
      </c>
      <c r="B18" s="7" t="str">
        <f t="shared" si="8"/>
        <v>EXN_370</v>
      </c>
      <c r="C18" s="6" t="s">
        <v>4165</v>
      </c>
      <c r="D18" s="7" t="e">
        <v>#N/A</v>
      </c>
      <c r="E18" s="7" t="e">
        <v>#N/A</v>
      </c>
      <c r="F18" s="6" t="s">
        <v>33</v>
      </c>
      <c r="G18" s="6" t="s">
        <v>946</v>
      </c>
      <c r="H18" s="6" t="s">
        <v>947</v>
      </c>
      <c r="I18" s="6" t="s">
        <v>4166</v>
      </c>
      <c r="J18" s="8">
        <f t="shared" ca="1" si="9"/>
        <v>2.1790655092627276</v>
      </c>
      <c r="K18" s="6" t="s">
        <v>34</v>
      </c>
      <c r="L18" s="6" t="s">
        <v>35</v>
      </c>
      <c r="M18" s="6" t="s">
        <v>36</v>
      </c>
      <c r="N18" s="6" t="s">
        <v>4167</v>
      </c>
      <c r="O18" s="6" t="s">
        <v>37</v>
      </c>
      <c r="P18" s="6" t="s">
        <v>38</v>
      </c>
      <c r="Q18" s="7"/>
      <c r="R18" s="7"/>
      <c r="S18" s="7"/>
      <c r="T18" s="7" t="s">
        <v>4307</v>
      </c>
      <c r="U18" s="7" t="s">
        <v>78</v>
      </c>
      <c r="V18" s="7" t="e">
        <v>#N/A</v>
      </c>
      <c r="W18" s="7" t="s">
        <v>1456</v>
      </c>
      <c r="X18" s="7"/>
      <c r="Y18" s="7" t="e">
        <f>VLOOKUP(B18, [2]SBC!A$1:P$65536, 11, 0)</f>
        <v>#N/A</v>
      </c>
      <c r="Z18" s="7" t="str">
        <f t="shared" si="10"/>
        <v>EXN</v>
      </c>
      <c r="AA18" s="7" t="str">
        <f t="shared" ca="1" si="11"/>
        <v>48H&lt;T&lt;72H</v>
      </c>
      <c r="AB18" s="7">
        <v>1</v>
      </c>
      <c r="AC18" s="7" t="s">
        <v>1134</v>
      </c>
      <c r="AD18" s="7" t="s">
        <v>2245</v>
      </c>
      <c r="AE18" s="7" t="s">
        <v>4303</v>
      </c>
      <c r="AF18" s="7" t="s">
        <v>2536</v>
      </c>
      <c r="AG18" s="7"/>
    </row>
    <row r="19" spans="1:33" ht="130.5" hidden="1" x14ac:dyDescent="0.35">
      <c r="A19" s="6" t="s">
        <v>943</v>
      </c>
      <c r="B19" s="7" t="str">
        <f t="shared" si="8"/>
        <v>EXN_370</v>
      </c>
      <c r="C19" s="6" t="s">
        <v>4168</v>
      </c>
      <c r="D19" s="7" t="e">
        <v>#N/A</v>
      </c>
      <c r="E19" s="7" t="e">
        <v>#N/A</v>
      </c>
      <c r="F19" s="6" t="s">
        <v>33</v>
      </c>
      <c r="G19" s="6" t="s">
        <v>948</v>
      </c>
      <c r="H19" s="6" t="s">
        <v>949</v>
      </c>
      <c r="I19" s="6" t="s">
        <v>4166</v>
      </c>
      <c r="J19" s="8">
        <f t="shared" ca="1" si="9"/>
        <v>2.1790655092627276</v>
      </c>
      <c r="K19" s="6" t="s">
        <v>34</v>
      </c>
      <c r="L19" s="6" t="s">
        <v>35</v>
      </c>
      <c r="M19" s="6" t="s">
        <v>36</v>
      </c>
      <c r="N19" s="6" t="s">
        <v>4169</v>
      </c>
      <c r="O19" s="6" t="s">
        <v>37</v>
      </c>
      <c r="P19" s="6" t="s">
        <v>38</v>
      </c>
      <c r="Q19" s="7"/>
      <c r="R19" s="7"/>
      <c r="S19" s="7"/>
      <c r="T19" s="7" t="s">
        <v>4307</v>
      </c>
      <c r="U19" s="7" t="s">
        <v>78</v>
      </c>
      <c r="V19" s="7" t="e">
        <v>#N/A</v>
      </c>
      <c r="W19" s="7" t="s">
        <v>1456</v>
      </c>
      <c r="X19" s="7"/>
      <c r="Y19" s="7" t="e">
        <f>VLOOKUP(B19, [2]SBC!A$1:P$65536, 11, 0)</f>
        <v>#N/A</v>
      </c>
      <c r="Z19" s="7" t="str">
        <f t="shared" si="10"/>
        <v>EXN</v>
      </c>
      <c r="AA19" s="7" t="str">
        <f t="shared" ca="1" si="11"/>
        <v>48H&lt;T&lt;72H</v>
      </c>
      <c r="AB19" s="7">
        <v>1</v>
      </c>
      <c r="AC19" s="7" t="s">
        <v>1134</v>
      </c>
      <c r="AD19" s="7" t="s">
        <v>2245</v>
      </c>
      <c r="AE19" s="7" t="s">
        <v>4303</v>
      </c>
      <c r="AF19" s="7" t="s">
        <v>2536</v>
      </c>
      <c r="AG19" s="7"/>
    </row>
    <row r="20" spans="1:33" ht="130.5" hidden="1" x14ac:dyDescent="0.35">
      <c r="A20" s="6" t="s">
        <v>943</v>
      </c>
      <c r="B20" s="7" t="str">
        <f t="shared" si="8"/>
        <v>EXN_370</v>
      </c>
      <c r="C20" s="6" t="s">
        <v>4170</v>
      </c>
      <c r="D20" s="7" t="e">
        <v>#N/A</v>
      </c>
      <c r="E20" s="7" t="e">
        <v>#N/A</v>
      </c>
      <c r="F20" s="6" t="s">
        <v>33</v>
      </c>
      <c r="G20" s="6" t="s">
        <v>944</v>
      </c>
      <c r="H20" s="6" t="s">
        <v>945</v>
      </c>
      <c r="I20" s="6" t="s">
        <v>4166</v>
      </c>
      <c r="J20" s="8">
        <f t="shared" ca="1" si="9"/>
        <v>2.1790655092627276</v>
      </c>
      <c r="K20" s="6" t="s">
        <v>34</v>
      </c>
      <c r="L20" s="6" t="s">
        <v>35</v>
      </c>
      <c r="M20" s="6" t="s">
        <v>36</v>
      </c>
      <c r="N20" s="6" t="s">
        <v>4171</v>
      </c>
      <c r="O20" s="6" t="s">
        <v>37</v>
      </c>
      <c r="P20" s="6" t="s">
        <v>38</v>
      </c>
      <c r="Q20" s="7"/>
      <c r="R20" s="7"/>
      <c r="S20" s="7"/>
      <c r="T20" s="7" t="s">
        <v>4307</v>
      </c>
      <c r="U20" s="7" t="s">
        <v>78</v>
      </c>
      <c r="V20" s="7" t="e">
        <v>#N/A</v>
      </c>
      <c r="W20" s="7" t="s">
        <v>1456</v>
      </c>
      <c r="X20" s="7"/>
      <c r="Y20" s="7" t="e">
        <f>VLOOKUP(B20, [2]SBC!A$1:P$65536, 11, 0)</f>
        <v>#N/A</v>
      </c>
      <c r="Z20" s="7" t="str">
        <f t="shared" si="10"/>
        <v>EXN</v>
      </c>
      <c r="AA20" s="7" t="str">
        <f t="shared" ca="1" si="11"/>
        <v>48H&lt;T&lt;72H</v>
      </c>
      <c r="AB20" s="7">
        <v>1</v>
      </c>
      <c r="AC20" s="7" t="s">
        <v>1134</v>
      </c>
      <c r="AD20" s="7" t="s">
        <v>2245</v>
      </c>
      <c r="AE20" s="7" t="s">
        <v>4303</v>
      </c>
      <c r="AF20" s="7" t="s">
        <v>2536</v>
      </c>
      <c r="AG20" s="7"/>
    </row>
    <row r="21" spans="1:33" ht="145" hidden="1" x14ac:dyDescent="0.35">
      <c r="A21" s="68" t="s">
        <v>4172</v>
      </c>
      <c r="B21" s="69" t="str">
        <f t="shared" si="8"/>
        <v>NRO_028</v>
      </c>
      <c r="C21" s="68" t="s">
        <v>4173</v>
      </c>
      <c r="D21" s="69" t="e">
        <v>#N/A</v>
      </c>
      <c r="E21" s="69" t="e">
        <v>#N/A</v>
      </c>
      <c r="F21" s="68" t="s">
        <v>33</v>
      </c>
      <c r="G21" s="68" t="s">
        <v>4174</v>
      </c>
      <c r="H21" s="68" t="s">
        <v>4175</v>
      </c>
      <c r="I21" s="68" t="s">
        <v>4176</v>
      </c>
      <c r="J21" s="70">
        <f t="shared" ca="1" si="9"/>
        <v>2.1175377314793877</v>
      </c>
      <c r="K21" s="68" t="s">
        <v>34</v>
      </c>
      <c r="L21" s="68" t="s">
        <v>35</v>
      </c>
      <c r="M21" s="68" t="s">
        <v>36</v>
      </c>
      <c r="N21" s="68" t="s">
        <v>4177</v>
      </c>
      <c r="O21" s="68" t="s">
        <v>37</v>
      </c>
      <c r="P21" s="68" t="s">
        <v>38</v>
      </c>
      <c r="Q21" s="69"/>
      <c r="R21" s="69"/>
      <c r="S21" s="69"/>
      <c r="T21" s="69" t="s">
        <v>4313</v>
      </c>
      <c r="U21" s="69" t="s">
        <v>39</v>
      </c>
      <c r="V21" s="69" t="e">
        <v>#N/A</v>
      </c>
      <c r="W21" s="69" t="e">
        <v>#N/A</v>
      </c>
      <c r="X21" s="69"/>
      <c r="Y21" s="69" t="str">
        <f>VLOOKUP(B21, [2]SBC!A$1:P$65536, 11, 0)</f>
        <v>Bamenda</v>
      </c>
      <c r="Z21" s="69" t="str">
        <f t="shared" si="10"/>
        <v>NRO</v>
      </c>
      <c r="AA21" s="69" t="str">
        <f t="shared" ca="1" si="11"/>
        <v>48H&lt;T&lt;72H</v>
      </c>
      <c r="AB21" s="69">
        <v>1</v>
      </c>
      <c r="AC21" s="69" t="s">
        <v>2247</v>
      </c>
      <c r="AD21" s="69" t="s">
        <v>2246</v>
      </c>
      <c r="AE21" s="69" t="s">
        <v>4303</v>
      </c>
      <c r="AF21" s="69" t="s">
        <v>2536</v>
      </c>
      <c r="AG21" s="69"/>
    </row>
    <row r="22" spans="1:33" ht="145" hidden="1" x14ac:dyDescent="0.35">
      <c r="A22" s="68" t="s">
        <v>4172</v>
      </c>
      <c r="B22" s="69" t="str">
        <f t="shared" si="8"/>
        <v>NRO_028</v>
      </c>
      <c r="C22" s="68" t="s">
        <v>4173</v>
      </c>
      <c r="D22" s="69" t="e">
        <v>#N/A</v>
      </c>
      <c r="E22" s="69" t="e">
        <v>#N/A</v>
      </c>
      <c r="F22" s="68" t="s">
        <v>33</v>
      </c>
      <c r="G22" s="68" t="s">
        <v>4178</v>
      </c>
      <c r="H22" s="68" t="s">
        <v>4179</v>
      </c>
      <c r="I22" s="68" t="s">
        <v>4176</v>
      </c>
      <c r="J22" s="70">
        <f t="shared" ca="1" si="9"/>
        <v>2.1175377314793877</v>
      </c>
      <c r="K22" s="68" t="s">
        <v>34</v>
      </c>
      <c r="L22" s="68" t="s">
        <v>35</v>
      </c>
      <c r="M22" s="68" t="s">
        <v>36</v>
      </c>
      <c r="N22" s="68" t="s">
        <v>4180</v>
      </c>
      <c r="O22" s="68" t="s">
        <v>37</v>
      </c>
      <c r="P22" s="68" t="s">
        <v>38</v>
      </c>
      <c r="Q22" s="69"/>
      <c r="R22" s="69"/>
      <c r="S22" s="69"/>
      <c r="T22" s="69" t="s">
        <v>4313</v>
      </c>
      <c r="U22" s="69" t="s">
        <v>39</v>
      </c>
      <c r="V22" s="69" t="e">
        <v>#N/A</v>
      </c>
      <c r="W22" s="69" t="e">
        <v>#N/A</v>
      </c>
      <c r="X22" s="69"/>
      <c r="Y22" s="69" t="str">
        <f>VLOOKUP(B22, [2]SBC!A$1:P$65536, 11, 0)</f>
        <v>Bamenda</v>
      </c>
      <c r="Z22" s="69" t="str">
        <f t="shared" si="10"/>
        <v>NRO</v>
      </c>
      <c r="AA22" s="69" t="str">
        <f t="shared" ca="1" si="11"/>
        <v>48H&lt;T&lt;72H</v>
      </c>
      <c r="AB22" s="69">
        <v>1</v>
      </c>
      <c r="AC22" s="69" t="s">
        <v>2247</v>
      </c>
      <c r="AD22" s="69" t="s">
        <v>2246</v>
      </c>
      <c r="AE22" s="69" t="s">
        <v>4303</v>
      </c>
      <c r="AF22" s="69" t="s">
        <v>2536</v>
      </c>
      <c r="AG22" s="69"/>
    </row>
    <row r="23" spans="1:33" ht="145" hidden="1" x14ac:dyDescent="0.35">
      <c r="A23" s="68" t="s">
        <v>4172</v>
      </c>
      <c r="B23" s="69" t="str">
        <f t="shared" si="8"/>
        <v>NRO_028</v>
      </c>
      <c r="C23" s="68" t="s">
        <v>4173</v>
      </c>
      <c r="D23" s="69" t="e">
        <v>#N/A</v>
      </c>
      <c r="E23" s="69" t="e">
        <v>#N/A</v>
      </c>
      <c r="F23" s="68" t="s">
        <v>33</v>
      </c>
      <c r="G23" s="68" t="s">
        <v>4181</v>
      </c>
      <c r="H23" s="68" t="s">
        <v>4182</v>
      </c>
      <c r="I23" s="68" t="s">
        <v>4176</v>
      </c>
      <c r="J23" s="70">
        <f t="shared" ca="1" si="9"/>
        <v>2.1175377314793877</v>
      </c>
      <c r="K23" s="68" t="s">
        <v>34</v>
      </c>
      <c r="L23" s="68" t="s">
        <v>35</v>
      </c>
      <c r="M23" s="68" t="s">
        <v>36</v>
      </c>
      <c r="N23" s="68" t="s">
        <v>4183</v>
      </c>
      <c r="O23" s="68" t="s">
        <v>37</v>
      </c>
      <c r="P23" s="68" t="s">
        <v>38</v>
      </c>
      <c r="Q23" s="69"/>
      <c r="R23" s="69"/>
      <c r="S23" s="69"/>
      <c r="T23" s="69" t="s">
        <v>4313</v>
      </c>
      <c r="U23" s="69" t="s">
        <v>39</v>
      </c>
      <c r="V23" s="69" t="e">
        <v>#N/A</v>
      </c>
      <c r="W23" s="69" t="e">
        <v>#N/A</v>
      </c>
      <c r="X23" s="69"/>
      <c r="Y23" s="69" t="str">
        <f>VLOOKUP(B23, [2]SBC!A$1:P$65536, 11, 0)</f>
        <v>Bamenda</v>
      </c>
      <c r="Z23" s="69" t="str">
        <f t="shared" si="10"/>
        <v>NRO</v>
      </c>
      <c r="AA23" s="69" t="str">
        <f t="shared" ca="1" si="11"/>
        <v>48H&lt;T&lt;72H</v>
      </c>
      <c r="AB23" s="69">
        <v>1</v>
      </c>
      <c r="AC23" s="69" t="s">
        <v>2247</v>
      </c>
      <c r="AD23" s="69" t="s">
        <v>2246</v>
      </c>
      <c r="AE23" s="69" t="s">
        <v>4303</v>
      </c>
      <c r="AF23" s="69" t="s">
        <v>2536</v>
      </c>
      <c r="AG23" s="69"/>
    </row>
    <row r="24" spans="1:33" ht="145" hidden="1" x14ac:dyDescent="0.35">
      <c r="A24" s="68" t="s">
        <v>3366</v>
      </c>
      <c r="B24" s="69" t="str">
        <f t="shared" si="8"/>
        <v>EXN_334</v>
      </c>
      <c r="C24" s="68" t="s">
        <v>4184</v>
      </c>
      <c r="D24" s="69" t="e">
        <v>#N/A</v>
      </c>
      <c r="E24" s="69" t="e">
        <v>#N/A</v>
      </c>
      <c r="F24" s="68" t="s">
        <v>33</v>
      </c>
      <c r="G24" s="68" t="s">
        <v>3388</v>
      </c>
      <c r="H24" s="68" t="s">
        <v>3389</v>
      </c>
      <c r="I24" s="68" t="s">
        <v>4185</v>
      </c>
      <c r="J24" s="70">
        <f t="shared" ca="1" si="9"/>
        <v>1.9918548611094593</v>
      </c>
      <c r="K24" s="68" t="s">
        <v>34</v>
      </c>
      <c r="L24" s="68" t="s">
        <v>35</v>
      </c>
      <c r="M24" s="68" t="s">
        <v>36</v>
      </c>
      <c r="N24" s="68" t="s">
        <v>4186</v>
      </c>
      <c r="O24" s="68" t="s">
        <v>37</v>
      </c>
      <c r="P24" s="68" t="s">
        <v>38</v>
      </c>
      <c r="Q24" s="69"/>
      <c r="R24" s="69"/>
      <c r="S24" s="69"/>
      <c r="T24" s="69" t="s">
        <v>4312</v>
      </c>
      <c r="U24" s="69" t="s">
        <v>78</v>
      </c>
      <c r="V24" s="69" t="e">
        <v>#N/A</v>
      </c>
      <c r="W24" s="69" t="e">
        <v>#N/A</v>
      </c>
      <c r="X24" s="69"/>
      <c r="Y24" s="69" t="e">
        <f>VLOOKUP(B24, [2]SBC!A$1:P$65536, 11, 0)</f>
        <v>#N/A</v>
      </c>
      <c r="Z24" s="69" t="str">
        <f t="shared" si="10"/>
        <v>EXN</v>
      </c>
      <c r="AA24" s="69" t="str">
        <f t="shared" ca="1" si="11"/>
        <v>24H&lt;T&lt;48H</v>
      </c>
      <c r="AB24" s="69">
        <v>1</v>
      </c>
      <c r="AC24" s="69" t="s">
        <v>2247</v>
      </c>
      <c r="AD24" s="69" t="s">
        <v>2246</v>
      </c>
      <c r="AE24" s="69" t="s">
        <v>4303</v>
      </c>
      <c r="AF24" s="69" t="s">
        <v>2536</v>
      </c>
      <c r="AG24" s="69"/>
    </row>
    <row r="25" spans="1:33" ht="174" hidden="1" x14ac:dyDescent="0.35">
      <c r="A25" s="6" t="s">
        <v>1771</v>
      </c>
      <c r="B25" s="7" t="str">
        <f t="shared" si="8"/>
        <v>SUO_222</v>
      </c>
      <c r="C25" s="6" t="s">
        <v>4190</v>
      </c>
      <c r="D25" s="7" t="e">
        <v>#N/A</v>
      </c>
      <c r="E25" s="7" t="e">
        <v>#N/A</v>
      </c>
      <c r="F25" s="6" t="s">
        <v>33</v>
      </c>
      <c r="G25" s="6" t="s">
        <v>1772</v>
      </c>
      <c r="H25" s="6" t="s">
        <v>1773</v>
      </c>
      <c r="I25" s="6" t="s">
        <v>4191</v>
      </c>
      <c r="J25" s="8">
        <f t="shared" ca="1" si="9"/>
        <v>1.830280787035008</v>
      </c>
      <c r="K25" s="6" t="s">
        <v>34</v>
      </c>
      <c r="L25" s="6" t="s">
        <v>35</v>
      </c>
      <c r="M25" s="6" t="s">
        <v>36</v>
      </c>
      <c r="N25" s="6" t="s">
        <v>4192</v>
      </c>
      <c r="O25" s="6" t="s">
        <v>37</v>
      </c>
      <c r="P25" s="6" t="s">
        <v>38</v>
      </c>
      <c r="Q25" s="7"/>
      <c r="R25" s="7"/>
      <c r="S25" s="7"/>
      <c r="T25" s="7" t="s">
        <v>2955</v>
      </c>
      <c r="U25" s="7" t="s">
        <v>84</v>
      </c>
      <c r="V25" s="7" t="e">
        <v>#N/A</v>
      </c>
      <c r="W25" s="7" t="e">
        <v>#N/A</v>
      </c>
      <c r="X25" s="7"/>
      <c r="Y25" s="7" t="str">
        <f>VLOOKUP(B25, [2]SBC!A$1:P$65536, 11, 0)</f>
        <v>Buéa</v>
      </c>
      <c r="Z25" s="7" t="str">
        <f t="shared" si="10"/>
        <v>SUO</v>
      </c>
      <c r="AA25" s="7" t="str">
        <f t="shared" ca="1" si="11"/>
        <v>24H&lt;T&lt;48H</v>
      </c>
      <c r="AB25" s="7">
        <v>1</v>
      </c>
      <c r="AC25" s="7" t="s">
        <v>1134</v>
      </c>
      <c r="AD25" s="7" t="s">
        <v>2245</v>
      </c>
      <c r="AE25" s="7" t="s">
        <v>4303</v>
      </c>
      <c r="AF25" s="7" t="s">
        <v>2536</v>
      </c>
      <c r="AG25" s="7"/>
    </row>
    <row r="26" spans="1:33" ht="174" hidden="1" x14ac:dyDescent="0.35">
      <c r="A26" s="6" t="s">
        <v>2546</v>
      </c>
      <c r="B26" s="7" t="str">
        <f t="shared" si="8"/>
        <v>SUO_216</v>
      </c>
      <c r="C26" s="6"/>
      <c r="D26" s="7" t="e">
        <v>#N/A</v>
      </c>
      <c r="E26" s="7" t="e">
        <v>#N/A</v>
      </c>
      <c r="F26" s="6" t="s">
        <v>33</v>
      </c>
      <c r="G26" s="6" t="s">
        <v>2549</v>
      </c>
      <c r="H26" s="6" t="s">
        <v>2550</v>
      </c>
      <c r="I26" s="6" t="s">
        <v>4193</v>
      </c>
      <c r="J26" s="8">
        <f t="shared" ca="1" si="9"/>
        <v>1.5734173611126607</v>
      </c>
      <c r="K26" s="6" t="s">
        <v>34</v>
      </c>
      <c r="L26" s="6" t="s">
        <v>35</v>
      </c>
      <c r="M26" s="6" t="s">
        <v>36</v>
      </c>
      <c r="N26" s="6" t="s">
        <v>4194</v>
      </c>
      <c r="O26" s="6" t="s">
        <v>37</v>
      </c>
      <c r="P26" s="6" t="s">
        <v>38</v>
      </c>
      <c r="Q26" s="7"/>
      <c r="R26" s="7"/>
      <c r="S26" s="7"/>
      <c r="T26" s="7" t="s">
        <v>3555</v>
      </c>
      <c r="U26" s="7" t="s">
        <v>41</v>
      </c>
      <c r="V26" s="7" t="e">
        <v>#N/A</v>
      </c>
      <c r="W26" s="7" t="e">
        <v>#N/A</v>
      </c>
      <c r="X26" s="7"/>
      <c r="Y26" s="7" t="str">
        <f>VLOOKUP(B26, [2]SBC!A$1:P$65536, 11, 0)</f>
        <v>Kumba</v>
      </c>
      <c r="Z26" s="7" t="str">
        <f t="shared" si="10"/>
        <v>SUO</v>
      </c>
      <c r="AA26" s="7" t="str">
        <f t="shared" ca="1" si="11"/>
        <v>24H&lt;T&lt;48H</v>
      </c>
      <c r="AB26" s="7">
        <v>1</v>
      </c>
      <c r="AC26" s="7" t="s">
        <v>1134</v>
      </c>
      <c r="AD26" s="7" t="s">
        <v>2245</v>
      </c>
      <c r="AE26" s="7" t="s">
        <v>4303</v>
      </c>
      <c r="AF26" s="7" t="s">
        <v>2536</v>
      </c>
      <c r="AG26" s="7"/>
    </row>
    <row r="27" spans="1:33" ht="174" hidden="1" x14ac:dyDescent="0.35">
      <c r="A27" s="6" t="s">
        <v>2546</v>
      </c>
      <c r="B27" s="7" t="str">
        <f t="shared" si="8"/>
        <v>SUO_216</v>
      </c>
      <c r="C27" s="6"/>
      <c r="D27" s="7" t="e">
        <v>#N/A</v>
      </c>
      <c r="E27" s="7" t="e">
        <v>#N/A</v>
      </c>
      <c r="F27" s="6" t="s">
        <v>33</v>
      </c>
      <c r="G27" s="6" t="s">
        <v>2547</v>
      </c>
      <c r="H27" s="6" t="s">
        <v>2548</v>
      </c>
      <c r="I27" s="6" t="s">
        <v>4193</v>
      </c>
      <c r="J27" s="8">
        <f t="shared" ca="1" si="9"/>
        <v>1.5734173611126607</v>
      </c>
      <c r="K27" s="6" t="s">
        <v>34</v>
      </c>
      <c r="L27" s="6" t="s">
        <v>35</v>
      </c>
      <c r="M27" s="6" t="s">
        <v>36</v>
      </c>
      <c r="N27" s="6" t="s">
        <v>4195</v>
      </c>
      <c r="O27" s="6" t="s">
        <v>37</v>
      </c>
      <c r="P27" s="6" t="s">
        <v>38</v>
      </c>
      <c r="Q27" s="7"/>
      <c r="R27" s="7"/>
      <c r="S27" s="7"/>
      <c r="T27" s="7" t="s">
        <v>3555</v>
      </c>
      <c r="U27" s="7" t="s">
        <v>41</v>
      </c>
      <c r="V27" s="7" t="e">
        <v>#N/A</v>
      </c>
      <c r="W27" s="7" t="e">
        <v>#N/A</v>
      </c>
      <c r="X27" s="7"/>
      <c r="Y27" s="7" t="str">
        <f>VLOOKUP(B27, [2]SBC!A$1:P$65536, 11, 0)</f>
        <v>Kumba</v>
      </c>
      <c r="Z27" s="7" t="str">
        <f t="shared" si="10"/>
        <v>SUO</v>
      </c>
      <c r="AA27" s="7" t="str">
        <f t="shared" ca="1" si="11"/>
        <v>24H&lt;T&lt;48H</v>
      </c>
      <c r="AB27" s="7">
        <v>1</v>
      </c>
      <c r="AC27" s="7" t="s">
        <v>1134</v>
      </c>
      <c r="AD27" s="7" t="s">
        <v>2245</v>
      </c>
      <c r="AE27" s="7" t="s">
        <v>4303</v>
      </c>
      <c r="AF27" s="7" t="s">
        <v>2536</v>
      </c>
      <c r="AG27" s="7"/>
    </row>
    <row r="28" spans="1:33" ht="174" hidden="1" x14ac:dyDescent="0.35">
      <c r="A28" s="6" t="s">
        <v>2546</v>
      </c>
      <c r="B28" s="7" t="str">
        <f t="shared" si="8"/>
        <v>SUO_216</v>
      </c>
      <c r="C28" s="6"/>
      <c r="D28" s="7" t="e">
        <v>#N/A</v>
      </c>
      <c r="E28" s="7" t="e">
        <v>#N/A</v>
      </c>
      <c r="F28" s="6" t="s">
        <v>33</v>
      </c>
      <c r="G28" s="6" t="s">
        <v>2551</v>
      </c>
      <c r="H28" s="6" t="s">
        <v>2552</v>
      </c>
      <c r="I28" s="6" t="s">
        <v>4193</v>
      </c>
      <c r="J28" s="8">
        <f t="shared" ca="1" si="9"/>
        <v>1.5734173611126607</v>
      </c>
      <c r="K28" s="6" t="s">
        <v>34</v>
      </c>
      <c r="L28" s="6" t="s">
        <v>35</v>
      </c>
      <c r="M28" s="6" t="s">
        <v>36</v>
      </c>
      <c r="N28" s="6" t="s">
        <v>4196</v>
      </c>
      <c r="O28" s="6" t="s">
        <v>37</v>
      </c>
      <c r="P28" s="6" t="s">
        <v>38</v>
      </c>
      <c r="Q28" s="7"/>
      <c r="R28" s="7"/>
      <c r="S28" s="7"/>
      <c r="T28" s="7" t="s">
        <v>3555</v>
      </c>
      <c r="U28" s="7" t="s">
        <v>41</v>
      </c>
      <c r="V28" s="7" t="e">
        <v>#N/A</v>
      </c>
      <c r="W28" s="7" t="e">
        <v>#N/A</v>
      </c>
      <c r="X28" s="7"/>
      <c r="Y28" s="7" t="str">
        <f>VLOOKUP(B28, [2]SBC!A$1:P$65536, 11, 0)</f>
        <v>Kumba</v>
      </c>
      <c r="Z28" s="7" t="str">
        <f t="shared" si="10"/>
        <v>SUO</v>
      </c>
      <c r="AA28" s="7" t="str">
        <f t="shared" ca="1" si="11"/>
        <v>24H&lt;T&lt;48H</v>
      </c>
      <c r="AB28" s="7">
        <v>1</v>
      </c>
      <c r="AC28" s="7" t="s">
        <v>1134</v>
      </c>
      <c r="AD28" s="7" t="s">
        <v>2245</v>
      </c>
      <c r="AE28" s="7" t="s">
        <v>4303</v>
      </c>
      <c r="AF28" s="7" t="s">
        <v>2536</v>
      </c>
      <c r="AG28" s="7"/>
    </row>
    <row r="29" spans="1:33" ht="87" hidden="1" x14ac:dyDescent="0.35">
      <c r="A29" s="6" t="s">
        <v>1390</v>
      </c>
      <c r="B29" s="7" t="str">
        <f t="shared" si="8"/>
        <v>EXN_437</v>
      </c>
      <c r="C29" s="6" t="s">
        <v>1413</v>
      </c>
      <c r="D29" s="7" t="e">
        <v>#N/A</v>
      </c>
      <c r="E29" s="7" t="e">
        <v>#N/A</v>
      </c>
      <c r="F29" s="6" t="s">
        <v>42</v>
      </c>
      <c r="G29" s="6" t="s">
        <v>1414</v>
      </c>
      <c r="H29" s="6" t="s">
        <v>1415</v>
      </c>
      <c r="I29" s="6" t="s">
        <v>1416</v>
      </c>
      <c r="J29" s="8">
        <f t="shared" ca="1" si="9"/>
        <v>15.79547754630039</v>
      </c>
      <c r="K29" s="6" t="s">
        <v>43</v>
      </c>
      <c r="L29" s="6" t="s">
        <v>35</v>
      </c>
      <c r="M29" s="6" t="s">
        <v>44</v>
      </c>
      <c r="N29" s="6" t="s">
        <v>1417</v>
      </c>
      <c r="O29" s="6" t="s">
        <v>37</v>
      </c>
      <c r="P29" s="6" t="s">
        <v>38</v>
      </c>
      <c r="Q29" s="7"/>
      <c r="R29" s="7"/>
      <c r="S29" s="7"/>
      <c r="T29" s="7" t="s">
        <v>4309</v>
      </c>
      <c r="U29" s="7" t="s">
        <v>78</v>
      </c>
      <c r="V29" s="7" t="e">
        <v>#N/A</v>
      </c>
      <c r="W29" s="7" t="s">
        <v>1456</v>
      </c>
      <c r="X29" s="7"/>
      <c r="Y29" s="7" t="e">
        <f>VLOOKUP(B29, [2]SBC!A$1:P$65536, 11, 0)</f>
        <v>#N/A</v>
      </c>
      <c r="Z29" s="7" t="str">
        <f t="shared" si="10"/>
        <v>EXN</v>
      </c>
      <c r="AA29" s="7" t="str">
        <f t="shared" ca="1" si="11"/>
        <v>T&gt;72H</v>
      </c>
      <c r="AB29" s="7">
        <v>1</v>
      </c>
      <c r="AC29" s="7" t="s">
        <v>1134</v>
      </c>
      <c r="AD29" s="7" t="s">
        <v>2245</v>
      </c>
      <c r="AE29" s="7" t="s">
        <v>4303</v>
      </c>
      <c r="AF29" s="7" t="s">
        <v>2536</v>
      </c>
      <c r="AG29" s="7"/>
    </row>
    <row r="30" spans="1:33" ht="87" hidden="1" x14ac:dyDescent="0.35">
      <c r="A30" s="68" t="s">
        <v>1354</v>
      </c>
      <c r="B30" s="69" t="str">
        <f t="shared" si="8"/>
        <v>EXN_518</v>
      </c>
      <c r="C30" s="68" t="s">
        <v>1499</v>
      </c>
      <c r="D30" s="69" t="e">
        <v>#N/A</v>
      </c>
      <c r="E30" s="69" t="e">
        <v>#N/A</v>
      </c>
      <c r="F30" s="68" t="s">
        <v>42</v>
      </c>
      <c r="G30" s="68" t="s">
        <v>1361</v>
      </c>
      <c r="H30" s="68" t="s">
        <v>1362</v>
      </c>
      <c r="I30" s="68" t="s">
        <v>1495</v>
      </c>
      <c r="J30" s="70">
        <f t="shared" ca="1" si="9"/>
        <v>14.084933564816311</v>
      </c>
      <c r="K30" s="68" t="s">
        <v>43</v>
      </c>
      <c r="L30" s="68" t="s">
        <v>35</v>
      </c>
      <c r="M30" s="68" t="s">
        <v>44</v>
      </c>
      <c r="N30" s="68" t="s">
        <v>1500</v>
      </c>
      <c r="O30" s="68" t="s">
        <v>37</v>
      </c>
      <c r="P30" s="68" t="s">
        <v>38</v>
      </c>
      <c r="Q30" s="69"/>
      <c r="R30" s="69" t="s">
        <v>4306</v>
      </c>
      <c r="S30" s="74">
        <v>46107.381944444445</v>
      </c>
      <c r="T30" s="69" t="s">
        <v>4305</v>
      </c>
      <c r="U30" s="69" t="s">
        <v>78</v>
      </c>
      <c r="V30" s="69" t="s">
        <v>4311</v>
      </c>
      <c r="W30" s="69" t="s">
        <v>4311</v>
      </c>
      <c r="X30" s="69"/>
      <c r="Y30" s="69" t="e">
        <f>VLOOKUP(B30, [2]SBC!A$1:P$65536, 11, 0)</f>
        <v>#N/A</v>
      </c>
      <c r="Z30" s="69" t="str">
        <f t="shared" si="10"/>
        <v>EXN</v>
      </c>
      <c r="AA30" s="69" t="str">
        <f t="shared" ca="1" si="11"/>
        <v>T&gt;72H</v>
      </c>
      <c r="AB30" s="69">
        <v>1</v>
      </c>
      <c r="AC30" s="69" t="s">
        <v>2247</v>
      </c>
      <c r="AD30" s="69" t="s">
        <v>2245</v>
      </c>
      <c r="AE30" s="69" t="s">
        <v>4303</v>
      </c>
      <c r="AF30" s="69" t="s">
        <v>2536</v>
      </c>
      <c r="AG30" s="69"/>
    </row>
    <row r="31" spans="1:33" ht="101.5" hidden="1" x14ac:dyDescent="0.35">
      <c r="A31" s="6" t="s">
        <v>1888</v>
      </c>
      <c r="B31" s="7" t="str">
        <f t="shared" ref="B31:B41" si="12">LEFT(A31,7)</f>
        <v>SUO_082</v>
      </c>
      <c r="C31" s="6" t="s">
        <v>2360</v>
      </c>
      <c r="D31" s="7" t="e">
        <v>#N/A</v>
      </c>
      <c r="E31" s="7" t="e">
        <v>#N/A</v>
      </c>
      <c r="F31" s="6" t="s">
        <v>42</v>
      </c>
      <c r="G31" s="6" t="s">
        <v>2361</v>
      </c>
      <c r="H31" s="6" t="s">
        <v>2362</v>
      </c>
      <c r="I31" s="6" t="s">
        <v>2363</v>
      </c>
      <c r="J31" s="8">
        <f t="shared" ref="J31:J41" ca="1" si="13">NOW()-I31</f>
        <v>4.872653472222737</v>
      </c>
      <c r="K31" s="6" t="s">
        <v>43</v>
      </c>
      <c r="L31" s="6" t="s">
        <v>35</v>
      </c>
      <c r="M31" s="6" t="s">
        <v>44</v>
      </c>
      <c r="N31" s="6" t="s">
        <v>2364</v>
      </c>
      <c r="O31" s="6" t="s">
        <v>37</v>
      </c>
      <c r="P31" s="6" t="s">
        <v>38</v>
      </c>
      <c r="Q31" s="7"/>
      <c r="R31" s="7"/>
      <c r="S31" s="7"/>
      <c r="T31" s="7" t="s">
        <v>4408</v>
      </c>
      <c r="U31" s="7" t="s">
        <v>79</v>
      </c>
      <c r="V31" s="7" t="e">
        <v>#N/A</v>
      </c>
      <c r="W31" s="7" t="e">
        <v>#N/A</v>
      </c>
      <c r="X31" s="7"/>
      <c r="Y31" s="7" t="str">
        <f>VLOOKUP(B31, [2]SBC!A$1:P$65536, 11, 0)</f>
        <v>Limbe</v>
      </c>
      <c r="Z31" s="7" t="str">
        <f t="shared" ref="Z31:Z41" si="14">LEFT(B31,3)</f>
        <v>SUO</v>
      </c>
      <c r="AA31" s="7" t="str">
        <f t="shared" ref="AA31:AA41" ca="1" si="15">IF(J31 &lt; 1/24, "T&lt;1H", IF(AND(J31&lt;2/24, J31&gt;1/24), "1H&lt;T&lt;2H", IF(AND(J31&lt;4/24, J31&gt;2/24), "2H&lt;T&lt;4H", IF(AND(J31&lt;8/24, J31&gt;4/24), "4H&lt;T&lt;8H", IF(AND(J31&lt;16/24, J31&gt;8/24), "8H&lt;T&lt;16H",IF(AND(J31&lt;24/24, J31&gt;16/24),"16H&lt;T&lt;24H", IF(AND(J31&lt;48/24, J31&gt;24/24),"24H&lt;T&lt;48H",IF(AND(J31&lt;72/24, J31&gt;24/24),"48H&lt;T&lt;72H", "T&gt;72H"))))))))</f>
        <v>T&gt;72H</v>
      </c>
      <c r="AB31" s="7">
        <v>1</v>
      </c>
      <c r="AC31" s="7" t="s">
        <v>1134</v>
      </c>
      <c r="AD31" s="7" t="s">
        <v>2246</v>
      </c>
      <c r="AE31" s="7" t="s">
        <v>4303</v>
      </c>
      <c r="AF31" s="7" t="s">
        <v>2536</v>
      </c>
      <c r="AG31" s="7"/>
    </row>
    <row r="32" spans="1:33" ht="87" hidden="1" x14ac:dyDescent="0.35">
      <c r="A32" s="6" t="s">
        <v>1903</v>
      </c>
      <c r="B32" s="7" t="str">
        <f t="shared" si="12"/>
        <v>OST_051</v>
      </c>
      <c r="C32" s="6" t="s">
        <v>3316</v>
      </c>
      <c r="D32" s="7" t="e">
        <v>#N/A</v>
      </c>
      <c r="E32" s="7" t="e">
        <v>#N/A</v>
      </c>
      <c r="F32" s="6" t="s">
        <v>42</v>
      </c>
      <c r="G32" s="6" t="s">
        <v>2006</v>
      </c>
      <c r="H32" s="6" t="s">
        <v>2007</v>
      </c>
      <c r="I32" s="6" t="s">
        <v>3317</v>
      </c>
      <c r="J32" s="8">
        <f t="shared" ca="1" si="13"/>
        <v>3.3010446759290062</v>
      </c>
      <c r="K32" s="6" t="s">
        <v>43</v>
      </c>
      <c r="L32" s="6" t="s">
        <v>35</v>
      </c>
      <c r="M32" s="6" t="s">
        <v>44</v>
      </c>
      <c r="N32" s="6" t="s">
        <v>3318</v>
      </c>
      <c r="O32" s="6" t="s">
        <v>37</v>
      </c>
      <c r="P32" s="6" t="s">
        <v>38</v>
      </c>
      <c r="Q32" s="7"/>
      <c r="R32" s="7"/>
      <c r="S32" s="7"/>
      <c r="T32" s="7" t="s">
        <v>4407</v>
      </c>
      <c r="U32" s="7" t="s">
        <v>41</v>
      </c>
      <c r="V32" s="7" t="e">
        <v>#N/A</v>
      </c>
      <c r="W32" s="7" t="e">
        <v>#N/A</v>
      </c>
      <c r="X32" s="7"/>
      <c r="Y32" s="7" t="str">
        <f>VLOOKUP(B32, [2]SBC!A$1:P$65536, 11, 0)</f>
        <v>Bayangam</v>
      </c>
      <c r="Z32" s="7" t="str">
        <f t="shared" si="14"/>
        <v>OST</v>
      </c>
      <c r="AA32" s="7" t="str">
        <f t="shared" ca="1" si="15"/>
        <v>T&gt;72H</v>
      </c>
      <c r="AB32" s="7">
        <v>1</v>
      </c>
      <c r="AC32" s="7" t="s">
        <v>1134</v>
      </c>
      <c r="AD32" s="7" t="s">
        <v>2246</v>
      </c>
      <c r="AE32" s="7" t="s">
        <v>4303</v>
      </c>
      <c r="AF32" s="7" t="s">
        <v>2536</v>
      </c>
      <c r="AG32" s="7"/>
    </row>
    <row r="33" spans="1:33" ht="87" hidden="1" x14ac:dyDescent="0.35">
      <c r="A33" s="6" t="s">
        <v>943</v>
      </c>
      <c r="B33" s="7" t="str">
        <f t="shared" si="12"/>
        <v>EXN_370</v>
      </c>
      <c r="C33" s="6" t="s">
        <v>3419</v>
      </c>
      <c r="D33" s="7" t="e">
        <v>#N/A</v>
      </c>
      <c r="E33" s="7" t="e">
        <v>#N/A</v>
      </c>
      <c r="F33" s="6" t="s">
        <v>42</v>
      </c>
      <c r="G33" s="6" t="s">
        <v>974</v>
      </c>
      <c r="H33" s="6" t="s">
        <v>975</v>
      </c>
      <c r="I33" s="6" t="s">
        <v>3420</v>
      </c>
      <c r="J33" s="8">
        <f t="shared" ca="1" si="13"/>
        <v>2.9047715277774842</v>
      </c>
      <c r="K33" s="6" t="s">
        <v>43</v>
      </c>
      <c r="L33" s="6" t="s">
        <v>35</v>
      </c>
      <c r="M33" s="6" t="s">
        <v>44</v>
      </c>
      <c r="N33" s="6" t="s">
        <v>3421</v>
      </c>
      <c r="O33" s="6" t="s">
        <v>37</v>
      </c>
      <c r="P33" s="6" t="s">
        <v>38</v>
      </c>
      <c r="Q33" s="7"/>
      <c r="R33" s="7"/>
      <c r="S33" s="7"/>
      <c r="T33" s="7" t="s">
        <v>4307</v>
      </c>
      <c r="U33" s="7" t="s">
        <v>78</v>
      </c>
      <c r="V33" s="7" t="e">
        <v>#N/A</v>
      </c>
      <c r="W33" s="7" t="s">
        <v>1456</v>
      </c>
      <c r="X33" s="7"/>
      <c r="Y33" s="7" t="e">
        <f>VLOOKUP(B33, [2]SBC!A$1:P$65536, 11, 0)</f>
        <v>#N/A</v>
      </c>
      <c r="Z33" s="7" t="str">
        <f t="shared" si="14"/>
        <v>EXN</v>
      </c>
      <c r="AA33" s="7" t="str">
        <f t="shared" ca="1" si="15"/>
        <v>48H&lt;T&lt;72H</v>
      </c>
      <c r="AB33" s="7">
        <v>1</v>
      </c>
      <c r="AC33" s="7" t="s">
        <v>1134</v>
      </c>
      <c r="AD33" s="7" t="s">
        <v>2245</v>
      </c>
      <c r="AE33" s="7" t="s">
        <v>4303</v>
      </c>
      <c r="AF33" s="7" t="s">
        <v>2536</v>
      </c>
      <c r="AG33" s="7"/>
    </row>
    <row r="34" spans="1:33" ht="101.5" hidden="1" x14ac:dyDescent="0.35">
      <c r="A34" s="6" t="s">
        <v>1757</v>
      </c>
      <c r="B34" s="7" t="str">
        <f t="shared" si="12"/>
        <v>SUO_222</v>
      </c>
      <c r="C34" s="6" t="s">
        <v>4197</v>
      </c>
      <c r="D34" s="7" t="e">
        <v>#N/A</v>
      </c>
      <c r="E34" s="7" t="e">
        <v>#N/A</v>
      </c>
      <c r="F34" s="6" t="s">
        <v>42</v>
      </c>
      <c r="G34" s="6" t="s">
        <v>1782</v>
      </c>
      <c r="H34" s="6" t="s">
        <v>1783</v>
      </c>
      <c r="I34" s="6" t="s">
        <v>4198</v>
      </c>
      <c r="J34" s="8">
        <f t="shared" ca="1" si="13"/>
        <v>2.0582784722209908</v>
      </c>
      <c r="K34" s="6" t="s">
        <v>43</v>
      </c>
      <c r="L34" s="6" t="s">
        <v>35</v>
      </c>
      <c r="M34" s="6" t="s">
        <v>44</v>
      </c>
      <c r="N34" s="6" t="s">
        <v>4199</v>
      </c>
      <c r="O34" s="6" t="s">
        <v>37</v>
      </c>
      <c r="P34" s="6" t="s">
        <v>38</v>
      </c>
      <c r="Q34" s="7"/>
      <c r="R34" s="7"/>
      <c r="S34" s="7"/>
      <c r="T34" s="7" t="s">
        <v>2955</v>
      </c>
      <c r="U34" s="7" t="s">
        <v>84</v>
      </c>
      <c r="V34" s="7" t="e">
        <v>#N/A</v>
      </c>
      <c r="W34" s="7" t="e">
        <v>#N/A</v>
      </c>
      <c r="X34" s="7"/>
      <c r="Y34" s="7" t="str">
        <f>VLOOKUP(B34, [2]SBC!A$1:P$65536, 11, 0)</f>
        <v>Buéa</v>
      </c>
      <c r="Z34" s="7" t="str">
        <f t="shared" si="14"/>
        <v>SUO</v>
      </c>
      <c r="AA34" s="7" t="str">
        <f t="shared" ca="1" si="15"/>
        <v>48H&lt;T&lt;72H</v>
      </c>
      <c r="AB34" s="7">
        <v>1</v>
      </c>
      <c r="AC34" s="7" t="s">
        <v>1134</v>
      </c>
      <c r="AD34" s="7" t="s">
        <v>2245</v>
      </c>
      <c r="AE34" s="7" t="s">
        <v>4303</v>
      </c>
      <c r="AF34" s="7" t="s">
        <v>2536</v>
      </c>
      <c r="AG34" s="7"/>
    </row>
    <row r="35" spans="1:33" ht="87" hidden="1" x14ac:dyDescent="0.35">
      <c r="A35" s="68" t="s">
        <v>3366</v>
      </c>
      <c r="B35" s="69" t="str">
        <f t="shared" si="12"/>
        <v>EXN_334</v>
      </c>
      <c r="C35" s="68" t="s">
        <v>4200</v>
      </c>
      <c r="D35" s="69" t="e">
        <v>#N/A</v>
      </c>
      <c r="E35" s="69" t="e">
        <v>#N/A</v>
      </c>
      <c r="F35" s="68" t="s">
        <v>42</v>
      </c>
      <c r="G35" s="68" t="s">
        <v>3437</v>
      </c>
      <c r="H35" s="68" t="s">
        <v>3438</v>
      </c>
      <c r="I35" s="68" t="s">
        <v>4201</v>
      </c>
      <c r="J35" s="70">
        <f t="shared" ca="1" si="13"/>
        <v>1.991831712963176</v>
      </c>
      <c r="K35" s="68" t="s">
        <v>43</v>
      </c>
      <c r="L35" s="68" t="s">
        <v>35</v>
      </c>
      <c r="M35" s="68" t="s">
        <v>44</v>
      </c>
      <c r="N35" s="68" t="s">
        <v>4202</v>
      </c>
      <c r="O35" s="68" t="s">
        <v>37</v>
      </c>
      <c r="P35" s="68" t="s">
        <v>38</v>
      </c>
      <c r="Q35" s="69"/>
      <c r="R35" s="69"/>
      <c r="S35" s="69"/>
      <c r="T35" s="69" t="s">
        <v>4312</v>
      </c>
      <c r="U35" s="69" t="s">
        <v>78</v>
      </c>
      <c r="V35" s="69" t="e">
        <v>#N/A</v>
      </c>
      <c r="W35" s="69" t="e">
        <v>#N/A</v>
      </c>
      <c r="X35" s="69"/>
      <c r="Y35" s="69" t="e">
        <f>VLOOKUP(B35, [2]SBC!A$1:P$65536, 11, 0)</f>
        <v>#N/A</v>
      </c>
      <c r="Z35" s="69" t="str">
        <f t="shared" si="14"/>
        <v>EXN</v>
      </c>
      <c r="AA35" s="69" t="str">
        <f t="shared" ca="1" si="15"/>
        <v>24H&lt;T&lt;48H</v>
      </c>
      <c r="AB35" s="69">
        <v>1</v>
      </c>
      <c r="AC35" s="69" t="s">
        <v>2247</v>
      </c>
      <c r="AD35" s="69" t="s">
        <v>2246</v>
      </c>
      <c r="AE35" s="69" t="s">
        <v>4303</v>
      </c>
      <c r="AF35" s="69" t="s">
        <v>2536</v>
      </c>
      <c r="AG35" s="69"/>
    </row>
    <row r="36" spans="1:33" ht="87" hidden="1" x14ac:dyDescent="0.35">
      <c r="A36" s="6" t="s">
        <v>1390</v>
      </c>
      <c r="B36" s="7" t="str">
        <f t="shared" si="12"/>
        <v>EXN_437</v>
      </c>
      <c r="C36" s="6" t="s">
        <v>1431</v>
      </c>
      <c r="D36" s="7" t="e">
        <v>#N/A</v>
      </c>
      <c r="E36" s="7" t="e">
        <v>#N/A</v>
      </c>
      <c r="F36" s="6" t="s">
        <v>45</v>
      </c>
      <c r="G36" s="6" t="s">
        <v>1432</v>
      </c>
      <c r="H36" s="6" t="s">
        <v>1433</v>
      </c>
      <c r="I36" s="6" t="s">
        <v>1434</v>
      </c>
      <c r="J36" s="8">
        <f t="shared" ca="1" si="13"/>
        <v>15.795500694446673</v>
      </c>
      <c r="K36" s="6" t="s">
        <v>43</v>
      </c>
      <c r="L36" s="6" t="s">
        <v>35</v>
      </c>
      <c r="M36" s="6" t="s">
        <v>46</v>
      </c>
      <c r="N36" s="6" t="s">
        <v>1435</v>
      </c>
      <c r="O36" s="6" t="s">
        <v>37</v>
      </c>
      <c r="P36" s="6" t="s">
        <v>38</v>
      </c>
      <c r="Q36" s="7"/>
      <c r="R36" s="7"/>
      <c r="S36" s="7"/>
      <c r="T36" s="7" t="s">
        <v>4309</v>
      </c>
      <c r="U36" s="7" t="s">
        <v>78</v>
      </c>
      <c r="V36" s="7" t="e">
        <v>#N/A</v>
      </c>
      <c r="W36" s="7" t="s">
        <v>1456</v>
      </c>
      <c r="X36" s="7"/>
      <c r="Y36" s="7" t="e">
        <f>VLOOKUP(B36, [2]SBC!A$1:P$65536, 11, 0)</f>
        <v>#N/A</v>
      </c>
      <c r="Z36" s="7" t="str">
        <f t="shared" si="14"/>
        <v>EXN</v>
      </c>
      <c r="AA36" s="7" t="str">
        <f t="shared" ca="1" si="15"/>
        <v>T&gt;72H</v>
      </c>
      <c r="AB36" s="7">
        <v>1</v>
      </c>
      <c r="AC36" s="7" t="s">
        <v>1134</v>
      </c>
      <c r="AD36" s="7" t="s">
        <v>2245</v>
      </c>
      <c r="AE36" s="7" t="s">
        <v>4303</v>
      </c>
      <c r="AF36" s="7" t="s">
        <v>2536</v>
      </c>
      <c r="AG36" s="7"/>
    </row>
    <row r="37" spans="1:33" ht="87" hidden="1" x14ac:dyDescent="0.35">
      <c r="A37" s="6" t="s">
        <v>1390</v>
      </c>
      <c r="B37" s="7" t="str">
        <f t="shared" si="12"/>
        <v>EXN_437</v>
      </c>
      <c r="C37" s="6" t="s">
        <v>1431</v>
      </c>
      <c r="D37" s="7" t="e">
        <v>#N/A</v>
      </c>
      <c r="E37" s="7" t="e">
        <v>#N/A</v>
      </c>
      <c r="F37" s="6" t="s">
        <v>45</v>
      </c>
      <c r="G37" s="6" t="s">
        <v>1436</v>
      </c>
      <c r="H37" s="6" t="s">
        <v>1437</v>
      </c>
      <c r="I37" s="6" t="s">
        <v>1434</v>
      </c>
      <c r="J37" s="8">
        <f t="shared" ca="1" si="13"/>
        <v>15.795500694446673</v>
      </c>
      <c r="K37" s="6" t="s">
        <v>43</v>
      </c>
      <c r="L37" s="6" t="s">
        <v>35</v>
      </c>
      <c r="M37" s="6" t="s">
        <v>46</v>
      </c>
      <c r="N37" s="6" t="s">
        <v>1438</v>
      </c>
      <c r="O37" s="6" t="s">
        <v>37</v>
      </c>
      <c r="P37" s="6" t="s">
        <v>38</v>
      </c>
      <c r="Q37" s="7"/>
      <c r="R37" s="7"/>
      <c r="S37" s="7"/>
      <c r="T37" s="7" t="s">
        <v>4309</v>
      </c>
      <c r="U37" s="7" t="s">
        <v>78</v>
      </c>
      <c r="V37" s="7" t="e">
        <v>#N/A</v>
      </c>
      <c r="W37" s="7" t="s">
        <v>1456</v>
      </c>
      <c r="X37" s="7"/>
      <c r="Y37" s="7" t="e">
        <f>VLOOKUP(B37, [2]SBC!A$1:P$65536, 11, 0)</f>
        <v>#N/A</v>
      </c>
      <c r="Z37" s="7" t="str">
        <f t="shared" si="14"/>
        <v>EXN</v>
      </c>
      <c r="AA37" s="7" t="str">
        <f t="shared" ca="1" si="15"/>
        <v>T&gt;72H</v>
      </c>
      <c r="AB37" s="7">
        <v>1</v>
      </c>
      <c r="AC37" s="7" t="s">
        <v>1134</v>
      </c>
      <c r="AD37" s="7" t="s">
        <v>2245</v>
      </c>
      <c r="AE37" s="7" t="s">
        <v>4303</v>
      </c>
      <c r="AF37" s="7" t="s">
        <v>2536</v>
      </c>
      <c r="AG37" s="7"/>
    </row>
    <row r="38" spans="1:33" ht="87" hidden="1" x14ac:dyDescent="0.35">
      <c r="A38" s="6" t="s">
        <v>1390</v>
      </c>
      <c r="B38" s="7" t="str">
        <f t="shared" si="12"/>
        <v>EXN_437</v>
      </c>
      <c r="C38" s="6" t="s">
        <v>1431</v>
      </c>
      <c r="D38" s="7" t="e">
        <v>#N/A</v>
      </c>
      <c r="E38" s="7" t="e">
        <v>#N/A</v>
      </c>
      <c r="F38" s="6" t="s">
        <v>45</v>
      </c>
      <c r="G38" s="6" t="s">
        <v>1439</v>
      </c>
      <c r="H38" s="6" t="s">
        <v>1440</v>
      </c>
      <c r="I38" s="6" t="s">
        <v>1434</v>
      </c>
      <c r="J38" s="8">
        <f t="shared" ca="1" si="13"/>
        <v>15.795500694446673</v>
      </c>
      <c r="K38" s="6" t="s">
        <v>43</v>
      </c>
      <c r="L38" s="6" t="s">
        <v>35</v>
      </c>
      <c r="M38" s="6" t="s">
        <v>46</v>
      </c>
      <c r="N38" s="6" t="s">
        <v>1441</v>
      </c>
      <c r="O38" s="6" t="s">
        <v>37</v>
      </c>
      <c r="P38" s="6" t="s">
        <v>38</v>
      </c>
      <c r="Q38" s="7"/>
      <c r="R38" s="7"/>
      <c r="S38" s="7"/>
      <c r="T38" s="7" t="s">
        <v>4309</v>
      </c>
      <c r="U38" s="7" t="s">
        <v>78</v>
      </c>
      <c r="V38" s="7" t="e">
        <v>#N/A</v>
      </c>
      <c r="W38" s="7" t="s">
        <v>1456</v>
      </c>
      <c r="X38" s="7"/>
      <c r="Y38" s="7" t="e">
        <f>VLOOKUP(B38, [2]SBC!A$1:P$65536, 11, 0)</f>
        <v>#N/A</v>
      </c>
      <c r="Z38" s="7" t="str">
        <f t="shared" si="14"/>
        <v>EXN</v>
      </c>
      <c r="AA38" s="7" t="str">
        <f t="shared" ca="1" si="15"/>
        <v>T&gt;72H</v>
      </c>
      <c r="AB38" s="7">
        <v>1</v>
      </c>
      <c r="AC38" s="7" t="s">
        <v>1134</v>
      </c>
      <c r="AD38" s="7" t="s">
        <v>2245</v>
      </c>
      <c r="AE38" s="7" t="s">
        <v>4303</v>
      </c>
      <c r="AF38" s="7" t="s">
        <v>2536</v>
      </c>
      <c r="AG38" s="7"/>
    </row>
    <row r="39" spans="1:33" ht="87" hidden="1" x14ac:dyDescent="0.35">
      <c r="A39" s="68" t="s">
        <v>1354</v>
      </c>
      <c r="B39" s="69" t="str">
        <f t="shared" si="12"/>
        <v>EXN_518</v>
      </c>
      <c r="C39" s="68" t="s">
        <v>1519</v>
      </c>
      <c r="D39" s="69" t="e">
        <v>#N/A</v>
      </c>
      <c r="E39" s="69" t="e">
        <v>#N/A</v>
      </c>
      <c r="F39" s="68" t="s">
        <v>45</v>
      </c>
      <c r="G39" s="68" t="s">
        <v>1363</v>
      </c>
      <c r="H39" s="68" t="s">
        <v>1364</v>
      </c>
      <c r="I39" s="68" t="s">
        <v>1520</v>
      </c>
      <c r="J39" s="70">
        <f t="shared" ca="1" si="13"/>
        <v>14.084991435185657</v>
      </c>
      <c r="K39" s="68" t="s">
        <v>43</v>
      </c>
      <c r="L39" s="68" t="s">
        <v>35</v>
      </c>
      <c r="M39" s="68" t="s">
        <v>46</v>
      </c>
      <c r="N39" s="68" t="s">
        <v>1521</v>
      </c>
      <c r="O39" s="68" t="s">
        <v>37</v>
      </c>
      <c r="P39" s="68" t="s">
        <v>38</v>
      </c>
      <c r="Q39" s="69"/>
      <c r="R39" s="69" t="s">
        <v>4306</v>
      </c>
      <c r="S39" s="74">
        <v>46107.381944444445</v>
      </c>
      <c r="T39" s="69" t="s">
        <v>4305</v>
      </c>
      <c r="U39" s="69" t="s">
        <v>78</v>
      </c>
      <c r="V39" s="69" t="s">
        <v>4311</v>
      </c>
      <c r="W39" s="69" t="s">
        <v>4311</v>
      </c>
      <c r="X39" s="69"/>
      <c r="Y39" s="69" t="e">
        <f>VLOOKUP(B39, [2]SBC!A$1:P$65536, 11, 0)</f>
        <v>#N/A</v>
      </c>
      <c r="Z39" s="69" t="str">
        <f t="shared" si="14"/>
        <v>EXN</v>
      </c>
      <c r="AA39" s="69" t="str">
        <f t="shared" ca="1" si="15"/>
        <v>T&gt;72H</v>
      </c>
      <c r="AB39" s="69">
        <v>1</v>
      </c>
      <c r="AC39" s="69" t="s">
        <v>2247</v>
      </c>
      <c r="AD39" s="69" t="s">
        <v>2245</v>
      </c>
      <c r="AE39" s="69" t="s">
        <v>4303</v>
      </c>
      <c r="AF39" s="69" t="s">
        <v>2536</v>
      </c>
      <c r="AG39" s="69"/>
    </row>
    <row r="40" spans="1:33" ht="87" hidden="1" x14ac:dyDescent="0.35">
      <c r="A40" s="68" t="s">
        <v>1354</v>
      </c>
      <c r="B40" s="69" t="str">
        <f t="shared" si="12"/>
        <v>EXN_518</v>
      </c>
      <c r="C40" s="68" t="s">
        <v>1519</v>
      </c>
      <c r="D40" s="69" t="e">
        <v>#N/A</v>
      </c>
      <c r="E40" s="69" t="e">
        <v>#N/A</v>
      </c>
      <c r="F40" s="68" t="s">
        <v>45</v>
      </c>
      <c r="G40" s="68" t="s">
        <v>1367</v>
      </c>
      <c r="H40" s="68" t="s">
        <v>1368</v>
      </c>
      <c r="I40" s="68" t="s">
        <v>1520</v>
      </c>
      <c r="J40" s="70">
        <f t="shared" ca="1" si="13"/>
        <v>14.084991435185657</v>
      </c>
      <c r="K40" s="68" t="s">
        <v>43</v>
      </c>
      <c r="L40" s="68" t="s">
        <v>35</v>
      </c>
      <c r="M40" s="68" t="s">
        <v>46</v>
      </c>
      <c r="N40" s="68" t="s">
        <v>1522</v>
      </c>
      <c r="O40" s="68" t="s">
        <v>37</v>
      </c>
      <c r="P40" s="68" t="s">
        <v>38</v>
      </c>
      <c r="Q40" s="69"/>
      <c r="R40" s="69" t="s">
        <v>4306</v>
      </c>
      <c r="S40" s="74">
        <v>46107.381944444445</v>
      </c>
      <c r="T40" s="69" t="s">
        <v>4305</v>
      </c>
      <c r="U40" s="69" t="s">
        <v>78</v>
      </c>
      <c r="V40" s="69" t="s">
        <v>4311</v>
      </c>
      <c r="W40" s="69" t="s">
        <v>4311</v>
      </c>
      <c r="X40" s="69"/>
      <c r="Y40" s="69" t="e">
        <f>VLOOKUP(B40, [2]SBC!A$1:P$65536, 11, 0)</f>
        <v>#N/A</v>
      </c>
      <c r="Z40" s="69" t="str">
        <f t="shared" si="14"/>
        <v>EXN</v>
      </c>
      <c r="AA40" s="69" t="str">
        <f t="shared" ca="1" si="15"/>
        <v>T&gt;72H</v>
      </c>
      <c r="AB40" s="69">
        <v>1</v>
      </c>
      <c r="AC40" s="69" t="s">
        <v>2247</v>
      </c>
      <c r="AD40" s="69" t="s">
        <v>2245</v>
      </c>
      <c r="AE40" s="69" t="s">
        <v>4303</v>
      </c>
      <c r="AF40" s="69" t="s">
        <v>2536</v>
      </c>
      <c r="AG40" s="69"/>
    </row>
    <row r="41" spans="1:33" ht="87" hidden="1" x14ac:dyDescent="0.35">
      <c r="A41" s="68" t="s">
        <v>1354</v>
      </c>
      <c r="B41" s="69" t="str">
        <f t="shared" si="12"/>
        <v>EXN_518</v>
      </c>
      <c r="C41" s="68" t="s">
        <v>1519</v>
      </c>
      <c r="D41" s="69" t="e">
        <v>#N/A</v>
      </c>
      <c r="E41" s="69" t="e">
        <v>#N/A</v>
      </c>
      <c r="F41" s="68" t="s">
        <v>45</v>
      </c>
      <c r="G41" s="68" t="s">
        <v>1365</v>
      </c>
      <c r="H41" s="68" t="s">
        <v>1366</v>
      </c>
      <c r="I41" s="68" t="s">
        <v>1520</v>
      </c>
      <c r="J41" s="70">
        <f t="shared" ca="1" si="13"/>
        <v>14.084991435185657</v>
      </c>
      <c r="K41" s="68" t="s">
        <v>43</v>
      </c>
      <c r="L41" s="68" t="s">
        <v>35</v>
      </c>
      <c r="M41" s="68" t="s">
        <v>46</v>
      </c>
      <c r="N41" s="68" t="s">
        <v>1523</v>
      </c>
      <c r="O41" s="68" t="s">
        <v>37</v>
      </c>
      <c r="P41" s="68" t="s">
        <v>38</v>
      </c>
      <c r="Q41" s="69"/>
      <c r="R41" s="69" t="s">
        <v>4306</v>
      </c>
      <c r="S41" s="74">
        <v>46107.381944444445</v>
      </c>
      <c r="T41" s="69" t="s">
        <v>4305</v>
      </c>
      <c r="U41" s="69" t="s">
        <v>78</v>
      </c>
      <c r="V41" s="69" t="s">
        <v>4311</v>
      </c>
      <c r="W41" s="69" t="s">
        <v>4311</v>
      </c>
      <c r="X41" s="69"/>
      <c r="Y41" s="69" t="e">
        <f>VLOOKUP(B41, [2]SBC!A$1:P$65536, 11, 0)</f>
        <v>#N/A</v>
      </c>
      <c r="Z41" s="69" t="str">
        <f t="shared" si="14"/>
        <v>EXN</v>
      </c>
      <c r="AA41" s="69" t="str">
        <f t="shared" ca="1" si="15"/>
        <v>T&gt;72H</v>
      </c>
      <c r="AB41" s="69">
        <v>1</v>
      </c>
      <c r="AC41" s="69" t="s">
        <v>2247</v>
      </c>
      <c r="AD41" s="69" t="s">
        <v>2245</v>
      </c>
      <c r="AE41" s="69" t="s">
        <v>4303</v>
      </c>
      <c r="AF41" s="69" t="s">
        <v>2536</v>
      </c>
      <c r="AG41" s="69"/>
    </row>
    <row r="42" spans="1:33" ht="101.5" hidden="1" x14ac:dyDescent="0.35">
      <c r="A42" s="6" t="s">
        <v>1888</v>
      </c>
      <c r="B42" s="7" t="str">
        <f t="shared" ref="B42" si="16">LEFT(A42,7)</f>
        <v>SUO_082</v>
      </c>
      <c r="C42" s="6" t="s">
        <v>2255</v>
      </c>
      <c r="D42" s="7" t="e">
        <v>#N/A</v>
      </c>
      <c r="E42" s="7" t="e">
        <v>#N/A</v>
      </c>
      <c r="F42" s="6" t="s">
        <v>45</v>
      </c>
      <c r="G42" s="6" t="s">
        <v>2407</v>
      </c>
      <c r="H42" s="6" t="s">
        <v>2408</v>
      </c>
      <c r="I42" s="6" t="s">
        <v>2324</v>
      </c>
      <c r="J42" s="8">
        <f t="shared" ref="J42" ca="1" si="17">NOW()-I42</f>
        <v>4.872757638891926</v>
      </c>
      <c r="K42" s="6" t="s">
        <v>43</v>
      </c>
      <c r="L42" s="6" t="s">
        <v>35</v>
      </c>
      <c r="M42" s="6" t="s">
        <v>46</v>
      </c>
      <c r="N42" s="6" t="s">
        <v>2409</v>
      </c>
      <c r="O42" s="6" t="s">
        <v>37</v>
      </c>
      <c r="P42" s="6" t="s">
        <v>38</v>
      </c>
      <c r="Q42" s="7"/>
      <c r="R42" s="7"/>
      <c r="S42" s="7"/>
      <c r="T42" s="7" t="s">
        <v>4408</v>
      </c>
      <c r="U42" s="7" t="s">
        <v>79</v>
      </c>
      <c r="V42" s="7" t="e">
        <v>#N/A</v>
      </c>
      <c r="W42" s="7" t="e">
        <v>#N/A</v>
      </c>
      <c r="X42" s="7"/>
      <c r="Y42" s="7" t="str">
        <f>VLOOKUP(B42, [2]SBC!A$1:P$65536, 11, 0)</f>
        <v>Limbe</v>
      </c>
      <c r="Z42" s="7" t="str">
        <f t="shared" ref="Z42" si="18">LEFT(B42,3)</f>
        <v>SUO</v>
      </c>
      <c r="AA42" s="7" t="str">
        <f t="shared" ref="AA42" ca="1" si="19">IF(J42 &lt; 1/24, "T&lt;1H", IF(AND(J42&lt;2/24, J42&gt;1/24), "1H&lt;T&lt;2H", IF(AND(J42&lt;4/24, J42&gt;2/24), "2H&lt;T&lt;4H", IF(AND(J42&lt;8/24, J42&gt;4/24), "4H&lt;T&lt;8H", IF(AND(J42&lt;16/24, J42&gt;8/24), "8H&lt;T&lt;16H",IF(AND(J42&lt;24/24, J42&gt;16/24),"16H&lt;T&lt;24H", IF(AND(J42&lt;48/24, J42&gt;24/24),"24H&lt;T&lt;48H",IF(AND(J42&lt;72/24, J42&gt;24/24),"48H&lt;T&lt;72H", "T&gt;72H"))))))))</f>
        <v>T&gt;72H</v>
      </c>
      <c r="AB42" s="7">
        <v>1</v>
      </c>
      <c r="AC42" s="7" t="s">
        <v>1134</v>
      </c>
      <c r="AD42" s="7" t="s">
        <v>2246</v>
      </c>
      <c r="AE42" s="7" t="s">
        <v>4303</v>
      </c>
      <c r="AF42" s="7" t="s">
        <v>2536</v>
      </c>
      <c r="AG42" s="7"/>
    </row>
    <row r="43" spans="1:33" ht="87" hidden="1" x14ac:dyDescent="0.35">
      <c r="A43" s="6" t="s">
        <v>1903</v>
      </c>
      <c r="B43" s="7" t="str">
        <f t="shared" ref="B43:B49" si="20">LEFT(A43,7)</f>
        <v>OST_051</v>
      </c>
      <c r="C43" s="6" t="s">
        <v>3268</v>
      </c>
      <c r="D43" s="7" t="e">
        <v>#N/A</v>
      </c>
      <c r="E43" s="7" t="e">
        <v>#N/A</v>
      </c>
      <c r="F43" s="6" t="s">
        <v>45</v>
      </c>
      <c r="G43" s="6" t="s">
        <v>2021</v>
      </c>
      <c r="H43" s="6" t="s">
        <v>2022</v>
      </c>
      <c r="I43" s="6" t="s">
        <v>3321</v>
      </c>
      <c r="J43" s="8">
        <f t="shared" ref="J43:J49" ca="1" si="21">NOW()-I43</f>
        <v>3.3025840277769021</v>
      </c>
      <c r="K43" s="6" t="s">
        <v>43</v>
      </c>
      <c r="L43" s="6" t="s">
        <v>35</v>
      </c>
      <c r="M43" s="6" t="s">
        <v>46</v>
      </c>
      <c r="N43" s="6" t="s">
        <v>3322</v>
      </c>
      <c r="O43" s="6" t="s">
        <v>37</v>
      </c>
      <c r="P43" s="6" t="s">
        <v>38</v>
      </c>
      <c r="Q43" s="7"/>
      <c r="R43" s="7"/>
      <c r="S43" s="7"/>
      <c r="T43" s="7" t="s">
        <v>4407</v>
      </c>
      <c r="U43" s="7" t="s">
        <v>41</v>
      </c>
      <c r="V43" s="7" t="e">
        <v>#N/A</v>
      </c>
      <c r="W43" s="7" t="e">
        <v>#N/A</v>
      </c>
      <c r="X43" s="7"/>
      <c r="Y43" s="7" t="str">
        <f>VLOOKUP(B43, [2]SBC!A$1:P$65536, 11, 0)</f>
        <v>Bayangam</v>
      </c>
      <c r="Z43" s="7" t="str">
        <f t="shared" ref="Z43:Z49" si="22">LEFT(B43,3)</f>
        <v>OST</v>
      </c>
      <c r="AA43" s="7" t="str">
        <f t="shared" ref="AA43:AA49" ca="1" si="23">IF(J43 &lt; 1/24, "T&lt;1H", IF(AND(J43&lt;2/24, J43&gt;1/24), "1H&lt;T&lt;2H", IF(AND(J43&lt;4/24, J43&gt;2/24), "2H&lt;T&lt;4H", IF(AND(J43&lt;8/24, J43&gt;4/24), "4H&lt;T&lt;8H", IF(AND(J43&lt;16/24, J43&gt;8/24), "8H&lt;T&lt;16H",IF(AND(J43&lt;24/24, J43&gt;16/24),"16H&lt;T&lt;24H", IF(AND(J43&lt;48/24, J43&gt;24/24),"24H&lt;T&lt;48H",IF(AND(J43&lt;72/24, J43&gt;24/24),"48H&lt;T&lt;72H", "T&gt;72H"))))))))</f>
        <v>T&gt;72H</v>
      </c>
      <c r="AB43" s="7">
        <v>1</v>
      </c>
      <c r="AC43" s="7" t="s">
        <v>1134</v>
      </c>
      <c r="AD43" s="7" t="s">
        <v>2246</v>
      </c>
      <c r="AE43" s="7" t="s">
        <v>4303</v>
      </c>
      <c r="AF43" s="7" t="s">
        <v>2536</v>
      </c>
      <c r="AG43" s="7"/>
    </row>
    <row r="44" spans="1:33" ht="87" hidden="1" x14ac:dyDescent="0.35">
      <c r="A44" s="6" t="s">
        <v>943</v>
      </c>
      <c r="B44" s="7" t="str">
        <f t="shared" si="20"/>
        <v>EXN_370</v>
      </c>
      <c r="C44" s="6" t="s">
        <v>3447</v>
      </c>
      <c r="D44" s="7" t="e">
        <v>#N/A</v>
      </c>
      <c r="E44" s="7" t="e">
        <v>#N/A</v>
      </c>
      <c r="F44" s="6" t="s">
        <v>45</v>
      </c>
      <c r="G44" s="6" t="s">
        <v>1009</v>
      </c>
      <c r="H44" s="6" t="s">
        <v>1010</v>
      </c>
      <c r="I44" s="6" t="s">
        <v>3448</v>
      </c>
      <c r="J44" s="8">
        <f t="shared" ca="1" si="21"/>
        <v>2.9053502314854995</v>
      </c>
      <c r="K44" s="6" t="s">
        <v>43</v>
      </c>
      <c r="L44" s="6" t="s">
        <v>35</v>
      </c>
      <c r="M44" s="6" t="s">
        <v>46</v>
      </c>
      <c r="N44" s="6" t="s">
        <v>3449</v>
      </c>
      <c r="O44" s="6" t="s">
        <v>37</v>
      </c>
      <c r="P44" s="6" t="s">
        <v>38</v>
      </c>
      <c r="Q44" s="7"/>
      <c r="R44" s="7"/>
      <c r="S44" s="7"/>
      <c r="T44" s="7" t="s">
        <v>4307</v>
      </c>
      <c r="U44" s="7" t="s">
        <v>78</v>
      </c>
      <c r="V44" s="7" t="e">
        <v>#N/A</v>
      </c>
      <c r="W44" s="7" t="s">
        <v>1456</v>
      </c>
      <c r="X44" s="7"/>
      <c r="Y44" s="7" t="e">
        <f>VLOOKUP(B44, [2]SBC!A$1:P$65536, 11, 0)</f>
        <v>#N/A</v>
      </c>
      <c r="Z44" s="7" t="str">
        <f t="shared" si="22"/>
        <v>EXN</v>
      </c>
      <c r="AA44" s="7" t="str">
        <f t="shared" ca="1" si="23"/>
        <v>48H&lt;T&lt;72H</v>
      </c>
      <c r="AB44" s="7">
        <v>1</v>
      </c>
      <c r="AC44" s="7" t="s">
        <v>1134</v>
      </c>
      <c r="AD44" s="7" t="s">
        <v>2245</v>
      </c>
      <c r="AE44" s="7" t="s">
        <v>4303</v>
      </c>
      <c r="AF44" s="7" t="s">
        <v>2536</v>
      </c>
      <c r="AG44" s="7"/>
    </row>
    <row r="45" spans="1:33" ht="87" hidden="1" x14ac:dyDescent="0.35">
      <c r="A45" s="6" t="s">
        <v>943</v>
      </c>
      <c r="B45" s="7" t="str">
        <f t="shared" si="20"/>
        <v>EXN_370</v>
      </c>
      <c r="C45" s="6" t="s">
        <v>3447</v>
      </c>
      <c r="D45" s="7" t="e">
        <v>#N/A</v>
      </c>
      <c r="E45" s="7" t="e">
        <v>#N/A</v>
      </c>
      <c r="F45" s="6" t="s">
        <v>45</v>
      </c>
      <c r="G45" s="6" t="s">
        <v>1011</v>
      </c>
      <c r="H45" s="6" t="s">
        <v>1012</v>
      </c>
      <c r="I45" s="6" t="s">
        <v>3448</v>
      </c>
      <c r="J45" s="8">
        <f t="shared" ca="1" si="21"/>
        <v>2.9053502314854995</v>
      </c>
      <c r="K45" s="6" t="s">
        <v>43</v>
      </c>
      <c r="L45" s="6" t="s">
        <v>35</v>
      </c>
      <c r="M45" s="6" t="s">
        <v>46</v>
      </c>
      <c r="N45" s="6" t="s">
        <v>3450</v>
      </c>
      <c r="O45" s="6" t="s">
        <v>37</v>
      </c>
      <c r="P45" s="6" t="s">
        <v>38</v>
      </c>
      <c r="Q45" s="7"/>
      <c r="R45" s="7"/>
      <c r="S45" s="7"/>
      <c r="T45" s="7" t="s">
        <v>4307</v>
      </c>
      <c r="U45" s="7" t="s">
        <v>78</v>
      </c>
      <c r="V45" s="7" t="e">
        <v>#N/A</v>
      </c>
      <c r="W45" s="7" t="s">
        <v>1456</v>
      </c>
      <c r="X45" s="7"/>
      <c r="Y45" s="7" t="e">
        <f>VLOOKUP(B45, [2]SBC!A$1:P$65536, 11, 0)</f>
        <v>#N/A</v>
      </c>
      <c r="Z45" s="7" t="str">
        <f t="shared" si="22"/>
        <v>EXN</v>
      </c>
      <c r="AA45" s="7" t="str">
        <f t="shared" ca="1" si="23"/>
        <v>48H&lt;T&lt;72H</v>
      </c>
      <c r="AB45" s="7">
        <v>1</v>
      </c>
      <c r="AC45" s="7" t="s">
        <v>1134</v>
      </c>
      <c r="AD45" s="7" t="s">
        <v>2245</v>
      </c>
      <c r="AE45" s="7" t="s">
        <v>4303</v>
      </c>
      <c r="AF45" s="7" t="s">
        <v>2536</v>
      </c>
      <c r="AG45" s="7"/>
    </row>
    <row r="46" spans="1:33" ht="87" hidden="1" x14ac:dyDescent="0.35">
      <c r="A46" s="6" t="s">
        <v>943</v>
      </c>
      <c r="B46" s="7" t="str">
        <f t="shared" si="20"/>
        <v>EXN_370</v>
      </c>
      <c r="C46" s="6" t="s">
        <v>3447</v>
      </c>
      <c r="D46" s="7" t="e">
        <v>#N/A</v>
      </c>
      <c r="E46" s="7" t="e">
        <v>#N/A</v>
      </c>
      <c r="F46" s="6" t="s">
        <v>45</v>
      </c>
      <c r="G46" s="6" t="s">
        <v>1007</v>
      </c>
      <c r="H46" s="6" t="s">
        <v>1008</v>
      </c>
      <c r="I46" s="6" t="s">
        <v>3448</v>
      </c>
      <c r="J46" s="8">
        <f t="shared" ca="1" si="21"/>
        <v>2.9053502314854995</v>
      </c>
      <c r="K46" s="6" t="s">
        <v>43</v>
      </c>
      <c r="L46" s="6" t="s">
        <v>35</v>
      </c>
      <c r="M46" s="6" t="s">
        <v>46</v>
      </c>
      <c r="N46" s="6" t="s">
        <v>3451</v>
      </c>
      <c r="O46" s="6" t="s">
        <v>37</v>
      </c>
      <c r="P46" s="6" t="s">
        <v>38</v>
      </c>
      <c r="Q46" s="7"/>
      <c r="R46" s="7"/>
      <c r="S46" s="7"/>
      <c r="T46" s="7" t="s">
        <v>4307</v>
      </c>
      <c r="U46" s="7" t="s">
        <v>78</v>
      </c>
      <c r="V46" s="7" t="e">
        <v>#N/A</v>
      </c>
      <c r="W46" s="7" t="s">
        <v>1456</v>
      </c>
      <c r="X46" s="7"/>
      <c r="Y46" s="7" t="e">
        <f>VLOOKUP(B46, [2]SBC!A$1:P$65536, 11, 0)</f>
        <v>#N/A</v>
      </c>
      <c r="Z46" s="7" t="str">
        <f t="shared" si="22"/>
        <v>EXN</v>
      </c>
      <c r="AA46" s="7" t="str">
        <f t="shared" ca="1" si="23"/>
        <v>48H&lt;T&lt;72H</v>
      </c>
      <c r="AB46" s="7">
        <v>1</v>
      </c>
      <c r="AC46" s="7" t="s">
        <v>1134</v>
      </c>
      <c r="AD46" s="7" t="s">
        <v>2245</v>
      </c>
      <c r="AE46" s="7" t="s">
        <v>4303</v>
      </c>
      <c r="AF46" s="7" t="s">
        <v>2536</v>
      </c>
      <c r="AG46" s="7"/>
    </row>
    <row r="47" spans="1:33" ht="101.5" hidden="1" x14ac:dyDescent="0.35">
      <c r="A47" s="6" t="s">
        <v>1757</v>
      </c>
      <c r="B47" s="7" t="str">
        <f t="shared" si="20"/>
        <v>SUO_222</v>
      </c>
      <c r="C47" s="6" t="s">
        <v>4146</v>
      </c>
      <c r="D47" s="7" t="e">
        <v>#N/A</v>
      </c>
      <c r="E47" s="7" t="e">
        <v>#N/A</v>
      </c>
      <c r="F47" s="6" t="s">
        <v>45</v>
      </c>
      <c r="G47" s="6" t="s">
        <v>1798</v>
      </c>
      <c r="H47" s="6" t="s">
        <v>1799</v>
      </c>
      <c r="I47" s="6" t="s">
        <v>4207</v>
      </c>
      <c r="J47" s="8">
        <f t="shared" ca="1" si="21"/>
        <v>2.0617043981474126</v>
      </c>
      <c r="K47" s="6" t="s">
        <v>43</v>
      </c>
      <c r="L47" s="6" t="s">
        <v>35</v>
      </c>
      <c r="M47" s="6" t="s">
        <v>46</v>
      </c>
      <c r="N47" s="6" t="s">
        <v>4208</v>
      </c>
      <c r="O47" s="6" t="s">
        <v>37</v>
      </c>
      <c r="P47" s="6" t="s">
        <v>38</v>
      </c>
      <c r="Q47" s="7"/>
      <c r="R47" s="7"/>
      <c r="S47" s="7"/>
      <c r="T47" s="7" t="s">
        <v>2955</v>
      </c>
      <c r="U47" s="7" t="s">
        <v>84</v>
      </c>
      <c r="V47" s="7" t="e">
        <v>#N/A</v>
      </c>
      <c r="W47" s="7" t="e">
        <v>#N/A</v>
      </c>
      <c r="X47" s="7"/>
      <c r="Y47" s="7" t="str">
        <f>VLOOKUP(B47, [2]SBC!A$1:P$65536, 11, 0)</f>
        <v>Buéa</v>
      </c>
      <c r="Z47" s="7" t="str">
        <f t="shared" si="22"/>
        <v>SUO</v>
      </c>
      <c r="AA47" s="7" t="str">
        <f t="shared" ca="1" si="23"/>
        <v>48H&lt;T&lt;72H</v>
      </c>
      <c r="AB47" s="7">
        <v>1</v>
      </c>
      <c r="AC47" s="7" t="s">
        <v>1134</v>
      </c>
      <c r="AD47" s="7" t="s">
        <v>2245</v>
      </c>
      <c r="AE47" s="7" t="s">
        <v>4303</v>
      </c>
      <c r="AF47" s="7" t="s">
        <v>2536</v>
      </c>
      <c r="AG47" s="7"/>
    </row>
    <row r="48" spans="1:33" ht="101.5" hidden="1" x14ac:dyDescent="0.35">
      <c r="A48" s="6" t="s">
        <v>1757</v>
      </c>
      <c r="B48" s="7" t="str">
        <f t="shared" si="20"/>
        <v>SUO_222</v>
      </c>
      <c r="C48" s="6" t="s">
        <v>4146</v>
      </c>
      <c r="D48" s="7" t="e">
        <v>#N/A</v>
      </c>
      <c r="E48" s="7" t="e">
        <v>#N/A</v>
      </c>
      <c r="F48" s="6" t="s">
        <v>45</v>
      </c>
      <c r="G48" s="6" t="s">
        <v>1800</v>
      </c>
      <c r="H48" s="6" t="s">
        <v>1801</v>
      </c>
      <c r="I48" s="6" t="s">
        <v>4207</v>
      </c>
      <c r="J48" s="8">
        <f t="shared" ca="1" si="21"/>
        <v>2.0617043981474126</v>
      </c>
      <c r="K48" s="6" t="s">
        <v>43</v>
      </c>
      <c r="L48" s="6" t="s">
        <v>35</v>
      </c>
      <c r="M48" s="6" t="s">
        <v>46</v>
      </c>
      <c r="N48" s="6" t="s">
        <v>4209</v>
      </c>
      <c r="O48" s="6" t="s">
        <v>37</v>
      </c>
      <c r="P48" s="6" t="s">
        <v>38</v>
      </c>
      <c r="Q48" s="7"/>
      <c r="R48" s="7"/>
      <c r="S48" s="7"/>
      <c r="T48" s="7" t="s">
        <v>2955</v>
      </c>
      <c r="U48" s="7" t="s">
        <v>84</v>
      </c>
      <c r="V48" s="7" t="e">
        <v>#N/A</v>
      </c>
      <c r="W48" s="7" t="e">
        <v>#N/A</v>
      </c>
      <c r="X48" s="7"/>
      <c r="Y48" s="7" t="str">
        <f>VLOOKUP(B48, [2]SBC!A$1:P$65536, 11, 0)</f>
        <v>Buéa</v>
      </c>
      <c r="Z48" s="7" t="str">
        <f t="shared" si="22"/>
        <v>SUO</v>
      </c>
      <c r="AA48" s="7" t="str">
        <f t="shared" ca="1" si="23"/>
        <v>48H&lt;T&lt;72H</v>
      </c>
      <c r="AB48" s="7">
        <v>1</v>
      </c>
      <c r="AC48" s="7" t="s">
        <v>1134</v>
      </c>
      <c r="AD48" s="7" t="s">
        <v>2245</v>
      </c>
      <c r="AE48" s="7" t="s">
        <v>4303</v>
      </c>
      <c r="AF48" s="7" t="s">
        <v>2536</v>
      </c>
      <c r="AG48" s="7"/>
    </row>
    <row r="49" spans="1:33" ht="101.5" hidden="1" x14ac:dyDescent="0.35">
      <c r="A49" s="6" t="s">
        <v>1757</v>
      </c>
      <c r="B49" s="7" t="str">
        <f t="shared" si="20"/>
        <v>SUO_222</v>
      </c>
      <c r="C49" s="6" t="s">
        <v>4146</v>
      </c>
      <c r="D49" s="7" t="e">
        <v>#N/A</v>
      </c>
      <c r="E49" s="7" t="e">
        <v>#N/A</v>
      </c>
      <c r="F49" s="6" t="s">
        <v>45</v>
      </c>
      <c r="G49" s="6" t="s">
        <v>1802</v>
      </c>
      <c r="H49" s="6" t="s">
        <v>1803</v>
      </c>
      <c r="I49" s="6" t="s">
        <v>4207</v>
      </c>
      <c r="J49" s="8">
        <f t="shared" ca="1" si="21"/>
        <v>2.0617043981474126</v>
      </c>
      <c r="K49" s="6" t="s">
        <v>43</v>
      </c>
      <c r="L49" s="6" t="s">
        <v>35</v>
      </c>
      <c r="M49" s="6" t="s">
        <v>46</v>
      </c>
      <c r="N49" s="6" t="s">
        <v>4210</v>
      </c>
      <c r="O49" s="6" t="s">
        <v>37</v>
      </c>
      <c r="P49" s="6" t="s">
        <v>38</v>
      </c>
      <c r="Q49" s="7"/>
      <c r="R49" s="7"/>
      <c r="S49" s="7"/>
      <c r="T49" s="7" t="s">
        <v>2955</v>
      </c>
      <c r="U49" s="7" t="s">
        <v>84</v>
      </c>
      <c r="V49" s="7" t="e">
        <v>#N/A</v>
      </c>
      <c r="W49" s="7" t="e">
        <v>#N/A</v>
      </c>
      <c r="X49" s="7"/>
      <c r="Y49" s="7" t="str">
        <f>VLOOKUP(B49, [2]SBC!A$1:P$65536, 11, 0)</f>
        <v>Buéa</v>
      </c>
      <c r="Z49" s="7" t="str">
        <f t="shared" si="22"/>
        <v>SUO</v>
      </c>
      <c r="AA49" s="7" t="str">
        <f t="shared" ca="1" si="23"/>
        <v>48H&lt;T&lt;72H</v>
      </c>
      <c r="AB49" s="7">
        <v>1</v>
      </c>
      <c r="AC49" s="7" t="s">
        <v>1134</v>
      </c>
      <c r="AD49" s="7" t="s">
        <v>2245</v>
      </c>
      <c r="AE49" s="7" t="s">
        <v>4303</v>
      </c>
      <c r="AF49" s="7" t="s">
        <v>2536</v>
      </c>
      <c r="AG49" s="7"/>
    </row>
    <row r="50" spans="1:33" ht="116" hidden="1" x14ac:dyDescent="0.35">
      <c r="A50" s="6" t="s">
        <v>1903</v>
      </c>
      <c r="B50" s="7" t="str">
        <f t="shared" ref="B50:B62" si="24">LEFT(A50,7)</f>
        <v>OST_051</v>
      </c>
      <c r="C50" s="6" t="s">
        <v>3485</v>
      </c>
      <c r="D50" s="7" t="e">
        <v>#N/A</v>
      </c>
      <c r="E50" s="7" t="e">
        <v>#N/A</v>
      </c>
      <c r="F50" s="6" t="s">
        <v>1084</v>
      </c>
      <c r="G50" s="6" t="s">
        <v>3486</v>
      </c>
      <c r="H50" s="6" t="s">
        <v>3487</v>
      </c>
      <c r="I50" s="6" t="s">
        <v>3488</v>
      </c>
      <c r="J50" s="8">
        <f t="shared" ref="J50:J62" ca="1" si="25">NOW()-I50</f>
        <v>3.1851650462995167</v>
      </c>
      <c r="K50" s="6" t="s">
        <v>62</v>
      </c>
      <c r="L50" s="6" t="s">
        <v>35</v>
      </c>
      <c r="M50" s="6" t="s">
        <v>46</v>
      </c>
      <c r="N50" s="6" t="s">
        <v>3489</v>
      </c>
      <c r="O50" s="6" t="s">
        <v>37</v>
      </c>
      <c r="P50" s="6" t="s">
        <v>38</v>
      </c>
      <c r="Q50" s="7"/>
      <c r="R50" s="7"/>
      <c r="S50" s="7"/>
      <c r="T50" s="7" t="s">
        <v>4407</v>
      </c>
      <c r="U50" s="7" t="s">
        <v>41</v>
      </c>
      <c r="V50" s="7" t="e">
        <v>#N/A</v>
      </c>
      <c r="W50" s="7" t="e">
        <v>#N/A</v>
      </c>
      <c r="X50" s="7"/>
      <c r="Y50" s="7" t="str">
        <f>VLOOKUP(B50, [2]SBC!A$1:P$65536, 11, 0)</f>
        <v>Bayangam</v>
      </c>
      <c r="Z50" s="7" t="str">
        <f t="shared" ref="Z50:Z62" si="26">LEFT(B50,3)</f>
        <v>OST</v>
      </c>
      <c r="AA50" s="7" t="str">
        <f t="shared" ref="AA50:AA62" ca="1" si="27">IF(J50 &lt; 1/24, "T&lt;1H", IF(AND(J50&lt;2/24, J50&gt;1/24), "1H&lt;T&lt;2H", IF(AND(J50&lt;4/24, J50&gt;2/24), "2H&lt;T&lt;4H", IF(AND(J50&lt;8/24, J50&gt;4/24), "4H&lt;T&lt;8H", IF(AND(J50&lt;16/24, J50&gt;8/24), "8H&lt;T&lt;16H",IF(AND(J50&lt;24/24, J50&gt;16/24),"16H&lt;T&lt;24H", IF(AND(J50&lt;48/24, J50&gt;24/24),"24H&lt;T&lt;48H",IF(AND(J50&lt;72/24, J50&gt;24/24),"48H&lt;T&lt;72H", "T&gt;72H"))))))))</f>
        <v>T&gt;72H</v>
      </c>
      <c r="AB50" s="7">
        <v>1</v>
      </c>
      <c r="AC50" s="7" t="s">
        <v>1134</v>
      </c>
      <c r="AD50" s="7" t="s">
        <v>2246</v>
      </c>
      <c r="AE50" s="7" t="s">
        <v>4303</v>
      </c>
      <c r="AF50" s="7" t="s">
        <v>2536</v>
      </c>
      <c r="AG50" s="7"/>
    </row>
    <row r="51" spans="1:33" ht="72.5" hidden="1" x14ac:dyDescent="0.35">
      <c r="A51" s="6" t="s">
        <v>1390</v>
      </c>
      <c r="B51" s="7" t="str">
        <f t="shared" si="24"/>
        <v>EXN_437</v>
      </c>
      <c r="C51" s="6" t="s">
        <v>1431</v>
      </c>
      <c r="D51" s="7" t="e">
        <v>#N/A</v>
      </c>
      <c r="E51" s="7" t="e">
        <v>#N/A</v>
      </c>
      <c r="F51" s="6" t="s">
        <v>47</v>
      </c>
      <c r="G51" s="6" t="s">
        <v>1087</v>
      </c>
      <c r="H51" s="6" t="s">
        <v>1088</v>
      </c>
      <c r="I51" s="6" t="s">
        <v>1446</v>
      </c>
      <c r="J51" s="8">
        <f t="shared" ca="1" si="25"/>
        <v>15.79545439814683</v>
      </c>
      <c r="K51" s="6" t="s">
        <v>48</v>
      </c>
      <c r="L51" s="6" t="s">
        <v>35</v>
      </c>
      <c r="M51" s="6" t="s">
        <v>46</v>
      </c>
      <c r="N51" s="6" t="s">
        <v>1447</v>
      </c>
      <c r="O51" s="6" t="s">
        <v>37</v>
      </c>
      <c r="P51" s="6" t="s">
        <v>38</v>
      </c>
      <c r="Q51" s="7"/>
      <c r="R51" s="7"/>
      <c r="S51" s="7"/>
      <c r="T51" s="7" t="s">
        <v>4309</v>
      </c>
      <c r="U51" s="7" t="s">
        <v>78</v>
      </c>
      <c r="V51" s="7" t="e">
        <v>#N/A</v>
      </c>
      <c r="W51" s="7" t="s">
        <v>1456</v>
      </c>
      <c r="X51" s="7"/>
      <c r="Y51" s="7" t="e">
        <f>VLOOKUP(B51, [2]SBC!A$1:P$65536, 11, 0)</f>
        <v>#N/A</v>
      </c>
      <c r="Z51" s="7" t="str">
        <f t="shared" si="26"/>
        <v>EXN</v>
      </c>
      <c r="AA51" s="7" t="str">
        <f t="shared" ca="1" si="27"/>
        <v>T&gt;72H</v>
      </c>
      <c r="AB51" s="7">
        <v>1</v>
      </c>
      <c r="AC51" s="7" t="s">
        <v>1134</v>
      </c>
      <c r="AD51" s="7" t="s">
        <v>2245</v>
      </c>
      <c r="AE51" s="7" t="s">
        <v>4303</v>
      </c>
      <c r="AF51" s="7" t="s">
        <v>2536</v>
      </c>
      <c r="AG51" s="7"/>
    </row>
    <row r="52" spans="1:33" ht="72.5" hidden="1" x14ac:dyDescent="0.35">
      <c r="A52" s="68" t="s">
        <v>1354</v>
      </c>
      <c r="B52" s="69" t="str">
        <f t="shared" si="24"/>
        <v>EXN_518</v>
      </c>
      <c r="C52" s="68" t="s">
        <v>1519</v>
      </c>
      <c r="D52" s="69" t="e">
        <v>#N/A</v>
      </c>
      <c r="E52" s="69" t="e">
        <v>#N/A</v>
      </c>
      <c r="F52" s="68" t="s">
        <v>47</v>
      </c>
      <c r="G52" s="68" t="s">
        <v>1087</v>
      </c>
      <c r="H52" s="68" t="s">
        <v>1088</v>
      </c>
      <c r="I52" s="68" t="s">
        <v>1544</v>
      </c>
      <c r="J52" s="70">
        <f t="shared" ca="1" si="25"/>
        <v>14.084956712962594</v>
      </c>
      <c r="K52" s="68" t="s">
        <v>48</v>
      </c>
      <c r="L52" s="68" t="s">
        <v>35</v>
      </c>
      <c r="M52" s="68" t="s">
        <v>46</v>
      </c>
      <c r="N52" s="68" t="s">
        <v>1545</v>
      </c>
      <c r="O52" s="68" t="s">
        <v>37</v>
      </c>
      <c r="P52" s="68" t="s">
        <v>38</v>
      </c>
      <c r="Q52" s="69"/>
      <c r="R52" s="69" t="s">
        <v>4306</v>
      </c>
      <c r="S52" s="74">
        <v>46107.381944444445</v>
      </c>
      <c r="T52" s="69" t="s">
        <v>4305</v>
      </c>
      <c r="U52" s="69" t="s">
        <v>78</v>
      </c>
      <c r="V52" s="69" t="s">
        <v>4311</v>
      </c>
      <c r="W52" s="69" t="s">
        <v>4311</v>
      </c>
      <c r="X52" s="69"/>
      <c r="Y52" s="69" t="e">
        <f>VLOOKUP(B52, [2]SBC!A$1:P$65536, 11, 0)</f>
        <v>#N/A</v>
      </c>
      <c r="Z52" s="69" t="str">
        <f t="shared" si="26"/>
        <v>EXN</v>
      </c>
      <c r="AA52" s="69" t="str">
        <f t="shared" ca="1" si="27"/>
        <v>T&gt;72H</v>
      </c>
      <c r="AB52" s="69">
        <v>1</v>
      </c>
      <c r="AC52" s="69" t="s">
        <v>2247</v>
      </c>
      <c r="AD52" s="69" t="s">
        <v>2245</v>
      </c>
      <c r="AE52" s="69" t="s">
        <v>4303</v>
      </c>
      <c r="AF52" s="69" t="s">
        <v>2536</v>
      </c>
      <c r="AG52" s="69"/>
    </row>
    <row r="53" spans="1:33" ht="72.5" hidden="1" x14ac:dyDescent="0.35">
      <c r="A53" s="6" t="s">
        <v>943</v>
      </c>
      <c r="B53" s="7" t="str">
        <f t="shared" si="24"/>
        <v>EXN_370</v>
      </c>
      <c r="C53" s="6" t="s">
        <v>3447</v>
      </c>
      <c r="D53" s="7" t="e">
        <v>#N/A</v>
      </c>
      <c r="E53" s="7" t="e">
        <v>#N/A</v>
      </c>
      <c r="F53" s="6" t="s">
        <v>47</v>
      </c>
      <c r="G53" s="6" t="s">
        <v>1087</v>
      </c>
      <c r="H53" s="6" t="s">
        <v>1088</v>
      </c>
      <c r="I53" s="6" t="s">
        <v>3497</v>
      </c>
      <c r="J53" s="8">
        <f t="shared" ca="1" si="25"/>
        <v>2.9068780092638917</v>
      </c>
      <c r="K53" s="6" t="s">
        <v>48</v>
      </c>
      <c r="L53" s="6" t="s">
        <v>35</v>
      </c>
      <c r="M53" s="6" t="s">
        <v>46</v>
      </c>
      <c r="N53" s="6" t="s">
        <v>3498</v>
      </c>
      <c r="O53" s="6" t="s">
        <v>37</v>
      </c>
      <c r="P53" s="6" t="s">
        <v>38</v>
      </c>
      <c r="Q53" s="7"/>
      <c r="R53" s="7"/>
      <c r="S53" s="7"/>
      <c r="T53" s="7" t="s">
        <v>4307</v>
      </c>
      <c r="U53" s="7" t="s">
        <v>78</v>
      </c>
      <c r="V53" s="7" t="e">
        <v>#N/A</v>
      </c>
      <c r="W53" s="7" t="s">
        <v>1456</v>
      </c>
      <c r="X53" s="7"/>
      <c r="Y53" s="7" t="e">
        <f>VLOOKUP(B53, [2]SBC!A$1:P$65536, 11, 0)</f>
        <v>#N/A</v>
      </c>
      <c r="Z53" s="7" t="str">
        <f t="shared" si="26"/>
        <v>EXN</v>
      </c>
      <c r="AA53" s="7" t="str">
        <f t="shared" ca="1" si="27"/>
        <v>48H&lt;T&lt;72H</v>
      </c>
      <c r="AB53" s="7">
        <v>1</v>
      </c>
      <c r="AC53" s="7" t="s">
        <v>1134</v>
      </c>
      <c r="AD53" s="7" t="s">
        <v>2245</v>
      </c>
      <c r="AE53" s="7" t="s">
        <v>4303</v>
      </c>
      <c r="AF53" s="7" t="s">
        <v>2536</v>
      </c>
      <c r="AG53" s="7"/>
    </row>
    <row r="54" spans="1:33" ht="72.5" hidden="1" x14ac:dyDescent="0.35">
      <c r="A54" s="68" t="s">
        <v>4230</v>
      </c>
      <c r="B54" s="69" t="str">
        <f t="shared" si="24"/>
        <v>NRO_028</v>
      </c>
      <c r="C54" s="68" t="s">
        <v>4173</v>
      </c>
      <c r="D54" s="69" t="e">
        <v>#N/A</v>
      </c>
      <c r="E54" s="69" t="e">
        <v>#N/A</v>
      </c>
      <c r="F54" s="68" t="s">
        <v>47</v>
      </c>
      <c r="G54" s="68" t="s">
        <v>1089</v>
      </c>
      <c r="H54" s="68" t="s">
        <v>1090</v>
      </c>
      <c r="I54" s="68" t="s">
        <v>4231</v>
      </c>
      <c r="J54" s="70">
        <f t="shared" ca="1" si="25"/>
        <v>2.1177576388872694</v>
      </c>
      <c r="K54" s="68" t="s">
        <v>48</v>
      </c>
      <c r="L54" s="68" t="s">
        <v>35</v>
      </c>
      <c r="M54" s="68" t="s">
        <v>46</v>
      </c>
      <c r="N54" s="68" t="s">
        <v>4233</v>
      </c>
      <c r="O54" s="68" t="s">
        <v>37</v>
      </c>
      <c r="P54" s="68" t="s">
        <v>38</v>
      </c>
      <c r="Q54" s="69"/>
      <c r="R54" s="69"/>
      <c r="S54" s="69"/>
      <c r="T54" s="69" t="s">
        <v>4313</v>
      </c>
      <c r="U54" s="69" t="s">
        <v>39</v>
      </c>
      <c r="V54" s="69" t="e">
        <v>#N/A</v>
      </c>
      <c r="W54" s="69" t="e">
        <v>#N/A</v>
      </c>
      <c r="X54" s="69"/>
      <c r="Y54" s="69" t="str">
        <f>VLOOKUP(B54, [2]SBC!A$1:P$65536, 11, 0)</f>
        <v>Bamenda</v>
      </c>
      <c r="Z54" s="69" t="str">
        <f t="shared" si="26"/>
        <v>NRO</v>
      </c>
      <c r="AA54" s="69" t="str">
        <f t="shared" ca="1" si="27"/>
        <v>48H&lt;T&lt;72H</v>
      </c>
      <c r="AB54" s="69">
        <v>1</v>
      </c>
      <c r="AC54" s="69" t="s">
        <v>2247</v>
      </c>
      <c r="AD54" s="69" t="s">
        <v>2246</v>
      </c>
      <c r="AE54" s="69" t="s">
        <v>4303</v>
      </c>
      <c r="AF54" s="69" t="s">
        <v>2536</v>
      </c>
      <c r="AG54" s="69"/>
    </row>
    <row r="55" spans="1:33" ht="101.5" hidden="1" x14ac:dyDescent="0.35">
      <c r="A55" s="6" t="s">
        <v>2430</v>
      </c>
      <c r="B55" s="7" t="str">
        <f t="shared" si="24"/>
        <v>EXN_217</v>
      </c>
      <c r="C55" s="6" t="s">
        <v>2452</v>
      </c>
      <c r="D55" s="7" t="e">
        <v>#N/A</v>
      </c>
      <c r="E55" s="7" t="e">
        <v>#N/A</v>
      </c>
      <c r="F55" s="6" t="s">
        <v>1092</v>
      </c>
      <c r="G55" s="6" t="s">
        <v>1335</v>
      </c>
      <c r="H55" s="6" t="s">
        <v>1336</v>
      </c>
      <c r="I55" s="6" t="s">
        <v>2453</v>
      </c>
      <c r="J55" s="8">
        <f t="shared" ca="1" si="25"/>
        <v>5.2389844907447696</v>
      </c>
      <c r="K55" s="6" t="s">
        <v>1093</v>
      </c>
      <c r="L55" s="6" t="s">
        <v>56</v>
      </c>
      <c r="M55" s="6" t="s">
        <v>46</v>
      </c>
      <c r="N55" s="6" t="s">
        <v>2454</v>
      </c>
      <c r="O55" s="6" t="s">
        <v>37</v>
      </c>
      <c r="P55" s="6" t="s">
        <v>38</v>
      </c>
      <c r="Q55" s="7"/>
      <c r="R55" s="7"/>
      <c r="S55" s="7"/>
      <c r="T55" s="7" t="s">
        <v>4139</v>
      </c>
      <c r="U55" s="7" t="s">
        <v>82</v>
      </c>
      <c r="V55" s="7" t="e">
        <v>#N/A</v>
      </c>
      <c r="W55" s="7" t="e">
        <v>#N/A</v>
      </c>
      <c r="X55" s="7"/>
      <c r="Y55" s="7" t="str">
        <f>VLOOKUP(B55, [2]SBC!A$1:P$65536, 11, 0)</f>
        <v>Maroua</v>
      </c>
      <c r="Z55" s="7" t="str">
        <f t="shared" si="26"/>
        <v>EXN</v>
      </c>
      <c r="AA55" s="7" t="str">
        <f t="shared" ca="1" si="27"/>
        <v>T&gt;72H</v>
      </c>
      <c r="AB55" s="7">
        <v>1</v>
      </c>
      <c r="AC55" s="7" t="s">
        <v>1134</v>
      </c>
      <c r="AD55" s="7" t="s">
        <v>2245</v>
      </c>
      <c r="AE55" s="7" t="s">
        <v>4303</v>
      </c>
      <c r="AF55" s="7" t="s">
        <v>2536</v>
      </c>
      <c r="AG55" s="7"/>
    </row>
    <row r="56" spans="1:33" ht="101.5" hidden="1" x14ac:dyDescent="0.35">
      <c r="A56" s="6" t="s">
        <v>2430</v>
      </c>
      <c r="B56" s="7" t="str">
        <f t="shared" si="24"/>
        <v>EXN_217</v>
      </c>
      <c r="C56" s="6" t="s">
        <v>2452</v>
      </c>
      <c r="D56" s="7" t="e">
        <v>#N/A</v>
      </c>
      <c r="E56" s="7" t="e">
        <v>#N/A</v>
      </c>
      <c r="F56" s="6" t="s">
        <v>1092</v>
      </c>
      <c r="G56" s="6" t="s">
        <v>1333</v>
      </c>
      <c r="H56" s="6" t="s">
        <v>1334</v>
      </c>
      <c r="I56" s="6" t="s">
        <v>2455</v>
      </c>
      <c r="J56" s="8">
        <f t="shared" ca="1" si="25"/>
        <v>5.2388803240755806</v>
      </c>
      <c r="K56" s="6" t="s">
        <v>1093</v>
      </c>
      <c r="L56" s="6" t="s">
        <v>56</v>
      </c>
      <c r="M56" s="6" t="s">
        <v>46</v>
      </c>
      <c r="N56" s="6" t="s">
        <v>2456</v>
      </c>
      <c r="O56" s="6" t="s">
        <v>37</v>
      </c>
      <c r="P56" s="6" t="s">
        <v>38</v>
      </c>
      <c r="Q56" s="7"/>
      <c r="R56" s="7"/>
      <c r="S56" s="7"/>
      <c r="T56" s="7" t="s">
        <v>4139</v>
      </c>
      <c r="U56" s="7" t="s">
        <v>82</v>
      </c>
      <c r="V56" s="7" t="e">
        <v>#N/A</v>
      </c>
      <c r="W56" s="7" t="e">
        <v>#N/A</v>
      </c>
      <c r="X56" s="7"/>
      <c r="Y56" s="7" t="str">
        <f>VLOOKUP(B56, [2]SBC!A$1:P$65536, 11, 0)</f>
        <v>Maroua</v>
      </c>
      <c r="Z56" s="7" t="str">
        <f t="shared" si="26"/>
        <v>EXN</v>
      </c>
      <c r="AA56" s="7" t="str">
        <f t="shared" ca="1" si="27"/>
        <v>T&gt;72H</v>
      </c>
      <c r="AB56" s="7">
        <v>1</v>
      </c>
      <c r="AC56" s="7" t="s">
        <v>1134</v>
      </c>
      <c r="AD56" s="7" t="s">
        <v>2245</v>
      </c>
      <c r="AE56" s="7" t="s">
        <v>4303</v>
      </c>
      <c r="AF56" s="7" t="s">
        <v>2536</v>
      </c>
      <c r="AG56" s="7"/>
    </row>
    <row r="57" spans="1:33" ht="101.5" hidden="1" x14ac:dyDescent="0.35">
      <c r="A57" s="6" t="s">
        <v>2430</v>
      </c>
      <c r="B57" s="7" t="str">
        <f t="shared" si="24"/>
        <v>EXN_217</v>
      </c>
      <c r="C57" s="6" t="s">
        <v>2457</v>
      </c>
      <c r="D57" s="7" t="e">
        <v>#N/A</v>
      </c>
      <c r="E57" s="7" t="e">
        <v>#N/A</v>
      </c>
      <c r="F57" s="6" t="s">
        <v>1092</v>
      </c>
      <c r="G57" s="6" t="s">
        <v>1331</v>
      </c>
      <c r="H57" s="6" t="s">
        <v>1332</v>
      </c>
      <c r="I57" s="6" t="s">
        <v>2458</v>
      </c>
      <c r="J57" s="8">
        <f t="shared" ca="1" si="25"/>
        <v>5.2081858796300367</v>
      </c>
      <c r="K57" s="6" t="s">
        <v>1093</v>
      </c>
      <c r="L57" s="6" t="s">
        <v>56</v>
      </c>
      <c r="M57" s="6" t="s">
        <v>46</v>
      </c>
      <c r="N57" s="6" t="s">
        <v>2459</v>
      </c>
      <c r="O57" s="6" t="s">
        <v>37</v>
      </c>
      <c r="P57" s="6" t="s">
        <v>38</v>
      </c>
      <c r="Q57" s="7"/>
      <c r="R57" s="7"/>
      <c r="S57" s="7"/>
      <c r="T57" s="7" t="s">
        <v>4139</v>
      </c>
      <c r="U57" s="7" t="s">
        <v>82</v>
      </c>
      <c r="V57" s="7" t="e">
        <v>#N/A</v>
      </c>
      <c r="W57" s="7" t="e">
        <v>#N/A</v>
      </c>
      <c r="X57" s="7"/>
      <c r="Y57" s="7" t="str">
        <f>VLOOKUP(B57, [2]SBC!A$1:P$65536, 11, 0)</f>
        <v>Maroua</v>
      </c>
      <c r="Z57" s="7" t="str">
        <f t="shared" si="26"/>
        <v>EXN</v>
      </c>
      <c r="AA57" s="7" t="str">
        <f t="shared" ca="1" si="27"/>
        <v>T&gt;72H</v>
      </c>
      <c r="AB57" s="7">
        <v>1</v>
      </c>
      <c r="AC57" s="7" t="s">
        <v>1134</v>
      </c>
      <c r="AD57" s="7" t="s">
        <v>2245</v>
      </c>
      <c r="AE57" s="7" t="s">
        <v>4303</v>
      </c>
      <c r="AF57" s="7" t="s">
        <v>2536</v>
      </c>
      <c r="AG57" s="7"/>
    </row>
    <row r="58" spans="1:33" ht="87" hidden="1" x14ac:dyDescent="0.35">
      <c r="A58" s="6" t="s">
        <v>1757</v>
      </c>
      <c r="B58" s="7" t="str">
        <f t="shared" si="24"/>
        <v>SUO_222</v>
      </c>
      <c r="C58" s="6" t="s">
        <v>4234</v>
      </c>
      <c r="D58" s="7" t="e">
        <v>#N/A</v>
      </c>
      <c r="E58" s="7" t="e">
        <v>#N/A</v>
      </c>
      <c r="F58" s="6" t="s">
        <v>1092</v>
      </c>
      <c r="G58" s="6" t="s">
        <v>1230</v>
      </c>
      <c r="H58" s="6" t="s">
        <v>1231</v>
      </c>
      <c r="I58" s="6" t="s">
        <v>4235</v>
      </c>
      <c r="J58" s="8">
        <f t="shared" ca="1" si="25"/>
        <v>1.9876187499976368</v>
      </c>
      <c r="K58" s="6" t="s">
        <v>1093</v>
      </c>
      <c r="L58" s="6" t="s">
        <v>35</v>
      </c>
      <c r="M58" s="6" t="s">
        <v>46</v>
      </c>
      <c r="N58" s="6" t="s">
        <v>4236</v>
      </c>
      <c r="O58" s="6" t="s">
        <v>37</v>
      </c>
      <c r="P58" s="6" t="s">
        <v>38</v>
      </c>
      <c r="Q58" s="7"/>
      <c r="R58" s="7"/>
      <c r="S58" s="7"/>
      <c r="T58" s="7" t="s">
        <v>2955</v>
      </c>
      <c r="U58" s="7" t="s">
        <v>84</v>
      </c>
      <c r="V58" s="7" t="e">
        <v>#N/A</v>
      </c>
      <c r="W58" s="7" t="e">
        <v>#N/A</v>
      </c>
      <c r="X58" s="7"/>
      <c r="Y58" s="7" t="str">
        <f>VLOOKUP(B58, [2]SBC!A$1:P$65536, 11, 0)</f>
        <v>Buéa</v>
      </c>
      <c r="Z58" s="7" t="str">
        <f t="shared" si="26"/>
        <v>SUO</v>
      </c>
      <c r="AA58" s="7" t="str">
        <f t="shared" ca="1" si="27"/>
        <v>24H&lt;T&lt;48H</v>
      </c>
      <c r="AB58" s="7">
        <v>1</v>
      </c>
      <c r="AC58" s="7" t="s">
        <v>1134</v>
      </c>
      <c r="AD58" s="7" t="s">
        <v>2245</v>
      </c>
      <c r="AE58" s="7" t="s">
        <v>4303</v>
      </c>
      <c r="AF58" s="7" t="s">
        <v>2536</v>
      </c>
      <c r="AG58" s="7"/>
    </row>
    <row r="59" spans="1:33" ht="87" hidden="1" x14ac:dyDescent="0.35">
      <c r="A59" s="6" t="s">
        <v>1757</v>
      </c>
      <c r="B59" s="7" t="str">
        <f t="shared" si="24"/>
        <v>SUO_222</v>
      </c>
      <c r="C59" s="6" t="s">
        <v>4237</v>
      </c>
      <c r="D59" s="7" t="e">
        <v>#N/A</v>
      </c>
      <c r="E59" s="7" t="e">
        <v>#N/A</v>
      </c>
      <c r="F59" s="6" t="s">
        <v>1092</v>
      </c>
      <c r="G59" s="6" t="s">
        <v>1811</v>
      </c>
      <c r="H59" s="6" t="s">
        <v>1812</v>
      </c>
      <c r="I59" s="6" t="s">
        <v>4238</v>
      </c>
      <c r="J59" s="8">
        <f t="shared" ca="1" si="25"/>
        <v>1.9869011574119213</v>
      </c>
      <c r="K59" s="6" t="s">
        <v>1093</v>
      </c>
      <c r="L59" s="6" t="s">
        <v>35</v>
      </c>
      <c r="M59" s="6" t="s">
        <v>46</v>
      </c>
      <c r="N59" s="6" t="s">
        <v>4239</v>
      </c>
      <c r="O59" s="6" t="s">
        <v>37</v>
      </c>
      <c r="P59" s="6" t="s">
        <v>38</v>
      </c>
      <c r="Q59" s="7"/>
      <c r="R59" s="7"/>
      <c r="S59" s="7"/>
      <c r="T59" s="7" t="s">
        <v>2955</v>
      </c>
      <c r="U59" s="7" t="s">
        <v>84</v>
      </c>
      <c r="V59" s="7" t="e">
        <v>#N/A</v>
      </c>
      <c r="W59" s="7" t="e">
        <v>#N/A</v>
      </c>
      <c r="X59" s="7"/>
      <c r="Y59" s="7" t="str">
        <f>VLOOKUP(B59, [2]SBC!A$1:P$65536, 11, 0)</f>
        <v>Buéa</v>
      </c>
      <c r="Z59" s="7" t="str">
        <f t="shared" si="26"/>
        <v>SUO</v>
      </c>
      <c r="AA59" s="7" t="str">
        <f t="shared" ca="1" si="27"/>
        <v>24H&lt;T&lt;48H</v>
      </c>
      <c r="AB59" s="7">
        <v>1</v>
      </c>
      <c r="AC59" s="7" t="s">
        <v>1134</v>
      </c>
      <c r="AD59" s="7" t="s">
        <v>2245</v>
      </c>
      <c r="AE59" s="7" t="s">
        <v>4303</v>
      </c>
      <c r="AF59" s="7" t="s">
        <v>2536</v>
      </c>
      <c r="AG59" s="7"/>
    </row>
    <row r="60" spans="1:33" ht="87" hidden="1" x14ac:dyDescent="0.35">
      <c r="A60" s="6" t="s">
        <v>1757</v>
      </c>
      <c r="B60" s="7" t="str">
        <f t="shared" si="24"/>
        <v>SUO_222</v>
      </c>
      <c r="C60" s="6" t="s">
        <v>4240</v>
      </c>
      <c r="D60" s="7" t="e">
        <v>#N/A</v>
      </c>
      <c r="E60" s="7" t="e">
        <v>#N/A</v>
      </c>
      <c r="F60" s="6" t="s">
        <v>1092</v>
      </c>
      <c r="G60" s="6" t="s">
        <v>1813</v>
      </c>
      <c r="H60" s="6" t="s">
        <v>1814</v>
      </c>
      <c r="I60" s="6" t="s">
        <v>4241</v>
      </c>
      <c r="J60" s="8">
        <f t="shared" ca="1" si="25"/>
        <v>1.9279891203696025</v>
      </c>
      <c r="K60" s="6" t="s">
        <v>1093</v>
      </c>
      <c r="L60" s="6" t="s">
        <v>35</v>
      </c>
      <c r="M60" s="6" t="s">
        <v>46</v>
      </c>
      <c r="N60" s="6" t="s">
        <v>4242</v>
      </c>
      <c r="O60" s="6" t="s">
        <v>37</v>
      </c>
      <c r="P60" s="6" t="s">
        <v>38</v>
      </c>
      <c r="Q60" s="7"/>
      <c r="R60" s="7"/>
      <c r="S60" s="7"/>
      <c r="T60" s="7" t="s">
        <v>2955</v>
      </c>
      <c r="U60" s="7" t="s">
        <v>84</v>
      </c>
      <c r="V60" s="7" t="e">
        <v>#N/A</v>
      </c>
      <c r="W60" s="7" t="e">
        <v>#N/A</v>
      </c>
      <c r="X60" s="7"/>
      <c r="Y60" s="7" t="str">
        <f>VLOOKUP(B60, [2]SBC!A$1:P$65536, 11, 0)</f>
        <v>Buéa</v>
      </c>
      <c r="Z60" s="7" t="str">
        <f t="shared" si="26"/>
        <v>SUO</v>
      </c>
      <c r="AA60" s="7" t="str">
        <f t="shared" ca="1" si="27"/>
        <v>24H&lt;T&lt;48H</v>
      </c>
      <c r="AB60" s="7">
        <v>1</v>
      </c>
      <c r="AC60" s="7" t="s">
        <v>1134</v>
      </c>
      <c r="AD60" s="7" t="s">
        <v>2245</v>
      </c>
      <c r="AE60" s="7" t="s">
        <v>4303</v>
      </c>
      <c r="AF60" s="7" t="s">
        <v>2536</v>
      </c>
      <c r="AG60" s="7"/>
    </row>
    <row r="61" spans="1:33" ht="87" hidden="1" x14ac:dyDescent="0.35">
      <c r="A61" s="6" t="s">
        <v>1757</v>
      </c>
      <c r="B61" s="7" t="str">
        <f t="shared" si="24"/>
        <v>SUO_222</v>
      </c>
      <c r="C61" s="6" t="s">
        <v>4243</v>
      </c>
      <c r="D61" s="7" t="e">
        <v>#N/A</v>
      </c>
      <c r="E61" s="7" t="e">
        <v>#N/A</v>
      </c>
      <c r="F61" s="6" t="s">
        <v>1092</v>
      </c>
      <c r="G61" s="6" t="s">
        <v>1809</v>
      </c>
      <c r="H61" s="6" t="s">
        <v>1810</v>
      </c>
      <c r="I61" s="6" t="s">
        <v>4244</v>
      </c>
      <c r="J61" s="8">
        <f t="shared" ca="1" si="25"/>
        <v>1.9244358796277083</v>
      </c>
      <c r="K61" s="6" t="s">
        <v>1093</v>
      </c>
      <c r="L61" s="6" t="s">
        <v>35</v>
      </c>
      <c r="M61" s="6" t="s">
        <v>46</v>
      </c>
      <c r="N61" s="6" t="s">
        <v>4245</v>
      </c>
      <c r="O61" s="6" t="s">
        <v>37</v>
      </c>
      <c r="P61" s="6" t="s">
        <v>38</v>
      </c>
      <c r="Q61" s="7"/>
      <c r="R61" s="7"/>
      <c r="S61" s="7"/>
      <c r="T61" s="7" t="s">
        <v>2955</v>
      </c>
      <c r="U61" s="7" t="s">
        <v>84</v>
      </c>
      <c r="V61" s="7" t="e">
        <v>#N/A</v>
      </c>
      <c r="W61" s="7" t="e">
        <v>#N/A</v>
      </c>
      <c r="X61" s="7"/>
      <c r="Y61" s="7" t="str">
        <f>VLOOKUP(B61, [2]SBC!A$1:P$65536, 11, 0)</f>
        <v>Buéa</v>
      </c>
      <c r="Z61" s="7" t="str">
        <f t="shared" si="26"/>
        <v>SUO</v>
      </c>
      <c r="AA61" s="7" t="str">
        <f t="shared" ca="1" si="27"/>
        <v>24H&lt;T&lt;48H</v>
      </c>
      <c r="AB61" s="7">
        <v>1</v>
      </c>
      <c r="AC61" s="7" t="s">
        <v>1134</v>
      </c>
      <c r="AD61" s="7" t="s">
        <v>2245</v>
      </c>
      <c r="AE61" s="7" t="s">
        <v>4303</v>
      </c>
      <c r="AF61" s="7" t="s">
        <v>2536</v>
      </c>
      <c r="AG61" s="7"/>
    </row>
    <row r="62" spans="1:33" ht="87" hidden="1" x14ac:dyDescent="0.35">
      <c r="A62" s="6" t="s">
        <v>1757</v>
      </c>
      <c r="B62" s="7" t="str">
        <f t="shared" si="24"/>
        <v>SUO_222</v>
      </c>
      <c r="C62" s="6" t="s">
        <v>4246</v>
      </c>
      <c r="D62" s="7" t="e">
        <v>#N/A</v>
      </c>
      <c r="E62" s="7" t="e">
        <v>#N/A</v>
      </c>
      <c r="F62" s="6" t="s">
        <v>1092</v>
      </c>
      <c r="G62" s="6" t="s">
        <v>1815</v>
      </c>
      <c r="H62" s="6" t="s">
        <v>1816</v>
      </c>
      <c r="I62" s="6" t="s">
        <v>4247</v>
      </c>
      <c r="J62" s="8">
        <f t="shared" ca="1" si="25"/>
        <v>1.8481974537062342</v>
      </c>
      <c r="K62" s="6" t="s">
        <v>1093</v>
      </c>
      <c r="L62" s="6" t="s">
        <v>35</v>
      </c>
      <c r="M62" s="6" t="s">
        <v>46</v>
      </c>
      <c r="N62" s="6" t="s">
        <v>4248</v>
      </c>
      <c r="O62" s="6" t="s">
        <v>37</v>
      </c>
      <c r="P62" s="6" t="s">
        <v>38</v>
      </c>
      <c r="Q62" s="7"/>
      <c r="R62" s="7"/>
      <c r="S62" s="7"/>
      <c r="T62" s="7" t="s">
        <v>2955</v>
      </c>
      <c r="U62" s="7" t="s">
        <v>84</v>
      </c>
      <c r="V62" s="7" t="e">
        <v>#N/A</v>
      </c>
      <c r="W62" s="7" t="e">
        <v>#N/A</v>
      </c>
      <c r="X62" s="7"/>
      <c r="Y62" s="7" t="str">
        <f>VLOOKUP(B62, [2]SBC!A$1:P$65536, 11, 0)</f>
        <v>Buéa</v>
      </c>
      <c r="Z62" s="7" t="str">
        <f t="shared" si="26"/>
        <v>SUO</v>
      </c>
      <c r="AA62" s="7" t="str">
        <f t="shared" ca="1" si="27"/>
        <v>24H&lt;T&lt;48H</v>
      </c>
      <c r="AB62" s="7">
        <v>1</v>
      </c>
      <c r="AC62" s="7" t="s">
        <v>1134</v>
      </c>
      <c r="AD62" s="7" t="s">
        <v>2245</v>
      </c>
      <c r="AE62" s="7" t="s">
        <v>4303</v>
      </c>
      <c r="AF62" s="7" t="s">
        <v>2536</v>
      </c>
      <c r="AG62" s="7"/>
    </row>
    <row r="63" spans="1:33" ht="101.5" hidden="1" x14ac:dyDescent="0.35">
      <c r="A63" s="68" t="s">
        <v>4249</v>
      </c>
      <c r="B63" s="69" t="str">
        <f t="shared" ref="B63:B74" si="28">LEFT(A63,7)</f>
        <v>NRD_168</v>
      </c>
      <c r="C63" s="68" t="s">
        <v>4250</v>
      </c>
      <c r="D63" s="69" t="e">
        <v>#N/A</v>
      </c>
      <c r="E63" s="69" t="e">
        <v>#N/A</v>
      </c>
      <c r="F63" s="68" t="s">
        <v>1092</v>
      </c>
      <c r="G63" s="68" t="s">
        <v>1274</v>
      </c>
      <c r="H63" s="68" t="s">
        <v>1275</v>
      </c>
      <c r="I63" s="68" t="s">
        <v>4251</v>
      </c>
      <c r="J63" s="70">
        <f t="shared" ref="J63:J74" ca="1" si="29">NOW()-I63</f>
        <v>1.5948293981491588</v>
      </c>
      <c r="K63" s="68" t="s">
        <v>1093</v>
      </c>
      <c r="L63" s="68" t="s">
        <v>35</v>
      </c>
      <c r="M63" s="68" t="s">
        <v>46</v>
      </c>
      <c r="N63" s="68" t="s">
        <v>4252</v>
      </c>
      <c r="O63" s="68" t="s">
        <v>37</v>
      </c>
      <c r="P63" s="68" t="s">
        <v>38</v>
      </c>
      <c r="Q63" s="69"/>
      <c r="R63" s="69"/>
      <c r="S63" s="69"/>
      <c r="T63" s="69" t="s">
        <v>4304</v>
      </c>
      <c r="U63" s="69" t="s">
        <v>82</v>
      </c>
      <c r="V63" s="69" t="e">
        <v>#N/A</v>
      </c>
      <c r="W63" s="69" t="e">
        <v>#N/A</v>
      </c>
      <c r="X63" s="69"/>
      <c r="Y63" s="69" t="str">
        <f>VLOOKUP(B63, [2]SBC!A$1:P$65536, 11, 0)</f>
        <v>Reserve Benoue</v>
      </c>
      <c r="Z63" s="69" t="str">
        <f t="shared" ref="Z63:Z74" si="30">LEFT(B63,3)</f>
        <v>NRD</v>
      </c>
      <c r="AA63" s="69" t="str">
        <f t="shared" ref="AA63:AA74" ca="1" si="31">IF(J63 &lt; 1/24, "T&lt;1H", IF(AND(J63&lt;2/24, J63&gt;1/24), "1H&lt;T&lt;2H", IF(AND(J63&lt;4/24, J63&gt;2/24), "2H&lt;T&lt;4H", IF(AND(J63&lt;8/24, J63&gt;4/24), "4H&lt;T&lt;8H", IF(AND(J63&lt;16/24, J63&gt;8/24), "8H&lt;T&lt;16H",IF(AND(J63&lt;24/24, J63&gt;16/24),"16H&lt;T&lt;24H", IF(AND(J63&lt;48/24, J63&gt;24/24),"24H&lt;T&lt;48H",IF(AND(J63&lt;72/24, J63&gt;24/24),"48H&lt;T&lt;72H", "T&gt;72H"))))))))</f>
        <v>24H&lt;T&lt;48H</v>
      </c>
      <c r="AB63" s="69">
        <v>1</v>
      </c>
      <c r="AC63" s="69" t="s">
        <v>2247</v>
      </c>
      <c r="AD63" s="69" t="s">
        <v>2246</v>
      </c>
      <c r="AE63" s="69" t="s">
        <v>4303</v>
      </c>
      <c r="AF63" s="69" t="s">
        <v>2536</v>
      </c>
      <c r="AG63" s="69"/>
    </row>
    <row r="64" spans="1:33" ht="101.5" hidden="1" x14ac:dyDescent="0.35">
      <c r="A64" s="68" t="s">
        <v>4249</v>
      </c>
      <c r="B64" s="69" t="str">
        <f t="shared" si="28"/>
        <v>NRD_168</v>
      </c>
      <c r="C64" s="68" t="s">
        <v>4253</v>
      </c>
      <c r="D64" s="69" t="e">
        <v>#N/A</v>
      </c>
      <c r="E64" s="69" t="e">
        <v>#N/A</v>
      </c>
      <c r="F64" s="68" t="s">
        <v>1092</v>
      </c>
      <c r="G64" s="68" t="s">
        <v>1276</v>
      </c>
      <c r="H64" s="68" t="s">
        <v>1277</v>
      </c>
      <c r="I64" s="68" t="s">
        <v>4254</v>
      </c>
      <c r="J64" s="70">
        <f t="shared" ca="1" si="29"/>
        <v>1.5946442129643401</v>
      </c>
      <c r="K64" s="68" t="s">
        <v>1093</v>
      </c>
      <c r="L64" s="68" t="s">
        <v>35</v>
      </c>
      <c r="M64" s="68" t="s">
        <v>46</v>
      </c>
      <c r="N64" s="68" t="s">
        <v>4255</v>
      </c>
      <c r="O64" s="68" t="s">
        <v>37</v>
      </c>
      <c r="P64" s="68" t="s">
        <v>38</v>
      </c>
      <c r="Q64" s="69"/>
      <c r="R64" s="69"/>
      <c r="S64" s="69"/>
      <c r="T64" s="69" t="s">
        <v>4304</v>
      </c>
      <c r="U64" s="69" t="s">
        <v>82</v>
      </c>
      <c r="V64" s="69" t="e">
        <v>#N/A</v>
      </c>
      <c r="W64" s="69" t="e">
        <v>#N/A</v>
      </c>
      <c r="X64" s="69"/>
      <c r="Y64" s="69" t="str">
        <f>VLOOKUP(B64, [2]SBC!A$1:P$65536, 11, 0)</f>
        <v>Reserve Benoue</v>
      </c>
      <c r="Z64" s="69" t="str">
        <f t="shared" si="30"/>
        <v>NRD</v>
      </c>
      <c r="AA64" s="69" t="str">
        <f t="shared" ca="1" si="31"/>
        <v>24H&lt;T&lt;48H</v>
      </c>
      <c r="AB64" s="69">
        <v>1</v>
      </c>
      <c r="AC64" s="69" t="s">
        <v>2247</v>
      </c>
      <c r="AD64" s="69" t="s">
        <v>2246</v>
      </c>
      <c r="AE64" s="69" t="s">
        <v>4303</v>
      </c>
      <c r="AF64" s="69" t="s">
        <v>2536</v>
      </c>
      <c r="AG64" s="69"/>
    </row>
    <row r="65" spans="1:33" ht="101.5" hidden="1" x14ac:dyDescent="0.35">
      <c r="A65" s="68" t="s">
        <v>4249</v>
      </c>
      <c r="B65" s="69" t="str">
        <f t="shared" si="28"/>
        <v>NRD_168</v>
      </c>
      <c r="C65" s="68" t="s">
        <v>4256</v>
      </c>
      <c r="D65" s="69" t="e">
        <v>#N/A</v>
      </c>
      <c r="E65" s="69" t="e">
        <v>#N/A</v>
      </c>
      <c r="F65" s="68" t="s">
        <v>1092</v>
      </c>
      <c r="G65" s="68" t="s">
        <v>1278</v>
      </c>
      <c r="H65" s="68" t="s">
        <v>1279</v>
      </c>
      <c r="I65" s="68" t="s">
        <v>4257</v>
      </c>
      <c r="J65" s="70">
        <f t="shared" ca="1" si="29"/>
        <v>1.5946326388875605</v>
      </c>
      <c r="K65" s="68" t="s">
        <v>1093</v>
      </c>
      <c r="L65" s="68" t="s">
        <v>35</v>
      </c>
      <c r="M65" s="68" t="s">
        <v>46</v>
      </c>
      <c r="N65" s="68" t="s">
        <v>4258</v>
      </c>
      <c r="O65" s="68" t="s">
        <v>37</v>
      </c>
      <c r="P65" s="68" t="s">
        <v>38</v>
      </c>
      <c r="Q65" s="69"/>
      <c r="R65" s="69"/>
      <c r="S65" s="69"/>
      <c r="T65" s="69" t="s">
        <v>4304</v>
      </c>
      <c r="U65" s="69" t="s">
        <v>82</v>
      </c>
      <c r="V65" s="69" t="e">
        <v>#N/A</v>
      </c>
      <c r="W65" s="69" t="e">
        <v>#N/A</v>
      </c>
      <c r="X65" s="69"/>
      <c r="Y65" s="69" t="str">
        <f>VLOOKUP(B65, [2]SBC!A$1:P$65536, 11, 0)</f>
        <v>Reserve Benoue</v>
      </c>
      <c r="Z65" s="69" t="str">
        <f t="shared" si="30"/>
        <v>NRD</v>
      </c>
      <c r="AA65" s="69" t="str">
        <f t="shared" ca="1" si="31"/>
        <v>24H&lt;T&lt;48H</v>
      </c>
      <c r="AB65" s="69">
        <v>1</v>
      </c>
      <c r="AC65" s="69" t="s">
        <v>2247</v>
      </c>
      <c r="AD65" s="69" t="s">
        <v>2246</v>
      </c>
      <c r="AE65" s="69" t="s">
        <v>4303</v>
      </c>
      <c r="AF65" s="69" t="s">
        <v>2536</v>
      </c>
      <c r="AG65" s="69"/>
    </row>
    <row r="66" spans="1:33" ht="101.5" hidden="1" x14ac:dyDescent="0.35">
      <c r="A66" s="68" t="s">
        <v>4249</v>
      </c>
      <c r="B66" s="69" t="str">
        <f t="shared" si="28"/>
        <v>NRD_168</v>
      </c>
      <c r="C66" s="68" t="s">
        <v>4259</v>
      </c>
      <c r="D66" s="69" t="e">
        <v>#N/A</v>
      </c>
      <c r="E66" s="69" t="e">
        <v>#N/A</v>
      </c>
      <c r="F66" s="68" t="s">
        <v>1092</v>
      </c>
      <c r="G66" s="68" t="s">
        <v>1272</v>
      </c>
      <c r="H66" s="68" t="s">
        <v>1273</v>
      </c>
      <c r="I66" s="68" t="s">
        <v>4257</v>
      </c>
      <c r="J66" s="70">
        <f t="shared" ca="1" si="29"/>
        <v>1.5946326388875605</v>
      </c>
      <c r="K66" s="68" t="s">
        <v>1093</v>
      </c>
      <c r="L66" s="68" t="s">
        <v>35</v>
      </c>
      <c r="M66" s="68" t="s">
        <v>46</v>
      </c>
      <c r="N66" s="68" t="s">
        <v>4260</v>
      </c>
      <c r="O66" s="68" t="s">
        <v>37</v>
      </c>
      <c r="P66" s="68" t="s">
        <v>38</v>
      </c>
      <c r="Q66" s="69"/>
      <c r="R66" s="69"/>
      <c r="S66" s="69"/>
      <c r="T66" s="69" t="s">
        <v>4304</v>
      </c>
      <c r="U66" s="69" t="s">
        <v>82</v>
      </c>
      <c r="V66" s="69" t="e">
        <v>#N/A</v>
      </c>
      <c r="W66" s="69" t="e">
        <v>#N/A</v>
      </c>
      <c r="X66" s="69"/>
      <c r="Y66" s="69" t="str">
        <f>VLOOKUP(B66, [2]SBC!A$1:P$65536, 11, 0)</f>
        <v>Reserve Benoue</v>
      </c>
      <c r="Z66" s="69" t="str">
        <f t="shared" si="30"/>
        <v>NRD</v>
      </c>
      <c r="AA66" s="69" t="str">
        <f t="shared" ca="1" si="31"/>
        <v>24H&lt;T&lt;48H</v>
      </c>
      <c r="AB66" s="69">
        <v>1</v>
      </c>
      <c r="AC66" s="69" t="s">
        <v>2247</v>
      </c>
      <c r="AD66" s="69" t="s">
        <v>2246</v>
      </c>
      <c r="AE66" s="69" t="s">
        <v>4303</v>
      </c>
      <c r="AF66" s="69" t="s">
        <v>2536</v>
      </c>
      <c r="AG66" s="69"/>
    </row>
    <row r="67" spans="1:33" ht="101.5" hidden="1" x14ac:dyDescent="0.35">
      <c r="A67" s="68" t="s">
        <v>4249</v>
      </c>
      <c r="B67" s="69" t="str">
        <f t="shared" si="28"/>
        <v>NRD_168</v>
      </c>
      <c r="C67" s="68" t="s">
        <v>4261</v>
      </c>
      <c r="D67" s="69" t="e">
        <v>#N/A</v>
      </c>
      <c r="E67" s="69" t="e">
        <v>#N/A</v>
      </c>
      <c r="F67" s="68" t="s">
        <v>1092</v>
      </c>
      <c r="G67" s="68" t="s">
        <v>1280</v>
      </c>
      <c r="H67" s="68" t="s">
        <v>1281</v>
      </c>
      <c r="I67" s="68" t="s">
        <v>4262</v>
      </c>
      <c r="J67" s="70">
        <f t="shared" ca="1" si="29"/>
        <v>1.5946210648180568</v>
      </c>
      <c r="K67" s="68" t="s">
        <v>1093</v>
      </c>
      <c r="L67" s="68" t="s">
        <v>35</v>
      </c>
      <c r="M67" s="68" t="s">
        <v>46</v>
      </c>
      <c r="N67" s="68" t="s">
        <v>4263</v>
      </c>
      <c r="O67" s="68" t="s">
        <v>37</v>
      </c>
      <c r="P67" s="68" t="s">
        <v>38</v>
      </c>
      <c r="Q67" s="69"/>
      <c r="R67" s="69"/>
      <c r="S67" s="69"/>
      <c r="T67" s="69" t="s">
        <v>4304</v>
      </c>
      <c r="U67" s="69" t="s">
        <v>82</v>
      </c>
      <c r="V67" s="69" t="e">
        <v>#N/A</v>
      </c>
      <c r="W67" s="69" t="e">
        <v>#N/A</v>
      </c>
      <c r="X67" s="69"/>
      <c r="Y67" s="69" t="str">
        <f>VLOOKUP(B67, [2]SBC!A$1:P$65536, 11, 0)</f>
        <v>Reserve Benoue</v>
      </c>
      <c r="Z67" s="69" t="str">
        <f t="shared" si="30"/>
        <v>NRD</v>
      </c>
      <c r="AA67" s="69" t="str">
        <f t="shared" ca="1" si="31"/>
        <v>24H&lt;T&lt;48H</v>
      </c>
      <c r="AB67" s="69">
        <v>1</v>
      </c>
      <c r="AC67" s="69" t="s">
        <v>2247</v>
      </c>
      <c r="AD67" s="69" t="s">
        <v>2246</v>
      </c>
      <c r="AE67" s="69" t="s">
        <v>4303</v>
      </c>
      <c r="AF67" s="69" t="s">
        <v>2536</v>
      </c>
      <c r="AG67" s="69"/>
    </row>
    <row r="68" spans="1:33" ht="101.5" hidden="1" x14ac:dyDescent="0.35">
      <c r="A68" s="68" t="s">
        <v>4249</v>
      </c>
      <c r="B68" s="69" t="str">
        <f t="shared" si="28"/>
        <v>NRD_168</v>
      </c>
      <c r="C68" s="68" t="s">
        <v>4264</v>
      </c>
      <c r="D68" s="69" t="e">
        <v>#N/A</v>
      </c>
      <c r="E68" s="69" t="e">
        <v>#N/A</v>
      </c>
      <c r="F68" s="68" t="s">
        <v>1092</v>
      </c>
      <c r="G68" s="68" t="s">
        <v>1270</v>
      </c>
      <c r="H68" s="68" t="s">
        <v>1271</v>
      </c>
      <c r="I68" s="68" t="s">
        <v>4265</v>
      </c>
      <c r="J68" s="70">
        <f t="shared" ca="1" si="29"/>
        <v>1.5933710648168926</v>
      </c>
      <c r="K68" s="68" t="s">
        <v>1093</v>
      </c>
      <c r="L68" s="68" t="s">
        <v>35</v>
      </c>
      <c r="M68" s="68" t="s">
        <v>46</v>
      </c>
      <c r="N68" s="68" t="s">
        <v>4266</v>
      </c>
      <c r="O68" s="68" t="s">
        <v>37</v>
      </c>
      <c r="P68" s="68" t="s">
        <v>38</v>
      </c>
      <c r="Q68" s="69"/>
      <c r="R68" s="69"/>
      <c r="S68" s="69"/>
      <c r="T68" s="69" t="s">
        <v>4304</v>
      </c>
      <c r="U68" s="69" t="s">
        <v>82</v>
      </c>
      <c r="V68" s="69" t="e">
        <v>#N/A</v>
      </c>
      <c r="W68" s="69" t="e">
        <v>#N/A</v>
      </c>
      <c r="X68" s="69"/>
      <c r="Y68" s="69" t="str">
        <f>VLOOKUP(B68, [2]SBC!A$1:P$65536, 11, 0)</f>
        <v>Reserve Benoue</v>
      </c>
      <c r="Z68" s="69" t="str">
        <f t="shared" si="30"/>
        <v>NRD</v>
      </c>
      <c r="AA68" s="69" t="str">
        <f t="shared" ca="1" si="31"/>
        <v>24H&lt;T&lt;48H</v>
      </c>
      <c r="AB68" s="69">
        <v>1</v>
      </c>
      <c r="AC68" s="69" t="s">
        <v>2247</v>
      </c>
      <c r="AD68" s="69" t="s">
        <v>2246</v>
      </c>
      <c r="AE68" s="69" t="s">
        <v>4303</v>
      </c>
      <c r="AF68" s="69" t="s">
        <v>2536</v>
      </c>
      <c r="AG68" s="69"/>
    </row>
    <row r="69" spans="1:33" ht="290" hidden="1" x14ac:dyDescent="0.35">
      <c r="A69" s="6" t="s">
        <v>1485</v>
      </c>
      <c r="B69" s="7" t="str">
        <f t="shared" si="28"/>
        <v>NRD_060</v>
      </c>
      <c r="C69" s="6"/>
      <c r="D69" s="7" t="e">
        <v>#N/A</v>
      </c>
      <c r="E69" s="7" t="e">
        <v>#N/A</v>
      </c>
      <c r="F69" s="6" t="s">
        <v>1092</v>
      </c>
      <c r="G69" s="6" t="s">
        <v>1278</v>
      </c>
      <c r="H69" s="6" t="s">
        <v>1279</v>
      </c>
      <c r="I69" s="6" t="s">
        <v>4267</v>
      </c>
      <c r="J69" s="8">
        <f t="shared" ca="1" si="29"/>
        <v>1.5863340277792304</v>
      </c>
      <c r="K69" s="6" t="s">
        <v>1093</v>
      </c>
      <c r="L69" s="6" t="s">
        <v>35</v>
      </c>
      <c r="M69" s="6" t="s">
        <v>46</v>
      </c>
      <c r="N69" s="6" t="s">
        <v>4268</v>
      </c>
      <c r="O69" s="6" t="s">
        <v>37</v>
      </c>
      <c r="P69" s="6" t="s">
        <v>38</v>
      </c>
      <c r="Q69" s="7"/>
      <c r="R69" s="7"/>
      <c r="S69" s="7"/>
      <c r="T69" s="7" t="s">
        <v>4310</v>
      </c>
      <c r="U69" s="7" t="s">
        <v>81</v>
      </c>
      <c r="V69" s="7" t="e">
        <v>#N/A</v>
      </c>
      <c r="W69" s="7" t="e">
        <v>#N/A</v>
      </c>
      <c r="X69" s="7"/>
      <c r="Y69" s="7" t="str">
        <f>VLOOKUP(B69, [2]SBC!A$1:P$65536, 11, 0)</f>
        <v>Garoua</v>
      </c>
      <c r="Z69" s="7" t="str">
        <f t="shared" si="30"/>
        <v>NRD</v>
      </c>
      <c r="AA69" s="7" t="str">
        <f t="shared" ca="1" si="31"/>
        <v>24H&lt;T&lt;48H</v>
      </c>
      <c r="AB69" s="7">
        <v>1</v>
      </c>
      <c r="AC69" s="7" t="s">
        <v>1134</v>
      </c>
      <c r="AD69" s="7" t="s">
        <v>2245</v>
      </c>
      <c r="AE69" s="7" t="s">
        <v>4303</v>
      </c>
      <c r="AF69" s="7" t="s">
        <v>2536</v>
      </c>
      <c r="AG69" s="7"/>
    </row>
    <row r="70" spans="1:33" ht="290" hidden="1" x14ac:dyDescent="0.35">
      <c r="A70" s="6" t="s">
        <v>1485</v>
      </c>
      <c r="B70" s="7" t="str">
        <f t="shared" si="28"/>
        <v>NRD_060</v>
      </c>
      <c r="C70" s="6"/>
      <c r="D70" s="7" t="e">
        <v>#N/A</v>
      </c>
      <c r="E70" s="7" t="e">
        <v>#N/A</v>
      </c>
      <c r="F70" s="6" t="s">
        <v>1092</v>
      </c>
      <c r="G70" s="6" t="s">
        <v>1272</v>
      </c>
      <c r="H70" s="6" t="s">
        <v>1273</v>
      </c>
      <c r="I70" s="6" t="s">
        <v>4269</v>
      </c>
      <c r="J70" s="8">
        <f t="shared" ca="1" si="29"/>
        <v>1.5771673611088772</v>
      </c>
      <c r="K70" s="6" t="s">
        <v>1093</v>
      </c>
      <c r="L70" s="6" t="s">
        <v>35</v>
      </c>
      <c r="M70" s="6" t="s">
        <v>46</v>
      </c>
      <c r="N70" s="6" t="s">
        <v>4270</v>
      </c>
      <c r="O70" s="6" t="s">
        <v>37</v>
      </c>
      <c r="P70" s="6" t="s">
        <v>38</v>
      </c>
      <c r="Q70" s="7"/>
      <c r="R70" s="7"/>
      <c r="S70" s="7"/>
      <c r="T70" s="7" t="s">
        <v>4310</v>
      </c>
      <c r="U70" s="7" t="s">
        <v>81</v>
      </c>
      <c r="V70" s="7" t="e">
        <v>#N/A</v>
      </c>
      <c r="W70" s="7" t="e">
        <v>#N/A</v>
      </c>
      <c r="X70" s="7"/>
      <c r="Y70" s="7" t="str">
        <f>VLOOKUP(B70, [2]SBC!A$1:P$65536, 11, 0)</f>
        <v>Garoua</v>
      </c>
      <c r="Z70" s="7" t="str">
        <f t="shared" si="30"/>
        <v>NRD</v>
      </c>
      <c r="AA70" s="7" t="str">
        <f t="shared" ca="1" si="31"/>
        <v>24H&lt;T&lt;48H</v>
      </c>
      <c r="AB70" s="7">
        <v>1</v>
      </c>
      <c r="AC70" s="7" t="s">
        <v>1134</v>
      </c>
      <c r="AD70" s="7" t="s">
        <v>2245</v>
      </c>
      <c r="AE70" s="7" t="s">
        <v>4303</v>
      </c>
      <c r="AF70" s="7" t="s">
        <v>2536</v>
      </c>
      <c r="AG70" s="7"/>
    </row>
    <row r="71" spans="1:33" ht="290" hidden="1" x14ac:dyDescent="0.35">
      <c r="A71" s="6" t="s">
        <v>1485</v>
      </c>
      <c r="B71" s="7" t="str">
        <f t="shared" si="28"/>
        <v>NRD_060</v>
      </c>
      <c r="C71" s="6"/>
      <c r="D71" s="7" t="e">
        <v>#N/A</v>
      </c>
      <c r="E71" s="7" t="e">
        <v>#N/A</v>
      </c>
      <c r="F71" s="6" t="s">
        <v>1092</v>
      </c>
      <c r="G71" s="6" t="s">
        <v>1276</v>
      </c>
      <c r="H71" s="6" t="s">
        <v>1277</v>
      </c>
      <c r="I71" s="6" t="s">
        <v>4271</v>
      </c>
      <c r="J71" s="8">
        <f t="shared" ca="1" si="29"/>
        <v>1.5769358796314918</v>
      </c>
      <c r="K71" s="6" t="s">
        <v>1093</v>
      </c>
      <c r="L71" s="6" t="s">
        <v>35</v>
      </c>
      <c r="M71" s="6" t="s">
        <v>46</v>
      </c>
      <c r="N71" s="6" t="s">
        <v>4272</v>
      </c>
      <c r="O71" s="6" t="s">
        <v>37</v>
      </c>
      <c r="P71" s="6" t="s">
        <v>38</v>
      </c>
      <c r="Q71" s="7"/>
      <c r="R71" s="7"/>
      <c r="S71" s="7"/>
      <c r="T71" s="7" t="s">
        <v>4310</v>
      </c>
      <c r="U71" s="7" t="s">
        <v>81</v>
      </c>
      <c r="V71" s="7" t="e">
        <v>#N/A</v>
      </c>
      <c r="W71" s="7" t="e">
        <v>#N/A</v>
      </c>
      <c r="X71" s="7"/>
      <c r="Y71" s="7" t="str">
        <f>VLOOKUP(B71, [2]SBC!A$1:P$65536, 11, 0)</f>
        <v>Garoua</v>
      </c>
      <c r="Z71" s="7" t="str">
        <f t="shared" si="30"/>
        <v>NRD</v>
      </c>
      <c r="AA71" s="7" t="str">
        <f t="shared" ca="1" si="31"/>
        <v>24H&lt;T&lt;48H</v>
      </c>
      <c r="AB71" s="7">
        <v>1</v>
      </c>
      <c r="AC71" s="7" t="s">
        <v>1134</v>
      </c>
      <c r="AD71" s="7" t="s">
        <v>2245</v>
      </c>
      <c r="AE71" s="7" t="s">
        <v>4303</v>
      </c>
      <c r="AF71" s="7" t="s">
        <v>2536</v>
      </c>
      <c r="AG71" s="7"/>
    </row>
    <row r="72" spans="1:33" ht="72.5" hidden="1" x14ac:dyDescent="0.35">
      <c r="A72" s="6" t="s">
        <v>1390</v>
      </c>
      <c r="B72" s="7" t="str">
        <f t="shared" si="28"/>
        <v>EXN_437</v>
      </c>
      <c r="C72" s="6" t="s">
        <v>1431</v>
      </c>
      <c r="D72" s="7" t="e">
        <v>#N/A</v>
      </c>
      <c r="E72" s="7" t="e">
        <v>#N/A</v>
      </c>
      <c r="F72" s="6" t="s">
        <v>49</v>
      </c>
      <c r="G72" s="6" t="s">
        <v>1096</v>
      </c>
      <c r="H72" s="6" t="s">
        <v>1097</v>
      </c>
      <c r="I72" s="6" t="s">
        <v>1450</v>
      </c>
      <c r="J72" s="8">
        <f t="shared" ca="1" si="29"/>
        <v>15.794181249999383</v>
      </c>
      <c r="K72" s="6" t="s">
        <v>52</v>
      </c>
      <c r="L72" s="6" t="s">
        <v>35</v>
      </c>
      <c r="M72" s="6" t="s">
        <v>46</v>
      </c>
      <c r="N72" s="6" t="s">
        <v>1451</v>
      </c>
      <c r="O72" s="6" t="s">
        <v>37</v>
      </c>
      <c r="P72" s="6" t="s">
        <v>38</v>
      </c>
      <c r="Q72" s="7"/>
      <c r="R72" s="7"/>
      <c r="S72" s="7"/>
      <c r="T72" s="7" t="s">
        <v>4309</v>
      </c>
      <c r="U72" s="7" t="s">
        <v>78</v>
      </c>
      <c r="V72" s="7" t="e">
        <v>#N/A</v>
      </c>
      <c r="W72" s="7" t="s">
        <v>1456</v>
      </c>
      <c r="X72" s="7"/>
      <c r="Y72" s="7" t="e">
        <f>VLOOKUP(B72, [2]SBC!A$1:P$65536, 11, 0)</f>
        <v>#N/A</v>
      </c>
      <c r="Z72" s="7" t="str">
        <f t="shared" si="30"/>
        <v>EXN</v>
      </c>
      <c r="AA72" s="7" t="str">
        <f t="shared" ca="1" si="31"/>
        <v>T&gt;72H</v>
      </c>
      <c r="AB72" s="7">
        <v>1</v>
      </c>
      <c r="AC72" s="7" t="s">
        <v>1134</v>
      </c>
      <c r="AD72" s="7" t="s">
        <v>2245</v>
      </c>
      <c r="AE72" s="7" t="s">
        <v>4303</v>
      </c>
      <c r="AF72" s="7" t="s">
        <v>2536</v>
      </c>
      <c r="AG72" s="7"/>
    </row>
    <row r="73" spans="1:33" ht="72.5" hidden="1" x14ac:dyDescent="0.35">
      <c r="A73" s="68" t="s">
        <v>1354</v>
      </c>
      <c r="B73" s="69" t="str">
        <f t="shared" si="28"/>
        <v>EXN_518</v>
      </c>
      <c r="C73" s="68" t="s">
        <v>1519</v>
      </c>
      <c r="D73" s="69" t="e">
        <v>#N/A</v>
      </c>
      <c r="E73" s="69" t="e">
        <v>#N/A</v>
      </c>
      <c r="F73" s="68" t="s">
        <v>49</v>
      </c>
      <c r="G73" s="68" t="s">
        <v>1096</v>
      </c>
      <c r="H73" s="68" t="s">
        <v>1097</v>
      </c>
      <c r="I73" s="68" t="s">
        <v>1556</v>
      </c>
      <c r="J73" s="70">
        <f t="shared" ca="1" si="29"/>
        <v>14.08502615740872</v>
      </c>
      <c r="K73" s="68" t="s">
        <v>52</v>
      </c>
      <c r="L73" s="68" t="s">
        <v>35</v>
      </c>
      <c r="M73" s="68" t="s">
        <v>46</v>
      </c>
      <c r="N73" s="68" t="s">
        <v>1557</v>
      </c>
      <c r="O73" s="68" t="s">
        <v>37</v>
      </c>
      <c r="P73" s="68" t="s">
        <v>38</v>
      </c>
      <c r="Q73" s="69"/>
      <c r="R73" s="69" t="s">
        <v>4306</v>
      </c>
      <c r="S73" s="74">
        <v>46107.381944444445</v>
      </c>
      <c r="T73" s="69" t="s">
        <v>4305</v>
      </c>
      <c r="U73" s="69" t="s">
        <v>78</v>
      </c>
      <c r="V73" s="69" t="s">
        <v>4311</v>
      </c>
      <c r="W73" s="69" t="s">
        <v>4311</v>
      </c>
      <c r="X73" s="69"/>
      <c r="Y73" s="69" t="e">
        <f>VLOOKUP(B73, [2]SBC!A$1:P$65536, 11, 0)</f>
        <v>#N/A</v>
      </c>
      <c r="Z73" s="69" t="str">
        <f t="shared" si="30"/>
        <v>EXN</v>
      </c>
      <c r="AA73" s="69" t="str">
        <f t="shared" ca="1" si="31"/>
        <v>T&gt;72H</v>
      </c>
      <c r="AB73" s="69">
        <v>1</v>
      </c>
      <c r="AC73" s="69" t="s">
        <v>2247</v>
      </c>
      <c r="AD73" s="69" t="s">
        <v>2245</v>
      </c>
      <c r="AE73" s="69" t="s">
        <v>4303</v>
      </c>
      <c r="AF73" s="69" t="s">
        <v>2536</v>
      </c>
      <c r="AG73" s="69"/>
    </row>
    <row r="74" spans="1:33" ht="72.5" hidden="1" x14ac:dyDescent="0.35">
      <c r="A74" s="6" t="s">
        <v>1888</v>
      </c>
      <c r="B74" s="7" t="str">
        <f t="shared" si="28"/>
        <v>SUO_082</v>
      </c>
      <c r="C74" s="6" t="s">
        <v>2255</v>
      </c>
      <c r="D74" s="7" t="e">
        <v>#N/A</v>
      </c>
      <c r="E74" s="7" t="e">
        <v>#N/A</v>
      </c>
      <c r="F74" s="6" t="s">
        <v>49</v>
      </c>
      <c r="G74" s="6" t="s">
        <v>1100</v>
      </c>
      <c r="H74" s="6" t="s">
        <v>1101</v>
      </c>
      <c r="I74" s="6" t="s">
        <v>2256</v>
      </c>
      <c r="J74" s="8">
        <f t="shared" ca="1" si="29"/>
        <v>4.8727807870382094</v>
      </c>
      <c r="K74" s="6" t="s">
        <v>52</v>
      </c>
      <c r="L74" s="6" t="s">
        <v>35</v>
      </c>
      <c r="M74" s="6" t="s">
        <v>46</v>
      </c>
      <c r="N74" s="6" t="s">
        <v>2504</v>
      </c>
      <c r="O74" s="6" t="s">
        <v>37</v>
      </c>
      <c r="P74" s="6" t="s">
        <v>38</v>
      </c>
      <c r="Q74" s="7"/>
      <c r="R74" s="7"/>
      <c r="S74" s="7"/>
      <c r="T74" s="7" t="s">
        <v>4408</v>
      </c>
      <c r="U74" s="7" t="s">
        <v>79</v>
      </c>
      <c r="V74" s="7" t="e">
        <v>#N/A</v>
      </c>
      <c r="W74" s="7" t="e">
        <v>#N/A</v>
      </c>
      <c r="X74" s="7"/>
      <c r="Y74" s="7" t="str">
        <f>VLOOKUP(B74, [2]SBC!A$1:P$65536, 11, 0)</f>
        <v>Limbe</v>
      </c>
      <c r="Z74" s="7" t="str">
        <f t="shared" si="30"/>
        <v>SUO</v>
      </c>
      <c r="AA74" s="7" t="str">
        <f t="shared" ca="1" si="31"/>
        <v>T&gt;72H</v>
      </c>
      <c r="AB74" s="7">
        <v>1</v>
      </c>
      <c r="AC74" s="7" t="s">
        <v>1134</v>
      </c>
      <c r="AD74" s="7" t="s">
        <v>2246</v>
      </c>
      <c r="AE74" s="7" t="s">
        <v>4303</v>
      </c>
      <c r="AF74" s="7" t="s">
        <v>2536</v>
      </c>
      <c r="AG74" s="7"/>
    </row>
    <row r="75" spans="1:33" ht="72.5" hidden="1" x14ac:dyDescent="0.35">
      <c r="A75" s="6" t="s">
        <v>1903</v>
      </c>
      <c r="B75" s="7" t="str">
        <f t="shared" ref="B75:B80" si="32">LEFT(A75,7)</f>
        <v>OST_051</v>
      </c>
      <c r="C75" s="6" t="s">
        <v>3268</v>
      </c>
      <c r="D75" s="7" t="e">
        <v>#N/A</v>
      </c>
      <c r="E75" s="7" t="e">
        <v>#N/A</v>
      </c>
      <c r="F75" s="6" t="s">
        <v>49</v>
      </c>
      <c r="G75" s="6" t="s">
        <v>1108</v>
      </c>
      <c r="H75" s="6" t="s">
        <v>1109</v>
      </c>
      <c r="I75" s="6" t="s">
        <v>3269</v>
      </c>
      <c r="J75" s="8">
        <f t="shared" ref="J75:J80" ca="1" si="33">NOW()-I75</f>
        <v>3.3041118055552943</v>
      </c>
      <c r="K75" s="6" t="s">
        <v>52</v>
      </c>
      <c r="L75" s="6" t="s">
        <v>35</v>
      </c>
      <c r="M75" s="6" t="s">
        <v>46</v>
      </c>
      <c r="N75" s="6" t="s">
        <v>3349</v>
      </c>
      <c r="O75" s="6" t="s">
        <v>37</v>
      </c>
      <c r="P75" s="6" t="s">
        <v>38</v>
      </c>
      <c r="Q75" s="7"/>
      <c r="R75" s="7"/>
      <c r="S75" s="7"/>
      <c r="T75" s="7" t="s">
        <v>4407</v>
      </c>
      <c r="U75" s="7" t="s">
        <v>41</v>
      </c>
      <c r="V75" s="7" t="e">
        <v>#N/A</v>
      </c>
      <c r="W75" s="7" t="e">
        <v>#N/A</v>
      </c>
      <c r="X75" s="7"/>
      <c r="Y75" s="7" t="str">
        <f>VLOOKUP(B75, [2]SBC!A$1:P$65536, 11, 0)</f>
        <v>Bayangam</v>
      </c>
      <c r="Z75" s="7" t="str">
        <f t="shared" ref="Z75:Z80" si="34">LEFT(B75,3)</f>
        <v>OST</v>
      </c>
      <c r="AA75" s="7" t="str">
        <f t="shared" ref="AA75:AA80" ca="1" si="35">IF(J75 &lt; 1/24, "T&lt;1H", IF(AND(J75&lt;2/24, J75&gt;1/24), "1H&lt;T&lt;2H", IF(AND(J75&lt;4/24, J75&gt;2/24), "2H&lt;T&lt;4H", IF(AND(J75&lt;8/24, J75&gt;4/24), "4H&lt;T&lt;8H", IF(AND(J75&lt;16/24, J75&gt;8/24), "8H&lt;T&lt;16H",IF(AND(J75&lt;24/24, J75&gt;16/24),"16H&lt;T&lt;24H", IF(AND(J75&lt;48/24, J75&gt;24/24),"24H&lt;T&lt;48H",IF(AND(J75&lt;72/24, J75&gt;24/24),"48H&lt;T&lt;72H", "T&gt;72H"))))))))</f>
        <v>T&gt;72H</v>
      </c>
      <c r="AB75" s="7">
        <v>1</v>
      </c>
      <c r="AC75" s="7" t="s">
        <v>1134</v>
      </c>
      <c r="AD75" s="7" t="s">
        <v>2246</v>
      </c>
      <c r="AE75" s="7" t="s">
        <v>4303</v>
      </c>
      <c r="AF75" s="7" t="s">
        <v>2536</v>
      </c>
      <c r="AG75" s="7"/>
    </row>
    <row r="76" spans="1:33" ht="72.5" hidden="1" x14ac:dyDescent="0.35">
      <c r="A76" s="6" t="s">
        <v>1903</v>
      </c>
      <c r="B76" s="7" t="str">
        <f t="shared" si="32"/>
        <v>OST_051</v>
      </c>
      <c r="C76" s="6" t="s">
        <v>3268</v>
      </c>
      <c r="D76" s="7" t="e">
        <v>#N/A</v>
      </c>
      <c r="E76" s="7" t="e">
        <v>#N/A</v>
      </c>
      <c r="F76" s="6" t="s">
        <v>49</v>
      </c>
      <c r="G76" s="6" t="s">
        <v>1100</v>
      </c>
      <c r="H76" s="6" t="s">
        <v>1101</v>
      </c>
      <c r="I76" s="6" t="s">
        <v>3269</v>
      </c>
      <c r="J76" s="8">
        <f t="shared" ca="1" si="33"/>
        <v>3.3041118055552943</v>
      </c>
      <c r="K76" s="6" t="s">
        <v>52</v>
      </c>
      <c r="L76" s="6" t="s">
        <v>35</v>
      </c>
      <c r="M76" s="6" t="s">
        <v>46</v>
      </c>
      <c r="N76" s="6" t="s">
        <v>3350</v>
      </c>
      <c r="O76" s="6" t="s">
        <v>37</v>
      </c>
      <c r="P76" s="6" t="s">
        <v>38</v>
      </c>
      <c r="Q76" s="7"/>
      <c r="R76" s="7"/>
      <c r="S76" s="7"/>
      <c r="T76" s="7" t="s">
        <v>4407</v>
      </c>
      <c r="U76" s="7" t="s">
        <v>41</v>
      </c>
      <c r="V76" s="7" t="e">
        <v>#N/A</v>
      </c>
      <c r="W76" s="7" t="e">
        <v>#N/A</v>
      </c>
      <c r="X76" s="7"/>
      <c r="Y76" s="7" t="str">
        <f>VLOOKUP(B76, [2]SBC!A$1:P$65536, 11, 0)</f>
        <v>Bayangam</v>
      </c>
      <c r="Z76" s="7" t="str">
        <f t="shared" si="34"/>
        <v>OST</v>
      </c>
      <c r="AA76" s="7" t="str">
        <f t="shared" ca="1" si="35"/>
        <v>T&gt;72H</v>
      </c>
      <c r="AB76" s="7">
        <v>1</v>
      </c>
      <c r="AC76" s="7" t="s">
        <v>1134</v>
      </c>
      <c r="AD76" s="7" t="s">
        <v>2246</v>
      </c>
      <c r="AE76" s="7" t="s">
        <v>4303</v>
      </c>
      <c r="AF76" s="7" t="s">
        <v>2536</v>
      </c>
      <c r="AG76" s="7"/>
    </row>
    <row r="77" spans="1:33" ht="72.5" hidden="1" x14ac:dyDescent="0.35">
      <c r="A77" s="6" t="s">
        <v>943</v>
      </c>
      <c r="B77" s="7" t="str">
        <f t="shared" si="32"/>
        <v>EXN_370</v>
      </c>
      <c r="C77" s="6" t="s">
        <v>3447</v>
      </c>
      <c r="D77" s="7" t="e">
        <v>#N/A</v>
      </c>
      <c r="E77" s="7" t="e">
        <v>#N/A</v>
      </c>
      <c r="F77" s="6" t="s">
        <v>49</v>
      </c>
      <c r="G77" s="6" t="s">
        <v>1096</v>
      </c>
      <c r="H77" s="6" t="s">
        <v>1097</v>
      </c>
      <c r="I77" s="6" t="s">
        <v>3497</v>
      </c>
      <c r="J77" s="8">
        <f t="shared" ca="1" si="33"/>
        <v>2.9068780092638917</v>
      </c>
      <c r="K77" s="6" t="s">
        <v>52</v>
      </c>
      <c r="L77" s="6" t="s">
        <v>35</v>
      </c>
      <c r="M77" s="6" t="s">
        <v>46</v>
      </c>
      <c r="N77" s="6" t="s">
        <v>3525</v>
      </c>
      <c r="O77" s="6" t="s">
        <v>37</v>
      </c>
      <c r="P77" s="6" t="s">
        <v>38</v>
      </c>
      <c r="Q77" s="7"/>
      <c r="R77" s="7"/>
      <c r="S77" s="7"/>
      <c r="T77" s="7" t="s">
        <v>4307</v>
      </c>
      <c r="U77" s="7" t="s">
        <v>78</v>
      </c>
      <c r="V77" s="7" t="e">
        <v>#N/A</v>
      </c>
      <c r="W77" s="7" t="s">
        <v>1456</v>
      </c>
      <c r="X77" s="7"/>
      <c r="Y77" s="7" t="e">
        <f>VLOOKUP(B77, [2]SBC!A$1:P$65536, 11, 0)</f>
        <v>#N/A</v>
      </c>
      <c r="Z77" s="7" t="str">
        <f t="shared" si="34"/>
        <v>EXN</v>
      </c>
      <c r="AA77" s="7" t="str">
        <f t="shared" ca="1" si="35"/>
        <v>48H&lt;T&lt;72H</v>
      </c>
      <c r="AB77" s="7">
        <v>1</v>
      </c>
      <c r="AC77" s="7" t="s">
        <v>1134</v>
      </c>
      <c r="AD77" s="7" t="s">
        <v>2245</v>
      </c>
      <c r="AE77" s="7" t="s">
        <v>4303</v>
      </c>
      <c r="AF77" s="7" t="s">
        <v>2536</v>
      </c>
      <c r="AG77" s="7"/>
    </row>
    <row r="78" spans="1:33" ht="72.5" hidden="1" x14ac:dyDescent="0.35">
      <c r="A78" s="68" t="s">
        <v>4230</v>
      </c>
      <c r="B78" s="69" t="str">
        <f t="shared" si="32"/>
        <v>NRO_028</v>
      </c>
      <c r="C78" s="68" t="s">
        <v>4173</v>
      </c>
      <c r="D78" s="69" t="e">
        <v>#N/A</v>
      </c>
      <c r="E78" s="69" t="e">
        <v>#N/A</v>
      </c>
      <c r="F78" s="68" t="s">
        <v>49</v>
      </c>
      <c r="G78" s="68" t="s">
        <v>1108</v>
      </c>
      <c r="H78" s="68" t="s">
        <v>1109</v>
      </c>
      <c r="I78" s="68" t="s">
        <v>4231</v>
      </c>
      <c r="J78" s="70">
        <f t="shared" ca="1" si="33"/>
        <v>2.1177576388872694</v>
      </c>
      <c r="K78" s="68" t="s">
        <v>52</v>
      </c>
      <c r="L78" s="68" t="s">
        <v>35</v>
      </c>
      <c r="M78" s="68" t="s">
        <v>46</v>
      </c>
      <c r="N78" s="68" t="s">
        <v>4273</v>
      </c>
      <c r="O78" s="68" t="s">
        <v>37</v>
      </c>
      <c r="P78" s="68" t="s">
        <v>38</v>
      </c>
      <c r="Q78" s="69"/>
      <c r="R78" s="69"/>
      <c r="S78" s="69"/>
      <c r="T78" s="69" t="s">
        <v>4313</v>
      </c>
      <c r="U78" s="69" t="s">
        <v>39</v>
      </c>
      <c r="V78" s="69" t="e">
        <v>#N/A</v>
      </c>
      <c r="W78" s="69" t="e">
        <v>#N/A</v>
      </c>
      <c r="X78" s="69"/>
      <c r="Y78" s="69" t="str">
        <f>VLOOKUP(B78, [2]SBC!A$1:P$65536, 11, 0)</f>
        <v>Bamenda</v>
      </c>
      <c r="Z78" s="69" t="str">
        <f t="shared" si="34"/>
        <v>NRO</v>
      </c>
      <c r="AA78" s="69" t="str">
        <f t="shared" ca="1" si="35"/>
        <v>48H&lt;T&lt;72H</v>
      </c>
      <c r="AB78" s="69">
        <v>1</v>
      </c>
      <c r="AC78" s="69" t="s">
        <v>2247</v>
      </c>
      <c r="AD78" s="69" t="s">
        <v>2246</v>
      </c>
      <c r="AE78" s="69" t="s">
        <v>4303</v>
      </c>
      <c r="AF78" s="69" t="s">
        <v>2536</v>
      </c>
      <c r="AG78" s="69"/>
    </row>
    <row r="79" spans="1:33" ht="72.5" hidden="1" x14ac:dyDescent="0.35">
      <c r="A79" s="6" t="s">
        <v>1757</v>
      </c>
      <c r="B79" s="7" t="str">
        <f t="shared" si="32"/>
        <v>SUO_222</v>
      </c>
      <c r="C79" s="6" t="s">
        <v>4146</v>
      </c>
      <c r="D79" s="7" t="e">
        <v>#N/A</v>
      </c>
      <c r="E79" s="7" t="e">
        <v>#N/A</v>
      </c>
      <c r="F79" s="6" t="s">
        <v>49</v>
      </c>
      <c r="G79" s="6" t="s">
        <v>1096</v>
      </c>
      <c r="H79" s="6" t="s">
        <v>1097</v>
      </c>
      <c r="I79" s="6" t="s">
        <v>4147</v>
      </c>
      <c r="J79" s="8">
        <f t="shared" ca="1" si="33"/>
        <v>2.0632206018563011</v>
      </c>
      <c r="K79" s="6" t="s">
        <v>52</v>
      </c>
      <c r="L79" s="6" t="s">
        <v>35</v>
      </c>
      <c r="M79" s="6" t="s">
        <v>46</v>
      </c>
      <c r="N79" s="6" t="s">
        <v>4274</v>
      </c>
      <c r="O79" s="6" t="s">
        <v>37</v>
      </c>
      <c r="P79" s="6" t="s">
        <v>38</v>
      </c>
      <c r="Q79" s="7"/>
      <c r="R79" s="7"/>
      <c r="S79" s="7"/>
      <c r="T79" s="7" t="s">
        <v>2955</v>
      </c>
      <c r="U79" s="7" t="s">
        <v>84</v>
      </c>
      <c r="V79" s="7" t="e">
        <v>#N/A</v>
      </c>
      <c r="W79" s="7" t="e">
        <v>#N/A</v>
      </c>
      <c r="X79" s="7"/>
      <c r="Y79" s="7" t="str">
        <f>VLOOKUP(B79, [2]SBC!A$1:P$65536, 11, 0)</f>
        <v>Buéa</v>
      </c>
      <c r="Z79" s="7" t="str">
        <f t="shared" si="34"/>
        <v>SUO</v>
      </c>
      <c r="AA79" s="7" t="str">
        <f t="shared" ca="1" si="35"/>
        <v>48H&lt;T&lt;72H</v>
      </c>
      <c r="AB79" s="7">
        <v>1</v>
      </c>
      <c r="AC79" s="7" t="s">
        <v>1134</v>
      </c>
      <c r="AD79" s="7" t="s">
        <v>2245</v>
      </c>
      <c r="AE79" s="7" t="s">
        <v>4303</v>
      </c>
      <c r="AF79" s="7" t="s">
        <v>2536</v>
      </c>
      <c r="AG79" s="7"/>
    </row>
    <row r="80" spans="1:33" ht="72.5" hidden="1" x14ac:dyDescent="0.35">
      <c r="A80" s="6" t="s">
        <v>1886</v>
      </c>
      <c r="B80" s="7" t="str">
        <f t="shared" si="32"/>
        <v>SUO_216</v>
      </c>
      <c r="C80" s="6" t="s">
        <v>4284</v>
      </c>
      <c r="D80" s="7" t="e">
        <v>#N/A</v>
      </c>
      <c r="E80" s="7" t="e">
        <v>#N/A</v>
      </c>
      <c r="F80" s="6" t="s">
        <v>49</v>
      </c>
      <c r="G80" s="6" t="s">
        <v>1108</v>
      </c>
      <c r="H80" s="6" t="s">
        <v>1109</v>
      </c>
      <c r="I80" s="6" t="s">
        <v>4160</v>
      </c>
      <c r="J80" s="8">
        <f t="shared" ca="1" si="33"/>
        <v>1.7145168981514871</v>
      </c>
      <c r="K80" s="6" t="s">
        <v>52</v>
      </c>
      <c r="L80" s="6" t="s">
        <v>35</v>
      </c>
      <c r="M80" s="6" t="s">
        <v>46</v>
      </c>
      <c r="N80" s="6" t="s">
        <v>4285</v>
      </c>
      <c r="O80" s="6" t="s">
        <v>37</v>
      </c>
      <c r="P80" s="6" t="s">
        <v>38</v>
      </c>
      <c r="Q80" s="7"/>
      <c r="R80" s="7"/>
      <c r="S80" s="7"/>
      <c r="T80" s="7" t="s">
        <v>3555</v>
      </c>
      <c r="U80" s="7" t="s">
        <v>41</v>
      </c>
      <c r="V80" s="7" t="e">
        <v>#N/A</v>
      </c>
      <c r="W80" s="7" t="e">
        <v>#N/A</v>
      </c>
      <c r="X80" s="7"/>
      <c r="Y80" s="7" t="str">
        <f>VLOOKUP(B80, [2]SBC!A$1:P$65536, 11, 0)</f>
        <v>Kumba</v>
      </c>
      <c r="Z80" s="7" t="str">
        <f t="shared" si="34"/>
        <v>SUO</v>
      </c>
      <c r="AA80" s="7" t="str">
        <f t="shared" ca="1" si="35"/>
        <v>24H&lt;T&lt;48H</v>
      </c>
      <c r="AB80" s="7">
        <v>1</v>
      </c>
      <c r="AC80" s="7" t="s">
        <v>1134</v>
      </c>
      <c r="AD80" s="7" t="s">
        <v>2245</v>
      </c>
      <c r="AE80" s="7" t="s">
        <v>4303</v>
      </c>
      <c r="AF80" s="7" t="s">
        <v>2536</v>
      </c>
      <c r="AG80" s="7"/>
    </row>
    <row r="81" spans="1:33" ht="116" hidden="1" x14ac:dyDescent="0.35">
      <c r="A81" s="6" t="s">
        <v>1111</v>
      </c>
      <c r="B81" s="7" t="str">
        <f t="shared" ref="B81:B82" si="36">LEFT(A81,7)</f>
        <v>EXN_418</v>
      </c>
      <c r="C81" s="6" t="s">
        <v>4131</v>
      </c>
      <c r="D81" s="7" t="e">
        <v>#N/A</v>
      </c>
      <c r="E81" s="7" t="e">
        <v>#N/A</v>
      </c>
      <c r="F81" s="6" t="s">
        <v>54</v>
      </c>
      <c r="G81" s="6" t="s">
        <v>1112</v>
      </c>
      <c r="H81" s="6" t="s">
        <v>1113</v>
      </c>
      <c r="I81" s="6" t="s">
        <v>4132</v>
      </c>
      <c r="J81" s="8">
        <f t="shared" ref="J81:J82" ca="1" si="37">NOW()-I81</f>
        <v>2.3168201388907619</v>
      </c>
      <c r="K81" s="6" t="s">
        <v>55</v>
      </c>
      <c r="L81" s="6" t="s">
        <v>35</v>
      </c>
      <c r="M81" s="6" t="s">
        <v>46</v>
      </c>
      <c r="N81" s="6" t="s">
        <v>4133</v>
      </c>
      <c r="O81" s="6" t="s">
        <v>37</v>
      </c>
      <c r="P81" s="6" t="s">
        <v>38</v>
      </c>
      <c r="Q81" s="7"/>
      <c r="R81" s="7"/>
      <c r="S81" s="7"/>
      <c r="T81" s="7" t="s">
        <v>4308</v>
      </c>
      <c r="U81" s="7" t="s">
        <v>78</v>
      </c>
      <c r="V81" s="7" t="e">
        <v>#N/A</v>
      </c>
      <c r="W81" s="7" t="s">
        <v>1456</v>
      </c>
      <c r="X81" s="7"/>
      <c r="Y81" s="7" t="e">
        <f>VLOOKUP(B81, [2]SBC!A$1:P$65536, 11, 0)</f>
        <v>#N/A</v>
      </c>
      <c r="Z81" s="7" t="str">
        <f t="shared" ref="Z81:Z82" si="38">LEFT(B81,3)</f>
        <v>EXN</v>
      </c>
      <c r="AA81" s="7" t="str">
        <f t="shared" ref="AA81:AA82" ca="1" si="39">IF(J81 &lt; 1/24, "T&lt;1H", IF(AND(J81&lt;2/24, J81&gt;1/24), "1H&lt;T&lt;2H", IF(AND(J81&lt;4/24, J81&gt;2/24), "2H&lt;T&lt;4H", IF(AND(J81&lt;8/24, J81&gt;4/24), "4H&lt;T&lt;8H", IF(AND(J81&lt;16/24, J81&gt;8/24), "8H&lt;T&lt;16H",IF(AND(J81&lt;24/24, J81&gt;16/24),"16H&lt;T&lt;24H", IF(AND(J81&lt;48/24, J81&gt;24/24),"24H&lt;T&lt;48H",IF(AND(J81&lt;72/24, J81&gt;24/24),"48H&lt;T&lt;72H", "T&gt;72H"))))))))</f>
        <v>48H&lt;T&lt;72H</v>
      </c>
      <c r="AB81" s="7">
        <v>1</v>
      </c>
      <c r="AC81" s="7" t="s">
        <v>1134</v>
      </c>
      <c r="AD81" s="7" t="s">
        <v>2245</v>
      </c>
      <c r="AE81" s="7" t="s">
        <v>4303</v>
      </c>
      <c r="AF81" s="7" t="s">
        <v>2536</v>
      </c>
      <c r="AG81" s="7"/>
    </row>
    <row r="82" spans="1:33" ht="159.5" x14ac:dyDescent="0.35">
      <c r="A82" s="6" t="s">
        <v>53</v>
      </c>
      <c r="B82" s="7" t="str">
        <f t="shared" si="36"/>
        <v>NRD_188</v>
      </c>
      <c r="C82" s="6" t="s">
        <v>4294</v>
      </c>
      <c r="D82" s="7" t="e">
        <v>#N/A</v>
      </c>
      <c r="E82" s="7" t="e">
        <v>#N/A</v>
      </c>
      <c r="F82" s="6" t="s">
        <v>54</v>
      </c>
      <c r="G82" s="6" t="s">
        <v>4295</v>
      </c>
      <c r="H82" s="6" t="s">
        <v>4296</v>
      </c>
      <c r="I82" s="6" t="s">
        <v>4297</v>
      </c>
      <c r="J82" s="8">
        <f t="shared" ca="1" si="37"/>
        <v>2.0509752314828802</v>
      </c>
      <c r="K82" s="6" t="s">
        <v>55</v>
      </c>
      <c r="L82" s="6" t="s">
        <v>56</v>
      </c>
      <c r="M82" s="6" t="s">
        <v>46</v>
      </c>
      <c r="N82" s="6" t="s">
        <v>4298</v>
      </c>
      <c r="O82" s="6" t="s">
        <v>37</v>
      </c>
      <c r="P82" s="6" t="s">
        <v>38</v>
      </c>
      <c r="Q82" s="7"/>
      <c r="R82" s="7"/>
      <c r="S82" s="7"/>
      <c r="T82" s="7" t="s">
        <v>57</v>
      </c>
      <c r="U82" s="7" t="s">
        <v>58</v>
      </c>
      <c r="V82" s="7" t="e">
        <v>#N/A</v>
      </c>
      <c r="W82" s="7" t="s">
        <v>59</v>
      </c>
      <c r="X82" s="7"/>
      <c r="Y82" s="7" t="str">
        <f>VLOOKUP(B82, [2]SBC!A$1:P$65536, 11, 0)</f>
        <v>Garoua</v>
      </c>
      <c r="Z82" s="7" t="str">
        <f t="shared" si="38"/>
        <v>NRD</v>
      </c>
      <c r="AA82" s="7" t="str">
        <f t="shared" ca="1" si="39"/>
        <v>48H&lt;T&lt;72H</v>
      </c>
      <c r="AB82" s="7">
        <v>1</v>
      </c>
      <c r="AC82" s="7" t="s">
        <v>1134</v>
      </c>
      <c r="AD82" s="7" t="s">
        <v>2245</v>
      </c>
      <c r="AE82" s="7" t="s">
        <v>4303</v>
      </c>
      <c r="AF82" s="7" t="s">
        <v>2536</v>
      </c>
      <c r="AG82" s="7"/>
    </row>
    <row r="83" spans="1:33" ht="145" hidden="1" x14ac:dyDescent="0.35">
      <c r="A83" s="6" t="s">
        <v>1886</v>
      </c>
      <c r="B83" s="7" t="str">
        <f t="shared" ref="B83" si="40">LEFT(A83,7)</f>
        <v>SUO_216</v>
      </c>
      <c r="C83" s="6"/>
      <c r="D83" s="7" t="e">
        <v>#N/A</v>
      </c>
      <c r="E83" s="7" t="e">
        <v>#N/A</v>
      </c>
      <c r="F83" s="6" t="s">
        <v>61</v>
      </c>
      <c r="G83" s="6" t="s">
        <v>1932</v>
      </c>
      <c r="H83" s="6" t="s">
        <v>1933</v>
      </c>
      <c r="I83" s="6" t="s">
        <v>4301</v>
      </c>
      <c r="J83" s="8">
        <f t="shared" ref="J83" ca="1" si="41">NOW()-I83</f>
        <v>1.5731048611123697</v>
      </c>
      <c r="K83" s="6" t="s">
        <v>62</v>
      </c>
      <c r="L83" s="6" t="s">
        <v>35</v>
      </c>
      <c r="M83" s="6" t="s">
        <v>46</v>
      </c>
      <c r="N83" s="6" t="s">
        <v>4302</v>
      </c>
      <c r="O83" s="6" t="s">
        <v>37</v>
      </c>
      <c r="P83" s="6" t="s">
        <v>38</v>
      </c>
      <c r="Q83" s="7"/>
      <c r="R83" s="7"/>
      <c r="S83" s="7"/>
      <c r="T83" s="7" t="s">
        <v>3555</v>
      </c>
      <c r="U83" s="7" t="s">
        <v>41</v>
      </c>
      <c r="V83" s="7" t="e">
        <v>#N/A</v>
      </c>
      <c r="W83" s="7" t="e">
        <v>#N/A</v>
      </c>
      <c r="X83" s="7"/>
      <c r="Y83" s="7" t="str">
        <f>VLOOKUP(B83, [2]SBC!A$1:P$65536, 11, 0)</f>
        <v>Kumba</v>
      </c>
      <c r="Z83" s="7" t="str">
        <f t="shared" ref="Z83" si="42">LEFT(B83,3)</f>
        <v>SUO</v>
      </c>
      <c r="AA83" s="7" t="str">
        <f t="shared" ref="AA83" ca="1" si="43">IF(J83 &lt; 1/24, "T&lt;1H", IF(AND(J83&lt;2/24, J83&gt;1/24), "1H&lt;T&lt;2H", IF(AND(J83&lt;4/24, J83&gt;2/24), "2H&lt;T&lt;4H", IF(AND(J83&lt;8/24, J83&gt;4/24), "4H&lt;T&lt;8H", IF(AND(J83&lt;16/24, J83&gt;8/24), "8H&lt;T&lt;16H",IF(AND(J83&lt;24/24, J83&gt;16/24),"16H&lt;T&lt;24H", IF(AND(J83&lt;48/24, J83&gt;24/24),"24H&lt;T&lt;48H",IF(AND(J83&lt;72/24, J83&gt;24/24),"48H&lt;T&lt;72H", "T&gt;72H"))))))))</f>
        <v>24H&lt;T&lt;48H</v>
      </c>
      <c r="AB83" s="7">
        <v>1</v>
      </c>
      <c r="AC83" s="7" t="s">
        <v>1134</v>
      </c>
      <c r="AD83" s="7" t="s">
        <v>2245</v>
      </c>
      <c r="AE83" s="7" t="s">
        <v>4303</v>
      </c>
      <c r="AF83" s="7" t="s">
        <v>2536</v>
      </c>
      <c r="AG83" s="7"/>
    </row>
  </sheetData>
  <autoFilter ref="A1:AG83" xr:uid="{DBBA0322-BD4B-497C-9E2B-0C885C584F98}">
    <filterColumn colId="20">
      <filters>
        <filter val="OCM"/>
      </filters>
    </filterColumn>
  </autoFilter>
  <phoneticPr fontId="22" type="noConversion"/>
  <conditionalFormatting sqref="AD1">
    <cfRule type="duplicateValues" dxfId="71" priority="1"/>
    <cfRule type="duplicateValues" dxfId="70" priority="2"/>
    <cfRule type="duplicateValues" dxfId="69" priority="3"/>
    <cfRule type="duplicateValues" dxfId="68" priority="4"/>
    <cfRule type="duplicateValues" dxfId="67" priority="5"/>
    <cfRule type="duplicateValues" dxfId="66" priority="6"/>
    <cfRule type="duplicateValues" dxfId="65" priority="7"/>
    <cfRule type="duplicateValues" dxfId="64" priority="8"/>
    <cfRule type="duplicateValues" dxfId="63" priority="9"/>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F0FD9-F53C-4271-B39A-7FAE1EE2769C}">
  <sheetPr>
    <tabColor rgb="FFFF0000"/>
  </sheetPr>
  <dimension ref="A1:AG94"/>
  <sheetViews>
    <sheetView zoomScale="71" zoomScaleNormal="70" workbookViewId="0">
      <pane xSplit="7" topLeftCell="S1" activePane="topRight" state="frozen"/>
      <selection activeCell="G6" sqref="G6"/>
      <selection pane="topRight" activeCell="V2" sqref="V2"/>
    </sheetView>
  </sheetViews>
  <sheetFormatPr defaultRowHeight="14.5" x14ac:dyDescent="0.35"/>
  <cols>
    <col min="1" max="1" width="32.453125" style="65" customWidth="1"/>
    <col min="2" max="2" width="10.81640625" style="65" customWidth="1"/>
    <col min="3" max="3" width="15.54296875" style="65" customWidth="1"/>
    <col min="4" max="5" width="10.81640625" style="65" customWidth="1"/>
    <col min="6" max="8" width="25.81640625" style="65" customWidth="1"/>
    <col min="9" max="9" width="20.81640625" style="65" customWidth="1"/>
    <col min="10" max="10" width="14.54296875" style="65" bestFit="1" customWidth="1"/>
    <col min="11" max="14" width="15.81640625" style="65" customWidth="1"/>
    <col min="15" max="16" width="15.54296875" style="65" customWidth="1"/>
    <col min="17" max="19" width="15.81640625" style="65" customWidth="1"/>
    <col min="20" max="20" width="40.6328125" style="65" customWidth="1"/>
    <col min="21" max="21" width="15.54296875" style="65" customWidth="1"/>
    <col min="22" max="22" width="19.36328125" style="65" customWidth="1"/>
    <col min="23" max="24" width="15.54296875" style="65" customWidth="1"/>
    <col min="25" max="25" width="15.08984375" style="65" customWidth="1"/>
    <col min="26" max="27" width="10.54296875" style="65" customWidth="1"/>
    <col min="28" max="28" width="11.08984375" style="65" bestFit="1" customWidth="1"/>
    <col min="29" max="32" width="20.81640625" style="65" customWidth="1"/>
    <col min="33" max="33" width="13.90625" bestFit="1" customWidth="1"/>
  </cols>
  <sheetData>
    <row r="1" spans="1:33" ht="29" x14ac:dyDescent="0.35">
      <c r="A1" s="67" t="s">
        <v>0</v>
      </c>
      <c r="B1" s="2" t="s">
        <v>1</v>
      </c>
      <c r="C1" s="2" t="s">
        <v>2</v>
      </c>
      <c r="D1" s="2" t="s">
        <v>3</v>
      </c>
      <c r="E1" s="2" t="s">
        <v>4</v>
      </c>
      <c r="F1" s="67" t="s">
        <v>5</v>
      </c>
      <c r="G1" s="67" t="s">
        <v>6</v>
      </c>
      <c r="H1" s="67" t="s">
        <v>7</v>
      </c>
      <c r="I1" s="67" t="s">
        <v>8</v>
      </c>
      <c r="J1" s="2" t="s">
        <v>9</v>
      </c>
      <c r="K1" s="67" t="s">
        <v>10</v>
      </c>
      <c r="L1" s="67" t="s">
        <v>11</v>
      </c>
      <c r="M1" s="67" t="s">
        <v>12</v>
      </c>
      <c r="N1" s="67" t="s">
        <v>13</v>
      </c>
      <c r="O1" s="67" t="s">
        <v>14</v>
      </c>
      <c r="P1" s="67" t="s">
        <v>15</v>
      </c>
      <c r="Q1" s="3" t="s">
        <v>16</v>
      </c>
      <c r="R1" s="3" t="s">
        <v>17</v>
      </c>
      <c r="S1" s="1" t="s">
        <v>18</v>
      </c>
      <c r="T1" s="1" t="s">
        <v>19</v>
      </c>
      <c r="U1" s="1" t="s">
        <v>20</v>
      </c>
      <c r="V1" s="1" t="s">
        <v>21</v>
      </c>
      <c r="W1" s="4" t="s">
        <v>22</v>
      </c>
      <c r="X1" s="4" t="s">
        <v>23</v>
      </c>
      <c r="Y1" s="4" t="s">
        <v>24</v>
      </c>
      <c r="Z1" s="4" t="s">
        <v>25</v>
      </c>
      <c r="AA1" s="4" t="s">
        <v>26</v>
      </c>
      <c r="AB1" s="4" t="s">
        <v>27</v>
      </c>
      <c r="AC1" s="5" t="s">
        <v>28</v>
      </c>
      <c r="AD1" s="5" t="s">
        <v>29</v>
      </c>
      <c r="AE1" s="5" t="s">
        <v>30</v>
      </c>
      <c r="AF1" s="5" t="s">
        <v>31</v>
      </c>
      <c r="AG1" s="5" t="s">
        <v>32</v>
      </c>
    </row>
    <row r="2" spans="1:33" ht="87" x14ac:dyDescent="0.35">
      <c r="A2" s="6" t="s">
        <v>1888</v>
      </c>
      <c r="B2" s="7" t="str">
        <f t="shared" ref="B2:B9" si="0">LEFT(A2,7)</f>
        <v>SUO_082</v>
      </c>
      <c r="C2" s="6" t="s">
        <v>2255</v>
      </c>
      <c r="D2" s="7" t="e">
        <v>#N/A</v>
      </c>
      <c r="E2" s="7" t="e">
        <v>#N/A</v>
      </c>
      <c r="F2" s="6" t="s">
        <v>878</v>
      </c>
      <c r="G2" s="6" t="s">
        <v>891</v>
      </c>
      <c r="H2" s="6" t="s">
        <v>892</v>
      </c>
      <c r="I2" s="6" t="s">
        <v>2256</v>
      </c>
      <c r="J2" s="8">
        <f t="shared" ref="J2:J9" ca="1" si="1">NOW()-I2</f>
        <v>4.8727807870382094</v>
      </c>
      <c r="K2" s="6" t="s">
        <v>52</v>
      </c>
      <c r="L2" s="6" t="s">
        <v>35</v>
      </c>
      <c r="M2" s="6" t="s">
        <v>46</v>
      </c>
      <c r="N2" s="6" t="s">
        <v>2257</v>
      </c>
      <c r="O2" s="6" t="s">
        <v>37</v>
      </c>
      <c r="P2" s="6" t="s">
        <v>38</v>
      </c>
      <c r="Q2" s="7"/>
      <c r="R2" s="7"/>
      <c r="S2" s="7"/>
      <c r="T2" s="7" t="s">
        <v>4409</v>
      </c>
      <c r="U2" s="7" t="s">
        <v>79</v>
      </c>
      <c r="V2" s="7" t="e">
        <v>#N/A</v>
      </c>
      <c r="W2" s="7" t="e">
        <v>#N/A</v>
      </c>
      <c r="X2" s="7"/>
      <c r="Y2" s="7" t="str">
        <f>VLOOKUP(B2, [2]SBC!A$1:P$65536, 11, 0)</f>
        <v>Limbe</v>
      </c>
      <c r="Z2" s="7" t="str">
        <f t="shared" ref="Z2:Z9" si="2">LEFT(B2,3)</f>
        <v>SUO</v>
      </c>
      <c r="AA2" s="7" t="str">
        <f t="shared" ref="AA2:AA9" ca="1" si="3">IF(J2 &lt; 1/24, "T&lt;1H", IF(AND(J2&lt;2/24, J2&gt;1/24), "1H&lt;T&lt;2H", IF(AND(J2&lt;4/24, J2&gt;2/24), "2H&lt;T&lt;4H", IF(AND(J2&lt;8/24, J2&gt;4/24), "4H&lt;T&lt;8H", IF(AND(J2&lt;16/24, J2&gt;8/24), "8H&lt;T&lt;16H",IF(AND(J2&lt;24/24, J2&gt;16/24),"16H&lt;T&lt;24H", IF(AND(J2&lt;48/24, J2&gt;24/24),"24H&lt;T&lt;48H",IF(AND(J2&lt;72/24, J2&gt;24/24),"48H&lt;T&lt;72H", "T&gt;72H"))))))))</f>
        <v>T&gt;72H</v>
      </c>
      <c r="AB2" s="7">
        <v>1</v>
      </c>
      <c r="AC2" s="7" t="s">
        <v>1134</v>
      </c>
      <c r="AD2" s="7" t="s">
        <v>2245</v>
      </c>
      <c r="AE2" s="7" t="s">
        <v>4404</v>
      </c>
      <c r="AF2" s="7" t="s">
        <v>2536</v>
      </c>
      <c r="AG2" s="7"/>
    </row>
    <row r="3" spans="1:33" ht="87" x14ac:dyDescent="0.35">
      <c r="A3" s="6" t="s">
        <v>1903</v>
      </c>
      <c r="B3" s="7" t="str">
        <f t="shared" si="0"/>
        <v>OST_051</v>
      </c>
      <c r="C3" s="6" t="s">
        <v>3268</v>
      </c>
      <c r="D3" s="7" t="e">
        <v>#N/A</v>
      </c>
      <c r="E3" s="7" t="e">
        <v>#N/A</v>
      </c>
      <c r="F3" s="6" t="s">
        <v>878</v>
      </c>
      <c r="G3" s="6" t="s">
        <v>879</v>
      </c>
      <c r="H3" s="6" t="s">
        <v>880</v>
      </c>
      <c r="I3" s="6" t="s">
        <v>3269</v>
      </c>
      <c r="J3" s="8">
        <f t="shared" ca="1" si="1"/>
        <v>3.3041118055552943</v>
      </c>
      <c r="K3" s="6" t="s">
        <v>52</v>
      </c>
      <c r="L3" s="6" t="s">
        <v>35</v>
      </c>
      <c r="M3" s="6" t="s">
        <v>46</v>
      </c>
      <c r="N3" s="6" t="s">
        <v>3360</v>
      </c>
      <c r="O3" s="6" t="s">
        <v>37</v>
      </c>
      <c r="P3" s="6" t="s">
        <v>38</v>
      </c>
      <c r="Q3" s="7"/>
      <c r="R3" s="7"/>
      <c r="S3" s="7"/>
      <c r="T3" s="7" t="s">
        <v>4407</v>
      </c>
      <c r="U3" s="7" t="s">
        <v>39</v>
      </c>
      <c r="V3" s="7" t="e">
        <v>#N/A</v>
      </c>
      <c r="W3" s="7" t="e">
        <v>#N/A</v>
      </c>
      <c r="X3" s="7"/>
      <c r="Y3" s="7" t="str">
        <f>VLOOKUP(B3, [2]SBC!A$1:P$65536, 11, 0)</f>
        <v>Bayangam</v>
      </c>
      <c r="Z3" s="7" t="str">
        <f t="shared" si="2"/>
        <v>OST</v>
      </c>
      <c r="AA3" s="7" t="str">
        <f t="shared" ca="1" si="3"/>
        <v>T&gt;72H</v>
      </c>
      <c r="AB3" s="7">
        <v>1</v>
      </c>
      <c r="AC3" s="7" t="s">
        <v>1134</v>
      </c>
      <c r="AD3" s="7" t="s">
        <v>2245</v>
      </c>
      <c r="AE3" s="7" t="s">
        <v>4404</v>
      </c>
      <c r="AF3" s="7" t="s">
        <v>2536</v>
      </c>
      <c r="AG3" s="7"/>
    </row>
    <row r="4" spans="1:33" ht="101.5" x14ac:dyDescent="0.35">
      <c r="A4" s="6" t="s">
        <v>1903</v>
      </c>
      <c r="B4" s="7" t="str">
        <f t="shared" si="0"/>
        <v>OST_051</v>
      </c>
      <c r="C4" s="6" t="s">
        <v>3268</v>
      </c>
      <c r="D4" s="7" t="e">
        <v>#N/A</v>
      </c>
      <c r="E4" s="7" t="e">
        <v>#N/A</v>
      </c>
      <c r="F4" s="6" t="s">
        <v>878</v>
      </c>
      <c r="G4" s="6" t="s">
        <v>1347</v>
      </c>
      <c r="H4" s="6" t="s">
        <v>1348</v>
      </c>
      <c r="I4" s="6" t="s">
        <v>3269</v>
      </c>
      <c r="J4" s="8">
        <f t="shared" ca="1" si="1"/>
        <v>3.3041118055552943</v>
      </c>
      <c r="K4" s="6" t="s">
        <v>52</v>
      </c>
      <c r="L4" s="6" t="s">
        <v>35</v>
      </c>
      <c r="M4" s="6" t="s">
        <v>46</v>
      </c>
      <c r="N4" s="6" t="s">
        <v>3270</v>
      </c>
      <c r="O4" s="6" t="s">
        <v>37</v>
      </c>
      <c r="P4" s="6" t="s">
        <v>38</v>
      </c>
      <c r="Q4" s="7"/>
      <c r="R4" s="7"/>
      <c r="S4" s="7"/>
      <c r="T4" s="7" t="s">
        <v>4407</v>
      </c>
      <c r="U4" s="7" t="s">
        <v>39</v>
      </c>
      <c r="V4" s="7" t="e">
        <v>#N/A</v>
      </c>
      <c r="W4" s="7" t="e">
        <v>#N/A</v>
      </c>
      <c r="X4" s="7"/>
      <c r="Y4" s="7" t="str">
        <f>VLOOKUP(B4, [2]SBC!A$1:P$65536, 11, 0)</f>
        <v>Bayangam</v>
      </c>
      <c r="Z4" s="7" t="str">
        <f t="shared" si="2"/>
        <v>OST</v>
      </c>
      <c r="AA4" s="7" t="str">
        <f t="shared" ca="1" si="3"/>
        <v>T&gt;72H</v>
      </c>
      <c r="AB4" s="7">
        <v>1</v>
      </c>
      <c r="AC4" s="7" t="s">
        <v>1134</v>
      </c>
      <c r="AD4" s="7" t="s">
        <v>2245</v>
      </c>
      <c r="AE4" s="7" t="s">
        <v>4404</v>
      </c>
      <c r="AF4" s="7" t="s">
        <v>2536</v>
      </c>
      <c r="AG4" s="7"/>
    </row>
    <row r="5" spans="1:33" ht="87" x14ac:dyDescent="0.35">
      <c r="A5" s="6" t="s">
        <v>1757</v>
      </c>
      <c r="B5" s="7" t="str">
        <f t="shared" si="0"/>
        <v>SUO_222</v>
      </c>
      <c r="C5" s="6" t="s">
        <v>4146</v>
      </c>
      <c r="D5" s="7" t="e">
        <v>#N/A</v>
      </c>
      <c r="E5" s="7" t="e">
        <v>#N/A</v>
      </c>
      <c r="F5" s="6" t="s">
        <v>878</v>
      </c>
      <c r="G5" s="6" t="s">
        <v>879</v>
      </c>
      <c r="H5" s="6" t="s">
        <v>880</v>
      </c>
      <c r="I5" s="6" t="s">
        <v>4147</v>
      </c>
      <c r="J5" s="8">
        <f t="shared" ca="1" si="1"/>
        <v>2.0632206018563011</v>
      </c>
      <c r="K5" s="6" t="s">
        <v>52</v>
      </c>
      <c r="L5" s="6" t="s">
        <v>35</v>
      </c>
      <c r="M5" s="6" t="s">
        <v>46</v>
      </c>
      <c r="N5" s="6" t="s">
        <v>4148</v>
      </c>
      <c r="O5" s="6" t="s">
        <v>37</v>
      </c>
      <c r="P5" s="6" t="s">
        <v>38</v>
      </c>
      <c r="Q5" s="7"/>
      <c r="R5" s="7"/>
      <c r="S5" s="7"/>
      <c r="T5" s="7" t="s">
        <v>4405</v>
      </c>
      <c r="U5" s="7" t="s">
        <v>84</v>
      </c>
      <c r="V5" s="7" t="e">
        <v>#N/A</v>
      </c>
      <c r="W5" s="7" t="e">
        <v>#N/A</v>
      </c>
      <c r="X5" s="7"/>
      <c r="Y5" s="7" t="str">
        <f>VLOOKUP(B5, [2]SBC!A$1:P$65536, 11, 0)</f>
        <v>Buéa</v>
      </c>
      <c r="Z5" s="7" t="str">
        <f t="shared" si="2"/>
        <v>SUO</v>
      </c>
      <c r="AA5" s="7" t="str">
        <f t="shared" ca="1" si="3"/>
        <v>48H&lt;T&lt;72H</v>
      </c>
      <c r="AB5" s="7">
        <v>1</v>
      </c>
      <c r="AC5" s="7" t="s">
        <v>1134</v>
      </c>
      <c r="AD5" s="7" t="s">
        <v>2245</v>
      </c>
      <c r="AE5" s="7" t="s">
        <v>4404</v>
      </c>
      <c r="AF5" s="7" t="s">
        <v>2536</v>
      </c>
      <c r="AG5" s="7"/>
    </row>
    <row r="6" spans="1:33" ht="72.5" x14ac:dyDescent="0.35">
      <c r="A6" s="6" t="s">
        <v>1886</v>
      </c>
      <c r="B6" s="7" t="str">
        <f t="shared" si="0"/>
        <v>SUO_216</v>
      </c>
      <c r="C6" s="6" t="s">
        <v>4159</v>
      </c>
      <c r="D6" s="7" t="e">
        <v>#N/A</v>
      </c>
      <c r="E6" s="7" t="e">
        <v>#N/A</v>
      </c>
      <c r="F6" s="6" t="s">
        <v>1935</v>
      </c>
      <c r="G6" s="6" t="s">
        <v>2543</v>
      </c>
      <c r="H6" s="6" t="s">
        <v>2544</v>
      </c>
      <c r="I6" s="6" t="s">
        <v>4160</v>
      </c>
      <c r="J6" s="8">
        <f t="shared" ca="1" si="1"/>
        <v>1.7145168981514871</v>
      </c>
      <c r="K6" s="6" t="s">
        <v>1936</v>
      </c>
      <c r="L6" s="6" t="s">
        <v>2545</v>
      </c>
      <c r="M6" s="6" t="s">
        <v>46</v>
      </c>
      <c r="N6" s="6" t="s">
        <v>4161</v>
      </c>
      <c r="O6" s="6" t="s">
        <v>37</v>
      </c>
      <c r="P6" s="6" t="s">
        <v>38</v>
      </c>
      <c r="Q6" s="7"/>
      <c r="R6" s="7"/>
      <c r="S6" s="7"/>
      <c r="T6" s="7" t="s">
        <v>4413</v>
      </c>
      <c r="U6" s="7" t="s">
        <v>79</v>
      </c>
      <c r="V6" s="7" t="e">
        <v>#N/A</v>
      </c>
      <c r="W6" s="7" t="e">
        <v>#N/A</v>
      </c>
      <c r="X6" s="7"/>
      <c r="Y6" s="7" t="str">
        <f>VLOOKUP(B6, [2]SBC!A$1:P$65536, 11, 0)</f>
        <v>Kumba</v>
      </c>
      <c r="Z6" s="7" t="str">
        <f t="shared" si="2"/>
        <v>SUO</v>
      </c>
      <c r="AA6" s="7" t="str">
        <f t="shared" ca="1" si="3"/>
        <v>24H&lt;T&lt;48H</v>
      </c>
      <c r="AB6" s="7">
        <v>1</v>
      </c>
      <c r="AC6" s="7" t="s">
        <v>1134</v>
      </c>
      <c r="AD6" s="7" t="s">
        <v>2245</v>
      </c>
      <c r="AE6" s="7" t="s">
        <v>4404</v>
      </c>
      <c r="AF6" s="7" t="s">
        <v>2536</v>
      </c>
      <c r="AG6" s="7"/>
    </row>
    <row r="7" spans="1:33" ht="130.5" x14ac:dyDescent="0.35">
      <c r="A7" s="68" t="s">
        <v>1390</v>
      </c>
      <c r="B7" s="69" t="str">
        <f t="shared" si="0"/>
        <v>EXN_437</v>
      </c>
      <c r="C7" s="68" t="s">
        <v>1391</v>
      </c>
      <c r="D7" s="69" t="e">
        <v>#N/A</v>
      </c>
      <c r="E7" s="69" t="e">
        <v>#N/A</v>
      </c>
      <c r="F7" s="68" t="s">
        <v>33</v>
      </c>
      <c r="G7" s="68" t="s">
        <v>1392</v>
      </c>
      <c r="H7" s="68" t="s">
        <v>1393</v>
      </c>
      <c r="I7" s="68" t="s">
        <v>1394</v>
      </c>
      <c r="J7" s="70">
        <f t="shared" ca="1" si="1"/>
        <v>15.794088657406974</v>
      </c>
      <c r="K7" s="68" t="s">
        <v>34</v>
      </c>
      <c r="L7" s="68" t="s">
        <v>35</v>
      </c>
      <c r="M7" s="68" t="s">
        <v>36</v>
      </c>
      <c r="N7" s="68" t="s">
        <v>1395</v>
      </c>
      <c r="O7" s="68" t="s">
        <v>37</v>
      </c>
      <c r="P7" s="68" t="s">
        <v>38</v>
      </c>
      <c r="Q7" s="69"/>
      <c r="R7" s="69"/>
      <c r="S7" s="69"/>
      <c r="T7" s="69" t="s">
        <v>4309</v>
      </c>
      <c r="U7" s="69" t="s">
        <v>78</v>
      </c>
      <c r="V7" s="69" t="e">
        <v>#N/A</v>
      </c>
      <c r="W7" s="69" t="s">
        <v>1456</v>
      </c>
      <c r="X7" s="69"/>
      <c r="Y7" s="69" t="e">
        <f>VLOOKUP(B7, [2]SBC!A$1:P$65536, 11, 0)</f>
        <v>#N/A</v>
      </c>
      <c r="Z7" s="69" t="str">
        <f t="shared" si="2"/>
        <v>EXN</v>
      </c>
      <c r="AA7" s="69" t="str">
        <f t="shared" ca="1" si="3"/>
        <v>T&gt;72H</v>
      </c>
      <c r="AB7" s="69">
        <v>1</v>
      </c>
      <c r="AC7" s="69" t="s">
        <v>2247</v>
      </c>
      <c r="AD7" s="69" t="s">
        <v>2245</v>
      </c>
      <c r="AE7" s="69" t="s">
        <v>4404</v>
      </c>
      <c r="AF7" s="69" t="s">
        <v>2536</v>
      </c>
      <c r="AG7" s="69"/>
    </row>
    <row r="8" spans="1:33" ht="130.5" x14ac:dyDescent="0.35">
      <c r="A8" s="68" t="s">
        <v>1390</v>
      </c>
      <c r="B8" s="69" t="str">
        <f t="shared" si="0"/>
        <v>EXN_437</v>
      </c>
      <c r="C8" s="68" t="s">
        <v>1391</v>
      </c>
      <c r="D8" s="69" t="e">
        <v>#N/A</v>
      </c>
      <c r="E8" s="69" t="e">
        <v>#N/A</v>
      </c>
      <c r="F8" s="68" t="s">
        <v>33</v>
      </c>
      <c r="G8" s="68" t="s">
        <v>1396</v>
      </c>
      <c r="H8" s="68" t="s">
        <v>1397</v>
      </c>
      <c r="I8" s="68" t="s">
        <v>1394</v>
      </c>
      <c r="J8" s="70">
        <f t="shared" ca="1" si="1"/>
        <v>15.794088657406974</v>
      </c>
      <c r="K8" s="68" t="s">
        <v>34</v>
      </c>
      <c r="L8" s="68" t="s">
        <v>35</v>
      </c>
      <c r="M8" s="68" t="s">
        <v>36</v>
      </c>
      <c r="N8" s="68" t="s">
        <v>1398</v>
      </c>
      <c r="O8" s="68" t="s">
        <v>37</v>
      </c>
      <c r="P8" s="68" t="s">
        <v>38</v>
      </c>
      <c r="Q8" s="69"/>
      <c r="R8" s="69"/>
      <c r="S8" s="69"/>
      <c r="T8" s="69" t="s">
        <v>4309</v>
      </c>
      <c r="U8" s="69" t="s">
        <v>78</v>
      </c>
      <c r="V8" s="69" t="e">
        <v>#N/A</v>
      </c>
      <c r="W8" s="69" t="s">
        <v>1456</v>
      </c>
      <c r="X8" s="69"/>
      <c r="Y8" s="69" t="e">
        <f>VLOOKUP(B8, [2]SBC!A$1:P$65536, 11, 0)</f>
        <v>#N/A</v>
      </c>
      <c r="Z8" s="69" t="str">
        <f t="shared" si="2"/>
        <v>EXN</v>
      </c>
      <c r="AA8" s="69" t="str">
        <f t="shared" ca="1" si="3"/>
        <v>T&gt;72H</v>
      </c>
      <c r="AB8" s="69">
        <v>1</v>
      </c>
      <c r="AC8" s="69" t="s">
        <v>2247</v>
      </c>
      <c r="AD8" s="69" t="s">
        <v>2245</v>
      </c>
      <c r="AE8" s="69" t="s">
        <v>4404</v>
      </c>
      <c r="AF8" s="69" t="s">
        <v>2536</v>
      </c>
      <c r="AG8" s="69"/>
    </row>
    <row r="9" spans="1:33" ht="130.5" x14ac:dyDescent="0.35">
      <c r="A9" s="68" t="s">
        <v>1390</v>
      </c>
      <c r="B9" s="69" t="str">
        <f t="shared" si="0"/>
        <v>EXN_437</v>
      </c>
      <c r="C9" s="68" t="s">
        <v>1391</v>
      </c>
      <c r="D9" s="69" t="e">
        <v>#N/A</v>
      </c>
      <c r="E9" s="69" t="e">
        <v>#N/A</v>
      </c>
      <c r="F9" s="68" t="s">
        <v>33</v>
      </c>
      <c r="G9" s="68" t="s">
        <v>1399</v>
      </c>
      <c r="H9" s="68" t="s">
        <v>1400</v>
      </c>
      <c r="I9" s="68" t="s">
        <v>1394</v>
      </c>
      <c r="J9" s="70">
        <f t="shared" ca="1" si="1"/>
        <v>15.794088657406974</v>
      </c>
      <c r="K9" s="68" t="s">
        <v>34</v>
      </c>
      <c r="L9" s="68" t="s">
        <v>35</v>
      </c>
      <c r="M9" s="68" t="s">
        <v>36</v>
      </c>
      <c r="N9" s="68" t="s">
        <v>1401</v>
      </c>
      <c r="O9" s="68" t="s">
        <v>37</v>
      </c>
      <c r="P9" s="68" t="s">
        <v>38</v>
      </c>
      <c r="Q9" s="69"/>
      <c r="R9" s="69"/>
      <c r="S9" s="69"/>
      <c r="T9" s="69" t="s">
        <v>4309</v>
      </c>
      <c r="U9" s="69" t="s">
        <v>78</v>
      </c>
      <c r="V9" s="69" t="e">
        <v>#N/A</v>
      </c>
      <c r="W9" s="69" t="s">
        <v>1456</v>
      </c>
      <c r="X9" s="69"/>
      <c r="Y9" s="69" t="e">
        <f>VLOOKUP(B9, [2]SBC!A$1:P$65536, 11, 0)</f>
        <v>#N/A</v>
      </c>
      <c r="Z9" s="69" t="str">
        <f t="shared" si="2"/>
        <v>EXN</v>
      </c>
      <c r="AA9" s="69" t="str">
        <f t="shared" ca="1" si="3"/>
        <v>T&gt;72H</v>
      </c>
      <c r="AB9" s="69">
        <v>1</v>
      </c>
      <c r="AC9" s="69" t="s">
        <v>2247</v>
      </c>
      <c r="AD9" s="69" t="s">
        <v>2245</v>
      </c>
      <c r="AE9" s="69" t="s">
        <v>4404</v>
      </c>
      <c r="AF9" s="69" t="s">
        <v>2536</v>
      </c>
      <c r="AG9" s="69"/>
    </row>
    <row r="10" spans="1:33" ht="174" x14ac:dyDescent="0.35">
      <c r="A10" s="6" t="s">
        <v>2321</v>
      </c>
      <c r="B10" s="7" t="str">
        <f t="shared" ref="B10:B23" si="4">LEFT(A10,7)</f>
        <v>SUO_082</v>
      </c>
      <c r="C10" s="6" t="s">
        <v>2716</v>
      </c>
      <c r="D10" s="7" t="e">
        <v>#N/A</v>
      </c>
      <c r="E10" s="7" t="e">
        <v>#N/A</v>
      </c>
      <c r="F10" s="6" t="s">
        <v>33</v>
      </c>
      <c r="G10" s="6" t="s">
        <v>2322</v>
      </c>
      <c r="H10" s="6" t="s">
        <v>2323</v>
      </c>
      <c r="I10" s="6" t="s">
        <v>2717</v>
      </c>
      <c r="J10" s="8">
        <f t="shared" ref="J10:J23" ca="1" si="5">NOW()-I10</f>
        <v>3.6006858796317829</v>
      </c>
      <c r="K10" s="6" t="s">
        <v>34</v>
      </c>
      <c r="L10" s="6" t="s">
        <v>35</v>
      </c>
      <c r="M10" s="6" t="s">
        <v>36</v>
      </c>
      <c r="N10" s="6" t="s">
        <v>2718</v>
      </c>
      <c r="O10" s="6" t="s">
        <v>37</v>
      </c>
      <c r="P10" s="6" t="s">
        <v>38</v>
      </c>
      <c r="Q10" s="7"/>
      <c r="R10" s="7"/>
      <c r="S10" s="7"/>
      <c r="T10" s="7" t="s">
        <v>4409</v>
      </c>
      <c r="U10" s="7" t="s">
        <v>79</v>
      </c>
      <c r="V10" s="7" t="e">
        <v>#N/A</v>
      </c>
      <c r="W10" s="7" t="e">
        <v>#N/A</v>
      </c>
      <c r="X10" s="7"/>
      <c r="Y10" s="7" t="str">
        <f>VLOOKUP(B10, [2]SBC!A$1:P$65536, 11, 0)</f>
        <v>Limbe</v>
      </c>
      <c r="Z10" s="7" t="str">
        <f t="shared" ref="Z10:Z24" si="6">LEFT(B10,3)</f>
        <v>SUO</v>
      </c>
      <c r="AA10" s="7" t="str">
        <f t="shared" ref="AA10:AA24" ca="1" si="7">IF(J10 &lt; 1/24, "T&lt;1H", IF(AND(J10&lt;2/24, J10&gt;1/24), "1H&lt;T&lt;2H", IF(AND(J10&lt;4/24, J10&gt;2/24), "2H&lt;T&lt;4H", IF(AND(J10&lt;8/24, J10&gt;4/24), "4H&lt;T&lt;8H", IF(AND(J10&lt;16/24, J10&gt;8/24), "8H&lt;T&lt;16H",IF(AND(J10&lt;24/24, J10&gt;16/24),"16H&lt;T&lt;24H", IF(AND(J10&lt;48/24, J10&gt;24/24),"24H&lt;T&lt;48H",IF(AND(J10&lt;72/24, J10&gt;24/24),"48H&lt;T&lt;72H", "T&gt;72H"))))))))</f>
        <v>T&gt;72H</v>
      </c>
      <c r="AB10" s="7">
        <v>1</v>
      </c>
      <c r="AC10" s="7" t="s">
        <v>1134</v>
      </c>
      <c r="AD10" s="7" t="s">
        <v>2245</v>
      </c>
      <c r="AE10" s="7" t="s">
        <v>4404</v>
      </c>
      <c r="AF10" s="7" t="s">
        <v>2536</v>
      </c>
      <c r="AG10" s="7"/>
    </row>
    <row r="11" spans="1:33" ht="174" x14ac:dyDescent="0.35">
      <c r="A11" s="6" t="s">
        <v>2321</v>
      </c>
      <c r="B11" s="7" t="str">
        <f t="shared" si="4"/>
        <v>SUO_082</v>
      </c>
      <c r="C11" s="6" t="s">
        <v>2719</v>
      </c>
      <c r="D11" s="7" t="e">
        <v>#N/A</v>
      </c>
      <c r="E11" s="7" t="e">
        <v>#N/A</v>
      </c>
      <c r="F11" s="6" t="s">
        <v>33</v>
      </c>
      <c r="G11" s="6" t="s">
        <v>2325</v>
      </c>
      <c r="H11" s="6" t="s">
        <v>2326</v>
      </c>
      <c r="I11" s="6" t="s">
        <v>2717</v>
      </c>
      <c r="J11" s="8">
        <f t="shared" ca="1" si="5"/>
        <v>3.6006858796317829</v>
      </c>
      <c r="K11" s="6" t="s">
        <v>34</v>
      </c>
      <c r="L11" s="6" t="s">
        <v>35</v>
      </c>
      <c r="M11" s="6" t="s">
        <v>36</v>
      </c>
      <c r="N11" s="6" t="s">
        <v>2720</v>
      </c>
      <c r="O11" s="6" t="s">
        <v>37</v>
      </c>
      <c r="P11" s="6" t="s">
        <v>38</v>
      </c>
      <c r="Q11" s="7"/>
      <c r="R11" s="7"/>
      <c r="S11" s="7"/>
      <c r="T11" s="7" t="s">
        <v>4409</v>
      </c>
      <c r="U11" s="7" t="s">
        <v>79</v>
      </c>
      <c r="V11" s="7" t="e">
        <v>#N/A</v>
      </c>
      <c r="W11" s="7" t="e">
        <v>#N/A</v>
      </c>
      <c r="X11" s="7"/>
      <c r="Y11" s="7" t="str">
        <f>VLOOKUP(B11, [2]SBC!A$1:P$65536, 11, 0)</f>
        <v>Limbe</v>
      </c>
      <c r="Z11" s="7" t="str">
        <f t="shared" si="6"/>
        <v>SUO</v>
      </c>
      <c r="AA11" s="7" t="str">
        <f t="shared" ca="1" si="7"/>
        <v>T&gt;72H</v>
      </c>
      <c r="AB11" s="7">
        <v>1</v>
      </c>
      <c r="AC11" s="7" t="s">
        <v>1134</v>
      </c>
      <c r="AD11" s="7" t="s">
        <v>2245</v>
      </c>
      <c r="AE11" s="7" t="s">
        <v>4404</v>
      </c>
      <c r="AF11" s="7" t="s">
        <v>2536</v>
      </c>
      <c r="AG11" s="7"/>
    </row>
    <row r="12" spans="1:33" ht="159.5" x14ac:dyDescent="0.35">
      <c r="A12" s="6" t="s">
        <v>1995</v>
      </c>
      <c r="B12" s="7" t="str">
        <f t="shared" si="4"/>
        <v>OST_051</v>
      </c>
      <c r="C12" s="6" t="s">
        <v>3271</v>
      </c>
      <c r="D12" s="7" t="e">
        <v>#N/A</v>
      </c>
      <c r="E12" s="7" t="e">
        <v>#N/A</v>
      </c>
      <c r="F12" s="6" t="s">
        <v>33</v>
      </c>
      <c r="G12" s="6" t="s">
        <v>1996</v>
      </c>
      <c r="H12" s="6" t="s">
        <v>1997</v>
      </c>
      <c r="I12" s="6" t="s">
        <v>3272</v>
      </c>
      <c r="J12" s="8">
        <f t="shared" ca="1" si="5"/>
        <v>3.3031627314849175</v>
      </c>
      <c r="K12" s="6" t="s">
        <v>34</v>
      </c>
      <c r="L12" s="6" t="s">
        <v>35</v>
      </c>
      <c r="M12" s="6" t="s">
        <v>36</v>
      </c>
      <c r="N12" s="6" t="s">
        <v>3273</v>
      </c>
      <c r="O12" s="6" t="s">
        <v>37</v>
      </c>
      <c r="P12" s="6" t="s">
        <v>38</v>
      </c>
      <c r="Q12" s="7"/>
      <c r="R12" s="7"/>
      <c r="S12" s="7"/>
      <c r="T12" s="7" t="s">
        <v>4407</v>
      </c>
      <c r="U12" s="7" t="s">
        <v>39</v>
      </c>
      <c r="V12" s="7" t="e">
        <v>#N/A</v>
      </c>
      <c r="W12" s="7" t="e">
        <v>#N/A</v>
      </c>
      <c r="X12" s="7"/>
      <c r="Y12" s="7" t="str">
        <f>VLOOKUP(B12, [2]SBC!A$1:P$65536, 11, 0)</f>
        <v>Bayangam</v>
      </c>
      <c r="Z12" s="7" t="str">
        <f t="shared" si="6"/>
        <v>OST</v>
      </c>
      <c r="AA12" s="7" t="str">
        <f t="shared" ca="1" si="7"/>
        <v>T&gt;72H</v>
      </c>
      <c r="AB12" s="7">
        <v>1</v>
      </c>
      <c r="AC12" s="7" t="s">
        <v>1134</v>
      </c>
      <c r="AD12" s="7" t="s">
        <v>2245</v>
      </c>
      <c r="AE12" s="7" t="s">
        <v>4404</v>
      </c>
      <c r="AF12" s="7" t="s">
        <v>2536</v>
      </c>
      <c r="AG12" s="7"/>
    </row>
    <row r="13" spans="1:33" ht="159.5" x14ac:dyDescent="0.35">
      <c r="A13" s="6" t="s">
        <v>1995</v>
      </c>
      <c r="B13" s="7" t="str">
        <f t="shared" si="4"/>
        <v>OST_051</v>
      </c>
      <c r="C13" s="6" t="s">
        <v>3274</v>
      </c>
      <c r="D13" s="7" t="e">
        <v>#N/A</v>
      </c>
      <c r="E13" s="7" t="e">
        <v>#N/A</v>
      </c>
      <c r="F13" s="6" t="s">
        <v>33</v>
      </c>
      <c r="G13" s="6" t="s">
        <v>1998</v>
      </c>
      <c r="H13" s="6" t="s">
        <v>1999</v>
      </c>
      <c r="I13" s="6" t="s">
        <v>3272</v>
      </c>
      <c r="J13" s="8">
        <f t="shared" ca="1" si="5"/>
        <v>3.3031627314849175</v>
      </c>
      <c r="K13" s="6" t="s">
        <v>34</v>
      </c>
      <c r="L13" s="6" t="s">
        <v>35</v>
      </c>
      <c r="M13" s="6" t="s">
        <v>36</v>
      </c>
      <c r="N13" s="6" t="s">
        <v>3275</v>
      </c>
      <c r="O13" s="6" t="s">
        <v>37</v>
      </c>
      <c r="P13" s="6" t="s">
        <v>38</v>
      </c>
      <c r="Q13" s="7"/>
      <c r="R13" s="7"/>
      <c r="S13" s="7"/>
      <c r="T13" s="7" t="s">
        <v>4407</v>
      </c>
      <c r="U13" s="7" t="s">
        <v>39</v>
      </c>
      <c r="V13" s="7" t="e">
        <v>#N/A</v>
      </c>
      <c r="W13" s="7" t="e">
        <v>#N/A</v>
      </c>
      <c r="X13" s="7"/>
      <c r="Y13" s="7" t="str">
        <f>VLOOKUP(B13, [2]SBC!A$1:P$65536, 11, 0)</f>
        <v>Bayangam</v>
      </c>
      <c r="Z13" s="7" t="str">
        <f t="shared" si="6"/>
        <v>OST</v>
      </c>
      <c r="AA13" s="7" t="str">
        <f t="shared" ca="1" si="7"/>
        <v>T&gt;72H</v>
      </c>
      <c r="AB13" s="7">
        <v>1</v>
      </c>
      <c r="AC13" s="7" t="s">
        <v>1134</v>
      </c>
      <c r="AD13" s="7" t="s">
        <v>2245</v>
      </c>
      <c r="AE13" s="7" t="s">
        <v>4404</v>
      </c>
      <c r="AF13" s="7" t="s">
        <v>2536</v>
      </c>
      <c r="AG13" s="7"/>
    </row>
    <row r="14" spans="1:33" ht="130.5" x14ac:dyDescent="0.35">
      <c r="A14" s="6" t="s">
        <v>943</v>
      </c>
      <c r="B14" s="7" t="str">
        <f t="shared" si="4"/>
        <v>EXN_370</v>
      </c>
      <c r="C14" s="6" t="s">
        <v>4165</v>
      </c>
      <c r="D14" s="7" t="e">
        <v>#N/A</v>
      </c>
      <c r="E14" s="7" t="e">
        <v>#N/A</v>
      </c>
      <c r="F14" s="6" t="s">
        <v>33</v>
      </c>
      <c r="G14" s="6" t="s">
        <v>946</v>
      </c>
      <c r="H14" s="6" t="s">
        <v>947</v>
      </c>
      <c r="I14" s="6" t="s">
        <v>4166</v>
      </c>
      <c r="J14" s="8">
        <f t="shared" ca="1" si="5"/>
        <v>2.1790655092627276</v>
      </c>
      <c r="K14" s="6" t="s">
        <v>34</v>
      </c>
      <c r="L14" s="6" t="s">
        <v>35</v>
      </c>
      <c r="M14" s="6" t="s">
        <v>36</v>
      </c>
      <c r="N14" s="6" t="s">
        <v>4167</v>
      </c>
      <c r="O14" s="6" t="s">
        <v>37</v>
      </c>
      <c r="P14" s="6" t="s">
        <v>38</v>
      </c>
      <c r="Q14" s="7"/>
      <c r="R14" s="7"/>
      <c r="S14" s="7"/>
      <c r="T14" s="7" t="s">
        <v>4307</v>
      </c>
      <c r="U14" s="7" t="s">
        <v>78</v>
      </c>
      <c r="V14" s="7" t="e">
        <v>#N/A</v>
      </c>
      <c r="W14" s="7" t="s">
        <v>1456</v>
      </c>
      <c r="X14" s="7"/>
      <c r="Y14" s="7" t="e">
        <f>VLOOKUP(B14, [2]SBC!A$1:P$65536, 11, 0)</f>
        <v>#N/A</v>
      </c>
      <c r="Z14" s="7" t="str">
        <f t="shared" si="6"/>
        <v>EXN</v>
      </c>
      <c r="AA14" s="7" t="str">
        <f t="shared" ca="1" si="7"/>
        <v>48H&lt;T&lt;72H</v>
      </c>
      <c r="AB14" s="7">
        <v>1</v>
      </c>
      <c r="AC14" s="7" t="s">
        <v>1134</v>
      </c>
      <c r="AD14" s="7" t="s">
        <v>2245</v>
      </c>
      <c r="AE14" s="7" t="s">
        <v>4404</v>
      </c>
      <c r="AF14" s="7" t="s">
        <v>2536</v>
      </c>
      <c r="AG14" s="7"/>
    </row>
    <row r="15" spans="1:33" ht="130.5" x14ac:dyDescent="0.35">
      <c r="A15" s="6" t="s">
        <v>943</v>
      </c>
      <c r="B15" s="7" t="str">
        <f t="shared" si="4"/>
        <v>EXN_370</v>
      </c>
      <c r="C15" s="6" t="s">
        <v>4168</v>
      </c>
      <c r="D15" s="7" t="e">
        <v>#N/A</v>
      </c>
      <c r="E15" s="7" t="e">
        <v>#N/A</v>
      </c>
      <c r="F15" s="6" t="s">
        <v>33</v>
      </c>
      <c r="G15" s="6" t="s">
        <v>948</v>
      </c>
      <c r="H15" s="6" t="s">
        <v>949</v>
      </c>
      <c r="I15" s="6" t="s">
        <v>4166</v>
      </c>
      <c r="J15" s="8">
        <f t="shared" ca="1" si="5"/>
        <v>2.1790655092627276</v>
      </c>
      <c r="K15" s="6" t="s">
        <v>34</v>
      </c>
      <c r="L15" s="6" t="s">
        <v>35</v>
      </c>
      <c r="M15" s="6" t="s">
        <v>36</v>
      </c>
      <c r="N15" s="6" t="s">
        <v>4169</v>
      </c>
      <c r="O15" s="6" t="s">
        <v>37</v>
      </c>
      <c r="P15" s="6" t="s">
        <v>38</v>
      </c>
      <c r="Q15" s="7"/>
      <c r="R15" s="7"/>
      <c r="S15" s="7"/>
      <c r="T15" s="7" t="s">
        <v>4307</v>
      </c>
      <c r="U15" s="7" t="s">
        <v>78</v>
      </c>
      <c r="V15" s="7" t="e">
        <v>#N/A</v>
      </c>
      <c r="W15" s="7" t="s">
        <v>1456</v>
      </c>
      <c r="X15" s="7"/>
      <c r="Y15" s="7" t="e">
        <f>VLOOKUP(B15, [2]SBC!A$1:P$65536, 11, 0)</f>
        <v>#N/A</v>
      </c>
      <c r="Z15" s="7" t="str">
        <f t="shared" si="6"/>
        <v>EXN</v>
      </c>
      <c r="AA15" s="7" t="str">
        <f t="shared" ca="1" si="7"/>
        <v>48H&lt;T&lt;72H</v>
      </c>
      <c r="AB15" s="7">
        <v>1</v>
      </c>
      <c r="AC15" s="7" t="s">
        <v>1134</v>
      </c>
      <c r="AD15" s="7" t="s">
        <v>2245</v>
      </c>
      <c r="AE15" s="7" t="s">
        <v>4404</v>
      </c>
      <c r="AF15" s="7" t="s">
        <v>2536</v>
      </c>
      <c r="AG15" s="7"/>
    </row>
    <row r="16" spans="1:33" ht="130.5" x14ac:dyDescent="0.35">
      <c r="A16" s="6" t="s">
        <v>943</v>
      </c>
      <c r="B16" s="7" t="str">
        <f t="shared" si="4"/>
        <v>EXN_370</v>
      </c>
      <c r="C16" s="6" t="s">
        <v>4170</v>
      </c>
      <c r="D16" s="7" t="e">
        <v>#N/A</v>
      </c>
      <c r="E16" s="7" t="e">
        <v>#N/A</v>
      </c>
      <c r="F16" s="6" t="s">
        <v>33</v>
      </c>
      <c r="G16" s="6" t="s">
        <v>944</v>
      </c>
      <c r="H16" s="6" t="s">
        <v>945</v>
      </c>
      <c r="I16" s="6" t="s">
        <v>4166</v>
      </c>
      <c r="J16" s="8">
        <f t="shared" ca="1" si="5"/>
        <v>2.1790655092627276</v>
      </c>
      <c r="K16" s="6" t="s">
        <v>34</v>
      </c>
      <c r="L16" s="6" t="s">
        <v>35</v>
      </c>
      <c r="M16" s="6" t="s">
        <v>36</v>
      </c>
      <c r="N16" s="6" t="s">
        <v>4171</v>
      </c>
      <c r="O16" s="6" t="s">
        <v>37</v>
      </c>
      <c r="P16" s="6" t="s">
        <v>38</v>
      </c>
      <c r="Q16" s="7"/>
      <c r="R16" s="7"/>
      <c r="S16" s="7"/>
      <c r="T16" s="7" t="s">
        <v>4307</v>
      </c>
      <c r="U16" s="7" t="s">
        <v>78</v>
      </c>
      <c r="V16" s="7" t="e">
        <v>#N/A</v>
      </c>
      <c r="W16" s="7" t="s">
        <v>1456</v>
      </c>
      <c r="X16" s="7"/>
      <c r="Y16" s="7" t="e">
        <f>VLOOKUP(B16, [2]SBC!A$1:P$65536, 11, 0)</f>
        <v>#N/A</v>
      </c>
      <c r="Z16" s="7" t="str">
        <f t="shared" si="6"/>
        <v>EXN</v>
      </c>
      <c r="AA16" s="7" t="str">
        <f t="shared" ca="1" si="7"/>
        <v>48H&lt;T&lt;72H</v>
      </c>
      <c r="AB16" s="7">
        <v>1</v>
      </c>
      <c r="AC16" s="7" t="s">
        <v>1134</v>
      </c>
      <c r="AD16" s="7" t="s">
        <v>2245</v>
      </c>
      <c r="AE16" s="7" t="s">
        <v>4404</v>
      </c>
      <c r="AF16" s="7" t="s">
        <v>2536</v>
      </c>
      <c r="AG16" s="7"/>
    </row>
    <row r="17" spans="1:33" ht="145" x14ac:dyDescent="0.35">
      <c r="A17" s="6" t="s">
        <v>1632</v>
      </c>
      <c r="B17" s="7" t="str">
        <f t="shared" si="4"/>
        <v>OST_367</v>
      </c>
      <c r="C17" s="6" t="s">
        <v>4187</v>
      </c>
      <c r="D17" s="7" t="e">
        <v>#N/A</v>
      </c>
      <c r="E17" s="7" t="e">
        <v>#N/A</v>
      </c>
      <c r="F17" s="6" t="s">
        <v>33</v>
      </c>
      <c r="G17" s="6" t="s">
        <v>1633</v>
      </c>
      <c r="H17" s="6" t="s">
        <v>1634</v>
      </c>
      <c r="I17" s="6" t="s">
        <v>4188</v>
      </c>
      <c r="J17" s="8">
        <f t="shared" ca="1" si="5"/>
        <v>1.8421789351850748</v>
      </c>
      <c r="K17" s="6" t="s">
        <v>34</v>
      </c>
      <c r="L17" s="6" t="s">
        <v>35</v>
      </c>
      <c r="M17" s="6" t="s">
        <v>36</v>
      </c>
      <c r="N17" s="6" t="s">
        <v>4189</v>
      </c>
      <c r="O17" s="6" t="s">
        <v>37</v>
      </c>
      <c r="P17" s="6" t="s">
        <v>38</v>
      </c>
      <c r="Q17" s="7"/>
      <c r="R17" s="7"/>
      <c r="S17" s="7"/>
      <c r="T17" s="7" t="s">
        <v>5076</v>
      </c>
      <c r="U17" s="7" t="s">
        <v>82</v>
      </c>
      <c r="V17" s="7" t="s">
        <v>5077</v>
      </c>
      <c r="W17" s="7" t="e">
        <v>#N/A</v>
      </c>
      <c r="X17" s="7"/>
      <c r="Y17" s="7" t="e">
        <f>VLOOKUP(B17, [2]SBC!A$1:P$65536, 11, 0)</f>
        <v>#N/A</v>
      </c>
      <c r="Z17" s="7" t="str">
        <f t="shared" si="6"/>
        <v>OST</v>
      </c>
      <c r="AA17" s="7" t="str">
        <f t="shared" ca="1" si="7"/>
        <v>24H&lt;T&lt;48H</v>
      </c>
      <c r="AB17" s="7">
        <v>1</v>
      </c>
      <c r="AC17" s="7" t="s">
        <v>1134</v>
      </c>
      <c r="AD17" s="7" t="s">
        <v>2246</v>
      </c>
      <c r="AE17" s="7" t="s">
        <v>4404</v>
      </c>
      <c r="AF17" s="7" t="s">
        <v>2536</v>
      </c>
      <c r="AG17" s="7"/>
    </row>
    <row r="18" spans="1:33" ht="174" x14ac:dyDescent="0.35">
      <c r="A18" s="6" t="s">
        <v>1771</v>
      </c>
      <c r="B18" s="7" t="str">
        <f t="shared" si="4"/>
        <v>SUO_222</v>
      </c>
      <c r="C18" s="6" t="s">
        <v>4190</v>
      </c>
      <c r="D18" s="7" t="e">
        <v>#N/A</v>
      </c>
      <c r="E18" s="7" t="e">
        <v>#N/A</v>
      </c>
      <c r="F18" s="6" t="s">
        <v>33</v>
      </c>
      <c r="G18" s="6" t="s">
        <v>1772</v>
      </c>
      <c r="H18" s="6" t="s">
        <v>1773</v>
      </c>
      <c r="I18" s="6" t="s">
        <v>4191</v>
      </c>
      <c r="J18" s="8">
        <f t="shared" ca="1" si="5"/>
        <v>1.830280787035008</v>
      </c>
      <c r="K18" s="6" t="s">
        <v>34</v>
      </c>
      <c r="L18" s="6" t="s">
        <v>35</v>
      </c>
      <c r="M18" s="6" t="s">
        <v>36</v>
      </c>
      <c r="N18" s="6" t="s">
        <v>4192</v>
      </c>
      <c r="O18" s="6" t="s">
        <v>37</v>
      </c>
      <c r="P18" s="6" t="s">
        <v>38</v>
      </c>
      <c r="Q18" s="7"/>
      <c r="R18" s="7"/>
      <c r="S18" s="7"/>
      <c r="T18" s="7" t="s">
        <v>4405</v>
      </c>
      <c r="U18" s="7" t="s">
        <v>84</v>
      </c>
      <c r="V18" s="7" t="e">
        <v>#N/A</v>
      </c>
      <c r="W18" s="7" t="e">
        <v>#N/A</v>
      </c>
      <c r="X18" s="7"/>
      <c r="Y18" s="7" t="str">
        <f>VLOOKUP(B18, [2]SBC!A$1:P$65536, 11, 0)</f>
        <v>Buéa</v>
      </c>
      <c r="Z18" s="7" t="str">
        <f t="shared" si="6"/>
        <v>SUO</v>
      </c>
      <c r="AA18" s="7" t="str">
        <f t="shared" ca="1" si="7"/>
        <v>24H&lt;T&lt;48H</v>
      </c>
      <c r="AB18" s="7">
        <v>1</v>
      </c>
      <c r="AC18" s="7" t="s">
        <v>1134</v>
      </c>
      <c r="AD18" s="7" t="s">
        <v>2245</v>
      </c>
      <c r="AE18" s="7" t="s">
        <v>4404</v>
      </c>
      <c r="AF18" s="7" t="s">
        <v>2536</v>
      </c>
      <c r="AG18" s="7"/>
    </row>
    <row r="19" spans="1:33" ht="174" x14ac:dyDescent="0.35">
      <c r="A19" s="6" t="s">
        <v>2546</v>
      </c>
      <c r="B19" s="7" t="str">
        <f t="shared" si="4"/>
        <v>SUO_216</v>
      </c>
      <c r="C19" s="6" t="s">
        <v>4316</v>
      </c>
      <c r="D19" s="7" t="e">
        <v>#N/A</v>
      </c>
      <c r="E19" s="7" t="e">
        <v>#N/A</v>
      </c>
      <c r="F19" s="6" t="s">
        <v>33</v>
      </c>
      <c r="G19" s="6" t="s">
        <v>2549</v>
      </c>
      <c r="H19" s="6" t="s">
        <v>2550</v>
      </c>
      <c r="I19" s="6" t="s">
        <v>4193</v>
      </c>
      <c r="J19" s="8">
        <f t="shared" ca="1" si="5"/>
        <v>1.5734173611126607</v>
      </c>
      <c r="K19" s="6" t="s">
        <v>34</v>
      </c>
      <c r="L19" s="6" t="s">
        <v>35</v>
      </c>
      <c r="M19" s="6" t="s">
        <v>36</v>
      </c>
      <c r="N19" s="6" t="s">
        <v>4194</v>
      </c>
      <c r="O19" s="6" t="s">
        <v>37</v>
      </c>
      <c r="P19" s="6" t="s">
        <v>38</v>
      </c>
      <c r="Q19" s="7"/>
      <c r="R19" s="7"/>
      <c r="S19" s="7"/>
      <c r="T19" s="7" t="s">
        <v>4413</v>
      </c>
      <c r="U19" s="7" t="s">
        <v>79</v>
      </c>
      <c r="V19" s="7" t="e">
        <v>#N/A</v>
      </c>
      <c r="W19" s="7" t="e">
        <v>#N/A</v>
      </c>
      <c r="X19" s="7"/>
      <c r="Y19" s="7" t="str">
        <f>VLOOKUP(B19, [2]SBC!A$1:P$65536, 11, 0)</f>
        <v>Kumba</v>
      </c>
      <c r="Z19" s="7" t="str">
        <f t="shared" si="6"/>
        <v>SUO</v>
      </c>
      <c r="AA19" s="7" t="str">
        <f t="shared" ca="1" si="7"/>
        <v>24H&lt;T&lt;48H</v>
      </c>
      <c r="AB19" s="7">
        <v>1</v>
      </c>
      <c r="AC19" s="7" t="s">
        <v>1134</v>
      </c>
      <c r="AD19" s="7" t="s">
        <v>2245</v>
      </c>
      <c r="AE19" s="7" t="s">
        <v>4404</v>
      </c>
      <c r="AF19" s="7" t="s">
        <v>2536</v>
      </c>
      <c r="AG19" s="7"/>
    </row>
    <row r="20" spans="1:33" ht="174" x14ac:dyDescent="0.35">
      <c r="A20" s="6" t="s">
        <v>2546</v>
      </c>
      <c r="B20" s="7" t="str">
        <f t="shared" si="4"/>
        <v>SUO_216</v>
      </c>
      <c r="C20" s="6" t="s">
        <v>4317</v>
      </c>
      <c r="D20" s="7" t="e">
        <v>#N/A</v>
      </c>
      <c r="E20" s="7" t="e">
        <v>#N/A</v>
      </c>
      <c r="F20" s="6" t="s">
        <v>33</v>
      </c>
      <c r="G20" s="6" t="s">
        <v>2547</v>
      </c>
      <c r="H20" s="6" t="s">
        <v>2548</v>
      </c>
      <c r="I20" s="6" t="s">
        <v>4193</v>
      </c>
      <c r="J20" s="8">
        <f t="shared" ca="1" si="5"/>
        <v>1.5734173611126607</v>
      </c>
      <c r="K20" s="6" t="s">
        <v>34</v>
      </c>
      <c r="L20" s="6" t="s">
        <v>35</v>
      </c>
      <c r="M20" s="6" t="s">
        <v>36</v>
      </c>
      <c r="N20" s="6" t="s">
        <v>4195</v>
      </c>
      <c r="O20" s="6" t="s">
        <v>37</v>
      </c>
      <c r="P20" s="6" t="s">
        <v>38</v>
      </c>
      <c r="Q20" s="7"/>
      <c r="R20" s="7"/>
      <c r="S20" s="7"/>
      <c r="T20" s="7" t="s">
        <v>4413</v>
      </c>
      <c r="U20" s="7" t="s">
        <v>79</v>
      </c>
      <c r="V20" s="7" t="e">
        <v>#N/A</v>
      </c>
      <c r="W20" s="7" t="e">
        <v>#N/A</v>
      </c>
      <c r="X20" s="7"/>
      <c r="Y20" s="7" t="str">
        <f>VLOOKUP(B20, [2]SBC!A$1:P$65536, 11, 0)</f>
        <v>Kumba</v>
      </c>
      <c r="Z20" s="7" t="str">
        <f t="shared" si="6"/>
        <v>SUO</v>
      </c>
      <c r="AA20" s="7" t="str">
        <f t="shared" ca="1" si="7"/>
        <v>24H&lt;T&lt;48H</v>
      </c>
      <c r="AB20" s="7">
        <v>1</v>
      </c>
      <c r="AC20" s="7" t="s">
        <v>1134</v>
      </c>
      <c r="AD20" s="7" t="s">
        <v>2245</v>
      </c>
      <c r="AE20" s="7" t="s">
        <v>4404</v>
      </c>
      <c r="AF20" s="7" t="s">
        <v>2536</v>
      </c>
      <c r="AG20" s="7"/>
    </row>
    <row r="21" spans="1:33" ht="174" x14ac:dyDescent="0.35">
      <c r="A21" s="6" t="s">
        <v>2546</v>
      </c>
      <c r="B21" s="7" t="str">
        <f t="shared" si="4"/>
        <v>SUO_216</v>
      </c>
      <c r="C21" s="6" t="s">
        <v>4318</v>
      </c>
      <c r="D21" s="7" t="e">
        <v>#N/A</v>
      </c>
      <c r="E21" s="7" t="e">
        <v>#N/A</v>
      </c>
      <c r="F21" s="6" t="s">
        <v>33</v>
      </c>
      <c r="G21" s="6" t="s">
        <v>2551</v>
      </c>
      <c r="H21" s="6" t="s">
        <v>2552</v>
      </c>
      <c r="I21" s="6" t="s">
        <v>4193</v>
      </c>
      <c r="J21" s="8">
        <f t="shared" ca="1" si="5"/>
        <v>1.5734173611126607</v>
      </c>
      <c r="K21" s="6" t="s">
        <v>34</v>
      </c>
      <c r="L21" s="6" t="s">
        <v>35</v>
      </c>
      <c r="M21" s="6" t="s">
        <v>36</v>
      </c>
      <c r="N21" s="6" t="s">
        <v>4196</v>
      </c>
      <c r="O21" s="6" t="s">
        <v>37</v>
      </c>
      <c r="P21" s="6" t="s">
        <v>38</v>
      </c>
      <c r="Q21" s="7"/>
      <c r="R21" s="7"/>
      <c r="S21" s="7"/>
      <c r="T21" s="7" t="s">
        <v>4413</v>
      </c>
      <c r="U21" s="7" t="s">
        <v>79</v>
      </c>
      <c r="V21" s="7" t="e">
        <v>#N/A</v>
      </c>
      <c r="W21" s="7" t="e">
        <v>#N/A</v>
      </c>
      <c r="X21" s="7"/>
      <c r="Y21" s="7" t="str">
        <f>VLOOKUP(B21, [2]SBC!A$1:P$65536, 11, 0)</f>
        <v>Kumba</v>
      </c>
      <c r="Z21" s="7" t="str">
        <f t="shared" si="6"/>
        <v>SUO</v>
      </c>
      <c r="AA21" s="7" t="str">
        <f t="shared" ca="1" si="7"/>
        <v>24H&lt;T&lt;48H</v>
      </c>
      <c r="AB21" s="7">
        <v>1</v>
      </c>
      <c r="AC21" s="7" t="s">
        <v>1134</v>
      </c>
      <c r="AD21" s="7" t="s">
        <v>2245</v>
      </c>
      <c r="AE21" s="7" t="s">
        <v>4404</v>
      </c>
      <c r="AF21" s="7" t="s">
        <v>2536</v>
      </c>
      <c r="AG21" s="7"/>
    </row>
    <row r="22" spans="1:33" ht="159.5" x14ac:dyDescent="0.35">
      <c r="A22" s="6" t="s">
        <v>1635</v>
      </c>
      <c r="B22" s="7" t="str">
        <f t="shared" si="4"/>
        <v>NRD_040</v>
      </c>
      <c r="C22" s="6" t="s">
        <v>4321</v>
      </c>
      <c r="D22" s="7" t="e">
        <v>#N/A</v>
      </c>
      <c r="E22" s="7" t="e">
        <v>#N/A</v>
      </c>
      <c r="F22" s="6" t="s">
        <v>33</v>
      </c>
      <c r="G22" s="6" t="s">
        <v>1708</v>
      </c>
      <c r="H22" s="6" t="s">
        <v>1709</v>
      </c>
      <c r="I22" s="6" t="s">
        <v>4322</v>
      </c>
      <c r="J22" s="8">
        <f t="shared" ca="1" si="5"/>
        <v>1.4700145833339775</v>
      </c>
      <c r="K22" s="6" t="s">
        <v>34</v>
      </c>
      <c r="L22" s="6" t="s">
        <v>35</v>
      </c>
      <c r="M22" s="6" t="s">
        <v>36</v>
      </c>
      <c r="N22" s="6" t="s">
        <v>4323</v>
      </c>
      <c r="O22" s="6" t="s">
        <v>37</v>
      </c>
      <c r="P22" s="6" t="s">
        <v>38</v>
      </c>
      <c r="Q22" s="7"/>
      <c r="R22" s="7"/>
      <c r="S22" s="7"/>
      <c r="T22" s="7" t="s">
        <v>4406</v>
      </c>
      <c r="U22" s="7" t="s">
        <v>81</v>
      </c>
      <c r="V22" s="7" t="e">
        <v>#N/A</v>
      </c>
      <c r="W22" s="7" t="e">
        <v>#N/A</v>
      </c>
      <c r="X22" s="7"/>
      <c r="Y22" s="7" t="str">
        <f>VLOOKUP(B22, [2]SBC!A$1:P$65536, 11, 0)</f>
        <v>Garoua</v>
      </c>
      <c r="Z22" s="7" t="str">
        <f t="shared" si="6"/>
        <v>NRD</v>
      </c>
      <c r="AA22" s="7" t="str">
        <f t="shared" ca="1" si="7"/>
        <v>24H&lt;T&lt;48H</v>
      </c>
      <c r="AB22" s="7">
        <v>1</v>
      </c>
      <c r="AC22" s="7" t="s">
        <v>1134</v>
      </c>
      <c r="AD22" s="7" t="s">
        <v>2246</v>
      </c>
      <c r="AE22" s="7" t="s">
        <v>4404</v>
      </c>
      <c r="AF22" s="7" t="s">
        <v>2536</v>
      </c>
      <c r="AG22" s="7"/>
    </row>
    <row r="23" spans="1:33" ht="159.5" x14ac:dyDescent="0.35">
      <c r="A23" s="6" t="s">
        <v>1635</v>
      </c>
      <c r="B23" s="7" t="str">
        <f t="shared" si="4"/>
        <v>NRD_040</v>
      </c>
      <c r="C23" s="6" t="s">
        <v>4321</v>
      </c>
      <c r="D23" s="7" t="e">
        <v>#N/A</v>
      </c>
      <c r="E23" s="7" t="e">
        <v>#N/A</v>
      </c>
      <c r="F23" s="6" t="s">
        <v>33</v>
      </c>
      <c r="G23" s="6" t="s">
        <v>1710</v>
      </c>
      <c r="H23" s="6" t="s">
        <v>1711</v>
      </c>
      <c r="I23" s="6" t="s">
        <v>4322</v>
      </c>
      <c r="J23" s="8">
        <f t="shared" ca="1" si="5"/>
        <v>1.4700145833339775</v>
      </c>
      <c r="K23" s="6" t="s">
        <v>34</v>
      </c>
      <c r="L23" s="6" t="s">
        <v>35</v>
      </c>
      <c r="M23" s="6" t="s">
        <v>36</v>
      </c>
      <c r="N23" s="6" t="s">
        <v>4324</v>
      </c>
      <c r="O23" s="6" t="s">
        <v>37</v>
      </c>
      <c r="P23" s="6" t="s">
        <v>38</v>
      </c>
      <c r="Q23" s="7"/>
      <c r="R23" s="7"/>
      <c r="S23" s="7"/>
      <c r="T23" s="7" t="s">
        <v>4406</v>
      </c>
      <c r="U23" s="7" t="s">
        <v>81</v>
      </c>
      <c r="V23" s="7" t="e">
        <v>#N/A</v>
      </c>
      <c r="W23" s="7" t="e">
        <v>#N/A</v>
      </c>
      <c r="X23" s="7"/>
      <c r="Y23" s="7" t="str">
        <f>VLOOKUP(B23, [2]SBC!A$1:P$65536, 11, 0)</f>
        <v>Garoua</v>
      </c>
      <c r="Z23" s="7" t="str">
        <f t="shared" si="6"/>
        <v>NRD</v>
      </c>
      <c r="AA23" s="7" t="str">
        <f t="shared" ca="1" si="7"/>
        <v>24H&lt;T&lt;48H</v>
      </c>
      <c r="AB23" s="7">
        <v>1</v>
      </c>
      <c r="AC23" s="7" t="s">
        <v>1134</v>
      </c>
      <c r="AD23" s="7" t="s">
        <v>2246</v>
      </c>
      <c r="AE23" s="7" t="s">
        <v>4404</v>
      </c>
      <c r="AF23" s="7" t="s">
        <v>2536</v>
      </c>
      <c r="AG23" s="7"/>
    </row>
    <row r="24" spans="1:33" ht="159.5" x14ac:dyDescent="0.35">
      <c r="A24" s="6" t="s">
        <v>1635</v>
      </c>
      <c r="B24" s="7" t="str">
        <f t="shared" ref="B24:B25" si="8">LEFT(A24,7)</f>
        <v>NRD_040</v>
      </c>
      <c r="C24" s="6" t="s">
        <v>4321</v>
      </c>
      <c r="D24" s="7" t="e">
        <v>#N/A</v>
      </c>
      <c r="E24" s="7" t="e">
        <v>#N/A</v>
      </c>
      <c r="F24" s="6" t="s">
        <v>33</v>
      </c>
      <c r="G24" s="6" t="s">
        <v>4325</v>
      </c>
      <c r="H24" s="6" t="s">
        <v>4326</v>
      </c>
      <c r="I24" s="6" t="s">
        <v>4327</v>
      </c>
      <c r="J24" s="8">
        <f t="shared" ref="J24:J25" ca="1" si="9">NOW()-I24</f>
        <v>1.4676881944469642</v>
      </c>
      <c r="K24" s="6" t="s">
        <v>34</v>
      </c>
      <c r="L24" s="6" t="s">
        <v>35</v>
      </c>
      <c r="M24" s="6" t="s">
        <v>36</v>
      </c>
      <c r="N24" s="6" t="s">
        <v>4328</v>
      </c>
      <c r="O24" s="6" t="s">
        <v>37</v>
      </c>
      <c r="P24" s="6" t="s">
        <v>38</v>
      </c>
      <c r="Q24" s="7"/>
      <c r="R24" s="7"/>
      <c r="S24" s="7"/>
      <c r="T24" s="7" t="s">
        <v>4406</v>
      </c>
      <c r="U24" s="7" t="s">
        <v>81</v>
      </c>
      <c r="V24" s="7" t="e">
        <v>#N/A</v>
      </c>
      <c r="W24" s="7" t="e">
        <v>#N/A</v>
      </c>
      <c r="X24" s="7"/>
      <c r="Y24" s="7" t="str">
        <f>VLOOKUP(B24, [2]SBC!A$1:P$65536, 11, 0)</f>
        <v>Garoua</v>
      </c>
      <c r="Z24" s="7" t="str">
        <f t="shared" si="6"/>
        <v>NRD</v>
      </c>
      <c r="AA24" s="7" t="str">
        <f t="shared" ca="1" si="7"/>
        <v>24H&lt;T&lt;48H</v>
      </c>
      <c r="AB24" s="7">
        <v>1</v>
      </c>
      <c r="AC24" s="7" t="s">
        <v>1134</v>
      </c>
      <c r="AD24" s="7" t="s">
        <v>2246</v>
      </c>
      <c r="AE24" s="7" t="s">
        <v>4404</v>
      </c>
      <c r="AF24" s="7" t="s">
        <v>2536</v>
      </c>
      <c r="AG24" s="7"/>
    </row>
    <row r="25" spans="1:33" ht="159.5" x14ac:dyDescent="0.35">
      <c r="A25" s="6" t="s">
        <v>1635</v>
      </c>
      <c r="B25" s="7" t="str">
        <f t="shared" si="8"/>
        <v>NRD_040</v>
      </c>
      <c r="C25" s="6" t="s">
        <v>4321</v>
      </c>
      <c r="D25" s="7" t="e">
        <v>#N/A</v>
      </c>
      <c r="E25" s="7" t="e">
        <v>#N/A</v>
      </c>
      <c r="F25" s="6" t="s">
        <v>33</v>
      </c>
      <c r="G25" s="6" t="s">
        <v>4329</v>
      </c>
      <c r="H25" s="6" t="s">
        <v>4330</v>
      </c>
      <c r="I25" s="6" t="s">
        <v>4327</v>
      </c>
      <c r="J25" s="8">
        <f t="shared" ca="1" si="9"/>
        <v>1.4676881944469642</v>
      </c>
      <c r="K25" s="6" t="s">
        <v>34</v>
      </c>
      <c r="L25" s="6" t="s">
        <v>35</v>
      </c>
      <c r="M25" s="6" t="s">
        <v>36</v>
      </c>
      <c r="N25" s="6" t="s">
        <v>4331</v>
      </c>
      <c r="O25" s="6" t="s">
        <v>37</v>
      </c>
      <c r="P25" s="6" t="s">
        <v>38</v>
      </c>
      <c r="Q25" s="7"/>
      <c r="R25" s="7"/>
      <c r="S25" s="7"/>
      <c r="T25" s="7" t="s">
        <v>4406</v>
      </c>
      <c r="U25" s="7" t="s">
        <v>81</v>
      </c>
      <c r="V25" s="7" t="e">
        <v>#N/A</v>
      </c>
      <c r="W25" s="7" t="e">
        <v>#N/A</v>
      </c>
      <c r="X25" s="7"/>
      <c r="Y25" s="7" t="str">
        <f>VLOOKUP(B25, [2]SBC!A$1:P$65536, 11, 0)</f>
        <v>Garoua</v>
      </c>
      <c r="Z25" s="7" t="str">
        <f t="shared" ref="Z25" si="10">LEFT(B25,3)</f>
        <v>NRD</v>
      </c>
      <c r="AA25" s="7" t="str">
        <f t="shared" ref="AA25" ca="1" si="11">IF(J25 &lt; 1/24, "T&lt;1H", IF(AND(J25&lt;2/24, J25&gt;1/24), "1H&lt;T&lt;2H", IF(AND(J25&lt;4/24, J25&gt;2/24), "2H&lt;T&lt;4H", IF(AND(J25&lt;8/24, J25&gt;4/24), "4H&lt;T&lt;8H", IF(AND(J25&lt;16/24, J25&gt;8/24), "8H&lt;T&lt;16H",IF(AND(J25&lt;24/24, J25&gt;16/24),"16H&lt;T&lt;24H", IF(AND(J25&lt;48/24, J25&gt;24/24),"24H&lt;T&lt;48H",IF(AND(J25&lt;72/24, J25&gt;24/24),"48H&lt;T&lt;72H", "T&gt;72H"))))))))</f>
        <v>24H&lt;T&lt;48H</v>
      </c>
      <c r="AB25" s="7">
        <v>1</v>
      </c>
      <c r="AC25" s="7" t="s">
        <v>1134</v>
      </c>
      <c r="AD25" s="7" t="s">
        <v>2246</v>
      </c>
      <c r="AE25" s="7" t="s">
        <v>4404</v>
      </c>
      <c r="AF25" s="7" t="s">
        <v>2536</v>
      </c>
      <c r="AG25" s="7"/>
    </row>
    <row r="26" spans="1:33" ht="87" x14ac:dyDescent="0.35">
      <c r="A26" s="68" t="s">
        <v>1390</v>
      </c>
      <c r="B26" s="69" t="str">
        <f t="shared" ref="B26:B33" si="12">LEFT(A26,7)</f>
        <v>EXN_437</v>
      </c>
      <c r="C26" s="68" t="s">
        <v>1413</v>
      </c>
      <c r="D26" s="69" t="e">
        <v>#N/A</v>
      </c>
      <c r="E26" s="69" t="e">
        <v>#N/A</v>
      </c>
      <c r="F26" s="68" t="s">
        <v>42</v>
      </c>
      <c r="G26" s="68" t="s">
        <v>1414</v>
      </c>
      <c r="H26" s="68" t="s">
        <v>1415</v>
      </c>
      <c r="I26" s="68" t="s">
        <v>1416</v>
      </c>
      <c r="J26" s="70">
        <f t="shared" ref="J26:J33" ca="1" si="13">NOW()-I26</f>
        <v>15.79547754630039</v>
      </c>
      <c r="K26" s="68" t="s">
        <v>43</v>
      </c>
      <c r="L26" s="68" t="s">
        <v>35</v>
      </c>
      <c r="M26" s="68" t="s">
        <v>44</v>
      </c>
      <c r="N26" s="68" t="s">
        <v>1417</v>
      </c>
      <c r="O26" s="68" t="s">
        <v>37</v>
      </c>
      <c r="P26" s="68" t="s">
        <v>38</v>
      </c>
      <c r="Q26" s="69"/>
      <c r="R26" s="69"/>
      <c r="S26" s="69"/>
      <c r="T26" s="69" t="s">
        <v>4309</v>
      </c>
      <c r="U26" s="69" t="s">
        <v>78</v>
      </c>
      <c r="V26" s="69" t="e">
        <v>#N/A</v>
      </c>
      <c r="W26" s="69" t="s">
        <v>1456</v>
      </c>
      <c r="X26" s="69"/>
      <c r="Y26" s="69" t="e">
        <f>VLOOKUP(B26, [2]SBC!A$1:P$65536, 11, 0)</f>
        <v>#N/A</v>
      </c>
      <c r="Z26" s="69" t="str">
        <f t="shared" ref="Z26:Z33" si="14">LEFT(B26,3)</f>
        <v>EXN</v>
      </c>
      <c r="AA26" s="69" t="str">
        <f t="shared" ref="AA26:AA33" ca="1" si="15">IF(J26 &lt; 1/24, "T&lt;1H", IF(AND(J26&lt;2/24, J26&gt;1/24), "1H&lt;T&lt;2H", IF(AND(J26&lt;4/24, J26&gt;2/24), "2H&lt;T&lt;4H", IF(AND(J26&lt;8/24, J26&gt;4/24), "4H&lt;T&lt;8H", IF(AND(J26&lt;16/24, J26&gt;8/24), "8H&lt;T&lt;16H",IF(AND(J26&lt;24/24, J26&gt;16/24),"16H&lt;T&lt;24H", IF(AND(J26&lt;48/24, J26&gt;24/24),"24H&lt;T&lt;48H",IF(AND(J26&lt;72/24, J26&gt;24/24),"48H&lt;T&lt;72H", "T&gt;72H"))))))))</f>
        <v>T&gt;72H</v>
      </c>
      <c r="AB26" s="69">
        <v>1</v>
      </c>
      <c r="AC26" s="69" t="s">
        <v>2247</v>
      </c>
      <c r="AD26" s="69" t="s">
        <v>2245</v>
      </c>
      <c r="AE26" s="69" t="s">
        <v>4404</v>
      </c>
      <c r="AF26" s="69" t="s">
        <v>2536</v>
      </c>
      <c r="AG26" s="69"/>
    </row>
    <row r="27" spans="1:33" ht="101.5" x14ac:dyDescent="0.35">
      <c r="A27" s="6" t="s">
        <v>1888</v>
      </c>
      <c r="B27" s="7" t="str">
        <f t="shared" si="12"/>
        <v>SUO_082</v>
      </c>
      <c r="C27" s="6" t="s">
        <v>2360</v>
      </c>
      <c r="D27" s="7" t="e">
        <v>#N/A</v>
      </c>
      <c r="E27" s="7" t="e">
        <v>#N/A</v>
      </c>
      <c r="F27" s="6" t="s">
        <v>42</v>
      </c>
      <c r="G27" s="6" t="s">
        <v>2361</v>
      </c>
      <c r="H27" s="6" t="s">
        <v>2362</v>
      </c>
      <c r="I27" s="6" t="s">
        <v>2363</v>
      </c>
      <c r="J27" s="8">
        <f t="shared" ca="1" si="13"/>
        <v>4.872653472222737</v>
      </c>
      <c r="K27" s="6" t="s">
        <v>43</v>
      </c>
      <c r="L27" s="6" t="s">
        <v>35</v>
      </c>
      <c r="M27" s="6" t="s">
        <v>44</v>
      </c>
      <c r="N27" s="6" t="s">
        <v>2364</v>
      </c>
      <c r="O27" s="6" t="s">
        <v>37</v>
      </c>
      <c r="P27" s="6" t="s">
        <v>38</v>
      </c>
      <c r="Q27" s="7"/>
      <c r="R27" s="7"/>
      <c r="S27" s="7"/>
      <c r="T27" s="7" t="s">
        <v>4409</v>
      </c>
      <c r="U27" s="7" t="s">
        <v>79</v>
      </c>
      <c r="V27" s="7" t="e">
        <v>#N/A</v>
      </c>
      <c r="W27" s="7" t="e">
        <v>#N/A</v>
      </c>
      <c r="X27" s="7"/>
      <c r="Y27" s="7" t="str">
        <f>VLOOKUP(B27, [2]SBC!A$1:P$65536, 11, 0)</f>
        <v>Limbe</v>
      </c>
      <c r="Z27" s="7" t="str">
        <f t="shared" si="14"/>
        <v>SUO</v>
      </c>
      <c r="AA27" s="7" t="str">
        <f t="shared" ca="1" si="15"/>
        <v>T&gt;72H</v>
      </c>
      <c r="AB27" s="7">
        <v>1</v>
      </c>
      <c r="AC27" s="7" t="s">
        <v>1134</v>
      </c>
      <c r="AD27" s="7" t="s">
        <v>2245</v>
      </c>
      <c r="AE27" s="7" t="s">
        <v>4404</v>
      </c>
      <c r="AF27" s="7" t="s">
        <v>2536</v>
      </c>
      <c r="AG27" s="7"/>
    </row>
    <row r="28" spans="1:33" ht="87" x14ac:dyDescent="0.35">
      <c r="A28" s="6" t="s">
        <v>1903</v>
      </c>
      <c r="B28" s="7" t="str">
        <f t="shared" si="12"/>
        <v>OST_051</v>
      </c>
      <c r="C28" s="6" t="s">
        <v>3316</v>
      </c>
      <c r="D28" s="7" t="e">
        <v>#N/A</v>
      </c>
      <c r="E28" s="7" t="e">
        <v>#N/A</v>
      </c>
      <c r="F28" s="6" t="s">
        <v>42</v>
      </c>
      <c r="G28" s="6" t="s">
        <v>2006</v>
      </c>
      <c r="H28" s="6" t="s">
        <v>2007</v>
      </c>
      <c r="I28" s="6" t="s">
        <v>3317</v>
      </c>
      <c r="J28" s="8">
        <f t="shared" ca="1" si="13"/>
        <v>3.3010446759290062</v>
      </c>
      <c r="K28" s="6" t="s">
        <v>43</v>
      </c>
      <c r="L28" s="6" t="s">
        <v>35</v>
      </c>
      <c r="M28" s="6" t="s">
        <v>44</v>
      </c>
      <c r="N28" s="6" t="s">
        <v>3318</v>
      </c>
      <c r="O28" s="6" t="s">
        <v>37</v>
      </c>
      <c r="P28" s="6" t="s">
        <v>38</v>
      </c>
      <c r="Q28" s="7"/>
      <c r="R28" s="7"/>
      <c r="S28" s="7"/>
      <c r="T28" s="7" t="s">
        <v>4407</v>
      </c>
      <c r="U28" s="7" t="s">
        <v>39</v>
      </c>
      <c r="V28" s="7" t="e">
        <v>#N/A</v>
      </c>
      <c r="W28" s="7" t="e">
        <v>#N/A</v>
      </c>
      <c r="X28" s="7"/>
      <c r="Y28" s="7" t="str">
        <f>VLOOKUP(B28, [2]SBC!A$1:P$65536, 11, 0)</f>
        <v>Bayangam</v>
      </c>
      <c r="Z28" s="7" t="str">
        <f t="shared" si="14"/>
        <v>OST</v>
      </c>
      <c r="AA28" s="7" t="str">
        <f t="shared" ca="1" si="15"/>
        <v>T&gt;72H</v>
      </c>
      <c r="AB28" s="7">
        <v>1</v>
      </c>
      <c r="AC28" s="7" t="s">
        <v>1134</v>
      </c>
      <c r="AD28" s="7" t="s">
        <v>2245</v>
      </c>
      <c r="AE28" s="7" t="s">
        <v>4404</v>
      </c>
      <c r="AF28" s="7" t="s">
        <v>2536</v>
      </c>
      <c r="AG28" s="7"/>
    </row>
    <row r="29" spans="1:33" ht="87" x14ac:dyDescent="0.35">
      <c r="A29" s="6" t="s">
        <v>943</v>
      </c>
      <c r="B29" s="7" t="str">
        <f t="shared" si="12"/>
        <v>EXN_370</v>
      </c>
      <c r="C29" s="6" t="s">
        <v>3419</v>
      </c>
      <c r="D29" s="7" t="e">
        <v>#N/A</v>
      </c>
      <c r="E29" s="7" t="e">
        <v>#N/A</v>
      </c>
      <c r="F29" s="6" t="s">
        <v>42</v>
      </c>
      <c r="G29" s="6" t="s">
        <v>974</v>
      </c>
      <c r="H29" s="6" t="s">
        <v>975</v>
      </c>
      <c r="I29" s="6" t="s">
        <v>3420</v>
      </c>
      <c r="J29" s="8">
        <f t="shared" ca="1" si="13"/>
        <v>2.9047715277774842</v>
      </c>
      <c r="K29" s="6" t="s">
        <v>43</v>
      </c>
      <c r="L29" s="6" t="s">
        <v>35</v>
      </c>
      <c r="M29" s="6" t="s">
        <v>44</v>
      </c>
      <c r="N29" s="6" t="s">
        <v>3421</v>
      </c>
      <c r="O29" s="6" t="s">
        <v>37</v>
      </c>
      <c r="P29" s="6" t="s">
        <v>38</v>
      </c>
      <c r="Q29" s="7"/>
      <c r="R29" s="7"/>
      <c r="S29" s="7"/>
      <c r="T29" s="7" t="s">
        <v>4307</v>
      </c>
      <c r="U29" s="7" t="s">
        <v>78</v>
      </c>
      <c r="V29" s="7" t="e">
        <v>#N/A</v>
      </c>
      <c r="W29" s="7" t="s">
        <v>1456</v>
      </c>
      <c r="X29" s="7"/>
      <c r="Y29" s="7" t="e">
        <f>VLOOKUP(B29, [2]SBC!A$1:P$65536, 11, 0)</f>
        <v>#N/A</v>
      </c>
      <c r="Z29" s="7" t="str">
        <f t="shared" si="14"/>
        <v>EXN</v>
      </c>
      <c r="AA29" s="7" t="str">
        <f t="shared" ca="1" si="15"/>
        <v>48H&lt;T&lt;72H</v>
      </c>
      <c r="AB29" s="7">
        <v>1</v>
      </c>
      <c r="AC29" s="7" t="s">
        <v>1134</v>
      </c>
      <c r="AD29" s="7" t="s">
        <v>2245</v>
      </c>
      <c r="AE29" s="7" t="s">
        <v>4404</v>
      </c>
      <c r="AF29" s="7" t="s">
        <v>2536</v>
      </c>
      <c r="AG29" s="7"/>
    </row>
    <row r="30" spans="1:33" ht="87" x14ac:dyDescent="0.35">
      <c r="A30" s="6" t="s">
        <v>1638</v>
      </c>
      <c r="B30" s="7" t="str">
        <f t="shared" si="12"/>
        <v>OST_367</v>
      </c>
      <c r="C30" s="6" t="s">
        <v>3937</v>
      </c>
      <c r="D30" s="7" t="e">
        <v>#N/A</v>
      </c>
      <c r="E30" s="7" t="e">
        <v>#N/A</v>
      </c>
      <c r="F30" s="6" t="s">
        <v>42</v>
      </c>
      <c r="G30" s="6" t="s">
        <v>1639</v>
      </c>
      <c r="H30" s="6" t="s">
        <v>1640</v>
      </c>
      <c r="I30" s="6" t="s">
        <v>3938</v>
      </c>
      <c r="J30" s="8">
        <f t="shared" ca="1" si="13"/>
        <v>2.3427692129625939</v>
      </c>
      <c r="K30" s="6" t="s">
        <v>43</v>
      </c>
      <c r="L30" s="6" t="s">
        <v>35</v>
      </c>
      <c r="M30" s="6" t="s">
        <v>44</v>
      </c>
      <c r="N30" s="6" t="s">
        <v>3939</v>
      </c>
      <c r="O30" s="6" t="s">
        <v>37</v>
      </c>
      <c r="P30" s="6" t="s">
        <v>38</v>
      </c>
      <c r="Q30" s="7"/>
      <c r="R30" s="7"/>
      <c r="S30" s="7"/>
      <c r="T30" s="7" t="s">
        <v>5076</v>
      </c>
      <c r="U30" s="7" t="s">
        <v>82</v>
      </c>
      <c r="V30" s="7" t="s">
        <v>5077</v>
      </c>
      <c r="W30" s="7" t="e">
        <v>#N/A</v>
      </c>
      <c r="X30" s="7"/>
      <c r="Y30" s="7" t="e">
        <f>VLOOKUP(B30, [2]SBC!A$1:P$65536, 11, 0)</f>
        <v>#N/A</v>
      </c>
      <c r="Z30" s="7" t="str">
        <f t="shared" si="14"/>
        <v>OST</v>
      </c>
      <c r="AA30" s="7" t="str">
        <f t="shared" ca="1" si="15"/>
        <v>48H&lt;T&lt;72H</v>
      </c>
      <c r="AB30" s="7">
        <v>1</v>
      </c>
      <c r="AC30" s="7" t="s">
        <v>1134</v>
      </c>
      <c r="AD30" s="7" t="s">
        <v>2246</v>
      </c>
      <c r="AE30" s="7" t="s">
        <v>4404</v>
      </c>
      <c r="AF30" s="7" t="s">
        <v>2536</v>
      </c>
      <c r="AG30" s="7"/>
    </row>
    <row r="31" spans="1:33" ht="101.5" x14ac:dyDescent="0.35">
      <c r="A31" s="6" t="s">
        <v>1757</v>
      </c>
      <c r="B31" s="7" t="str">
        <f t="shared" si="12"/>
        <v>SUO_222</v>
      </c>
      <c r="C31" s="6" t="s">
        <v>4197</v>
      </c>
      <c r="D31" s="7" t="e">
        <v>#N/A</v>
      </c>
      <c r="E31" s="7" t="e">
        <v>#N/A</v>
      </c>
      <c r="F31" s="6" t="s">
        <v>42</v>
      </c>
      <c r="G31" s="6" t="s">
        <v>1782</v>
      </c>
      <c r="H31" s="6" t="s">
        <v>1783</v>
      </c>
      <c r="I31" s="6" t="s">
        <v>4198</v>
      </c>
      <c r="J31" s="8">
        <f t="shared" ca="1" si="13"/>
        <v>2.0582784722209908</v>
      </c>
      <c r="K31" s="6" t="s">
        <v>43</v>
      </c>
      <c r="L31" s="6" t="s">
        <v>35</v>
      </c>
      <c r="M31" s="6" t="s">
        <v>44</v>
      </c>
      <c r="N31" s="6" t="s">
        <v>4199</v>
      </c>
      <c r="O31" s="6" t="s">
        <v>37</v>
      </c>
      <c r="P31" s="6" t="s">
        <v>38</v>
      </c>
      <c r="Q31" s="7"/>
      <c r="R31" s="7"/>
      <c r="S31" s="7"/>
      <c r="T31" s="7" t="s">
        <v>4405</v>
      </c>
      <c r="U31" s="7" t="s">
        <v>84</v>
      </c>
      <c r="V31" s="7" t="e">
        <v>#N/A</v>
      </c>
      <c r="W31" s="7" t="e">
        <v>#N/A</v>
      </c>
      <c r="X31" s="7"/>
      <c r="Y31" s="7" t="str">
        <f>VLOOKUP(B31, [2]SBC!A$1:P$65536, 11, 0)</f>
        <v>Buéa</v>
      </c>
      <c r="Z31" s="7" t="str">
        <f t="shared" si="14"/>
        <v>SUO</v>
      </c>
      <c r="AA31" s="7" t="str">
        <f t="shared" ca="1" si="15"/>
        <v>48H&lt;T&lt;72H</v>
      </c>
      <c r="AB31" s="7">
        <v>1</v>
      </c>
      <c r="AC31" s="7" t="s">
        <v>1134</v>
      </c>
      <c r="AD31" s="7" t="s">
        <v>2245</v>
      </c>
      <c r="AE31" s="7" t="s">
        <v>4404</v>
      </c>
      <c r="AF31" s="7" t="s">
        <v>2536</v>
      </c>
      <c r="AG31" s="7"/>
    </row>
    <row r="32" spans="1:33" ht="87" x14ac:dyDescent="0.35">
      <c r="A32" s="6" t="s">
        <v>1482</v>
      </c>
      <c r="B32" s="7" t="str">
        <f t="shared" si="12"/>
        <v>NRD_040</v>
      </c>
      <c r="C32" s="6" t="s">
        <v>4335</v>
      </c>
      <c r="D32" s="7" t="e">
        <v>#N/A</v>
      </c>
      <c r="E32" s="7" t="e">
        <v>#N/A</v>
      </c>
      <c r="F32" s="6" t="s">
        <v>42</v>
      </c>
      <c r="G32" s="6" t="s">
        <v>1636</v>
      </c>
      <c r="H32" s="6" t="s">
        <v>1637</v>
      </c>
      <c r="I32" s="6" t="s">
        <v>4336</v>
      </c>
      <c r="J32" s="8">
        <f t="shared" ca="1" si="13"/>
        <v>1.4835446759243496</v>
      </c>
      <c r="K32" s="6" t="s">
        <v>43</v>
      </c>
      <c r="L32" s="6" t="s">
        <v>35</v>
      </c>
      <c r="M32" s="6" t="s">
        <v>44</v>
      </c>
      <c r="N32" s="6" t="s">
        <v>4337</v>
      </c>
      <c r="O32" s="6" t="s">
        <v>37</v>
      </c>
      <c r="P32" s="6" t="s">
        <v>38</v>
      </c>
      <c r="Q32" s="7"/>
      <c r="R32" s="7"/>
      <c r="S32" s="7"/>
      <c r="T32" s="7" t="s">
        <v>4406</v>
      </c>
      <c r="U32" s="7" t="s">
        <v>81</v>
      </c>
      <c r="V32" s="7" t="e">
        <v>#N/A</v>
      </c>
      <c r="W32" s="7" t="e">
        <v>#N/A</v>
      </c>
      <c r="X32" s="7"/>
      <c r="Y32" s="7" t="str">
        <f>VLOOKUP(B32, [2]SBC!A$1:P$65536, 11, 0)</f>
        <v>Garoua</v>
      </c>
      <c r="Z32" s="7" t="str">
        <f t="shared" si="14"/>
        <v>NRD</v>
      </c>
      <c r="AA32" s="7" t="str">
        <f t="shared" ca="1" si="15"/>
        <v>24H&lt;T&lt;48H</v>
      </c>
      <c r="AB32" s="7">
        <v>1</v>
      </c>
      <c r="AC32" s="7" t="s">
        <v>1134</v>
      </c>
      <c r="AD32" s="7" t="s">
        <v>2246</v>
      </c>
      <c r="AE32" s="7" t="s">
        <v>4404</v>
      </c>
      <c r="AF32" s="7" t="s">
        <v>2536</v>
      </c>
      <c r="AG32" s="7"/>
    </row>
    <row r="33" spans="1:33" ht="87" x14ac:dyDescent="0.35">
      <c r="A33" s="6" t="s">
        <v>1482</v>
      </c>
      <c r="B33" s="7" t="str">
        <f t="shared" si="12"/>
        <v>NRD_040</v>
      </c>
      <c r="C33" s="6" t="s">
        <v>4321</v>
      </c>
      <c r="D33" s="7" t="e">
        <v>#N/A</v>
      </c>
      <c r="E33" s="7" t="e">
        <v>#N/A</v>
      </c>
      <c r="F33" s="6" t="s">
        <v>42</v>
      </c>
      <c r="G33" s="6" t="s">
        <v>1486</v>
      </c>
      <c r="H33" s="6" t="s">
        <v>1487</v>
      </c>
      <c r="I33" s="6" t="s">
        <v>4338</v>
      </c>
      <c r="J33" s="8">
        <f t="shared" ca="1" si="13"/>
        <v>1.4699798611109145</v>
      </c>
      <c r="K33" s="6" t="s">
        <v>43</v>
      </c>
      <c r="L33" s="6" t="s">
        <v>35</v>
      </c>
      <c r="M33" s="6" t="s">
        <v>44</v>
      </c>
      <c r="N33" s="6" t="s">
        <v>4339</v>
      </c>
      <c r="O33" s="6" t="s">
        <v>37</v>
      </c>
      <c r="P33" s="6" t="s">
        <v>38</v>
      </c>
      <c r="Q33" s="7"/>
      <c r="R33" s="7"/>
      <c r="S33" s="7"/>
      <c r="T33" s="7" t="s">
        <v>4406</v>
      </c>
      <c r="U33" s="7" t="s">
        <v>81</v>
      </c>
      <c r="V33" s="7" t="e">
        <v>#N/A</v>
      </c>
      <c r="W33" s="7" t="e">
        <v>#N/A</v>
      </c>
      <c r="X33" s="7"/>
      <c r="Y33" s="7" t="str">
        <f>VLOOKUP(B33, [2]SBC!A$1:P$65536, 11, 0)</f>
        <v>Garoua</v>
      </c>
      <c r="Z33" s="7" t="str">
        <f t="shared" si="14"/>
        <v>NRD</v>
      </c>
      <c r="AA33" s="7" t="str">
        <f t="shared" ca="1" si="15"/>
        <v>24H&lt;T&lt;48H</v>
      </c>
      <c r="AB33" s="7">
        <v>1</v>
      </c>
      <c r="AC33" s="7" t="s">
        <v>1134</v>
      </c>
      <c r="AD33" s="7" t="s">
        <v>2246</v>
      </c>
      <c r="AE33" s="7" t="s">
        <v>4404</v>
      </c>
      <c r="AF33" s="7" t="s">
        <v>2536</v>
      </c>
      <c r="AG33" s="7"/>
    </row>
    <row r="34" spans="1:33" ht="87" x14ac:dyDescent="0.35">
      <c r="A34" s="68" t="s">
        <v>1390</v>
      </c>
      <c r="B34" s="69" t="str">
        <f t="shared" ref="B34:B36" si="16">LEFT(A34,7)</f>
        <v>EXN_437</v>
      </c>
      <c r="C34" s="68" t="s">
        <v>1431</v>
      </c>
      <c r="D34" s="69" t="e">
        <v>#N/A</v>
      </c>
      <c r="E34" s="69" t="e">
        <v>#N/A</v>
      </c>
      <c r="F34" s="68" t="s">
        <v>45</v>
      </c>
      <c r="G34" s="68" t="s">
        <v>1432</v>
      </c>
      <c r="H34" s="68" t="s">
        <v>1433</v>
      </c>
      <c r="I34" s="68" t="s">
        <v>1434</v>
      </c>
      <c r="J34" s="70">
        <f t="shared" ref="J34:J36" ca="1" si="17">NOW()-I34</f>
        <v>15.795500694446673</v>
      </c>
      <c r="K34" s="68" t="s">
        <v>43</v>
      </c>
      <c r="L34" s="68" t="s">
        <v>35</v>
      </c>
      <c r="M34" s="68" t="s">
        <v>46</v>
      </c>
      <c r="N34" s="68" t="s">
        <v>1435</v>
      </c>
      <c r="O34" s="68" t="s">
        <v>37</v>
      </c>
      <c r="P34" s="68" t="s">
        <v>38</v>
      </c>
      <c r="Q34" s="69"/>
      <c r="R34" s="69"/>
      <c r="S34" s="69"/>
      <c r="T34" s="69" t="s">
        <v>4309</v>
      </c>
      <c r="U34" s="69" t="s">
        <v>78</v>
      </c>
      <c r="V34" s="69" t="e">
        <v>#N/A</v>
      </c>
      <c r="W34" s="69" t="s">
        <v>1456</v>
      </c>
      <c r="X34" s="69"/>
      <c r="Y34" s="69" t="e">
        <f>VLOOKUP(B34, [2]SBC!A$1:P$65536, 11, 0)</f>
        <v>#N/A</v>
      </c>
      <c r="Z34" s="69" t="str">
        <f t="shared" ref="Z34:Z36" si="18">LEFT(B34,3)</f>
        <v>EXN</v>
      </c>
      <c r="AA34" s="69" t="str">
        <f t="shared" ref="AA34:AA36" ca="1" si="19">IF(J34 &lt; 1/24, "T&lt;1H", IF(AND(J34&lt;2/24, J34&gt;1/24), "1H&lt;T&lt;2H", IF(AND(J34&lt;4/24, J34&gt;2/24), "2H&lt;T&lt;4H", IF(AND(J34&lt;8/24, J34&gt;4/24), "4H&lt;T&lt;8H", IF(AND(J34&lt;16/24, J34&gt;8/24), "8H&lt;T&lt;16H",IF(AND(J34&lt;24/24, J34&gt;16/24),"16H&lt;T&lt;24H", IF(AND(J34&lt;48/24, J34&gt;24/24),"24H&lt;T&lt;48H",IF(AND(J34&lt;72/24, J34&gt;24/24),"48H&lt;T&lt;72H", "T&gt;72H"))))))))</f>
        <v>T&gt;72H</v>
      </c>
      <c r="AB34" s="69">
        <v>1</v>
      </c>
      <c r="AC34" s="69" t="s">
        <v>2247</v>
      </c>
      <c r="AD34" s="69" t="s">
        <v>2245</v>
      </c>
      <c r="AE34" s="69" t="s">
        <v>4404</v>
      </c>
      <c r="AF34" s="69" t="s">
        <v>2536</v>
      </c>
      <c r="AG34" s="69"/>
    </row>
    <row r="35" spans="1:33" ht="87" x14ac:dyDescent="0.35">
      <c r="A35" s="68" t="s">
        <v>1390</v>
      </c>
      <c r="B35" s="69" t="str">
        <f t="shared" si="16"/>
        <v>EXN_437</v>
      </c>
      <c r="C35" s="68" t="s">
        <v>1431</v>
      </c>
      <c r="D35" s="69" t="e">
        <v>#N/A</v>
      </c>
      <c r="E35" s="69" t="e">
        <v>#N/A</v>
      </c>
      <c r="F35" s="68" t="s">
        <v>45</v>
      </c>
      <c r="G35" s="68" t="s">
        <v>1436</v>
      </c>
      <c r="H35" s="68" t="s">
        <v>1437</v>
      </c>
      <c r="I35" s="68" t="s">
        <v>1434</v>
      </c>
      <c r="J35" s="70">
        <f t="shared" ca="1" si="17"/>
        <v>15.795500694446673</v>
      </c>
      <c r="K35" s="68" t="s">
        <v>43</v>
      </c>
      <c r="L35" s="68" t="s">
        <v>35</v>
      </c>
      <c r="M35" s="68" t="s">
        <v>46</v>
      </c>
      <c r="N35" s="68" t="s">
        <v>1438</v>
      </c>
      <c r="O35" s="68" t="s">
        <v>37</v>
      </c>
      <c r="P35" s="68" t="s">
        <v>38</v>
      </c>
      <c r="Q35" s="69"/>
      <c r="R35" s="69"/>
      <c r="S35" s="69"/>
      <c r="T35" s="69" t="s">
        <v>4309</v>
      </c>
      <c r="U35" s="69" t="s">
        <v>78</v>
      </c>
      <c r="V35" s="69" t="e">
        <v>#N/A</v>
      </c>
      <c r="W35" s="69" t="s">
        <v>1456</v>
      </c>
      <c r="X35" s="69"/>
      <c r="Y35" s="69" t="e">
        <f>VLOOKUP(B35, [2]SBC!A$1:P$65536, 11, 0)</f>
        <v>#N/A</v>
      </c>
      <c r="Z35" s="69" t="str">
        <f t="shared" si="18"/>
        <v>EXN</v>
      </c>
      <c r="AA35" s="69" t="str">
        <f t="shared" ca="1" si="19"/>
        <v>T&gt;72H</v>
      </c>
      <c r="AB35" s="69">
        <v>1</v>
      </c>
      <c r="AC35" s="69" t="s">
        <v>2247</v>
      </c>
      <c r="AD35" s="69" t="s">
        <v>2245</v>
      </c>
      <c r="AE35" s="69" t="s">
        <v>4404</v>
      </c>
      <c r="AF35" s="69" t="s">
        <v>2536</v>
      </c>
      <c r="AG35" s="69"/>
    </row>
    <row r="36" spans="1:33" ht="87" x14ac:dyDescent="0.35">
      <c r="A36" s="68" t="s">
        <v>1390</v>
      </c>
      <c r="B36" s="69" t="str">
        <f t="shared" si="16"/>
        <v>EXN_437</v>
      </c>
      <c r="C36" s="68" t="s">
        <v>1431</v>
      </c>
      <c r="D36" s="69" t="e">
        <v>#N/A</v>
      </c>
      <c r="E36" s="69" t="e">
        <v>#N/A</v>
      </c>
      <c r="F36" s="68" t="s">
        <v>45</v>
      </c>
      <c r="G36" s="68" t="s">
        <v>1439</v>
      </c>
      <c r="H36" s="68" t="s">
        <v>1440</v>
      </c>
      <c r="I36" s="68" t="s">
        <v>1434</v>
      </c>
      <c r="J36" s="70">
        <f t="shared" ca="1" si="17"/>
        <v>15.795500694446673</v>
      </c>
      <c r="K36" s="68" t="s">
        <v>43</v>
      </c>
      <c r="L36" s="68" t="s">
        <v>35</v>
      </c>
      <c r="M36" s="68" t="s">
        <v>46</v>
      </c>
      <c r="N36" s="68" t="s">
        <v>1441</v>
      </c>
      <c r="O36" s="68" t="s">
        <v>37</v>
      </c>
      <c r="P36" s="68" t="s">
        <v>38</v>
      </c>
      <c r="Q36" s="69"/>
      <c r="R36" s="69"/>
      <c r="S36" s="69"/>
      <c r="T36" s="69" t="s">
        <v>4309</v>
      </c>
      <c r="U36" s="69" t="s">
        <v>78</v>
      </c>
      <c r="V36" s="69" t="e">
        <v>#N/A</v>
      </c>
      <c r="W36" s="69" t="s">
        <v>1456</v>
      </c>
      <c r="X36" s="69"/>
      <c r="Y36" s="69" t="e">
        <f>VLOOKUP(B36, [2]SBC!A$1:P$65536, 11, 0)</f>
        <v>#N/A</v>
      </c>
      <c r="Z36" s="69" t="str">
        <f t="shared" si="18"/>
        <v>EXN</v>
      </c>
      <c r="AA36" s="69" t="str">
        <f t="shared" ca="1" si="19"/>
        <v>T&gt;72H</v>
      </c>
      <c r="AB36" s="69">
        <v>1</v>
      </c>
      <c r="AC36" s="69" t="s">
        <v>2247</v>
      </c>
      <c r="AD36" s="69" t="s">
        <v>2245</v>
      </c>
      <c r="AE36" s="69" t="s">
        <v>4404</v>
      </c>
      <c r="AF36" s="69" t="s">
        <v>2536</v>
      </c>
      <c r="AG36" s="69"/>
    </row>
    <row r="37" spans="1:33" ht="101.5" x14ac:dyDescent="0.35">
      <c r="A37" s="6" t="s">
        <v>1888</v>
      </c>
      <c r="B37" s="7" t="str">
        <f t="shared" ref="B37:B47" si="20">LEFT(A37,7)</f>
        <v>SUO_082</v>
      </c>
      <c r="C37" s="6" t="s">
        <v>2255</v>
      </c>
      <c r="D37" s="7" t="e">
        <v>#N/A</v>
      </c>
      <c r="E37" s="7" t="e">
        <v>#N/A</v>
      </c>
      <c r="F37" s="6" t="s">
        <v>45</v>
      </c>
      <c r="G37" s="6" t="s">
        <v>2407</v>
      </c>
      <c r="H37" s="6" t="s">
        <v>2408</v>
      </c>
      <c r="I37" s="6" t="s">
        <v>2324</v>
      </c>
      <c r="J37" s="8">
        <f t="shared" ref="J37:J47" ca="1" si="21">NOW()-I37</f>
        <v>4.872757638891926</v>
      </c>
      <c r="K37" s="6" t="s">
        <v>43</v>
      </c>
      <c r="L37" s="6" t="s">
        <v>35</v>
      </c>
      <c r="M37" s="6" t="s">
        <v>46</v>
      </c>
      <c r="N37" s="6" t="s">
        <v>2409</v>
      </c>
      <c r="O37" s="6" t="s">
        <v>37</v>
      </c>
      <c r="P37" s="6" t="s">
        <v>38</v>
      </c>
      <c r="Q37" s="7"/>
      <c r="R37" s="7"/>
      <c r="S37" s="7"/>
      <c r="T37" s="7" t="s">
        <v>4409</v>
      </c>
      <c r="U37" s="7" t="s">
        <v>79</v>
      </c>
      <c r="V37" s="7" t="e">
        <v>#N/A</v>
      </c>
      <c r="W37" s="7" t="e">
        <v>#N/A</v>
      </c>
      <c r="X37" s="7"/>
      <c r="Y37" s="7" t="str">
        <f>VLOOKUP(B37, [2]SBC!A$1:P$65536, 11, 0)</f>
        <v>Limbe</v>
      </c>
      <c r="Z37" s="7" t="str">
        <f t="shared" ref="Z37:Z47" si="22">LEFT(B37,3)</f>
        <v>SUO</v>
      </c>
      <c r="AA37" s="7" t="str">
        <f t="shared" ref="AA37:AA47" ca="1" si="23">IF(J37 &lt; 1/24, "T&lt;1H", IF(AND(J37&lt;2/24, J37&gt;1/24), "1H&lt;T&lt;2H", IF(AND(J37&lt;4/24, J37&gt;2/24), "2H&lt;T&lt;4H", IF(AND(J37&lt;8/24, J37&gt;4/24), "4H&lt;T&lt;8H", IF(AND(J37&lt;16/24, J37&gt;8/24), "8H&lt;T&lt;16H",IF(AND(J37&lt;24/24, J37&gt;16/24),"16H&lt;T&lt;24H", IF(AND(J37&lt;48/24, J37&gt;24/24),"24H&lt;T&lt;48H",IF(AND(J37&lt;72/24, J37&gt;24/24),"48H&lt;T&lt;72H", "T&gt;72H"))))))))</f>
        <v>T&gt;72H</v>
      </c>
      <c r="AB37" s="7">
        <v>1</v>
      </c>
      <c r="AC37" s="7" t="s">
        <v>1134</v>
      </c>
      <c r="AD37" s="7" t="s">
        <v>2245</v>
      </c>
      <c r="AE37" s="7" t="s">
        <v>4404</v>
      </c>
      <c r="AF37" s="7" t="s">
        <v>2536</v>
      </c>
      <c r="AG37" s="7"/>
    </row>
    <row r="38" spans="1:33" ht="87" x14ac:dyDescent="0.35">
      <c r="A38" s="6" t="s">
        <v>1903</v>
      </c>
      <c r="B38" s="7" t="str">
        <f t="shared" si="20"/>
        <v>OST_051</v>
      </c>
      <c r="C38" s="6" t="s">
        <v>3268</v>
      </c>
      <c r="D38" s="7" t="e">
        <v>#N/A</v>
      </c>
      <c r="E38" s="7" t="e">
        <v>#N/A</v>
      </c>
      <c r="F38" s="6" t="s">
        <v>45</v>
      </c>
      <c r="G38" s="6" t="s">
        <v>2021</v>
      </c>
      <c r="H38" s="6" t="s">
        <v>2022</v>
      </c>
      <c r="I38" s="6" t="s">
        <v>3321</v>
      </c>
      <c r="J38" s="8">
        <f t="shared" ca="1" si="21"/>
        <v>3.3025840277769021</v>
      </c>
      <c r="K38" s="6" t="s">
        <v>43</v>
      </c>
      <c r="L38" s="6" t="s">
        <v>35</v>
      </c>
      <c r="M38" s="6" t="s">
        <v>46</v>
      </c>
      <c r="N38" s="6" t="s">
        <v>3322</v>
      </c>
      <c r="O38" s="6" t="s">
        <v>37</v>
      </c>
      <c r="P38" s="6" t="s">
        <v>38</v>
      </c>
      <c r="Q38" s="7"/>
      <c r="R38" s="7"/>
      <c r="S38" s="7"/>
      <c r="T38" s="7" t="s">
        <v>4407</v>
      </c>
      <c r="U38" s="7" t="s">
        <v>39</v>
      </c>
      <c r="V38" s="7" t="e">
        <v>#N/A</v>
      </c>
      <c r="W38" s="7" t="e">
        <v>#N/A</v>
      </c>
      <c r="X38" s="7"/>
      <c r="Y38" s="7" t="str">
        <f>VLOOKUP(B38, [2]SBC!A$1:P$65536, 11, 0)</f>
        <v>Bayangam</v>
      </c>
      <c r="Z38" s="7" t="str">
        <f t="shared" si="22"/>
        <v>OST</v>
      </c>
      <c r="AA38" s="7" t="str">
        <f t="shared" ca="1" si="23"/>
        <v>T&gt;72H</v>
      </c>
      <c r="AB38" s="7">
        <v>1</v>
      </c>
      <c r="AC38" s="7" t="s">
        <v>1134</v>
      </c>
      <c r="AD38" s="7" t="s">
        <v>2245</v>
      </c>
      <c r="AE38" s="7" t="s">
        <v>4404</v>
      </c>
      <c r="AF38" s="7" t="s">
        <v>2536</v>
      </c>
      <c r="AG38" s="7"/>
    </row>
    <row r="39" spans="1:33" ht="87" x14ac:dyDescent="0.35">
      <c r="A39" s="6" t="s">
        <v>943</v>
      </c>
      <c r="B39" s="7" t="str">
        <f t="shared" si="20"/>
        <v>EXN_370</v>
      </c>
      <c r="C39" s="6" t="s">
        <v>3447</v>
      </c>
      <c r="D39" s="7" t="e">
        <v>#N/A</v>
      </c>
      <c r="E39" s="7" t="e">
        <v>#N/A</v>
      </c>
      <c r="F39" s="6" t="s">
        <v>45</v>
      </c>
      <c r="G39" s="6" t="s">
        <v>1009</v>
      </c>
      <c r="H39" s="6" t="s">
        <v>1010</v>
      </c>
      <c r="I39" s="6" t="s">
        <v>3448</v>
      </c>
      <c r="J39" s="8">
        <f t="shared" ca="1" si="21"/>
        <v>2.9053502314854995</v>
      </c>
      <c r="K39" s="6" t="s">
        <v>43</v>
      </c>
      <c r="L39" s="6" t="s">
        <v>35</v>
      </c>
      <c r="M39" s="6" t="s">
        <v>46</v>
      </c>
      <c r="N39" s="6" t="s">
        <v>3449</v>
      </c>
      <c r="O39" s="6" t="s">
        <v>37</v>
      </c>
      <c r="P39" s="6" t="s">
        <v>38</v>
      </c>
      <c r="Q39" s="7"/>
      <c r="R39" s="7"/>
      <c r="S39" s="7"/>
      <c r="T39" s="7" t="s">
        <v>4307</v>
      </c>
      <c r="U39" s="7" t="s">
        <v>78</v>
      </c>
      <c r="V39" s="7" t="e">
        <v>#N/A</v>
      </c>
      <c r="W39" s="7" t="s">
        <v>1456</v>
      </c>
      <c r="X39" s="7"/>
      <c r="Y39" s="7" t="e">
        <f>VLOOKUP(B39, [2]SBC!A$1:P$65536, 11, 0)</f>
        <v>#N/A</v>
      </c>
      <c r="Z39" s="7" t="str">
        <f t="shared" si="22"/>
        <v>EXN</v>
      </c>
      <c r="AA39" s="7" t="str">
        <f t="shared" ca="1" si="23"/>
        <v>48H&lt;T&lt;72H</v>
      </c>
      <c r="AB39" s="7">
        <v>1</v>
      </c>
      <c r="AC39" s="7" t="s">
        <v>1134</v>
      </c>
      <c r="AD39" s="7" t="s">
        <v>2245</v>
      </c>
      <c r="AE39" s="7" t="s">
        <v>4404</v>
      </c>
      <c r="AF39" s="7" t="s">
        <v>2536</v>
      </c>
      <c r="AG39" s="7"/>
    </row>
    <row r="40" spans="1:33" ht="87" x14ac:dyDescent="0.35">
      <c r="A40" s="6" t="s">
        <v>943</v>
      </c>
      <c r="B40" s="7" t="str">
        <f t="shared" si="20"/>
        <v>EXN_370</v>
      </c>
      <c r="C40" s="6" t="s">
        <v>3447</v>
      </c>
      <c r="D40" s="7" t="e">
        <v>#N/A</v>
      </c>
      <c r="E40" s="7" t="e">
        <v>#N/A</v>
      </c>
      <c r="F40" s="6" t="s">
        <v>45</v>
      </c>
      <c r="G40" s="6" t="s">
        <v>1011</v>
      </c>
      <c r="H40" s="6" t="s">
        <v>1012</v>
      </c>
      <c r="I40" s="6" t="s">
        <v>3448</v>
      </c>
      <c r="J40" s="8">
        <f t="shared" ca="1" si="21"/>
        <v>2.9053502314854995</v>
      </c>
      <c r="K40" s="6" t="s">
        <v>43</v>
      </c>
      <c r="L40" s="6" t="s">
        <v>35</v>
      </c>
      <c r="M40" s="6" t="s">
        <v>46</v>
      </c>
      <c r="N40" s="6" t="s">
        <v>3450</v>
      </c>
      <c r="O40" s="6" t="s">
        <v>37</v>
      </c>
      <c r="P40" s="6" t="s">
        <v>38</v>
      </c>
      <c r="Q40" s="7"/>
      <c r="R40" s="7"/>
      <c r="S40" s="7"/>
      <c r="T40" s="7" t="s">
        <v>4307</v>
      </c>
      <c r="U40" s="7" t="s">
        <v>78</v>
      </c>
      <c r="V40" s="7" t="e">
        <v>#N/A</v>
      </c>
      <c r="W40" s="7" t="s">
        <v>1456</v>
      </c>
      <c r="X40" s="7"/>
      <c r="Y40" s="7" t="e">
        <f>VLOOKUP(B40, [2]SBC!A$1:P$65536, 11, 0)</f>
        <v>#N/A</v>
      </c>
      <c r="Z40" s="7" t="str">
        <f t="shared" si="22"/>
        <v>EXN</v>
      </c>
      <c r="AA40" s="7" t="str">
        <f t="shared" ca="1" si="23"/>
        <v>48H&lt;T&lt;72H</v>
      </c>
      <c r="AB40" s="7">
        <v>1</v>
      </c>
      <c r="AC40" s="7" t="s">
        <v>1134</v>
      </c>
      <c r="AD40" s="7" t="s">
        <v>2245</v>
      </c>
      <c r="AE40" s="7" t="s">
        <v>4404</v>
      </c>
      <c r="AF40" s="7" t="s">
        <v>2536</v>
      </c>
      <c r="AG40" s="7"/>
    </row>
    <row r="41" spans="1:33" ht="87" x14ac:dyDescent="0.35">
      <c r="A41" s="6" t="s">
        <v>943</v>
      </c>
      <c r="B41" s="7" t="str">
        <f t="shared" si="20"/>
        <v>EXN_370</v>
      </c>
      <c r="C41" s="6" t="s">
        <v>3447</v>
      </c>
      <c r="D41" s="7" t="e">
        <v>#N/A</v>
      </c>
      <c r="E41" s="7" t="e">
        <v>#N/A</v>
      </c>
      <c r="F41" s="6" t="s">
        <v>45</v>
      </c>
      <c r="G41" s="6" t="s">
        <v>1007</v>
      </c>
      <c r="H41" s="6" t="s">
        <v>1008</v>
      </c>
      <c r="I41" s="6" t="s">
        <v>3448</v>
      </c>
      <c r="J41" s="8">
        <f t="shared" ca="1" si="21"/>
        <v>2.9053502314854995</v>
      </c>
      <c r="K41" s="6" t="s">
        <v>43</v>
      </c>
      <c r="L41" s="6" t="s">
        <v>35</v>
      </c>
      <c r="M41" s="6" t="s">
        <v>46</v>
      </c>
      <c r="N41" s="6" t="s">
        <v>3451</v>
      </c>
      <c r="O41" s="6" t="s">
        <v>37</v>
      </c>
      <c r="P41" s="6" t="s">
        <v>38</v>
      </c>
      <c r="Q41" s="7"/>
      <c r="R41" s="7"/>
      <c r="S41" s="7"/>
      <c r="T41" s="7" t="s">
        <v>4307</v>
      </c>
      <c r="U41" s="7" t="s">
        <v>78</v>
      </c>
      <c r="V41" s="7" t="e">
        <v>#N/A</v>
      </c>
      <c r="W41" s="7" t="s">
        <v>1456</v>
      </c>
      <c r="X41" s="7"/>
      <c r="Y41" s="7" t="e">
        <f>VLOOKUP(B41, [2]SBC!A$1:P$65536, 11, 0)</f>
        <v>#N/A</v>
      </c>
      <c r="Z41" s="7" t="str">
        <f t="shared" si="22"/>
        <v>EXN</v>
      </c>
      <c r="AA41" s="7" t="str">
        <f t="shared" ca="1" si="23"/>
        <v>48H&lt;T&lt;72H</v>
      </c>
      <c r="AB41" s="7">
        <v>1</v>
      </c>
      <c r="AC41" s="7" t="s">
        <v>1134</v>
      </c>
      <c r="AD41" s="7" t="s">
        <v>2245</v>
      </c>
      <c r="AE41" s="7" t="s">
        <v>4404</v>
      </c>
      <c r="AF41" s="7" t="s">
        <v>2536</v>
      </c>
      <c r="AG41" s="7"/>
    </row>
    <row r="42" spans="1:33" ht="101.5" x14ac:dyDescent="0.35">
      <c r="A42" s="6" t="s">
        <v>1638</v>
      </c>
      <c r="B42" s="7" t="str">
        <f t="shared" si="20"/>
        <v>OST_367</v>
      </c>
      <c r="C42" s="6" t="s">
        <v>3977</v>
      </c>
      <c r="D42" s="7" t="e">
        <v>#N/A</v>
      </c>
      <c r="E42" s="7" t="e">
        <v>#N/A</v>
      </c>
      <c r="F42" s="6" t="s">
        <v>45</v>
      </c>
      <c r="G42" s="6" t="s">
        <v>1655</v>
      </c>
      <c r="H42" s="6" t="s">
        <v>1656</v>
      </c>
      <c r="I42" s="6" t="s">
        <v>3978</v>
      </c>
      <c r="J42" s="8">
        <f t="shared" ca="1" si="21"/>
        <v>2.3428502314854995</v>
      </c>
      <c r="K42" s="6" t="s">
        <v>43</v>
      </c>
      <c r="L42" s="6" t="s">
        <v>35</v>
      </c>
      <c r="M42" s="6" t="s">
        <v>46</v>
      </c>
      <c r="N42" s="6" t="s">
        <v>3979</v>
      </c>
      <c r="O42" s="6" t="s">
        <v>37</v>
      </c>
      <c r="P42" s="6" t="s">
        <v>38</v>
      </c>
      <c r="Q42" s="7"/>
      <c r="R42" s="7"/>
      <c r="S42" s="7"/>
      <c r="T42" s="7" t="s">
        <v>5076</v>
      </c>
      <c r="U42" s="7" t="s">
        <v>82</v>
      </c>
      <c r="V42" s="7" t="s">
        <v>5077</v>
      </c>
      <c r="W42" s="7" t="e">
        <v>#N/A</v>
      </c>
      <c r="X42" s="7"/>
      <c r="Y42" s="7" t="e">
        <f>VLOOKUP(B42, [2]SBC!A$1:P$65536, 11, 0)</f>
        <v>#N/A</v>
      </c>
      <c r="Z42" s="7" t="str">
        <f t="shared" si="22"/>
        <v>OST</v>
      </c>
      <c r="AA42" s="7" t="str">
        <f t="shared" ca="1" si="23"/>
        <v>48H&lt;T&lt;72H</v>
      </c>
      <c r="AB42" s="7">
        <v>1</v>
      </c>
      <c r="AC42" s="7" t="s">
        <v>1134</v>
      </c>
      <c r="AD42" s="7" t="s">
        <v>2246</v>
      </c>
      <c r="AE42" s="7" t="s">
        <v>4404</v>
      </c>
      <c r="AF42" s="7" t="s">
        <v>2536</v>
      </c>
      <c r="AG42" s="7"/>
    </row>
    <row r="43" spans="1:33" ht="101.5" x14ac:dyDescent="0.35">
      <c r="A43" s="6" t="s">
        <v>1638</v>
      </c>
      <c r="B43" s="7" t="str">
        <f t="shared" si="20"/>
        <v>OST_367</v>
      </c>
      <c r="C43" s="6" t="s">
        <v>3977</v>
      </c>
      <c r="D43" s="7" t="e">
        <v>#N/A</v>
      </c>
      <c r="E43" s="7" t="e">
        <v>#N/A</v>
      </c>
      <c r="F43" s="6" t="s">
        <v>45</v>
      </c>
      <c r="G43" s="6" t="s">
        <v>1657</v>
      </c>
      <c r="H43" s="6" t="s">
        <v>1658</v>
      </c>
      <c r="I43" s="6" t="s">
        <v>3978</v>
      </c>
      <c r="J43" s="8">
        <f t="shared" ca="1" si="21"/>
        <v>2.3428502314854995</v>
      </c>
      <c r="K43" s="6" t="s">
        <v>43</v>
      </c>
      <c r="L43" s="6" t="s">
        <v>35</v>
      </c>
      <c r="M43" s="6" t="s">
        <v>46</v>
      </c>
      <c r="N43" s="6" t="s">
        <v>3980</v>
      </c>
      <c r="O43" s="6" t="s">
        <v>37</v>
      </c>
      <c r="P43" s="6" t="s">
        <v>38</v>
      </c>
      <c r="Q43" s="7"/>
      <c r="R43" s="7"/>
      <c r="S43" s="7"/>
      <c r="T43" s="7" t="s">
        <v>5076</v>
      </c>
      <c r="U43" s="7" t="s">
        <v>82</v>
      </c>
      <c r="V43" s="7" t="s">
        <v>5077</v>
      </c>
      <c r="W43" s="7" t="e">
        <v>#N/A</v>
      </c>
      <c r="X43" s="7"/>
      <c r="Y43" s="7" t="e">
        <f>VLOOKUP(B43, [2]SBC!A$1:P$65536, 11, 0)</f>
        <v>#N/A</v>
      </c>
      <c r="Z43" s="7" t="str">
        <f t="shared" si="22"/>
        <v>OST</v>
      </c>
      <c r="AA43" s="7" t="str">
        <f t="shared" ca="1" si="23"/>
        <v>48H&lt;T&lt;72H</v>
      </c>
      <c r="AB43" s="7">
        <v>1</v>
      </c>
      <c r="AC43" s="7" t="s">
        <v>1134</v>
      </c>
      <c r="AD43" s="7" t="s">
        <v>2246</v>
      </c>
      <c r="AE43" s="7" t="s">
        <v>4404</v>
      </c>
      <c r="AF43" s="7" t="s">
        <v>2536</v>
      </c>
      <c r="AG43" s="7"/>
    </row>
    <row r="44" spans="1:33" ht="101.5" x14ac:dyDescent="0.35">
      <c r="A44" s="6" t="s">
        <v>1638</v>
      </c>
      <c r="B44" s="7" t="str">
        <f t="shared" si="20"/>
        <v>OST_367</v>
      </c>
      <c r="C44" s="6" t="s">
        <v>3977</v>
      </c>
      <c r="D44" s="7" t="e">
        <v>#N/A</v>
      </c>
      <c r="E44" s="7" t="e">
        <v>#N/A</v>
      </c>
      <c r="F44" s="6" t="s">
        <v>45</v>
      </c>
      <c r="G44" s="6" t="s">
        <v>1653</v>
      </c>
      <c r="H44" s="6" t="s">
        <v>1654</v>
      </c>
      <c r="I44" s="6" t="s">
        <v>3978</v>
      </c>
      <c r="J44" s="8">
        <f t="shared" ca="1" si="21"/>
        <v>2.3428502314854995</v>
      </c>
      <c r="K44" s="6" t="s">
        <v>43</v>
      </c>
      <c r="L44" s="6" t="s">
        <v>35</v>
      </c>
      <c r="M44" s="6" t="s">
        <v>46</v>
      </c>
      <c r="N44" s="6" t="s">
        <v>3981</v>
      </c>
      <c r="O44" s="6" t="s">
        <v>37</v>
      </c>
      <c r="P44" s="6" t="s">
        <v>38</v>
      </c>
      <c r="Q44" s="7"/>
      <c r="R44" s="7"/>
      <c r="S44" s="7"/>
      <c r="T44" s="7" t="s">
        <v>5076</v>
      </c>
      <c r="U44" s="7" t="s">
        <v>82</v>
      </c>
      <c r="V44" s="7" t="s">
        <v>5077</v>
      </c>
      <c r="W44" s="7" t="e">
        <v>#N/A</v>
      </c>
      <c r="X44" s="7"/>
      <c r="Y44" s="7" t="e">
        <f>VLOOKUP(B44, [2]SBC!A$1:P$65536, 11, 0)</f>
        <v>#N/A</v>
      </c>
      <c r="Z44" s="7" t="str">
        <f t="shared" si="22"/>
        <v>OST</v>
      </c>
      <c r="AA44" s="7" t="str">
        <f t="shared" ca="1" si="23"/>
        <v>48H&lt;T&lt;72H</v>
      </c>
      <c r="AB44" s="7">
        <v>1</v>
      </c>
      <c r="AC44" s="7" t="s">
        <v>1134</v>
      </c>
      <c r="AD44" s="7" t="s">
        <v>2246</v>
      </c>
      <c r="AE44" s="7" t="s">
        <v>4404</v>
      </c>
      <c r="AF44" s="7" t="s">
        <v>2536</v>
      </c>
      <c r="AG44" s="7"/>
    </row>
    <row r="45" spans="1:33" ht="101.5" x14ac:dyDescent="0.35">
      <c r="A45" s="6" t="s">
        <v>1757</v>
      </c>
      <c r="B45" s="7" t="str">
        <f t="shared" si="20"/>
        <v>SUO_222</v>
      </c>
      <c r="C45" s="6" t="s">
        <v>4146</v>
      </c>
      <c r="D45" s="7" t="e">
        <v>#N/A</v>
      </c>
      <c r="E45" s="7" t="e">
        <v>#N/A</v>
      </c>
      <c r="F45" s="6" t="s">
        <v>45</v>
      </c>
      <c r="G45" s="6" t="s">
        <v>1798</v>
      </c>
      <c r="H45" s="6" t="s">
        <v>1799</v>
      </c>
      <c r="I45" s="6" t="s">
        <v>4207</v>
      </c>
      <c r="J45" s="8">
        <f t="shared" ca="1" si="21"/>
        <v>2.0617043981474126</v>
      </c>
      <c r="K45" s="6" t="s">
        <v>43</v>
      </c>
      <c r="L45" s="6" t="s">
        <v>35</v>
      </c>
      <c r="M45" s="6" t="s">
        <v>46</v>
      </c>
      <c r="N45" s="6" t="s">
        <v>4208</v>
      </c>
      <c r="O45" s="6" t="s">
        <v>37</v>
      </c>
      <c r="P45" s="6" t="s">
        <v>38</v>
      </c>
      <c r="Q45" s="7"/>
      <c r="R45" s="7"/>
      <c r="S45" s="7"/>
      <c r="T45" s="7" t="s">
        <v>4405</v>
      </c>
      <c r="U45" s="7" t="s">
        <v>84</v>
      </c>
      <c r="V45" s="7" t="e">
        <v>#N/A</v>
      </c>
      <c r="W45" s="7" t="e">
        <v>#N/A</v>
      </c>
      <c r="X45" s="7"/>
      <c r="Y45" s="7" t="str">
        <f>VLOOKUP(B45, [2]SBC!A$1:P$65536, 11, 0)</f>
        <v>Buéa</v>
      </c>
      <c r="Z45" s="7" t="str">
        <f t="shared" si="22"/>
        <v>SUO</v>
      </c>
      <c r="AA45" s="7" t="str">
        <f t="shared" ca="1" si="23"/>
        <v>48H&lt;T&lt;72H</v>
      </c>
      <c r="AB45" s="7">
        <v>1</v>
      </c>
      <c r="AC45" s="7" t="s">
        <v>1134</v>
      </c>
      <c r="AD45" s="7" t="s">
        <v>2245</v>
      </c>
      <c r="AE45" s="7" t="s">
        <v>4404</v>
      </c>
      <c r="AF45" s="7" t="s">
        <v>2536</v>
      </c>
      <c r="AG45" s="7"/>
    </row>
    <row r="46" spans="1:33" ht="101.5" x14ac:dyDescent="0.35">
      <c r="A46" s="6" t="s">
        <v>1757</v>
      </c>
      <c r="B46" s="7" t="str">
        <f t="shared" si="20"/>
        <v>SUO_222</v>
      </c>
      <c r="C46" s="6" t="s">
        <v>4146</v>
      </c>
      <c r="D46" s="7" t="e">
        <v>#N/A</v>
      </c>
      <c r="E46" s="7" t="e">
        <v>#N/A</v>
      </c>
      <c r="F46" s="6" t="s">
        <v>45</v>
      </c>
      <c r="G46" s="6" t="s">
        <v>1800</v>
      </c>
      <c r="H46" s="6" t="s">
        <v>1801</v>
      </c>
      <c r="I46" s="6" t="s">
        <v>4207</v>
      </c>
      <c r="J46" s="8">
        <f t="shared" ca="1" si="21"/>
        <v>2.0617043981474126</v>
      </c>
      <c r="K46" s="6" t="s">
        <v>43</v>
      </c>
      <c r="L46" s="6" t="s">
        <v>35</v>
      </c>
      <c r="M46" s="6" t="s">
        <v>46</v>
      </c>
      <c r="N46" s="6" t="s">
        <v>4209</v>
      </c>
      <c r="O46" s="6" t="s">
        <v>37</v>
      </c>
      <c r="P46" s="6" t="s">
        <v>38</v>
      </c>
      <c r="Q46" s="7"/>
      <c r="R46" s="7"/>
      <c r="S46" s="7"/>
      <c r="T46" s="7" t="s">
        <v>4405</v>
      </c>
      <c r="U46" s="7" t="s">
        <v>84</v>
      </c>
      <c r="V46" s="7" t="e">
        <v>#N/A</v>
      </c>
      <c r="W46" s="7" t="e">
        <v>#N/A</v>
      </c>
      <c r="X46" s="7"/>
      <c r="Y46" s="7" t="str">
        <f>VLOOKUP(B46, [2]SBC!A$1:P$65536, 11, 0)</f>
        <v>Buéa</v>
      </c>
      <c r="Z46" s="7" t="str">
        <f t="shared" si="22"/>
        <v>SUO</v>
      </c>
      <c r="AA46" s="7" t="str">
        <f t="shared" ca="1" si="23"/>
        <v>48H&lt;T&lt;72H</v>
      </c>
      <c r="AB46" s="7">
        <v>1</v>
      </c>
      <c r="AC46" s="7" t="s">
        <v>1134</v>
      </c>
      <c r="AD46" s="7" t="s">
        <v>2245</v>
      </c>
      <c r="AE46" s="7" t="s">
        <v>4404</v>
      </c>
      <c r="AF46" s="7" t="s">
        <v>2536</v>
      </c>
      <c r="AG46" s="7"/>
    </row>
    <row r="47" spans="1:33" ht="101.5" x14ac:dyDescent="0.35">
      <c r="A47" s="6" t="s">
        <v>1757</v>
      </c>
      <c r="B47" s="7" t="str">
        <f t="shared" si="20"/>
        <v>SUO_222</v>
      </c>
      <c r="C47" s="6" t="s">
        <v>4146</v>
      </c>
      <c r="D47" s="7" t="e">
        <v>#N/A</v>
      </c>
      <c r="E47" s="7" t="e">
        <v>#N/A</v>
      </c>
      <c r="F47" s="6" t="s">
        <v>45</v>
      </c>
      <c r="G47" s="6" t="s">
        <v>1802</v>
      </c>
      <c r="H47" s="6" t="s">
        <v>1803</v>
      </c>
      <c r="I47" s="6" t="s">
        <v>4207</v>
      </c>
      <c r="J47" s="8">
        <f t="shared" ca="1" si="21"/>
        <v>2.0617043981474126</v>
      </c>
      <c r="K47" s="6" t="s">
        <v>43</v>
      </c>
      <c r="L47" s="6" t="s">
        <v>35</v>
      </c>
      <c r="M47" s="6" t="s">
        <v>46</v>
      </c>
      <c r="N47" s="6" t="s">
        <v>4210</v>
      </c>
      <c r="O47" s="6" t="s">
        <v>37</v>
      </c>
      <c r="P47" s="6" t="s">
        <v>38</v>
      </c>
      <c r="Q47" s="7"/>
      <c r="R47" s="7"/>
      <c r="S47" s="7"/>
      <c r="T47" s="7" t="s">
        <v>4405</v>
      </c>
      <c r="U47" s="7" t="s">
        <v>84</v>
      </c>
      <c r="V47" s="7" t="e">
        <v>#N/A</v>
      </c>
      <c r="W47" s="7" t="e">
        <v>#N/A</v>
      </c>
      <c r="X47" s="7"/>
      <c r="Y47" s="7" t="str">
        <f>VLOOKUP(B47, [2]SBC!A$1:P$65536, 11, 0)</f>
        <v>Buéa</v>
      </c>
      <c r="Z47" s="7" t="str">
        <f t="shared" si="22"/>
        <v>SUO</v>
      </c>
      <c r="AA47" s="7" t="str">
        <f t="shared" ca="1" si="23"/>
        <v>48H&lt;T&lt;72H</v>
      </c>
      <c r="AB47" s="7">
        <v>1</v>
      </c>
      <c r="AC47" s="7" t="s">
        <v>1134</v>
      </c>
      <c r="AD47" s="7" t="s">
        <v>2245</v>
      </c>
      <c r="AE47" s="7" t="s">
        <v>4404</v>
      </c>
      <c r="AF47" s="7" t="s">
        <v>2536</v>
      </c>
      <c r="AG47" s="7"/>
    </row>
    <row r="48" spans="1:33" ht="101.5" x14ac:dyDescent="0.35">
      <c r="A48" s="6" t="s">
        <v>1482</v>
      </c>
      <c r="B48" s="7" t="str">
        <f t="shared" ref="B48:B53" si="24">LEFT(A48,7)</f>
        <v>NRD_040</v>
      </c>
      <c r="C48" s="6" t="s">
        <v>4335</v>
      </c>
      <c r="D48" s="7" t="e">
        <v>#N/A</v>
      </c>
      <c r="E48" s="7" t="e">
        <v>#N/A</v>
      </c>
      <c r="F48" s="6" t="s">
        <v>45</v>
      </c>
      <c r="G48" s="6" t="s">
        <v>1647</v>
      </c>
      <c r="H48" s="6" t="s">
        <v>1648</v>
      </c>
      <c r="I48" s="6" t="s">
        <v>4344</v>
      </c>
      <c r="J48" s="8">
        <f t="shared" ref="J48:J53" ca="1" si="25">NOW()-I48</f>
        <v>1.4836604166703182</v>
      </c>
      <c r="K48" s="6" t="s">
        <v>43</v>
      </c>
      <c r="L48" s="6" t="s">
        <v>35</v>
      </c>
      <c r="M48" s="6" t="s">
        <v>46</v>
      </c>
      <c r="N48" s="6" t="s">
        <v>4345</v>
      </c>
      <c r="O48" s="6" t="s">
        <v>37</v>
      </c>
      <c r="P48" s="6" t="s">
        <v>38</v>
      </c>
      <c r="Q48" s="7"/>
      <c r="R48" s="7"/>
      <c r="S48" s="7"/>
      <c r="T48" s="7" t="s">
        <v>4406</v>
      </c>
      <c r="U48" s="7" t="s">
        <v>81</v>
      </c>
      <c r="V48" s="7" t="e">
        <v>#N/A</v>
      </c>
      <c r="W48" s="7" t="e">
        <v>#N/A</v>
      </c>
      <c r="X48" s="7"/>
      <c r="Y48" s="7" t="str">
        <f>VLOOKUP(B48, [2]SBC!A$1:P$65536, 11, 0)</f>
        <v>Garoua</v>
      </c>
      <c r="Z48" s="7" t="str">
        <f t="shared" ref="Z48:Z53" si="26">LEFT(B48,3)</f>
        <v>NRD</v>
      </c>
      <c r="AA48" s="7" t="str">
        <f t="shared" ref="AA48:AA53" ca="1" si="27">IF(J48 &lt; 1/24, "T&lt;1H", IF(AND(J48&lt;2/24, J48&gt;1/24), "1H&lt;T&lt;2H", IF(AND(J48&lt;4/24, J48&gt;2/24), "2H&lt;T&lt;4H", IF(AND(J48&lt;8/24, J48&gt;4/24), "4H&lt;T&lt;8H", IF(AND(J48&lt;16/24, J48&gt;8/24), "8H&lt;T&lt;16H",IF(AND(J48&lt;24/24, J48&gt;16/24),"16H&lt;T&lt;24H", IF(AND(J48&lt;48/24, J48&gt;24/24),"24H&lt;T&lt;48H",IF(AND(J48&lt;72/24, J48&gt;24/24),"48H&lt;T&lt;72H", "T&gt;72H"))))))))</f>
        <v>24H&lt;T&lt;48H</v>
      </c>
      <c r="AB48" s="7">
        <v>1</v>
      </c>
      <c r="AC48" s="7" t="s">
        <v>1134</v>
      </c>
      <c r="AD48" s="7" t="s">
        <v>2246</v>
      </c>
      <c r="AE48" s="7" t="s">
        <v>4404</v>
      </c>
      <c r="AF48" s="7" t="s">
        <v>2536</v>
      </c>
      <c r="AG48" s="7"/>
    </row>
    <row r="49" spans="1:33" ht="101.5" x14ac:dyDescent="0.35">
      <c r="A49" s="6" t="s">
        <v>1482</v>
      </c>
      <c r="B49" s="7" t="str">
        <f t="shared" si="24"/>
        <v>NRD_040</v>
      </c>
      <c r="C49" s="6" t="s">
        <v>4335</v>
      </c>
      <c r="D49" s="7" t="e">
        <v>#N/A</v>
      </c>
      <c r="E49" s="7" t="e">
        <v>#N/A</v>
      </c>
      <c r="F49" s="6" t="s">
        <v>45</v>
      </c>
      <c r="G49" s="6" t="s">
        <v>1643</v>
      </c>
      <c r="H49" s="6" t="s">
        <v>1644</v>
      </c>
      <c r="I49" s="6" t="s">
        <v>4344</v>
      </c>
      <c r="J49" s="8">
        <f t="shared" ca="1" si="25"/>
        <v>1.4836604166703182</v>
      </c>
      <c r="K49" s="6" t="s">
        <v>43</v>
      </c>
      <c r="L49" s="6" t="s">
        <v>35</v>
      </c>
      <c r="M49" s="6" t="s">
        <v>46</v>
      </c>
      <c r="N49" s="6" t="s">
        <v>4346</v>
      </c>
      <c r="O49" s="6" t="s">
        <v>37</v>
      </c>
      <c r="P49" s="6" t="s">
        <v>38</v>
      </c>
      <c r="Q49" s="7"/>
      <c r="R49" s="7"/>
      <c r="S49" s="7"/>
      <c r="T49" s="7" t="s">
        <v>4406</v>
      </c>
      <c r="U49" s="7" t="s">
        <v>81</v>
      </c>
      <c r="V49" s="7" t="e">
        <v>#N/A</v>
      </c>
      <c r="W49" s="7" t="e">
        <v>#N/A</v>
      </c>
      <c r="X49" s="7"/>
      <c r="Y49" s="7" t="str">
        <f>VLOOKUP(B49, [2]SBC!A$1:P$65536, 11, 0)</f>
        <v>Garoua</v>
      </c>
      <c r="Z49" s="7" t="str">
        <f t="shared" si="26"/>
        <v>NRD</v>
      </c>
      <c r="AA49" s="7" t="str">
        <f t="shared" ca="1" si="27"/>
        <v>24H&lt;T&lt;48H</v>
      </c>
      <c r="AB49" s="7">
        <v>1</v>
      </c>
      <c r="AC49" s="7" t="s">
        <v>1134</v>
      </c>
      <c r="AD49" s="7" t="s">
        <v>2246</v>
      </c>
      <c r="AE49" s="7" t="s">
        <v>4404</v>
      </c>
      <c r="AF49" s="7" t="s">
        <v>2536</v>
      </c>
      <c r="AG49" s="7"/>
    </row>
    <row r="50" spans="1:33" ht="101.5" x14ac:dyDescent="0.35">
      <c r="A50" s="6" t="s">
        <v>1482</v>
      </c>
      <c r="B50" s="7" t="str">
        <f t="shared" si="24"/>
        <v>NRD_040</v>
      </c>
      <c r="C50" s="6" t="s">
        <v>4335</v>
      </c>
      <c r="D50" s="7" t="e">
        <v>#N/A</v>
      </c>
      <c r="E50" s="7" t="e">
        <v>#N/A</v>
      </c>
      <c r="F50" s="6" t="s">
        <v>45</v>
      </c>
      <c r="G50" s="6" t="s">
        <v>1651</v>
      </c>
      <c r="H50" s="6" t="s">
        <v>1652</v>
      </c>
      <c r="I50" s="6" t="s">
        <v>4344</v>
      </c>
      <c r="J50" s="8">
        <f t="shared" ca="1" si="25"/>
        <v>1.4836604166703182</v>
      </c>
      <c r="K50" s="6" t="s">
        <v>43</v>
      </c>
      <c r="L50" s="6" t="s">
        <v>35</v>
      </c>
      <c r="M50" s="6" t="s">
        <v>46</v>
      </c>
      <c r="N50" s="6" t="s">
        <v>4347</v>
      </c>
      <c r="O50" s="6" t="s">
        <v>37</v>
      </c>
      <c r="P50" s="6" t="s">
        <v>38</v>
      </c>
      <c r="Q50" s="7"/>
      <c r="R50" s="7"/>
      <c r="S50" s="7"/>
      <c r="T50" s="7" t="s">
        <v>4406</v>
      </c>
      <c r="U50" s="7" t="s">
        <v>81</v>
      </c>
      <c r="V50" s="7" t="e">
        <v>#N/A</v>
      </c>
      <c r="W50" s="7" t="e">
        <v>#N/A</v>
      </c>
      <c r="X50" s="7"/>
      <c r="Y50" s="7" t="str">
        <f>VLOOKUP(B50, [2]SBC!A$1:P$65536, 11, 0)</f>
        <v>Garoua</v>
      </c>
      <c r="Z50" s="7" t="str">
        <f t="shared" si="26"/>
        <v>NRD</v>
      </c>
      <c r="AA50" s="7" t="str">
        <f t="shared" ca="1" si="27"/>
        <v>24H&lt;T&lt;48H</v>
      </c>
      <c r="AB50" s="7">
        <v>1</v>
      </c>
      <c r="AC50" s="7" t="s">
        <v>1134</v>
      </c>
      <c r="AD50" s="7" t="s">
        <v>2246</v>
      </c>
      <c r="AE50" s="7" t="s">
        <v>4404</v>
      </c>
      <c r="AF50" s="7" t="s">
        <v>2536</v>
      </c>
      <c r="AG50" s="7"/>
    </row>
    <row r="51" spans="1:33" ht="101.5" x14ac:dyDescent="0.35">
      <c r="A51" s="6" t="s">
        <v>1482</v>
      </c>
      <c r="B51" s="7" t="str">
        <f t="shared" si="24"/>
        <v>NRD_040</v>
      </c>
      <c r="C51" s="6" t="s">
        <v>4321</v>
      </c>
      <c r="D51" s="7" t="e">
        <v>#N/A</v>
      </c>
      <c r="E51" s="7" t="e">
        <v>#N/A</v>
      </c>
      <c r="F51" s="6" t="s">
        <v>45</v>
      </c>
      <c r="G51" s="6" t="s">
        <v>1645</v>
      </c>
      <c r="H51" s="6" t="s">
        <v>1646</v>
      </c>
      <c r="I51" s="6" t="s">
        <v>4344</v>
      </c>
      <c r="J51" s="8">
        <f t="shared" ca="1" si="25"/>
        <v>1.4836604166703182</v>
      </c>
      <c r="K51" s="6" t="s">
        <v>43</v>
      </c>
      <c r="L51" s="6" t="s">
        <v>35</v>
      </c>
      <c r="M51" s="6" t="s">
        <v>46</v>
      </c>
      <c r="N51" s="6" t="s">
        <v>4348</v>
      </c>
      <c r="O51" s="6" t="s">
        <v>37</v>
      </c>
      <c r="P51" s="6" t="s">
        <v>38</v>
      </c>
      <c r="Q51" s="7"/>
      <c r="R51" s="7"/>
      <c r="S51" s="7"/>
      <c r="T51" s="7" t="s">
        <v>4406</v>
      </c>
      <c r="U51" s="7" t="s">
        <v>81</v>
      </c>
      <c r="V51" s="7" t="e">
        <v>#N/A</v>
      </c>
      <c r="W51" s="7" t="e">
        <v>#N/A</v>
      </c>
      <c r="X51" s="7"/>
      <c r="Y51" s="7" t="str">
        <f>VLOOKUP(B51, [2]SBC!A$1:P$65536, 11, 0)</f>
        <v>Garoua</v>
      </c>
      <c r="Z51" s="7" t="str">
        <f t="shared" si="26"/>
        <v>NRD</v>
      </c>
      <c r="AA51" s="7" t="str">
        <f t="shared" ca="1" si="27"/>
        <v>24H&lt;T&lt;48H</v>
      </c>
      <c r="AB51" s="7">
        <v>1</v>
      </c>
      <c r="AC51" s="7" t="s">
        <v>1134</v>
      </c>
      <c r="AD51" s="7" t="s">
        <v>2246</v>
      </c>
      <c r="AE51" s="7" t="s">
        <v>4404</v>
      </c>
      <c r="AF51" s="7" t="s">
        <v>2536</v>
      </c>
      <c r="AG51" s="7"/>
    </row>
    <row r="52" spans="1:33" ht="101.5" x14ac:dyDescent="0.35">
      <c r="A52" s="6" t="s">
        <v>1482</v>
      </c>
      <c r="B52" s="7" t="str">
        <f t="shared" si="24"/>
        <v>NRD_040</v>
      </c>
      <c r="C52" s="6" t="s">
        <v>4335</v>
      </c>
      <c r="D52" s="7" t="e">
        <v>#N/A</v>
      </c>
      <c r="E52" s="7" t="e">
        <v>#N/A</v>
      </c>
      <c r="F52" s="6" t="s">
        <v>45</v>
      </c>
      <c r="G52" s="6" t="s">
        <v>1649</v>
      </c>
      <c r="H52" s="6" t="s">
        <v>1650</v>
      </c>
      <c r="I52" s="6" t="s">
        <v>4344</v>
      </c>
      <c r="J52" s="8">
        <f t="shared" ca="1" si="25"/>
        <v>1.4836604166703182</v>
      </c>
      <c r="K52" s="6" t="s">
        <v>43</v>
      </c>
      <c r="L52" s="6" t="s">
        <v>35</v>
      </c>
      <c r="M52" s="6" t="s">
        <v>46</v>
      </c>
      <c r="N52" s="6" t="s">
        <v>4349</v>
      </c>
      <c r="O52" s="6" t="s">
        <v>37</v>
      </c>
      <c r="P52" s="6" t="s">
        <v>38</v>
      </c>
      <c r="Q52" s="7"/>
      <c r="R52" s="7"/>
      <c r="S52" s="7"/>
      <c r="T52" s="7" t="s">
        <v>4406</v>
      </c>
      <c r="U52" s="7" t="s">
        <v>81</v>
      </c>
      <c r="V52" s="7" t="e">
        <v>#N/A</v>
      </c>
      <c r="W52" s="7" t="e">
        <v>#N/A</v>
      </c>
      <c r="X52" s="7"/>
      <c r="Y52" s="7" t="str">
        <f>VLOOKUP(B52, [2]SBC!A$1:P$65536, 11, 0)</f>
        <v>Garoua</v>
      </c>
      <c r="Z52" s="7" t="str">
        <f t="shared" si="26"/>
        <v>NRD</v>
      </c>
      <c r="AA52" s="7" t="str">
        <f t="shared" ca="1" si="27"/>
        <v>24H&lt;T&lt;48H</v>
      </c>
      <c r="AB52" s="7">
        <v>1</v>
      </c>
      <c r="AC52" s="7" t="s">
        <v>1134</v>
      </c>
      <c r="AD52" s="7" t="s">
        <v>2246</v>
      </c>
      <c r="AE52" s="7" t="s">
        <v>4404</v>
      </c>
      <c r="AF52" s="7" t="s">
        <v>2536</v>
      </c>
      <c r="AG52" s="7"/>
    </row>
    <row r="53" spans="1:33" ht="101.5" x14ac:dyDescent="0.35">
      <c r="A53" s="6" t="s">
        <v>1482</v>
      </c>
      <c r="B53" s="7" t="str">
        <f t="shared" si="24"/>
        <v>NRD_040</v>
      </c>
      <c r="C53" s="6" t="s">
        <v>4321</v>
      </c>
      <c r="D53" s="7" t="e">
        <v>#N/A</v>
      </c>
      <c r="E53" s="7" t="e">
        <v>#N/A</v>
      </c>
      <c r="F53" s="6" t="s">
        <v>45</v>
      </c>
      <c r="G53" s="6" t="s">
        <v>1641</v>
      </c>
      <c r="H53" s="6" t="s">
        <v>1642</v>
      </c>
      <c r="I53" s="6" t="s">
        <v>4344</v>
      </c>
      <c r="J53" s="8">
        <f t="shared" ca="1" si="25"/>
        <v>1.4836604166703182</v>
      </c>
      <c r="K53" s="6" t="s">
        <v>43</v>
      </c>
      <c r="L53" s="6" t="s">
        <v>35</v>
      </c>
      <c r="M53" s="6" t="s">
        <v>46</v>
      </c>
      <c r="N53" s="6" t="s">
        <v>4350</v>
      </c>
      <c r="O53" s="6" t="s">
        <v>37</v>
      </c>
      <c r="P53" s="6" t="s">
        <v>38</v>
      </c>
      <c r="Q53" s="7"/>
      <c r="R53" s="7"/>
      <c r="S53" s="7"/>
      <c r="T53" s="7" t="s">
        <v>4406</v>
      </c>
      <c r="U53" s="7" t="s">
        <v>81</v>
      </c>
      <c r="V53" s="7" t="e">
        <v>#N/A</v>
      </c>
      <c r="W53" s="7" t="e">
        <v>#N/A</v>
      </c>
      <c r="X53" s="7"/>
      <c r="Y53" s="7" t="str">
        <f>VLOOKUP(B53, [2]SBC!A$1:P$65536, 11, 0)</f>
        <v>Garoua</v>
      </c>
      <c r="Z53" s="7" t="str">
        <f t="shared" si="26"/>
        <v>NRD</v>
      </c>
      <c r="AA53" s="7" t="str">
        <f t="shared" ca="1" si="27"/>
        <v>24H&lt;T&lt;48H</v>
      </c>
      <c r="AB53" s="7">
        <v>1</v>
      </c>
      <c r="AC53" s="7" t="s">
        <v>1134</v>
      </c>
      <c r="AD53" s="7" t="s">
        <v>2246</v>
      </c>
      <c r="AE53" s="7" t="s">
        <v>4404</v>
      </c>
      <c r="AF53" s="7" t="s">
        <v>2536</v>
      </c>
      <c r="AG53" s="7"/>
    </row>
    <row r="54" spans="1:33" ht="116" x14ac:dyDescent="0.35">
      <c r="A54" s="6" t="s">
        <v>1903</v>
      </c>
      <c r="B54" s="7" t="str">
        <f t="shared" ref="B54:B55" si="28">LEFT(A54,7)</f>
        <v>OST_051</v>
      </c>
      <c r="C54" s="6" t="s">
        <v>3485</v>
      </c>
      <c r="D54" s="7" t="e">
        <v>#N/A</v>
      </c>
      <c r="E54" s="7" t="e">
        <v>#N/A</v>
      </c>
      <c r="F54" s="6" t="s">
        <v>1084</v>
      </c>
      <c r="G54" s="6" t="s">
        <v>3486</v>
      </c>
      <c r="H54" s="6" t="s">
        <v>3487</v>
      </c>
      <c r="I54" s="6" t="s">
        <v>3488</v>
      </c>
      <c r="J54" s="8">
        <f t="shared" ref="J54:J55" ca="1" si="29">NOW()-I54</f>
        <v>3.1851650462995167</v>
      </c>
      <c r="K54" s="6" t="s">
        <v>62</v>
      </c>
      <c r="L54" s="6" t="s">
        <v>35</v>
      </c>
      <c r="M54" s="6" t="s">
        <v>46</v>
      </c>
      <c r="N54" s="6" t="s">
        <v>3489</v>
      </c>
      <c r="O54" s="6" t="s">
        <v>37</v>
      </c>
      <c r="P54" s="6" t="s">
        <v>38</v>
      </c>
      <c r="Q54" s="7"/>
      <c r="R54" s="7"/>
      <c r="S54" s="7"/>
      <c r="T54" s="7" t="s">
        <v>4407</v>
      </c>
      <c r="U54" s="7" t="s">
        <v>39</v>
      </c>
      <c r="V54" s="7" t="e">
        <v>#N/A</v>
      </c>
      <c r="W54" s="7" t="e">
        <v>#N/A</v>
      </c>
      <c r="X54" s="7"/>
      <c r="Y54" s="7" t="str">
        <f>VLOOKUP(B54, [2]SBC!A$1:P$65536, 11, 0)</f>
        <v>Bayangam</v>
      </c>
      <c r="Z54" s="7" t="str">
        <f t="shared" ref="Z54:Z55" si="30">LEFT(B54,3)</f>
        <v>OST</v>
      </c>
      <c r="AA54" s="7" t="str">
        <f t="shared" ref="AA54:AA55" ca="1" si="31">IF(J54 &lt; 1/24, "T&lt;1H", IF(AND(J54&lt;2/24, J54&gt;1/24), "1H&lt;T&lt;2H", IF(AND(J54&lt;4/24, J54&gt;2/24), "2H&lt;T&lt;4H", IF(AND(J54&lt;8/24, J54&gt;4/24), "4H&lt;T&lt;8H", IF(AND(J54&lt;16/24, J54&gt;8/24), "8H&lt;T&lt;16H",IF(AND(J54&lt;24/24, J54&gt;16/24),"16H&lt;T&lt;24H", IF(AND(J54&lt;48/24, J54&gt;24/24),"24H&lt;T&lt;48H",IF(AND(J54&lt;72/24, J54&gt;24/24),"48H&lt;T&lt;72H", "T&gt;72H"))))))))</f>
        <v>T&gt;72H</v>
      </c>
      <c r="AB54" s="7">
        <v>1</v>
      </c>
      <c r="AC54" s="7" t="s">
        <v>1134</v>
      </c>
      <c r="AD54" s="7" t="s">
        <v>2245</v>
      </c>
      <c r="AE54" s="7" t="s">
        <v>4404</v>
      </c>
      <c r="AF54" s="7" t="s">
        <v>2536</v>
      </c>
      <c r="AG54" s="7"/>
    </row>
    <row r="55" spans="1:33" ht="72.5" x14ac:dyDescent="0.35">
      <c r="A55" s="68" t="s">
        <v>1390</v>
      </c>
      <c r="B55" s="69" t="str">
        <f t="shared" si="28"/>
        <v>EXN_437</v>
      </c>
      <c r="C55" s="68" t="s">
        <v>1431</v>
      </c>
      <c r="D55" s="69" t="e">
        <v>#N/A</v>
      </c>
      <c r="E55" s="69" t="e">
        <v>#N/A</v>
      </c>
      <c r="F55" s="68" t="s">
        <v>47</v>
      </c>
      <c r="G55" s="68" t="s">
        <v>1087</v>
      </c>
      <c r="H55" s="68" t="s">
        <v>1088</v>
      </c>
      <c r="I55" s="68" t="s">
        <v>1446</v>
      </c>
      <c r="J55" s="70">
        <f t="shared" ca="1" si="29"/>
        <v>15.79545439814683</v>
      </c>
      <c r="K55" s="68" t="s">
        <v>48</v>
      </c>
      <c r="L55" s="68" t="s">
        <v>35</v>
      </c>
      <c r="M55" s="68" t="s">
        <v>46</v>
      </c>
      <c r="N55" s="68" t="s">
        <v>1447</v>
      </c>
      <c r="O55" s="68" t="s">
        <v>37</v>
      </c>
      <c r="P55" s="68" t="s">
        <v>38</v>
      </c>
      <c r="Q55" s="69"/>
      <c r="R55" s="69"/>
      <c r="S55" s="69"/>
      <c r="T55" s="69" t="s">
        <v>4309</v>
      </c>
      <c r="U55" s="69" t="s">
        <v>78</v>
      </c>
      <c r="V55" s="69" t="e">
        <v>#N/A</v>
      </c>
      <c r="W55" s="69" t="s">
        <v>1456</v>
      </c>
      <c r="X55" s="69"/>
      <c r="Y55" s="69" t="e">
        <f>VLOOKUP(B55, [2]SBC!A$1:P$65536, 11, 0)</f>
        <v>#N/A</v>
      </c>
      <c r="Z55" s="69" t="str">
        <f t="shared" si="30"/>
        <v>EXN</v>
      </c>
      <c r="AA55" s="69" t="str">
        <f t="shared" ca="1" si="31"/>
        <v>T&gt;72H</v>
      </c>
      <c r="AB55" s="69">
        <v>1</v>
      </c>
      <c r="AC55" s="69" t="s">
        <v>2247</v>
      </c>
      <c r="AD55" s="69" t="s">
        <v>2245</v>
      </c>
      <c r="AE55" s="69" t="s">
        <v>4404</v>
      </c>
      <c r="AF55" s="69" t="s">
        <v>2536</v>
      </c>
      <c r="AG55" s="69"/>
    </row>
    <row r="56" spans="1:33" ht="72.5" x14ac:dyDescent="0.35">
      <c r="A56" s="6" t="s">
        <v>943</v>
      </c>
      <c r="B56" s="7" t="str">
        <f t="shared" ref="B56:B79" si="32">LEFT(A56,7)</f>
        <v>EXN_370</v>
      </c>
      <c r="C56" s="6" t="s">
        <v>3447</v>
      </c>
      <c r="D56" s="7" t="e">
        <v>#N/A</v>
      </c>
      <c r="E56" s="7" t="e">
        <v>#N/A</v>
      </c>
      <c r="F56" s="6" t="s">
        <v>47</v>
      </c>
      <c r="G56" s="6" t="s">
        <v>1087</v>
      </c>
      <c r="H56" s="6" t="s">
        <v>1088</v>
      </c>
      <c r="I56" s="6" t="s">
        <v>3497</v>
      </c>
      <c r="J56" s="8">
        <f t="shared" ref="J56:J79" ca="1" si="33">NOW()-I56</f>
        <v>2.9068780092638917</v>
      </c>
      <c r="K56" s="6" t="s">
        <v>48</v>
      </c>
      <c r="L56" s="6" t="s">
        <v>35</v>
      </c>
      <c r="M56" s="6" t="s">
        <v>46</v>
      </c>
      <c r="N56" s="6" t="s">
        <v>3498</v>
      </c>
      <c r="O56" s="6" t="s">
        <v>37</v>
      </c>
      <c r="P56" s="6" t="s">
        <v>38</v>
      </c>
      <c r="Q56" s="7"/>
      <c r="R56" s="7"/>
      <c r="S56" s="7"/>
      <c r="T56" s="7" t="s">
        <v>4307</v>
      </c>
      <c r="U56" s="7" t="s">
        <v>78</v>
      </c>
      <c r="V56" s="7" t="e">
        <v>#N/A</v>
      </c>
      <c r="W56" s="7" t="s">
        <v>1456</v>
      </c>
      <c r="X56" s="7"/>
      <c r="Y56" s="7" t="e">
        <f>VLOOKUP(B56, [2]SBC!A$1:P$65536, 11, 0)</f>
        <v>#N/A</v>
      </c>
      <c r="Z56" s="7" t="str">
        <f t="shared" ref="Z56:Z79" si="34">LEFT(B56,3)</f>
        <v>EXN</v>
      </c>
      <c r="AA56" s="7" t="str">
        <f t="shared" ref="AA56:AA79" ca="1" si="35">IF(J56 &lt; 1/24, "T&lt;1H", IF(AND(J56&lt;2/24, J56&gt;1/24), "1H&lt;T&lt;2H", IF(AND(J56&lt;4/24, J56&gt;2/24), "2H&lt;T&lt;4H", IF(AND(J56&lt;8/24, J56&gt;4/24), "4H&lt;T&lt;8H", IF(AND(J56&lt;16/24, J56&gt;8/24), "8H&lt;T&lt;16H",IF(AND(J56&lt;24/24, J56&gt;16/24),"16H&lt;T&lt;24H", IF(AND(J56&lt;48/24, J56&gt;24/24),"24H&lt;T&lt;48H",IF(AND(J56&lt;72/24, J56&gt;24/24),"48H&lt;T&lt;72H", "T&gt;72H"))))))))</f>
        <v>48H&lt;T&lt;72H</v>
      </c>
      <c r="AB56" s="7">
        <v>1</v>
      </c>
      <c r="AC56" s="7" t="s">
        <v>1134</v>
      </c>
      <c r="AD56" s="7" t="s">
        <v>2245</v>
      </c>
      <c r="AE56" s="7" t="s">
        <v>4404</v>
      </c>
      <c r="AF56" s="7" t="s">
        <v>2536</v>
      </c>
      <c r="AG56" s="7"/>
    </row>
    <row r="57" spans="1:33" ht="87" x14ac:dyDescent="0.35">
      <c r="A57" s="6" t="s">
        <v>1638</v>
      </c>
      <c r="B57" s="7" t="str">
        <f t="shared" si="32"/>
        <v>OST_367</v>
      </c>
      <c r="C57" s="6" t="s">
        <v>3977</v>
      </c>
      <c r="D57" s="7" t="e">
        <v>#N/A</v>
      </c>
      <c r="E57" s="7" t="e">
        <v>#N/A</v>
      </c>
      <c r="F57" s="6" t="s">
        <v>47</v>
      </c>
      <c r="G57" s="6" t="s">
        <v>1380</v>
      </c>
      <c r="H57" s="6" t="s">
        <v>1381</v>
      </c>
      <c r="I57" s="6" t="s">
        <v>4085</v>
      </c>
      <c r="J57" s="8">
        <f t="shared" ca="1" si="33"/>
        <v>2.3428039351856569</v>
      </c>
      <c r="K57" s="6" t="s">
        <v>48</v>
      </c>
      <c r="L57" s="6" t="s">
        <v>35</v>
      </c>
      <c r="M57" s="6" t="s">
        <v>46</v>
      </c>
      <c r="N57" s="6" t="s">
        <v>4086</v>
      </c>
      <c r="O57" s="6" t="s">
        <v>37</v>
      </c>
      <c r="P57" s="6" t="s">
        <v>38</v>
      </c>
      <c r="Q57" s="7"/>
      <c r="R57" s="7"/>
      <c r="S57" s="7"/>
      <c r="T57" s="7" t="s">
        <v>5076</v>
      </c>
      <c r="U57" s="7" t="s">
        <v>82</v>
      </c>
      <c r="V57" s="7" t="s">
        <v>5077</v>
      </c>
      <c r="W57" s="7" t="e">
        <v>#N/A</v>
      </c>
      <c r="X57" s="7"/>
      <c r="Y57" s="7" t="e">
        <f>VLOOKUP(B57, [2]SBC!A$1:P$65536, 11, 0)</f>
        <v>#N/A</v>
      </c>
      <c r="Z57" s="7" t="str">
        <f t="shared" si="34"/>
        <v>OST</v>
      </c>
      <c r="AA57" s="7" t="str">
        <f t="shared" ca="1" si="35"/>
        <v>48H&lt;T&lt;72H</v>
      </c>
      <c r="AB57" s="7">
        <v>1</v>
      </c>
      <c r="AC57" s="7" t="s">
        <v>1134</v>
      </c>
      <c r="AD57" s="7" t="s">
        <v>2246</v>
      </c>
      <c r="AE57" s="7" t="s">
        <v>4404</v>
      </c>
      <c r="AF57" s="7" t="s">
        <v>2536</v>
      </c>
      <c r="AG57" s="7"/>
    </row>
    <row r="58" spans="1:33" ht="101.5" x14ac:dyDescent="0.35">
      <c r="A58" s="6" t="s">
        <v>2430</v>
      </c>
      <c r="B58" s="7" t="str">
        <f t="shared" si="32"/>
        <v>EXN_217</v>
      </c>
      <c r="C58" s="6" t="s">
        <v>2452</v>
      </c>
      <c r="D58" s="7" t="e">
        <v>#N/A</v>
      </c>
      <c r="E58" s="7" t="e">
        <v>#N/A</v>
      </c>
      <c r="F58" s="6" t="s">
        <v>1092</v>
      </c>
      <c r="G58" s="6" t="s">
        <v>1335</v>
      </c>
      <c r="H58" s="6" t="s">
        <v>1336</v>
      </c>
      <c r="I58" s="6" t="s">
        <v>2453</v>
      </c>
      <c r="J58" s="8">
        <f t="shared" ca="1" si="33"/>
        <v>5.2389844907447696</v>
      </c>
      <c r="K58" s="6" t="s">
        <v>1093</v>
      </c>
      <c r="L58" s="6" t="s">
        <v>56</v>
      </c>
      <c r="M58" s="6" t="s">
        <v>46</v>
      </c>
      <c r="N58" s="6" t="s">
        <v>2454</v>
      </c>
      <c r="O58" s="6" t="s">
        <v>37</v>
      </c>
      <c r="P58" s="6" t="s">
        <v>38</v>
      </c>
      <c r="Q58" s="7"/>
      <c r="R58" s="7"/>
      <c r="S58" s="7"/>
      <c r="T58" s="7" t="s">
        <v>4139</v>
      </c>
      <c r="U58" s="7" t="s">
        <v>82</v>
      </c>
      <c r="V58" s="7" t="e">
        <v>#N/A</v>
      </c>
      <c r="W58" s="7" t="e">
        <v>#N/A</v>
      </c>
      <c r="X58" s="7"/>
      <c r="Y58" s="7" t="str">
        <f>VLOOKUP(B58, [2]SBC!A$1:P$65536, 11, 0)</f>
        <v>Maroua</v>
      </c>
      <c r="Z58" s="7" t="str">
        <f t="shared" si="34"/>
        <v>EXN</v>
      </c>
      <c r="AA58" s="7" t="str">
        <f t="shared" ca="1" si="35"/>
        <v>T&gt;72H</v>
      </c>
      <c r="AB58" s="7">
        <v>1</v>
      </c>
      <c r="AC58" s="7" t="s">
        <v>1134</v>
      </c>
      <c r="AD58" s="7" t="s">
        <v>2245</v>
      </c>
      <c r="AE58" s="7" t="s">
        <v>4404</v>
      </c>
      <c r="AF58" s="7" t="s">
        <v>2536</v>
      </c>
      <c r="AG58" s="7"/>
    </row>
    <row r="59" spans="1:33" ht="101.5" x14ac:dyDescent="0.35">
      <c r="A59" s="6" t="s">
        <v>2430</v>
      </c>
      <c r="B59" s="7" t="str">
        <f t="shared" si="32"/>
        <v>EXN_217</v>
      </c>
      <c r="C59" s="6" t="s">
        <v>2452</v>
      </c>
      <c r="D59" s="7" t="e">
        <v>#N/A</v>
      </c>
      <c r="E59" s="7" t="e">
        <v>#N/A</v>
      </c>
      <c r="F59" s="6" t="s">
        <v>1092</v>
      </c>
      <c r="G59" s="6" t="s">
        <v>1333</v>
      </c>
      <c r="H59" s="6" t="s">
        <v>1334</v>
      </c>
      <c r="I59" s="6" t="s">
        <v>2455</v>
      </c>
      <c r="J59" s="8">
        <f t="shared" ca="1" si="33"/>
        <v>5.2388803240755806</v>
      </c>
      <c r="K59" s="6" t="s">
        <v>1093</v>
      </c>
      <c r="L59" s="6" t="s">
        <v>56</v>
      </c>
      <c r="M59" s="6" t="s">
        <v>46</v>
      </c>
      <c r="N59" s="6" t="s">
        <v>2456</v>
      </c>
      <c r="O59" s="6" t="s">
        <v>37</v>
      </c>
      <c r="P59" s="6" t="s">
        <v>38</v>
      </c>
      <c r="Q59" s="7"/>
      <c r="R59" s="7"/>
      <c r="S59" s="7"/>
      <c r="T59" s="7" t="s">
        <v>4139</v>
      </c>
      <c r="U59" s="7" t="s">
        <v>82</v>
      </c>
      <c r="V59" s="7" t="e">
        <v>#N/A</v>
      </c>
      <c r="W59" s="7" t="e">
        <v>#N/A</v>
      </c>
      <c r="X59" s="7"/>
      <c r="Y59" s="7" t="str">
        <f>VLOOKUP(B59, [2]SBC!A$1:P$65536, 11, 0)</f>
        <v>Maroua</v>
      </c>
      <c r="Z59" s="7" t="str">
        <f t="shared" si="34"/>
        <v>EXN</v>
      </c>
      <c r="AA59" s="7" t="str">
        <f t="shared" ca="1" si="35"/>
        <v>T&gt;72H</v>
      </c>
      <c r="AB59" s="7">
        <v>1</v>
      </c>
      <c r="AC59" s="7" t="s">
        <v>1134</v>
      </c>
      <c r="AD59" s="7" t="s">
        <v>2245</v>
      </c>
      <c r="AE59" s="7" t="s">
        <v>4404</v>
      </c>
      <c r="AF59" s="7" t="s">
        <v>2536</v>
      </c>
      <c r="AG59" s="7"/>
    </row>
    <row r="60" spans="1:33" ht="101.5" x14ac:dyDescent="0.35">
      <c r="A60" s="6" t="s">
        <v>2430</v>
      </c>
      <c r="B60" s="7" t="str">
        <f t="shared" si="32"/>
        <v>EXN_217</v>
      </c>
      <c r="C60" s="6" t="s">
        <v>2457</v>
      </c>
      <c r="D60" s="7" t="e">
        <v>#N/A</v>
      </c>
      <c r="E60" s="7" t="e">
        <v>#N/A</v>
      </c>
      <c r="F60" s="6" t="s">
        <v>1092</v>
      </c>
      <c r="G60" s="6" t="s">
        <v>1331</v>
      </c>
      <c r="H60" s="6" t="s">
        <v>1332</v>
      </c>
      <c r="I60" s="6" t="s">
        <v>2458</v>
      </c>
      <c r="J60" s="8">
        <f t="shared" ca="1" si="33"/>
        <v>5.2081858796300367</v>
      </c>
      <c r="K60" s="6" t="s">
        <v>1093</v>
      </c>
      <c r="L60" s="6" t="s">
        <v>56</v>
      </c>
      <c r="M60" s="6" t="s">
        <v>46</v>
      </c>
      <c r="N60" s="6" t="s">
        <v>2459</v>
      </c>
      <c r="O60" s="6" t="s">
        <v>37</v>
      </c>
      <c r="P60" s="6" t="s">
        <v>38</v>
      </c>
      <c r="Q60" s="7"/>
      <c r="R60" s="7"/>
      <c r="S60" s="7"/>
      <c r="T60" s="7" t="s">
        <v>4139</v>
      </c>
      <c r="U60" s="7" t="s">
        <v>82</v>
      </c>
      <c r="V60" s="7" t="e">
        <v>#N/A</v>
      </c>
      <c r="W60" s="7" t="e">
        <v>#N/A</v>
      </c>
      <c r="X60" s="7"/>
      <c r="Y60" s="7" t="str">
        <f>VLOOKUP(B60, [2]SBC!A$1:P$65536, 11, 0)</f>
        <v>Maroua</v>
      </c>
      <c r="Z60" s="7" t="str">
        <f t="shared" si="34"/>
        <v>EXN</v>
      </c>
      <c r="AA60" s="7" t="str">
        <f t="shared" ca="1" si="35"/>
        <v>T&gt;72H</v>
      </c>
      <c r="AB60" s="7">
        <v>1</v>
      </c>
      <c r="AC60" s="7" t="s">
        <v>1134</v>
      </c>
      <c r="AD60" s="7" t="s">
        <v>2245</v>
      </c>
      <c r="AE60" s="7" t="s">
        <v>4404</v>
      </c>
      <c r="AF60" s="7" t="s">
        <v>2536</v>
      </c>
      <c r="AG60" s="7"/>
    </row>
    <row r="61" spans="1:33" ht="87" x14ac:dyDescent="0.35">
      <c r="A61" s="6" t="s">
        <v>1757</v>
      </c>
      <c r="B61" s="7" t="str">
        <f t="shared" si="32"/>
        <v>SUO_222</v>
      </c>
      <c r="C61" s="6" t="s">
        <v>4234</v>
      </c>
      <c r="D61" s="7" t="e">
        <v>#N/A</v>
      </c>
      <c r="E61" s="7" t="e">
        <v>#N/A</v>
      </c>
      <c r="F61" s="6" t="s">
        <v>1092</v>
      </c>
      <c r="G61" s="6" t="s">
        <v>1230</v>
      </c>
      <c r="H61" s="6" t="s">
        <v>1231</v>
      </c>
      <c r="I61" s="6" t="s">
        <v>4235</v>
      </c>
      <c r="J61" s="8">
        <f t="shared" ca="1" si="33"/>
        <v>1.9876187499976368</v>
      </c>
      <c r="K61" s="6" t="s">
        <v>1093</v>
      </c>
      <c r="L61" s="6" t="s">
        <v>35</v>
      </c>
      <c r="M61" s="6" t="s">
        <v>46</v>
      </c>
      <c r="N61" s="6" t="s">
        <v>4236</v>
      </c>
      <c r="O61" s="6" t="s">
        <v>37</v>
      </c>
      <c r="P61" s="6" t="s">
        <v>38</v>
      </c>
      <c r="Q61" s="7"/>
      <c r="R61" s="7"/>
      <c r="S61" s="7"/>
      <c r="T61" s="7" t="s">
        <v>4405</v>
      </c>
      <c r="U61" s="7" t="s">
        <v>84</v>
      </c>
      <c r="V61" s="7" t="e">
        <v>#N/A</v>
      </c>
      <c r="W61" s="7" t="e">
        <v>#N/A</v>
      </c>
      <c r="X61" s="7"/>
      <c r="Y61" s="7" t="str">
        <f>VLOOKUP(B61, [2]SBC!A$1:P$65536, 11, 0)</f>
        <v>Buéa</v>
      </c>
      <c r="Z61" s="7" t="str">
        <f t="shared" si="34"/>
        <v>SUO</v>
      </c>
      <c r="AA61" s="7" t="str">
        <f t="shared" ca="1" si="35"/>
        <v>24H&lt;T&lt;48H</v>
      </c>
      <c r="AB61" s="7">
        <v>1</v>
      </c>
      <c r="AC61" s="7" t="s">
        <v>1134</v>
      </c>
      <c r="AD61" s="7" t="s">
        <v>2245</v>
      </c>
      <c r="AE61" s="7" t="s">
        <v>4404</v>
      </c>
      <c r="AF61" s="7" t="s">
        <v>2536</v>
      </c>
      <c r="AG61" s="7"/>
    </row>
    <row r="62" spans="1:33" ht="87" x14ac:dyDescent="0.35">
      <c r="A62" s="6" t="s">
        <v>1757</v>
      </c>
      <c r="B62" s="7" t="str">
        <f t="shared" si="32"/>
        <v>SUO_222</v>
      </c>
      <c r="C62" s="6" t="s">
        <v>4237</v>
      </c>
      <c r="D62" s="7" t="e">
        <v>#N/A</v>
      </c>
      <c r="E62" s="7" t="e">
        <v>#N/A</v>
      </c>
      <c r="F62" s="6" t="s">
        <v>1092</v>
      </c>
      <c r="G62" s="6" t="s">
        <v>1811</v>
      </c>
      <c r="H62" s="6" t="s">
        <v>1812</v>
      </c>
      <c r="I62" s="6" t="s">
        <v>4238</v>
      </c>
      <c r="J62" s="8">
        <f t="shared" ca="1" si="33"/>
        <v>1.9869011574119213</v>
      </c>
      <c r="K62" s="6" t="s">
        <v>1093</v>
      </c>
      <c r="L62" s="6" t="s">
        <v>35</v>
      </c>
      <c r="M62" s="6" t="s">
        <v>46</v>
      </c>
      <c r="N62" s="6" t="s">
        <v>4239</v>
      </c>
      <c r="O62" s="6" t="s">
        <v>37</v>
      </c>
      <c r="P62" s="6" t="s">
        <v>38</v>
      </c>
      <c r="Q62" s="7"/>
      <c r="R62" s="7"/>
      <c r="S62" s="7"/>
      <c r="T62" s="7" t="s">
        <v>4405</v>
      </c>
      <c r="U62" s="7" t="s">
        <v>84</v>
      </c>
      <c r="V62" s="7" t="e">
        <v>#N/A</v>
      </c>
      <c r="W62" s="7" t="e">
        <v>#N/A</v>
      </c>
      <c r="X62" s="7"/>
      <c r="Y62" s="7" t="str">
        <f>VLOOKUP(B62, [2]SBC!A$1:P$65536, 11, 0)</f>
        <v>Buéa</v>
      </c>
      <c r="Z62" s="7" t="str">
        <f t="shared" si="34"/>
        <v>SUO</v>
      </c>
      <c r="AA62" s="7" t="str">
        <f t="shared" ca="1" si="35"/>
        <v>24H&lt;T&lt;48H</v>
      </c>
      <c r="AB62" s="7">
        <v>1</v>
      </c>
      <c r="AC62" s="7" t="s">
        <v>1134</v>
      </c>
      <c r="AD62" s="7" t="s">
        <v>2245</v>
      </c>
      <c r="AE62" s="7" t="s">
        <v>4404</v>
      </c>
      <c r="AF62" s="7" t="s">
        <v>2536</v>
      </c>
      <c r="AG62" s="7"/>
    </row>
    <row r="63" spans="1:33" ht="87" x14ac:dyDescent="0.35">
      <c r="A63" s="6" t="s">
        <v>1757</v>
      </c>
      <c r="B63" s="7" t="str">
        <f t="shared" si="32"/>
        <v>SUO_222</v>
      </c>
      <c r="C63" s="6" t="s">
        <v>4240</v>
      </c>
      <c r="D63" s="7" t="e">
        <v>#N/A</v>
      </c>
      <c r="E63" s="7" t="e">
        <v>#N/A</v>
      </c>
      <c r="F63" s="6" t="s">
        <v>1092</v>
      </c>
      <c r="G63" s="6" t="s">
        <v>1813</v>
      </c>
      <c r="H63" s="6" t="s">
        <v>1814</v>
      </c>
      <c r="I63" s="6" t="s">
        <v>4241</v>
      </c>
      <c r="J63" s="8">
        <f t="shared" ca="1" si="33"/>
        <v>1.9279891203696025</v>
      </c>
      <c r="K63" s="6" t="s">
        <v>1093</v>
      </c>
      <c r="L63" s="6" t="s">
        <v>35</v>
      </c>
      <c r="M63" s="6" t="s">
        <v>46</v>
      </c>
      <c r="N63" s="6" t="s">
        <v>4242</v>
      </c>
      <c r="O63" s="6" t="s">
        <v>37</v>
      </c>
      <c r="P63" s="6" t="s">
        <v>38</v>
      </c>
      <c r="Q63" s="7"/>
      <c r="R63" s="7"/>
      <c r="S63" s="7"/>
      <c r="T63" s="7" t="s">
        <v>4405</v>
      </c>
      <c r="U63" s="7" t="s">
        <v>84</v>
      </c>
      <c r="V63" s="7" t="e">
        <v>#N/A</v>
      </c>
      <c r="W63" s="7" t="e">
        <v>#N/A</v>
      </c>
      <c r="X63" s="7"/>
      <c r="Y63" s="7" t="str">
        <f>VLOOKUP(B63, [2]SBC!A$1:P$65536, 11, 0)</f>
        <v>Buéa</v>
      </c>
      <c r="Z63" s="7" t="str">
        <f t="shared" si="34"/>
        <v>SUO</v>
      </c>
      <c r="AA63" s="7" t="str">
        <f t="shared" ca="1" si="35"/>
        <v>24H&lt;T&lt;48H</v>
      </c>
      <c r="AB63" s="7">
        <v>1</v>
      </c>
      <c r="AC63" s="7" t="s">
        <v>1134</v>
      </c>
      <c r="AD63" s="7" t="s">
        <v>2245</v>
      </c>
      <c r="AE63" s="7" t="s">
        <v>4404</v>
      </c>
      <c r="AF63" s="7" t="s">
        <v>2536</v>
      </c>
      <c r="AG63" s="7"/>
    </row>
    <row r="64" spans="1:33" ht="87" x14ac:dyDescent="0.35">
      <c r="A64" s="6" t="s">
        <v>1757</v>
      </c>
      <c r="B64" s="7" t="str">
        <f t="shared" si="32"/>
        <v>SUO_222</v>
      </c>
      <c r="C64" s="6" t="s">
        <v>4243</v>
      </c>
      <c r="D64" s="7" t="e">
        <v>#N/A</v>
      </c>
      <c r="E64" s="7" t="e">
        <v>#N/A</v>
      </c>
      <c r="F64" s="6" t="s">
        <v>1092</v>
      </c>
      <c r="G64" s="6" t="s">
        <v>1809</v>
      </c>
      <c r="H64" s="6" t="s">
        <v>1810</v>
      </c>
      <c r="I64" s="6" t="s">
        <v>4244</v>
      </c>
      <c r="J64" s="8">
        <f t="shared" ca="1" si="33"/>
        <v>1.9244358796277083</v>
      </c>
      <c r="K64" s="6" t="s">
        <v>1093</v>
      </c>
      <c r="L64" s="6" t="s">
        <v>35</v>
      </c>
      <c r="M64" s="6" t="s">
        <v>46</v>
      </c>
      <c r="N64" s="6" t="s">
        <v>4245</v>
      </c>
      <c r="O64" s="6" t="s">
        <v>37</v>
      </c>
      <c r="P64" s="6" t="s">
        <v>38</v>
      </c>
      <c r="Q64" s="7"/>
      <c r="R64" s="7"/>
      <c r="S64" s="7"/>
      <c r="T64" s="7" t="s">
        <v>4405</v>
      </c>
      <c r="U64" s="7" t="s">
        <v>84</v>
      </c>
      <c r="V64" s="7" t="e">
        <v>#N/A</v>
      </c>
      <c r="W64" s="7" t="e">
        <v>#N/A</v>
      </c>
      <c r="X64" s="7"/>
      <c r="Y64" s="7" t="str">
        <f>VLOOKUP(B64, [2]SBC!A$1:P$65536, 11, 0)</f>
        <v>Buéa</v>
      </c>
      <c r="Z64" s="7" t="str">
        <f t="shared" si="34"/>
        <v>SUO</v>
      </c>
      <c r="AA64" s="7" t="str">
        <f t="shared" ca="1" si="35"/>
        <v>24H&lt;T&lt;48H</v>
      </c>
      <c r="AB64" s="7">
        <v>1</v>
      </c>
      <c r="AC64" s="7" t="s">
        <v>1134</v>
      </c>
      <c r="AD64" s="7" t="s">
        <v>2245</v>
      </c>
      <c r="AE64" s="7" t="s">
        <v>4404</v>
      </c>
      <c r="AF64" s="7" t="s">
        <v>2536</v>
      </c>
      <c r="AG64" s="7"/>
    </row>
    <row r="65" spans="1:33" ht="87" x14ac:dyDescent="0.35">
      <c r="A65" s="6" t="s">
        <v>1757</v>
      </c>
      <c r="B65" s="7" t="str">
        <f t="shared" si="32"/>
        <v>SUO_222</v>
      </c>
      <c r="C65" s="6" t="s">
        <v>4246</v>
      </c>
      <c r="D65" s="7" t="e">
        <v>#N/A</v>
      </c>
      <c r="E65" s="7" t="e">
        <v>#N/A</v>
      </c>
      <c r="F65" s="6" t="s">
        <v>1092</v>
      </c>
      <c r="G65" s="6" t="s">
        <v>1815</v>
      </c>
      <c r="H65" s="6" t="s">
        <v>1816</v>
      </c>
      <c r="I65" s="6" t="s">
        <v>4247</v>
      </c>
      <c r="J65" s="8">
        <f t="shared" ca="1" si="33"/>
        <v>1.8481974537062342</v>
      </c>
      <c r="K65" s="6" t="s">
        <v>1093</v>
      </c>
      <c r="L65" s="6" t="s">
        <v>35</v>
      </c>
      <c r="M65" s="6" t="s">
        <v>46</v>
      </c>
      <c r="N65" s="6" t="s">
        <v>4248</v>
      </c>
      <c r="O65" s="6" t="s">
        <v>37</v>
      </c>
      <c r="P65" s="6" t="s">
        <v>38</v>
      </c>
      <c r="Q65" s="7"/>
      <c r="R65" s="7"/>
      <c r="S65" s="7"/>
      <c r="T65" s="7" t="s">
        <v>4405</v>
      </c>
      <c r="U65" s="7" t="s">
        <v>84</v>
      </c>
      <c r="V65" s="7" t="e">
        <v>#N/A</v>
      </c>
      <c r="W65" s="7" t="e">
        <v>#N/A</v>
      </c>
      <c r="X65" s="7"/>
      <c r="Y65" s="7" t="str">
        <f>VLOOKUP(B65, [2]SBC!A$1:P$65536, 11, 0)</f>
        <v>Buéa</v>
      </c>
      <c r="Z65" s="7" t="str">
        <f t="shared" si="34"/>
        <v>SUO</v>
      </c>
      <c r="AA65" s="7" t="str">
        <f t="shared" ca="1" si="35"/>
        <v>24H&lt;T&lt;48H</v>
      </c>
      <c r="AB65" s="7">
        <v>1</v>
      </c>
      <c r="AC65" s="7" t="s">
        <v>1134</v>
      </c>
      <c r="AD65" s="7" t="s">
        <v>2245</v>
      </c>
      <c r="AE65" s="7" t="s">
        <v>4404</v>
      </c>
      <c r="AF65" s="7" t="s">
        <v>2536</v>
      </c>
      <c r="AG65" s="7"/>
    </row>
    <row r="66" spans="1:33" ht="290" x14ac:dyDescent="0.35">
      <c r="A66" s="6" t="s">
        <v>1485</v>
      </c>
      <c r="B66" s="7" t="str">
        <f t="shared" si="32"/>
        <v>NRD_060</v>
      </c>
      <c r="C66" s="6" t="s">
        <v>4351</v>
      </c>
      <c r="D66" s="7" t="e">
        <v>#N/A</v>
      </c>
      <c r="E66" s="7" t="e">
        <v>#N/A</v>
      </c>
      <c r="F66" s="6" t="s">
        <v>1092</v>
      </c>
      <c r="G66" s="6" t="s">
        <v>1278</v>
      </c>
      <c r="H66" s="6" t="s">
        <v>1279</v>
      </c>
      <c r="I66" s="6" t="s">
        <v>4267</v>
      </c>
      <c r="J66" s="8">
        <f t="shared" ca="1" si="33"/>
        <v>1.5863340277792304</v>
      </c>
      <c r="K66" s="6" t="s">
        <v>1093</v>
      </c>
      <c r="L66" s="6" t="s">
        <v>35</v>
      </c>
      <c r="M66" s="6" t="s">
        <v>46</v>
      </c>
      <c r="N66" s="6" t="s">
        <v>4268</v>
      </c>
      <c r="O66" s="6" t="s">
        <v>37</v>
      </c>
      <c r="P66" s="6" t="s">
        <v>38</v>
      </c>
      <c r="Q66" s="7"/>
      <c r="R66" s="7"/>
      <c r="S66" s="7"/>
      <c r="T66" s="7" t="s">
        <v>4310</v>
      </c>
      <c r="U66" s="7" t="s">
        <v>81</v>
      </c>
      <c r="V66" s="7" t="e">
        <v>#N/A</v>
      </c>
      <c r="W66" s="7" t="e">
        <v>#N/A</v>
      </c>
      <c r="X66" s="7"/>
      <c r="Y66" s="7" t="str">
        <f>VLOOKUP(B66, [2]SBC!A$1:P$65536, 11, 0)</f>
        <v>Garoua</v>
      </c>
      <c r="Z66" s="7" t="str">
        <f t="shared" si="34"/>
        <v>NRD</v>
      </c>
      <c r="AA66" s="7" t="str">
        <f t="shared" ca="1" si="35"/>
        <v>24H&lt;T&lt;48H</v>
      </c>
      <c r="AB66" s="7">
        <v>1</v>
      </c>
      <c r="AC66" s="7" t="s">
        <v>1134</v>
      </c>
      <c r="AD66" s="7" t="s">
        <v>2245</v>
      </c>
      <c r="AE66" s="7" t="s">
        <v>4404</v>
      </c>
      <c r="AF66" s="7" t="s">
        <v>2536</v>
      </c>
      <c r="AG66" s="7"/>
    </row>
    <row r="67" spans="1:33" ht="290" x14ac:dyDescent="0.35">
      <c r="A67" s="6" t="s">
        <v>1485</v>
      </c>
      <c r="B67" s="7" t="str">
        <f t="shared" si="32"/>
        <v>NRD_060</v>
      </c>
      <c r="C67" s="6" t="s">
        <v>4351</v>
      </c>
      <c r="D67" s="7" t="e">
        <v>#N/A</v>
      </c>
      <c r="E67" s="7" t="e">
        <v>#N/A</v>
      </c>
      <c r="F67" s="6" t="s">
        <v>1092</v>
      </c>
      <c r="G67" s="6" t="s">
        <v>1272</v>
      </c>
      <c r="H67" s="6" t="s">
        <v>1273</v>
      </c>
      <c r="I67" s="6" t="s">
        <v>4269</v>
      </c>
      <c r="J67" s="8">
        <f t="shared" ca="1" si="33"/>
        <v>1.5771673611088772</v>
      </c>
      <c r="K67" s="6" t="s">
        <v>1093</v>
      </c>
      <c r="L67" s="6" t="s">
        <v>35</v>
      </c>
      <c r="M67" s="6" t="s">
        <v>46</v>
      </c>
      <c r="N67" s="6" t="s">
        <v>4270</v>
      </c>
      <c r="O67" s="6" t="s">
        <v>37</v>
      </c>
      <c r="P67" s="6" t="s">
        <v>38</v>
      </c>
      <c r="Q67" s="7"/>
      <c r="R67" s="7"/>
      <c r="S67" s="7"/>
      <c r="T67" s="7" t="s">
        <v>4310</v>
      </c>
      <c r="U67" s="7" t="s">
        <v>81</v>
      </c>
      <c r="V67" s="7" t="e">
        <v>#N/A</v>
      </c>
      <c r="W67" s="7" t="e">
        <v>#N/A</v>
      </c>
      <c r="X67" s="7"/>
      <c r="Y67" s="7" t="str">
        <f>VLOOKUP(B67, [2]SBC!A$1:P$65536, 11, 0)</f>
        <v>Garoua</v>
      </c>
      <c r="Z67" s="7" t="str">
        <f t="shared" si="34"/>
        <v>NRD</v>
      </c>
      <c r="AA67" s="7" t="str">
        <f t="shared" ca="1" si="35"/>
        <v>24H&lt;T&lt;48H</v>
      </c>
      <c r="AB67" s="7">
        <v>1</v>
      </c>
      <c r="AC67" s="7" t="s">
        <v>1134</v>
      </c>
      <c r="AD67" s="7" t="s">
        <v>2245</v>
      </c>
      <c r="AE67" s="7" t="s">
        <v>4404</v>
      </c>
      <c r="AF67" s="7" t="s">
        <v>2536</v>
      </c>
      <c r="AG67" s="7"/>
    </row>
    <row r="68" spans="1:33" ht="290" x14ac:dyDescent="0.35">
      <c r="A68" s="6" t="s">
        <v>1485</v>
      </c>
      <c r="B68" s="7" t="str">
        <f t="shared" si="32"/>
        <v>NRD_060</v>
      </c>
      <c r="C68" s="6" t="s">
        <v>4351</v>
      </c>
      <c r="D68" s="7" t="e">
        <v>#N/A</v>
      </c>
      <c r="E68" s="7" t="e">
        <v>#N/A</v>
      </c>
      <c r="F68" s="6" t="s">
        <v>1092</v>
      </c>
      <c r="G68" s="6" t="s">
        <v>1276</v>
      </c>
      <c r="H68" s="6" t="s">
        <v>1277</v>
      </c>
      <c r="I68" s="6" t="s">
        <v>4271</v>
      </c>
      <c r="J68" s="8">
        <f t="shared" ca="1" si="33"/>
        <v>1.5769358796314918</v>
      </c>
      <c r="K68" s="6" t="s">
        <v>1093</v>
      </c>
      <c r="L68" s="6" t="s">
        <v>35</v>
      </c>
      <c r="M68" s="6" t="s">
        <v>46</v>
      </c>
      <c r="N68" s="6" t="s">
        <v>4272</v>
      </c>
      <c r="O68" s="6" t="s">
        <v>37</v>
      </c>
      <c r="P68" s="6" t="s">
        <v>38</v>
      </c>
      <c r="Q68" s="7"/>
      <c r="R68" s="7"/>
      <c r="S68" s="7"/>
      <c r="T68" s="7" t="s">
        <v>4310</v>
      </c>
      <c r="U68" s="7" t="s">
        <v>81</v>
      </c>
      <c r="V68" s="7" t="e">
        <v>#N/A</v>
      </c>
      <c r="W68" s="7" t="e">
        <v>#N/A</v>
      </c>
      <c r="X68" s="7"/>
      <c r="Y68" s="7" t="str">
        <f>VLOOKUP(B68, [2]SBC!A$1:P$65536, 11, 0)</f>
        <v>Garoua</v>
      </c>
      <c r="Z68" s="7" t="str">
        <f t="shared" si="34"/>
        <v>NRD</v>
      </c>
      <c r="AA68" s="7" t="str">
        <f t="shared" ca="1" si="35"/>
        <v>24H&lt;T&lt;48H</v>
      </c>
      <c r="AB68" s="7">
        <v>1</v>
      </c>
      <c r="AC68" s="7" t="s">
        <v>1134</v>
      </c>
      <c r="AD68" s="7" t="s">
        <v>2245</v>
      </c>
      <c r="AE68" s="7" t="s">
        <v>4404</v>
      </c>
      <c r="AF68" s="7" t="s">
        <v>2536</v>
      </c>
      <c r="AG68" s="7"/>
    </row>
    <row r="69" spans="1:33" ht="101.5" x14ac:dyDescent="0.35">
      <c r="A69" s="6" t="s">
        <v>1482</v>
      </c>
      <c r="B69" s="7" t="str">
        <f t="shared" si="32"/>
        <v>NRD_040</v>
      </c>
      <c r="C69" s="6" t="s">
        <v>4335</v>
      </c>
      <c r="D69" s="7" t="e">
        <v>#N/A</v>
      </c>
      <c r="E69" s="7" t="e">
        <v>#N/A</v>
      </c>
      <c r="F69" s="6" t="s">
        <v>1092</v>
      </c>
      <c r="G69" s="6" t="s">
        <v>1276</v>
      </c>
      <c r="H69" s="6" t="s">
        <v>1277</v>
      </c>
      <c r="I69" s="6" t="s">
        <v>4352</v>
      </c>
      <c r="J69" s="8">
        <f t="shared" ca="1" si="33"/>
        <v>1.4849682870408287</v>
      </c>
      <c r="K69" s="6" t="s">
        <v>1093</v>
      </c>
      <c r="L69" s="6" t="s">
        <v>35</v>
      </c>
      <c r="M69" s="6" t="s">
        <v>46</v>
      </c>
      <c r="N69" s="6" t="s">
        <v>4353</v>
      </c>
      <c r="O69" s="6" t="s">
        <v>37</v>
      </c>
      <c r="P69" s="6" t="s">
        <v>38</v>
      </c>
      <c r="Q69" s="7"/>
      <c r="R69" s="7"/>
      <c r="S69" s="7"/>
      <c r="T69" s="7" t="s">
        <v>4406</v>
      </c>
      <c r="U69" s="7" t="s">
        <v>81</v>
      </c>
      <c r="V69" s="7" t="e">
        <v>#N/A</v>
      </c>
      <c r="W69" s="7" t="e">
        <v>#N/A</v>
      </c>
      <c r="X69" s="7"/>
      <c r="Y69" s="7" t="str">
        <f>VLOOKUP(B69, [2]SBC!A$1:P$65536, 11, 0)</f>
        <v>Garoua</v>
      </c>
      <c r="Z69" s="7" t="str">
        <f t="shared" si="34"/>
        <v>NRD</v>
      </c>
      <c r="AA69" s="7" t="str">
        <f t="shared" ca="1" si="35"/>
        <v>24H&lt;T&lt;48H</v>
      </c>
      <c r="AB69" s="7">
        <v>1</v>
      </c>
      <c r="AC69" s="7" t="s">
        <v>1134</v>
      </c>
      <c r="AD69" s="7" t="s">
        <v>2246</v>
      </c>
      <c r="AE69" s="7" t="s">
        <v>4404</v>
      </c>
      <c r="AF69" s="7" t="s">
        <v>2536</v>
      </c>
      <c r="AG69" s="7"/>
    </row>
    <row r="70" spans="1:33" ht="101.5" x14ac:dyDescent="0.35">
      <c r="A70" s="6" t="s">
        <v>1482</v>
      </c>
      <c r="B70" s="7" t="str">
        <f t="shared" si="32"/>
        <v>NRD_040</v>
      </c>
      <c r="C70" s="6" t="s">
        <v>4335</v>
      </c>
      <c r="D70" s="7" t="e">
        <v>#N/A</v>
      </c>
      <c r="E70" s="7" t="e">
        <v>#N/A</v>
      </c>
      <c r="F70" s="6" t="s">
        <v>1092</v>
      </c>
      <c r="G70" s="6" t="s">
        <v>1278</v>
      </c>
      <c r="H70" s="6" t="s">
        <v>1279</v>
      </c>
      <c r="I70" s="6" t="s">
        <v>4354</v>
      </c>
      <c r="J70" s="8">
        <f t="shared" ca="1" si="33"/>
        <v>1.4849451388872694</v>
      </c>
      <c r="K70" s="6" t="s">
        <v>1093</v>
      </c>
      <c r="L70" s="6" t="s">
        <v>35</v>
      </c>
      <c r="M70" s="6" t="s">
        <v>46</v>
      </c>
      <c r="N70" s="6" t="s">
        <v>4355</v>
      </c>
      <c r="O70" s="6" t="s">
        <v>37</v>
      </c>
      <c r="P70" s="6" t="s">
        <v>38</v>
      </c>
      <c r="Q70" s="7"/>
      <c r="R70" s="7"/>
      <c r="S70" s="7"/>
      <c r="T70" s="7" t="s">
        <v>4406</v>
      </c>
      <c r="U70" s="7" t="s">
        <v>81</v>
      </c>
      <c r="V70" s="7" t="e">
        <v>#N/A</v>
      </c>
      <c r="W70" s="7" t="e">
        <v>#N/A</v>
      </c>
      <c r="X70" s="7"/>
      <c r="Y70" s="7" t="str">
        <f>VLOOKUP(B70, [2]SBC!A$1:P$65536, 11, 0)</f>
        <v>Garoua</v>
      </c>
      <c r="Z70" s="7" t="str">
        <f t="shared" si="34"/>
        <v>NRD</v>
      </c>
      <c r="AA70" s="7" t="str">
        <f t="shared" ca="1" si="35"/>
        <v>24H&lt;T&lt;48H</v>
      </c>
      <c r="AB70" s="7">
        <v>1</v>
      </c>
      <c r="AC70" s="7" t="s">
        <v>1134</v>
      </c>
      <c r="AD70" s="7" t="s">
        <v>2246</v>
      </c>
      <c r="AE70" s="7" t="s">
        <v>4404</v>
      </c>
      <c r="AF70" s="7" t="s">
        <v>2536</v>
      </c>
      <c r="AG70" s="7"/>
    </row>
    <row r="71" spans="1:33" ht="101.5" x14ac:dyDescent="0.35">
      <c r="A71" s="6" t="s">
        <v>1482</v>
      </c>
      <c r="B71" s="7" t="str">
        <f t="shared" si="32"/>
        <v>NRD_040</v>
      </c>
      <c r="C71" s="6" t="s">
        <v>4335</v>
      </c>
      <c r="D71" s="7" t="e">
        <v>#N/A</v>
      </c>
      <c r="E71" s="7" t="e">
        <v>#N/A</v>
      </c>
      <c r="F71" s="6" t="s">
        <v>1092</v>
      </c>
      <c r="G71" s="6" t="s">
        <v>1280</v>
      </c>
      <c r="H71" s="6" t="s">
        <v>1281</v>
      </c>
      <c r="I71" s="6" t="s">
        <v>4356</v>
      </c>
      <c r="J71" s="8">
        <f t="shared" ca="1" si="33"/>
        <v>1.4849335648177657</v>
      </c>
      <c r="K71" s="6" t="s">
        <v>1093</v>
      </c>
      <c r="L71" s="6" t="s">
        <v>35</v>
      </c>
      <c r="M71" s="6" t="s">
        <v>46</v>
      </c>
      <c r="N71" s="6" t="s">
        <v>4357</v>
      </c>
      <c r="O71" s="6" t="s">
        <v>37</v>
      </c>
      <c r="P71" s="6" t="s">
        <v>38</v>
      </c>
      <c r="Q71" s="7"/>
      <c r="R71" s="7"/>
      <c r="S71" s="7"/>
      <c r="T71" s="7" t="s">
        <v>4406</v>
      </c>
      <c r="U71" s="7" t="s">
        <v>81</v>
      </c>
      <c r="V71" s="7" t="e">
        <v>#N/A</v>
      </c>
      <c r="W71" s="7" t="e">
        <v>#N/A</v>
      </c>
      <c r="X71" s="7"/>
      <c r="Y71" s="7" t="str">
        <f>VLOOKUP(B71, [2]SBC!A$1:P$65536, 11, 0)</f>
        <v>Garoua</v>
      </c>
      <c r="Z71" s="7" t="str">
        <f t="shared" si="34"/>
        <v>NRD</v>
      </c>
      <c r="AA71" s="7" t="str">
        <f t="shared" ca="1" si="35"/>
        <v>24H&lt;T&lt;48H</v>
      </c>
      <c r="AB71" s="7">
        <v>1</v>
      </c>
      <c r="AC71" s="7" t="s">
        <v>1134</v>
      </c>
      <c r="AD71" s="7" t="s">
        <v>2246</v>
      </c>
      <c r="AE71" s="7" t="s">
        <v>4404</v>
      </c>
      <c r="AF71" s="7" t="s">
        <v>2536</v>
      </c>
      <c r="AG71" s="7"/>
    </row>
    <row r="72" spans="1:33" ht="101.5" x14ac:dyDescent="0.35">
      <c r="A72" s="6" t="s">
        <v>1482</v>
      </c>
      <c r="B72" s="7" t="str">
        <f t="shared" si="32"/>
        <v>NRD_040</v>
      </c>
      <c r="C72" s="6" t="s">
        <v>4335</v>
      </c>
      <c r="D72" s="7" t="e">
        <v>#N/A</v>
      </c>
      <c r="E72" s="7" t="e">
        <v>#N/A</v>
      </c>
      <c r="F72" s="6" t="s">
        <v>1092</v>
      </c>
      <c r="G72" s="6" t="s">
        <v>1270</v>
      </c>
      <c r="H72" s="6" t="s">
        <v>1271</v>
      </c>
      <c r="I72" s="6" t="s">
        <v>4358</v>
      </c>
      <c r="J72" s="8">
        <f t="shared" ca="1" si="33"/>
        <v>1.4849219907409861</v>
      </c>
      <c r="K72" s="6" t="s">
        <v>1093</v>
      </c>
      <c r="L72" s="6" t="s">
        <v>35</v>
      </c>
      <c r="M72" s="6" t="s">
        <v>46</v>
      </c>
      <c r="N72" s="6" t="s">
        <v>4359</v>
      </c>
      <c r="O72" s="6" t="s">
        <v>37</v>
      </c>
      <c r="P72" s="6" t="s">
        <v>38</v>
      </c>
      <c r="Q72" s="7"/>
      <c r="R72" s="7"/>
      <c r="S72" s="7"/>
      <c r="T72" s="7" t="s">
        <v>4406</v>
      </c>
      <c r="U72" s="7" t="s">
        <v>81</v>
      </c>
      <c r="V72" s="7" t="e">
        <v>#N/A</v>
      </c>
      <c r="W72" s="7" t="e">
        <v>#N/A</v>
      </c>
      <c r="X72" s="7"/>
      <c r="Y72" s="7" t="str">
        <f>VLOOKUP(B72, [2]SBC!A$1:P$65536, 11, 0)</f>
        <v>Garoua</v>
      </c>
      <c r="Z72" s="7" t="str">
        <f t="shared" si="34"/>
        <v>NRD</v>
      </c>
      <c r="AA72" s="7" t="str">
        <f t="shared" ca="1" si="35"/>
        <v>24H&lt;T&lt;48H</v>
      </c>
      <c r="AB72" s="7">
        <v>1</v>
      </c>
      <c r="AC72" s="7" t="s">
        <v>1134</v>
      </c>
      <c r="AD72" s="7" t="s">
        <v>2246</v>
      </c>
      <c r="AE72" s="7" t="s">
        <v>4404</v>
      </c>
      <c r="AF72" s="7" t="s">
        <v>2536</v>
      </c>
      <c r="AG72" s="7"/>
    </row>
    <row r="73" spans="1:33" ht="101.5" x14ac:dyDescent="0.35">
      <c r="A73" s="6" t="s">
        <v>1482</v>
      </c>
      <c r="B73" s="7" t="str">
        <f t="shared" si="32"/>
        <v>NRD_040</v>
      </c>
      <c r="C73" s="6" t="s">
        <v>4335</v>
      </c>
      <c r="D73" s="7" t="e">
        <v>#N/A</v>
      </c>
      <c r="E73" s="7" t="e">
        <v>#N/A</v>
      </c>
      <c r="F73" s="6" t="s">
        <v>1092</v>
      </c>
      <c r="G73" s="6" t="s">
        <v>1272</v>
      </c>
      <c r="H73" s="6" t="s">
        <v>1273</v>
      </c>
      <c r="I73" s="6" t="s">
        <v>4360</v>
      </c>
      <c r="J73" s="8">
        <f t="shared" ca="1" si="33"/>
        <v>1.4849104166642064</v>
      </c>
      <c r="K73" s="6" t="s">
        <v>1093</v>
      </c>
      <c r="L73" s="6" t="s">
        <v>35</v>
      </c>
      <c r="M73" s="6" t="s">
        <v>46</v>
      </c>
      <c r="N73" s="6" t="s">
        <v>4361</v>
      </c>
      <c r="O73" s="6" t="s">
        <v>37</v>
      </c>
      <c r="P73" s="6" t="s">
        <v>38</v>
      </c>
      <c r="Q73" s="7"/>
      <c r="R73" s="7"/>
      <c r="S73" s="7"/>
      <c r="T73" s="7" t="s">
        <v>4406</v>
      </c>
      <c r="U73" s="7" t="s">
        <v>81</v>
      </c>
      <c r="V73" s="7" t="e">
        <v>#N/A</v>
      </c>
      <c r="W73" s="7" t="e">
        <v>#N/A</v>
      </c>
      <c r="X73" s="7"/>
      <c r="Y73" s="7" t="str">
        <f>VLOOKUP(B73, [2]SBC!A$1:P$65536, 11, 0)</f>
        <v>Garoua</v>
      </c>
      <c r="Z73" s="7" t="str">
        <f t="shared" si="34"/>
        <v>NRD</v>
      </c>
      <c r="AA73" s="7" t="str">
        <f t="shared" ca="1" si="35"/>
        <v>24H&lt;T&lt;48H</v>
      </c>
      <c r="AB73" s="7">
        <v>1</v>
      </c>
      <c r="AC73" s="7" t="s">
        <v>1134</v>
      </c>
      <c r="AD73" s="7" t="s">
        <v>2246</v>
      </c>
      <c r="AE73" s="7" t="s">
        <v>4404</v>
      </c>
      <c r="AF73" s="7" t="s">
        <v>2536</v>
      </c>
      <c r="AG73" s="7"/>
    </row>
    <row r="74" spans="1:33" ht="101.5" x14ac:dyDescent="0.35">
      <c r="A74" s="6" t="s">
        <v>1482</v>
      </c>
      <c r="B74" s="7" t="str">
        <f t="shared" si="32"/>
        <v>NRD_040</v>
      </c>
      <c r="C74" s="6" t="s">
        <v>4335</v>
      </c>
      <c r="D74" s="7" t="e">
        <v>#N/A</v>
      </c>
      <c r="E74" s="7" t="e">
        <v>#N/A</v>
      </c>
      <c r="F74" s="6" t="s">
        <v>1092</v>
      </c>
      <c r="G74" s="6" t="s">
        <v>1274</v>
      </c>
      <c r="H74" s="6" t="s">
        <v>1275</v>
      </c>
      <c r="I74" s="6" t="s">
        <v>4360</v>
      </c>
      <c r="J74" s="8">
        <f t="shared" ca="1" si="33"/>
        <v>1.4849104166642064</v>
      </c>
      <c r="K74" s="6" t="s">
        <v>1093</v>
      </c>
      <c r="L74" s="6" t="s">
        <v>35</v>
      </c>
      <c r="M74" s="6" t="s">
        <v>46</v>
      </c>
      <c r="N74" s="6" t="s">
        <v>4362</v>
      </c>
      <c r="O74" s="6" t="s">
        <v>37</v>
      </c>
      <c r="P74" s="6" t="s">
        <v>38</v>
      </c>
      <c r="Q74" s="7"/>
      <c r="R74" s="7"/>
      <c r="S74" s="7"/>
      <c r="T74" s="7" t="s">
        <v>4406</v>
      </c>
      <c r="U74" s="7" t="s">
        <v>81</v>
      </c>
      <c r="V74" s="7" t="e">
        <v>#N/A</v>
      </c>
      <c r="W74" s="7" t="e">
        <v>#N/A</v>
      </c>
      <c r="X74" s="7"/>
      <c r="Y74" s="7" t="str">
        <f>VLOOKUP(B74, [2]SBC!A$1:P$65536, 11, 0)</f>
        <v>Garoua</v>
      </c>
      <c r="Z74" s="7" t="str">
        <f t="shared" si="34"/>
        <v>NRD</v>
      </c>
      <c r="AA74" s="7" t="str">
        <f t="shared" ca="1" si="35"/>
        <v>24H&lt;T&lt;48H</v>
      </c>
      <c r="AB74" s="7">
        <v>1</v>
      </c>
      <c r="AC74" s="7" t="s">
        <v>1134</v>
      </c>
      <c r="AD74" s="7" t="s">
        <v>2246</v>
      </c>
      <c r="AE74" s="7" t="s">
        <v>4404</v>
      </c>
      <c r="AF74" s="7" t="s">
        <v>2536</v>
      </c>
      <c r="AG74" s="7"/>
    </row>
    <row r="75" spans="1:33" ht="101.5" x14ac:dyDescent="0.35">
      <c r="A75" s="6" t="s">
        <v>1482</v>
      </c>
      <c r="B75" s="7" t="str">
        <f t="shared" si="32"/>
        <v>NRD_040</v>
      </c>
      <c r="C75" s="6" t="s">
        <v>4335</v>
      </c>
      <c r="D75" s="7" t="e">
        <v>#N/A</v>
      </c>
      <c r="E75" s="7" t="e">
        <v>#N/A</v>
      </c>
      <c r="F75" s="6" t="s">
        <v>1092</v>
      </c>
      <c r="G75" s="6" t="s">
        <v>1333</v>
      </c>
      <c r="H75" s="6" t="s">
        <v>1334</v>
      </c>
      <c r="I75" s="6" t="s">
        <v>4363</v>
      </c>
      <c r="J75" s="8">
        <f t="shared" ca="1" si="33"/>
        <v>1.4704081018498982</v>
      </c>
      <c r="K75" s="6" t="s">
        <v>1093</v>
      </c>
      <c r="L75" s="6" t="s">
        <v>35</v>
      </c>
      <c r="M75" s="6" t="s">
        <v>46</v>
      </c>
      <c r="N75" s="6" t="s">
        <v>4364</v>
      </c>
      <c r="O75" s="6" t="s">
        <v>37</v>
      </c>
      <c r="P75" s="6" t="s">
        <v>38</v>
      </c>
      <c r="Q75" s="7"/>
      <c r="R75" s="7"/>
      <c r="S75" s="7"/>
      <c r="T75" s="7" t="s">
        <v>4406</v>
      </c>
      <c r="U75" s="7" t="s">
        <v>81</v>
      </c>
      <c r="V75" s="7" t="e">
        <v>#N/A</v>
      </c>
      <c r="W75" s="7" t="e">
        <v>#N/A</v>
      </c>
      <c r="X75" s="7"/>
      <c r="Y75" s="7" t="str">
        <f>VLOOKUP(B75, [2]SBC!A$1:P$65536, 11, 0)</f>
        <v>Garoua</v>
      </c>
      <c r="Z75" s="7" t="str">
        <f t="shared" si="34"/>
        <v>NRD</v>
      </c>
      <c r="AA75" s="7" t="str">
        <f t="shared" ca="1" si="35"/>
        <v>24H&lt;T&lt;48H</v>
      </c>
      <c r="AB75" s="7">
        <v>1</v>
      </c>
      <c r="AC75" s="7" t="s">
        <v>1134</v>
      </c>
      <c r="AD75" s="7" t="s">
        <v>2246</v>
      </c>
      <c r="AE75" s="7" t="s">
        <v>4404</v>
      </c>
      <c r="AF75" s="7" t="s">
        <v>2536</v>
      </c>
      <c r="AG75" s="7"/>
    </row>
    <row r="76" spans="1:33" ht="101.5" x14ac:dyDescent="0.35">
      <c r="A76" s="6" t="s">
        <v>1482</v>
      </c>
      <c r="B76" s="7" t="str">
        <f t="shared" si="32"/>
        <v>NRD_040</v>
      </c>
      <c r="C76" s="6" t="s">
        <v>4335</v>
      </c>
      <c r="D76" s="7" t="e">
        <v>#N/A</v>
      </c>
      <c r="E76" s="7" t="e">
        <v>#N/A</v>
      </c>
      <c r="F76" s="6" t="s">
        <v>1092</v>
      </c>
      <c r="G76" s="6" t="s">
        <v>1331</v>
      </c>
      <c r="H76" s="6" t="s">
        <v>1332</v>
      </c>
      <c r="I76" s="6" t="s">
        <v>4365</v>
      </c>
      <c r="J76" s="8">
        <f t="shared" ca="1" si="33"/>
        <v>1.4703618055573315</v>
      </c>
      <c r="K76" s="6" t="s">
        <v>1093</v>
      </c>
      <c r="L76" s="6" t="s">
        <v>35</v>
      </c>
      <c r="M76" s="6" t="s">
        <v>46</v>
      </c>
      <c r="N76" s="6" t="s">
        <v>4366</v>
      </c>
      <c r="O76" s="6" t="s">
        <v>37</v>
      </c>
      <c r="P76" s="6" t="s">
        <v>38</v>
      </c>
      <c r="Q76" s="7"/>
      <c r="R76" s="7"/>
      <c r="S76" s="7"/>
      <c r="T76" s="7" t="s">
        <v>4406</v>
      </c>
      <c r="U76" s="7" t="s">
        <v>81</v>
      </c>
      <c r="V76" s="7" t="e">
        <v>#N/A</v>
      </c>
      <c r="W76" s="7" t="e">
        <v>#N/A</v>
      </c>
      <c r="X76" s="7"/>
      <c r="Y76" s="7" t="str">
        <f>VLOOKUP(B76, [2]SBC!A$1:P$65536, 11, 0)</f>
        <v>Garoua</v>
      </c>
      <c r="Z76" s="7" t="str">
        <f t="shared" si="34"/>
        <v>NRD</v>
      </c>
      <c r="AA76" s="7" t="str">
        <f t="shared" ca="1" si="35"/>
        <v>24H&lt;T&lt;48H</v>
      </c>
      <c r="AB76" s="7">
        <v>1</v>
      </c>
      <c r="AC76" s="7" t="s">
        <v>1134</v>
      </c>
      <c r="AD76" s="7" t="s">
        <v>2246</v>
      </c>
      <c r="AE76" s="7" t="s">
        <v>4404</v>
      </c>
      <c r="AF76" s="7" t="s">
        <v>2536</v>
      </c>
      <c r="AG76" s="7"/>
    </row>
    <row r="77" spans="1:33" ht="101.5" x14ac:dyDescent="0.35">
      <c r="A77" s="6" t="s">
        <v>1482</v>
      </c>
      <c r="B77" s="7" t="str">
        <f t="shared" si="32"/>
        <v>NRD_040</v>
      </c>
      <c r="C77" s="6" t="s">
        <v>4321</v>
      </c>
      <c r="D77" s="7" t="e">
        <v>#N/A</v>
      </c>
      <c r="E77" s="7" t="e">
        <v>#N/A</v>
      </c>
      <c r="F77" s="6" t="s">
        <v>1092</v>
      </c>
      <c r="G77" s="6" t="s">
        <v>1335</v>
      </c>
      <c r="H77" s="6" t="s">
        <v>1336</v>
      </c>
      <c r="I77" s="6" t="s">
        <v>4367</v>
      </c>
      <c r="J77" s="8">
        <f t="shared" ca="1" si="33"/>
        <v>1.4692854166642064</v>
      </c>
      <c r="K77" s="6" t="s">
        <v>1093</v>
      </c>
      <c r="L77" s="6" t="s">
        <v>35</v>
      </c>
      <c r="M77" s="6" t="s">
        <v>46</v>
      </c>
      <c r="N77" s="6" t="s">
        <v>4368</v>
      </c>
      <c r="O77" s="6" t="s">
        <v>37</v>
      </c>
      <c r="P77" s="6" t="s">
        <v>38</v>
      </c>
      <c r="Q77" s="7"/>
      <c r="R77" s="7"/>
      <c r="S77" s="7"/>
      <c r="T77" s="7" t="s">
        <v>4406</v>
      </c>
      <c r="U77" s="7" t="s">
        <v>81</v>
      </c>
      <c r="V77" s="7" t="e">
        <v>#N/A</v>
      </c>
      <c r="W77" s="7" t="e">
        <v>#N/A</v>
      </c>
      <c r="X77" s="7"/>
      <c r="Y77" s="7" t="str">
        <f>VLOOKUP(B77, [2]SBC!A$1:P$65536, 11, 0)</f>
        <v>Garoua</v>
      </c>
      <c r="Z77" s="7" t="str">
        <f t="shared" si="34"/>
        <v>NRD</v>
      </c>
      <c r="AA77" s="7" t="str">
        <f t="shared" ca="1" si="35"/>
        <v>24H&lt;T&lt;48H</v>
      </c>
      <c r="AB77" s="7">
        <v>1</v>
      </c>
      <c r="AC77" s="7" t="s">
        <v>1134</v>
      </c>
      <c r="AD77" s="7" t="s">
        <v>2246</v>
      </c>
      <c r="AE77" s="7" t="s">
        <v>4404</v>
      </c>
      <c r="AF77" s="7" t="s">
        <v>2536</v>
      </c>
      <c r="AG77" s="7"/>
    </row>
    <row r="78" spans="1:33" ht="290" x14ac:dyDescent="0.35">
      <c r="A78" s="6" t="s">
        <v>1485</v>
      </c>
      <c r="B78" s="7" t="str">
        <f t="shared" si="32"/>
        <v>NRD_060</v>
      </c>
      <c r="C78" s="6"/>
      <c r="D78" s="7" t="e">
        <v>#N/A</v>
      </c>
      <c r="E78" s="7" t="e">
        <v>#N/A</v>
      </c>
      <c r="F78" s="6" t="s">
        <v>1092</v>
      </c>
      <c r="G78" s="6" t="s">
        <v>1280</v>
      </c>
      <c r="H78" s="6" t="s">
        <v>1281</v>
      </c>
      <c r="I78" s="6" t="s">
        <v>4369</v>
      </c>
      <c r="J78" s="8">
        <f t="shared" ca="1" si="33"/>
        <v>1.4019937499979278</v>
      </c>
      <c r="K78" s="6" t="s">
        <v>1093</v>
      </c>
      <c r="L78" s="6" t="s">
        <v>35</v>
      </c>
      <c r="M78" s="6" t="s">
        <v>46</v>
      </c>
      <c r="N78" s="6" t="s">
        <v>4370</v>
      </c>
      <c r="O78" s="6" t="s">
        <v>37</v>
      </c>
      <c r="P78" s="6" t="s">
        <v>38</v>
      </c>
      <c r="Q78" s="7"/>
      <c r="R78" s="7"/>
      <c r="S78" s="7"/>
      <c r="T78" s="7" t="s">
        <v>4310</v>
      </c>
      <c r="U78" s="7" t="s">
        <v>81</v>
      </c>
      <c r="V78" s="7" t="e">
        <v>#N/A</v>
      </c>
      <c r="W78" s="7" t="e">
        <v>#N/A</v>
      </c>
      <c r="X78" s="7"/>
      <c r="Y78" s="7" t="str">
        <f>VLOOKUP(B78, [2]SBC!A$1:P$65536, 11, 0)</f>
        <v>Garoua</v>
      </c>
      <c r="Z78" s="7" t="str">
        <f t="shared" si="34"/>
        <v>NRD</v>
      </c>
      <c r="AA78" s="7" t="str">
        <f t="shared" ca="1" si="35"/>
        <v>24H&lt;T&lt;48H</v>
      </c>
      <c r="AB78" s="7">
        <v>1</v>
      </c>
      <c r="AC78" s="7" t="s">
        <v>1134</v>
      </c>
      <c r="AD78" s="7" t="s">
        <v>2245</v>
      </c>
      <c r="AE78" s="7" t="s">
        <v>4404</v>
      </c>
      <c r="AF78" s="7" t="s">
        <v>2536</v>
      </c>
      <c r="AG78" s="7"/>
    </row>
    <row r="79" spans="1:33" ht="72.5" x14ac:dyDescent="0.35">
      <c r="A79" s="68" t="s">
        <v>1390</v>
      </c>
      <c r="B79" s="69" t="str">
        <f t="shared" si="32"/>
        <v>EXN_437</v>
      </c>
      <c r="C79" s="68" t="s">
        <v>1431</v>
      </c>
      <c r="D79" s="69" t="e">
        <v>#N/A</v>
      </c>
      <c r="E79" s="69" t="e">
        <v>#N/A</v>
      </c>
      <c r="F79" s="68" t="s">
        <v>49</v>
      </c>
      <c r="G79" s="68" t="s">
        <v>1096</v>
      </c>
      <c r="H79" s="68" t="s">
        <v>1097</v>
      </c>
      <c r="I79" s="68" t="s">
        <v>1450</v>
      </c>
      <c r="J79" s="70">
        <f t="shared" ca="1" si="33"/>
        <v>15.794181249999383</v>
      </c>
      <c r="K79" s="68" t="s">
        <v>52</v>
      </c>
      <c r="L79" s="68" t="s">
        <v>35</v>
      </c>
      <c r="M79" s="68" t="s">
        <v>46</v>
      </c>
      <c r="N79" s="68" t="s">
        <v>1451</v>
      </c>
      <c r="O79" s="68" t="s">
        <v>37</v>
      </c>
      <c r="P79" s="68" t="s">
        <v>38</v>
      </c>
      <c r="Q79" s="69"/>
      <c r="R79" s="69"/>
      <c r="S79" s="69"/>
      <c r="T79" s="69" t="s">
        <v>4309</v>
      </c>
      <c r="U79" s="69" t="s">
        <v>78</v>
      </c>
      <c r="V79" s="69" t="e">
        <v>#N/A</v>
      </c>
      <c r="W79" s="69" t="s">
        <v>1456</v>
      </c>
      <c r="X79" s="69"/>
      <c r="Y79" s="69" t="e">
        <f>VLOOKUP(B79, [2]SBC!A$1:P$65536, 11, 0)</f>
        <v>#N/A</v>
      </c>
      <c r="Z79" s="69" t="str">
        <f t="shared" si="34"/>
        <v>EXN</v>
      </c>
      <c r="AA79" s="69" t="str">
        <f t="shared" ca="1" si="35"/>
        <v>T&gt;72H</v>
      </c>
      <c r="AB79" s="69">
        <v>1</v>
      </c>
      <c r="AC79" s="69" t="s">
        <v>2247</v>
      </c>
      <c r="AD79" s="69" t="s">
        <v>2245</v>
      </c>
      <c r="AE79" s="69" t="s">
        <v>4404</v>
      </c>
      <c r="AF79" s="69" t="s">
        <v>2536</v>
      </c>
      <c r="AG79" s="69"/>
    </row>
    <row r="80" spans="1:33" ht="72.5" x14ac:dyDescent="0.35">
      <c r="A80" s="6" t="s">
        <v>1888</v>
      </c>
      <c r="B80" s="7" t="str">
        <f t="shared" ref="B80:B86" si="36">LEFT(A80,7)</f>
        <v>SUO_082</v>
      </c>
      <c r="C80" s="6" t="s">
        <v>2255</v>
      </c>
      <c r="D80" s="7" t="e">
        <v>#N/A</v>
      </c>
      <c r="E80" s="7" t="e">
        <v>#N/A</v>
      </c>
      <c r="F80" s="6" t="s">
        <v>49</v>
      </c>
      <c r="G80" s="6" t="s">
        <v>1100</v>
      </c>
      <c r="H80" s="6" t="s">
        <v>1101</v>
      </c>
      <c r="I80" s="6" t="s">
        <v>2256</v>
      </c>
      <c r="J80" s="8">
        <f t="shared" ref="J80:J86" ca="1" si="37">NOW()-I80</f>
        <v>4.8727807870382094</v>
      </c>
      <c r="K80" s="6" t="s">
        <v>52</v>
      </c>
      <c r="L80" s="6" t="s">
        <v>35</v>
      </c>
      <c r="M80" s="6" t="s">
        <v>46</v>
      </c>
      <c r="N80" s="6" t="s">
        <v>2504</v>
      </c>
      <c r="O80" s="6" t="s">
        <v>37</v>
      </c>
      <c r="P80" s="6" t="s">
        <v>38</v>
      </c>
      <c r="Q80" s="7"/>
      <c r="R80" s="7"/>
      <c r="S80" s="7"/>
      <c r="T80" s="7" t="s">
        <v>4409</v>
      </c>
      <c r="U80" s="7" t="s">
        <v>79</v>
      </c>
      <c r="V80" s="7" t="e">
        <v>#N/A</v>
      </c>
      <c r="W80" s="7" t="e">
        <v>#N/A</v>
      </c>
      <c r="X80" s="7"/>
      <c r="Y80" s="7" t="str">
        <f>VLOOKUP(B80, [2]SBC!A$1:P$65536, 11, 0)</f>
        <v>Limbe</v>
      </c>
      <c r="Z80" s="7" t="str">
        <f t="shared" ref="Z80:Z86" si="38">LEFT(B80,3)</f>
        <v>SUO</v>
      </c>
      <c r="AA80" s="7" t="str">
        <f t="shared" ref="AA80:AA86" ca="1" si="39">IF(J80 &lt; 1/24, "T&lt;1H", IF(AND(J80&lt;2/24, J80&gt;1/24), "1H&lt;T&lt;2H", IF(AND(J80&lt;4/24, J80&gt;2/24), "2H&lt;T&lt;4H", IF(AND(J80&lt;8/24, J80&gt;4/24), "4H&lt;T&lt;8H", IF(AND(J80&lt;16/24, J80&gt;8/24), "8H&lt;T&lt;16H",IF(AND(J80&lt;24/24, J80&gt;16/24),"16H&lt;T&lt;24H", IF(AND(J80&lt;48/24, J80&gt;24/24),"24H&lt;T&lt;48H",IF(AND(J80&lt;72/24, J80&gt;24/24),"48H&lt;T&lt;72H", "T&gt;72H"))))))))</f>
        <v>T&gt;72H</v>
      </c>
      <c r="AB80" s="7">
        <v>1</v>
      </c>
      <c r="AC80" s="7" t="s">
        <v>1134</v>
      </c>
      <c r="AD80" s="7" t="s">
        <v>2245</v>
      </c>
      <c r="AE80" s="7" t="s">
        <v>4404</v>
      </c>
      <c r="AF80" s="7" t="s">
        <v>2536</v>
      </c>
      <c r="AG80" s="7"/>
    </row>
    <row r="81" spans="1:33" ht="72.5" x14ac:dyDescent="0.35">
      <c r="A81" s="6" t="s">
        <v>1903</v>
      </c>
      <c r="B81" s="7" t="str">
        <f t="shared" si="36"/>
        <v>OST_051</v>
      </c>
      <c r="C81" s="6" t="s">
        <v>3268</v>
      </c>
      <c r="D81" s="7" t="e">
        <v>#N/A</v>
      </c>
      <c r="E81" s="7" t="e">
        <v>#N/A</v>
      </c>
      <c r="F81" s="6" t="s">
        <v>49</v>
      </c>
      <c r="G81" s="6" t="s">
        <v>1108</v>
      </c>
      <c r="H81" s="6" t="s">
        <v>1109</v>
      </c>
      <c r="I81" s="6" t="s">
        <v>3269</v>
      </c>
      <c r="J81" s="8">
        <f t="shared" ca="1" si="37"/>
        <v>3.3041118055552943</v>
      </c>
      <c r="K81" s="6" t="s">
        <v>52</v>
      </c>
      <c r="L81" s="6" t="s">
        <v>35</v>
      </c>
      <c r="M81" s="6" t="s">
        <v>46</v>
      </c>
      <c r="N81" s="6" t="s">
        <v>3349</v>
      </c>
      <c r="O81" s="6" t="s">
        <v>37</v>
      </c>
      <c r="P81" s="6" t="s">
        <v>38</v>
      </c>
      <c r="Q81" s="7"/>
      <c r="R81" s="7"/>
      <c r="S81" s="7"/>
      <c r="T81" s="7" t="s">
        <v>4407</v>
      </c>
      <c r="U81" s="7" t="s">
        <v>39</v>
      </c>
      <c r="V81" s="7" t="e">
        <v>#N/A</v>
      </c>
      <c r="W81" s="7" t="e">
        <v>#N/A</v>
      </c>
      <c r="X81" s="7"/>
      <c r="Y81" s="7" t="str">
        <f>VLOOKUP(B81, [2]SBC!A$1:P$65536, 11, 0)</f>
        <v>Bayangam</v>
      </c>
      <c r="Z81" s="7" t="str">
        <f t="shared" si="38"/>
        <v>OST</v>
      </c>
      <c r="AA81" s="7" t="str">
        <f t="shared" ca="1" si="39"/>
        <v>T&gt;72H</v>
      </c>
      <c r="AB81" s="7">
        <v>1</v>
      </c>
      <c r="AC81" s="7" t="s">
        <v>1134</v>
      </c>
      <c r="AD81" s="7" t="s">
        <v>2245</v>
      </c>
      <c r="AE81" s="7" t="s">
        <v>4404</v>
      </c>
      <c r="AF81" s="7" t="s">
        <v>2536</v>
      </c>
      <c r="AG81" s="7"/>
    </row>
    <row r="82" spans="1:33" ht="72.5" x14ac:dyDescent="0.35">
      <c r="A82" s="6" t="s">
        <v>1903</v>
      </c>
      <c r="B82" s="7" t="str">
        <f t="shared" si="36"/>
        <v>OST_051</v>
      </c>
      <c r="C82" s="6" t="s">
        <v>3268</v>
      </c>
      <c r="D82" s="7" t="e">
        <v>#N/A</v>
      </c>
      <c r="E82" s="7" t="e">
        <v>#N/A</v>
      </c>
      <c r="F82" s="6" t="s">
        <v>49</v>
      </c>
      <c r="G82" s="6" t="s">
        <v>1100</v>
      </c>
      <c r="H82" s="6" t="s">
        <v>1101</v>
      </c>
      <c r="I82" s="6" t="s">
        <v>3269</v>
      </c>
      <c r="J82" s="8">
        <f t="shared" ca="1" si="37"/>
        <v>3.3041118055552943</v>
      </c>
      <c r="K82" s="6" t="s">
        <v>52</v>
      </c>
      <c r="L82" s="6" t="s">
        <v>35</v>
      </c>
      <c r="M82" s="6" t="s">
        <v>46</v>
      </c>
      <c r="N82" s="6" t="s">
        <v>3350</v>
      </c>
      <c r="O82" s="6" t="s">
        <v>37</v>
      </c>
      <c r="P82" s="6" t="s">
        <v>38</v>
      </c>
      <c r="Q82" s="7"/>
      <c r="R82" s="7"/>
      <c r="S82" s="7"/>
      <c r="T82" s="7" t="s">
        <v>4407</v>
      </c>
      <c r="U82" s="7" t="s">
        <v>39</v>
      </c>
      <c r="V82" s="7" t="e">
        <v>#N/A</v>
      </c>
      <c r="W82" s="7" t="e">
        <v>#N/A</v>
      </c>
      <c r="X82" s="7"/>
      <c r="Y82" s="7" t="str">
        <f>VLOOKUP(B82, [2]SBC!A$1:P$65536, 11, 0)</f>
        <v>Bayangam</v>
      </c>
      <c r="Z82" s="7" t="str">
        <f t="shared" si="38"/>
        <v>OST</v>
      </c>
      <c r="AA82" s="7" t="str">
        <f t="shared" ca="1" si="39"/>
        <v>T&gt;72H</v>
      </c>
      <c r="AB82" s="7">
        <v>1</v>
      </c>
      <c r="AC82" s="7" t="s">
        <v>1134</v>
      </c>
      <c r="AD82" s="7" t="s">
        <v>2245</v>
      </c>
      <c r="AE82" s="7" t="s">
        <v>4404</v>
      </c>
      <c r="AF82" s="7" t="s">
        <v>2536</v>
      </c>
      <c r="AG82" s="7"/>
    </row>
    <row r="83" spans="1:33" ht="72.5" x14ac:dyDescent="0.35">
      <c r="A83" s="6" t="s">
        <v>943</v>
      </c>
      <c r="B83" s="7" t="str">
        <f t="shared" si="36"/>
        <v>EXN_370</v>
      </c>
      <c r="C83" s="6" t="s">
        <v>3447</v>
      </c>
      <c r="D83" s="7" t="e">
        <v>#N/A</v>
      </c>
      <c r="E83" s="7" t="e">
        <v>#N/A</v>
      </c>
      <c r="F83" s="6" t="s">
        <v>49</v>
      </c>
      <c r="G83" s="6" t="s">
        <v>1096</v>
      </c>
      <c r="H83" s="6" t="s">
        <v>1097</v>
      </c>
      <c r="I83" s="6" t="s">
        <v>3497</v>
      </c>
      <c r="J83" s="8">
        <f t="shared" ca="1" si="37"/>
        <v>2.9068780092638917</v>
      </c>
      <c r="K83" s="6" t="s">
        <v>52</v>
      </c>
      <c r="L83" s="6" t="s">
        <v>35</v>
      </c>
      <c r="M83" s="6" t="s">
        <v>46</v>
      </c>
      <c r="N83" s="6" t="s">
        <v>3525</v>
      </c>
      <c r="O83" s="6" t="s">
        <v>37</v>
      </c>
      <c r="P83" s="6" t="s">
        <v>38</v>
      </c>
      <c r="Q83" s="7"/>
      <c r="R83" s="7"/>
      <c r="S83" s="7"/>
      <c r="T83" s="7" t="s">
        <v>4307</v>
      </c>
      <c r="U83" s="7" t="s">
        <v>78</v>
      </c>
      <c r="V83" s="7" t="e">
        <v>#N/A</v>
      </c>
      <c r="W83" s="7" t="s">
        <v>1456</v>
      </c>
      <c r="X83" s="7"/>
      <c r="Y83" s="7" t="e">
        <f>VLOOKUP(B83, [2]SBC!A$1:P$65536, 11, 0)</f>
        <v>#N/A</v>
      </c>
      <c r="Z83" s="7" t="str">
        <f t="shared" si="38"/>
        <v>EXN</v>
      </c>
      <c r="AA83" s="7" t="str">
        <f t="shared" ca="1" si="39"/>
        <v>48H&lt;T&lt;72H</v>
      </c>
      <c r="AB83" s="7">
        <v>1</v>
      </c>
      <c r="AC83" s="7" t="s">
        <v>1134</v>
      </c>
      <c r="AD83" s="7" t="s">
        <v>2245</v>
      </c>
      <c r="AE83" s="7" t="s">
        <v>4404</v>
      </c>
      <c r="AF83" s="7" t="s">
        <v>2536</v>
      </c>
      <c r="AG83" s="7"/>
    </row>
    <row r="84" spans="1:33" ht="87" x14ac:dyDescent="0.35">
      <c r="A84" s="6" t="s">
        <v>1638</v>
      </c>
      <c r="B84" s="7" t="str">
        <f t="shared" si="36"/>
        <v>OST_367</v>
      </c>
      <c r="C84" s="6" t="s">
        <v>3977</v>
      </c>
      <c r="D84" s="7" t="e">
        <v>#N/A</v>
      </c>
      <c r="E84" s="7" t="e">
        <v>#N/A</v>
      </c>
      <c r="F84" s="6" t="s">
        <v>49</v>
      </c>
      <c r="G84" s="6" t="s">
        <v>50</v>
      </c>
      <c r="H84" s="6" t="s">
        <v>51</v>
      </c>
      <c r="I84" s="6" t="s">
        <v>4125</v>
      </c>
      <c r="J84" s="8">
        <f t="shared" ca="1" si="37"/>
        <v>2.3428618055550032</v>
      </c>
      <c r="K84" s="6" t="s">
        <v>52</v>
      </c>
      <c r="L84" s="6" t="s">
        <v>35</v>
      </c>
      <c r="M84" s="6" t="s">
        <v>46</v>
      </c>
      <c r="N84" s="6" t="s">
        <v>4126</v>
      </c>
      <c r="O84" s="6" t="s">
        <v>37</v>
      </c>
      <c r="P84" s="6" t="s">
        <v>38</v>
      </c>
      <c r="Q84" s="7"/>
      <c r="R84" s="7"/>
      <c r="S84" s="7"/>
      <c r="T84" s="7" t="s">
        <v>5076</v>
      </c>
      <c r="U84" s="7" t="s">
        <v>82</v>
      </c>
      <c r="V84" s="7" t="s">
        <v>5077</v>
      </c>
      <c r="W84" s="7" t="e">
        <v>#N/A</v>
      </c>
      <c r="X84" s="7"/>
      <c r="Y84" s="7" t="e">
        <f>VLOOKUP(B84, [2]SBC!A$1:P$65536, 11, 0)</f>
        <v>#N/A</v>
      </c>
      <c r="Z84" s="7" t="str">
        <f t="shared" si="38"/>
        <v>OST</v>
      </c>
      <c r="AA84" s="7" t="str">
        <f t="shared" ca="1" si="39"/>
        <v>48H&lt;T&lt;72H</v>
      </c>
      <c r="AB84" s="7">
        <v>1</v>
      </c>
      <c r="AC84" s="7" t="s">
        <v>1134</v>
      </c>
      <c r="AD84" s="7" t="s">
        <v>2246</v>
      </c>
      <c r="AE84" s="7" t="s">
        <v>4404</v>
      </c>
      <c r="AF84" s="7" t="s">
        <v>2536</v>
      </c>
      <c r="AG84" s="7"/>
    </row>
    <row r="85" spans="1:33" ht="72.5" x14ac:dyDescent="0.35">
      <c r="A85" s="6" t="s">
        <v>1757</v>
      </c>
      <c r="B85" s="7" t="str">
        <f t="shared" si="36"/>
        <v>SUO_222</v>
      </c>
      <c r="C85" s="6" t="s">
        <v>4146</v>
      </c>
      <c r="D85" s="7" t="e">
        <v>#N/A</v>
      </c>
      <c r="E85" s="7" t="e">
        <v>#N/A</v>
      </c>
      <c r="F85" s="6" t="s">
        <v>49</v>
      </c>
      <c r="G85" s="6" t="s">
        <v>1096</v>
      </c>
      <c r="H85" s="6" t="s">
        <v>1097</v>
      </c>
      <c r="I85" s="6" t="s">
        <v>4147</v>
      </c>
      <c r="J85" s="8">
        <f t="shared" ca="1" si="37"/>
        <v>2.0632206018563011</v>
      </c>
      <c r="K85" s="6" t="s">
        <v>52</v>
      </c>
      <c r="L85" s="6" t="s">
        <v>35</v>
      </c>
      <c r="M85" s="6" t="s">
        <v>46</v>
      </c>
      <c r="N85" s="6" t="s">
        <v>4274</v>
      </c>
      <c r="O85" s="6" t="s">
        <v>37</v>
      </c>
      <c r="P85" s="6" t="s">
        <v>38</v>
      </c>
      <c r="Q85" s="7"/>
      <c r="R85" s="7"/>
      <c r="S85" s="7"/>
      <c r="T85" s="7" t="s">
        <v>4405</v>
      </c>
      <c r="U85" s="7" t="s">
        <v>84</v>
      </c>
      <c r="V85" s="7" t="e">
        <v>#N/A</v>
      </c>
      <c r="W85" s="7" t="e">
        <v>#N/A</v>
      </c>
      <c r="X85" s="7"/>
      <c r="Y85" s="7" t="str">
        <f>VLOOKUP(B85, [2]SBC!A$1:P$65536, 11, 0)</f>
        <v>Buéa</v>
      </c>
      <c r="Z85" s="7" t="str">
        <f t="shared" si="38"/>
        <v>SUO</v>
      </c>
      <c r="AA85" s="7" t="str">
        <f t="shared" ca="1" si="39"/>
        <v>48H&lt;T&lt;72H</v>
      </c>
      <c r="AB85" s="7">
        <v>1</v>
      </c>
      <c r="AC85" s="7" t="s">
        <v>1134</v>
      </c>
      <c r="AD85" s="7" t="s">
        <v>2245</v>
      </c>
      <c r="AE85" s="7" t="s">
        <v>4404</v>
      </c>
      <c r="AF85" s="7" t="s">
        <v>2536</v>
      </c>
      <c r="AG85" s="7"/>
    </row>
    <row r="86" spans="1:33" ht="72.5" x14ac:dyDescent="0.35">
      <c r="A86" s="6" t="s">
        <v>1886</v>
      </c>
      <c r="B86" s="7" t="str">
        <f t="shared" si="36"/>
        <v>SUO_216</v>
      </c>
      <c r="C86" s="6" t="s">
        <v>4284</v>
      </c>
      <c r="D86" s="7" t="e">
        <v>#N/A</v>
      </c>
      <c r="E86" s="7" t="e">
        <v>#N/A</v>
      </c>
      <c r="F86" s="6" t="s">
        <v>49</v>
      </c>
      <c r="G86" s="6" t="s">
        <v>1108</v>
      </c>
      <c r="H86" s="6" t="s">
        <v>1109</v>
      </c>
      <c r="I86" s="6" t="s">
        <v>4160</v>
      </c>
      <c r="J86" s="8">
        <f t="shared" ca="1" si="37"/>
        <v>1.7145168981514871</v>
      </c>
      <c r="K86" s="6" t="s">
        <v>52</v>
      </c>
      <c r="L86" s="6" t="s">
        <v>35</v>
      </c>
      <c r="M86" s="6" t="s">
        <v>46</v>
      </c>
      <c r="N86" s="6" t="s">
        <v>4285</v>
      </c>
      <c r="O86" s="6" t="s">
        <v>37</v>
      </c>
      <c r="P86" s="6" t="s">
        <v>38</v>
      </c>
      <c r="Q86" s="7"/>
      <c r="R86" s="7"/>
      <c r="S86" s="7"/>
      <c r="T86" s="7" t="s">
        <v>4413</v>
      </c>
      <c r="U86" s="7" t="s">
        <v>79</v>
      </c>
      <c r="V86" s="7" t="e">
        <v>#N/A</v>
      </c>
      <c r="W86" s="7" t="e">
        <v>#N/A</v>
      </c>
      <c r="X86" s="7"/>
      <c r="Y86" s="7" t="str">
        <f>VLOOKUP(B86, [2]SBC!A$1:P$65536, 11, 0)</f>
        <v>Kumba</v>
      </c>
      <c r="Z86" s="7" t="str">
        <f t="shared" si="38"/>
        <v>SUO</v>
      </c>
      <c r="AA86" s="7" t="str">
        <f t="shared" ca="1" si="39"/>
        <v>24H&lt;T&lt;48H</v>
      </c>
      <c r="AB86" s="7">
        <v>1</v>
      </c>
      <c r="AC86" s="7" t="s">
        <v>1134</v>
      </c>
      <c r="AD86" s="7" t="s">
        <v>2245</v>
      </c>
      <c r="AE86" s="7" t="s">
        <v>4404</v>
      </c>
      <c r="AF86" s="7" t="s">
        <v>2536</v>
      </c>
      <c r="AG86" s="7"/>
    </row>
    <row r="87" spans="1:33" ht="116" x14ac:dyDescent="0.35">
      <c r="A87" s="6" t="s">
        <v>1111</v>
      </c>
      <c r="B87" s="7" t="str">
        <f t="shared" ref="B87:B91" si="40">LEFT(A87,7)</f>
        <v>EXN_418</v>
      </c>
      <c r="C87" s="6" t="s">
        <v>4131</v>
      </c>
      <c r="D87" s="7" t="e">
        <v>#N/A</v>
      </c>
      <c r="E87" s="7" t="e">
        <v>#N/A</v>
      </c>
      <c r="F87" s="6" t="s">
        <v>54</v>
      </c>
      <c r="G87" s="6" t="s">
        <v>1112</v>
      </c>
      <c r="H87" s="6" t="s">
        <v>1113</v>
      </c>
      <c r="I87" s="6" t="s">
        <v>4132</v>
      </c>
      <c r="J87" s="8">
        <f t="shared" ref="J87:J91" ca="1" si="41">NOW()-I87</f>
        <v>2.3168201388907619</v>
      </c>
      <c r="K87" s="6" t="s">
        <v>55</v>
      </c>
      <c r="L87" s="6" t="s">
        <v>35</v>
      </c>
      <c r="M87" s="6" t="s">
        <v>46</v>
      </c>
      <c r="N87" s="6" t="s">
        <v>4133</v>
      </c>
      <c r="O87" s="6" t="s">
        <v>37</v>
      </c>
      <c r="P87" s="6" t="s">
        <v>38</v>
      </c>
      <c r="Q87" s="7"/>
      <c r="R87" s="7"/>
      <c r="S87" s="7"/>
      <c r="T87" s="7" t="s">
        <v>4308</v>
      </c>
      <c r="U87" s="7" t="s">
        <v>78</v>
      </c>
      <c r="V87" s="7" t="e">
        <v>#N/A</v>
      </c>
      <c r="W87" s="7" t="s">
        <v>1456</v>
      </c>
      <c r="X87" s="7"/>
      <c r="Y87" s="7" t="e">
        <f>VLOOKUP(B87, [2]SBC!A$1:P$65536, 11, 0)</f>
        <v>#N/A</v>
      </c>
      <c r="Z87" s="7" t="str">
        <f t="shared" ref="Z87:Z91" si="42">LEFT(B87,3)</f>
        <v>EXN</v>
      </c>
      <c r="AA87" s="7" t="str">
        <f t="shared" ref="AA87:AA91" ca="1" si="43">IF(J87 &lt; 1/24, "T&lt;1H", IF(AND(J87&lt;2/24, J87&gt;1/24), "1H&lt;T&lt;2H", IF(AND(J87&lt;4/24, J87&gt;2/24), "2H&lt;T&lt;4H", IF(AND(J87&lt;8/24, J87&gt;4/24), "4H&lt;T&lt;8H", IF(AND(J87&lt;16/24, J87&gt;8/24), "8H&lt;T&lt;16H",IF(AND(J87&lt;24/24, J87&gt;16/24),"16H&lt;T&lt;24H", IF(AND(J87&lt;48/24, J87&gt;24/24),"24H&lt;T&lt;48H",IF(AND(J87&lt;72/24, J87&gt;24/24),"48H&lt;T&lt;72H", "T&gt;72H"))))))))</f>
        <v>48H&lt;T&lt;72H</v>
      </c>
      <c r="AB87" s="7">
        <v>1</v>
      </c>
      <c r="AC87" s="7" t="s">
        <v>1134</v>
      </c>
      <c r="AD87" s="7" t="s">
        <v>2245</v>
      </c>
      <c r="AE87" s="7" t="s">
        <v>4404</v>
      </c>
      <c r="AF87" s="7" t="s">
        <v>2536</v>
      </c>
      <c r="AG87" s="7"/>
    </row>
    <row r="88" spans="1:33" ht="159.5" x14ac:dyDescent="0.35">
      <c r="A88" s="6" t="s">
        <v>53</v>
      </c>
      <c r="B88" s="7" t="str">
        <f t="shared" si="40"/>
        <v>NRD_188</v>
      </c>
      <c r="C88" s="6" t="s">
        <v>4294</v>
      </c>
      <c r="D88" s="7" t="e">
        <v>#N/A</v>
      </c>
      <c r="E88" s="7" t="e">
        <v>#N/A</v>
      </c>
      <c r="F88" s="6" t="s">
        <v>54</v>
      </c>
      <c r="G88" s="6" t="s">
        <v>4295</v>
      </c>
      <c r="H88" s="6" t="s">
        <v>4296</v>
      </c>
      <c r="I88" s="6" t="s">
        <v>4297</v>
      </c>
      <c r="J88" s="8">
        <f t="shared" ca="1" si="41"/>
        <v>2.0509752314828802</v>
      </c>
      <c r="K88" s="6" t="s">
        <v>55</v>
      </c>
      <c r="L88" s="6" t="s">
        <v>56</v>
      </c>
      <c r="M88" s="6" t="s">
        <v>46</v>
      </c>
      <c r="N88" s="6" t="s">
        <v>4298</v>
      </c>
      <c r="O88" s="6" t="s">
        <v>37</v>
      </c>
      <c r="P88" s="6" t="s">
        <v>38</v>
      </c>
      <c r="Q88" s="7"/>
      <c r="R88" s="7"/>
      <c r="S88" s="7"/>
      <c r="T88" s="7" t="s">
        <v>57</v>
      </c>
      <c r="U88" s="7" t="s">
        <v>58</v>
      </c>
      <c r="V88" s="7" t="e">
        <v>#N/A</v>
      </c>
      <c r="W88" s="7" t="s">
        <v>59</v>
      </c>
      <c r="X88" s="7"/>
      <c r="Y88" s="7" t="str">
        <f>VLOOKUP(B88, [2]SBC!A$1:P$65536, 11, 0)</f>
        <v>Garoua</v>
      </c>
      <c r="Z88" s="7" t="str">
        <f t="shared" si="42"/>
        <v>NRD</v>
      </c>
      <c r="AA88" s="7" t="str">
        <f t="shared" ca="1" si="43"/>
        <v>48H&lt;T&lt;72H</v>
      </c>
      <c r="AB88" s="7">
        <v>1</v>
      </c>
      <c r="AC88" s="7" t="s">
        <v>1134</v>
      </c>
      <c r="AD88" s="7" t="s">
        <v>2245</v>
      </c>
      <c r="AE88" s="7" t="s">
        <v>4404</v>
      </c>
      <c r="AF88" s="7" t="s">
        <v>2536</v>
      </c>
      <c r="AG88" s="7"/>
    </row>
    <row r="89" spans="1:33" ht="116" x14ac:dyDescent="0.35">
      <c r="A89" s="6" t="s">
        <v>3836</v>
      </c>
      <c r="B89" s="7" t="str">
        <f t="shared" si="40"/>
        <v>OST_227</v>
      </c>
      <c r="C89" s="6" t="s">
        <v>4372</v>
      </c>
      <c r="D89" s="7" t="e">
        <v>#N/A</v>
      </c>
      <c r="E89" s="7" t="e">
        <v>#N/A</v>
      </c>
      <c r="F89" s="6" t="s">
        <v>54</v>
      </c>
      <c r="G89" s="6" t="s">
        <v>4373</v>
      </c>
      <c r="H89" s="6" t="s">
        <v>4374</v>
      </c>
      <c r="I89" s="6" t="s">
        <v>4375</v>
      </c>
      <c r="J89" s="8">
        <f t="shared" ca="1" si="41"/>
        <v>1.5144474537082715</v>
      </c>
      <c r="K89" s="6" t="s">
        <v>55</v>
      </c>
      <c r="L89" s="6" t="s">
        <v>35</v>
      </c>
      <c r="M89" s="6" t="s">
        <v>46</v>
      </c>
      <c r="N89" s="6" t="s">
        <v>4376</v>
      </c>
      <c r="O89" s="6" t="s">
        <v>37</v>
      </c>
      <c r="P89" s="6" t="s">
        <v>38</v>
      </c>
      <c r="Q89" s="7"/>
      <c r="R89" s="7"/>
      <c r="S89" s="7"/>
      <c r="T89" s="7" t="s">
        <v>4414</v>
      </c>
      <c r="U89" s="7" t="s">
        <v>39</v>
      </c>
      <c r="V89" s="7" t="e">
        <v>#N/A</v>
      </c>
      <c r="W89" s="7" t="e">
        <v>#N/A</v>
      </c>
      <c r="X89" s="7"/>
      <c r="Y89" s="7" t="str">
        <f>VLOOKUP(B89, [2]SBC!A$1:P$65536, 11, 0)</f>
        <v>Foumbot</v>
      </c>
      <c r="Z89" s="7" t="str">
        <f t="shared" si="42"/>
        <v>OST</v>
      </c>
      <c r="AA89" s="7" t="str">
        <f t="shared" ca="1" si="43"/>
        <v>24H&lt;T&lt;48H</v>
      </c>
      <c r="AB89" s="7">
        <v>1</v>
      </c>
      <c r="AC89" s="7" t="s">
        <v>1134</v>
      </c>
      <c r="AD89" s="7" t="s">
        <v>2246</v>
      </c>
      <c r="AE89" s="7" t="s">
        <v>4404</v>
      </c>
      <c r="AF89" s="7" t="s">
        <v>2536</v>
      </c>
      <c r="AG89" s="7"/>
    </row>
    <row r="90" spans="1:33" ht="145" x14ac:dyDescent="0.35">
      <c r="A90" s="6" t="s">
        <v>1638</v>
      </c>
      <c r="B90" s="7" t="str">
        <f t="shared" si="40"/>
        <v>OST_367</v>
      </c>
      <c r="C90" s="6" t="s">
        <v>2633</v>
      </c>
      <c r="D90" s="7" t="e">
        <v>#N/A</v>
      </c>
      <c r="E90" s="7" t="e">
        <v>#N/A</v>
      </c>
      <c r="F90" s="6" t="s">
        <v>61</v>
      </c>
      <c r="G90" s="6" t="s">
        <v>2634</v>
      </c>
      <c r="H90" s="6" t="s">
        <v>2635</v>
      </c>
      <c r="I90" s="6" t="s">
        <v>2636</v>
      </c>
      <c r="J90" s="8">
        <f t="shared" ca="1" si="41"/>
        <v>4.4353155092612724</v>
      </c>
      <c r="K90" s="6" t="s">
        <v>62</v>
      </c>
      <c r="L90" s="6" t="s">
        <v>35</v>
      </c>
      <c r="M90" s="6" t="s">
        <v>46</v>
      </c>
      <c r="N90" s="6" t="s">
        <v>2637</v>
      </c>
      <c r="O90" s="6" t="s">
        <v>37</v>
      </c>
      <c r="P90" s="6" t="s">
        <v>38</v>
      </c>
      <c r="Q90" s="7"/>
      <c r="R90" s="7"/>
      <c r="S90" s="7"/>
      <c r="T90" s="7" t="s">
        <v>5076</v>
      </c>
      <c r="U90" s="7" t="s">
        <v>82</v>
      </c>
      <c r="V90" s="7" t="s">
        <v>5077</v>
      </c>
      <c r="W90" s="7" t="e">
        <v>#N/A</v>
      </c>
      <c r="X90" s="7"/>
      <c r="Y90" s="7" t="e">
        <f>VLOOKUP(B90, [2]SBC!A$1:P$65536, 11, 0)</f>
        <v>#N/A</v>
      </c>
      <c r="Z90" s="7" t="str">
        <f t="shared" si="42"/>
        <v>OST</v>
      </c>
      <c r="AA90" s="7" t="str">
        <f t="shared" ca="1" si="43"/>
        <v>T&gt;72H</v>
      </c>
      <c r="AB90" s="7">
        <v>1</v>
      </c>
      <c r="AC90" s="7" t="s">
        <v>1134</v>
      </c>
      <c r="AD90" s="7" t="s">
        <v>2246</v>
      </c>
      <c r="AE90" s="7" t="s">
        <v>4404</v>
      </c>
      <c r="AF90" s="7" t="s">
        <v>2536</v>
      </c>
      <c r="AG90" s="7"/>
    </row>
    <row r="91" spans="1:33" ht="145" x14ac:dyDescent="0.35">
      <c r="A91" s="6" t="s">
        <v>1886</v>
      </c>
      <c r="B91" s="7" t="str">
        <f t="shared" si="40"/>
        <v>SUO_216</v>
      </c>
      <c r="C91" s="6" t="s">
        <v>4377</v>
      </c>
      <c r="D91" s="7" t="e">
        <v>#N/A</v>
      </c>
      <c r="E91" s="7" t="e">
        <v>#N/A</v>
      </c>
      <c r="F91" s="6" t="s">
        <v>61</v>
      </c>
      <c r="G91" s="6" t="s">
        <v>1932</v>
      </c>
      <c r="H91" s="6" t="s">
        <v>1933</v>
      </c>
      <c r="I91" s="6" t="s">
        <v>4301</v>
      </c>
      <c r="J91" s="8">
        <f t="shared" ca="1" si="41"/>
        <v>1.5731048611123697</v>
      </c>
      <c r="K91" s="6" t="s">
        <v>62</v>
      </c>
      <c r="L91" s="6" t="s">
        <v>35</v>
      </c>
      <c r="M91" s="6" t="s">
        <v>46</v>
      </c>
      <c r="N91" s="6" t="s">
        <v>4302</v>
      </c>
      <c r="O91" s="6" t="s">
        <v>37</v>
      </c>
      <c r="P91" s="6" t="s">
        <v>38</v>
      </c>
      <c r="Q91" s="7"/>
      <c r="R91" s="7"/>
      <c r="S91" s="7"/>
      <c r="T91" s="7" t="s">
        <v>4413</v>
      </c>
      <c r="U91" s="7" t="s">
        <v>79</v>
      </c>
      <c r="V91" s="7" t="e">
        <v>#N/A</v>
      </c>
      <c r="W91" s="7" t="e">
        <v>#N/A</v>
      </c>
      <c r="X91" s="7"/>
      <c r="Y91" s="7" t="str">
        <f>VLOOKUP(B91, [2]SBC!A$1:P$65536, 11, 0)</f>
        <v>Kumba</v>
      </c>
      <c r="Z91" s="7" t="str">
        <f t="shared" si="42"/>
        <v>SUO</v>
      </c>
      <c r="AA91" s="7" t="str">
        <f t="shared" ca="1" si="43"/>
        <v>24H&lt;T&lt;48H</v>
      </c>
      <c r="AB91" s="7">
        <v>1</v>
      </c>
      <c r="AC91" s="7" t="s">
        <v>1134</v>
      </c>
      <c r="AD91" s="7" t="s">
        <v>2245</v>
      </c>
      <c r="AE91" s="7" t="s">
        <v>4404</v>
      </c>
      <c r="AF91" s="7" t="s">
        <v>2536</v>
      </c>
      <c r="AG91" s="7"/>
    </row>
    <row r="92" spans="1:33" ht="174" x14ac:dyDescent="0.35">
      <c r="A92" s="68" t="s">
        <v>3755</v>
      </c>
      <c r="B92" s="69" t="str">
        <f t="shared" ref="B92:B94" si="44">LEFT(A92,7)</f>
        <v>NRD_335</v>
      </c>
      <c r="C92" s="68" t="s">
        <v>4380</v>
      </c>
      <c r="D92" s="69" t="e">
        <v>#N/A</v>
      </c>
      <c r="E92" s="69" t="e">
        <v>#N/A</v>
      </c>
      <c r="F92" s="68" t="s">
        <v>61</v>
      </c>
      <c r="G92" s="68" t="s">
        <v>4381</v>
      </c>
      <c r="H92" s="68" t="s">
        <v>4382</v>
      </c>
      <c r="I92" s="68" t="s">
        <v>4383</v>
      </c>
      <c r="J92" s="70">
        <f t="shared" ref="J92:J94" ca="1" si="45">NOW()-I92</f>
        <v>1.421796990740404</v>
      </c>
      <c r="K92" s="68" t="s">
        <v>62</v>
      </c>
      <c r="L92" s="68" t="s">
        <v>35</v>
      </c>
      <c r="M92" s="68" t="s">
        <v>46</v>
      </c>
      <c r="N92" s="68" t="s">
        <v>4384</v>
      </c>
      <c r="O92" s="68" t="s">
        <v>37</v>
      </c>
      <c r="P92" s="68" t="s">
        <v>38</v>
      </c>
      <c r="Q92" s="69"/>
      <c r="R92" s="69"/>
      <c r="S92" s="69"/>
      <c r="T92" s="69" t="s">
        <v>4415</v>
      </c>
      <c r="U92" s="69" t="s">
        <v>41</v>
      </c>
      <c r="V92" s="69" t="e">
        <v>#N/A</v>
      </c>
      <c r="W92" s="69" t="e">
        <v>#N/A</v>
      </c>
      <c r="X92" s="69"/>
      <c r="Y92" s="69" t="e">
        <f>VLOOKUP(B92, [2]SBC!A$1:P$65536, 11, 0)</f>
        <v>#N/A</v>
      </c>
      <c r="Z92" s="69" t="str">
        <f t="shared" ref="Z92:Z94" si="46">LEFT(B92,3)</f>
        <v>NRD</v>
      </c>
      <c r="AA92" s="69" t="str">
        <f t="shared" ref="AA92:AA94" ca="1" si="47">IF(J92 &lt; 1/24, "T&lt;1H", IF(AND(J92&lt;2/24, J92&gt;1/24), "1H&lt;T&lt;2H", IF(AND(J92&lt;4/24, J92&gt;2/24), "2H&lt;T&lt;4H", IF(AND(J92&lt;8/24, J92&gt;4/24), "4H&lt;T&lt;8H", IF(AND(J92&lt;16/24, J92&gt;8/24), "8H&lt;T&lt;16H",IF(AND(J92&lt;24/24, J92&gt;16/24),"16H&lt;T&lt;24H", IF(AND(J92&lt;48/24, J92&gt;24/24),"24H&lt;T&lt;48H",IF(AND(J92&lt;72/24, J92&gt;24/24),"48H&lt;T&lt;72H", "T&gt;72H"))))))))</f>
        <v>24H&lt;T&lt;48H</v>
      </c>
      <c r="AB92" s="69">
        <v>1</v>
      </c>
      <c r="AC92" s="69" t="s">
        <v>2247</v>
      </c>
      <c r="AD92" s="69" t="s">
        <v>2246</v>
      </c>
      <c r="AE92" s="69" t="s">
        <v>4404</v>
      </c>
      <c r="AF92" s="69" t="s">
        <v>2536</v>
      </c>
      <c r="AG92" s="69"/>
    </row>
    <row r="93" spans="1:33" ht="174" x14ac:dyDescent="0.35">
      <c r="A93" s="68" t="s">
        <v>3757</v>
      </c>
      <c r="B93" s="69" t="str">
        <f t="shared" si="44"/>
        <v>NRD_334</v>
      </c>
      <c r="C93" s="68" t="s">
        <v>4385</v>
      </c>
      <c r="D93" s="69" t="e">
        <v>#N/A</v>
      </c>
      <c r="E93" s="69" t="e">
        <v>#N/A</v>
      </c>
      <c r="F93" s="68" t="s">
        <v>61</v>
      </c>
      <c r="G93" s="68" t="s">
        <v>3851</v>
      </c>
      <c r="H93" s="68" t="s">
        <v>3852</v>
      </c>
      <c r="I93" s="68" t="s">
        <v>4386</v>
      </c>
      <c r="J93" s="70">
        <f t="shared" ca="1" si="45"/>
        <v>1.4217854166709003</v>
      </c>
      <c r="K93" s="68" t="s">
        <v>62</v>
      </c>
      <c r="L93" s="68" t="s">
        <v>35</v>
      </c>
      <c r="M93" s="68" t="s">
        <v>46</v>
      </c>
      <c r="N93" s="68" t="s">
        <v>4387</v>
      </c>
      <c r="O93" s="68" t="s">
        <v>37</v>
      </c>
      <c r="P93" s="68" t="s">
        <v>38</v>
      </c>
      <c r="Q93" s="69"/>
      <c r="R93" s="69"/>
      <c r="S93" s="69"/>
      <c r="T93" s="69" t="s">
        <v>4416</v>
      </c>
      <c r="U93" s="69" t="s">
        <v>41</v>
      </c>
      <c r="V93" s="69" t="e">
        <v>#N/A</v>
      </c>
      <c r="W93" s="69" t="e">
        <v>#N/A</v>
      </c>
      <c r="X93" s="69"/>
      <c r="Y93" s="69" t="e">
        <f>VLOOKUP(B93, [2]SBC!A$1:P$65536, 11, 0)</f>
        <v>#N/A</v>
      </c>
      <c r="Z93" s="69" t="str">
        <f t="shared" si="46"/>
        <v>NRD</v>
      </c>
      <c r="AA93" s="69" t="str">
        <f t="shared" ca="1" si="47"/>
        <v>24H&lt;T&lt;48H</v>
      </c>
      <c r="AB93" s="69">
        <v>1</v>
      </c>
      <c r="AC93" s="69" t="s">
        <v>2247</v>
      </c>
      <c r="AD93" s="69" t="s">
        <v>2246</v>
      </c>
      <c r="AE93" s="69" t="s">
        <v>4404</v>
      </c>
      <c r="AF93" s="69" t="s">
        <v>2536</v>
      </c>
      <c r="AG93" s="69"/>
    </row>
    <row r="94" spans="1:33" ht="174" x14ac:dyDescent="0.35">
      <c r="A94" s="68" t="s">
        <v>2737</v>
      </c>
      <c r="B94" s="69" t="str">
        <f t="shared" si="44"/>
        <v>NRD_223</v>
      </c>
      <c r="C94" s="68"/>
      <c r="D94" s="69" t="e">
        <v>#N/A</v>
      </c>
      <c r="E94" s="69" t="e">
        <v>#N/A</v>
      </c>
      <c r="F94" s="68" t="s">
        <v>61</v>
      </c>
      <c r="G94" s="68" t="s">
        <v>4394</v>
      </c>
      <c r="H94" s="68" t="s">
        <v>4395</v>
      </c>
      <c r="I94" s="68" t="s">
        <v>4396</v>
      </c>
      <c r="J94" s="70">
        <f t="shared" ca="1" si="45"/>
        <v>1.4175030092592351</v>
      </c>
      <c r="K94" s="68" t="s">
        <v>62</v>
      </c>
      <c r="L94" s="68" t="s">
        <v>35</v>
      </c>
      <c r="M94" s="68" t="s">
        <v>46</v>
      </c>
      <c r="N94" s="68" t="s">
        <v>4397</v>
      </c>
      <c r="O94" s="68" t="s">
        <v>37</v>
      </c>
      <c r="P94" s="68" t="s">
        <v>38</v>
      </c>
      <c r="Q94" s="69"/>
      <c r="R94" s="69"/>
      <c r="S94" s="69"/>
      <c r="T94" s="69" t="s">
        <v>4415</v>
      </c>
      <c r="U94" s="69" t="s">
        <v>41</v>
      </c>
      <c r="V94" s="69" t="e">
        <v>#N/A</v>
      </c>
      <c r="W94" s="69" t="e">
        <v>#N/A</v>
      </c>
      <c r="X94" s="69"/>
      <c r="Y94" s="69" t="e">
        <f>VLOOKUP(B94, [2]SBC!A$1:P$65536, 11, 0)</f>
        <v>#N/A</v>
      </c>
      <c r="Z94" s="69" t="str">
        <f t="shared" si="46"/>
        <v>NRD</v>
      </c>
      <c r="AA94" s="69" t="str">
        <f t="shared" ca="1" si="47"/>
        <v>24H&lt;T&lt;48H</v>
      </c>
      <c r="AB94" s="69">
        <v>1</v>
      </c>
      <c r="AC94" s="69" t="s">
        <v>2247</v>
      </c>
      <c r="AD94" s="69" t="s">
        <v>2246</v>
      </c>
      <c r="AE94" s="69" t="s">
        <v>4404</v>
      </c>
      <c r="AF94" s="69" t="s">
        <v>2536</v>
      </c>
      <c r="AG94" s="69"/>
    </row>
  </sheetData>
  <autoFilter ref="A1:AG94" xr:uid="{CF6F0FD9-F53C-4271-B39A-7FAE1EE2769C}"/>
  <phoneticPr fontId="22" type="noConversion"/>
  <conditionalFormatting sqref="AD1">
    <cfRule type="duplicateValues" dxfId="62" priority="1"/>
    <cfRule type="duplicateValues" dxfId="61" priority="2"/>
    <cfRule type="duplicateValues" dxfId="60" priority="3"/>
    <cfRule type="duplicateValues" dxfId="59" priority="4"/>
    <cfRule type="duplicateValues" dxfId="58" priority="5"/>
    <cfRule type="duplicateValues" dxfId="57" priority="6"/>
    <cfRule type="duplicateValues" dxfId="56" priority="7"/>
    <cfRule type="duplicateValues" dxfId="55" priority="8"/>
    <cfRule type="duplicateValues" dxfId="54" priority="9"/>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6C71C-85B2-49FB-A272-116E9D9E20EC}">
  <sheetPr filterMode="1">
    <tabColor rgb="FFFFFF00"/>
  </sheetPr>
  <dimension ref="A1:AG160"/>
  <sheetViews>
    <sheetView zoomScale="71" zoomScaleNormal="70" workbookViewId="0">
      <pane xSplit="7" topLeftCell="S1" activePane="topRight" state="frozen"/>
      <selection activeCell="G6" sqref="G6"/>
      <selection pane="topRight" activeCell="T59" sqref="T59"/>
    </sheetView>
  </sheetViews>
  <sheetFormatPr defaultRowHeight="14.5" x14ac:dyDescent="0.35"/>
  <cols>
    <col min="1" max="1" width="32.453125" style="65" customWidth="1"/>
    <col min="2" max="2" width="10.81640625" style="65" customWidth="1"/>
    <col min="3" max="3" width="15.54296875" style="65" customWidth="1"/>
    <col min="4" max="5" width="10.81640625" style="65" customWidth="1"/>
    <col min="6" max="8" width="25.81640625" style="65" customWidth="1"/>
    <col min="9" max="9" width="20.81640625" style="65" customWidth="1"/>
    <col min="10" max="10" width="14.54296875" style="65" bestFit="1" customWidth="1"/>
    <col min="11" max="14" width="15.81640625" style="65" customWidth="1"/>
    <col min="15" max="16" width="15.54296875" style="65" customWidth="1"/>
    <col min="17" max="19" width="15.81640625" style="65" customWidth="1"/>
    <col min="20" max="20" width="40.6328125" style="65" customWidth="1"/>
    <col min="21" max="21" width="15.54296875" style="65" customWidth="1"/>
    <col min="22" max="22" width="19.36328125" style="65" customWidth="1"/>
    <col min="23" max="24" width="15.54296875" style="65" customWidth="1"/>
    <col min="25" max="25" width="15.08984375" style="65" customWidth="1"/>
    <col min="26" max="27" width="10.54296875" style="65" customWidth="1"/>
    <col min="28" max="28" width="11.08984375" style="65" bestFit="1" customWidth="1"/>
    <col min="29" max="32" width="20.81640625" style="65" customWidth="1"/>
    <col min="33" max="33" width="13.90625" bestFit="1" customWidth="1"/>
  </cols>
  <sheetData>
    <row r="1" spans="1:33" ht="29" x14ac:dyDescent="0.35">
      <c r="A1" s="67" t="s">
        <v>0</v>
      </c>
      <c r="B1" s="2" t="s">
        <v>1</v>
      </c>
      <c r="C1" s="2" t="s">
        <v>2</v>
      </c>
      <c r="D1" s="2" t="s">
        <v>3</v>
      </c>
      <c r="E1" s="2" t="s">
        <v>4</v>
      </c>
      <c r="F1" s="67" t="s">
        <v>5</v>
      </c>
      <c r="G1" s="67" t="s">
        <v>6</v>
      </c>
      <c r="H1" s="67" t="s">
        <v>7</v>
      </c>
      <c r="I1" s="67" t="s">
        <v>8</v>
      </c>
      <c r="J1" s="2" t="s">
        <v>9</v>
      </c>
      <c r="K1" s="67" t="s">
        <v>10</v>
      </c>
      <c r="L1" s="67" t="s">
        <v>11</v>
      </c>
      <c r="M1" s="67" t="s">
        <v>12</v>
      </c>
      <c r="N1" s="67" t="s">
        <v>13</v>
      </c>
      <c r="O1" s="67" t="s">
        <v>14</v>
      </c>
      <c r="P1" s="67" t="s">
        <v>15</v>
      </c>
      <c r="Q1" s="3" t="s">
        <v>16</v>
      </c>
      <c r="R1" s="3" t="s">
        <v>17</v>
      </c>
      <c r="S1" s="1" t="s">
        <v>18</v>
      </c>
      <c r="T1" s="1" t="s">
        <v>19</v>
      </c>
      <c r="U1" s="1" t="s">
        <v>20</v>
      </c>
      <c r="V1" s="1" t="s">
        <v>21</v>
      </c>
      <c r="W1" s="4" t="s">
        <v>22</v>
      </c>
      <c r="X1" s="4" t="s">
        <v>23</v>
      </c>
      <c r="Y1" s="4" t="s">
        <v>24</v>
      </c>
      <c r="Z1" s="4" t="s">
        <v>25</v>
      </c>
      <c r="AA1" s="4" t="s">
        <v>26</v>
      </c>
      <c r="AB1" s="4" t="s">
        <v>27</v>
      </c>
      <c r="AC1" s="5" t="s">
        <v>28</v>
      </c>
      <c r="AD1" s="5" t="s">
        <v>29</v>
      </c>
      <c r="AE1" s="5" t="s">
        <v>30</v>
      </c>
      <c r="AF1" s="5" t="s">
        <v>31</v>
      </c>
      <c r="AG1" s="5" t="s">
        <v>32</v>
      </c>
    </row>
    <row r="2" spans="1:33" ht="87" hidden="1" x14ac:dyDescent="0.35">
      <c r="A2" s="6" t="s">
        <v>1888</v>
      </c>
      <c r="B2" s="7" t="str">
        <f t="shared" ref="B2:B6" si="0">LEFT(A2,7)</f>
        <v>SUO_082</v>
      </c>
      <c r="C2" s="6" t="s">
        <v>4528</v>
      </c>
      <c r="D2" s="7" t="e">
        <v>#N/A</v>
      </c>
      <c r="E2" s="7" t="e">
        <v>#N/A</v>
      </c>
      <c r="F2" s="6" t="s">
        <v>878</v>
      </c>
      <c r="G2" s="6" t="s">
        <v>891</v>
      </c>
      <c r="H2" s="6" t="s">
        <v>892</v>
      </c>
      <c r="I2" s="6" t="s">
        <v>2256</v>
      </c>
      <c r="J2" s="8">
        <f t="shared" ref="J2:J6" ca="1" si="1">NOW()-I2</f>
        <v>4.8727807870382094</v>
      </c>
      <c r="K2" s="6" t="s">
        <v>52</v>
      </c>
      <c r="L2" s="6" t="s">
        <v>35</v>
      </c>
      <c r="M2" s="6" t="s">
        <v>46</v>
      </c>
      <c r="N2" s="6" t="s">
        <v>2257</v>
      </c>
      <c r="O2" s="6" t="s">
        <v>37</v>
      </c>
      <c r="P2" s="6" t="s">
        <v>38</v>
      </c>
      <c r="Q2" s="7"/>
      <c r="R2" s="7"/>
      <c r="S2" s="7"/>
      <c r="T2" s="7" t="s">
        <v>4409</v>
      </c>
      <c r="U2" s="7" t="s">
        <v>79</v>
      </c>
      <c r="V2" s="7" t="e">
        <v>#N/A</v>
      </c>
      <c r="W2" s="7" t="e">
        <v>#N/A</v>
      </c>
      <c r="X2" s="7"/>
      <c r="Y2" s="7" t="str">
        <f>VLOOKUP(B2, [2]SBC!A$1:P$65536, 11, 0)</f>
        <v>Limbe</v>
      </c>
      <c r="Z2" s="7" t="str">
        <f t="shared" ref="Z2:Z6" si="2">LEFT(B2,3)</f>
        <v>SUO</v>
      </c>
      <c r="AA2" s="7" t="str">
        <f t="shared" ref="AA2:AA6" ca="1" si="3">IF(J2 &lt; 1/24, "T&lt;1H", IF(AND(J2&lt;2/24, J2&gt;1/24), "1H&lt;T&lt;2H", IF(AND(J2&lt;4/24, J2&gt;2/24), "2H&lt;T&lt;4H", IF(AND(J2&lt;8/24, J2&gt;4/24), "4H&lt;T&lt;8H", IF(AND(J2&lt;16/24, J2&gt;8/24), "8H&lt;T&lt;16H",IF(AND(J2&lt;24/24, J2&gt;16/24),"16H&lt;T&lt;24H", IF(AND(J2&lt;48/24, J2&gt;24/24),"24H&lt;T&lt;48H",IF(AND(J2&lt;72/24, J2&gt;24/24),"48H&lt;T&lt;72H", "T&gt;72H"))))))))</f>
        <v>T&gt;72H</v>
      </c>
      <c r="AB2" s="7">
        <v>1</v>
      </c>
      <c r="AC2" s="7"/>
      <c r="AD2" s="7" t="s">
        <v>2245</v>
      </c>
      <c r="AE2" s="7"/>
      <c r="AF2" s="7"/>
      <c r="AG2" s="7"/>
    </row>
    <row r="3" spans="1:33" ht="87" hidden="1" x14ac:dyDescent="0.35">
      <c r="A3" s="6" t="s">
        <v>1903</v>
      </c>
      <c r="B3" s="7" t="str">
        <f t="shared" si="0"/>
        <v>OST_051</v>
      </c>
      <c r="C3" s="6" t="s">
        <v>4544</v>
      </c>
      <c r="D3" s="7" t="e">
        <v>#N/A</v>
      </c>
      <c r="E3" s="7" t="e">
        <v>#N/A</v>
      </c>
      <c r="F3" s="6" t="s">
        <v>878</v>
      </c>
      <c r="G3" s="6" t="s">
        <v>879</v>
      </c>
      <c r="H3" s="6" t="s">
        <v>880</v>
      </c>
      <c r="I3" s="6" t="s">
        <v>3269</v>
      </c>
      <c r="J3" s="8">
        <f t="shared" ca="1" si="1"/>
        <v>3.3041118055552943</v>
      </c>
      <c r="K3" s="6" t="s">
        <v>52</v>
      </c>
      <c r="L3" s="6" t="s">
        <v>35</v>
      </c>
      <c r="M3" s="6" t="s">
        <v>46</v>
      </c>
      <c r="N3" s="6" t="s">
        <v>3360</v>
      </c>
      <c r="O3" s="6" t="s">
        <v>37</v>
      </c>
      <c r="P3" s="6" t="s">
        <v>5149</v>
      </c>
      <c r="Q3" s="7"/>
      <c r="R3" s="7"/>
      <c r="S3" s="7"/>
      <c r="T3" s="7" t="s">
        <v>4407</v>
      </c>
      <c r="U3" s="7" t="s">
        <v>39</v>
      </c>
      <c r="V3" s="7" t="e">
        <v>#N/A</v>
      </c>
      <c r="W3" s="7" t="e">
        <v>#N/A</v>
      </c>
      <c r="X3" s="7"/>
      <c r="Y3" s="7" t="str">
        <f>VLOOKUP(B3, [2]SBC!A$1:P$65536, 11, 0)</f>
        <v>Bayangam</v>
      </c>
      <c r="Z3" s="7" t="str">
        <f t="shared" si="2"/>
        <v>OST</v>
      </c>
      <c r="AA3" s="7" t="str">
        <f t="shared" ca="1" si="3"/>
        <v>T&gt;72H</v>
      </c>
      <c r="AB3" s="7">
        <v>1</v>
      </c>
      <c r="AC3" s="7"/>
      <c r="AD3" s="7" t="s">
        <v>2245</v>
      </c>
      <c r="AE3" s="7"/>
      <c r="AF3" s="7"/>
      <c r="AG3" s="7"/>
    </row>
    <row r="4" spans="1:33" ht="101.5" hidden="1" x14ac:dyDescent="0.35">
      <c r="A4" s="6" t="s">
        <v>1903</v>
      </c>
      <c r="B4" s="7" t="str">
        <f t="shared" si="0"/>
        <v>OST_051</v>
      </c>
      <c r="C4" s="6" t="s">
        <v>4545</v>
      </c>
      <c r="D4" s="7" t="e">
        <v>#N/A</v>
      </c>
      <c r="E4" s="7" t="e">
        <v>#N/A</v>
      </c>
      <c r="F4" s="6" t="s">
        <v>878</v>
      </c>
      <c r="G4" s="6" t="s">
        <v>1347</v>
      </c>
      <c r="H4" s="6" t="s">
        <v>1348</v>
      </c>
      <c r="I4" s="6" t="s">
        <v>3269</v>
      </c>
      <c r="J4" s="8">
        <f t="shared" ca="1" si="1"/>
        <v>3.3041118055552943</v>
      </c>
      <c r="K4" s="6" t="s">
        <v>52</v>
      </c>
      <c r="L4" s="6" t="s">
        <v>35</v>
      </c>
      <c r="M4" s="6" t="s">
        <v>46</v>
      </c>
      <c r="N4" s="6" t="s">
        <v>3270</v>
      </c>
      <c r="O4" s="6" t="s">
        <v>37</v>
      </c>
      <c r="P4" s="6" t="s">
        <v>5150</v>
      </c>
      <c r="Q4" s="7"/>
      <c r="R4" s="7"/>
      <c r="S4" s="7"/>
      <c r="T4" s="7" t="s">
        <v>4407</v>
      </c>
      <c r="U4" s="7" t="s">
        <v>39</v>
      </c>
      <c r="V4" s="7" t="e">
        <v>#N/A</v>
      </c>
      <c r="W4" s="7" t="e">
        <v>#N/A</v>
      </c>
      <c r="X4" s="7"/>
      <c r="Y4" s="7" t="str">
        <f>VLOOKUP(B4, [2]SBC!A$1:P$65536, 11, 0)</f>
        <v>Bayangam</v>
      </c>
      <c r="Z4" s="7" t="str">
        <f t="shared" si="2"/>
        <v>OST</v>
      </c>
      <c r="AA4" s="7" t="str">
        <f t="shared" ca="1" si="3"/>
        <v>T&gt;72H</v>
      </c>
      <c r="AB4" s="7">
        <v>1</v>
      </c>
      <c r="AC4" s="7"/>
      <c r="AD4" s="7" t="s">
        <v>2245</v>
      </c>
      <c r="AE4" s="7"/>
      <c r="AF4" s="7"/>
      <c r="AG4" s="7"/>
    </row>
    <row r="5" spans="1:33" ht="87" hidden="1" x14ac:dyDescent="0.35">
      <c r="A5" s="6" t="s">
        <v>1757</v>
      </c>
      <c r="B5" s="7" t="str">
        <f t="shared" si="0"/>
        <v>SUO_222</v>
      </c>
      <c r="C5" s="6" t="s">
        <v>4559</v>
      </c>
      <c r="D5" s="7" t="e">
        <v>#N/A</v>
      </c>
      <c r="E5" s="7" t="e">
        <v>#N/A</v>
      </c>
      <c r="F5" s="6" t="s">
        <v>878</v>
      </c>
      <c r="G5" s="6" t="s">
        <v>879</v>
      </c>
      <c r="H5" s="6" t="s">
        <v>880</v>
      </c>
      <c r="I5" s="6" t="s">
        <v>4418</v>
      </c>
      <c r="J5" s="8">
        <f t="shared" ca="1" si="1"/>
        <v>1.2462877314828802</v>
      </c>
      <c r="K5" s="6" t="s">
        <v>52</v>
      </c>
      <c r="L5" s="6" t="s">
        <v>35</v>
      </c>
      <c r="M5" s="6" t="s">
        <v>46</v>
      </c>
      <c r="N5" s="6" t="s">
        <v>4417</v>
      </c>
      <c r="O5" s="6" t="s">
        <v>37</v>
      </c>
      <c r="P5" s="6" t="s">
        <v>5151</v>
      </c>
      <c r="Q5" s="7"/>
      <c r="R5" s="7"/>
      <c r="S5" s="7"/>
      <c r="T5" s="7" t="s">
        <v>4405</v>
      </c>
      <c r="U5" s="7" t="s">
        <v>84</v>
      </c>
      <c r="V5" s="7" t="e">
        <v>#N/A</v>
      </c>
      <c r="W5" s="7" t="e">
        <v>#N/A</v>
      </c>
      <c r="X5" s="7"/>
      <c r="Y5" s="7" t="str">
        <f>VLOOKUP(B5, [2]SBC!A$1:P$65536, 11, 0)</f>
        <v>Buéa</v>
      </c>
      <c r="Z5" s="7" t="str">
        <f t="shared" si="2"/>
        <v>SUO</v>
      </c>
      <c r="AA5" s="7" t="str">
        <f t="shared" ca="1" si="3"/>
        <v>24H&lt;T&lt;48H</v>
      </c>
      <c r="AB5" s="7">
        <v>1</v>
      </c>
      <c r="AC5" s="7"/>
      <c r="AD5" s="7" t="s">
        <v>2245</v>
      </c>
      <c r="AE5" s="7"/>
      <c r="AF5" s="7"/>
      <c r="AG5" s="7"/>
    </row>
    <row r="6" spans="1:33" ht="72.5" hidden="1" x14ac:dyDescent="0.35">
      <c r="A6" s="6" t="s">
        <v>1886</v>
      </c>
      <c r="B6" s="7" t="str">
        <f t="shared" si="0"/>
        <v>SUO_216</v>
      </c>
      <c r="C6" s="6" t="s">
        <v>4562</v>
      </c>
      <c r="D6" s="7" t="e">
        <v>#N/A</v>
      </c>
      <c r="E6" s="7" t="e">
        <v>#N/A</v>
      </c>
      <c r="F6" s="6" t="s">
        <v>1935</v>
      </c>
      <c r="G6" s="6" t="s">
        <v>2543</v>
      </c>
      <c r="H6" s="6" t="s">
        <v>2544</v>
      </c>
      <c r="I6" s="6" t="s">
        <v>4160</v>
      </c>
      <c r="J6" s="8">
        <f t="shared" ca="1" si="1"/>
        <v>1.7145168981514871</v>
      </c>
      <c r="K6" s="6" t="s">
        <v>1936</v>
      </c>
      <c r="L6" s="6" t="s">
        <v>2545</v>
      </c>
      <c r="M6" s="6" t="s">
        <v>46</v>
      </c>
      <c r="N6" s="6" t="s">
        <v>4161</v>
      </c>
      <c r="O6" s="6" t="s">
        <v>37</v>
      </c>
      <c r="P6" s="6" t="s">
        <v>5152</v>
      </c>
      <c r="Q6" s="7"/>
      <c r="R6" s="7"/>
      <c r="S6" s="7"/>
      <c r="T6" s="7" t="s">
        <v>4413</v>
      </c>
      <c r="U6" s="7" t="s">
        <v>79</v>
      </c>
      <c r="V6" s="7" t="e">
        <v>#N/A</v>
      </c>
      <c r="W6" s="7" t="e">
        <v>#N/A</v>
      </c>
      <c r="X6" s="7"/>
      <c r="Y6" s="7" t="str">
        <f>VLOOKUP(B6, [2]SBC!A$1:P$65536, 11, 0)</f>
        <v>Kumba</v>
      </c>
      <c r="Z6" s="7" t="str">
        <f t="shared" si="2"/>
        <v>SUO</v>
      </c>
      <c r="AA6" s="7" t="str">
        <f t="shared" ca="1" si="3"/>
        <v>24H&lt;T&lt;48H</v>
      </c>
      <c r="AB6" s="7">
        <v>1</v>
      </c>
      <c r="AC6" s="7"/>
      <c r="AD6" s="7" t="s">
        <v>2245</v>
      </c>
      <c r="AE6" s="7"/>
      <c r="AF6" s="7"/>
      <c r="AG6" s="7"/>
    </row>
    <row r="7" spans="1:33" ht="145" hidden="1" x14ac:dyDescent="0.35">
      <c r="A7" s="6" t="s">
        <v>2117</v>
      </c>
      <c r="B7" s="7" t="str">
        <f t="shared" ref="B7:B40" si="4">LEFT(A7,7)</f>
        <v>OST_301</v>
      </c>
      <c r="C7" s="6" t="s">
        <v>4588</v>
      </c>
      <c r="D7" s="7" t="e">
        <v>#N/A</v>
      </c>
      <c r="E7" s="7" t="e">
        <v>#N/A</v>
      </c>
      <c r="F7" s="6" t="s">
        <v>33</v>
      </c>
      <c r="G7" s="6" t="s">
        <v>2118</v>
      </c>
      <c r="H7" s="6" t="s">
        <v>2119</v>
      </c>
      <c r="I7" s="6" t="s">
        <v>2120</v>
      </c>
      <c r="J7" s="8">
        <f t="shared" ref="J7:J40" ca="1" si="5">NOW()-I7</f>
        <v>6.2812645833328133</v>
      </c>
      <c r="K7" s="6" t="s">
        <v>34</v>
      </c>
      <c r="L7" s="6" t="s">
        <v>35</v>
      </c>
      <c r="M7" s="6" t="s">
        <v>36</v>
      </c>
      <c r="N7" s="6" t="s">
        <v>2121</v>
      </c>
      <c r="O7" s="6" t="s">
        <v>37</v>
      </c>
      <c r="P7" s="6" t="s">
        <v>5153</v>
      </c>
      <c r="Q7" s="7"/>
      <c r="R7" s="7"/>
      <c r="S7" s="7"/>
      <c r="T7" s="7" t="s">
        <v>3557</v>
      </c>
      <c r="U7" s="7" t="s">
        <v>60</v>
      </c>
      <c r="V7" s="7" t="s">
        <v>5309</v>
      </c>
      <c r="W7" s="7" t="e">
        <v>#N/A</v>
      </c>
      <c r="X7" s="7"/>
      <c r="Y7" s="7" t="str">
        <f>VLOOKUP(B7, [2]SBC!A$1:P$65536, 11, 0)</f>
        <v>Bantoum</v>
      </c>
      <c r="Z7" s="7" t="str">
        <f t="shared" ref="Z7:Z41" si="6">LEFT(B7,3)</f>
        <v>OST</v>
      </c>
      <c r="AA7" s="7" t="str">
        <f t="shared" ref="AA7:AA41" ca="1" si="7">IF(J7 &lt; 1/24, "T&lt;1H", IF(AND(J7&lt;2/24, J7&gt;1/24), "1H&lt;T&lt;2H", IF(AND(J7&lt;4/24, J7&gt;2/24), "2H&lt;T&lt;4H", IF(AND(J7&lt;8/24, J7&gt;4/24), "4H&lt;T&lt;8H", IF(AND(J7&lt;16/24, J7&gt;8/24), "8H&lt;T&lt;16H",IF(AND(J7&lt;24/24, J7&gt;16/24),"16H&lt;T&lt;24H", IF(AND(J7&lt;48/24, J7&gt;24/24),"24H&lt;T&lt;48H",IF(AND(J7&lt;72/24, J7&gt;24/24),"48H&lt;T&lt;72H", "T&gt;72H"))))))))</f>
        <v>T&gt;72H</v>
      </c>
      <c r="AB7" s="7">
        <v>1</v>
      </c>
      <c r="AC7" s="7"/>
      <c r="AD7" s="7" t="s">
        <v>2246</v>
      </c>
      <c r="AE7" s="7"/>
      <c r="AF7" s="7"/>
      <c r="AG7" s="7"/>
    </row>
    <row r="8" spans="1:33" ht="145" hidden="1" x14ac:dyDescent="0.35">
      <c r="A8" s="6" t="s">
        <v>2117</v>
      </c>
      <c r="B8" s="7" t="str">
        <f t="shared" si="4"/>
        <v>OST_301</v>
      </c>
      <c r="C8" s="6" t="s">
        <v>4589</v>
      </c>
      <c r="D8" s="7" t="e">
        <v>#N/A</v>
      </c>
      <c r="E8" s="7" t="e">
        <v>#N/A</v>
      </c>
      <c r="F8" s="6" t="s">
        <v>33</v>
      </c>
      <c r="G8" s="6" t="s">
        <v>2122</v>
      </c>
      <c r="H8" s="6" t="s">
        <v>2123</v>
      </c>
      <c r="I8" s="6" t="s">
        <v>2116</v>
      </c>
      <c r="J8" s="8">
        <f t="shared" ca="1" si="5"/>
        <v>6.2810215277786483</v>
      </c>
      <c r="K8" s="6" t="s">
        <v>34</v>
      </c>
      <c r="L8" s="6" t="s">
        <v>35</v>
      </c>
      <c r="M8" s="6" t="s">
        <v>36</v>
      </c>
      <c r="N8" s="6" t="s">
        <v>2124</v>
      </c>
      <c r="O8" s="6" t="s">
        <v>37</v>
      </c>
      <c r="P8" s="6" t="s">
        <v>5154</v>
      </c>
      <c r="Q8" s="7"/>
      <c r="R8" s="7"/>
      <c r="S8" s="7"/>
      <c r="T8" s="7" t="s">
        <v>3557</v>
      </c>
      <c r="U8" s="7" t="s">
        <v>60</v>
      </c>
      <c r="V8" s="7" t="s">
        <v>5309</v>
      </c>
      <c r="W8" s="7" t="e">
        <v>#N/A</v>
      </c>
      <c r="X8" s="7"/>
      <c r="Y8" s="7" t="str">
        <f>VLOOKUP(B8, [2]SBC!A$1:P$65536, 11, 0)</f>
        <v>Bantoum</v>
      </c>
      <c r="Z8" s="7" t="str">
        <f t="shared" si="6"/>
        <v>OST</v>
      </c>
      <c r="AA8" s="7" t="str">
        <f t="shared" ca="1" si="7"/>
        <v>T&gt;72H</v>
      </c>
      <c r="AB8" s="7">
        <v>1</v>
      </c>
      <c r="AC8" s="7"/>
      <c r="AD8" s="7" t="s">
        <v>2246</v>
      </c>
      <c r="AE8" s="7"/>
      <c r="AF8" s="7"/>
      <c r="AG8" s="7"/>
    </row>
    <row r="9" spans="1:33" ht="145" hidden="1" x14ac:dyDescent="0.35">
      <c r="A9" s="6" t="s">
        <v>2117</v>
      </c>
      <c r="B9" s="7" t="str">
        <f t="shared" si="4"/>
        <v>OST_301</v>
      </c>
      <c r="C9" s="6" t="s">
        <v>4590</v>
      </c>
      <c r="D9" s="7" t="e">
        <v>#N/A</v>
      </c>
      <c r="E9" s="7" t="e">
        <v>#N/A</v>
      </c>
      <c r="F9" s="6" t="s">
        <v>33</v>
      </c>
      <c r="G9" s="6" t="s">
        <v>2125</v>
      </c>
      <c r="H9" s="6" t="s">
        <v>2126</v>
      </c>
      <c r="I9" s="6" t="s">
        <v>2116</v>
      </c>
      <c r="J9" s="8">
        <f t="shared" ca="1" si="5"/>
        <v>6.2810215277786483</v>
      </c>
      <c r="K9" s="6" t="s">
        <v>34</v>
      </c>
      <c r="L9" s="6" t="s">
        <v>35</v>
      </c>
      <c r="M9" s="6" t="s">
        <v>36</v>
      </c>
      <c r="N9" s="6" t="s">
        <v>2127</v>
      </c>
      <c r="O9" s="6" t="s">
        <v>37</v>
      </c>
      <c r="P9" s="6" t="s">
        <v>5155</v>
      </c>
      <c r="Q9" s="7"/>
      <c r="R9" s="7"/>
      <c r="S9" s="7"/>
      <c r="T9" s="7" t="s">
        <v>3557</v>
      </c>
      <c r="U9" s="7" t="s">
        <v>60</v>
      </c>
      <c r="V9" s="7" t="s">
        <v>5309</v>
      </c>
      <c r="W9" s="7" t="e">
        <v>#N/A</v>
      </c>
      <c r="X9" s="7"/>
      <c r="Y9" s="7" t="str">
        <f>VLOOKUP(B9, [2]SBC!A$1:P$65536, 11, 0)</f>
        <v>Bantoum</v>
      </c>
      <c r="Z9" s="7" t="str">
        <f t="shared" si="6"/>
        <v>OST</v>
      </c>
      <c r="AA9" s="7" t="str">
        <f t="shared" ca="1" si="7"/>
        <v>T&gt;72H</v>
      </c>
      <c r="AB9" s="7">
        <v>1</v>
      </c>
      <c r="AC9" s="7"/>
      <c r="AD9" s="7" t="s">
        <v>2246</v>
      </c>
      <c r="AE9" s="7"/>
      <c r="AF9" s="7"/>
      <c r="AG9" s="7"/>
    </row>
    <row r="10" spans="1:33" ht="145" hidden="1" x14ac:dyDescent="0.35">
      <c r="A10" s="6" t="s">
        <v>2117</v>
      </c>
      <c r="B10" s="7" t="str">
        <f t="shared" si="4"/>
        <v>OST_301</v>
      </c>
      <c r="C10" s="6" t="s">
        <v>4591</v>
      </c>
      <c r="D10" s="7" t="e">
        <v>#N/A</v>
      </c>
      <c r="E10" s="7" t="e">
        <v>#N/A</v>
      </c>
      <c r="F10" s="6" t="s">
        <v>33</v>
      </c>
      <c r="G10" s="6" t="s">
        <v>2128</v>
      </c>
      <c r="H10" s="6" t="s">
        <v>2129</v>
      </c>
      <c r="I10" s="6" t="s">
        <v>2130</v>
      </c>
      <c r="J10" s="8">
        <f t="shared" ca="1" si="5"/>
        <v>6.2809868055555853</v>
      </c>
      <c r="K10" s="6" t="s">
        <v>34</v>
      </c>
      <c r="L10" s="6" t="s">
        <v>35</v>
      </c>
      <c r="M10" s="6" t="s">
        <v>36</v>
      </c>
      <c r="N10" s="6" t="s">
        <v>2131</v>
      </c>
      <c r="O10" s="6" t="s">
        <v>37</v>
      </c>
      <c r="P10" s="6" t="s">
        <v>5156</v>
      </c>
      <c r="Q10" s="7"/>
      <c r="R10" s="7"/>
      <c r="S10" s="7"/>
      <c r="T10" s="7" t="s">
        <v>3557</v>
      </c>
      <c r="U10" s="7" t="s">
        <v>60</v>
      </c>
      <c r="V10" s="7" t="s">
        <v>5309</v>
      </c>
      <c r="W10" s="7" t="e">
        <v>#N/A</v>
      </c>
      <c r="X10" s="7"/>
      <c r="Y10" s="7" t="str">
        <f>VLOOKUP(B10, [2]SBC!A$1:P$65536, 11, 0)</f>
        <v>Bantoum</v>
      </c>
      <c r="Z10" s="7" t="str">
        <f t="shared" si="6"/>
        <v>OST</v>
      </c>
      <c r="AA10" s="7" t="str">
        <f t="shared" ca="1" si="7"/>
        <v>T&gt;72H</v>
      </c>
      <c r="AB10" s="7">
        <v>1</v>
      </c>
      <c r="AC10" s="7"/>
      <c r="AD10" s="7" t="s">
        <v>2246</v>
      </c>
      <c r="AE10" s="7"/>
      <c r="AF10" s="7"/>
      <c r="AG10" s="7"/>
    </row>
    <row r="11" spans="1:33" ht="145" hidden="1" x14ac:dyDescent="0.35">
      <c r="A11" s="6" t="s">
        <v>2117</v>
      </c>
      <c r="B11" s="7" t="str">
        <f t="shared" si="4"/>
        <v>OST_301</v>
      </c>
      <c r="C11" s="6" t="s">
        <v>4592</v>
      </c>
      <c r="D11" s="7" t="e">
        <v>#N/A</v>
      </c>
      <c r="E11" s="7" t="e">
        <v>#N/A</v>
      </c>
      <c r="F11" s="6" t="s">
        <v>33</v>
      </c>
      <c r="G11" s="6" t="s">
        <v>2132</v>
      </c>
      <c r="H11" s="6" t="s">
        <v>2133</v>
      </c>
      <c r="I11" s="6" t="s">
        <v>2130</v>
      </c>
      <c r="J11" s="8">
        <f t="shared" ca="1" si="5"/>
        <v>6.2809868055555853</v>
      </c>
      <c r="K11" s="6" t="s">
        <v>34</v>
      </c>
      <c r="L11" s="6" t="s">
        <v>35</v>
      </c>
      <c r="M11" s="6" t="s">
        <v>36</v>
      </c>
      <c r="N11" s="6" t="s">
        <v>2134</v>
      </c>
      <c r="O11" s="6" t="s">
        <v>37</v>
      </c>
      <c r="P11" s="6" t="s">
        <v>5157</v>
      </c>
      <c r="Q11" s="7"/>
      <c r="R11" s="7"/>
      <c r="S11" s="7"/>
      <c r="T11" s="7" t="s">
        <v>3557</v>
      </c>
      <c r="U11" s="7" t="s">
        <v>60</v>
      </c>
      <c r="V11" s="7" t="s">
        <v>5309</v>
      </c>
      <c r="W11" s="7" t="e">
        <v>#N/A</v>
      </c>
      <c r="X11" s="7"/>
      <c r="Y11" s="7" t="str">
        <f>VLOOKUP(B11, [2]SBC!A$1:P$65536, 11, 0)</f>
        <v>Bantoum</v>
      </c>
      <c r="Z11" s="7" t="str">
        <f t="shared" si="6"/>
        <v>OST</v>
      </c>
      <c r="AA11" s="7" t="str">
        <f t="shared" ca="1" si="7"/>
        <v>T&gt;72H</v>
      </c>
      <c r="AB11" s="7">
        <v>1</v>
      </c>
      <c r="AC11" s="7"/>
      <c r="AD11" s="7" t="s">
        <v>2246</v>
      </c>
      <c r="AE11" s="7"/>
      <c r="AF11" s="7"/>
      <c r="AG11" s="7"/>
    </row>
    <row r="12" spans="1:33" ht="145" hidden="1" x14ac:dyDescent="0.35">
      <c r="A12" s="6" t="s">
        <v>2117</v>
      </c>
      <c r="B12" s="7" t="str">
        <f t="shared" si="4"/>
        <v>OST_301</v>
      </c>
      <c r="C12" s="6" t="s">
        <v>4593</v>
      </c>
      <c r="D12" s="7" t="e">
        <v>#N/A</v>
      </c>
      <c r="E12" s="7" t="e">
        <v>#N/A</v>
      </c>
      <c r="F12" s="6" t="s">
        <v>33</v>
      </c>
      <c r="G12" s="6" t="s">
        <v>2135</v>
      </c>
      <c r="H12" s="6" t="s">
        <v>2136</v>
      </c>
      <c r="I12" s="6" t="s">
        <v>2130</v>
      </c>
      <c r="J12" s="8">
        <f t="shared" ca="1" si="5"/>
        <v>6.2809868055555853</v>
      </c>
      <c r="K12" s="6" t="s">
        <v>34</v>
      </c>
      <c r="L12" s="6" t="s">
        <v>35</v>
      </c>
      <c r="M12" s="6" t="s">
        <v>36</v>
      </c>
      <c r="N12" s="6" t="s">
        <v>2137</v>
      </c>
      <c r="O12" s="6" t="s">
        <v>37</v>
      </c>
      <c r="P12" s="6" t="s">
        <v>5158</v>
      </c>
      <c r="Q12" s="7"/>
      <c r="R12" s="7"/>
      <c r="S12" s="7"/>
      <c r="T12" s="7" t="s">
        <v>3557</v>
      </c>
      <c r="U12" s="7" t="s">
        <v>60</v>
      </c>
      <c r="V12" s="7" t="s">
        <v>5309</v>
      </c>
      <c r="W12" s="7" t="e">
        <v>#N/A</v>
      </c>
      <c r="X12" s="7"/>
      <c r="Y12" s="7" t="str">
        <f>VLOOKUP(B12, [2]SBC!A$1:P$65536, 11, 0)</f>
        <v>Bantoum</v>
      </c>
      <c r="Z12" s="7" t="str">
        <f t="shared" si="6"/>
        <v>OST</v>
      </c>
      <c r="AA12" s="7" t="str">
        <f t="shared" ca="1" si="7"/>
        <v>T&gt;72H</v>
      </c>
      <c r="AB12" s="7">
        <v>1</v>
      </c>
      <c r="AC12" s="7"/>
      <c r="AD12" s="7" t="s">
        <v>2246</v>
      </c>
      <c r="AE12" s="7"/>
      <c r="AF12" s="7"/>
      <c r="AG12" s="7"/>
    </row>
    <row r="13" spans="1:33" ht="145" hidden="1" x14ac:dyDescent="0.35">
      <c r="A13" s="6" t="s">
        <v>2117</v>
      </c>
      <c r="B13" s="7" t="str">
        <f t="shared" si="4"/>
        <v>OST_301</v>
      </c>
      <c r="C13" s="6" t="s">
        <v>4594</v>
      </c>
      <c r="D13" s="7" t="e">
        <v>#N/A</v>
      </c>
      <c r="E13" s="7" t="e">
        <v>#N/A</v>
      </c>
      <c r="F13" s="6" t="s">
        <v>33</v>
      </c>
      <c r="G13" s="6" t="s">
        <v>2138</v>
      </c>
      <c r="H13" s="6" t="s">
        <v>2139</v>
      </c>
      <c r="I13" s="6" t="s">
        <v>2130</v>
      </c>
      <c r="J13" s="8">
        <f t="shared" ca="1" si="5"/>
        <v>6.2809868055555853</v>
      </c>
      <c r="K13" s="6" t="s">
        <v>34</v>
      </c>
      <c r="L13" s="6" t="s">
        <v>35</v>
      </c>
      <c r="M13" s="6" t="s">
        <v>36</v>
      </c>
      <c r="N13" s="6" t="s">
        <v>2140</v>
      </c>
      <c r="O13" s="6" t="s">
        <v>37</v>
      </c>
      <c r="P13" s="6" t="s">
        <v>5159</v>
      </c>
      <c r="Q13" s="7"/>
      <c r="R13" s="7"/>
      <c r="S13" s="7"/>
      <c r="T13" s="7" t="s">
        <v>3557</v>
      </c>
      <c r="U13" s="7" t="s">
        <v>60</v>
      </c>
      <c r="V13" s="7" t="s">
        <v>5309</v>
      </c>
      <c r="W13" s="7" t="e">
        <v>#N/A</v>
      </c>
      <c r="X13" s="7"/>
      <c r="Y13" s="7" t="str">
        <f>VLOOKUP(B13, [2]SBC!A$1:P$65536, 11, 0)</f>
        <v>Bantoum</v>
      </c>
      <c r="Z13" s="7" t="str">
        <f t="shared" si="6"/>
        <v>OST</v>
      </c>
      <c r="AA13" s="7" t="str">
        <f t="shared" ca="1" si="7"/>
        <v>T&gt;72H</v>
      </c>
      <c r="AB13" s="7">
        <v>1</v>
      </c>
      <c r="AC13" s="7"/>
      <c r="AD13" s="7" t="s">
        <v>2246</v>
      </c>
      <c r="AE13" s="7"/>
      <c r="AF13" s="7"/>
      <c r="AG13" s="7"/>
    </row>
    <row r="14" spans="1:33" ht="145" hidden="1" x14ac:dyDescent="0.35">
      <c r="A14" s="6" t="s">
        <v>2117</v>
      </c>
      <c r="B14" s="7" t="str">
        <f t="shared" si="4"/>
        <v>OST_301</v>
      </c>
      <c r="C14" s="6" t="s">
        <v>4595</v>
      </c>
      <c r="D14" s="7" t="e">
        <v>#N/A</v>
      </c>
      <c r="E14" s="7" t="e">
        <v>#N/A</v>
      </c>
      <c r="F14" s="6" t="s">
        <v>33</v>
      </c>
      <c r="G14" s="6" t="s">
        <v>2141</v>
      </c>
      <c r="H14" s="6" t="s">
        <v>2142</v>
      </c>
      <c r="I14" s="6" t="s">
        <v>2130</v>
      </c>
      <c r="J14" s="8">
        <f t="shared" ca="1" si="5"/>
        <v>6.2809868055555853</v>
      </c>
      <c r="K14" s="6" t="s">
        <v>34</v>
      </c>
      <c r="L14" s="6" t="s">
        <v>35</v>
      </c>
      <c r="M14" s="6" t="s">
        <v>36</v>
      </c>
      <c r="N14" s="6" t="s">
        <v>2143</v>
      </c>
      <c r="O14" s="6" t="s">
        <v>37</v>
      </c>
      <c r="P14" s="6" t="s">
        <v>5160</v>
      </c>
      <c r="Q14" s="7"/>
      <c r="R14" s="7"/>
      <c r="S14" s="7"/>
      <c r="T14" s="7" t="s">
        <v>3557</v>
      </c>
      <c r="U14" s="7" t="s">
        <v>60</v>
      </c>
      <c r="V14" s="7" t="s">
        <v>5309</v>
      </c>
      <c r="W14" s="7" t="e">
        <v>#N/A</v>
      </c>
      <c r="X14" s="7"/>
      <c r="Y14" s="7" t="str">
        <f>VLOOKUP(B14, [2]SBC!A$1:P$65536, 11, 0)</f>
        <v>Bantoum</v>
      </c>
      <c r="Z14" s="7" t="str">
        <f t="shared" si="6"/>
        <v>OST</v>
      </c>
      <c r="AA14" s="7" t="str">
        <f t="shared" ca="1" si="7"/>
        <v>T&gt;72H</v>
      </c>
      <c r="AB14" s="7">
        <v>1</v>
      </c>
      <c r="AC14" s="7"/>
      <c r="AD14" s="7" t="s">
        <v>2246</v>
      </c>
      <c r="AE14" s="7"/>
      <c r="AF14" s="7"/>
      <c r="AG14" s="7"/>
    </row>
    <row r="15" spans="1:33" ht="145" hidden="1" x14ac:dyDescent="0.35">
      <c r="A15" s="6" t="s">
        <v>2117</v>
      </c>
      <c r="B15" s="7" t="str">
        <f t="shared" si="4"/>
        <v>OST_301</v>
      </c>
      <c r="C15" s="6" t="s">
        <v>4596</v>
      </c>
      <c r="D15" s="7" t="e">
        <v>#N/A</v>
      </c>
      <c r="E15" s="7" t="e">
        <v>#N/A</v>
      </c>
      <c r="F15" s="6" t="s">
        <v>33</v>
      </c>
      <c r="G15" s="6" t="s">
        <v>2144</v>
      </c>
      <c r="H15" s="6" t="s">
        <v>2145</v>
      </c>
      <c r="I15" s="6" t="s">
        <v>2130</v>
      </c>
      <c r="J15" s="8">
        <f t="shared" ca="1" si="5"/>
        <v>6.2809868055555853</v>
      </c>
      <c r="K15" s="6" t="s">
        <v>34</v>
      </c>
      <c r="L15" s="6" t="s">
        <v>35</v>
      </c>
      <c r="M15" s="6" t="s">
        <v>36</v>
      </c>
      <c r="N15" s="6" t="s">
        <v>2146</v>
      </c>
      <c r="O15" s="6" t="s">
        <v>37</v>
      </c>
      <c r="P15" s="6" t="s">
        <v>5161</v>
      </c>
      <c r="Q15" s="7"/>
      <c r="R15" s="7"/>
      <c r="S15" s="7"/>
      <c r="T15" s="7" t="s">
        <v>3557</v>
      </c>
      <c r="U15" s="7" t="s">
        <v>60</v>
      </c>
      <c r="V15" s="7" t="s">
        <v>5309</v>
      </c>
      <c r="W15" s="7" t="e">
        <v>#N/A</v>
      </c>
      <c r="X15" s="7"/>
      <c r="Y15" s="7" t="str">
        <f>VLOOKUP(B15, [2]SBC!A$1:P$65536, 11, 0)</f>
        <v>Bantoum</v>
      </c>
      <c r="Z15" s="7" t="str">
        <f t="shared" si="6"/>
        <v>OST</v>
      </c>
      <c r="AA15" s="7" t="str">
        <f t="shared" ca="1" si="7"/>
        <v>T&gt;72H</v>
      </c>
      <c r="AB15" s="7">
        <v>1</v>
      </c>
      <c r="AC15" s="7"/>
      <c r="AD15" s="7" t="s">
        <v>2246</v>
      </c>
      <c r="AE15" s="7"/>
      <c r="AF15" s="7"/>
      <c r="AG15" s="7"/>
    </row>
    <row r="16" spans="1:33" ht="174" hidden="1" x14ac:dyDescent="0.35">
      <c r="A16" s="6" t="s">
        <v>2321</v>
      </c>
      <c r="B16" s="7" t="str">
        <f t="shared" si="4"/>
        <v>SUO_082</v>
      </c>
      <c r="C16" s="6" t="s">
        <v>4605</v>
      </c>
      <c r="D16" s="7" t="e">
        <v>#N/A</v>
      </c>
      <c r="E16" s="7" t="e">
        <v>#N/A</v>
      </c>
      <c r="F16" s="6" t="s">
        <v>33</v>
      </c>
      <c r="G16" s="6" t="s">
        <v>2322</v>
      </c>
      <c r="H16" s="6" t="s">
        <v>2323</v>
      </c>
      <c r="I16" s="6" t="s">
        <v>2717</v>
      </c>
      <c r="J16" s="8">
        <f t="shared" ca="1" si="5"/>
        <v>3.6006858796317829</v>
      </c>
      <c r="K16" s="6" t="s">
        <v>34</v>
      </c>
      <c r="L16" s="6" t="s">
        <v>35</v>
      </c>
      <c r="M16" s="6" t="s">
        <v>36</v>
      </c>
      <c r="N16" s="6" t="s">
        <v>2718</v>
      </c>
      <c r="O16" s="6" t="s">
        <v>37</v>
      </c>
      <c r="P16" s="6" t="s">
        <v>5162</v>
      </c>
      <c r="Q16" s="7"/>
      <c r="R16" s="7"/>
      <c r="S16" s="7"/>
      <c r="T16" s="7" t="s">
        <v>4409</v>
      </c>
      <c r="U16" s="7" t="s">
        <v>79</v>
      </c>
      <c r="V16" s="7" t="e">
        <v>#N/A</v>
      </c>
      <c r="W16" s="7" t="e">
        <v>#N/A</v>
      </c>
      <c r="X16" s="7"/>
      <c r="Y16" s="7" t="str">
        <f>VLOOKUP(B16, [2]SBC!A$1:P$65536, 11, 0)</f>
        <v>Limbe</v>
      </c>
      <c r="Z16" s="7" t="str">
        <f t="shared" si="6"/>
        <v>SUO</v>
      </c>
      <c r="AA16" s="7" t="str">
        <f t="shared" ca="1" si="7"/>
        <v>T&gt;72H</v>
      </c>
      <c r="AB16" s="7">
        <v>1</v>
      </c>
      <c r="AC16" s="7"/>
      <c r="AD16" s="7" t="s">
        <v>2245</v>
      </c>
      <c r="AE16" s="7"/>
      <c r="AF16" s="7"/>
      <c r="AG16" s="7"/>
    </row>
    <row r="17" spans="1:33" ht="174" hidden="1" x14ac:dyDescent="0.35">
      <c r="A17" s="6" t="s">
        <v>2321</v>
      </c>
      <c r="B17" s="7" t="str">
        <f t="shared" si="4"/>
        <v>SUO_082</v>
      </c>
      <c r="C17" s="6" t="s">
        <v>4606</v>
      </c>
      <c r="D17" s="7" t="e">
        <v>#N/A</v>
      </c>
      <c r="E17" s="7" t="e">
        <v>#N/A</v>
      </c>
      <c r="F17" s="6" t="s">
        <v>33</v>
      </c>
      <c r="G17" s="6" t="s">
        <v>2325</v>
      </c>
      <c r="H17" s="6" t="s">
        <v>2326</v>
      </c>
      <c r="I17" s="6" t="s">
        <v>2717</v>
      </c>
      <c r="J17" s="8">
        <f t="shared" ca="1" si="5"/>
        <v>3.6006858796317829</v>
      </c>
      <c r="K17" s="6" t="s">
        <v>34</v>
      </c>
      <c r="L17" s="6" t="s">
        <v>35</v>
      </c>
      <c r="M17" s="6" t="s">
        <v>36</v>
      </c>
      <c r="N17" s="6" t="s">
        <v>2720</v>
      </c>
      <c r="O17" s="6" t="s">
        <v>37</v>
      </c>
      <c r="P17" s="6" t="s">
        <v>5163</v>
      </c>
      <c r="Q17" s="7"/>
      <c r="R17" s="7"/>
      <c r="S17" s="7"/>
      <c r="T17" s="7" t="s">
        <v>4409</v>
      </c>
      <c r="U17" s="7" t="s">
        <v>79</v>
      </c>
      <c r="V17" s="7" t="e">
        <v>#N/A</v>
      </c>
      <c r="W17" s="7" t="e">
        <v>#N/A</v>
      </c>
      <c r="X17" s="7"/>
      <c r="Y17" s="7" t="str">
        <f>VLOOKUP(B17, [2]SBC!A$1:P$65536, 11, 0)</f>
        <v>Limbe</v>
      </c>
      <c r="Z17" s="7" t="str">
        <f t="shared" si="6"/>
        <v>SUO</v>
      </c>
      <c r="AA17" s="7" t="str">
        <f t="shared" ca="1" si="7"/>
        <v>T&gt;72H</v>
      </c>
      <c r="AB17" s="7">
        <v>1</v>
      </c>
      <c r="AC17" s="7"/>
      <c r="AD17" s="7" t="s">
        <v>2245</v>
      </c>
      <c r="AE17" s="7"/>
      <c r="AF17" s="7"/>
      <c r="AG17" s="7"/>
    </row>
    <row r="18" spans="1:33" ht="159.5" hidden="1" x14ac:dyDescent="0.35">
      <c r="A18" s="6" t="s">
        <v>1995</v>
      </c>
      <c r="B18" s="7" t="str">
        <f t="shared" si="4"/>
        <v>OST_051</v>
      </c>
      <c r="C18" s="6" t="s">
        <v>4614</v>
      </c>
      <c r="D18" s="7" t="e">
        <v>#N/A</v>
      </c>
      <c r="E18" s="7" t="e">
        <v>#N/A</v>
      </c>
      <c r="F18" s="6" t="s">
        <v>33</v>
      </c>
      <c r="G18" s="6" t="s">
        <v>1996</v>
      </c>
      <c r="H18" s="6" t="s">
        <v>1997</v>
      </c>
      <c r="I18" s="6" t="s">
        <v>3272</v>
      </c>
      <c r="J18" s="8">
        <f t="shared" ca="1" si="5"/>
        <v>3.3031627314849175</v>
      </c>
      <c r="K18" s="6" t="s">
        <v>34</v>
      </c>
      <c r="L18" s="6" t="s">
        <v>35</v>
      </c>
      <c r="M18" s="6" t="s">
        <v>36</v>
      </c>
      <c r="N18" s="6" t="s">
        <v>3273</v>
      </c>
      <c r="O18" s="6" t="s">
        <v>37</v>
      </c>
      <c r="P18" s="6" t="s">
        <v>5164</v>
      </c>
      <c r="Q18" s="7"/>
      <c r="R18" s="7"/>
      <c r="S18" s="7"/>
      <c r="T18" s="7" t="s">
        <v>4407</v>
      </c>
      <c r="U18" s="7" t="s">
        <v>39</v>
      </c>
      <c r="V18" s="7" t="e">
        <v>#N/A</v>
      </c>
      <c r="W18" s="7" t="e">
        <v>#N/A</v>
      </c>
      <c r="X18" s="7"/>
      <c r="Y18" s="7" t="str">
        <f>VLOOKUP(B18, [2]SBC!A$1:P$65536, 11, 0)</f>
        <v>Bayangam</v>
      </c>
      <c r="Z18" s="7" t="str">
        <f t="shared" si="6"/>
        <v>OST</v>
      </c>
      <c r="AA18" s="7" t="str">
        <f t="shared" ca="1" si="7"/>
        <v>T&gt;72H</v>
      </c>
      <c r="AB18" s="7">
        <v>1</v>
      </c>
      <c r="AC18" s="7"/>
      <c r="AD18" s="7" t="s">
        <v>2245</v>
      </c>
      <c r="AE18" s="7"/>
      <c r="AF18" s="7"/>
      <c r="AG18" s="7"/>
    </row>
    <row r="19" spans="1:33" ht="159.5" hidden="1" x14ac:dyDescent="0.35">
      <c r="A19" s="6" t="s">
        <v>1995</v>
      </c>
      <c r="B19" s="7" t="str">
        <f t="shared" si="4"/>
        <v>OST_051</v>
      </c>
      <c r="C19" s="6" t="s">
        <v>4615</v>
      </c>
      <c r="D19" s="7" t="e">
        <v>#N/A</v>
      </c>
      <c r="E19" s="7" t="e">
        <v>#N/A</v>
      </c>
      <c r="F19" s="6" t="s">
        <v>33</v>
      </c>
      <c r="G19" s="6" t="s">
        <v>1998</v>
      </c>
      <c r="H19" s="6" t="s">
        <v>1999</v>
      </c>
      <c r="I19" s="6" t="s">
        <v>3272</v>
      </c>
      <c r="J19" s="8">
        <f t="shared" ca="1" si="5"/>
        <v>3.3031627314849175</v>
      </c>
      <c r="K19" s="6" t="s">
        <v>34</v>
      </c>
      <c r="L19" s="6" t="s">
        <v>35</v>
      </c>
      <c r="M19" s="6" t="s">
        <v>36</v>
      </c>
      <c r="N19" s="6" t="s">
        <v>3275</v>
      </c>
      <c r="O19" s="6" t="s">
        <v>37</v>
      </c>
      <c r="P19" s="6" t="s">
        <v>5165</v>
      </c>
      <c r="Q19" s="7"/>
      <c r="R19" s="7"/>
      <c r="S19" s="7"/>
      <c r="T19" s="7" t="s">
        <v>4407</v>
      </c>
      <c r="U19" s="7" t="s">
        <v>39</v>
      </c>
      <c r="V19" s="7" t="e">
        <v>#N/A</v>
      </c>
      <c r="W19" s="7" t="e">
        <v>#N/A</v>
      </c>
      <c r="X19" s="7"/>
      <c r="Y19" s="7" t="str">
        <f>VLOOKUP(B19, [2]SBC!A$1:P$65536, 11, 0)</f>
        <v>Bayangam</v>
      </c>
      <c r="Z19" s="7" t="str">
        <f t="shared" si="6"/>
        <v>OST</v>
      </c>
      <c r="AA19" s="7" t="str">
        <f t="shared" ca="1" si="7"/>
        <v>T&gt;72H</v>
      </c>
      <c r="AB19" s="7">
        <v>1</v>
      </c>
      <c r="AC19" s="7"/>
      <c r="AD19" s="7" t="s">
        <v>2245</v>
      </c>
      <c r="AE19" s="7"/>
      <c r="AF19" s="7"/>
      <c r="AG19" s="7"/>
    </row>
    <row r="20" spans="1:33" ht="130.5" hidden="1" x14ac:dyDescent="0.35">
      <c r="A20" s="6" t="s">
        <v>943</v>
      </c>
      <c r="B20" s="7" t="str">
        <f t="shared" si="4"/>
        <v>EXN_370</v>
      </c>
      <c r="C20" s="6" t="s">
        <v>4620</v>
      </c>
      <c r="D20" s="7" t="e">
        <v>#N/A</v>
      </c>
      <c r="E20" s="7" t="e">
        <v>#N/A</v>
      </c>
      <c r="F20" s="6" t="s">
        <v>33</v>
      </c>
      <c r="G20" s="6" t="s">
        <v>946</v>
      </c>
      <c r="H20" s="6" t="s">
        <v>947</v>
      </c>
      <c r="I20" s="6" t="s">
        <v>4166</v>
      </c>
      <c r="J20" s="8">
        <f t="shared" ca="1" si="5"/>
        <v>2.1790655092627276</v>
      </c>
      <c r="K20" s="6" t="s">
        <v>34</v>
      </c>
      <c r="L20" s="6" t="s">
        <v>35</v>
      </c>
      <c r="M20" s="6" t="s">
        <v>36</v>
      </c>
      <c r="N20" s="6" t="s">
        <v>4167</v>
      </c>
      <c r="O20" s="6" t="s">
        <v>37</v>
      </c>
      <c r="P20" s="6" t="s">
        <v>5166</v>
      </c>
      <c r="Q20" s="7"/>
      <c r="R20" s="7"/>
      <c r="S20" s="7"/>
      <c r="T20" s="7" t="s">
        <v>4307</v>
      </c>
      <c r="U20" s="7" t="s">
        <v>78</v>
      </c>
      <c r="V20" s="7" t="e">
        <v>#N/A</v>
      </c>
      <c r="W20" s="7" t="s">
        <v>1456</v>
      </c>
      <c r="X20" s="7"/>
      <c r="Y20" s="7" t="e">
        <f>VLOOKUP(B20, [2]SBC!A$1:P$65536, 11, 0)</f>
        <v>#N/A</v>
      </c>
      <c r="Z20" s="7" t="str">
        <f t="shared" si="6"/>
        <v>EXN</v>
      </c>
      <c r="AA20" s="7" t="str">
        <f t="shared" ca="1" si="7"/>
        <v>48H&lt;T&lt;72H</v>
      </c>
      <c r="AB20" s="7">
        <v>1</v>
      </c>
      <c r="AC20" s="7"/>
      <c r="AD20" s="7" t="s">
        <v>2245</v>
      </c>
      <c r="AE20" s="7"/>
      <c r="AF20" s="7"/>
      <c r="AG20" s="7"/>
    </row>
    <row r="21" spans="1:33" ht="130.5" hidden="1" x14ac:dyDescent="0.35">
      <c r="A21" s="6" t="s">
        <v>943</v>
      </c>
      <c r="B21" s="7" t="str">
        <f t="shared" si="4"/>
        <v>EXN_370</v>
      </c>
      <c r="C21" s="6" t="s">
        <v>4621</v>
      </c>
      <c r="D21" s="7" t="e">
        <v>#N/A</v>
      </c>
      <c r="E21" s="7" t="e">
        <v>#N/A</v>
      </c>
      <c r="F21" s="6" t="s">
        <v>33</v>
      </c>
      <c r="G21" s="6" t="s">
        <v>948</v>
      </c>
      <c r="H21" s="6" t="s">
        <v>949</v>
      </c>
      <c r="I21" s="6" t="s">
        <v>4166</v>
      </c>
      <c r="J21" s="8">
        <f t="shared" ca="1" si="5"/>
        <v>2.1790655092627276</v>
      </c>
      <c r="K21" s="6" t="s">
        <v>34</v>
      </c>
      <c r="L21" s="6" t="s">
        <v>35</v>
      </c>
      <c r="M21" s="6" t="s">
        <v>36</v>
      </c>
      <c r="N21" s="6" t="s">
        <v>4169</v>
      </c>
      <c r="O21" s="6" t="s">
        <v>37</v>
      </c>
      <c r="P21" s="6" t="s">
        <v>5167</v>
      </c>
      <c r="Q21" s="7"/>
      <c r="R21" s="7"/>
      <c r="S21" s="7"/>
      <c r="T21" s="7" t="s">
        <v>4307</v>
      </c>
      <c r="U21" s="7" t="s">
        <v>78</v>
      </c>
      <c r="V21" s="7" t="e">
        <v>#N/A</v>
      </c>
      <c r="W21" s="7" t="s">
        <v>1456</v>
      </c>
      <c r="X21" s="7"/>
      <c r="Y21" s="7" t="e">
        <f>VLOOKUP(B21, [2]SBC!A$1:P$65536, 11, 0)</f>
        <v>#N/A</v>
      </c>
      <c r="Z21" s="7" t="str">
        <f t="shared" si="6"/>
        <v>EXN</v>
      </c>
      <c r="AA21" s="7" t="str">
        <f t="shared" ca="1" si="7"/>
        <v>48H&lt;T&lt;72H</v>
      </c>
      <c r="AB21" s="7">
        <v>1</v>
      </c>
      <c r="AC21" s="7"/>
      <c r="AD21" s="7" t="s">
        <v>2245</v>
      </c>
      <c r="AE21" s="7"/>
      <c r="AF21" s="7"/>
      <c r="AG21" s="7"/>
    </row>
    <row r="22" spans="1:33" ht="130.5" hidden="1" x14ac:dyDescent="0.35">
      <c r="A22" s="6" t="s">
        <v>943</v>
      </c>
      <c r="B22" s="7" t="str">
        <f t="shared" si="4"/>
        <v>EXN_370</v>
      </c>
      <c r="C22" s="6" t="s">
        <v>4622</v>
      </c>
      <c r="D22" s="7" t="e">
        <v>#N/A</v>
      </c>
      <c r="E22" s="7" t="e">
        <v>#N/A</v>
      </c>
      <c r="F22" s="6" t="s">
        <v>33</v>
      </c>
      <c r="G22" s="6" t="s">
        <v>944</v>
      </c>
      <c r="H22" s="6" t="s">
        <v>945</v>
      </c>
      <c r="I22" s="6" t="s">
        <v>4166</v>
      </c>
      <c r="J22" s="8">
        <f t="shared" ca="1" si="5"/>
        <v>2.1790655092627276</v>
      </c>
      <c r="K22" s="6" t="s">
        <v>34</v>
      </c>
      <c r="L22" s="6" t="s">
        <v>35</v>
      </c>
      <c r="M22" s="6" t="s">
        <v>36</v>
      </c>
      <c r="N22" s="6" t="s">
        <v>4171</v>
      </c>
      <c r="O22" s="6" t="s">
        <v>37</v>
      </c>
      <c r="P22" s="6" t="s">
        <v>5168</v>
      </c>
      <c r="Q22" s="7"/>
      <c r="R22" s="7"/>
      <c r="S22" s="7"/>
      <c r="T22" s="7" t="s">
        <v>4307</v>
      </c>
      <c r="U22" s="7" t="s">
        <v>78</v>
      </c>
      <c r="V22" s="7" t="e">
        <v>#N/A</v>
      </c>
      <c r="W22" s="7" t="s">
        <v>1456</v>
      </c>
      <c r="X22" s="7"/>
      <c r="Y22" s="7" t="e">
        <f>VLOOKUP(B22, [2]SBC!A$1:P$65536, 11, 0)</f>
        <v>#N/A</v>
      </c>
      <c r="Z22" s="7" t="str">
        <f t="shared" si="6"/>
        <v>EXN</v>
      </c>
      <c r="AA22" s="7" t="str">
        <f t="shared" ca="1" si="7"/>
        <v>48H&lt;T&lt;72H</v>
      </c>
      <c r="AB22" s="7">
        <v>1</v>
      </c>
      <c r="AC22" s="7"/>
      <c r="AD22" s="7" t="s">
        <v>2245</v>
      </c>
      <c r="AE22" s="7"/>
      <c r="AF22" s="7"/>
      <c r="AG22" s="7"/>
    </row>
    <row r="23" spans="1:33" ht="145" hidden="1" x14ac:dyDescent="0.35">
      <c r="A23" s="6" t="s">
        <v>1632</v>
      </c>
      <c r="B23" s="7" t="str">
        <f t="shared" si="4"/>
        <v>OST_367</v>
      </c>
      <c r="C23" s="6" t="s">
        <v>4623</v>
      </c>
      <c r="D23" s="7" t="e">
        <v>#N/A</v>
      </c>
      <c r="E23" s="7" t="e">
        <v>#N/A</v>
      </c>
      <c r="F23" s="6" t="s">
        <v>33</v>
      </c>
      <c r="G23" s="6" t="s">
        <v>1633</v>
      </c>
      <c r="H23" s="6" t="s">
        <v>1634</v>
      </c>
      <c r="I23" s="6" t="s">
        <v>4188</v>
      </c>
      <c r="J23" s="8">
        <f t="shared" ca="1" si="5"/>
        <v>1.8421789351850748</v>
      </c>
      <c r="K23" s="6" t="s">
        <v>34</v>
      </c>
      <c r="L23" s="6" t="s">
        <v>35</v>
      </c>
      <c r="M23" s="6" t="s">
        <v>36</v>
      </c>
      <c r="N23" s="6" t="s">
        <v>4189</v>
      </c>
      <c r="O23" s="6" t="s">
        <v>37</v>
      </c>
      <c r="P23" s="6" t="s">
        <v>5169</v>
      </c>
      <c r="Q23" s="7"/>
      <c r="R23" s="7"/>
      <c r="S23" s="7"/>
      <c r="T23" s="7" t="s">
        <v>5076</v>
      </c>
      <c r="U23" s="7" t="s">
        <v>82</v>
      </c>
      <c r="V23" s="7" t="s">
        <v>5077</v>
      </c>
      <c r="W23" s="7" t="e">
        <v>#N/A</v>
      </c>
      <c r="X23" s="7"/>
      <c r="Y23" s="7" t="e">
        <f>VLOOKUP(B23, [2]SBC!A$1:P$65536, 11, 0)</f>
        <v>#N/A</v>
      </c>
      <c r="Z23" s="7" t="str">
        <f t="shared" si="6"/>
        <v>OST</v>
      </c>
      <c r="AA23" s="7" t="str">
        <f t="shared" ca="1" si="7"/>
        <v>24H&lt;T&lt;48H</v>
      </c>
      <c r="AB23" s="7">
        <v>1</v>
      </c>
      <c r="AC23" s="7"/>
      <c r="AD23" s="7" t="s">
        <v>2245</v>
      </c>
      <c r="AE23" s="7"/>
      <c r="AF23" s="7"/>
      <c r="AG23" s="7"/>
    </row>
    <row r="24" spans="1:33" ht="174" hidden="1" x14ac:dyDescent="0.35">
      <c r="A24" s="6" t="s">
        <v>2546</v>
      </c>
      <c r="B24" s="7" t="str">
        <f t="shared" si="4"/>
        <v>SUO_216</v>
      </c>
      <c r="C24" s="6" t="s">
        <v>4624</v>
      </c>
      <c r="D24" s="7" t="e">
        <v>#N/A</v>
      </c>
      <c r="E24" s="7" t="e">
        <v>#N/A</v>
      </c>
      <c r="F24" s="6" t="s">
        <v>33</v>
      </c>
      <c r="G24" s="6" t="s">
        <v>2549</v>
      </c>
      <c r="H24" s="6" t="s">
        <v>2550</v>
      </c>
      <c r="I24" s="6" t="s">
        <v>4193</v>
      </c>
      <c r="J24" s="8">
        <f t="shared" ca="1" si="5"/>
        <v>1.5734173611126607</v>
      </c>
      <c r="K24" s="6" t="s">
        <v>34</v>
      </c>
      <c r="L24" s="6" t="s">
        <v>35</v>
      </c>
      <c r="M24" s="6" t="s">
        <v>36</v>
      </c>
      <c r="N24" s="6" t="s">
        <v>4194</v>
      </c>
      <c r="O24" s="6" t="s">
        <v>37</v>
      </c>
      <c r="P24" s="6" t="s">
        <v>5170</v>
      </c>
      <c r="Q24" s="7"/>
      <c r="R24" s="7"/>
      <c r="S24" s="7"/>
      <c r="T24" s="7" t="s">
        <v>4413</v>
      </c>
      <c r="U24" s="7" t="s">
        <v>79</v>
      </c>
      <c r="V24" s="7" t="e">
        <v>#N/A</v>
      </c>
      <c r="W24" s="7" t="e">
        <v>#N/A</v>
      </c>
      <c r="X24" s="7"/>
      <c r="Y24" s="7" t="str">
        <f>VLOOKUP(B24, [2]SBC!A$1:P$65536, 11, 0)</f>
        <v>Kumba</v>
      </c>
      <c r="Z24" s="7" t="str">
        <f t="shared" si="6"/>
        <v>SUO</v>
      </c>
      <c r="AA24" s="7" t="str">
        <f t="shared" ca="1" si="7"/>
        <v>24H&lt;T&lt;48H</v>
      </c>
      <c r="AB24" s="7">
        <v>1</v>
      </c>
      <c r="AC24" s="7"/>
      <c r="AD24" s="7" t="s">
        <v>2245</v>
      </c>
      <c r="AE24" s="7"/>
      <c r="AF24" s="7"/>
      <c r="AG24" s="7"/>
    </row>
    <row r="25" spans="1:33" ht="174" hidden="1" x14ac:dyDescent="0.35">
      <c r="A25" s="6" t="s">
        <v>2546</v>
      </c>
      <c r="B25" s="7" t="str">
        <f t="shared" si="4"/>
        <v>SUO_216</v>
      </c>
      <c r="C25" s="6" t="s">
        <v>4625</v>
      </c>
      <c r="D25" s="7" t="e">
        <v>#N/A</v>
      </c>
      <c r="E25" s="7" t="e">
        <v>#N/A</v>
      </c>
      <c r="F25" s="6" t="s">
        <v>33</v>
      </c>
      <c r="G25" s="6" t="s">
        <v>2547</v>
      </c>
      <c r="H25" s="6" t="s">
        <v>2548</v>
      </c>
      <c r="I25" s="6" t="s">
        <v>4193</v>
      </c>
      <c r="J25" s="8">
        <f t="shared" ca="1" si="5"/>
        <v>1.5734173611126607</v>
      </c>
      <c r="K25" s="6" t="s">
        <v>34</v>
      </c>
      <c r="L25" s="6" t="s">
        <v>35</v>
      </c>
      <c r="M25" s="6" t="s">
        <v>36</v>
      </c>
      <c r="N25" s="6" t="s">
        <v>4195</v>
      </c>
      <c r="O25" s="6" t="s">
        <v>37</v>
      </c>
      <c r="P25" s="6" t="s">
        <v>5171</v>
      </c>
      <c r="Q25" s="7"/>
      <c r="R25" s="7"/>
      <c r="S25" s="7"/>
      <c r="T25" s="7" t="s">
        <v>4413</v>
      </c>
      <c r="U25" s="7" t="s">
        <v>79</v>
      </c>
      <c r="V25" s="7" t="e">
        <v>#N/A</v>
      </c>
      <c r="W25" s="7" t="e">
        <v>#N/A</v>
      </c>
      <c r="X25" s="7"/>
      <c r="Y25" s="7" t="str">
        <f>VLOOKUP(B25, [2]SBC!A$1:P$65536, 11, 0)</f>
        <v>Kumba</v>
      </c>
      <c r="Z25" s="7" t="str">
        <f t="shared" si="6"/>
        <v>SUO</v>
      </c>
      <c r="AA25" s="7" t="str">
        <f t="shared" ca="1" si="7"/>
        <v>24H&lt;T&lt;48H</v>
      </c>
      <c r="AB25" s="7">
        <v>1</v>
      </c>
      <c r="AC25" s="7"/>
      <c r="AD25" s="7" t="s">
        <v>2245</v>
      </c>
      <c r="AE25" s="7"/>
      <c r="AF25" s="7"/>
      <c r="AG25" s="7"/>
    </row>
    <row r="26" spans="1:33" ht="174" hidden="1" x14ac:dyDescent="0.35">
      <c r="A26" s="6" t="s">
        <v>2546</v>
      </c>
      <c r="B26" s="7" t="str">
        <f t="shared" si="4"/>
        <v>SUO_216</v>
      </c>
      <c r="C26" s="6" t="s">
        <v>4626</v>
      </c>
      <c r="D26" s="7" t="e">
        <v>#N/A</v>
      </c>
      <c r="E26" s="7" t="e">
        <v>#N/A</v>
      </c>
      <c r="F26" s="6" t="s">
        <v>33</v>
      </c>
      <c r="G26" s="6" t="s">
        <v>2551</v>
      </c>
      <c r="H26" s="6" t="s">
        <v>2552</v>
      </c>
      <c r="I26" s="6" t="s">
        <v>4193</v>
      </c>
      <c r="J26" s="8">
        <f t="shared" ca="1" si="5"/>
        <v>1.5734173611126607</v>
      </c>
      <c r="K26" s="6" t="s">
        <v>34</v>
      </c>
      <c r="L26" s="6" t="s">
        <v>35</v>
      </c>
      <c r="M26" s="6" t="s">
        <v>36</v>
      </c>
      <c r="N26" s="6" t="s">
        <v>4196</v>
      </c>
      <c r="O26" s="6" t="s">
        <v>37</v>
      </c>
      <c r="P26" s="6" t="s">
        <v>5172</v>
      </c>
      <c r="Q26" s="7"/>
      <c r="R26" s="7"/>
      <c r="S26" s="7"/>
      <c r="T26" s="7" t="s">
        <v>4413</v>
      </c>
      <c r="U26" s="7" t="s">
        <v>79</v>
      </c>
      <c r="V26" s="7" t="e">
        <v>#N/A</v>
      </c>
      <c r="W26" s="7" t="e">
        <v>#N/A</v>
      </c>
      <c r="X26" s="7"/>
      <c r="Y26" s="7" t="str">
        <f>VLOOKUP(B26, [2]SBC!A$1:P$65536, 11, 0)</f>
        <v>Kumba</v>
      </c>
      <c r="Z26" s="7" t="str">
        <f t="shared" si="6"/>
        <v>SUO</v>
      </c>
      <c r="AA26" s="7" t="str">
        <f t="shared" ca="1" si="7"/>
        <v>24H&lt;T&lt;48H</v>
      </c>
      <c r="AB26" s="7">
        <v>1</v>
      </c>
      <c r="AC26" s="7"/>
      <c r="AD26" s="7" t="s">
        <v>2245</v>
      </c>
      <c r="AE26" s="7"/>
      <c r="AF26" s="7"/>
      <c r="AG26" s="7"/>
    </row>
    <row r="27" spans="1:33" ht="159.5" hidden="1" x14ac:dyDescent="0.35">
      <c r="A27" s="6" t="s">
        <v>4332</v>
      </c>
      <c r="B27" s="7" t="str">
        <f t="shared" si="4"/>
        <v>NRD_039</v>
      </c>
      <c r="C27" s="6" t="s">
        <v>4628</v>
      </c>
      <c r="D27" s="7" t="e">
        <v>#N/A</v>
      </c>
      <c r="E27" s="7" t="e">
        <v>#N/A</v>
      </c>
      <c r="F27" s="6" t="s">
        <v>33</v>
      </c>
      <c r="G27" s="6" t="s">
        <v>4420</v>
      </c>
      <c r="H27" s="6" t="s">
        <v>4421</v>
      </c>
      <c r="I27" s="6" t="s">
        <v>4422</v>
      </c>
      <c r="J27" s="8">
        <f t="shared" ca="1" si="5"/>
        <v>1.2895168981485767</v>
      </c>
      <c r="K27" s="6" t="s">
        <v>34</v>
      </c>
      <c r="L27" s="6" t="s">
        <v>35</v>
      </c>
      <c r="M27" s="6" t="s">
        <v>36</v>
      </c>
      <c r="N27" s="6" t="s">
        <v>4419</v>
      </c>
      <c r="O27" s="6" t="s">
        <v>37</v>
      </c>
      <c r="P27" s="6" t="s">
        <v>5173</v>
      </c>
      <c r="Q27" s="7"/>
      <c r="R27" s="7"/>
      <c r="S27" s="7"/>
      <c r="T27" s="7" t="s">
        <v>4412</v>
      </c>
      <c r="U27" s="7" t="s">
        <v>60</v>
      </c>
      <c r="V27" s="7" t="s">
        <v>5309</v>
      </c>
      <c r="W27" s="7" t="e">
        <v>#N/A</v>
      </c>
      <c r="X27" s="7"/>
      <c r="Y27" s="7" t="str">
        <f>VLOOKUP(B27, [2]SBC!A$1:P$65536, 11, 0)</f>
        <v>Garoua</v>
      </c>
      <c r="Z27" s="7" t="str">
        <f t="shared" si="6"/>
        <v>NRD</v>
      </c>
      <c r="AA27" s="7" t="str">
        <f t="shared" ca="1" si="7"/>
        <v>24H&lt;T&lt;48H</v>
      </c>
      <c r="AB27" s="7">
        <v>1</v>
      </c>
      <c r="AC27" s="7"/>
      <c r="AD27" s="7" t="s">
        <v>2246</v>
      </c>
      <c r="AE27" s="7"/>
      <c r="AF27" s="7"/>
      <c r="AG27" s="7"/>
    </row>
    <row r="28" spans="1:33" ht="159.5" hidden="1" x14ac:dyDescent="0.35">
      <c r="A28" s="6" t="s">
        <v>4332</v>
      </c>
      <c r="B28" s="7" t="str">
        <f t="shared" si="4"/>
        <v>NRD_039</v>
      </c>
      <c r="C28" s="6" t="s">
        <v>4629</v>
      </c>
      <c r="D28" s="7" t="e">
        <v>#N/A</v>
      </c>
      <c r="E28" s="7" t="e">
        <v>#N/A</v>
      </c>
      <c r="F28" s="6" t="s">
        <v>33</v>
      </c>
      <c r="G28" s="6" t="s">
        <v>4424</v>
      </c>
      <c r="H28" s="6" t="s">
        <v>4425</v>
      </c>
      <c r="I28" s="6" t="s">
        <v>4422</v>
      </c>
      <c r="J28" s="8">
        <f t="shared" ca="1" si="5"/>
        <v>1.2895168981485767</v>
      </c>
      <c r="K28" s="6" t="s">
        <v>34</v>
      </c>
      <c r="L28" s="6" t="s">
        <v>35</v>
      </c>
      <c r="M28" s="6" t="s">
        <v>36</v>
      </c>
      <c r="N28" s="6" t="s">
        <v>4423</v>
      </c>
      <c r="O28" s="6" t="s">
        <v>37</v>
      </c>
      <c r="P28" s="6" t="s">
        <v>5174</v>
      </c>
      <c r="Q28" s="7"/>
      <c r="R28" s="7"/>
      <c r="S28" s="7"/>
      <c r="T28" s="7" t="s">
        <v>4412</v>
      </c>
      <c r="U28" s="7" t="s">
        <v>60</v>
      </c>
      <c r="V28" s="7" t="s">
        <v>5309</v>
      </c>
      <c r="W28" s="7" t="e">
        <v>#N/A</v>
      </c>
      <c r="X28" s="7"/>
      <c r="Y28" s="7" t="str">
        <f>VLOOKUP(B28, [2]SBC!A$1:P$65536, 11, 0)</f>
        <v>Garoua</v>
      </c>
      <c r="Z28" s="7" t="str">
        <f t="shared" si="6"/>
        <v>NRD</v>
      </c>
      <c r="AA28" s="7" t="str">
        <f t="shared" ca="1" si="7"/>
        <v>24H&lt;T&lt;48H</v>
      </c>
      <c r="AB28" s="7">
        <v>1</v>
      </c>
      <c r="AC28" s="7"/>
      <c r="AD28" s="7" t="s">
        <v>2246</v>
      </c>
      <c r="AE28" s="7"/>
      <c r="AF28" s="7"/>
      <c r="AG28" s="7"/>
    </row>
    <row r="29" spans="1:33" ht="159.5" hidden="1" x14ac:dyDescent="0.35">
      <c r="A29" s="6" t="s">
        <v>4332</v>
      </c>
      <c r="B29" s="7" t="str">
        <f t="shared" si="4"/>
        <v>NRD_039</v>
      </c>
      <c r="C29" s="6" t="s">
        <v>4630</v>
      </c>
      <c r="D29" s="7" t="e">
        <v>#N/A</v>
      </c>
      <c r="E29" s="7" t="e">
        <v>#N/A</v>
      </c>
      <c r="F29" s="6" t="s">
        <v>33</v>
      </c>
      <c r="G29" s="6" t="s">
        <v>4427</v>
      </c>
      <c r="H29" s="6" t="s">
        <v>4428</v>
      </c>
      <c r="I29" s="6" t="s">
        <v>4422</v>
      </c>
      <c r="J29" s="8">
        <f t="shared" ca="1" si="5"/>
        <v>1.2895168981485767</v>
      </c>
      <c r="K29" s="6" t="s">
        <v>34</v>
      </c>
      <c r="L29" s="6" t="s">
        <v>35</v>
      </c>
      <c r="M29" s="6" t="s">
        <v>36</v>
      </c>
      <c r="N29" s="6" t="s">
        <v>4426</v>
      </c>
      <c r="O29" s="6" t="s">
        <v>37</v>
      </c>
      <c r="P29" s="6" t="s">
        <v>5175</v>
      </c>
      <c r="Q29" s="7"/>
      <c r="R29" s="7"/>
      <c r="S29" s="7"/>
      <c r="T29" s="7" t="s">
        <v>4412</v>
      </c>
      <c r="U29" s="7" t="s">
        <v>60</v>
      </c>
      <c r="V29" s="7" t="s">
        <v>5309</v>
      </c>
      <c r="W29" s="7" t="e">
        <v>#N/A</v>
      </c>
      <c r="X29" s="7"/>
      <c r="Y29" s="7" t="str">
        <f>VLOOKUP(B29, [2]SBC!A$1:P$65536, 11, 0)</f>
        <v>Garoua</v>
      </c>
      <c r="Z29" s="7" t="str">
        <f t="shared" si="6"/>
        <v>NRD</v>
      </c>
      <c r="AA29" s="7" t="str">
        <f t="shared" ca="1" si="7"/>
        <v>24H&lt;T&lt;48H</v>
      </c>
      <c r="AB29" s="7">
        <v>1</v>
      </c>
      <c r="AC29" s="7"/>
      <c r="AD29" s="7" t="s">
        <v>2246</v>
      </c>
      <c r="AE29" s="7"/>
      <c r="AF29" s="7"/>
      <c r="AG29" s="7"/>
    </row>
    <row r="30" spans="1:33" ht="159.5" hidden="1" x14ac:dyDescent="0.35">
      <c r="A30" s="6" t="s">
        <v>4332</v>
      </c>
      <c r="B30" s="7" t="str">
        <f t="shared" si="4"/>
        <v>NRD_039</v>
      </c>
      <c r="C30" s="6" t="s">
        <v>4631</v>
      </c>
      <c r="D30" s="7" t="e">
        <v>#N/A</v>
      </c>
      <c r="E30" s="7" t="e">
        <v>#N/A</v>
      </c>
      <c r="F30" s="6" t="s">
        <v>33</v>
      </c>
      <c r="G30" s="6" t="s">
        <v>4430</v>
      </c>
      <c r="H30" s="6" t="s">
        <v>4431</v>
      </c>
      <c r="I30" s="6" t="s">
        <v>4422</v>
      </c>
      <c r="J30" s="8">
        <f t="shared" ca="1" si="5"/>
        <v>1.2895168981485767</v>
      </c>
      <c r="K30" s="6" t="s">
        <v>34</v>
      </c>
      <c r="L30" s="6" t="s">
        <v>35</v>
      </c>
      <c r="M30" s="6" t="s">
        <v>36</v>
      </c>
      <c r="N30" s="6" t="s">
        <v>4429</v>
      </c>
      <c r="O30" s="6" t="s">
        <v>37</v>
      </c>
      <c r="P30" s="6" t="s">
        <v>5176</v>
      </c>
      <c r="Q30" s="7"/>
      <c r="R30" s="7"/>
      <c r="S30" s="7"/>
      <c r="T30" s="7" t="s">
        <v>4412</v>
      </c>
      <c r="U30" s="7" t="s">
        <v>60</v>
      </c>
      <c r="V30" s="7" t="s">
        <v>5309</v>
      </c>
      <c r="W30" s="7" t="e">
        <v>#N/A</v>
      </c>
      <c r="X30" s="7"/>
      <c r="Y30" s="7" t="str">
        <f>VLOOKUP(B30, [2]SBC!A$1:P$65536, 11, 0)</f>
        <v>Garoua</v>
      </c>
      <c r="Z30" s="7" t="str">
        <f t="shared" si="6"/>
        <v>NRD</v>
      </c>
      <c r="AA30" s="7" t="str">
        <f t="shared" ca="1" si="7"/>
        <v>24H&lt;T&lt;48H</v>
      </c>
      <c r="AB30" s="7">
        <v>1</v>
      </c>
      <c r="AC30" s="7"/>
      <c r="AD30" s="7" t="s">
        <v>2246</v>
      </c>
      <c r="AE30" s="7"/>
      <c r="AF30" s="7"/>
      <c r="AG30" s="7"/>
    </row>
    <row r="31" spans="1:33" ht="159.5" hidden="1" x14ac:dyDescent="0.35">
      <c r="A31" s="6" t="s">
        <v>4332</v>
      </c>
      <c r="B31" s="7" t="str">
        <f t="shared" si="4"/>
        <v>NRD_039</v>
      </c>
      <c r="C31" s="6" t="s">
        <v>4632</v>
      </c>
      <c r="D31" s="7" t="e">
        <v>#N/A</v>
      </c>
      <c r="E31" s="7" t="e">
        <v>#N/A</v>
      </c>
      <c r="F31" s="6" t="s">
        <v>33</v>
      </c>
      <c r="G31" s="6" t="s">
        <v>4433</v>
      </c>
      <c r="H31" s="6" t="s">
        <v>4434</v>
      </c>
      <c r="I31" s="6" t="s">
        <v>4422</v>
      </c>
      <c r="J31" s="8">
        <f t="shared" ca="1" si="5"/>
        <v>1.2895168981485767</v>
      </c>
      <c r="K31" s="6" t="s">
        <v>34</v>
      </c>
      <c r="L31" s="6" t="s">
        <v>35</v>
      </c>
      <c r="M31" s="6" t="s">
        <v>36</v>
      </c>
      <c r="N31" s="6" t="s">
        <v>4432</v>
      </c>
      <c r="O31" s="6" t="s">
        <v>37</v>
      </c>
      <c r="P31" s="6" t="s">
        <v>5177</v>
      </c>
      <c r="Q31" s="7"/>
      <c r="R31" s="7"/>
      <c r="S31" s="7"/>
      <c r="T31" s="7" t="s">
        <v>4412</v>
      </c>
      <c r="U31" s="7" t="s">
        <v>60</v>
      </c>
      <c r="V31" s="7" t="s">
        <v>5309</v>
      </c>
      <c r="W31" s="7" t="e">
        <v>#N/A</v>
      </c>
      <c r="X31" s="7"/>
      <c r="Y31" s="7" t="str">
        <f>VLOOKUP(B31, [2]SBC!A$1:P$65536, 11, 0)</f>
        <v>Garoua</v>
      </c>
      <c r="Z31" s="7" t="str">
        <f t="shared" si="6"/>
        <v>NRD</v>
      </c>
      <c r="AA31" s="7" t="str">
        <f t="shared" ca="1" si="7"/>
        <v>24H&lt;T&lt;48H</v>
      </c>
      <c r="AB31" s="7">
        <v>1</v>
      </c>
      <c r="AC31" s="7"/>
      <c r="AD31" s="7" t="s">
        <v>2246</v>
      </c>
      <c r="AE31" s="7"/>
      <c r="AF31" s="7"/>
      <c r="AG31" s="7"/>
    </row>
    <row r="32" spans="1:33" ht="159.5" hidden="1" x14ac:dyDescent="0.35">
      <c r="A32" s="6" t="s">
        <v>4332</v>
      </c>
      <c r="B32" s="7" t="str">
        <f t="shared" si="4"/>
        <v>NRD_039</v>
      </c>
      <c r="C32" s="6" t="s">
        <v>4633</v>
      </c>
      <c r="D32" s="7" t="e">
        <v>#N/A</v>
      </c>
      <c r="E32" s="7" t="e">
        <v>#N/A</v>
      </c>
      <c r="F32" s="6" t="s">
        <v>33</v>
      </c>
      <c r="G32" s="6" t="s">
        <v>4436</v>
      </c>
      <c r="H32" s="6" t="s">
        <v>4437</v>
      </c>
      <c r="I32" s="6" t="s">
        <v>4422</v>
      </c>
      <c r="J32" s="8">
        <f t="shared" ca="1" si="5"/>
        <v>1.2895168981485767</v>
      </c>
      <c r="K32" s="6" t="s">
        <v>34</v>
      </c>
      <c r="L32" s="6" t="s">
        <v>35</v>
      </c>
      <c r="M32" s="6" t="s">
        <v>36</v>
      </c>
      <c r="N32" s="6" t="s">
        <v>4435</v>
      </c>
      <c r="O32" s="6" t="s">
        <v>37</v>
      </c>
      <c r="P32" s="6" t="s">
        <v>5178</v>
      </c>
      <c r="Q32" s="7"/>
      <c r="R32" s="7"/>
      <c r="S32" s="7"/>
      <c r="T32" s="7" t="s">
        <v>4412</v>
      </c>
      <c r="U32" s="7" t="s">
        <v>60</v>
      </c>
      <c r="V32" s="7" t="s">
        <v>5309</v>
      </c>
      <c r="W32" s="7" t="e">
        <v>#N/A</v>
      </c>
      <c r="X32" s="7"/>
      <c r="Y32" s="7" t="str">
        <f>VLOOKUP(B32, [2]SBC!A$1:P$65536, 11, 0)</f>
        <v>Garoua</v>
      </c>
      <c r="Z32" s="7" t="str">
        <f t="shared" si="6"/>
        <v>NRD</v>
      </c>
      <c r="AA32" s="7" t="str">
        <f t="shared" ca="1" si="7"/>
        <v>24H&lt;T&lt;48H</v>
      </c>
      <c r="AB32" s="7">
        <v>1</v>
      </c>
      <c r="AC32" s="7"/>
      <c r="AD32" s="7" t="s">
        <v>2246</v>
      </c>
      <c r="AE32" s="7"/>
      <c r="AF32" s="7"/>
      <c r="AG32" s="7"/>
    </row>
    <row r="33" spans="1:33" ht="174" hidden="1" x14ac:dyDescent="0.35">
      <c r="A33" s="6" t="s">
        <v>1771</v>
      </c>
      <c r="B33" s="7" t="str">
        <f t="shared" si="4"/>
        <v>SUO_222</v>
      </c>
      <c r="C33" s="6" t="s">
        <v>4634</v>
      </c>
      <c r="D33" s="7" t="e">
        <v>#N/A</v>
      </c>
      <c r="E33" s="7" t="e">
        <v>#N/A</v>
      </c>
      <c r="F33" s="6" t="s">
        <v>33</v>
      </c>
      <c r="G33" s="6" t="s">
        <v>1772</v>
      </c>
      <c r="H33" s="6" t="s">
        <v>1773</v>
      </c>
      <c r="I33" s="6" t="s">
        <v>4439</v>
      </c>
      <c r="J33" s="8">
        <f t="shared" ca="1" si="5"/>
        <v>1.2457784722209908</v>
      </c>
      <c r="K33" s="6" t="s">
        <v>34</v>
      </c>
      <c r="L33" s="6" t="s">
        <v>35</v>
      </c>
      <c r="M33" s="6" t="s">
        <v>36</v>
      </c>
      <c r="N33" s="6" t="s">
        <v>4438</v>
      </c>
      <c r="O33" s="6" t="s">
        <v>37</v>
      </c>
      <c r="P33" s="6" t="s">
        <v>5179</v>
      </c>
      <c r="Q33" s="7"/>
      <c r="R33" s="7"/>
      <c r="S33" s="7"/>
      <c r="T33" s="7" t="s">
        <v>4405</v>
      </c>
      <c r="U33" s="7" t="s">
        <v>84</v>
      </c>
      <c r="V33" s="7" t="e">
        <v>#N/A</v>
      </c>
      <c r="W33" s="7" t="e">
        <v>#N/A</v>
      </c>
      <c r="X33" s="7"/>
      <c r="Y33" s="7" t="str">
        <f>VLOOKUP(B33, [2]SBC!A$1:P$65536, 11, 0)</f>
        <v>Buéa</v>
      </c>
      <c r="Z33" s="7" t="str">
        <f t="shared" si="6"/>
        <v>SUO</v>
      </c>
      <c r="AA33" s="7" t="str">
        <f t="shared" ca="1" si="7"/>
        <v>24H&lt;T&lt;48H</v>
      </c>
      <c r="AB33" s="7">
        <v>1</v>
      </c>
      <c r="AC33" s="7"/>
      <c r="AD33" s="7" t="s">
        <v>2245</v>
      </c>
      <c r="AE33" s="7"/>
      <c r="AF33" s="7"/>
      <c r="AG33" s="7"/>
    </row>
    <row r="34" spans="1:33" ht="159.5" x14ac:dyDescent="0.35">
      <c r="A34" s="6" t="s">
        <v>1635</v>
      </c>
      <c r="B34" s="7" t="str">
        <f t="shared" si="4"/>
        <v>NRD_040</v>
      </c>
      <c r="C34" s="6" t="s">
        <v>4635</v>
      </c>
      <c r="D34" s="7" t="e">
        <v>#N/A</v>
      </c>
      <c r="E34" s="7" t="e">
        <v>#N/A</v>
      </c>
      <c r="F34" s="6" t="s">
        <v>33</v>
      </c>
      <c r="G34" s="6" t="s">
        <v>4325</v>
      </c>
      <c r="H34" s="6" t="s">
        <v>4326</v>
      </c>
      <c r="I34" s="6" t="s">
        <v>5079</v>
      </c>
      <c r="J34" s="8">
        <f t="shared" ca="1" si="5"/>
        <v>1.2113571759255137</v>
      </c>
      <c r="K34" s="6" t="s">
        <v>34</v>
      </c>
      <c r="L34" s="6" t="s">
        <v>35</v>
      </c>
      <c r="M34" s="6" t="s">
        <v>36</v>
      </c>
      <c r="N34" s="6" t="s">
        <v>5078</v>
      </c>
      <c r="O34" s="6" t="s">
        <v>37</v>
      </c>
      <c r="P34" s="6" t="s">
        <v>5180</v>
      </c>
      <c r="Q34" s="7"/>
      <c r="R34" s="7"/>
      <c r="S34" s="7"/>
      <c r="T34" s="7" t="s">
        <v>4406</v>
      </c>
      <c r="U34" s="7" t="s">
        <v>81</v>
      </c>
      <c r="V34" s="7" t="e">
        <v>#N/A</v>
      </c>
      <c r="W34" s="7" t="e">
        <v>#N/A</v>
      </c>
      <c r="X34" s="7"/>
      <c r="Y34" s="7" t="str">
        <f>VLOOKUP(B34, [2]SBC!A$1:P$65536, 11, 0)</f>
        <v>Garoua</v>
      </c>
      <c r="Z34" s="7" t="str">
        <f t="shared" si="6"/>
        <v>NRD</v>
      </c>
      <c r="AA34" s="7" t="str">
        <f t="shared" ca="1" si="7"/>
        <v>24H&lt;T&lt;48H</v>
      </c>
      <c r="AB34" s="7">
        <v>1</v>
      </c>
      <c r="AC34" s="7"/>
      <c r="AD34" s="7" t="s">
        <v>2245</v>
      </c>
      <c r="AE34" s="7"/>
      <c r="AF34" s="7"/>
      <c r="AG34" s="7"/>
    </row>
    <row r="35" spans="1:33" ht="159.5" x14ac:dyDescent="0.35">
      <c r="A35" s="6" t="s">
        <v>1635</v>
      </c>
      <c r="B35" s="7" t="str">
        <f t="shared" si="4"/>
        <v>NRD_040</v>
      </c>
      <c r="C35" s="6" t="s">
        <v>4636</v>
      </c>
      <c r="D35" s="7" t="e">
        <v>#N/A</v>
      </c>
      <c r="E35" s="7" t="e">
        <v>#N/A</v>
      </c>
      <c r="F35" s="6" t="s">
        <v>33</v>
      </c>
      <c r="G35" s="6" t="s">
        <v>4329</v>
      </c>
      <c r="H35" s="6" t="s">
        <v>4330</v>
      </c>
      <c r="I35" s="6" t="s">
        <v>5079</v>
      </c>
      <c r="J35" s="8">
        <f t="shared" ca="1" si="5"/>
        <v>1.2113571759255137</v>
      </c>
      <c r="K35" s="6" t="s">
        <v>34</v>
      </c>
      <c r="L35" s="6" t="s">
        <v>35</v>
      </c>
      <c r="M35" s="6" t="s">
        <v>36</v>
      </c>
      <c r="N35" s="6" t="s">
        <v>5080</v>
      </c>
      <c r="O35" s="6" t="s">
        <v>37</v>
      </c>
      <c r="P35" s="6" t="s">
        <v>5181</v>
      </c>
      <c r="Q35" s="7"/>
      <c r="R35" s="7"/>
      <c r="S35" s="7"/>
      <c r="T35" s="7" t="s">
        <v>4406</v>
      </c>
      <c r="U35" s="7" t="s">
        <v>81</v>
      </c>
      <c r="V35" s="7" t="e">
        <v>#N/A</v>
      </c>
      <c r="W35" s="7" t="e">
        <v>#N/A</v>
      </c>
      <c r="X35" s="7"/>
      <c r="Y35" s="7" t="str">
        <f>VLOOKUP(B35, [2]SBC!A$1:P$65536, 11, 0)</f>
        <v>Garoua</v>
      </c>
      <c r="Z35" s="7" t="str">
        <f t="shared" si="6"/>
        <v>NRD</v>
      </c>
      <c r="AA35" s="7" t="str">
        <f t="shared" ca="1" si="7"/>
        <v>24H&lt;T&lt;48H</v>
      </c>
      <c r="AB35" s="7">
        <v>1</v>
      </c>
      <c r="AC35" s="7"/>
      <c r="AD35" s="7" t="s">
        <v>2245</v>
      </c>
      <c r="AE35" s="7"/>
      <c r="AF35" s="7"/>
      <c r="AG35" s="7"/>
    </row>
    <row r="36" spans="1:33" ht="159.5" x14ac:dyDescent="0.35">
      <c r="A36" s="6" t="s">
        <v>1635</v>
      </c>
      <c r="B36" s="7" t="str">
        <f t="shared" si="4"/>
        <v>NRD_040</v>
      </c>
      <c r="C36" s="6" t="s">
        <v>4637</v>
      </c>
      <c r="D36" s="7" t="e">
        <v>#N/A</v>
      </c>
      <c r="E36" s="7" t="e">
        <v>#N/A</v>
      </c>
      <c r="F36" s="6" t="s">
        <v>33</v>
      </c>
      <c r="G36" s="6" t="s">
        <v>5082</v>
      </c>
      <c r="H36" s="6" t="s">
        <v>5083</v>
      </c>
      <c r="I36" s="6" t="s">
        <v>5084</v>
      </c>
      <c r="J36" s="8">
        <f t="shared" ca="1" si="5"/>
        <v>1.2104196759246406</v>
      </c>
      <c r="K36" s="6" t="s">
        <v>34</v>
      </c>
      <c r="L36" s="6" t="s">
        <v>35</v>
      </c>
      <c r="M36" s="6" t="s">
        <v>36</v>
      </c>
      <c r="N36" s="6" t="s">
        <v>5081</v>
      </c>
      <c r="O36" s="6" t="s">
        <v>37</v>
      </c>
      <c r="P36" s="6" t="s">
        <v>5182</v>
      </c>
      <c r="Q36" s="7"/>
      <c r="R36" s="7"/>
      <c r="S36" s="7"/>
      <c r="T36" s="7" t="s">
        <v>4406</v>
      </c>
      <c r="U36" s="7" t="s">
        <v>81</v>
      </c>
      <c r="V36" s="7" t="e">
        <v>#N/A</v>
      </c>
      <c r="W36" s="7" t="e">
        <v>#N/A</v>
      </c>
      <c r="X36" s="7"/>
      <c r="Y36" s="7" t="str">
        <f>VLOOKUP(B36, [2]SBC!A$1:P$65536, 11, 0)</f>
        <v>Garoua</v>
      </c>
      <c r="Z36" s="7" t="str">
        <f t="shared" si="6"/>
        <v>NRD</v>
      </c>
      <c r="AA36" s="7" t="str">
        <f t="shared" ca="1" si="7"/>
        <v>24H&lt;T&lt;48H</v>
      </c>
      <c r="AB36" s="7">
        <v>1</v>
      </c>
      <c r="AC36" s="7"/>
      <c r="AD36" s="7" t="s">
        <v>2245</v>
      </c>
      <c r="AE36" s="7"/>
      <c r="AF36" s="7"/>
      <c r="AG36" s="7"/>
    </row>
    <row r="37" spans="1:33" ht="159.5" x14ac:dyDescent="0.35">
      <c r="A37" s="6" t="s">
        <v>1635</v>
      </c>
      <c r="B37" s="7" t="str">
        <f t="shared" si="4"/>
        <v>NRD_040</v>
      </c>
      <c r="C37" s="6" t="s">
        <v>4638</v>
      </c>
      <c r="D37" s="7" t="e">
        <v>#N/A</v>
      </c>
      <c r="E37" s="7" t="e">
        <v>#N/A</v>
      </c>
      <c r="F37" s="6" t="s">
        <v>33</v>
      </c>
      <c r="G37" s="6" t="s">
        <v>3406</v>
      </c>
      <c r="H37" s="6" t="s">
        <v>3407</v>
      </c>
      <c r="I37" s="6" t="s">
        <v>5084</v>
      </c>
      <c r="J37" s="8">
        <f t="shared" ca="1" si="5"/>
        <v>1.2104196759246406</v>
      </c>
      <c r="K37" s="6" t="s">
        <v>34</v>
      </c>
      <c r="L37" s="6" t="s">
        <v>35</v>
      </c>
      <c r="M37" s="6" t="s">
        <v>36</v>
      </c>
      <c r="N37" s="6" t="s">
        <v>5085</v>
      </c>
      <c r="O37" s="6" t="s">
        <v>37</v>
      </c>
      <c r="P37" s="6" t="s">
        <v>5183</v>
      </c>
      <c r="Q37" s="7"/>
      <c r="R37" s="7"/>
      <c r="S37" s="7"/>
      <c r="T37" s="7" t="s">
        <v>4406</v>
      </c>
      <c r="U37" s="7" t="s">
        <v>81</v>
      </c>
      <c r="V37" s="7" t="e">
        <v>#N/A</v>
      </c>
      <c r="W37" s="7" t="e">
        <v>#N/A</v>
      </c>
      <c r="X37" s="7"/>
      <c r="Y37" s="7" t="str">
        <f>VLOOKUP(B37, [2]SBC!A$1:P$65536, 11, 0)</f>
        <v>Garoua</v>
      </c>
      <c r="Z37" s="7" t="str">
        <f t="shared" si="6"/>
        <v>NRD</v>
      </c>
      <c r="AA37" s="7" t="str">
        <f t="shared" ca="1" si="7"/>
        <v>24H&lt;T&lt;48H</v>
      </c>
      <c r="AB37" s="7">
        <v>1</v>
      </c>
      <c r="AC37" s="7"/>
      <c r="AD37" s="7" t="s">
        <v>2245</v>
      </c>
      <c r="AE37" s="7"/>
      <c r="AF37" s="7"/>
      <c r="AG37" s="7"/>
    </row>
    <row r="38" spans="1:33" ht="159.5" x14ac:dyDescent="0.35">
      <c r="A38" s="6" t="s">
        <v>1635</v>
      </c>
      <c r="B38" s="7" t="str">
        <f t="shared" si="4"/>
        <v>NRD_040</v>
      </c>
      <c r="C38" s="6" t="s">
        <v>4639</v>
      </c>
      <c r="D38" s="7" t="e">
        <v>#N/A</v>
      </c>
      <c r="E38" s="7" t="e">
        <v>#N/A</v>
      </c>
      <c r="F38" s="6" t="s">
        <v>33</v>
      </c>
      <c r="G38" s="6" t="s">
        <v>5087</v>
      </c>
      <c r="H38" s="6" t="s">
        <v>5088</v>
      </c>
      <c r="I38" s="6" t="s">
        <v>5084</v>
      </c>
      <c r="J38" s="8">
        <f t="shared" ca="1" si="5"/>
        <v>1.2104196759246406</v>
      </c>
      <c r="K38" s="6" t="s">
        <v>34</v>
      </c>
      <c r="L38" s="6" t="s">
        <v>35</v>
      </c>
      <c r="M38" s="6" t="s">
        <v>36</v>
      </c>
      <c r="N38" s="6" t="s">
        <v>5086</v>
      </c>
      <c r="O38" s="6" t="s">
        <v>37</v>
      </c>
      <c r="P38" s="6" t="s">
        <v>5184</v>
      </c>
      <c r="Q38" s="7"/>
      <c r="R38" s="7"/>
      <c r="S38" s="7"/>
      <c r="T38" s="7" t="s">
        <v>4406</v>
      </c>
      <c r="U38" s="7" t="s">
        <v>81</v>
      </c>
      <c r="V38" s="7" t="e">
        <v>#N/A</v>
      </c>
      <c r="W38" s="7" t="e">
        <v>#N/A</v>
      </c>
      <c r="X38" s="7"/>
      <c r="Y38" s="7" t="str">
        <f>VLOOKUP(B38, [2]SBC!A$1:P$65536, 11, 0)</f>
        <v>Garoua</v>
      </c>
      <c r="Z38" s="7" t="str">
        <f t="shared" si="6"/>
        <v>NRD</v>
      </c>
      <c r="AA38" s="7" t="str">
        <f t="shared" ca="1" si="7"/>
        <v>24H&lt;T&lt;48H</v>
      </c>
      <c r="AB38" s="7">
        <v>1</v>
      </c>
      <c r="AC38" s="7"/>
      <c r="AD38" s="7" t="s">
        <v>2245</v>
      </c>
      <c r="AE38" s="7"/>
      <c r="AF38" s="7"/>
      <c r="AG38" s="7"/>
    </row>
    <row r="39" spans="1:33" ht="159.5" x14ac:dyDescent="0.35">
      <c r="A39" s="6" t="s">
        <v>1635</v>
      </c>
      <c r="B39" s="7" t="str">
        <f t="shared" si="4"/>
        <v>NRD_040</v>
      </c>
      <c r="C39" s="6" t="s">
        <v>4640</v>
      </c>
      <c r="D39" s="7" t="e">
        <v>#N/A</v>
      </c>
      <c r="E39" s="7" t="e">
        <v>#N/A</v>
      </c>
      <c r="F39" s="6" t="s">
        <v>33</v>
      </c>
      <c r="G39" s="6" t="s">
        <v>3402</v>
      </c>
      <c r="H39" s="6" t="s">
        <v>3403</v>
      </c>
      <c r="I39" s="6" t="s">
        <v>5084</v>
      </c>
      <c r="J39" s="8">
        <f t="shared" ca="1" si="5"/>
        <v>1.2104196759246406</v>
      </c>
      <c r="K39" s="6" t="s">
        <v>34</v>
      </c>
      <c r="L39" s="6" t="s">
        <v>35</v>
      </c>
      <c r="M39" s="6" t="s">
        <v>36</v>
      </c>
      <c r="N39" s="6" t="s">
        <v>5089</v>
      </c>
      <c r="O39" s="6" t="s">
        <v>37</v>
      </c>
      <c r="P39" s="6" t="s">
        <v>5185</v>
      </c>
      <c r="Q39" s="7"/>
      <c r="R39" s="7"/>
      <c r="S39" s="7"/>
      <c r="T39" s="7" t="s">
        <v>4406</v>
      </c>
      <c r="U39" s="7" t="s">
        <v>81</v>
      </c>
      <c r="V39" s="7" t="e">
        <v>#N/A</v>
      </c>
      <c r="W39" s="7" t="e">
        <v>#N/A</v>
      </c>
      <c r="X39" s="7"/>
      <c r="Y39" s="7" t="str">
        <f>VLOOKUP(B39, [2]SBC!A$1:P$65536, 11, 0)</f>
        <v>Garoua</v>
      </c>
      <c r="Z39" s="7" t="str">
        <f t="shared" si="6"/>
        <v>NRD</v>
      </c>
      <c r="AA39" s="7" t="str">
        <f t="shared" ca="1" si="7"/>
        <v>24H&lt;T&lt;48H</v>
      </c>
      <c r="AB39" s="7">
        <v>1</v>
      </c>
      <c r="AC39" s="7"/>
      <c r="AD39" s="7" t="s">
        <v>2245</v>
      </c>
      <c r="AE39" s="7"/>
      <c r="AF39" s="7"/>
      <c r="AG39" s="7"/>
    </row>
    <row r="40" spans="1:33" ht="159.5" x14ac:dyDescent="0.35">
      <c r="A40" s="6" t="s">
        <v>1635</v>
      </c>
      <c r="B40" s="7" t="str">
        <f t="shared" si="4"/>
        <v>NRD_040</v>
      </c>
      <c r="C40" s="6" t="s">
        <v>4643</v>
      </c>
      <c r="D40" s="7" t="e">
        <v>#N/A</v>
      </c>
      <c r="E40" s="7" t="e">
        <v>#N/A</v>
      </c>
      <c r="F40" s="6" t="s">
        <v>33</v>
      </c>
      <c r="G40" s="6" t="s">
        <v>1708</v>
      </c>
      <c r="H40" s="6" t="s">
        <v>1709</v>
      </c>
      <c r="I40" s="6" t="s">
        <v>5091</v>
      </c>
      <c r="J40" s="8">
        <f t="shared" ca="1" si="5"/>
        <v>1.2080585648145643</v>
      </c>
      <c r="K40" s="6" t="s">
        <v>34</v>
      </c>
      <c r="L40" s="6" t="s">
        <v>35</v>
      </c>
      <c r="M40" s="6" t="s">
        <v>36</v>
      </c>
      <c r="N40" s="6" t="s">
        <v>5090</v>
      </c>
      <c r="O40" s="6" t="s">
        <v>37</v>
      </c>
      <c r="P40" s="6" t="s">
        <v>5186</v>
      </c>
      <c r="Q40" s="7"/>
      <c r="R40" s="7"/>
      <c r="S40" s="7"/>
      <c r="T40" s="7" t="s">
        <v>4406</v>
      </c>
      <c r="U40" s="7" t="s">
        <v>81</v>
      </c>
      <c r="V40" s="7" t="e">
        <v>#N/A</v>
      </c>
      <c r="W40" s="7" t="e">
        <v>#N/A</v>
      </c>
      <c r="X40" s="7"/>
      <c r="Y40" s="7" t="str">
        <f>VLOOKUP(B40, [2]SBC!A$1:P$65536, 11, 0)</f>
        <v>Garoua</v>
      </c>
      <c r="Z40" s="7" t="str">
        <f t="shared" si="6"/>
        <v>NRD</v>
      </c>
      <c r="AA40" s="7" t="str">
        <f t="shared" ca="1" si="7"/>
        <v>24H&lt;T&lt;48H</v>
      </c>
      <c r="AB40" s="7">
        <v>1</v>
      </c>
      <c r="AC40" s="7"/>
      <c r="AD40" s="7" t="s">
        <v>2245</v>
      </c>
      <c r="AE40" s="7"/>
      <c r="AF40" s="7"/>
      <c r="AG40" s="7"/>
    </row>
    <row r="41" spans="1:33" ht="159.5" x14ac:dyDescent="0.35">
      <c r="A41" s="6" t="s">
        <v>1635</v>
      </c>
      <c r="B41" s="7" t="str">
        <f t="shared" ref="B41:B55" si="8">LEFT(A41,7)</f>
        <v>NRD_040</v>
      </c>
      <c r="C41" s="6" t="s">
        <v>4644</v>
      </c>
      <c r="D41" s="7" t="e">
        <v>#N/A</v>
      </c>
      <c r="E41" s="7" t="e">
        <v>#N/A</v>
      </c>
      <c r="F41" s="6" t="s">
        <v>33</v>
      </c>
      <c r="G41" s="6" t="s">
        <v>1710</v>
      </c>
      <c r="H41" s="6" t="s">
        <v>1711</v>
      </c>
      <c r="I41" s="6" t="s">
        <v>5091</v>
      </c>
      <c r="J41" s="8">
        <f t="shared" ref="J41:J55" ca="1" si="9">NOW()-I41</f>
        <v>1.2080585648145643</v>
      </c>
      <c r="K41" s="6" t="s">
        <v>34</v>
      </c>
      <c r="L41" s="6" t="s">
        <v>35</v>
      </c>
      <c r="M41" s="6" t="s">
        <v>36</v>
      </c>
      <c r="N41" s="6" t="s">
        <v>5092</v>
      </c>
      <c r="O41" s="6" t="s">
        <v>37</v>
      </c>
      <c r="P41" s="6" t="s">
        <v>5187</v>
      </c>
      <c r="Q41" s="7"/>
      <c r="R41" s="7"/>
      <c r="S41" s="7"/>
      <c r="T41" s="7" t="s">
        <v>4406</v>
      </c>
      <c r="U41" s="7" t="s">
        <v>81</v>
      </c>
      <c r="V41" s="7" t="e">
        <v>#N/A</v>
      </c>
      <c r="W41" s="7" t="e">
        <v>#N/A</v>
      </c>
      <c r="X41" s="7"/>
      <c r="Y41" s="7" t="str">
        <f>VLOOKUP(B41, [2]SBC!A$1:P$65536, 11, 0)</f>
        <v>Garoua</v>
      </c>
      <c r="Z41" s="7" t="str">
        <f t="shared" si="6"/>
        <v>NRD</v>
      </c>
      <c r="AA41" s="7" t="str">
        <f t="shared" ca="1" si="7"/>
        <v>24H&lt;T&lt;48H</v>
      </c>
      <c r="AB41" s="7">
        <v>1</v>
      </c>
      <c r="AC41" s="7"/>
      <c r="AD41" s="7" t="s">
        <v>2245</v>
      </c>
      <c r="AE41" s="7"/>
      <c r="AF41" s="7"/>
      <c r="AG41" s="7"/>
    </row>
    <row r="42" spans="1:33" ht="174" hidden="1" x14ac:dyDescent="0.35">
      <c r="A42" s="6" t="s">
        <v>1836</v>
      </c>
      <c r="B42" s="7" t="str">
        <f t="shared" si="8"/>
        <v>NRD_060</v>
      </c>
      <c r="C42" s="6" t="s">
        <v>4645</v>
      </c>
      <c r="D42" s="7" t="e">
        <v>#N/A</v>
      </c>
      <c r="E42" s="7" t="e">
        <v>#N/A</v>
      </c>
      <c r="F42" s="6" t="s">
        <v>33</v>
      </c>
      <c r="G42" s="6" t="s">
        <v>1837</v>
      </c>
      <c r="H42" s="6" t="s">
        <v>1838</v>
      </c>
      <c r="I42" s="6" t="s">
        <v>5094</v>
      </c>
      <c r="J42" s="8">
        <f t="shared" ca="1" si="9"/>
        <v>1.1989613425903372</v>
      </c>
      <c r="K42" s="6" t="s">
        <v>34</v>
      </c>
      <c r="L42" s="6" t="s">
        <v>35</v>
      </c>
      <c r="M42" s="6" t="s">
        <v>36</v>
      </c>
      <c r="N42" s="6" t="s">
        <v>5093</v>
      </c>
      <c r="O42" s="6" t="s">
        <v>37</v>
      </c>
      <c r="P42" s="6" t="s">
        <v>5188</v>
      </c>
      <c r="Q42" s="7"/>
      <c r="R42" s="7"/>
      <c r="S42" s="7"/>
      <c r="T42" s="7" t="s">
        <v>5310</v>
      </c>
      <c r="U42" s="7" t="s">
        <v>81</v>
      </c>
      <c r="V42" s="7" t="s">
        <v>5077</v>
      </c>
      <c r="W42" s="7" t="e">
        <v>#N/A</v>
      </c>
      <c r="X42" s="7"/>
      <c r="Y42" s="7" t="str">
        <f>VLOOKUP(B42, [2]SBC!A$1:P$65536, 11, 0)</f>
        <v>Garoua</v>
      </c>
      <c r="Z42" s="7" t="str">
        <f t="shared" ref="Z42:Z56" si="10">LEFT(B42,3)</f>
        <v>NRD</v>
      </c>
      <c r="AA42" s="7" t="str">
        <f t="shared" ref="AA42:AA56" ca="1" si="11">IF(J42 &lt; 1/24, "T&lt;1H", IF(AND(J42&lt;2/24, J42&gt;1/24), "1H&lt;T&lt;2H", IF(AND(J42&lt;4/24, J42&gt;2/24), "2H&lt;T&lt;4H", IF(AND(J42&lt;8/24, J42&gt;4/24), "4H&lt;T&lt;8H", IF(AND(J42&lt;16/24, J42&gt;8/24), "8H&lt;T&lt;16H",IF(AND(J42&lt;24/24, J42&gt;16/24),"16H&lt;T&lt;24H", IF(AND(J42&lt;48/24, J42&gt;24/24),"24H&lt;T&lt;48H",IF(AND(J42&lt;72/24, J42&gt;24/24),"48H&lt;T&lt;72H", "T&gt;72H"))))))))</f>
        <v>24H&lt;T&lt;48H</v>
      </c>
      <c r="AB42" s="7">
        <v>1</v>
      </c>
      <c r="AC42" s="7"/>
      <c r="AD42" s="7" t="s">
        <v>2245</v>
      </c>
      <c r="AE42" s="7"/>
      <c r="AF42" s="7"/>
      <c r="AG42" s="7"/>
    </row>
    <row r="43" spans="1:33" ht="159.5" hidden="1" x14ac:dyDescent="0.35">
      <c r="A43" s="6" t="s">
        <v>5097</v>
      </c>
      <c r="B43" s="7" t="str">
        <f t="shared" si="8"/>
        <v>NRD_117</v>
      </c>
      <c r="C43" s="6" t="s">
        <v>4648</v>
      </c>
      <c r="D43" s="7" t="e">
        <v>#N/A</v>
      </c>
      <c r="E43" s="7" t="e">
        <v>#N/A</v>
      </c>
      <c r="F43" s="6" t="s">
        <v>33</v>
      </c>
      <c r="G43" s="6" t="s">
        <v>5096</v>
      </c>
      <c r="H43" s="6" t="s">
        <v>5098</v>
      </c>
      <c r="I43" s="6" t="s">
        <v>5099</v>
      </c>
      <c r="J43" s="8">
        <f t="shared" ca="1" si="9"/>
        <v>1.1937298611155711</v>
      </c>
      <c r="K43" s="6" t="s">
        <v>34</v>
      </c>
      <c r="L43" s="6" t="s">
        <v>35</v>
      </c>
      <c r="M43" s="6" t="s">
        <v>36</v>
      </c>
      <c r="N43" s="6" t="s">
        <v>5095</v>
      </c>
      <c r="O43" s="6" t="s">
        <v>37</v>
      </c>
      <c r="P43" s="6" t="s">
        <v>5189</v>
      </c>
      <c r="Q43" s="7"/>
      <c r="R43" s="7"/>
      <c r="S43" s="7"/>
      <c r="T43" s="7" t="s">
        <v>5307</v>
      </c>
      <c r="U43" s="7" t="s">
        <v>41</v>
      </c>
      <c r="V43" s="7" t="s">
        <v>5308</v>
      </c>
      <c r="W43" s="7" t="e">
        <v>#N/A</v>
      </c>
      <c r="X43" s="7"/>
      <c r="Y43" s="7" t="str">
        <f>VLOOKUP(B43, [2]SBC!A$1:P$65536, 11, 0)</f>
        <v>Ngalbidje</v>
      </c>
      <c r="Z43" s="7" t="str">
        <f t="shared" si="10"/>
        <v>NRD</v>
      </c>
      <c r="AA43" s="7" t="str">
        <f t="shared" ca="1" si="11"/>
        <v>24H&lt;T&lt;48H</v>
      </c>
      <c r="AB43" s="7">
        <v>1</v>
      </c>
      <c r="AC43" s="7"/>
      <c r="AD43" s="7" t="s">
        <v>2246</v>
      </c>
      <c r="AE43" s="7"/>
      <c r="AF43" s="7"/>
      <c r="AG43" s="7"/>
    </row>
    <row r="44" spans="1:33" ht="159.5" hidden="1" x14ac:dyDescent="0.35">
      <c r="A44" s="6" t="s">
        <v>5097</v>
      </c>
      <c r="B44" s="7" t="str">
        <f t="shared" si="8"/>
        <v>NRD_117</v>
      </c>
      <c r="C44" s="6" t="s">
        <v>4649</v>
      </c>
      <c r="D44" s="7" t="e">
        <v>#N/A</v>
      </c>
      <c r="E44" s="7" t="e">
        <v>#N/A</v>
      </c>
      <c r="F44" s="6" t="s">
        <v>33</v>
      </c>
      <c r="G44" s="6" t="s">
        <v>5101</v>
      </c>
      <c r="H44" s="6" t="s">
        <v>5102</v>
      </c>
      <c r="I44" s="6" t="s">
        <v>5099</v>
      </c>
      <c r="J44" s="8">
        <f t="shared" ca="1" si="9"/>
        <v>1.1937298611155711</v>
      </c>
      <c r="K44" s="6" t="s">
        <v>34</v>
      </c>
      <c r="L44" s="6" t="s">
        <v>35</v>
      </c>
      <c r="M44" s="6" t="s">
        <v>36</v>
      </c>
      <c r="N44" s="6" t="s">
        <v>5100</v>
      </c>
      <c r="O44" s="6" t="s">
        <v>37</v>
      </c>
      <c r="P44" s="6" t="s">
        <v>5190</v>
      </c>
      <c r="Q44" s="7"/>
      <c r="R44" s="7"/>
      <c r="S44" s="7"/>
      <c r="T44" s="7" t="s">
        <v>5307</v>
      </c>
      <c r="U44" s="7" t="s">
        <v>41</v>
      </c>
      <c r="V44" s="7" t="s">
        <v>5308</v>
      </c>
      <c r="W44" s="7" t="e">
        <v>#N/A</v>
      </c>
      <c r="X44" s="7"/>
      <c r="Y44" s="7" t="str">
        <f>VLOOKUP(B44, [2]SBC!A$1:P$65536, 11, 0)</f>
        <v>Ngalbidje</v>
      </c>
      <c r="Z44" s="7" t="str">
        <f t="shared" si="10"/>
        <v>NRD</v>
      </c>
      <c r="AA44" s="7" t="str">
        <f t="shared" ca="1" si="11"/>
        <v>24H&lt;T&lt;48H</v>
      </c>
      <c r="AB44" s="7">
        <v>1</v>
      </c>
      <c r="AC44" s="7"/>
      <c r="AD44" s="7" t="s">
        <v>2246</v>
      </c>
      <c r="AE44" s="7"/>
      <c r="AF44" s="7"/>
      <c r="AG44" s="7"/>
    </row>
    <row r="45" spans="1:33" ht="159.5" hidden="1" x14ac:dyDescent="0.35">
      <c r="A45" s="6" t="s">
        <v>5097</v>
      </c>
      <c r="B45" s="7" t="str">
        <f t="shared" si="8"/>
        <v>NRD_117</v>
      </c>
      <c r="C45" s="6" t="s">
        <v>4650</v>
      </c>
      <c r="D45" s="7" t="e">
        <v>#N/A</v>
      </c>
      <c r="E45" s="7" t="e">
        <v>#N/A</v>
      </c>
      <c r="F45" s="6" t="s">
        <v>33</v>
      </c>
      <c r="G45" s="6" t="s">
        <v>5104</v>
      </c>
      <c r="H45" s="6" t="s">
        <v>5105</v>
      </c>
      <c r="I45" s="6" t="s">
        <v>5099</v>
      </c>
      <c r="J45" s="8">
        <f t="shared" ca="1" si="9"/>
        <v>1.1937298611155711</v>
      </c>
      <c r="K45" s="6" t="s">
        <v>34</v>
      </c>
      <c r="L45" s="6" t="s">
        <v>35</v>
      </c>
      <c r="M45" s="6" t="s">
        <v>36</v>
      </c>
      <c r="N45" s="6" t="s">
        <v>5103</v>
      </c>
      <c r="O45" s="6" t="s">
        <v>37</v>
      </c>
      <c r="P45" s="6" t="s">
        <v>5191</v>
      </c>
      <c r="Q45" s="7"/>
      <c r="R45" s="7"/>
      <c r="S45" s="7"/>
      <c r="T45" s="7" t="s">
        <v>5307</v>
      </c>
      <c r="U45" s="7" t="s">
        <v>41</v>
      </c>
      <c r="V45" s="7" t="s">
        <v>5308</v>
      </c>
      <c r="W45" s="7" t="e">
        <v>#N/A</v>
      </c>
      <c r="X45" s="7"/>
      <c r="Y45" s="7" t="str">
        <f>VLOOKUP(B45, [2]SBC!A$1:P$65536, 11, 0)</f>
        <v>Ngalbidje</v>
      </c>
      <c r="Z45" s="7" t="str">
        <f t="shared" si="10"/>
        <v>NRD</v>
      </c>
      <c r="AA45" s="7" t="str">
        <f t="shared" ca="1" si="11"/>
        <v>24H&lt;T&lt;48H</v>
      </c>
      <c r="AB45" s="7">
        <v>1</v>
      </c>
      <c r="AC45" s="7"/>
      <c r="AD45" s="7" t="s">
        <v>2246</v>
      </c>
      <c r="AE45" s="7"/>
      <c r="AF45" s="7"/>
      <c r="AG45" s="7"/>
    </row>
    <row r="46" spans="1:33" ht="87" hidden="1" x14ac:dyDescent="0.35">
      <c r="A46" s="6" t="s">
        <v>1897</v>
      </c>
      <c r="B46" s="7" t="str">
        <f t="shared" si="8"/>
        <v>OST_301</v>
      </c>
      <c r="C46" s="6" t="s">
        <v>4670</v>
      </c>
      <c r="D46" s="7" t="e">
        <v>#N/A</v>
      </c>
      <c r="E46" s="7" t="e">
        <v>#N/A</v>
      </c>
      <c r="F46" s="6" t="s">
        <v>42</v>
      </c>
      <c r="G46" s="6" t="s">
        <v>2147</v>
      </c>
      <c r="H46" s="6" t="s">
        <v>2148</v>
      </c>
      <c r="I46" s="6" t="s">
        <v>2120</v>
      </c>
      <c r="J46" s="8">
        <f t="shared" ca="1" si="9"/>
        <v>6.2812645833328133</v>
      </c>
      <c r="K46" s="6" t="s">
        <v>43</v>
      </c>
      <c r="L46" s="6" t="s">
        <v>35</v>
      </c>
      <c r="M46" s="6" t="s">
        <v>44</v>
      </c>
      <c r="N46" s="6" t="s">
        <v>2149</v>
      </c>
      <c r="O46" s="6" t="s">
        <v>37</v>
      </c>
      <c r="P46" s="6" t="s">
        <v>5192</v>
      </c>
      <c r="Q46" s="7"/>
      <c r="R46" s="7"/>
      <c r="S46" s="7"/>
      <c r="T46" s="7" t="s">
        <v>3557</v>
      </c>
      <c r="U46" s="7" t="s">
        <v>60</v>
      </c>
      <c r="V46" s="7" t="s">
        <v>5309</v>
      </c>
      <c r="W46" s="7" t="e">
        <v>#N/A</v>
      </c>
      <c r="X46" s="7"/>
      <c r="Y46" s="7" t="str">
        <f>VLOOKUP(B46, [2]SBC!A$1:P$65536, 11, 0)</f>
        <v>Bantoum</v>
      </c>
      <c r="Z46" s="7" t="str">
        <f t="shared" si="10"/>
        <v>OST</v>
      </c>
      <c r="AA46" s="7" t="str">
        <f t="shared" ca="1" si="11"/>
        <v>T&gt;72H</v>
      </c>
      <c r="AB46" s="7">
        <v>1</v>
      </c>
      <c r="AC46" s="7"/>
      <c r="AD46" s="7" t="s">
        <v>2246</v>
      </c>
      <c r="AE46" s="7"/>
      <c r="AF46" s="7"/>
      <c r="AG46" s="7"/>
    </row>
    <row r="47" spans="1:33" ht="87" hidden="1" x14ac:dyDescent="0.35">
      <c r="A47" s="6" t="s">
        <v>1897</v>
      </c>
      <c r="B47" s="7" t="str">
        <f t="shared" si="8"/>
        <v>OST_301</v>
      </c>
      <c r="C47" s="6" t="s">
        <v>4671</v>
      </c>
      <c r="D47" s="7" t="e">
        <v>#N/A</v>
      </c>
      <c r="E47" s="7" t="e">
        <v>#N/A</v>
      </c>
      <c r="F47" s="6" t="s">
        <v>42</v>
      </c>
      <c r="G47" s="6" t="s">
        <v>2150</v>
      </c>
      <c r="H47" s="6" t="s">
        <v>2151</v>
      </c>
      <c r="I47" s="6" t="s">
        <v>2152</v>
      </c>
      <c r="J47" s="8">
        <f t="shared" ca="1" si="9"/>
        <v>6.281033101855428</v>
      </c>
      <c r="K47" s="6" t="s">
        <v>43</v>
      </c>
      <c r="L47" s="6" t="s">
        <v>35</v>
      </c>
      <c r="M47" s="6" t="s">
        <v>44</v>
      </c>
      <c r="N47" s="6" t="s">
        <v>2153</v>
      </c>
      <c r="O47" s="6" t="s">
        <v>37</v>
      </c>
      <c r="P47" s="6" t="s">
        <v>5193</v>
      </c>
      <c r="Q47" s="7"/>
      <c r="R47" s="7"/>
      <c r="S47" s="7"/>
      <c r="T47" s="7" t="s">
        <v>3557</v>
      </c>
      <c r="U47" s="7" t="s">
        <v>60</v>
      </c>
      <c r="V47" s="7" t="s">
        <v>5309</v>
      </c>
      <c r="W47" s="7" t="e">
        <v>#N/A</v>
      </c>
      <c r="X47" s="7"/>
      <c r="Y47" s="7" t="str">
        <f>VLOOKUP(B47, [2]SBC!A$1:P$65536, 11, 0)</f>
        <v>Bantoum</v>
      </c>
      <c r="Z47" s="7" t="str">
        <f t="shared" si="10"/>
        <v>OST</v>
      </c>
      <c r="AA47" s="7" t="str">
        <f t="shared" ca="1" si="11"/>
        <v>T&gt;72H</v>
      </c>
      <c r="AB47" s="7">
        <v>1</v>
      </c>
      <c r="AC47" s="7"/>
      <c r="AD47" s="7" t="s">
        <v>2246</v>
      </c>
      <c r="AE47" s="7"/>
      <c r="AF47" s="7"/>
      <c r="AG47" s="7"/>
    </row>
    <row r="48" spans="1:33" ht="87" hidden="1" x14ac:dyDescent="0.35">
      <c r="A48" s="6" t="s">
        <v>1897</v>
      </c>
      <c r="B48" s="7" t="str">
        <f t="shared" si="8"/>
        <v>OST_301</v>
      </c>
      <c r="C48" s="6" t="s">
        <v>4672</v>
      </c>
      <c r="D48" s="7" t="e">
        <v>#N/A</v>
      </c>
      <c r="E48" s="7" t="e">
        <v>#N/A</v>
      </c>
      <c r="F48" s="6" t="s">
        <v>42</v>
      </c>
      <c r="G48" s="6" t="s">
        <v>2154</v>
      </c>
      <c r="H48" s="6" t="s">
        <v>2155</v>
      </c>
      <c r="I48" s="6" t="s">
        <v>2152</v>
      </c>
      <c r="J48" s="8">
        <f t="shared" ca="1" si="9"/>
        <v>6.281033101855428</v>
      </c>
      <c r="K48" s="6" t="s">
        <v>43</v>
      </c>
      <c r="L48" s="6" t="s">
        <v>35</v>
      </c>
      <c r="M48" s="6" t="s">
        <v>44</v>
      </c>
      <c r="N48" s="6" t="s">
        <v>2156</v>
      </c>
      <c r="O48" s="6" t="s">
        <v>37</v>
      </c>
      <c r="P48" s="6" t="s">
        <v>5194</v>
      </c>
      <c r="Q48" s="7"/>
      <c r="R48" s="7"/>
      <c r="S48" s="7"/>
      <c r="T48" s="7" t="s">
        <v>3557</v>
      </c>
      <c r="U48" s="7" t="s">
        <v>60</v>
      </c>
      <c r="V48" s="7" t="s">
        <v>5309</v>
      </c>
      <c r="W48" s="7" t="e">
        <v>#N/A</v>
      </c>
      <c r="X48" s="7"/>
      <c r="Y48" s="7" t="str">
        <f>VLOOKUP(B48, [2]SBC!A$1:P$65536, 11, 0)</f>
        <v>Bantoum</v>
      </c>
      <c r="Z48" s="7" t="str">
        <f t="shared" si="10"/>
        <v>OST</v>
      </c>
      <c r="AA48" s="7" t="str">
        <f t="shared" ca="1" si="11"/>
        <v>T&gt;72H</v>
      </c>
      <c r="AB48" s="7">
        <v>1</v>
      </c>
      <c r="AC48" s="7"/>
      <c r="AD48" s="7" t="s">
        <v>2246</v>
      </c>
      <c r="AE48" s="7"/>
      <c r="AF48" s="7"/>
      <c r="AG48" s="7"/>
    </row>
    <row r="49" spans="1:33" ht="87" hidden="1" x14ac:dyDescent="0.35">
      <c r="A49" s="6" t="s">
        <v>1897</v>
      </c>
      <c r="B49" s="7" t="str">
        <f t="shared" si="8"/>
        <v>OST_301</v>
      </c>
      <c r="C49" s="6" t="s">
        <v>4673</v>
      </c>
      <c r="D49" s="7" t="e">
        <v>#N/A</v>
      </c>
      <c r="E49" s="7" t="e">
        <v>#N/A</v>
      </c>
      <c r="F49" s="6" t="s">
        <v>42</v>
      </c>
      <c r="G49" s="6" t="s">
        <v>2157</v>
      </c>
      <c r="H49" s="6" t="s">
        <v>2158</v>
      </c>
      <c r="I49" s="6" t="s">
        <v>2159</v>
      </c>
      <c r="J49" s="8">
        <f t="shared" ca="1" si="9"/>
        <v>6.2809173611094593</v>
      </c>
      <c r="K49" s="6" t="s">
        <v>43</v>
      </c>
      <c r="L49" s="6" t="s">
        <v>35</v>
      </c>
      <c r="M49" s="6" t="s">
        <v>44</v>
      </c>
      <c r="N49" s="6" t="s">
        <v>2160</v>
      </c>
      <c r="O49" s="6" t="s">
        <v>37</v>
      </c>
      <c r="P49" s="6" t="s">
        <v>5195</v>
      </c>
      <c r="Q49" s="7"/>
      <c r="R49" s="7"/>
      <c r="S49" s="7"/>
      <c r="T49" s="7" t="s">
        <v>3557</v>
      </c>
      <c r="U49" s="7" t="s">
        <v>60</v>
      </c>
      <c r="V49" s="7" t="s">
        <v>5309</v>
      </c>
      <c r="W49" s="7" t="e">
        <v>#N/A</v>
      </c>
      <c r="X49" s="7"/>
      <c r="Y49" s="7" t="str">
        <f>VLOOKUP(B49, [2]SBC!A$1:P$65536, 11, 0)</f>
        <v>Bantoum</v>
      </c>
      <c r="Z49" s="7" t="str">
        <f t="shared" si="10"/>
        <v>OST</v>
      </c>
      <c r="AA49" s="7" t="str">
        <f t="shared" ca="1" si="11"/>
        <v>T&gt;72H</v>
      </c>
      <c r="AB49" s="7">
        <v>1</v>
      </c>
      <c r="AC49" s="7"/>
      <c r="AD49" s="7" t="s">
        <v>2246</v>
      </c>
      <c r="AE49" s="7"/>
      <c r="AF49" s="7"/>
      <c r="AG49" s="7"/>
    </row>
    <row r="50" spans="1:33" ht="87" hidden="1" x14ac:dyDescent="0.35">
      <c r="A50" s="6" t="s">
        <v>1897</v>
      </c>
      <c r="B50" s="7" t="str">
        <f t="shared" si="8"/>
        <v>OST_301</v>
      </c>
      <c r="C50" s="6" t="s">
        <v>4674</v>
      </c>
      <c r="D50" s="7" t="e">
        <v>#N/A</v>
      </c>
      <c r="E50" s="7" t="e">
        <v>#N/A</v>
      </c>
      <c r="F50" s="6" t="s">
        <v>42</v>
      </c>
      <c r="G50" s="6" t="s">
        <v>2161</v>
      </c>
      <c r="H50" s="6" t="s">
        <v>2162</v>
      </c>
      <c r="I50" s="6" t="s">
        <v>2159</v>
      </c>
      <c r="J50" s="8">
        <f t="shared" ca="1" si="9"/>
        <v>6.2809173611094593</v>
      </c>
      <c r="K50" s="6" t="s">
        <v>43</v>
      </c>
      <c r="L50" s="6" t="s">
        <v>35</v>
      </c>
      <c r="M50" s="6" t="s">
        <v>44</v>
      </c>
      <c r="N50" s="6" t="s">
        <v>2163</v>
      </c>
      <c r="O50" s="6" t="s">
        <v>37</v>
      </c>
      <c r="P50" s="6" t="s">
        <v>5196</v>
      </c>
      <c r="Q50" s="7"/>
      <c r="R50" s="7"/>
      <c r="S50" s="7"/>
      <c r="T50" s="7" t="s">
        <v>3557</v>
      </c>
      <c r="U50" s="7" t="s">
        <v>60</v>
      </c>
      <c r="V50" s="7" t="s">
        <v>5309</v>
      </c>
      <c r="W50" s="7" t="e">
        <v>#N/A</v>
      </c>
      <c r="X50" s="7"/>
      <c r="Y50" s="7" t="str">
        <f>VLOOKUP(B50, [2]SBC!A$1:P$65536, 11, 0)</f>
        <v>Bantoum</v>
      </c>
      <c r="Z50" s="7" t="str">
        <f t="shared" si="10"/>
        <v>OST</v>
      </c>
      <c r="AA50" s="7" t="str">
        <f t="shared" ca="1" si="11"/>
        <v>T&gt;72H</v>
      </c>
      <c r="AB50" s="7">
        <v>1</v>
      </c>
      <c r="AC50" s="7"/>
      <c r="AD50" s="7" t="s">
        <v>2246</v>
      </c>
      <c r="AE50" s="7"/>
      <c r="AF50" s="7"/>
      <c r="AG50" s="7"/>
    </row>
    <row r="51" spans="1:33" ht="87" hidden="1" x14ac:dyDescent="0.35">
      <c r="A51" s="6" t="s">
        <v>1897</v>
      </c>
      <c r="B51" s="7" t="str">
        <f t="shared" si="8"/>
        <v>OST_301</v>
      </c>
      <c r="C51" s="6" t="s">
        <v>4675</v>
      </c>
      <c r="D51" s="7" t="e">
        <v>#N/A</v>
      </c>
      <c r="E51" s="7" t="e">
        <v>#N/A</v>
      </c>
      <c r="F51" s="6" t="s">
        <v>42</v>
      </c>
      <c r="G51" s="6" t="s">
        <v>2164</v>
      </c>
      <c r="H51" s="6" t="s">
        <v>2165</v>
      </c>
      <c r="I51" s="6" t="s">
        <v>2159</v>
      </c>
      <c r="J51" s="8">
        <f t="shared" ca="1" si="9"/>
        <v>6.2809173611094593</v>
      </c>
      <c r="K51" s="6" t="s">
        <v>43</v>
      </c>
      <c r="L51" s="6" t="s">
        <v>35</v>
      </c>
      <c r="M51" s="6" t="s">
        <v>44</v>
      </c>
      <c r="N51" s="6" t="s">
        <v>2166</v>
      </c>
      <c r="O51" s="6" t="s">
        <v>37</v>
      </c>
      <c r="P51" s="6" t="s">
        <v>5197</v>
      </c>
      <c r="Q51" s="7"/>
      <c r="R51" s="7"/>
      <c r="S51" s="7"/>
      <c r="T51" s="7" t="s">
        <v>3557</v>
      </c>
      <c r="U51" s="7" t="s">
        <v>60</v>
      </c>
      <c r="V51" s="7" t="s">
        <v>5309</v>
      </c>
      <c r="W51" s="7" t="e">
        <v>#N/A</v>
      </c>
      <c r="X51" s="7"/>
      <c r="Y51" s="7" t="str">
        <f>VLOOKUP(B51, [2]SBC!A$1:P$65536, 11, 0)</f>
        <v>Bantoum</v>
      </c>
      <c r="Z51" s="7" t="str">
        <f t="shared" si="10"/>
        <v>OST</v>
      </c>
      <c r="AA51" s="7" t="str">
        <f t="shared" ca="1" si="11"/>
        <v>T&gt;72H</v>
      </c>
      <c r="AB51" s="7">
        <v>1</v>
      </c>
      <c r="AC51" s="7"/>
      <c r="AD51" s="7" t="s">
        <v>2246</v>
      </c>
      <c r="AE51" s="7"/>
      <c r="AF51" s="7"/>
      <c r="AG51" s="7"/>
    </row>
    <row r="52" spans="1:33" ht="101.5" hidden="1" x14ac:dyDescent="0.35">
      <c r="A52" s="6" t="s">
        <v>1888</v>
      </c>
      <c r="B52" s="7" t="str">
        <f t="shared" si="8"/>
        <v>SUO_082</v>
      </c>
      <c r="C52" s="6" t="s">
        <v>4684</v>
      </c>
      <c r="D52" s="7" t="e">
        <v>#N/A</v>
      </c>
      <c r="E52" s="7" t="e">
        <v>#N/A</v>
      </c>
      <c r="F52" s="6" t="s">
        <v>42</v>
      </c>
      <c r="G52" s="6" t="s">
        <v>2361</v>
      </c>
      <c r="H52" s="6" t="s">
        <v>2362</v>
      </c>
      <c r="I52" s="6" t="s">
        <v>2363</v>
      </c>
      <c r="J52" s="8">
        <f t="shared" ca="1" si="9"/>
        <v>4.872653472222737</v>
      </c>
      <c r="K52" s="6" t="s">
        <v>43</v>
      </c>
      <c r="L52" s="6" t="s">
        <v>35</v>
      </c>
      <c r="M52" s="6" t="s">
        <v>44</v>
      </c>
      <c r="N52" s="6" t="s">
        <v>2364</v>
      </c>
      <c r="O52" s="6" t="s">
        <v>37</v>
      </c>
      <c r="P52" s="6" t="s">
        <v>5198</v>
      </c>
      <c r="Q52" s="7"/>
      <c r="R52" s="7"/>
      <c r="S52" s="7"/>
      <c r="T52" s="7" t="s">
        <v>4409</v>
      </c>
      <c r="U52" s="7" t="s">
        <v>79</v>
      </c>
      <c r="V52" s="7" t="e">
        <v>#N/A</v>
      </c>
      <c r="W52" s="7" t="e">
        <v>#N/A</v>
      </c>
      <c r="X52" s="7"/>
      <c r="Y52" s="7" t="str">
        <f>VLOOKUP(B52, [2]SBC!A$1:P$65536, 11, 0)</f>
        <v>Limbe</v>
      </c>
      <c r="Z52" s="7" t="str">
        <f t="shared" si="10"/>
        <v>SUO</v>
      </c>
      <c r="AA52" s="7" t="str">
        <f t="shared" ca="1" si="11"/>
        <v>T&gt;72H</v>
      </c>
      <c r="AB52" s="7">
        <v>1</v>
      </c>
      <c r="AC52" s="7"/>
      <c r="AD52" s="7" t="s">
        <v>2245</v>
      </c>
      <c r="AE52" s="7"/>
      <c r="AF52" s="7"/>
      <c r="AG52" s="7"/>
    </row>
    <row r="53" spans="1:33" ht="87" hidden="1" x14ac:dyDescent="0.35">
      <c r="A53" s="6" t="s">
        <v>1903</v>
      </c>
      <c r="B53" s="7" t="str">
        <f t="shared" si="8"/>
        <v>OST_051</v>
      </c>
      <c r="C53" s="6" t="s">
        <v>4694</v>
      </c>
      <c r="D53" s="7" t="e">
        <v>#N/A</v>
      </c>
      <c r="E53" s="7" t="e">
        <v>#N/A</v>
      </c>
      <c r="F53" s="6" t="s">
        <v>42</v>
      </c>
      <c r="G53" s="6" t="s">
        <v>2006</v>
      </c>
      <c r="H53" s="6" t="s">
        <v>2007</v>
      </c>
      <c r="I53" s="6" t="s">
        <v>3317</v>
      </c>
      <c r="J53" s="8">
        <f t="shared" ca="1" si="9"/>
        <v>3.3010446759290062</v>
      </c>
      <c r="K53" s="6" t="s">
        <v>43</v>
      </c>
      <c r="L53" s="6" t="s">
        <v>35</v>
      </c>
      <c r="M53" s="6" t="s">
        <v>44</v>
      </c>
      <c r="N53" s="6" t="s">
        <v>3318</v>
      </c>
      <c r="O53" s="6" t="s">
        <v>37</v>
      </c>
      <c r="P53" s="6" t="s">
        <v>5199</v>
      </c>
      <c r="Q53" s="7"/>
      <c r="R53" s="7"/>
      <c r="S53" s="7"/>
      <c r="T53" s="7" t="s">
        <v>4407</v>
      </c>
      <c r="U53" s="7" t="s">
        <v>39</v>
      </c>
      <c r="V53" s="7" t="e">
        <v>#N/A</v>
      </c>
      <c r="W53" s="7" t="e">
        <v>#N/A</v>
      </c>
      <c r="X53" s="7"/>
      <c r="Y53" s="7" t="str">
        <f>VLOOKUP(B53, [2]SBC!A$1:P$65536, 11, 0)</f>
        <v>Bayangam</v>
      </c>
      <c r="Z53" s="7" t="str">
        <f t="shared" si="10"/>
        <v>OST</v>
      </c>
      <c r="AA53" s="7" t="str">
        <f t="shared" ca="1" si="11"/>
        <v>T&gt;72H</v>
      </c>
      <c r="AB53" s="7">
        <v>1</v>
      </c>
      <c r="AC53" s="7"/>
      <c r="AD53" s="7" t="s">
        <v>2245</v>
      </c>
      <c r="AE53" s="7"/>
      <c r="AF53" s="7"/>
      <c r="AG53" s="7"/>
    </row>
    <row r="54" spans="1:33" ht="87" hidden="1" x14ac:dyDescent="0.35">
      <c r="A54" s="6" t="s">
        <v>943</v>
      </c>
      <c r="B54" s="7" t="str">
        <f t="shared" si="8"/>
        <v>EXN_370</v>
      </c>
      <c r="C54" s="6" t="s">
        <v>4695</v>
      </c>
      <c r="D54" s="7" t="e">
        <v>#N/A</v>
      </c>
      <c r="E54" s="7" t="e">
        <v>#N/A</v>
      </c>
      <c r="F54" s="6" t="s">
        <v>42</v>
      </c>
      <c r="G54" s="6" t="s">
        <v>974</v>
      </c>
      <c r="H54" s="6" t="s">
        <v>975</v>
      </c>
      <c r="I54" s="6" t="s">
        <v>3420</v>
      </c>
      <c r="J54" s="8">
        <f t="shared" ca="1" si="9"/>
        <v>2.9047715277774842</v>
      </c>
      <c r="K54" s="6" t="s">
        <v>43</v>
      </c>
      <c r="L54" s="6" t="s">
        <v>35</v>
      </c>
      <c r="M54" s="6" t="s">
        <v>44</v>
      </c>
      <c r="N54" s="6" t="s">
        <v>3421</v>
      </c>
      <c r="O54" s="6" t="s">
        <v>37</v>
      </c>
      <c r="P54" s="6" t="s">
        <v>5200</v>
      </c>
      <c r="Q54" s="7"/>
      <c r="R54" s="7"/>
      <c r="S54" s="7"/>
      <c r="T54" s="7" t="s">
        <v>4307</v>
      </c>
      <c r="U54" s="7" t="s">
        <v>78</v>
      </c>
      <c r="V54" s="7" t="e">
        <v>#N/A</v>
      </c>
      <c r="W54" s="7" t="s">
        <v>1456</v>
      </c>
      <c r="X54" s="7"/>
      <c r="Y54" s="7" t="e">
        <f>VLOOKUP(B54, [2]SBC!A$1:P$65536, 11, 0)</f>
        <v>#N/A</v>
      </c>
      <c r="Z54" s="7" t="str">
        <f t="shared" si="10"/>
        <v>EXN</v>
      </c>
      <c r="AA54" s="7" t="str">
        <f t="shared" ca="1" si="11"/>
        <v>48H&lt;T&lt;72H</v>
      </c>
      <c r="AB54" s="7">
        <v>1</v>
      </c>
      <c r="AC54" s="7"/>
      <c r="AD54" s="7" t="s">
        <v>2245</v>
      </c>
      <c r="AE54" s="7"/>
      <c r="AF54" s="7"/>
      <c r="AG54" s="7"/>
    </row>
    <row r="55" spans="1:33" ht="87" hidden="1" x14ac:dyDescent="0.35">
      <c r="A55" s="6" t="s">
        <v>1638</v>
      </c>
      <c r="B55" s="7" t="str">
        <f t="shared" si="8"/>
        <v>OST_367</v>
      </c>
      <c r="C55" s="6" t="s">
        <v>4696</v>
      </c>
      <c r="D55" s="7" t="e">
        <v>#N/A</v>
      </c>
      <c r="E55" s="7" t="e">
        <v>#N/A</v>
      </c>
      <c r="F55" s="6" t="s">
        <v>42</v>
      </c>
      <c r="G55" s="6" t="s">
        <v>1639</v>
      </c>
      <c r="H55" s="6" t="s">
        <v>1640</v>
      </c>
      <c r="I55" s="6" t="s">
        <v>3938</v>
      </c>
      <c r="J55" s="8">
        <f t="shared" ca="1" si="9"/>
        <v>2.3427692129625939</v>
      </c>
      <c r="K55" s="6" t="s">
        <v>43</v>
      </c>
      <c r="L55" s="6" t="s">
        <v>35</v>
      </c>
      <c r="M55" s="6" t="s">
        <v>44</v>
      </c>
      <c r="N55" s="6" t="s">
        <v>3939</v>
      </c>
      <c r="O55" s="6" t="s">
        <v>37</v>
      </c>
      <c r="P55" s="6" t="s">
        <v>5201</v>
      </c>
      <c r="Q55" s="7"/>
      <c r="R55" s="7"/>
      <c r="S55" s="7"/>
      <c r="T55" s="7" t="s">
        <v>5076</v>
      </c>
      <c r="U55" s="7" t="s">
        <v>82</v>
      </c>
      <c r="V55" s="7" t="s">
        <v>5077</v>
      </c>
      <c r="W55" s="7" t="e">
        <v>#N/A</v>
      </c>
      <c r="X55" s="7"/>
      <c r="Y55" s="7" t="e">
        <f>VLOOKUP(B55, [2]SBC!A$1:P$65536, 11, 0)</f>
        <v>#N/A</v>
      </c>
      <c r="Z55" s="7" t="str">
        <f t="shared" si="10"/>
        <v>OST</v>
      </c>
      <c r="AA55" s="7" t="str">
        <f t="shared" ca="1" si="11"/>
        <v>48H&lt;T&lt;72H</v>
      </c>
      <c r="AB55" s="7">
        <v>1</v>
      </c>
      <c r="AC55" s="7"/>
      <c r="AD55" s="7" t="s">
        <v>2245</v>
      </c>
      <c r="AE55" s="7"/>
      <c r="AF55" s="7"/>
      <c r="AG55" s="7"/>
    </row>
    <row r="56" spans="1:33" ht="290" hidden="1" x14ac:dyDescent="0.35">
      <c r="A56" s="6" t="s">
        <v>1485</v>
      </c>
      <c r="B56" s="7" t="str">
        <f t="shared" ref="B56:B74" si="12">LEFT(A56,7)</f>
        <v>NRD_060</v>
      </c>
      <c r="C56" s="6" t="s">
        <v>4705</v>
      </c>
      <c r="D56" s="7" t="e">
        <v>#N/A</v>
      </c>
      <c r="E56" s="7" t="e">
        <v>#N/A</v>
      </c>
      <c r="F56" s="6" t="s">
        <v>42</v>
      </c>
      <c r="G56" s="6" t="s">
        <v>1841</v>
      </c>
      <c r="H56" s="6" t="s">
        <v>1842</v>
      </c>
      <c r="I56" s="6" t="s">
        <v>4441</v>
      </c>
      <c r="J56" s="8">
        <f t="shared" ref="J56:J74" ca="1" si="13">NOW()-I56</f>
        <v>1.2569821759243496</v>
      </c>
      <c r="K56" s="6" t="s">
        <v>43</v>
      </c>
      <c r="L56" s="6" t="s">
        <v>35</v>
      </c>
      <c r="M56" s="6" t="s">
        <v>44</v>
      </c>
      <c r="N56" s="6" t="s">
        <v>4440</v>
      </c>
      <c r="O56" s="6" t="s">
        <v>37</v>
      </c>
      <c r="P56" s="6" t="s">
        <v>5202</v>
      </c>
      <c r="Q56" s="7"/>
      <c r="R56" s="7"/>
      <c r="S56" s="7"/>
      <c r="T56" s="7" t="s">
        <v>4310</v>
      </c>
      <c r="U56" s="7" t="s">
        <v>81</v>
      </c>
      <c r="V56" s="7" t="e">
        <v>#N/A</v>
      </c>
      <c r="W56" s="7" t="e">
        <v>#N/A</v>
      </c>
      <c r="X56" s="7"/>
      <c r="Y56" s="7" t="str">
        <f>VLOOKUP(B56, [2]SBC!A$1:P$65536, 11, 0)</f>
        <v>Garoua</v>
      </c>
      <c r="Z56" s="7" t="str">
        <f t="shared" si="10"/>
        <v>NRD</v>
      </c>
      <c r="AA56" s="7" t="str">
        <f t="shared" ca="1" si="11"/>
        <v>24H&lt;T&lt;48H</v>
      </c>
      <c r="AB56" s="7">
        <v>1</v>
      </c>
      <c r="AC56" s="7"/>
      <c r="AD56" s="7" t="s">
        <v>2245</v>
      </c>
      <c r="AE56" s="7"/>
      <c r="AF56" s="7"/>
      <c r="AG56" s="7"/>
    </row>
    <row r="57" spans="1:33" ht="101.5" hidden="1" x14ac:dyDescent="0.35">
      <c r="A57" s="6" t="s">
        <v>1757</v>
      </c>
      <c r="B57" s="7" t="str">
        <f t="shared" si="12"/>
        <v>SUO_222</v>
      </c>
      <c r="C57" s="6" t="s">
        <v>4706</v>
      </c>
      <c r="D57" s="7" t="e">
        <v>#N/A</v>
      </c>
      <c r="E57" s="7" t="e">
        <v>#N/A</v>
      </c>
      <c r="F57" s="6" t="s">
        <v>42</v>
      </c>
      <c r="G57" s="6" t="s">
        <v>1782</v>
      </c>
      <c r="H57" s="6" t="s">
        <v>1783</v>
      </c>
      <c r="I57" s="6" t="s">
        <v>4443</v>
      </c>
      <c r="J57" s="8">
        <f t="shared" ca="1" si="13"/>
        <v>1.2413456018548459</v>
      </c>
      <c r="K57" s="6" t="s">
        <v>43</v>
      </c>
      <c r="L57" s="6" t="s">
        <v>35</v>
      </c>
      <c r="M57" s="6" t="s">
        <v>44</v>
      </c>
      <c r="N57" s="6" t="s">
        <v>4442</v>
      </c>
      <c r="O57" s="6" t="s">
        <v>37</v>
      </c>
      <c r="P57" s="6" t="s">
        <v>5203</v>
      </c>
      <c r="Q57" s="7"/>
      <c r="R57" s="7"/>
      <c r="S57" s="7"/>
      <c r="T57" s="7" t="s">
        <v>4405</v>
      </c>
      <c r="U57" s="7" t="s">
        <v>84</v>
      </c>
      <c r="V57" s="7" t="e">
        <v>#N/A</v>
      </c>
      <c r="W57" s="7" t="e">
        <v>#N/A</v>
      </c>
      <c r="X57" s="7"/>
      <c r="Y57" s="7" t="str">
        <f>VLOOKUP(B57, [2]SBC!A$1:P$65536, 11, 0)</f>
        <v>Buéa</v>
      </c>
      <c r="Z57" s="7" t="str">
        <f t="shared" ref="Z57:Z74" si="14">LEFT(B57,3)</f>
        <v>SUO</v>
      </c>
      <c r="AA57" s="7" t="str">
        <f t="shared" ref="AA57:AA74" ca="1" si="15">IF(J57 &lt; 1/24, "T&lt;1H", IF(AND(J57&lt;2/24, J57&gt;1/24), "1H&lt;T&lt;2H", IF(AND(J57&lt;4/24, J57&gt;2/24), "2H&lt;T&lt;4H", IF(AND(J57&lt;8/24, J57&gt;4/24), "4H&lt;T&lt;8H", IF(AND(J57&lt;16/24, J57&gt;8/24), "8H&lt;T&lt;16H",IF(AND(J57&lt;24/24, J57&gt;16/24),"16H&lt;T&lt;24H", IF(AND(J57&lt;48/24, J57&gt;24/24),"24H&lt;T&lt;48H",IF(AND(J57&lt;72/24, J57&gt;24/24),"48H&lt;T&lt;72H", "T&gt;72H"))))))))</f>
        <v>24H&lt;T&lt;48H</v>
      </c>
      <c r="AB57" s="7">
        <v>1</v>
      </c>
      <c r="AC57" s="7"/>
      <c r="AD57" s="7" t="s">
        <v>2245</v>
      </c>
      <c r="AE57" s="7"/>
      <c r="AF57" s="7"/>
      <c r="AG57" s="7"/>
    </row>
    <row r="58" spans="1:33" ht="87" x14ac:dyDescent="0.35">
      <c r="A58" s="6" t="s">
        <v>1482</v>
      </c>
      <c r="B58" s="7" t="str">
        <f t="shared" si="12"/>
        <v>NRD_040</v>
      </c>
      <c r="C58" s="6" t="s">
        <v>4707</v>
      </c>
      <c r="D58" s="7" t="e">
        <v>#N/A</v>
      </c>
      <c r="E58" s="7" t="e">
        <v>#N/A</v>
      </c>
      <c r="F58" s="6" t="s">
        <v>42</v>
      </c>
      <c r="G58" s="6" t="s">
        <v>1716</v>
      </c>
      <c r="H58" s="6" t="s">
        <v>1717</v>
      </c>
      <c r="I58" s="6" t="s">
        <v>5109</v>
      </c>
      <c r="J58" s="8">
        <f t="shared" ca="1" si="13"/>
        <v>1.2194243055564584</v>
      </c>
      <c r="K58" s="6" t="s">
        <v>43</v>
      </c>
      <c r="L58" s="6" t="s">
        <v>35</v>
      </c>
      <c r="M58" s="6" t="s">
        <v>44</v>
      </c>
      <c r="N58" s="6" t="s">
        <v>5108</v>
      </c>
      <c r="O58" s="6" t="s">
        <v>37</v>
      </c>
      <c r="P58" s="6" t="s">
        <v>5204</v>
      </c>
      <c r="Q58" s="7"/>
      <c r="R58" s="7"/>
      <c r="S58" s="7"/>
      <c r="T58" s="7" t="s">
        <v>4406</v>
      </c>
      <c r="U58" s="7" t="s">
        <v>81</v>
      </c>
      <c r="V58" s="7" t="e">
        <v>#N/A</v>
      </c>
      <c r="W58" s="7" t="e">
        <v>#N/A</v>
      </c>
      <c r="X58" s="7"/>
      <c r="Y58" s="7" t="str">
        <f>VLOOKUP(B58, [2]SBC!A$1:P$65536, 11, 0)</f>
        <v>Garoua</v>
      </c>
      <c r="Z58" s="7" t="str">
        <f t="shared" si="14"/>
        <v>NRD</v>
      </c>
      <c r="AA58" s="7" t="str">
        <f t="shared" ca="1" si="15"/>
        <v>24H&lt;T&lt;48H</v>
      </c>
      <c r="AB58" s="7">
        <v>1</v>
      </c>
      <c r="AC58" s="7"/>
      <c r="AD58" s="7" t="s">
        <v>2245</v>
      </c>
      <c r="AE58" s="7"/>
      <c r="AF58" s="7"/>
      <c r="AG58" s="7"/>
    </row>
    <row r="59" spans="1:33" ht="87" x14ac:dyDescent="0.35">
      <c r="A59" s="6" t="s">
        <v>1482</v>
      </c>
      <c r="B59" s="7" t="str">
        <f t="shared" si="12"/>
        <v>NRD_040</v>
      </c>
      <c r="C59" s="6" t="s">
        <v>4708</v>
      </c>
      <c r="D59" s="7" t="e">
        <v>#N/A</v>
      </c>
      <c r="E59" s="7" t="e">
        <v>#N/A</v>
      </c>
      <c r="F59" s="6" t="s">
        <v>42</v>
      </c>
      <c r="G59" s="6" t="s">
        <v>1483</v>
      </c>
      <c r="H59" s="6" t="s">
        <v>1484</v>
      </c>
      <c r="I59" s="6" t="s">
        <v>5111</v>
      </c>
      <c r="J59" s="8">
        <f t="shared" ca="1" si="13"/>
        <v>1.2123525462957332</v>
      </c>
      <c r="K59" s="6" t="s">
        <v>43</v>
      </c>
      <c r="L59" s="6" t="s">
        <v>35</v>
      </c>
      <c r="M59" s="6" t="s">
        <v>44</v>
      </c>
      <c r="N59" s="6" t="s">
        <v>5110</v>
      </c>
      <c r="O59" s="6" t="s">
        <v>37</v>
      </c>
      <c r="P59" s="6" t="s">
        <v>5205</v>
      </c>
      <c r="Q59" s="7"/>
      <c r="R59" s="7"/>
      <c r="S59" s="7"/>
      <c r="T59" s="7" t="s">
        <v>4406</v>
      </c>
      <c r="U59" s="7" t="s">
        <v>81</v>
      </c>
      <c r="V59" s="7" t="e">
        <v>#N/A</v>
      </c>
      <c r="W59" s="7" t="e">
        <v>#N/A</v>
      </c>
      <c r="X59" s="7"/>
      <c r="Y59" s="7" t="str">
        <f>VLOOKUP(B59, [2]SBC!A$1:P$65536, 11, 0)</f>
        <v>Garoua</v>
      </c>
      <c r="Z59" s="7" t="str">
        <f t="shared" si="14"/>
        <v>NRD</v>
      </c>
      <c r="AA59" s="7" t="str">
        <f t="shared" ca="1" si="15"/>
        <v>24H&lt;T&lt;48H</v>
      </c>
      <c r="AB59" s="7">
        <v>1</v>
      </c>
      <c r="AC59" s="7"/>
      <c r="AD59" s="7" t="s">
        <v>2245</v>
      </c>
      <c r="AE59" s="7"/>
      <c r="AF59" s="7"/>
      <c r="AG59" s="7"/>
    </row>
    <row r="60" spans="1:33" ht="87" x14ac:dyDescent="0.35">
      <c r="A60" s="6" t="s">
        <v>1482</v>
      </c>
      <c r="B60" s="7" t="str">
        <f t="shared" si="12"/>
        <v>NRD_040</v>
      </c>
      <c r="C60" s="6" t="s">
        <v>4709</v>
      </c>
      <c r="D60" s="7" t="e">
        <v>#N/A</v>
      </c>
      <c r="E60" s="7" t="e">
        <v>#N/A</v>
      </c>
      <c r="F60" s="6" t="s">
        <v>42</v>
      </c>
      <c r="G60" s="6" t="s">
        <v>1636</v>
      </c>
      <c r="H60" s="6" t="s">
        <v>1637</v>
      </c>
      <c r="I60" s="6" t="s">
        <v>5111</v>
      </c>
      <c r="J60" s="8">
        <f t="shared" ca="1" si="13"/>
        <v>1.2123525462957332</v>
      </c>
      <c r="K60" s="6" t="s">
        <v>43</v>
      </c>
      <c r="L60" s="6" t="s">
        <v>35</v>
      </c>
      <c r="M60" s="6" t="s">
        <v>44</v>
      </c>
      <c r="N60" s="6" t="s">
        <v>5112</v>
      </c>
      <c r="O60" s="6" t="s">
        <v>37</v>
      </c>
      <c r="P60" s="6" t="s">
        <v>5206</v>
      </c>
      <c r="Q60" s="7"/>
      <c r="R60" s="7"/>
      <c r="S60" s="7"/>
      <c r="T60" s="7" t="s">
        <v>4406</v>
      </c>
      <c r="U60" s="7" t="s">
        <v>81</v>
      </c>
      <c r="V60" s="7" t="e">
        <v>#N/A</v>
      </c>
      <c r="W60" s="7" t="e">
        <v>#N/A</v>
      </c>
      <c r="X60" s="7"/>
      <c r="Y60" s="7" t="str">
        <f>VLOOKUP(B60, [2]SBC!A$1:P$65536, 11, 0)</f>
        <v>Garoua</v>
      </c>
      <c r="Z60" s="7" t="str">
        <f t="shared" si="14"/>
        <v>NRD</v>
      </c>
      <c r="AA60" s="7" t="str">
        <f t="shared" ca="1" si="15"/>
        <v>24H&lt;T&lt;48H</v>
      </c>
      <c r="AB60" s="7">
        <v>1</v>
      </c>
      <c r="AC60" s="7"/>
      <c r="AD60" s="7" t="s">
        <v>2245</v>
      </c>
      <c r="AE60" s="7"/>
      <c r="AF60" s="7"/>
      <c r="AG60" s="7"/>
    </row>
    <row r="61" spans="1:33" ht="87" x14ac:dyDescent="0.35">
      <c r="A61" s="6" t="s">
        <v>1482</v>
      </c>
      <c r="B61" s="7" t="str">
        <f t="shared" si="12"/>
        <v>NRD_040</v>
      </c>
      <c r="C61" s="6" t="s">
        <v>4710</v>
      </c>
      <c r="D61" s="7" t="e">
        <v>#N/A</v>
      </c>
      <c r="E61" s="7" t="e">
        <v>#N/A</v>
      </c>
      <c r="F61" s="6" t="s">
        <v>42</v>
      </c>
      <c r="G61" s="6" t="s">
        <v>1786</v>
      </c>
      <c r="H61" s="6" t="s">
        <v>1787</v>
      </c>
      <c r="I61" s="6" t="s">
        <v>5111</v>
      </c>
      <c r="J61" s="8">
        <f t="shared" ca="1" si="13"/>
        <v>1.2123525462957332</v>
      </c>
      <c r="K61" s="6" t="s">
        <v>43</v>
      </c>
      <c r="L61" s="6" t="s">
        <v>35</v>
      </c>
      <c r="M61" s="6" t="s">
        <v>44</v>
      </c>
      <c r="N61" s="6" t="s">
        <v>5113</v>
      </c>
      <c r="O61" s="6" t="s">
        <v>37</v>
      </c>
      <c r="P61" s="6" t="s">
        <v>5207</v>
      </c>
      <c r="Q61" s="7"/>
      <c r="R61" s="7"/>
      <c r="S61" s="7"/>
      <c r="T61" s="7" t="s">
        <v>4406</v>
      </c>
      <c r="U61" s="7" t="s">
        <v>81</v>
      </c>
      <c r="V61" s="7" t="e">
        <v>#N/A</v>
      </c>
      <c r="W61" s="7" t="e">
        <v>#N/A</v>
      </c>
      <c r="X61" s="7"/>
      <c r="Y61" s="7" t="str">
        <f>VLOOKUP(B61, [2]SBC!A$1:P$65536, 11, 0)</f>
        <v>Garoua</v>
      </c>
      <c r="Z61" s="7" t="str">
        <f t="shared" si="14"/>
        <v>NRD</v>
      </c>
      <c r="AA61" s="7" t="str">
        <f t="shared" ca="1" si="15"/>
        <v>24H&lt;T&lt;48H</v>
      </c>
      <c r="AB61" s="7">
        <v>1</v>
      </c>
      <c r="AC61" s="7"/>
      <c r="AD61" s="7" t="s">
        <v>2245</v>
      </c>
      <c r="AE61" s="7"/>
      <c r="AF61" s="7"/>
      <c r="AG61" s="7"/>
    </row>
    <row r="62" spans="1:33" ht="87" x14ac:dyDescent="0.35">
      <c r="A62" s="6" t="s">
        <v>1482</v>
      </c>
      <c r="B62" s="7" t="str">
        <f t="shared" si="12"/>
        <v>NRD_040</v>
      </c>
      <c r="C62" s="6" t="s">
        <v>4711</v>
      </c>
      <c r="D62" s="7" t="e">
        <v>#N/A</v>
      </c>
      <c r="E62" s="7" t="e">
        <v>#N/A</v>
      </c>
      <c r="F62" s="6" t="s">
        <v>42</v>
      </c>
      <c r="G62" s="6" t="s">
        <v>1486</v>
      </c>
      <c r="H62" s="6" t="s">
        <v>1487</v>
      </c>
      <c r="I62" s="6" t="s">
        <v>5111</v>
      </c>
      <c r="J62" s="8">
        <f t="shared" ca="1" si="13"/>
        <v>1.2123525462957332</v>
      </c>
      <c r="K62" s="6" t="s">
        <v>43</v>
      </c>
      <c r="L62" s="6" t="s">
        <v>35</v>
      </c>
      <c r="M62" s="6" t="s">
        <v>44</v>
      </c>
      <c r="N62" s="6" t="s">
        <v>5114</v>
      </c>
      <c r="O62" s="6" t="s">
        <v>37</v>
      </c>
      <c r="P62" s="6" t="s">
        <v>5208</v>
      </c>
      <c r="Q62" s="7"/>
      <c r="R62" s="7"/>
      <c r="S62" s="7"/>
      <c r="T62" s="7" t="s">
        <v>4406</v>
      </c>
      <c r="U62" s="7" t="s">
        <v>81</v>
      </c>
      <c r="V62" s="7" t="e">
        <v>#N/A</v>
      </c>
      <c r="W62" s="7" t="e">
        <v>#N/A</v>
      </c>
      <c r="X62" s="7"/>
      <c r="Y62" s="7" t="str">
        <f>VLOOKUP(B62, [2]SBC!A$1:P$65536, 11, 0)</f>
        <v>Garoua</v>
      </c>
      <c r="Z62" s="7" t="str">
        <f t="shared" si="14"/>
        <v>NRD</v>
      </c>
      <c r="AA62" s="7" t="str">
        <f t="shared" ca="1" si="15"/>
        <v>24H&lt;T&lt;48H</v>
      </c>
      <c r="AB62" s="7">
        <v>1</v>
      </c>
      <c r="AC62" s="7"/>
      <c r="AD62" s="7" t="s">
        <v>2245</v>
      </c>
      <c r="AE62" s="7"/>
      <c r="AF62" s="7"/>
      <c r="AG62" s="7"/>
    </row>
    <row r="63" spans="1:33" ht="87" hidden="1" x14ac:dyDescent="0.35">
      <c r="A63" s="6" t="s">
        <v>1897</v>
      </c>
      <c r="B63" s="7" t="str">
        <f t="shared" si="12"/>
        <v>OST_301</v>
      </c>
      <c r="C63" s="6" t="s">
        <v>4730</v>
      </c>
      <c r="D63" s="7" t="e">
        <v>#N/A</v>
      </c>
      <c r="E63" s="7" t="e">
        <v>#N/A</v>
      </c>
      <c r="F63" s="6" t="s">
        <v>45</v>
      </c>
      <c r="G63" s="6" t="s">
        <v>2167</v>
      </c>
      <c r="H63" s="6" t="s">
        <v>2168</v>
      </c>
      <c r="I63" s="6" t="s">
        <v>2169</v>
      </c>
      <c r="J63" s="8">
        <f t="shared" ca="1" si="13"/>
        <v>6.281276157409593</v>
      </c>
      <c r="K63" s="6" t="s">
        <v>43</v>
      </c>
      <c r="L63" s="6" t="s">
        <v>35</v>
      </c>
      <c r="M63" s="6" t="s">
        <v>46</v>
      </c>
      <c r="N63" s="6" t="s">
        <v>2170</v>
      </c>
      <c r="O63" s="6" t="s">
        <v>37</v>
      </c>
      <c r="P63" s="6" t="s">
        <v>5209</v>
      </c>
      <c r="Q63" s="7"/>
      <c r="R63" s="7"/>
      <c r="S63" s="7"/>
      <c r="T63" s="7" t="s">
        <v>3557</v>
      </c>
      <c r="U63" s="7" t="s">
        <v>60</v>
      </c>
      <c r="V63" s="7" t="s">
        <v>5309</v>
      </c>
      <c r="W63" s="7" t="e">
        <v>#N/A</v>
      </c>
      <c r="X63" s="7"/>
      <c r="Y63" s="7" t="str">
        <f>VLOOKUP(B63, [2]SBC!A$1:P$65536, 11, 0)</f>
        <v>Bantoum</v>
      </c>
      <c r="Z63" s="7" t="str">
        <f t="shared" si="14"/>
        <v>OST</v>
      </c>
      <c r="AA63" s="7" t="str">
        <f t="shared" ca="1" si="15"/>
        <v>T&gt;72H</v>
      </c>
      <c r="AB63" s="7">
        <v>1</v>
      </c>
      <c r="AC63" s="7"/>
      <c r="AD63" s="7" t="s">
        <v>2246</v>
      </c>
      <c r="AE63" s="7"/>
      <c r="AF63" s="7"/>
      <c r="AG63" s="7"/>
    </row>
    <row r="64" spans="1:33" ht="87" hidden="1" x14ac:dyDescent="0.35">
      <c r="A64" s="6" t="s">
        <v>1897</v>
      </c>
      <c r="B64" s="7" t="str">
        <f t="shared" si="12"/>
        <v>OST_301</v>
      </c>
      <c r="C64" s="6" t="s">
        <v>4731</v>
      </c>
      <c r="D64" s="7" t="e">
        <v>#N/A</v>
      </c>
      <c r="E64" s="7" t="e">
        <v>#N/A</v>
      </c>
      <c r="F64" s="6" t="s">
        <v>45</v>
      </c>
      <c r="G64" s="6" t="s">
        <v>2171</v>
      </c>
      <c r="H64" s="6" t="s">
        <v>2172</v>
      </c>
      <c r="I64" s="6" t="s">
        <v>2169</v>
      </c>
      <c r="J64" s="8">
        <f t="shared" ca="1" si="13"/>
        <v>6.281276157409593</v>
      </c>
      <c r="K64" s="6" t="s">
        <v>43</v>
      </c>
      <c r="L64" s="6" t="s">
        <v>35</v>
      </c>
      <c r="M64" s="6" t="s">
        <v>46</v>
      </c>
      <c r="N64" s="6" t="s">
        <v>2173</v>
      </c>
      <c r="O64" s="6" t="s">
        <v>37</v>
      </c>
      <c r="P64" s="6" t="s">
        <v>5210</v>
      </c>
      <c r="Q64" s="7"/>
      <c r="R64" s="7"/>
      <c r="S64" s="7"/>
      <c r="T64" s="7" t="s">
        <v>3557</v>
      </c>
      <c r="U64" s="7" t="s">
        <v>60</v>
      </c>
      <c r="V64" s="7" t="s">
        <v>5309</v>
      </c>
      <c r="W64" s="7" t="e">
        <v>#N/A</v>
      </c>
      <c r="X64" s="7"/>
      <c r="Y64" s="7" t="str">
        <f>VLOOKUP(B64, [2]SBC!A$1:P$65536, 11, 0)</f>
        <v>Bantoum</v>
      </c>
      <c r="Z64" s="7" t="str">
        <f t="shared" si="14"/>
        <v>OST</v>
      </c>
      <c r="AA64" s="7" t="str">
        <f t="shared" ca="1" si="15"/>
        <v>T&gt;72H</v>
      </c>
      <c r="AB64" s="7">
        <v>1</v>
      </c>
      <c r="AC64" s="7"/>
      <c r="AD64" s="7" t="s">
        <v>2246</v>
      </c>
      <c r="AE64" s="7"/>
      <c r="AF64" s="7"/>
      <c r="AG64" s="7"/>
    </row>
    <row r="65" spans="1:33" ht="87" hidden="1" x14ac:dyDescent="0.35">
      <c r="A65" s="6" t="s">
        <v>1897</v>
      </c>
      <c r="B65" s="7" t="str">
        <f t="shared" si="12"/>
        <v>OST_301</v>
      </c>
      <c r="C65" s="6" t="s">
        <v>4732</v>
      </c>
      <c r="D65" s="7" t="e">
        <v>#N/A</v>
      </c>
      <c r="E65" s="7" t="e">
        <v>#N/A</v>
      </c>
      <c r="F65" s="6" t="s">
        <v>45</v>
      </c>
      <c r="G65" s="6" t="s">
        <v>2174</v>
      </c>
      <c r="H65" s="6" t="s">
        <v>2175</v>
      </c>
      <c r="I65" s="6" t="s">
        <v>2169</v>
      </c>
      <c r="J65" s="8">
        <f t="shared" ca="1" si="13"/>
        <v>6.281276157409593</v>
      </c>
      <c r="K65" s="6" t="s">
        <v>43</v>
      </c>
      <c r="L65" s="6" t="s">
        <v>35</v>
      </c>
      <c r="M65" s="6" t="s">
        <v>46</v>
      </c>
      <c r="N65" s="6" t="s">
        <v>2176</v>
      </c>
      <c r="O65" s="6" t="s">
        <v>37</v>
      </c>
      <c r="P65" s="6" t="s">
        <v>5211</v>
      </c>
      <c r="Q65" s="7"/>
      <c r="R65" s="7"/>
      <c r="S65" s="7"/>
      <c r="T65" s="7" t="s">
        <v>3557</v>
      </c>
      <c r="U65" s="7" t="s">
        <v>60</v>
      </c>
      <c r="V65" s="7" t="s">
        <v>5309</v>
      </c>
      <c r="W65" s="7" t="e">
        <v>#N/A</v>
      </c>
      <c r="X65" s="7"/>
      <c r="Y65" s="7" t="str">
        <f>VLOOKUP(B65, [2]SBC!A$1:P$65536, 11, 0)</f>
        <v>Bantoum</v>
      </c>
      <c r="Z65" s="7" t="str">
        <f t="shared" si="14"/>
        <v>OST</v>
      </c>
      <c r="AA65" s="7" t="str">
        <f t="shared" ca="1" si="15"/>
        <v>T&gt;72H</v>
      </c>
      <c r="AB65" s="7">
        <v>1</v>
      </c>
      <c r="AC65" s="7"/>
      <c r="AD65" s="7" t="s">
        <v>2246</v>
      </c>
      <c r="AE65" s="7"/>
      <c r="AF65" s="7"/>
      <c r="AG65" s="7"/>
    </row>
    <row r="66" spans="1:33" ht="87" hidden="1" x14ac:dyDescent="0.35">
      <c r="A66" s="6" t="s">
        <v>1897</v>
      </c>
      <c r="B66" s="7" t="str">
        <f t="shared" si="12"/>
        <v>OST_301</v>
      </c>
      <c r="C66" s="6" t="s">
        <v>4733</v>
      </c>
      <c r="D66" s="7" t="e">
        <v>#N/A</v>
      </c>
      <c r="E66" s="7" t="e">
        <v>#N/A</v>
      </c>
      <c r="F66" s="6" t="s">
        <v>45</v>
      </c>
      <c r="G66" s="6" t="s">
        <v>2177</v>
      </c>
      <c r="H66" s="6" t="s">
        <v>2178</v>
      </c>
      <c r="I66" s="6" t="s">
        <v>2179</v>
      </c>
      <c r="J66" s="8">
        <f t="shared" ca="1" si="13"/>
        <v>6.281067824078491</v>
      </c>
      <c r="K66" s="6" t="s">
        <v>43</v>
      </c>
      <c r="L66" s="6" t="s">
        <v>35</v>
      </c>
      <c r="M66" s="6" t="s">
        <v>46</v>
      </c>
      <c r="N66" s="6" t="s">
        <v>2180</v>
      </c>
      <c r="O66" s="6" t="s">
        <v>37</v>
      </c>
      <c r="P66" s="6" t="s">
        <v>5212</v>
      </c>
      <c r="Q66" s="7"/>
      <c r="R66" s="7"/>
      <c r="S66" s="7"/>
      <c r="T66" s="7" t="s">
        <v>3557</v>
      </c>
      <c r="U66" s="7" t="s">
        <v>60</v>
      </c>
      <c r="V66" s="7" t="s">
        <v>5309</v>
      </c>
      <c r="W66" s="7" t="e">
        <v>#N/A</v>
      </c>
      <c r="X66" s="7"/>
      <c r="Y66" s="7" t="str">
        <f>VLOOKUP(B66, [2]SBC!A$1:P$65536, 11, 0)</f>
        <v>Bantoum</v>
      </c>
      <c r="Z66" s="7" t="str">
        <f t="shared" si="14"/>
        <v>OST</v>
      </c>
      <c r="AA66" s="7" t="str">
        <f t="shared" ca="1" si="15"/>
        <v>T&gt;72H</v>
      </c>
      <c r="AB66" s="7">
        <v>1</v>
      </c>
      <c r="AC66" s="7"/>
      <c r="AD66" s="7" t="s">
        <v>2246</v>
      </c>
      <c r="AE66" s="7"/>
      <c r="AF66" s="7"/>
      <c r="AG66" s="7"/>
    </row>
    <row r="67" spans="1:33" ht="87" hidden="1" x14ac:dyDescent="0.35">
      <c r="A67" s="6" t="s">
        <v>1897</v>
      </c>
      <c r="B67" s="7" t="str">
        <f t="shared" si="12"/>
        <v>OST_301</v>
      </c>
      <c r="C67" s="6" t="s">
        <v>4734</v>
      </c>
      <c r="D67" s="7" t="e">
        <v>#N/A</v>
      </c>
      <c r="E67" s="7" t="e">
        <v>#N/A</v>
      </c>
      <c r="F67" s="6" t="s">
        <v>45</v>
      </c>
      <c r="G67" s="6" t="s">
        <v>2181</v>
      </c>
      <c r="H67" s="6" t="s">
        <v>2182</v>
      </c>
      <c r="I67" s="6" t="s">
        <v>2179</v>
      </c>
      <c r="J67" s="8">
        <f t="shared" ca="1" si="13"/>
        <v>6.281067824078491</v>
      </c>
      <c r="K67" s="6" t="s">
        <v>43</v>
      </c>
      <c r="L67" s="6" t="s">
        <v>35</v>
      </c>
      <c r="M67" s="6" t="s">
        <v>46</v>
      </c>
      <c r="N67" s="6" t="s">
        <v>2183</v>
      </c>
      <c r="O67" s="6" t="s">
        <v>37</v>
      </c>
      <c r="P67" s="6" t="s">
        <v>5213</v>
      </c>
      <c r="Q67" s="7"/>
      <c r="R67" s="7"/>
      <c r="S67" s="7"/>
      <c r="T67" s="7" t="s">
        <v>3557</v>
      </c>
      <c r="U67" s="7" t="s">
        <v>60</v>
      </c>
      <c r="V67" s="7" t="s">
        <v>5309</v>
      </c>
      <c r="W67" s="7" t="e">
        <v>#N/A</v>
      </c>
      <c r="X67" s="7"/>
      <c r="Y67" s="7" t="str">
        <f>VLOOKUP(B67, [2]SBC!A$1:P$65536, 11, 0)</f>
        <v>Bantoum</v>
      </c>
      <c r="Z67" s="7" t="str">
        <f t="shared" si="14"/>
        <v>OST</v>
      </c>
      <c r="AA67" s="7" t="str">
        <f t="shared" ca="1" si="15"/>
        <v>T&gt;72H</v>
      </c>
      <c r="AB67" s="7">
        <v>1</v>
      </c>
      <c r="AC67" s="7"/>
      <c r="AD67" s="7" t="s">
        <v>2246</v>
      </c>
      <c r="AE67" s="7"/>
      <c r="AF67" s="7"/>
      <c r="AG67" s="7"/>
    </row>
    <row r="68" spans="1:33" ht="87" hidden="1" x14ac:dyDescent="0.35">
      <c r="A68" s="6" t="s">
        <v>1897</v>
      </c>
      <c r="B68" s="7" t="str">
        <f t="shared" si="12"/>
        <v>OST_301</v>
      </c>
      <c r="C68" s="6" t="s">
        <v>4735</v>
      </c>
      <c r="D68" s="7" t="e">
        <v>#N/A</v>
      </c>
      <c r="E68" s="7" t="e">
        <v>#N/A</v>
      </c>
      <c r="F68" s="6" t="s">
        <v>45</v>
      </c>
      <c r="G68" s="6" t="s">
        <v>2184</v>
      </c>
      <c r="H68" s="6" t="s">
        <v>2185</v>
      </c>
      <c r="I68" s="6" t="s">
        <v>2179</v>
      </c>
      <c r="J68" s="8">
        <f t="shared" ca="1" si="13"/>
        <v>6.281067824078491</v>
      </c>
      <c r="K68" s="6" t="s">
        <v>43</v>
      </c>
      <c r="L68" s="6" t="s">
        <v>35</v>
      </c>
      <c r="M68" s="6" t="s">
        <v>46</v>
      </c>
      <c r="N68" s="6" t="s">
        <v>2186</v>
      </c>
      <c r="O68" s="6" t="s">
        <v>37</v>
      </c>
      <c r="P68" s="6" t="s">
        <v>5214</v>
      </c>
      <c r="Q68" s="7"/>
      <c r="R68" s="7"/>
      <c r="S68" s="7"/>
      <c r="T68" s="7" t="s">
        <v>3557</v>
      </c>
      <c r="U68" s="7" t="s">
        <v>60</v>
      </c>
      <c r="V68" s="7" t="s">
        <v>5309</v>
      </c>
      <c r="W68" s="7" t="e">
        <v>#N/A</v>
      </c>
      <c r="X68" s="7"/>
      <c r="Y68" s="7" t="str">
        <f>VLOOKUP(B68, [2]SBC!A$1:P$65536, 11, 0)</f>
        <v>Bantoum</v>
      </c>
      <c r="Z68" s="7" t="str">
        <f t="shared" si="14"/>
        <v>OST</v>
      </c>
      <c r="AA68" s="7" t="str">
        <f t="shared" ca="1" si="15"/>
        <v>T&gt;72H</v>
      </c>
      <c r="AB68" s="7">
        <v>1</v>
      </c>
      <c r="AC68" s="7"/>
      <c r="AD68" s="7" t="s">
        <v>2246</v>
      </c>
      <c r="AE68" s="7"/>
      <c r="AF68" s="7"/>
      <c r="AG68" s="7"/>
    </row>
    <row r="69" spans="1:33" ht="87" hidden="1" x14ac:dyDescent="0.35">
      <c r="A69" s="6" t="s">
        <v>1897</v>
      </c>
      <c r="B69" s="7" t="str">
        <f t="shared" si="12"/>
        <v>OST_301</v>
      </c>
      <c r="C69" s="6" t="s">
        <v>4736</v>
      </c>
      <c r="D69" s="7" t="e">
        <v>#N/A</v>
      </c>
      <c r="E69" s="7" t="e">
        <v>#N/A</v>
      </c>
      <c r="F69" s="6" t="s">
        <v>45</v>
      </c>
      <c r="G69" s="6" t="s">
        <v>2187</v>
      </c>
      <c r="H69" s="6" t="s">
        <v>2188</v>
      </c>
      <c r="I69" s="6" t="s">
        <v>2116</v>
      </c>
      <c r="J69" s="8">
        <f t="shared" ca="1" si="13"/>
        <v>6.2810215277786483</v>
      </c>
      <c r="K69" s="6" t="s">
        <v>43</v>
      </c>
      <c r="L69" s="6" t="s">
        <v>35</v>
      </c>
      <c r="M69" s="6" t="s">
        <v>46</v>
      </c>
      <c r="N69" s="6" t="s">
        <v>2189</v>
      </c>
      <c r="O69" s="6" t="s">
        <v>37</v>
      </c>
      <c r="P69" s="6" t="s">
        <v>5215</v>
      </c>
      <c r="Q69" s="7"/>
      <c r="R69" s="7"/>
      <c r="S69" s="7"/>
      <c r="T69" s="7" t="s">
        <v>3557</v>
      </c>
      <c r="U69" s="7" t="s">
        <v>60</v>
      </c>
      <c r="V69" s="7" t="s">
        <v>5309</v>
      </c>
      <c r="W69" s="7" t="e">
        <v>#N/A</v>
      </c>
      <c r="X69" s="7"/>
      <c r="Y69" s="7" t="str">
        <f>VLOOKUP(B69, [2]SBC!A$1:P$65536, 11, 0)</f>
        <v>Bantoum</v>
      </c>
      <c r="Z69" s="7" t="str">
        <f t="shared" si="14"/>
        <v>OST</v>
      </c>
      <c r="AA69" s="7" t="str">
        <f t="shared" ca="1" si="15"/>
        <v>T&gt;72H</v>
      </c>
      <c r="AB69" s="7">
        <v>1</v>
      </c>
      <c r="AC69" s="7"/>
      <c r="AD69" s="7" t="s">
        <v>2246</v>
      </c>
      <c r="AE69" s="7"/>
      <c r="AF69" s="7"/>
      <c r="AG69" s="7"/>
    </row>
    <row r="70" spans="1:33" ht="87" hidden="1" x14ac:dyDescent="0.35">
      <c r="A70" s="6" t="s">
        <v>1897</v>
      </c>
      <c r="B70" s="7" t="str">
        <f t="shared" si="12"/>
        <v>OST_301</v>
      </c>
      <c r="C70" s="6" t="s">
        <v>4737</v>
      </c>
      <c r="D70" s="7" t="e">
        <v>#N/A</v>
      </c>
      <c r="E70" s="7" t="e">
        <v>#N/A</v>
      </c>
      <c r="F70" s="6" t="s">
        <v>45</v>
      </c>
      <c r="G70" s="6" t="s">
        <v>2190</v>
      </c>
      <c r="H70" s="6" t="s">
        <v>2191</v>
      </c>
      <c r="I70" s="6" t="s">
        <v>2116</v>
      </c>
      <c r="J70" s="8">
        <f t="shared" ca="1" si="13"/>
        <v>6.2810215277786483</v>
      </c>
      <c r="K70" s="6" t="s">
        <v>43</v>
      </c>
      <c r="L70" s="6" t="s">
        <v>35</v>
      </c>
      <c r="M70" s="6" t="s">
        <v>46</v>
      </c>
      <c r="N70" s="6" t="s">
        <v>2192</v>
      </c>
      <c r="O70" s="6" t="s">
        <v>37</v>
      </c>
      <c r="P70" s="6" t="s">
        <v>5216</v>
      </c>
      <c r="Q70" s="7"/>
      <c r="R70" s="7"/>
      <c r="S70" s="7"/>
      <c r="T70" s="7" t="s">
        <v>3557</v>
      </c>
      <c r="U70" s="7" t="s">
        <v>60</v>
      </c>
      <c r="V70" s="7" t="s">
        <v>5309</v>
      </c>
      <c r="W70" s="7" t="e">
        <v>#N/A</v>
      </c>
      <c r="X70" s="7"/>
      <c r="Y70" s="7" t="str">
        <f>VLOOKUP(B70, [2]SBC!A$1:P$65536, 11, 0)</f>
        <v>Bantoum</v>
      </c>
      <c r="Z70" s="7" t="str">
        <f t="shared" si="14"/>
        <v>OST</v>
      </c>
      <c r="AA70" s="7" t="str">
        <f t="shared" ca="1" si="15"/>
        <v>T&gt;72H</v>
      </c>
      <c r="AB70" s="7">
        <v>1</v>
      </c>
      <c r="AC70" s="7"/>
      <c r="AD70" s="7" t="s">
        <v>2246</v>
      </c>
      <c r="AE70" s="7"/>
      <c r="AF70" s="7"/>
      <c r="AG70" s="7"/>
    </row>
    <row r="71" spans="1:33" ht="87" hidden="1" x14ac:dyDescent="0.35">
      <c r="A71" s="6" t="s">
        <v>1897</v>
      </c>
      <c r="B71" s="7" t="str">
        <f t="shared" si="12"/>
        <v>OST_301</v>
      </c>
      <c r="C71" s="6" t="s">
        <v>4738</v>
      </c>
      <c r="D71" s="7" t="e">
        <v>#N/A</v>
      </c>
      <c r="E71" s="7" t="e">
        <v>#N/A</v>
      </c>
      <c r="F71" s="6" t="s">
        <v>45</v>
      </c>
      <c r="G71" s="6" t="s">
        <v>2193</v>
      </c>
      <c r="H71" s="6" t="s">
        <v>2194</v>
      </c>
      <c r="I71" s="6" t="s">
        <v>2116</v>
      </c>
      <c r="J71" s="8">
        <f t="shared" ca="1" si="13"/>
        <v>6.2810215277786483</v>
      </c>
      <c r="K71" s="6" t="s">
        <v>43</v>
      </c>
      <c r="L71" s="6" t="s">
        <v>35</v>
      </c>
      <c r="M71" s="6" t="s">
        <v>46</v>
      </c>
      <c r="N71" s="6" t="s">
        <v>2195</v>
      </c>
      <c r="O71" s="6" t="s">
        <v>37</v>
      </c>
      <c r="P71" s="6" t="s">
        <v>5217</v>
      </c>
      <c r="Q71" s="7"/>
      <c r="R71" s="7"/>
      <c r="S71" s="7"/>
      <c r="T71" s="7" t="s">
        <v>3557</v>
      </c>
      <c r="U71" s="7" t="s">
        <v>60</v>
      </c>
      <c r="V71" s="7" t="s">
        <v>5309</v>
      </c>
      <c r="W71" s="7" t="e">
        <v>#N/A</v>
      </c>
      <c r="X71" s="7"/>
      <c r="Y71" s="7" t="str">
        <f>VLOOKUP(B71, [2]SBC!A$1:P$65536, 11, 0)</f>
        <v>Bantoum</v>
      </c>
      <c r="Z71" s="7" t="str">
        <f t="shared" si="14"/>
        <v>OST</v>
      </c>
      <c r="AA71" s="7" t="str">
        <f t="shared" ca="1" si="15"/>
        <v>T&gt;72H</v>
      </c>
      <c r="AB71" s="7">
        <v>1</v>
      </c>
      <c r="AC71" s="7"/>
      <c r="AD71" s="7" t="s">
        <v>2246</v>
      </c>
      <c r="AE71" s="7"/>
      <c r="AF71" s="7"/>
      <c r="AG71" s="7"/>
    </row>
    <row r="72" spans="1:33" ht="87" hidden="1" x14ac:dyDescent="0.35">
      <c r="A72" s="6" t="s">
        <v>1897</v>
      </c>
      <c r="B72" s="7" t="str">
        <f t="shared" si="12"/>
        <v>OST_301</v>
      </c>
      <c r="C72" s="6" t="s">
        <v>4739</v>
      </c>
      <c r="D72" s="7" t="e">
        <v>#N/A</v>
      </c>
      <c r="E72" s="7" t="e">
        <v>#N/A</v>
      </c>
      <c r="F72" s="6" t="s">
        <v>45</v>
      </c>
      <c r="G72" s="6" t="s">
        <v>2196</v>
      </c>
      <c r="H72" s="6" t="s">
        <v>2197</v>
      </c>
      <c r="I72" s="6" t="s">
        <v>2116</v>
      </c>
      <c r="J72" s="8">
        <f t="shared" ca="1" si="13"/>
        <v>6.2810215277786483</v>
      </c>
      <c r="K72" s="6" t="s">
        <v>43</v>
      </c>
      <c r="L72" s="6" t="s">
        <v>35</v>
      </c>
      <c r="M72" s="6" t="s">
        <v>46</v>
      </c>
      <c r="N72" s="6" t="s">
        <v>2198</v>
      </c>
      <c r="O72" s="6" t="s">
        <v>37</v>
      </c>
      <c r="P72" s="6" t="s">
        <v>5218</v>
      </c>
      <c r="Q72" s="7"/>
      <c r="R72" s="7"/>
      <c r="S72" s="7"/>
      <c r="T72" s="7" t="s">
        <v>3557</v>
      </c>
      <c r="U72" s="7" t="s">
        <v>60</v>
      </c>
      <c r="V72" s="7" t="s">
        <v>5309</v>
      </c>
      <c r="W72" s="7" t="e">
        <v>#N/A</v>
      </c>
      <c r="X72" s="7"/>
      <c r="Y72" s="7" t="str">
        <f>VLOOKUP(B72, [2]SBC!A$1:P$65536, 11, 0)</f>
        <v>Bantoum</v>
      </c>
      <c r="Z72" s="7" t="str">
        <f t="shared" si="14"/>
        <v>OST</v>
      </c>
      <c r="AA72" s="7" t="str">
        <f t="shared" ca="1" si="15"/>
        <v>T&gt;72H</v>
      </c>
      <c r="AB72" s="7">
        <v>1</v>
      </c>
      <c r="AC72" s="7"/>
      <c r="AD72" s="7" t="s">
        <v>2246</v>
      </c>
      <c r="AE72" s="7"/>
      <c r="AF72" s="7"/>
      <c r="AG72" s="7"/>
    </row>
    <row r="73" spans="1:33" ht="87" hidden="1" x14ac:dyDescent="0.35">
      <c r="A73" s="6" t="s">
        <v>1897</v>
      </c>
      <c r="B73" s="7" t="str">
        <f t="shared" si="12"/>
        <v>OST_301</v>
      </c>
      <c r="C73" s="6" t="s">
        <v>4740</v>
      </c>
      <c r="D73" s="7" t="e">
        <v>#N/A</v>
      </c>
      <c r="E73" s="7" t="e">
        <v>#N/A</v>
      </c>
      <c r="F73" s="6" t="s">
        <v>45</v>
      </c>
      <c r="G73" s="6" t="s">
        <v>2199</v>
      </c>
      <c r="H73" s="6" t="s">
        <v>2200</v>
      </c>
      <c r="I73" s="6" t="s">
        <v>2201</v>
      </c>
      <c r="J73" s="8">
        <f t="shared" ca="1" si="13"/>
        <v>6.280998379632365</v>
      </c>
      <c r="K73" s="6" t="s">
        <v>43</v>
      </c>
      <c r="L73" s="6" t="s">
        <v>35</v>
      </c>
      <c r="M73" s="6" t="s">
        <v>46</v>
      </c>
      <c r="N73" s="6" t="s">
        <v>2202</v>
      </c>
      <c r="O73" s="6" t="s">
        <v>37</v>
      </c>
      <c r="P73" s="6" t="s">
        <v>5219</v>
      </c>
      <c r="Q73" s="7"/>
      <c r="R73" s="7"/>
      <c r="S73" s="7"/>
      <c r="T73" s="7" t="s">
        <v>3557</v>
      </c>
      <c r="U73" s="7" t="s">
        <v>60</v>
      </c>
      <c r="V73" s="7" t="s">
        <v>5309</v>
      </c>
      <c r="W73" s="7" t="e">
        <v>#N/A</v>
      </c>
      <c r="X73" s="7"/>
      <c r="Y73" s="7" t="str">
        <f>VLOOKUP(B73, [2]SBC!A$1:P$65536, 11, 0)</f>
        <v>Bantoum</v>
      </c>
      <c r="Z73" s="7" t="str">
        <f t="shared" si="14"/>
        <v>OST</v>
      </c>
      <c r="AA73" s="7" t="str">
        <f t="shared" ca="1" si="15"/>
        <v>T&gt;72H</v>
      </c>
      <c r="AB73" s="7">
        <v>1</v>
      </c>
      <c r="AC73" s="7"/>
      <c r="AD73" s="7" t="s">
        <v>2246</v>
      </c>
      <c r="AE73" s="7"/>
      <c r="AF73" s="7"/>
      <c r="AG73" s="7"/>
    </row>
    <row r="74" spans="1:33" ht="87" hidden="1" x14ac:dyDescent="0.35">
      <c r="A74" s="6" t="s">
        <v>1897</v>
      </c>
      <c r="B74" s="7" t="str">
        <f t="shared" si="12"/>
        <v>OST_301</v>
      </c>
      <c r="C74" s="6" t="s">
        <v>4741</v>
      </c>
      <c r="D74" s="7" t="e">
        <v>#N/A</v>
      </c>
      <c r="E74" s="7" t="e">
        <v>#N/A</v>
      </c>
      <c r="F74" s="6" t="s">
        <v>45</v>
      </c>
      <c r="G74" s="6" t="s">
        <v>2203</v>
      </c>
      <c r="H74" s="6" t="s">
        <v>2204</v>
      </c>
      <c r="I74" s="6" t="s">
        <v>2205</v>
      </c>
      <c r="J74" s="8">
        <f t="shared" ca="1" si="13"/>
        <v>6.2808710648168926</v>
      </c>
      <c r="K74" s="6" t="s">
        <v>43</v>
      </c>
      <c r="L74" s="6" t="s">
        <v>35</v>
      </c>
      <c r="M74" s="6" t="s">
        <v>46</v>
      </c>
      <c r="N74" s="6" t="s">
        <v>2206</v>
      </c>
      <c r="O74" s="6" t="s">
        <v>37</v>
      </c>
      <c r="P74" s="6" t="s">
        <v>5220</v>
      </c>
      <c r="Q74" s="7"/>
      <c r="R74" s="7"/>
      <c r="S74" s="7"/>
      <c r="T74" s="7" t="s">
        <v>3557</v>
      </c>
      <c r="U74" s="7" t="s">
        <v>60</v>
      </c>
      <c r="V74" s="7" t="s">
        <v>5309</v>
      </c>
      <c r="W74" s="7" t="e">
        <v>#N/A</v>
      </c>
      <c r="X74" s="7"/>
      <c r="Y74" s="7" t="str">
        <f>VLOOKUP(B74, [2]SBC!A$1:P$65536, 11, 0)</f>
        <v>Bantoum</v>
      </c>
      <c r="Z74" s="7" t="str">
        <f t="shared" si="14"/>
        <v>OST</v>
      </c>
      <c r="AA74" s="7" t="str">
        <f t="shared" ca="1" si="15"/>
        <v>T&gt;72H</v>
      </c>
      <c r="AB74" s="7">
        <v>1</v>
      </c>
      <c r="AC74" s="7"/>
      <c r="AD74" s="7" t="s">
        <v>2246</v>
      </c>
      <c r="AE74" s="7"/>
      <c r="AF74" s="7"/>
      <c r="AG74" s="7"/>
    </row>
    <row r="75" spans="1:33" ht="101.5" hidden="1" x14ac:dyDescent="0.35">
      <c r="A75" s="6" t="s">
        <v>1888</v>
      </c>
      <c r="B75" s="7" t="str">
        <f t="shared" ref="B75:B82" si="16">LEFT(A75,7)</f>
        <v>SUO_082</v>
      </c>
      <c r="C75" s="6" t="s">
        <v>4769</v>
      </c>
      <c r="D75" s="7" t="e">
        <v>#N/A</v>
      </c>
      <c r="E75" s="7" t="e">
        <v>#N/A</v>
      </c>
      <c r="F75" s="6" t="s">
        <v>45</v>
      </c>
      <c r="G75" s="6" t="s">
        <v>2407</v>
      </c>
      <c r="H75" s="6" t="s">
        <v>2408</v>
      </c>
      <c r="I75" s="6" t="s">
        <v>2324</v>
      </c>
      <c r="J75" s="8">
        <f t="shared" ref="J75:J82" ca="1" si="17">NOW()-I75</f>
        <v>4.872757638891926</v>
      </c>
      <c r="K75" s="6" t="s">
        <v>43</v>
      </c>
      <c r="L75" s="6" t="s">
        <v>35</v>
      </c>
      <c r="M75" s="6" t="s">
        <v>46</v>
      </c>
      <c r="N75" s="6" t="s">
        <v>2409</v>
      </c>
      <c r="O75" s="6" t="s">
        <v>37</v>
      </c>
      <c r="P75" s="6" t="s">
        <v>5221</v>
      </c>
      <c r="Q75" s="7"/>
      <c r="R75" s="7"/>
      <c r="S75" s="7"/>
      <c r="T75" s="7" t="s">
        <v>4409</v>
      </c>
      <c r="U75" s="7" t="s">
        <v>79</v>
      </c>
      <c r="V75" s="7" t="e">
        <v>#N/A</v>
      </c>
      <c r="W75" s="7" t="e">
        <v>#N/A</v>
      </c>
      <c r="X75" s="7"/>
      <c r="Y75" s="7" t="str">
        <f>VLOOKUP(B75, [2]SBC!A$1:P$65536, 11, 0)</f>
        <v>Limbe</v>
      </c>
      <c r="Z75" s="7" t="str">
        <f t="shared" ref="Z75:Z82" si="18">LEFT(B75,3)</f>
        <v>SUO</v>
      </c>
      <c r="AA75" s="7" t="str">
        <f t="shared" ref="AA75:AA82" ca="1" si="19">IF(J75 &lt; 1/24, "T&lt;1H", IF(AND(J75&lt;2/24, J75&gt;1/24), "1H&lt;T&lt;2H", IF(AND(J75&lt;4/24, J75&gt;2/24), "2H&lt;T&lt;4H", IF(AND(J75&lt;8/24, J75&gt;4/24), "4H&lt;T&lt;8H", IF(AND(J75&lt;16/24, J75&gt;8/24), "8H&lt;T&lt;16H",IF(AND(J75&lt;24/24, J75&gt;16/24),"16H&lt;T&lt;24H", IF(AND(J75&lt;48/24, J75&gt;24/24),"24H&lt;T&lt;48H",IF(AND(J75&lt;72/24, J75&gt;24/24),"48H&lt;T&lt;72H", "T&gt;72H"))))))))</f>
        <v>T&gt;72H</v>
      </c>
      <c r="AB75" s="7">
        <v>1</v>
      </c>
      <c r="AC75" s="7"/>
      <c r="AD75" s="7" t="s">
        <v>2245</v>
      </c>
      <c r="AE75" s="7"/>
      <c r="AF75" s="7"/>
      <c r="AG75" s="7"/>
    </row>
    <row r="76" spans="1:33" ht="87" hidden="1" x14ac:dyDescent="0.35">
      <c r="A76" s="6" t="s">
        <v>1903</v>
      </c>
      <c r="B76" s="7" t="str">
        <f t="shared" si="16"/>
        <v>OST_051</v>
      </c>
      <c r="C76" s="6" t="s">
        <v>4805</v>
      </c>
      <c r="D76" s="7" t="e">
        <v>#N/A</v>
      </c>
      <c r="E76" s="7" t="e">
        <v>#N/A</v>
      </c>
      <c r="F76" s="6" t="s">
        <v>45</v>
      </c>
      <c r="G76" s="6" t="s">
        <v>2021</v>
      </c>
      <c r="H76" s="6" t="s">
        <v>2022</v>
      </c>
      <c r="I76" s="6" t="s">
        <v>3321</v>
      </c>
      <c r="J76" s="8">
        <f t="shared" ca="1" si="17"/>
        <v>3.3025840277769021</v>
      </c>
      <c r="K76" s="6" t="s">
        <v>43</v>
      </c>
      <c r="L76" s="6" t="s">
        <v>35</v>
      </c>
      <c r="M76" s="6" t="s">
        <v>46</v>
      </c>
      <c r="N76" s="6" t="s">
        <v>3322</v>
      </c>
      <c r="O76" s="6" t="s">
        <v>37</v>
      </c>
      <c r="P76" s="6" t="s">
        <v>5222</v>
      </c>
      <c r="Q76" s="7"/>
      <c r="R76" s="7"/>
      <c r="S76" s="7"/>
      <c r="T76" s="7" t="s">
        <v>4407</v>
      </c>
      <c r="U76" s="7" t="s">
        <v>39</v>
      </c>
      <c r="V76" s="7" t="e">
        <v>#N/A</v>
      </c>
      <c r="W76" s="7" t="e">
        <v>#N/A</v>
      </c>
      <c r="X76" s="7"/>
      <c r="Y76" s="7" t="str">
        <f>VLOOKUP(B76, [2]SBC!A$1:P$65536, 11, 0)</f>
        <v>Bayangam</v>
      </c>
      <c r="Z76" s="7" t="str">
        <f t="shared" si="18"/>
        <v>OST</v>
      </c>
      <c r="AA76" s="7" t="str">
        <f t="shared" ca="1" si="19"/>
        <v>T&gt;72H</v>
      </c>
      <c r="AB76" s="7">
        <v>1</v>
      </c>
      <c r="AC76" s="7"/>
      <c r="AD76" s="7" t="s">
        <v>2245</v>
      </c>
      <c r="AE76" s="7"/>
      <c r="AF76" s="7"/>
      <c r="AG76" s="7"/>
    </row>
    <row r="77" spans="1:33" ht="87" hidden="1" x14ac:dyDescent="0.35">
      <c r="A77" s="6" t="s">
        <v>943</v>
      </c>
      <c r="B77" s="7" t="str">
        <f t="shared" si="16"/>
        <v>EXN_370</v>
      </c>
      <c r="C77" s="6" t="s">
        <v>4806</v>
      </c>
      <c r="D77" s="7" t="e">
        <v>#N/A</v>
      </c>
      <c r="E77" s="7" t="e">
        <v>#N/A</v>
      </c>
      <c r="F77" s="6" t="s">
        <v>45</v>
      </c>
      <c r="G77" s="6" t="s">
        <v>1009</v>
      </c>
      <c r="H77" s="6" t="s">
        <v>1010</v>
      </c>
      <c r="I77" s="6" t="s">
        <v>3448</v>
      </c>
      <c r="J77" s="8">
        <f t="shared" ca="1" si="17"/>
        <v>2.9053502314854995</v>
      </c>
      <c r="K77" s="6" t="s">
        <v>43</v>
      </c>
      <c r="L77" s="6" t="s">
        <v>35</v>
      </c>
      <c r="M77" s="6" t="s">
        <v>46</v>
      </c>
      <c r="N77" s="6" t="s">
        <v>3449</v>
      </c>
      <c r="O77" s="6" t="s">
        <v>37</v>
      </c>
      <c r="P77" s="6" t="s">
        <v>5223</v>
      </c>
      <c r="Q77" s="7"/>
      <c r="R77" s="7"/>
      <c r="S77" s="7"/>
      <c r="T77" s="7" t="s">
        <v>4307</v>
      </c>
      <c r="U77" s="7" t="s">
        <v>78</v>
      </c>
      <c r="V77" s="7" t="e">
        <v>#N/A</v>
      </c>
      <c r="W77" s="7" t="s">
        <v>1456</v>
      </c>
      <c r="X77" s="7"/>
      <c r="Y77" s="7" t="e">
        <f>VLOOKUP(B77, [2]SBC!A$1:P$65536, 11, 0)</f>
        <v>#N/A</v>
      </c>
      <c r="Z77" s="7" t="str">
        <f t="shared" si="18"/>
        <v>EXN</v>
      </c>
      <c r="AA77" s="7" t="str">
        <f t="shared" ca="1" si="19"/>
        <v>48H&lt;T&lt;72H</v>
      </c>
      <c r="AB77" s="7">
        <v>1</v>
      </c>
      <c r="AC77" s="7"/>
      <c r="AD77" s="7" t="s">
        <v>2245</v>
      </c>
      <c r="AE77" s="7"/>
      <c r="AF77" s="7"/>
      <c r="AG77" s="7"/>
    </row>
    <row r="78" spans="1:33" ht="87" hidden="1" x14ac:dyDescent="0.35">
      <c r="A78" s="6" t="s">
        <v>943</v>
      </c>
      <c r="B78" s="7" t="str">
        <f t="shared" si="16"/>
        <v>EXN_370</v>
      </c>
      <c r="C78" s="6" t="s">
        <v>4807</v>
      </c>
      <c r="D78" s="7" t="e">
        <v>#N/A</v>
      </c>
      <c r="E78" s="7" t="e">
        <v>#N/A</v>
      </c>
      <c r="F78" s="6" t="s">
        <v>45</v>
      </c>
      <c r="G78" s="6" t="s">
        <v>1011</v>
      </c>
      <c r="H78" s="6" t="s">
        <v>1012</v>
      </c>
      <c r="I78" s="6" t="s">
        <v>3448</v>
      </c>
      <c r="J78" s="8">
        <f t="shared" ca="1" si="17"/>
        <v>2.9053502314854995</v>
      </c>
      <c r="K78" s="6" t="s">
        <v>43</v>
      </c>
      <c r="L78" s="6" t="s">
        <v>35</v>
      </c>
      <c r="M78" s="6" t="s">
        <v>46</v>
      </c>
      <c r="N78" s="6" t="s">
        <v>3450</v>
      </c>
      <c r="O78" s="6" t="s">
        <v>37</v>
      </c>
      <c r="P78" s="6" t="s">
        <v>5224</v>
      </c>
      <c r="Q78" s="7"/>
      <c r="R78" s="7"/>
      <c r="S78" s="7"/>
      <c r="T78" s="7" t="s">
        <v>4307</v>
      </c>
      <c r="U78" s="7" t="s">
        <v>78</v>
      </c>
      <c r="V78" s="7" t="e">
        <v>#N/A</v>
      </c>
      <c r="W78" s="7" t="s">
        <v>1456</v>
      </c>
      <c r="X78" s="7"/>
      <c r="Y78" s="7" t="e">
        <f>VLOOKUP(B78, [2]SBC!A$1:P$65536, 11, 0)</f>
        <v>#N/A</v>
      </c>
      <c r="Z78" s="7" t="str">
        <f t="shared" si="18"/>
        <v>EXN</v>
      </c>
      <c r="AA78" s="7" t="str">
        <f t="shared" ca="1" si="19"/>
        <v>48H&lt;T&lt;72H</v>
      </c>
      <c r="AB78" s="7">
        <v>1</v>
      </c>
      <c r="AC78" s="7"/>
      <c r="AD78" s="7" t="s">
        <v>2245</v>
      </c>
      <c r="AE78" s="7"/>
      <c r="AF78" s="7"/>
      <c r="AG78" s="7"/>
    </row>
    <row r="79" spans="1:33" ht="87" hidden="1" x14ac:dyDescent="0.35">
      <c r="A79" s="6" t="s">
        <v>943</v>
      </c>
      <c r="B79" s="7" t="str">
        <f t="shared" si="16"/>
        <v>EXN_370</v>
      </c>
      <c r="C79" s="6" t="s">
        <v>4808</v>
      </c>
      <c r="D79" s="7" t="e">
        <v>#N/A</v>
      </c>
      <c r="E79" s="7" t="e">
        <v>#N/A</v>
      </c>
      <c r="F79" s="6" t="s">
        <v>45</v>
      </c>
      <c r="G79" s="6" t="s">
        <v>1007</v>
      </c>
      <c r="H79" s="6" t="s">
        <v>1008</v>
      </c>
      <c r="I79" s="6" t="s">
        <v>3448</v>
      </c>
      <c r="J79" s="8">
        <f t="shared" ca="1" si="17"/>
        <v>2.9053502314854995</v>
      </c>
      <c r="K79" s="6" t="s">
        <v>43</v>
      </c>
      <c r="L79" s="6" t="s">
        <v>35</v>
      </c>
      <c r="M79" s="6" t="s">
        <v>46</v>
      </c>
      <c r="N79" s="6" t="s">
        <v>3451</v>
      </c>
      <c r="O79" s="6" t="s">
        <v>37</v>
      </c>
      <c r="P79" s="6" t="s">
        <v>5225</v>
      </c>
      <c r="Q79" s="7"/>
      <c r="R79" s="7"/>
      <c r="S79" s="7"/>
      <c r="T79" s="7" t="s">
        <v>4307</v>
      </c>
      <c r="U79" s="7" t="s">
        <v>78</v>
      </c>
      <c r="V79" s="7" t="e">
        <v>#N/A</v>
      </c>
      <c r="W79" s="7" t="s">
        <v>1456</v>
      </c>
      <c r="X79" s="7"/>
      <c r="Y79" s="7" t="e">
        <f>VLOOKUP(B79, [2]SBC!A$1:P$65536, 11, 0)</f>
        <v>#N/A</v>
      </c>
      <c r="Z79" s="7" t="str">
        <f t="shared" si="18"/>
        <v>EXN</v>
      </c>
      <c r="AA79" s="7" t="str">
        <f t="shared" ca="1" si="19"/>
        <v>48H&lt;T&lt;72H</v>
      </c>
      <c r="AB79" s="7">
        <v>1</v>
      </c>
      <c r="AC79" s="7"/>
      <c r="AD79" s="7" t="s">
        <v>2245</v>
      </c>
      <c r="AE79" s="7"/>
      <c r="AF79" s="7"/>
      <c r="AG79" s="7"/>
    </row>
    <row r="80" spans="1:33" ht="101.5" hidden="1" x14ac:dyDescent="0.35">
      <c r="A80" s="6" t="s">
        <v>1638</v>
      </c>
      <c r="B80" s="7" t="str">
        <f t="shared" si="16"/>
        <v>OST_367</v>
      </c>
      <c r="C80" s="6" t="s">
        <v>4809</v>
      </c>
      <c r="D80" s="7" t="e">
        <v>#N/A</v>
      </c>
      <c r="E80" s="7" t="e">
        <v>#N/A</v>
      </c>
      <c r="F80" s="6" t="s">
        <v>45</v>
      </c>
      <c r="G80" s="6" t="s">
        <v>1655</v>
      </c>
      <c r="H80" s="6" t="s">
        <v>1656</v>
      </c>
      <c r="I80" s="6" t="s">
        <v>3978</v>
      </c>
      <c r="J80" s="8">
        <f t="shared" ca="1" si="17"/>
        <v>2.3428502314854995</v>
      </c>
      <c r="K80" s="6" t="s">
        <v>43</v>
      </c>
      <c r="L80" s="6" t="s">
        <v>35</v>
      </c>
      <c r="M80" s="6" t="s">
        <v>46</v>
      </c>
      <c r="N80" s="6" t="s">
        <v>3979</v>
      </c>
      <c r="O80" s="6" t="s">
        <v>37</v>
      </c>
      <c r="P80" s="6" t="s">
        <v>5226</v>
      </c>
      <c r="Q80" s="7"/>
      <c r="R80" s="7"/>
      <c r="S80" s="7"/>
      <c r="T80" s="7" t="s">
        <v>5076</v>
      </c>
      <c r="U80" s="7" t="s">
        <v>82</v>
      </c>
      <c r="V80" s="7" t="s">
        <v>5077</v>
      </c>
      <c r="W80" s="7" t="e">
        <v>#N/A</v>
      </c>
      <c r="X80" s="7"/>
      <c r="Y80" s="7" t="e">
        <f>VLOOKUP(B80, [2]SBC!A$1:P$65536, 11, 0)</f>
        <v>#N/A</v>
      </c>
      <c r="Z80" s="7" t="str">
        <f t="shared" si="18"/>
        <v>OST</v>
      </c>
      <c r="AA80" s="7" t="str">
        <f t="shared" ca="1" si="19"/>
        <v>48H&lt;T&lt;72H</v>
      </c>
      <c r="AB80" s="7">
        <v>1</v>
      </c>
      <c r="AC80" s="7"/>
      <c r="AD80" s="7" t="s">
        <v>2245</v>
      </c>
      <c r="AE80" s="7"/>
      <c r="AF80" s="7"/>
      <c r="AG80" s="7"/>
    </row>
    <row r="81" spans="1:33" ht="101.5" hidden="1" x14ac:dyDescent="0.35">
      <c r="A81" s="6" t="s">
        <v>1638</v>
      </c>
      <c r="B81" s="7" t="str">
        <f t="shared" si="16"/>
        <v>OST_367</v>
      </c>
      <c r="C81" s="6" t="s">
        <v>4810</v>
      </c>
      <c r="D81" s="7" t="e">
        <v>#N/A</v>
      </c>
      <c r="E81" s="7" t="e">
        <v>#N/A</v>
      </c>
      <c r="F81" s="6" t="s">
        <v>45</v>
      </c>
      <c r="G81" s="6" t="s">
        <v>1657</v>
      </c>
      <c r="H81" s="6" t="s">
        <v>1658</v>
      </c>
      <c r="I81" s="6" t="s">
        <v>3978</v>
      </c>
      <c r="J81" s="8">
        <f t="shared" ca="1" si="17"/>
        <v>2.3428502314854995</v>
      </c>
      <c r="K81" s="6" t="s">
        <v>43</v>
      </c>
      <c r="L81" s="6" t="s">
        <v>35</v>
      </c>
      <c r="M81" s="6" t="s">
        <v>46</v>
      </c>
      <c r="N81" s="6" t="s">
        <v>3980</v>
      </c>
      <c r="O81" s="6" t="s">
        <v>37</v>
      </c>
      <c r="P81" s="6" t="s">
        <v>5227</v>
      </c>
      <c r="Q81" s="7"/>
      <c r="R81" s="7"/>
      <c r="S81" s="7"/>
      <c r="T81" s="7" t="s">
        <v>5076</v>
      </c>
      <c r="U81" s="7" t="s">
        <v>82</v>
      </c>
      <c r="V81" s="7" t="s">
        <v>5077</v>
      </c>
      <c r="W81" s="7" t="e">
        <v>#N/A</v>
      </c>
      <c r="X81" s="7"/>
      <c r="Y81" s="7" t="e">
        <f>VLOOKUP(B81, [2]SBC!A$1:P$65536, 11, 0)</f>
        <v>#N/A</v>
      </c>
      <c r="Z81" s="7" t="str">
        <f t="shared" si="18"/>
        <v>OST</v>
      </c>
      <c r="AA81" s="7" t="str">
        <f t="shared" ca="1" si="19"/>
        <v>48H&lt;T&lt;72H</v>
      </c>
      <c r="AB81" s="7">
        <v>1</v>
      </c>
      <c r="AC81" s="7"/>
      <c r="AD81" s="7" t="s">
        <v>2245</v>
      </c>
      <c r="AE81" s="7"/>
      <c r="AF81" s="7"/>
      <c r="AG81" s="7"/>
    </row>
    <row r="82" spans="1:33" ht="101.5" hidden="1" x14ac:dyDescent="0.35">
      <c r="A82" s="6" t="s">
        <v>1638</v>
      </c>
      <c r="B82" s="7" t="str">
        <f t="shared" si="16"/>
        <v>OST_367</v>
      </c>
      <c r="C82" s="6" t="s">
        <v>4811</v>
      </c>
      <c r="D82" s="7" t="e">
        <v>#N/A</v>
      </c>
      <c r="E82" s="7" t="e">
        <v>#N/A</v>
      </c>
      <c r="F82" s="6" t="s">
        <v>45</v>
      </c>
      <c r="G82" s="6" t="s">
        <v>1653</v>
      </c>
      <c r="H82" s="6" t="s">
        <v>1654</v>
      </c>
      <c r="I82" s="6" t="s">
        <v>3978</v>
      </c>
      <c r="J82" s="8">
        <f t="shared" ca="1" si="17"/>
        <v>2.3428502314854995</v>
      </c>
      <c r="K82" s="6" t="s">
        <v>43</v>
      </c>
      <c r="L82" s="6" t="s">
        <v>35</v>
      </c>
      <c r="M82" s="6" t="s">
        <v>46</v>
      </c>
      <c r="N82" s="6" t="s">
        <v>3981</v>
      </c>
      <c r="O82" s="6" t="s">
        <v>37</v>
      </c>
      <c r="P82" s="6" t="s">
        <v>5228</v>
      </c>
      <c r="Q82" s="7"/>
      <c r="R82" s="7"/>
      <c r="S82" s="7"/>
      <c r="T82" s="7" t="s">
        <v>5076</v>
      </c>
      <c r="U82" s="7" t="s">
        <v>82</v>
      </c>
      <c r="V82" s="7" t="s">
        <v>5077</v>
      </c>
      <c r="W82" s="7" t="e">
        <v>#N/A</v>
      </c>
      <c r="X82" s="7"/>
      <c r="Y82" s="7" t="e">
        <f>VLOOKUP(B82, [2]SBC!A$1:P$65536, 11, 0)</f>
        <v>#N/A</v>
      </c>
      <c r="Z82" s="7" t="str">
        <f t="shared" si="18"/>
        <v>OST</v>
      </c>
      <c r="AA82" s="7" t="str">
        <f t="shared" ca="1" si="19"/>
        <v>48H&lt;T&lt;72H</v>
      </c>
      <c r="AB82" s="7">
        <v>1</v>
      </c>
      <c r="AC82" s="7"/>
      <c r="AD82" s="7" t="s">
        <v>2245</v>
      </c>
      <c r="AE82" s="7"/>
      <c r="AF82" s="7"/>
      <c r="AG82" s="7"/>
    </row>
    <row r="83" spans="1:33" ht="87" hidden="1" x14ac:dyDescent="0.35">
      <c r="A83" s="6" t="s">
        <v>4232</v>
      </c>
      <c r="B83" s="7" t="str">
        <f t="shared" ref="B83:B122" si="20">LEFT(A83,7)</f>
        <v>NRD_039</v>
      </c>
      <c r="C83" s="6" t="s">
        <v>4839</v>
      </c>
      <c r="D83" s="7" t="e">
        <v>#N/A</v>
      </c>
      <c r="E83" s="7" t="e">
        <v>#N/A</v>
      </c>
      <c r="F83" s="6" t="s">
        <v>45</v>
      </c>
      <c r="G83" s="6" t="s">
        <v>4445</v>
      </c>
      <c r="H83" s="6" t="s">
        <v>4446</v>
      </c>
      <c r="I83" s="6" t="s">
        <v>4447</v>
      </c>
      <c r="J83" s="8">
        <f t="shared" ref="J83:J122" ca="1" si="21">NOW()-I83</f>
        <v>1.2897020833333954</v>
      </c>
      <c r="K83" s="6" t="s">
        <v>43</v>
      </c>
      <c r="L83" s="6" t="s">
        <v>35</v>
      </c>
      <c r="M83" s="6" t="s">
        <v>46</v>
      </c>
      <c r="N83" s="6" t="s">
        <v>4444</v>
      </c>
      <c r="O83" s="6" t="s">
        <v>37</v>
      </c>
      <c r="P83" s="6" t="s">
        <v>5229</v>
      </c>
      <c r="Q83" s="7"/>
      <c r="R83" s="7"/>
      <c r="S83" s="7"/>
      <c r="T83" s="7" t="s">
        <v>4412</v>
      </c>
      <c r="U83" s="7" t="s">
        <v>60</v>
      </c>
      <c r="V83" s="7" t="s">
        <v>5309</v>
      </c>
      <c r="W83" s="7" t="e">
        <v>#N/A</v>
      </c>
      <c r="X83" s="7"/>
      <c r="Y83" s="7" t="str">
        <f>VLOOKUP(B83, [2]SBC!A$1:P$65536, 11, 0)</f>
        <v>Garoua</v>
      </c>
      <c r="Z83" s="7" t="str">
        <f t="shared" ref="Z83:Z122" si="22">LEFT(B83,3)</f>
        <v>NRD</v>
      </c>
      <c r="AA83" s="7" t="str">
        <f t="shared" ref="AA83:AA122" ca="1" si="23">IF(J83 &lt; 1/24, "T&lt;1H", IF(AND(J83&lt;2/24, J83&gt;1/24), "1H&lt;T&lt;2H", IF(AND(J83&lt;4/24, J83&gt;2/24), "2H&lt;T&lt;4H", IF(AND(J83&lt;8/24, J83&gt;4/24), "4H&lt;T&lt;8H", IF(AND(J83&lt;16/24, J83&gt;8/24), "8H&lt;T&lt;16H",IF(AND(J83&lt;24/24, J83&gt;16/24),"16H&lt;T&lt;24H", IF(AND(J83&lt;48/24, J83&gt;24/24),"24H&lt;T&lt;48H",IF(AND(J83&lt;72/24, J83&gt;24/24),"48H&lt;T&lt;72H", "T&gt;72H"))))))))</f>
        <v>24H&lt;T&lt;48H</v>
      </c>
      <c r="AB83" s="7">
        <v>1</v>
      </c>
      <c r="AC83" s="7"/>
      <c r="AD83" s="7" t="s">
        <v>2246</v>
      </c>
      <c r="AE83" s="7"/>
      <c r="AF83" s="7"/>
      <c r="AG83" s="7"/>
    </row>
    <row r="84" spans="1:33" ht="87" hidden="1" x14ac:dyDescent="0.35">
      <c r="A84" s="6" t="s">
        <v>4232</v>
      </c>
      <c r="B84" s="7" t="str">
        <f t="shared" si="20"/>
        <v>NRD_039</v>
      </c>
      <c r="C84" s="6" t="s">
        <v>4840</v>
      </c>
      <c r="D84" s="7" t="e">
        <v>#N/A</v>
      </c>
      <c r="E84" s="7" t="e">
        <v>#N/A</v>
      </c>
      <c r="F84" s="6" t="s">
        <v>45</v>
      </c>
      <c r="G84" s="6" t="s">
        <v>4449</v>
      </c>
      <c r="H84" s="6" t="s">
        <v>4450</v>
      </c>
      <c r="I84" s="6" t="s">
        <v>4447</v>
      </c>
      <c r="J84" s="8">
        <f t="shared" ca="1" si="21"/>
        <v>1.2897020833333954</v>
      </c>
      <c r="K84" s="6" t="s">
        <v>43</v>
      </c>
      <c r="L84" s="6" t="s">
        <v>35</v>
      </c>
      <c r="M84" s="6" t="s">
        <v>46</v>
      </c>
      <c r="N84" s="6" t="s">
        <v>4448</v>
      </c>
      <c r="O84" s="6" t="s">
        <v>37</v>
      </c>
      <c r="P84" s="6" t="s">
        <v>5230</v>
      </c>
      <c r="Q84" s="7"/>
      <c r="R84" s="7"/>
      <c r="S84" s="7"/>
      <c r="T84" s="7" t="s">
        <v>4412</v>
      </c>
      <c r="U84" s="7" t="s">
        <v>60</v>
      </c>
      <c r="V84" s="7" t="s">
        <v>5309</v>
      </c>
      <c r="W84" s="7" t="e">
        <v>#N/A</v>
      </c>
      <c r="X84" s="7"/>
      <c r="Y84" s="7" t="str">
        <f>VLOOKUP(B84, [2]SBC!A$1:P$65536, 11, 0)</f>
        <v>Garoua</v>
      </c>
      <c r="Z84" s="7" t="str">
        <f t="shared" si="22"/>
        <v>NRD</v>
      </c>
      <c r="AA84" s="7" t="str">
        <f t="shared" ca="1" si="23"/>
        <v>24H&lt;T&lt;48H</v>
      </c>
      <c r="AB84" s="7">
        <v>1</v>
      </c>
      <c r="AC84" s="7"/>
      <c r="AD84" s="7" t="s">
        <v>2246</v>
      </c>
      <c r="AE84" s="7"/>
      <c r="AF84" s="7"/>
      <c r="AG84" s="7"/>
    </row>
    <row r="85" spans="1:33" ht="87" hidden="1" x14ac:dyDescent="0.35">
      <c r="A85" s="6" t="s">
        <v>4232</v>
      </c>
      <c r="B85" s="7" t="str">
        <f t="shared" si="20"/>
        <v>NRD_039</v>
      </c>
      <c r="C85" s="6" t="s">
        <v>4841</v>
      </c>
      <c r="D85" s="7" t="e">
        <v>#N/A</v>
      </c>
      <c r="E85" s="7" t="e">
        <v>#N/A</v>
      </c>
      <c r="F85" s="6" t="s">
        <v>45</v>
      </c>
      <c r="G85" s="6" t="s">
        <v>4452</v>
      </c>
      <c r="H85" s="6" t="s">
        <v>4453</v>
      </c>
      <c r="I85" s="6" t="s">
        <v>4447</v>
      </c>
      <c r="J85" s="8">
        <f t="shared" ca="1" si="21"/>
        <v>1.2897020833333954</v>
      </c>
      <c r="K85" s="6" t="s">
        <v>43</v>
      </c>
      <c r="L85" s="6" t="s">
        <v>35</v>
      </c>
      <c r="M85" s="6" t="s">
        <v>46</v>
      </c>
      <c r="N85" s="6" t="s">
        <v>4451</v>
      </c>
      <c r="O85" s="6" t="s">
        <v>37</v>
      </c>
      <c r="P85" s="6" t="s">
        <v>5231</v>
      </c>
      <c r="Q85" s="7"/>
      <c r="R85" s="7"/>
      <c r="S85" s="7"/>
      <c r="T85" s="7" t="s">
        <v>4412</v>
      </c>
      <c r="U85" s="7" t="s">
        <v>60</v>
      </c>
      <c r="V85" s="7" t="s">
        <v>5309</v>
      </c>
      <c r="W85" s="7" t="e">
        <v>#N/A</v>
      </c>
      <c r="X85" s="7"/>
      <c r="Y85" s="7" t="str">
        <f>VLOOKUP(B85, [2]SBC!A$1:P$65536, 11, 0)</f>
        <v>Garoua</v>
      </c>
      <c r="Z85" s="7" t="str">
        <f t="shared" si="22"/>
        <v>NRD</v>
      </c>
      <c r="AA85" s="7" t="str">
        <f t="shared" ca="1" si="23"/>
        <v>24H&lt;T&lt;48H</v>
      </c>
      <c r="AB85" s="7">
        <v>1</v>
      </c>
      <c r="AC85" s="7"/>
      <c r="AD85" s="7" t="s">
        <v>2246</v>
      </c>
      <c r="AE85" s="7"/>
      <c r="AF85" s="7"/>
      <c r="AG85" s="7"/>
    </row>
    <row r="86" spans="1:33" ht="87" hidden="1" x14ac:dyDescent="0.35">
      <c r="A86" s="6" t="s">
        <v>4232</v>
      </c>
      <c r="B86" s="7" t="str">
        <f t="shared" si="20"/>
        <v>NRD_039</v>
      </c>
      <c r="C86" s="6" t="s">
        <v>4842</v>
      </c>
      <c r="D86" s="7" t="e">
        <v>#N/A</v>
      </c>
      <c r="E86" s="7" t="e">
        <v>#N/A</v>
      </c>
      <c r="F86" s="6" t="s">
        <v>45</v>
      </c>
      <c r="G86" s="6" t="s">
        <v>4455</v>
      </c>
      <c r="H86" s="6" t="s">
        <v>4456</v>
      </c>
      <c r="I86" s="6" t="s">
        <v>4447</v>
      </c>
      <c r="J86" s="8">
        <f t="shared" ca="1" si="21"/>
        <v>1.2897020833333954</v>
      </c>
      <c r="K86" s="6" t="s">
        <v>43</v>
      </c>
      <c r="L86" s="6" t="s">
        <v>35</v>
      </c>
      <c r="M86" s="6" t="s">
        <v>46</v>
      </c>
      <c r="N86" s="6" t="s">
        <v>4454</v>
      </c>
      <c r="O86" s="6" t="s">
        <v>37</v>
      </c>
      <c r="P86" s="6" t="s">
        <v>5232</v>
      </c>
      <c r="Q86" s="7"/>
      <c r="R86" s="7"/>
      <c r="S86" s="7"/>
      <c r="T86" s="7" t="s">
        <v>4412</v>
      </c>
      <c r="U86" s="7" t="s">
        <v>60</v>
      </c>
      <c r="V86" s="7" t="s">
        <v>5309</v>
      </c>
      <c r="W86" s="7" t="e">
        <v>#N/A</v>
      </c>
      <c r="X86" s="7"/>
      <c r="Y86" s="7" t="str">
        <f>VLOOKUP(B86, [2]SBC!A$1:P$65536, 11, 0)</f>
        <v>Garoua</v>
      </c>
      <c r="Z86" s="7" t="str">
        <f t="shared" si="22"/>
        <v>NRD</v>
      </c>
      <c r="AA86" s="7" t="str">
        <f t="shared" ca="1" si="23"/>
        <v>24H&lt;T&lt;48H</v>
      </c>
      <c r="AB86" s="7">
        <v>1</v>
      </c>
      <c r="AC86" s="7"/>
      <c r="AD86" s="7" t="s">
        <v>2246</v>
      </c>
      <c r="AE86" s="7"/>
      <c r="AF86" s="7"/>
      <c r="AG86" s="7"/>
    </row>
    <row r="87" spans="1:33" ht="87" hidden="1" x14ac:dyDescent="0.35">
      <c r="A87" s="6" t="s">
        <v>4232</v>
      </c>
      <c r="B87" s="7" t="str">
        <f t="shared" si="20"/>
        <v>NRD_039</v>
      </c>
      <c r="C87" s="6" t="s">
        <v>4843</v>
      </c>
      <c r="D87" s="7" t="e">
        <v>#N/A</v>
      </c>
      <c r="E87" s="7" t="e">
        <v>#N/A</v>
      </c>
      <c r="F87" s="6" t="s">
        <v>45</v>
      </c>
      <c r="G87" s="6" t="s">
        <v>4458</v>
      </c>
      <c r="H87" s="6" t="s">
        <v>4459</v>
      </c>
      <c r="I87" s="6" t="s">
        <v>4447</v>
      </c>
      <c r="J87" s="8">
        <f t="shared" ca="1" si="21"/>
        <v>1.2897020833333954</v>
      </c>
      <c r="K87" s="6" t="s">
        <v>43</v>
      </c>
      <c r="L87" s="6" t="s">
        <v>35</v>
      </c>
      <c r="M87" s="6" t="s">
        <v>46</v>
      </c>
      <c r="N87" s="6" t="s">
        <v>4457</v>
      </c>
      <c r="O87" s="6" t="s">
        <v>37</v>
      </c>
      <c r="P87" s="6" t="s">
        <v>5233</v>
      </c>
      <c r="Q87" s="7"/>
      <c r="R87" s="7"/>
      <c r="S87" s="7"/>
      <c r="T87" s="7" t="s">
        <v>4412</v>
      </c>
      <c r="U87" s="7" t="s">
        <v>60</v>
      </c>
      <c r="V87" s="7" t="s">
        <v>5309</v>
      </c>
      <c r="W87" s="7" t="e">
        <v>#N/A</v>
      </c>
      <c r="X87" s="7"/>
      <c r="Y87" s="7" t="str">
        <f>VLOOKUP(B87, [2]SBC!A$1:P$65536, 11, 0)</f>
        <v>Garoua</v>
      </c>
      <c r="Z87" s="7" t="str">
        <f t="shared" si="22"/>
        <v>NRD</v>
      </c>
      <c r="AA87" s="7" t="str">
        <f t="shared" ca="1" si="23"/>
        <v>24H&lt;T&lt;48H</v>
      </c>
      <c r="AB87" s="7">
        <v>1</v>
      </c>
      <c r="AC87" s="7"/>
      <c r="AD87" s="7" t="s">
        <v>2246</v>
      </c>
      <c r="AE87" s="7"/>
      <c r="AF87" s="7"/>
      <c r="AG87" s="7"/>
    </row>
    <row r="88" spans="1:33" ht="87" hidden="1" x14ac:dyDescent="0.35">
      <c r="A88" s="6" t="s">
        <v>4232</v>
      </c>
      <c r="B88" s="7" t="str">
        <f t="shared" si="20"/>
        <v>NRD_039</v>
      </c>
      <c r="C88" s="6" t="s">
        <v>4844</v>
      </c>
      <c r="D88" s="7" t="e">
        <v>#N/A</v>
      </c>
      <c r="E88" s="7" t="e">
        <v>#N/A</v>
      </c>
      <c r="F88" s="6" t="s">
        <v>45</v>
      </c>
      <c r="G88" s="6" t="s">
        <v>4461</v>
      </c>
      <c r="H88" s="6" t="s">
        <v>4462</v>
      </c>
      <c r="I88" s="6" t="s">
        <v>4447</v>
      </c>
      <c r="J88" s="8">
        <f t="shared" ca="1" si="21"/>
        <v>1.2897020833333954</v>
      </c>
      <c r="K88" s="6" t="s">
        <v>43</v>
      </c>
      <c r="L88" s="6" t="s">
        <v>35</v>
      </c>
      <c r="M88" s="6" t="s">
        <v>46</v>
      </c>
      <c r="N88" s="6" t="s">
        <v>4460</v>
      </c>
      <c r="O88" s="6" t="s">
        <v>37</v>
      </c>
      <c r="P88" s="6" t="s">
        <v>5234</v>
      </c>
      <c r="Q88" s="7"/>
      <c r="R88" s="7"/>
      <c r="S88" s="7"/>
      <c r="T88" s="7" t="s">
        <v>4412</v>
      </c>
      <c r="U88" s="7" t="s">
        <v>60</v>
      </c>
      <c r="V88" s="7" t="s">
        <v>5309</v>
      </c>
      <c r="W88" s="7" t="e">
        <v>#N/A</v>
      </c>
      <c r="X88" s="7"/>
      <c r="Y88" s="7" t="str">
        <f>VLOOKUP(B88, [2]SBC!A$1:P$65536, 11, 0)</f>
        <v>Garoua</v>
      </c>
      <c r="Z88" s="7" t="str">
        <f t="shared" si="22"/>
        <v>NRD</v>
      </c>
      <c r="AA88" s="7" t="str">
        <f t="shared" ca="1" si="23"/>
        <v>24H&lt;T&lt;48H</v>
      </c>
      <c r="AB88" s="7">
        <v>1</v>
      </c>
      <c r="AC88" s="7"/>
      <c r="AD88" s="7" t="s">
        <v>2246</v>
      </c>
      <c r="AE88" s="7"/>
      <c r="AF88" s="7"/>
      <c r="AG88" s="7"/>
    </row>
    <row r="89" spans="1:33" ht="87" hidden="1" x14ac:dyDescent="0.35">
      <c r="A89" s="6" t="s">
        <v>4232</v>
      </c>
      <c r="B89" s="7" t="str">
        <f t="shared" si="20"/>
        <v>NRD_039</v>
      </c>
      <c r="C89" s="6" t="s">
        <v>4845</v>
      </c>
      <c r="D89" s="7" t="e">
        <v>#N/A</v>
      </c>
      <c r="E89" s="7" t="e">
        <v>#N/A</v>
      </c>
      <c r="F89" s="6" t="s">
        <v>45</v>
      </c>
      <c r="G89" s="6" t="s">
        <v>4464</v>
      </c>
      <c r="H89" s="6" t="s">
        <v>4465</v>
      </c>
      <c r="I89" s="6" t="s">
        <v>4447</v>
      </c>
      <c r="J89" s="8">
        <f t="shared" ca="1" si="21"/>
        <v>1.2897020833333954</v>
      </c>
      <c r="K89" s="6" t="s">
        <v>43</v>
      </c>
      <c r="L89" s="6" t="s">
        <v>35</v>
      </c>
      <c r="M89" s="6" t="s">
        <v>46</v>
      </c>
      <c r="N89" s="6" t="s">
        <v>4463</v>
      </c>
      <c r="O89" s="6" t="s">
        <v>37</v>
      </c>
      <c r="P89" s="6" t="s">
        <v>5235</v>
      </c>
      <c r="Q89" s="7"/>
      <c r="R89" s="7"/>
      <c r="S89" s="7"/>
      <c r="T89" s="7" t="s">
        <v>4412</v>
      </c>
      <c r="U89" s="7" t="s">
        <v>60</v>
      </c>
      <c r="V89" s="7" t="s">
        <v>5309</v>
      </c>
      <c r="W89" s="7" t="e">
        <v>#N/A</v>
      </c>
      <c r="X89" s="7"/>
      <c r="Y89" s="7" t="str">
        <f>VLOOKUP(B89, [2]SBC!A$1:P$65536, 11, 0)</f>
        <v>Garoua</v>
      </c>
      <c r="Z89" s="7" t="str">
        <f t="shared" si="22"/>
        <v>NRD</v>
      </c>
      <c r="AA89" s="7" t="str">
        <f t="shared" ca="1" si="23"/>
        <v>24H&lt;T&lt;48H</v>
      </c>
      <c r="AB89" s="7">
        <v>1</v>
      </c>
      <c r="AC89" s="7"/>
      <c r="AD89" s="7" t="s">
        <v>2246</v>
      </c>
      <c r="AE89" s="7"/>
      <c r="AF89" s="7"/>
      <c r="AG89" s="7"/>
    </row>
    <row r="90" spans="1:33" ht="87" hidden="1" x14ac:dyDescent="0.35">
      <c r="A90" s="6" t="s">
        <v>4232</v>
      </c>
      <c r="B90" s="7" t="str">
        <f t="shared" si="20"/>
        <v>NRD_039</v>
      </c>
      <c r="C90" s="6" t="s">
        <v>4846</v>
      </c>
      <c r="D90" s="7" t="e">
        <v>#N/A</v>
      </c>
      <c r="E90" s="7" t="e">
        <v>#N/A</v>
      </c>
      <c r="F90" s="6" t="s">
        <v>45</v>
      </c>
      <c r="G90" s="6" t="s">
        <v>4467</v>
      </c>
      <c r="H90" s="6" t="s">
        <v>4468</v>
      </c>
      <c r="I90" s="6" t="s">
        <v>4447</v>
      </c>
      <c r="J90" s="8">
        <f t="shared" ca="1" si="21"/>
        <v>1.2897020833333954</v>
      </c>
      <c r="K90" s="6" t="s">
        <v>43</v>
      </c>
      <c r="L90" s="6" t="s">
        <v>35</v>
      </c>
      <c r="M90" s="6" t="s">
        <v>46</v>
      </c>
      <c r="N90" s="6" t="s">
        <v>4466</v>
      </c>
      <c r="O90" s="6" t="s">
        <v>37</v>
      </c>
      <c r="P90" s="6" t="s">
        <v>5236</v>
      </c>
      <c r="Q90" s="7"/>
      <c r="R90" s="7"/>
      <c r="S90" s="7"/>
      <c r="T90" s="7" t="s">
        <v>4412</v>
      </c>
      <c r="U90" s="7" t="s">
        <v>60</v>
      </c>
      <c r="V90" s="7" t="s">
        <v>5309</v>
      </c>
      <c r="W90" s="7" t="e">
        <v>#N/A</v>
      </c>
      <c r="X90" s="7"/>
      <c r="Y90" s="7" t="str">
        <f>VLOOKUP(B90, [2]SBC!A$1:P$65536, 11, 0)</f>
        <v>Garoua</v>
      </c>
      <c r="Z90" s="7" t="str">
        <f t="shared" si="22"/>
        <v>NRD</v>
      </c>
      <c r="AA90" s="7" t="str">
        <f t="shared" ca="1" si="23"/>
        <v>24H&lt;T&lt;48H</v>
      </c>
      <c r="AB90" s="7">
        <v>1</v>
      </c>
      <c r="AC90" s="7"/>
      <c r="AD90" s="7" t="s">
        <v>2246</v>
      </c>
      <c r="AE90" s="7"/>
      <c r="AF90" s="7"/>
      <c r="AG90" s="7"/>
    </row>
    <row r="91" spans="1:33" ht="87" hidden="1" x14ac:dyDescent="0.35">
      <c r="A91" s="6" t="s">
        <v>4232</v>
      </c>
      <c r="B91" s="7" t="str">
        <f t="shared" si="20"/>
        <v>NRD_039</v>
      </c>
      <c r="C91" s="6" t="s">
        <v>4847</v>
      </c>
      <c r="D91" s="7" t="e">
        <v>#N/A</v>
      </c>
      <c r="E91" s="7" t="e">
        <v>#N/A</v>
      </c>
      <c r="F91" s="6" t="s">
        <v>45</v>
      </c>
      <c r="G91" s="6" t="s">
        <v>4470</v>
      </c>
      <c r="H91" s="6" t="s">
        <v>4471</v>
      </c>
      <c r="I91" s="6" t="s">
        <v>4447</v>
      </c>
      <c r="J91" s="8">
        <f t="shared" ca="1" si="21"/>
        <v>1.2897020833333954</v>
      </c>
      <c r="K91" s="6" t="s">
        <v>43</v>
      </c>
      <c r="L91" s="6" t="s">
        <v>35</v>
      </c>
      <c r="M91" s="6" t="s">
        <v>46</v>
      </c>
      <c r="N91" s="6" t="s">
        <v>4469</v>
      </c>
      <c r="O91" s="6" t="s">
        <v>37</v>
      </c>
      <c r="P91" s="6" t="s">
        <v>5237</v>
      </c>
      <c r="Q91" s="7"/>
      <c r="R91" s="7"/>
      <c r="S91" s="7"/>
      <c r="T91" s="7" t="s">
        <v>4412</v>
      </c>
      <c r="U91" s="7" t="s">
        <v>60</v>
      </c>
      <c r="V91" s="7" t="s">
        <v>5309</v>
      </c>
      <c r="W91" s="7" t="e">
        <v>#N/A</v>
      </c>
      <c r="X91" s="7"/>
      <c r="Y91" s="7" t="str">
        <f>VLOOKUP(B91, [2]SBC!A$1:P$65536, 11, 0)</f>
        <v>Garoua</v>
      </c>
      <c r="Z91" s="7" t="str">
        <f t="shared" si="22"/>
        <v>NRD</v>
      </c>
      <c r="AA91" s="7" t="str">
        <f t="shared" ca="1" si="23"/>
        <v>24H&lt;T&lt;48H</v>
      </c>
      <c r="AB91" s="7">
        <v>1</v>
      </c>
      <c r="AC91" s="7"/>
      <c r="AD91" s="7" t="s">
        <v>2246</v>
      </c>
      <c r="AE91" s="7"/>
      <c r="AF91" s="7"/>
      <c r="AG91" s="7"/>
    </row>
    <row r="92" spans="1:33" ht="87" hidden="1" x14ac:dyDescent="0.35">
      <c r="A92" s="6" t="s">
        <v>4232</v>
      </c>
      <c r="B92" s="7" t="str">
        <f t="shared" si="20"/>
        <v>NRD_039</v>
      </c>
      <c r="C92" s="6" t="s">
        <v>4848</v>
      </c>
      <c r="D92" s="7" t="e">
        <v>#N/A</v>
      </c>
      <c r="E92" s="7" t="e">
        <v>#N/A</v>
      </c>
      <c r="F92" s="6" t="s">
        <v>45</v>
      </c>
      <c r="G92" s="6" t="s">
        <v>4473</v>
      </c>
      <c r="H92" s="6" t="s">
        <v>4474</v>
      </c>
      <c r="I92" s="6" t="s">
        <v>4447</v>
      </c>
      <c r="J92" s="8">
        <f t="shared" ca="1" si="21"/>
        <v>1.2897020833333954</v>
      </c>
      <c r="K92" s="6" t="s">
        <v>43</v>
      </c>
      <c r="L92" s="6" t="s">
        <v>35</v>
      </c>
      <c r="M92" s="6" t="s">
        <v>46</v>
      </c>
      <c r="N92" s="6" t="s">
        <v>4472</v>
      </c>
      <c r="O92" s="6" t="s">
        <v>37</v>
      </c>
      <c r="P92" s="6" t="s">
        <v>5238</v>
      </c>
      <c r="Q92" s="7"/>
      <c r="R92" s="7"/>
      <c r="S92" s="7"/>
      <c r="T92" s="7" t="s">
        <v>4412</v>
      </c>
      <c r="U92" s="7" t="s">
        <v>60</v>
      </c>
      <c r="V92" s="7" t="s">
        <v>5309</v>
      </c>
      <c r="W92" s="7" t="e">
        <v>#N/A</v>
      </c>
      <c r="X92" s="7"/>
      <c r="Y92" s="7" t="str">
        <f>VLOOKUP(B92, [2]SBC!A$1:P$65536, 11, 0)</f>
        <v>Garoua</v>
      </c>
      <c r="Z92" s="7" t="str">
        <f t="shared" si="22"/>
        <v>NRD</v>
      </c>
      <c r="AA92" s="7" t="str">
        <f t="shared" ca="1" si="23"/>
        <v>24H&lt;T&lt;48H</v>
      </c>
      <c r="AB92" s="7">
        <v>1</v>
      </c>
      <c r="AC92" s="7"/>
      <c r="AD92" s="7" t="s">
        <v>2246</v>
      </c>
      <c r="AE92" s="7"/>
      <c r="AF92" s="7"/>
      <c r="AG92" s="7"/>
    </row>
    <row r="93" spans="1:33" ht="87" hidden="1" x14ac:dyDescent="0.35">
      <c r="A93" s="6" t="s">
        <v>4232</v>
      </c>
      <c r="B93" s="7" t="str">
        <f t="shared" si="20"/>
        <v>NRD_039</v>
      </c>
      <c r="C93" s="6" t="s">
        <v>4849</v>
      </c>
      <c r="D93" s="7" t="e">
        <v>#N/A</v>
      </c>
      <c r="E93" s="7" t="e">
        <v>#N/A</v>
      </c>
      <c r="F93" s="6" t="s">
        <v>45</v>
      </c>
      <c r="G93" s="6" t="s">
        <v>4476</v>
      </c>
      <c r="H93" s="6" t="s">
        <v>4477</v>
      </c>
      <c r="I93" s="6" t="s">
        <v>4447</v>
      </c>
      <c r="J93" s="8">
        <f t="shared" ca="1" si="21"/>
        <v>1.2897020833333954</v>
      </c>
      <c r="K93" s="6" t="s">
        <v>43</v>
      </c>
      <c r="L93" s="6" t="s">
        <v>35</v>
      </c>
      <c r="M93" s="6" t="s">
        <v>46</v>
      </c>
      <c r="N93" s="6" t="s">
        <v>4475</v>
      </c>
      <c r="O93" s="6" t="s">
        <v>37</v>
      </c>
      <c r="P93" s="6" t="s">
        <v>5239</v>
      </c>
      <c r="Q93" s="7"/>
      <c r="R93" s="7"/>
      <c r="S93" s="7"/>
      <c r="T93" s="7" t="s">
        <v>4412</v>
      </c>
      <c r="U93" s="7" t="s">
        <v>60</v>
      </c>
      <c r="V93" s="7" t="s">
        <v>5309</v>
      </c>
      <c r="W93" s="7" t="e">
        <v>#N/A</v>
      </c>
      <c r="X93" s="7"/>
      <c r="Y93" s="7" t="str">
        <f>VLOOKUP(B93, [2]SBC!A$1:P$65536, 11, 0)</f>
        <v>Garoua</v>
      </c>
      <c r="Z93" s="7" t="str">
        <f t="shared" si="22"/>
        <v>NRD</v>
      </c>
      <c r="AA93" s="7" t="str">
        <f t="shared" ca="1" si="23"/>
        <v>24H&lt;T&lt;48H</v>
      </c>
      <c r="AB93" s="7">
        <v>1</v>
      </c>
      <c r="AC93" s="7"/>
      <c r="AD93" s="7" t="s">
        <v>2246</v>
      </c>
      <c r="AE93" s="7"/>
      <c r="AF93" s="7"/>
      <c r="AG93" s="7"/>
    </row>
    <row r="94" spans="1:33" ht="87" hidden="1" x14ac:dyDescent="0.35">
      <c r="A94" s="6" t="s">
        <v>4232</v>
      </c>
      <c r="B94" s="7" t="str">
        <f t="shared" si="20"/>
        <v>NRD_039</v>
      </c>
      <c r="C94" s="6" t="s">
        <v>4850</v>
      </c>
      <c r="D94" s="7" t="e">
        <v>#N/A</v>
      </c>
      <c r="E94" s="7" t="e">
        <v>#N/A</v>
      </c>
      <c r="F94" s="6" t="s">
        <v>45</v>
      </c>
      <c r="G94" s="6" t="s">
        <v>4479</v>
      </c>
      <c r="H94" s="6" t="s">
        <v>4480</v>
      </c>
      <c r="I94" s="6" t="s">
        <v>4447</v>
      </c>
      <c r="J94" s="8">
        <f t="shared" ca="1" si="21"/>
        <v>1.2897020833333954</v>
      </c>
      <c r="K94" s="6" t="s">
        <v>43</v>
      </c>
      <c r="L94" s="6" t="s">
        <v>35</v>
      </c>
      <c r="M94" s="6" t="s">
        <v>46</v>
      </c>
      <c r="N94" s="6" t="s">
        <v>4478</v>
      </c>
      <c r="O94" s="6" t="s">
        <v>37</v>
      </c>
      <c r="P94" s="6" t="s">
        <v>5240</v>
      </c>
      <c r="Q94" s="7"/>
      <c r="R94" s="7"/>
      <c r="S94" s="7"/>
      <c r="T94" s="7" t="s">
        <v>4412</v>
      </c>
      <c r="U94" s="7" t="s">
        <v>60</v>
      </c>
      <c r="V94" s="7" t="s">
        <v>5309</v>
      </c>
      <c r="W94" s="7" t="e">
        <v>#N/A</v>
      </c>
      <c r="X94" s="7"/>
      <c r="Y94" s="7" t="str">
        <f>VLOOKUP(B94, [2]SBC!A$1:P$65536, 11, 0)</f>
        <v>Garoua</v>
      </c>
      <c r="Z94" s="7" t="str">
        <f t="shared" si="22"/>
        <v>NRD</v>
      </c>
      <c r="AA94" s="7" t="str">
        <f t="shared" ca="1" si="23"/>
        <v>24H&lt;T&lt;48H</v>
      </c>
      <c r="AB94" s="7">
        <v>1</v>
      </c>
      <c r="AC94" s="7"/>
      <c r="AD94" s="7" t="s">
        <v>2246</v>
      </c>
      <c r="AE94" s="7"/>
      <c r="AF94" s="7"/>
      <c r="AG94" s="7"/>
    </row>
    <row r="95" spans="1:33" ht="290" hidden="1" x14ac:dyDescent="0.35">
      <c r="A95" s="6" t="s">
        <v>1485</v>
      </c>
      <c r="B95" s="7" t="str">
        <f t="shared" si="20"/>
        <v>NRD_060</v>
      </c>
      <c r="C95" s="6" t="s">
        <v>4851</v>
      </c>
      <c r="D95" s="7" t="e">
        <v>#N/A</v>
      </c>
      <c r="E95" s="7" t="e">
        <v>#N/A</v>
      </c>
      <c r="F95" s="6" t="s">
        <v>45</v>
      </c>
      <c r="G95" s="6" t="s">
        <v>1851</v>
      </c>
      <c r="H95" s="6" t="s">
        <v>1852</v>
      </c>
      <c r="I95" s="6" t="s">
        <v>4482</v>
      </c>
      <c r="J95" s="8">
        <f t="shared" ca="1" si="21"/>
        <v>1.2570400462936959</v>
      </c>
      <c r="K95" s="6" t="s">
        <v>43</v>
      </c>
      <c r="L95" s="6" t="s">
        <v>35</v>
      </c>
      <c r="M95" s="6" t="s">
        <v>46</v>
      </c>
      <c r="N95" s="6" t="s">
        <v>4481</v>
      </c>
      <c r="O95" s="6" t="s">
        <v>37</v>
      </c>
      <c r="P95" s="6" t="s">
        <v>5241</v>
      </c>
      <c r="Q95" s="7"/>
      <c r="R95" s="7"/>
      <c r="S95" s="7"/>
      <c r="T95" s="7" t="s">
        <v>4310</v>
      </c>
      <c r="U95" s="7" t="s">
        <v>81</v>
      </c>
      <c r="V95" s="7" t="e">
        <v>#N/A</v>
      </c>
      <c r="W95" s="7" t="e">
        <v>#N/A</v>
      </c>
      <c r="X95" s="7"/>
      <c r="Y95" s="7" t="str">
        <f>VLOOKUP(B95, [2]SBC!A$1:P$65536, 11, 0)</f>
        <v>Garoua</v>
      </c>
      <c r="Z95" s="7" t="str">
        <f t="shared" si="22"/>
        <v>NRD</v>
      </c>
      <c r="AA95" s="7" t="str">
        <f t="shared" ca="1" si="23"/>
        <v>24H&lt;T&lt;48H</v>
      </c>
      <c r="AB95" s="7">
        <v>1</v>
      </c>
      <c r="AC95" s="7"/>
      <c r="AD95" s="7" t="s">
        <v>2245</v>
      </c>
      <c r="AE95" s="7"/>
      <c r="AF95" s="7"/>
      <c r="AG95" s="7"/>
    </row>
    <row r="96" spans="1:33" ht="290" hidden="1" x14ac:dyDescent="0.35">
      <c r="A96" s="6" t="s">
        <v>1485</v>
      </c>
      <c r="B96" s="7" t="str">
        <f t="shared" si="20"/>
        <v>NRD_060</v>
      </c>
      <c r="C96" s="6" t="s">
        <v>4852</v>
      </c>
      <c r="D96" s="7" t="e">
        <v>#N/A</v>
      </c>
      <c r="E96" s="7" t="e">
        <v>#N/A</v>
      </c>
      <c r="F96" s="6" t="s">
        <v>45</v>
      </c>
      <c r="G96" s="6" t="s">
        <v>1849</v>
      </c>
      <c r="H96" s="6" t="s">
        <v>1850</v>
      </c>
      <c r="I96" s="6" t="s">
        <v>4482</v>
      </c>
      <c r="J96" s="8">
        <f t="shared" ca="1" si="21"/>
        <v>1.2570400462936959</v>
      </c>
      <c r="K96" s="6" t="s">
        <v>43</v>
      </c>
      <c r="L96" s="6" t="s">
        <v>35</v>
      </c>
      <c r="M96" s="6" t="s">
        <v>46</v>
      </c>
      <c r="N96" s="6" t="s">
        <v>4483</v>
      </c>
      <c r="O96" s="6" t="s">
        <v>37</v>
      </c>
      <c r="P96" s="6" t="s">
        <v>5242</v>
      </c>
      <c r="Q96" s="7"/>
      <c r="R96" s="7"/>
      <c r="S96" s="7"/>
      <c r="T96" s="7" t="s">
        <v>4310</v>
      </c>
      <c r="U96" s="7" t="s">
        <v>81</v>
      </c>
      <c r="V96" s="7" t="e">
        <v>#N/A</v>
      </c>
      <c r="W96" s="7" t="e">
        <v>#N/A</v>
      </c>
      <c r="X96" s="7"/>
      <c r="Y96" s="7" t="str">
        <f>VLOOKUP(B96, [2]SBC!A$1:P$65536, 11, 0)</f>
        <v>Garoua</v>
      </c>
      <c r="Z96" s="7" t="str">
        <f t="shared" si="22"/>
        <v>NRD</v>
      </c>
      <c r="AA96" s="7" t="str">
        <f t="shared" ca="1" si="23"/>
        <v>24H&lt;T&lt;48H</v>
      </c>
      <c r="AB96" s="7">
        <v>1</v>
      </c>
      <c r="AC96" s="7"/>
      <c r="AD96" s="7" t="s">
        <v>2245</v>
      </c>
      <c r="AE96" s="7"/>
      <c r="AF96" s="7"/>
      <c r="AG96" s="7"/>
    </row>
    <row r="97" spans="1:33" ht="290" hidden="1" x14ac:dyDescent="0.35">
      <c r="A97" s="6" t="s">
        <v>1485</v>
      </c>
      <c r="B97" s="7" t="str">
        <f t="shared" si="20"/>
        <v>NRD_060</v>
      </c>
      <c r="C97" s="6" t="s">
        <v>4853</v>
      </c>
      <c r="D97" s="7" t="e">
        <v>#N/A</v>
      </c>
      <c r="E97" s="7" t="e">
        <v>#N/A</v>
      </c>
      <c r="F97" s="6" t="s">
        <v>45</v>
      </c>
      <c r="G97" s="6" t="s">
        <v>1855</v>
      </c>
      <c r="H97" s="6" t="s">
        <v>1856</v>
      </c>
      <c r="I97" s="6" t="s">
        <v>4485</v>
      </c>
      <c r="J97" s="8">
        <f t="shared" ca="1" si="21"/>
        <v>1.2570284722241922</v>
      </c>
      <c r="K97" s="6" t="s">
        <v>43</v>
      </c>
      <c r="L97" s="6" t="s">
        <v>35</v>
      </c>
      <c r="M97" s="6" t="s">
        <v>46</v>
      </c>
      <c r="N97" s="6" t="s">
        <v>4484</v>
      </c>
      <c r="O97" s="6" t="s">
        <v>37</v>
      </c>
      <c r="P97" s="6" t="s">
        <v>5243</v>
      </c>
      <c r="Q97" s="7"/>
      <c r="R97" s="7"/>
      <c r="S97" s="7"/>
      <c r="T97" s="7" t="s">
        <v>4310</v>
      </c>
      <c r="U97" s="7" t="s">
        <v>81</v>
      </c>
      <c r="V97" s="7" t="e">
        <v>#N/A</v>
      </c>
      <c r="W97" s="7" t="e">
        <v>#N/A</v>
      </c>
      <c r="X97" s="7"/>
      <c r="Y97" s="7" t="str">
        <f>VLOOKUP(B97, [2]SBC!A$1:P$65536, 11, 0)</f>
        <v>Garoua</v>
      </c>
      <c r="Z97" s="7" t="str">
        <f t="shared" si="22"/>
        <v>NRD</v>
      </c>
      <c r="AA97" s="7" t="str">
        <f t="shared" ca="1" si="23"/>
        <v>24H&lt;T&lt;48H</v>
      </c>
      <c r="AB97" s="7">
        <v>1</v>
      </c>
      <c r="AC97" s="7"/>
      <c r="AD97" s="7" t="s">
        <v>2245</v>
      </c>
      <c r="AE97" s="7"/>
      <c r="AF97" s="7"/>
      <c r="AG97" s="7"/>
    </row>
    <row r="98" spans="1:33" ht="290" hidden="1" x14ac:dyDescent="0.35">
      <c r="A98" s="6" t="s">
        <v>1485</v>
      </c>
      <c r="B98" s="7" t="str">
        <f t="shared" si="20"/>
        <v>NRD_060</v>
      </c>
      <c r="C98" s="6" t="s">
        <v>4854</v>
      </c>
      <c r="D98" s="7" t="e">
        <v>#N/A</v>
      </c>
      <c r="E98" s="7" t="e">
        <v>#N/A</v>
      </c>
      <c r="F98" s="6" t="s">
        <v>45</v>
      </c>
      <c r="G98" s="6" t="s">
        <v>1853</v>
      </c>
      <c r="H98" s="6" t="s">
        <v>1854</v>
      </c>
      <c r="I98" s="6" t="s">
        <v>4485</v>
      </c>
      <c r="J98" s="8">
        <f t="shared" ca="1" si="21"/>
        <v>1.2570284722241922</v>
      </c>
      <c r="K98" s="6" t="s">
        <v>43</v>
      </c>
      <c r="L98" s="6" t="s">
        <v>35</v>
      </c>
      <c r="M98" s="6" t="s">
        <v>46</v>
      </c>
      <c r="N98" s="6" t="s">
        <v>4486</v>
      </c>
      <c r="O98" s="6" t="s">
        <v>37</v>
      </c>
      <c r="P98" s="6" t="s">
        <v>5244</v>
      </c>
      <c r="Q98" s="7"/>
      <c r="R98" s="7"/>
      <c r="S98" s="7"/>
      <c r="T98" s="7" t="s">
        <v>4310</v>
      </c>
      <c r="U98" s="7" t="s">
        <v>81</v>
      </c>
      <c r="V98" s="7" t="e">
        <v>#N/A</v>
      </c>
      <c r="W98" s="7" t="e">
        <v>#N/A</v>
      </c>
      <c r="X98" s="7"/>
      <c r="Y98" s="7" t="str">
        <f>VLOOKUP(B98, [2]SBC!A$1:P$65536, 11, 0)</f>
        <v>Garoua</v>
      </c>
      <c r="Z98" s="7" t="str">
        <f t="shared" si="22"/>
        <v>NRD</v>
      </c>
      <c r="AA98" s="7" t="str">
        <f t="shared" ca="1" si="23"/>
        <v>24H&lt;T&lt;48H</v>
      </c>
      <c r="AB98" s="7">
        <v>1</v>
      </c>
      <c r="AC98" s="7"/>
      <c r="AD98" s="7" t="s">
        <v>2245</v>
      </c>
      <c r="AE98" s="7"/>
      <c r="AF98" s="7"/>
      <c r="AG98" s="7"/>
    </row>
    <row r="99" spans="1:33" ht="290" hidden="1" x14ac:dyDescent="0.35">
      <c r="A99" s="6" t="s">
        <v>1485</v>
      </c>
      <c r="B99" s="7" t="str">
        <f t="shared" si="20"/>
        <v>NRD_060</v>
      </c>
      <c r="C99" s="6" t="s">
        <v>4855</v>
      </c>
      <c r="D99" s="7" t="e">
        <v>#N/A</v>
      </c>
      <c r="E99" s="7" t="e">
        <v>#N/A</v>
      </c>
      <c r="F99" s="6" t="s">
        <v>45</v>
      </c>
      <c r="G99" s="6" t="s">
        <v>1857</v>
      </c>
      <c r="H99" s="6" t="s">
        <v>1858</v>
      </c>
      <c r="I99" s="6" t="s">
        <v>4485</v>
      </c>
      <c r="J99" s="8">
        <f t="shared" ca="1" si="21"/>
        <v>1.2570284722241922</v>
      </c>
      <c r="K99" s="6" t="s">
        <v>43</v>
      </c>
      <c r="L99" s="6" t="s">
        <v>35</v>
      </c>
      <c r="M99" s="6" t="s">
        <v>46</v>
      </c>
      <c r="N99" s="6" t="s">
        <v>4487</v>
      </c>
      <c r="O99" s="6" t="s">
        <v>37</v>
      </c>
      <c r="P99" s="6" t="s">
        <v>5245</v>
      </c>
      <c r="Q99" s="7"/>
      <c r="R99" s="7"/>
      <c r="S99" s="7"/>
      <c r="T99" s="7" t="s">
        <v>4310</v>
      </c>
      <c r="U99" s="7" t="s">
        <v>81</v>
      </c>
      <c r="V99" s="7" t="e">
        <v>#N/A</v>
      </c>
      <c r="W99" s="7" t="e">
        <v>#N/A</v>
      </c>
      <c r="X99" s="7"/>
      <c r="Y99" s="7" t="str">
        <f>VLOOKUP(B99, [2]SBC!A$1:P$65536, 11, 0)</f>
        <v>Garoua</v>
      </c>
      <c r="Z99" s="7" t="str">
        <f t="shared" si="22"/>
        <v>NRD</v>
      </c>
      <c r="AA99" s="7" t="str">
        <f t="shared" ca="1" si="23"/>
        <v>24H&lt;T&lt;48H</v>
      </c>
      <c r="AB99" s="7">
        <v>1</v>
      </c>
      <c r="AC99" s="7"/>
      <c r="AD99" s="7" t="s">
        <v>2245</v>
      </c>
      <c r="AE99" s="7"/>
      <c r="AF99" s="7"/>
      <c r="AG99" s="7"/>
    </row>
    <row r="100" spans="1:33" ht="290" hidden="1" x14ac:dyDescent="0.35">
      <c r="A100" s="6" t="s">
        <v>1485</v>
      </c>
      <c r="B100" s="7" t="str">
        <f t="shared" si="20"/>
        <v>NRD_060</v>
      </c>
      <c r="C100" s="6" t="s">
        <v>4856</v>
      </c>
      <c r="D100" s="7" t="e">
        <v>#N/A</v>
      </c>
      <c r="E100" s="7" t="e">
        <v>#N/A</v>
      </c>
      <c r="F100" s="6" t="s">
        <v>45</v>
      </c>
      <c r="G100" s="6" t="s">
        <v>1859</v>
      </c>
      <c r="H100" s="6" t="s">
        <v>1860</v>
      </c>
      <c r="I100" s="6" t="s">
        <v>4485</v>
      </c>
      <c r="J100" s="8">
        <f t="shared" ca="1" si="21"/>
        <v>1.2570284722241922</v>
      </c>
      <c r="K100" s="6" t="s">
        <v>43</v>
      </c>
      <c r="L100" s="6" t="s">
        <v>35</v>
      </c>
      <c r="M100" s="6" t="s">
        <v>46</v>
      </c>
      <c r="N100" s="6" t="s">
        <v>4488</v>
      </c>
      <c r="O100" s="6" t="s">
        <v>37</v>
      </c>
      <c r="P100" s="6" t="s">
        <v>5246</v>
      </c>
      <c r="Q100" s="7"/>
      <c r="R100" s="7"/>
      <c r="S100" s="7"/>
      <c r="T100" s="7" t="s">
        <v>4310</v>
      </c>
      <c r="U100" s="7" t="s">
        <v>81</v>
      </c>
      <c r="V100" s="7" t="e">
        <v>#N/A</v>
      </c>
      <c r="W100" s="7" t="e">
        <v>#N/A</v>
      </c>
      <c r="X100" s="7"/>
      <c r="Y100" s="7" t="str">
        <f>VLOOKUP(B100, [2]SBC!A$1:P$65536, 11, 0)</f>
        <v>Garoua</v>
      </c>
      <c r="Z100" s="7" t="str">
        <f t="shared" si="22"/>
        <v>NRD</v>
      </c>
      <c r="AA100" s="7" t="str">
        <f t="shared" ca="1" si="23"/>
        <v>24H&lt;T&lt;48H</v>
      </c>
      <c r="AB100" s="7">
        <v>1</v>
      </c>
      <c r="AC100" s="7"/>
      <c r="AD100" s="7" t="s">
        <v>2245</v>
      </c>
      <c r="AE100" s="7"/>
      <c r="AF100" s="7"/>
      <c r="AG100" s="7"/>
    </row>
    <row r="101" spans="1:33" ht="101.5" hidden="1" x14ac:dyDescent="0.35">
      <c r="A101" s="6" t="s">
        <v>1757</v>
      </c>
      <c r="B101" s="7" t="str">
        <f t="shared" si="20"/>
        <v>SUO_222</v>
      </c>
      <c r="C101" s="6" t="s">
        <v>4857</v>
      </c>
      <c r="D101" s="7" t="e">
        <v>#N/A</v>
      </c>
      <c r="E101" s="7" t="e">
        <v>#N/A</v>
      </c>
      <c r="F101" s="6" t="s">
        <v>45</v>
      </c>
      <c r="G101" s="6" t="s">
        <v>1798</v>
      </c>
      <c r="H101" s="6" t="s">
        <v>1799</v>
      </c>
      <c r="I101" s="6" t="s">
        <v>4490</v>
      </c>
      <c r="J101" s="8">
        <f t="shared" ca="1" si="21"/>
        <v>1.244759953704488</v>
      </c>
      <c r="K101" s="6" t="s">
        <v>43</v>
      </c>
      <c r="L101" s="6" t="s">
        <v>35</v>
      </c>
      <c r="M101" s="6" t="s">
        <v>46</v>
      </c>
      <c r="N101" s="6" t="s">
        <v>4489</v>
      </c>
      <c r="O101" s="6" t="s">
        <v>37</v>
      </c>
      <c r="P101" s="6" t="s">
        <v>5247</v>
      </c>
      <c r="Q101" s="7"/>
      <c r="R101" s="7"/>
      <c r="S101" s="7"/>
      <c r="T101" s="7" t="s">
        <v>4405</v>
      </c>
      <c r="U101" s="7" t="s">
        <v>84</v>
      </c>
      <c r="V101" s="7" t="e">
        <v>#N/A</v>
      </c>
      <c r="W101" s="7" t="e">
        <v>#N/A</v>
      </c>
      <c r="X101" s="7"/>
      <c r="Y101" s="7" t="str">
        <f>VLOOKUP(B101, [2]SBC!A$1:P$65536, 11, 0)</f>
        <v>Buéa</v>
      </c>
      <c r="Z101" s="7" t="str">
        <f t="shared" si="22"/>
        <v>SUO</v>
      </c>
      <c r="AA101" s="7" t="str">
        <f t="shared" ca="1" si="23"/>
        <v>24H&lt;T&lt;48H</v>
      </c>
      <c r="AB101" s="7">
        <v>1</v>
      </c>
      <c r="AC101" s="7"/>
      <c r="AD101" s="7" t="s">
        <v>2245</v>
      </c>
      <c r="AE101" s="7"/>
      <c r="AF101" s="7"/>
      <c r="AG101" s="7"/>
    </row>
    <row r="102" spans="1:33" ht="101.5" hidden="1" x14ac:dyDescent="0.35">
      <c r="A102" s="6" t="s">
        <v>1757</v>
      </c>
      <c r="B102" s="7" t="str">
        <f t="shared" si="20"/>
        <v>SUO_222</v>
      </c>
      <c r="C102" s="6" t="s">
        <v>4858</v>
      </c>
      <c r="D102" s="7" t="e">
        <v>#N/A</v>
      </c>
      <c r="E102" s="7" t="e">
        <v>#N/A</v>
      </c>
      <c r="F102" s="6" t="s">
        <v>45</v>
      </c>
      <c r="G102" s="6" t="s">
        <v>1802</v>
      </c>
      <c r="H102" s="6" t="s">
        <v>1803</v>
      </c>
      <c r="I102" s="6" t="s">
        <v>4490</v>
      </c>
      <c r="J102" s="8">
        <f t="shared" ca="1" si="21"/>
        <v>1.244759953704488</v>
      </c>
      <c r="K102" s="6" t="s">
        <v>43</v>
      </c>
      <c r="L102" s="6" t="s">
        <v>35</v>
      </c>
      <c r="M102" s="6" t="s">
        <v>46</v>
      </c>
      <c r="N102" s="6" t="s">
        <v>4491</v>
      </c>
      <c r="O102" s="6" t="s">
        <v>37</v>
      </c>
      <c r="P102" s="6" t="s">
        <v>5248</v>
      </c>
      <c r="Q102" s="7"/>
      <c r="R102" s="7"/>
      <c r="S102" s="7"/>
      <c r="T102" s="7" t="s">
        <v>4405</v>
      </c>
      <c r="U102" s="7" t="s">
        <v>84</v>
      </c>
      <c r="V102" s="7" t="e">
        <v>#N/A</v>
      </c>
      <c r="W102" s="7" t="e">
        <v>#N/A</v>
      </c>
      <c r="X102" s="7"/>
      <c r="Y102" s="7" t="str">
        <f>VLOOKUP(B102, [2]SBC!A$1:P$65536, 11, 0)</f>
        <v>Buéa</v>
      </c>
      <c r="Z102" s="7" t="str">
        <f t="shared" si="22"/>
        <v>SUO</v>
      </c>
      <c r="AA102" s="7" t="str">
        <f t="shared" ca="1" si="23"/>
        <v>24H&lt;T&lt;48H</v>
      </c>
      <c r="AB102" s="7">
        <v>1</v>
      </c>
      <c r="AC102" s="7"/>
      <c r="AD102" s="7" t="s">
        <v>2245</v>
      </c>
      <c r="AE102" s="7"/>
      <c r="AF102" s="7"/>
      <c r="AG102" s="7"/>
    </row>
    <row r="103" spans="1:33" ht="101.5" hidden="1" x14ac:dyDescent="0.35">
      <c r="A103" s="6" t="s">
        <v>1757</v>
      </c>
      <c r="B103" s="7" t="str">
        <f t="shared" si="20"/>
        <v>SUO_222</v>
      </c>
      <c r="C103" s="6" t="s">
        <v>4859</v>
      </c>
      <c r="D103" s="7" t="e">
        <v>#N/A</v>
      </c>
      <c r="E103" s="7" t="e">
        <v>#N/A</v>
      </c>
      <c r="F103" s="6" t="s">
        <v>45</v>
      </c>
      <c r="G103" s="6" t="s">
        <v>1800</v>
      </c>
      <c r="H103" s="6" t="s">
        <v>1801</v>
      </c>
      <c r="I103" s="6" t="s">
        <v>4490</v>
      </c>
      <c r="J103" s="8">
        <f t="shared" ca="1" si="21"/>
        <v>1.244759953704488</v>
      </c>
      <c r="K103" s="6" t="s">
        <v>43</v>
      </c>
      <c r="L103" s="6" t="s">
        <v>35</v>
      </c>
      <c r="M103" s="6" t="s">
        <v>46</v>
      </c>
      <c r="N103" s="6" t="s">
        <v>4492</v>
      </c>
      <c r="O103" s="6" t="s">
        <v>37</v>
      </c>
      <c r="P103" s="6" t="s">
        <v>5249</v>
      </c>
      <c r="Q103" s="7"/>
      <c r="R103" s="7"/>
      <c r="S103" s="7"/>
      <c r="T103" s="7" t="s">
        <v>4405</v>
      </c>
      <c r="U103" s="7" t="s">
        <v>84</v>
      </c>
      <c r="V103" s="7" t="e">
        <v>#N/A</v>
      </c>
      <c r="W103" s="7" t="e">
        <v>#N/A</v>
      </c>
      <c r="X103" s="7"/>
      <c r="Y103" s="7" t="str">
        <f>VLOOKUP(B103, [2]SBC!A$1:P$65536, 11, 0)</f>
        <v>Buéa</v>
      </c>
      <c r="Z103" s="7" t="str">
        <f t="shared" si="22"/>
        <v>SUO</v>
      </c>
      <c r="AA103" s="7" t="str">
        <f t="shared" ca="1" si="23"/>
        <v>24H&lt;T&lt;48H</v>
      </c>
      <c r="AB103" s="7">
        <v>1</v>
      </c>
      <c r="AC103" s="7"/>
      <c r="AD103" s="7" t="s">
        <v>2245</v>
      </c>
      <c r="AE103" s="7"/>
      <c r="AF103" s="7"/>
      <c r="AG103" s="7"/>
    </row>
    <row r="104" spans="1:33" ht="101.5" x14ac:dyDescent="0.35">
      <c r="A104" s="6" t="s">
        <v>1482</v>
      </c>
      <c r="B104" s="7" t="str">
        <f t="shared" si="20"/>
        <v>NRD_040</v>
      </c>
      <c r="C104" s="6" t="s">
        <v>4860</v>
      </c>
      <c r="D104" s="7" t="e">
        <v>#N/A</v>
      </c>
      <c r="E104" s="7" t="e">
        <v>#N/A</v>
      </c>
      <c r="F104" s="6" t="s">
        <v>45</v>
      </c>
      <c r="G104" s="6" t="s">
        <v>1724</v>
      </c>
      <c r="H104" s="6" t="s">
        <v>1725</v>
      </c>
      <c r="I104" s="6" t="s">
        <v>5116</v>
      </c>
      <c r="J104" s="8">
        <f t="shared" ca="1" si="21"/>
        <v>1.2195284722256474</v>
      </c>
      <c r="K104" s="6" t="s">
        <v>43</v>
      </c>
      <c r="L104" s="6" t="s">
        <v>35</v>
      </c>
      <c r="M104" s="6" t="s">
        <v>46</v>
      </c>
      <c r="N104" s="6" t="s">
        <v>5115</v>
      </c>
      <c r="O104" s="6" t="s">
        <v>37</v>
      </c>
      <c r="P104" s="6" t="s">
        <v>5250</v>
      </c>
      <c r="Q104" s="7"/>
      <c r="R104" s="7"/>
      <c r="S104" s="7"/>
      <c r="T104" s="7" t="s">
        <v>4406</v>
      </c>
      <c r="U104" s="7" t="s">
        <v>81</v>
      </c>
      <c r="V104" s="7" t="e">
        <v>#N/A</v>
      </c>
      <c r="W104" s="7" t="e">
        <v>#N/A</v>
      </c>
      <c r="X104" s="7"/>
      <c r="Y104" s="7" t="str">
        <f>VLOOKUP(B104, [2]SBC!A$1:P$65536, 11, 0)</f>
        <v>Garoua</v>
      </c>
      <c r="Z104" s="7" t="str">
        <f t="shared" si="22"/>
        <v>NRD</v>
      </c>
      <c r="AA104" s="7" t="str">
        <f t="shared" ca="1" si="23"/>
        <v>24H&lt;T&lt;48H</v>
      </c>
      <c r="AB104" s="7">
        <v>1</v>
      </c>
      <c r="AC104" s="7"/>
      <c r="AD104" s="7" t="s">
        <v>2245</v>
      </c>
      <c r="AE104" s="7"/>
      <c r="AF104" s="7"/>
      <c r="AG104" s="7"/>
    </row>
    <row r="105" spans="1:33" ht="101.5" x14ac:dyDescent="0.35">
      <c r="A105" s="6" t="s">
        <v>1482</v>
      </c>
      <c r="B105" s="7" t="str">
        <f t="shared" si="20"/>
        <v>NRD_040</v>
      </c>
      <c r="C105" s="6" t="s">
        <v>4861</v>
      </c>
      <c r="D105" s="7" t="e">
        <v>#N/A</v>
      </c>
      <c r="E105" s="7" t="e">
        <v>#N/A</v>
      </c>
      <c r="F105" s="6" t="s">
        <v>45</v>
      </c>
      <c r="G105" s="6" t="s">
        <v>1728</v>
      </c>
      <c r="H105" s="6" t="s">
        <v>1729</v>
      </c>
      <c r="I105" s="6" t="s">
        <v>5116</v>
      </c>
      <c r="J105" s="8">
        <f t="shared" ca="1" si="21"/>
        <v>1.2195284722256474</v>
      </c>
      <c r="K105" s="6" t="s">
        <v>43</v>
      </c>
      <c r="L105" s="6" t="s">
        <v>35</v>
      </c>
      <c r="M105" s="6" t="s">
        <v>46</v>
      </c>
      <c r="N105" s="6" t="s">
        <v>5117</v>
      </c>
      <c r="O105" s="6" t="s">
        <v>37</v>
      </c>
      <c r="P105" s="6" t="s">
        <v>5251</v>
      </c>
      <c r="Q105" s="7"/>
      <c r="R105" s="7"/>
      <c r="S105" s="7"/>
      <c r="T105" s="7" t="s">
        <v>4406</v>
      </c>
      <c r="U105" s="7" t="s">
        <v>81</v>
      </c>
      <c r="V105" s="7" t="e">
        <v>#N/A</v>
      </c>
      <c r="W105" s="7" t="e">
        <v>#N/A</v>
      </c>
      <c r="X105" s="7"/>
      <c r="Y105" s="7" t="str">
        <f>VLOOKUP(B105, [2]SBC!A$1:P$65536, 11, 0)</f>
        <v>Garoua</v>
      </c>
      <c r="Z105" s="7" t="str">
        <f t="shared" si="22"/>
        <v>NRD</v>
      </c>
      <c r="AA105" s="7" t="str">
        <f t="shared" ca="1" si="23"/>
        <v>24H&lt;T&lt;48H</v>
      </c>
      <c r="AB105" s="7">
        <v>1</v>
      </c>
      <c r="AC105" s="7"/>
      <c r="AD105" s="7" t="s">
        <v>2245</v>
      </c>
      <c r="AE105" s="7"/>
      <c r="AF105" s="7"/>
      <c r="AG105" s="7"/>
    </row>
    <row r="106" spans="1:33" ht="101.5" x14ac:dyDescent="0.35">
      <c r="A106" s="6" t="s">
        <v>1482</v>
      </c>
      <c r="B106" s="7" t="str">
        <f t="shared" si="20"/>
        <v>NRD_040</v>
      </c>
      <c r="C106" s="6" t="s">
        <v>4862</v>
      </c>
      <c r="D106" s="7" t="e">
        <v>#N/A</v>
      </c>
      <c r="E106" s="7" t="e">
        <v>#N/A</v>
      </c>
      <c r="F106" s="6" t="s">
        <v>45</v>
      </c>
      <c r="G106" s="6" t="s">
        <v>1718</v>
      </c>
      <c r="H106" s="6" t="s">
        <v>1719</v>
      </c>
      <c r="I106" s="6" t="s">
        <v>5119</v>
      </c>
      <c r="J106" s="8">
        <f t="shared" ca="1" si="21"/>
        <v>1.2195168981488678</v>
      </c>
      <c r="K106" s="6" t="s">
        <v>43</v>
      </c>
      <c r="L106" s="6" t="s">
        <v>35</v>
      </c>
      <c r="M106" s="6" t="s">
        <v>46</v>
      </c>
      <c r="N106" s="6" t="s">
        <v>5118</v>
      </c>
      <c r="O106" s="6" t="s">
        <v>37</v>
      </c>
      <c r="P106" s="6" t="s">
        <v>5252</v>
      </c>
      <c r="Q106" s="7"/>
      <c r="R106" s="7"/>
      <c r="S106" s="7"/>
      <c r="T106" s="7" t="s">
        <v>4406</v>
      </c>
      <c r="U106" s="7" t="s">
        <v>81</v>
      </c>
      <c r="V106" s="7" t="e">
        <v>#N/A</v>
      </c>
      <c r="W106" s="7" t="e">
        <v>#N/A</v>
      </c>
      <c r="X106" s="7"/>
      <c r="Y106" s="7" t="str">
        <f>VLOOKUP(B106, [2]SBC!A$1:P$65536, 11, 0)</f>
        <v>Garoua</v>
      </c>
      <c r="Z106" s="7" t="str">
        <f t="shared" si="22"/>
        <v>NRD</v>
      </c>
      <c r="AA106" s="7" t="str">
        <f t="shared" ca="1" si="23"/>
        <v>24H&lt;T&lt;48H</v>
      </c>
      <c r="AB106" s="7">
        <v>1</v>
      </c>
      <c r="AC106" s="7"/>
      <c r="AD106" s="7" t="s">
        <v>2245</v>
      </c>
      <c r="AE106" s="7"/>
      <c r="AF106" s="7"/>
      <c r="AG106" s="7"/>
    </row>
    <row r="107" spans="1:33" ht="101.5" x14ac:dyDescent="0.35">
      <c r="A107" s="6" t="s">
        <v>1482</v>
      </c>
      <c r="B107" s="7" t="str">
        <f t="shared" si="20"/>
        <v>NRD_040</v>
      </c>
      <c r="C107" s="6" t="s">
        <v>4863</v>
      </c>
      <c r="D107" s="7" t="e">
        <v>#N/A</v>
      </c>
      <c r="E107" s="7" t="e">
        <v>#N/A</v>
      </c>
      <c r="F107" s="6" t="s">
        <v>45</v>
      </c>
      <c r="G107" s="6" t="s">
        <v>1722</v>
      </c>
      <c r="H107" s="6" t="s">
        <v>1723</v>
      </c>
      <c r="I107" s="6" t="s">
        <v>5119</v>
      </c>
      <c r="J107" s="8">
        <f t="shared" ca="1" si="21"/>
        <v>1.2195168981488678</v>
      </c>
      <c r="K107" s="6" t="s">
        <v>43</v>
      </c>
      <c r="L107" s="6" t="s">
        <v>35</v>
      </c>
      <c r="M107" s="6" t="s">
        <v>46</v>
      </c>
      <c r="N107" s="6" t="s">
        <v>5120</v>
      </c>
      <c r="O107" s="6" t="s">
        <v>37</v>
      </c>
      <c r="P107" s="6" t="s">
        <v>5253</v>
      </c>
      <c r="Q107" s="7"/>
      <c r="R107" s="7"/>
      <c r="S107" s="7"/>
      <c r="T107" s="7" t="s">
        <v>4406</v>
      </c>
      <c r="U107" s="7" t="s">
        <v>81</v>
      </c>
      <c r="V107" s="7" t="e">
        <v>#N/A</v>
      </c>
      <c r="W107" s="7" t="e">
        <v>#N/A</v>
      </c>
      <c r="X107" s="7"/>
      <c r="Y107" s="7" t="str">
        <f>VLOOKUP(B107, [2]SBC!A$1:P$65536, 11, 0)</f>
        <v>Garoua</v>
      </c>
      <c r="Z107" s="7" t="str">
        <f t="shared" si="22"/>
        <v>NRD</v>
      </c>
      <c r="AA107" s="7" t="str">
        <f t="shared" ca="1" si="23"/>
        <v>24H&lt;T&lt;48H</v>
      </c>
      <c r="AB107" s="7">
        <v>1</v>
      </c>
      <c r="AC107" s="7"/>
      <c r="AD107" s="7" t="s">
        <v>2245</v>
      </c>
      <c r="AE107" s="7"/>
      <c r="AF107" s="7"/>
      <c r="AG107" s="7"/>
    </row>
    <row r="108" spans="1:33" ht="101.5" x14ac:dyDescent="0.35">
      <c r="A108" s="6" t="s">
        <v>1482</v>
      </c>
      <c r="B108" s="7" t="str">
        <f t="shared" si="20"/>
        <v>NRD_040</v>
      </c>
      <c r="C108" s="6" t="s">
        <v>4864</v>
      </c>
      <c r="D108" s="7" t="e">
        <v>#N/A</v>
      </c>
      <c r="E108" s="7" t="e">
        <v>#N/A</v>
      </c>
      <c r="F108" s="6" t="s">
        <v>45</v>
      </c>
      <c r="G108" s="6" t="s">
        <v>1726</v>
      </c>
      <c r="H108" s="6" t="s">
        <v>1727</v>
      </c>
      <c r="I108" s="6" t="s">
        <v>5119</v>
      </c>
      <c r="J108" s="8">
        <f t="shared" ca="1" si="21"/>
        <v>1.2195168981488678</v>
      </c>
      <c r="K108" s="6" t="s">
        <v>43</v>
      </c>
      <c r="L108" s="6" t="s">
        <v>35</v>
      </c>
      <c r="M108" s="6" t="s">
        <v>46</v>
      </c>
      <c r="N108" s="6" t="s">
        <v>5121</v>
      </c>
      <c r="O108" s="6" t="s">
        <v>37</v>
      </c>
      <c r="P108" s="6" t="s">
        <v>5254</v>
      </c>
      <c r="Q108" s="7"/>
      <c r="R108" s="7"/>
      <c r="S108" s="7"/>
      <c r="T108" s="7" t="s">
        <v>4406</v>
      </c>
      <c r="U108" s="7" t="s">
        <v>81</v>
      </c>
      <c r="V108" s="7" t="e">
        <v>#N/A</v>
      </c>
      <c r="W108" s="7" t="e">
        <v>#N/A</v>
      </c>
      <c r="X108" s="7"/>
      <c r="Y108" s="7" t="str">
        <f>VLOOKUP(B108, [2]SBC!A$1:P$65536, 11, 0)</f>
        <v>Garoua</v>
      </c>
      <c r="Z108" s="7" t="str">
        <f t="shared" si="22"/>
        <v>NRD</v>
      </c>
      <c r="AA108" s="7" t="str">
        <f t="shared" ca="1" si="23"/>
        <v>24H&lt;T&lt;48H</v>
      </c>
      <c r="AB108" s="7">
        <v>1</v>
      </c>
      <c r="AC108" s="7"/>
      <c r="AD108" s="7" t="s">
        <v>2245</v>
      </c>
      <c r="AE108" s="7"/>
      <c r="AF108" s="7"/>
      <c r="AG108" s="7"/>
    </row>
    <row r="109" spans="1:33" ht="101.5" x14ac:dyDescent="0.35">
      <c r="A109" s="6" t="s">
        <v>1482</v>
      </c>
      <c r="B109" s="7" t="str">
        <f t="shared" si="20"/>
        <v>NRD_040</v>
      </c>
      <c r="C109" s="6" t="s">
        <v>4865</v>
      </c>
      <c r="D109" s="7" t="e">
        <v>#N/A</v>
      </c>
      <c r="E109" s="7" t="e">
        <v>#N/A</v>
      </c>
      <c r="F109" s="6" t="s">
        <v>45</v>
      </c>
      <c r="G109" s="6" t="s">
        <v>1720</v>
      </c>
      <c r="H109" s="6" t="s">
        <v>1721</v>
      </c>
      <c r="I109" s="6" t="s">
        <v>5119</v>
      </c>
      <c r="J109" s="8">
        <f t="shared" ca="1" si="21"/>
        <v>1.2195168981488678</v>
      </c>
      <c r="K109" s="6" t="s">
        <v>43</v>
      </c>
      <c r="L109" s="6" t="s">
        <v>35</v>
      </c>
      <c r="M109" s="6" t="s">
        <v>46</v>
      </c>
      <c r="N109" s="6" t="s">
        <v>5122</v>
      </c>
      <c r="O109" s="6" t="s">
        <v>37</v>
      </c>
      <c r="P109" s="6" t="s">
        <v>5255</v>
      </c>
      <c r="Q109" s="7"/>
      <c r="R109" s="7"/>
      <c r="S109" s="7"/>
      <c r="T109" s="7" t="s">
        <v>4406</v>
      </c>
      <c r="U109" s="7" t="s">
        <v>81</v>
      </c>
      <c r="V109" s="7" t="e">
        <v>#N/A</v>
      </c>
      <c r="W109" s="7" t="e">
        <v>#N/A</v>
      </c>
      <c r="X109" s="7"/>
      <c r="Y109" s="7" t="str">
        <f>VLOOKUP(B109, [2]SBC!A$1:P$65536, 11, 0)</f>
        <v>Garoua</v>
      </c>
      <c r="Z109" s="7" t="str">
        <f t="shared" si="22"/>
        <v>NRD</v>
      </c>
      <c r="AA109" s="7" t="str">
        <f t="shared" ca="1" si="23"/>
        <v>24H&lt;T&lt;48H</v>
      </c>
      <c r="AB109" s="7">
        <v>1</v>
      </c>
      <c r="AC109" s="7"/>
      <c r="AD109" s="7" t="s">
        <v>2245</v>
      </c>
      <c r="AE109" s="7"/>
      <c r="AF109" s="7"/>
      <c r="AG109" s="7"/>
    </row>
    <row r="110" spans="1:33" ht="101.5" x14ac:dyDescent="0.35">
      <c r="A110" s="6" t="s">
        <v>1482</v>
      </c>
      <c r="B110" s="7" t="str">
        <f t="shared" si="20"/>
        <v>NRD_040</v>
      </c>
      <c r="C110" s="6" t="s">
        <v>4866</v>
      </c>
      <c r="D110" s="7" t="e">
        <v>#N/A</v>
      </c>
      <c r="E110" s="7" t="e">
        <v>#N/A</v>
      </c>
      <c r="F110" s="6" t="s">
        <v>45</v>
      </c>
      <c r="G110" s="6" t="s">
        <v>1641</v>
      </c>
      <c r="H110" s="6" t="s">
        <v>1642</v>
      </c>
      <c r="I110" s="6" t="s">
        <v>5124</v>
      </c>
      <c r="J110" s="8">
        <f t="shared" ca="1" si="21"/>
        <v>1.2124682870344259</v>
      </c>
      <c r="K110" s="6" t="s">
        <v>43</v>
      </c>
      <c r="L110" s="6" t="s">
        <v>35</v>
      </c>
      <c r="M110" s="6" t="s">
        <v>46</v>
      </c>
      <c r="N110" s="6" t="s">
        <v>5123</v>
      </c>
      <c r="O110" s="6" t="s">
        <v>37</v>
      </c>
      <c r="P110" s="6" t="s">
        <v>5256</v>
      </c>
      <c r="Q110" s="7"/>
      <c r="R110" s="7"/>
      <c r="S110" s="7"/>
      <c r="T110" s="7" t="s">
        <v>4406</v>
      </c>
      <c r="U110" s="7" t="s">
        <v>81</v>
      </c>
      <c r="V110" s="7" t="e">
        <v>#N/A</v>
      </c>
      <c r="W110" s="7" t="e">
        <v>#N/A</v>
      </c>
      <c r="X110" s="7"/>
      <c r="Y110" s="7" t="str">
        <f>VLOOKUP(B110, [2]SBC!A$1:P$65536, 11, 0)</f>
        <v>Garoua</v>
      </c>
      <c r="Z110" s="7" t="str">
        <f t="shared" si="22"/>
        <v>NRD</v>
      </c>
      <c r="AA110" s="7" t="str">
        <f t="shared" ca="1" si="23"/>
        <v>24H&lt;T&lt;48H</v>
      </c>
      <c r="AB110" s="7">
        <v>1</v>
      </c>
      <c r="AC110" s="7"/>
      <c r="AD110" s="7" t="s">
        <v>2245</v>
      </c>
      <c r="AE110" s="7"/>
      <c r="AF110" s="7"/>
      <c r="AG110" s="7"/>
    </row>
    <row r="111" spans="1:33" ht="101.5" x14ac:dyDescent="0.35">
      <c r="A111" s="6" t="s">
        <v>1482</v>
      </c>
      <c r="B111" s="7" t="str">
        <f t="shared" si="20"/>
        <v>NRD_040</v>
      </c>
      <c r="C111" s="6" t="s">
        <v>4867</v>
      </c>
      <c r="D111" s="7" t="e">
        <v>#N/A</v>
      </c>
      <c r="E111" s="7" t="e">
        <v>#N/A</v>
      </c>
      <c r="F111" s="6" t="s">
        <v>45</v>
      </c>
      <c r="G111" s="6" t="s">
        <v>1643</v>
      </c>
      <c r="H111" s="6" t="s">
        <v>1644</v>
      </c>
      <c r="I111" s="6" t="s">
        <v>5124</v>
      </c>
      <c r="J111" s="8">
        <f t="shared" ca="1" si="21"/>
        <v>1.2124682870344259</v>
      </c>
      <c r="K111" s="6" t="s">
        <v>43</v>
      </c>
      <c r="L111" s="6" t="s">
        <v>35</v>
      </c>
      <c r="M111" s="6" t="s">
        <v>46</v>
      </c>
      <c r="N111" s="6" t="s">
        <v>5125</v>
      </c>
      <c r="O111" s="6" t="s">
        <v>37</v>
      </c>
      <c r="P111" s="6" t="s">
        <v>5257</v>
      </c>
      <c r="Q111" s="7"/>
      <c r="R111" s="7"/>
      <c r="S111" s="7"/>
      <c r="T111" s="7" t="s">
        <v>4406</v>
      </c>
      <c r="U111" s="7" t="s">
        <v>81</v>
      </c>
      <c r="V111" s="7" t="e">
        <v>#N/A</v>
      </c>
      <c r="W111" s="7" t="e">
        <v>#N/A</v>
      </c>
      <c r="X111" s="7"/>
      <c r="Y111" s="7" t="str">
        <f>VLOOKUP(B111, [2]SBC!A$1:P$65536, 11, 0)</f>
        <v>Garoua</v>
      </c>
      <c r="Z111" s="7" t="str">
        <f t="shared" si="22"/>
        <v>NRD</v>
      </c>
      <c r="AA111" s="7" t="str">
        <f t="shared" ca="1" si="23"/>
        <v>24H&lt;T&lt;48H</v>
      </c>
      <c r="AB111" s="7">
        <v>1</v>
      </c>
      <c r="AC111" s="7"/>
      <c r="AD111" s="7" t="s">
        <v>2245</v>
      </c>
      <c r="AE111" s="7"/>
      <c r="AF111" s="7"/>
      <c r="AG111" s="7"/>
    </row>
    <row r="112" spans="1:33" ht="101.5" x14ac:dyDescent="0.35">
      <c r="A112" s="6" t="s">
        <v>1482</v>
      </c>
      <c r="B112" s="7" t="str">
        <f t="shared" si="20"/>
        <v>NRD_040</v>
      </c>
      <c r="C112" s="6" t="s">
        <v>4868</v>
      </c>
      <c r="D112" s="7" t="e">
        <v>#N/A</v>
      </c>
      <c r="E112" s="7" t="e">
        <v>#N/A</v>
      </c>
      <c r="F112" s="6" t="s">
        <v>45</v>
      </c>
      <c r="G112" s="6" t="s">
        <v>1649</v>
      </c>
      <c r="H112" s="6" t="s">
        <v>1650</v>
      </c>
      <c r="I112" s="6" t="s">
        <v>5127</v>
      </c>
      <c r="J112" s="8">
        <f t="shared" ca="1" si="21"/>
        <v>1.2124567129649222</v>
      </c>
      <c r="K112" s="6" t="s">
        <v>43</v>
      </c>
      <c r="L112" s="6" t="s">
        <v>35</v>
      </c>
      <c r="M112" s="6" t="s">
        <v>46</v>
      </c>
      <c r="N112" s="6" t="s">
        <v>5126</v>
      </c>
      <c r="O112" s="6" t="s">
        <v>37</v>
      </c>
      <c r="P112" s="6" t="s">
        <v>5258</v>
      </c>
      <c r="Q112" s="7"/>
      <c r="R112" s="7"/>
      <c r="S112" s="7"/>
      <c r="T112" s="7" t="s">
        <v>4406</v>
      </c>
      <c r="U112" s="7" t="s">
        <v>81</v>
      </c>
      <c r="V112" s="7" t="e">
        <v>#N/A</v>
      </c>
      <c r="W112" s="7" t="e">
        <v>#N/A</v>
      </c>
      <c r="X112" s="7"/>
      <c r="Y112" s="7" t="str">
        <f>VLOOKUP(B112, [2]SBC!A$1:P$65536, 11, 0)</f>
        <v>Garoua</v>
      </c>
      <c r="Z112" s="7" t="str">
        <f t="shared" si="22"/>
        <v>NRD</v>
      </c>
      <c r="AA112" s="7" t="str">
        <f t="shared" ca="1" si="23"/>
        <v>24H&lt;T&lt;48H</v>
      </c>
      <c r="AB112" s="7">
        <v>1</v>
      </c>
      <c r="AC112" s="7"/>
      <c r="AD112" s="7" t="s">
        <v>2245</v>
      </c>
      <c r="AE112" s="7"/>
      <c r="AF112" s="7"/>
      <c r="AG112" s="7"/>
    </row>
    <row r="113" spans="1:33" ht="101.5" x14ac:dyDescent="0.35">
      <c r="A113" s="6" t="s">
        <v>1482</v>
      </c>
      <c r="B113" s="7" t="str">
        <f t="shared" si="20"/>
        <v>NRD_040</v>
      </c>
      <c r="C113" s="6" t="s">
        <v>4869</v>
      </c>
      <c r="D113" s="7" t="e">
        <v>#N/A</v>
      </c>
      <c r="E113" s="7" t="e">
        <v>#N/A</v>
      </c>
      <c r="F113" s="6" t="s">
        <v>45</v>
      </c>
      <c r="G113" s="6" t="s">
        <v>1647</v>
      </c>
      <c r="H113" s="6" t="s">
        <v>1648</v>
      </c>
      <c r="I113" s="6" t="s">
        <v>5127</v>
      </c>
      <c r="J113" s="8">
        <f t="shared" ca="1" si="21"/>
        <v>1.2124567129649222</v>
      </c>
      <c r="K113" s="6" t="s">
        <v>43</v>
      </c>
      <c r="L113" s="6" t="s">
        <v>35</v>
      </c>
      <c r="M113" s="6" t="s">
        <v>46</v>
      </c>
      <c r="N113" s="6" t="s">
        <v>5128</v>
      </c>
      <c r="O113" s="6" t="s">
        <v>37</v>
      </c>
      <c r="P113" s="6" t="s">
        <v>5259</v>
      </c>
      <c r="Q113" s="7"/>
      <c r="R113" s="7"/>
      <c r="S113" s="7"/>
      <c r="T113" s="7" t="s">
        <v>4406</v>
      </c>
      <c r="U113" s="7" t="s">
        <v>81</v>
      </c>
      <c r="V113" s="7" t="e">
        <v>#N/A</v>
      </c>
      <c r="W113" s="7" t="e">
        <v>#N/A</v>
      </c>
      <c r="X113" s="7"/>
      <c r="Y113" s="7" t="str">
        <f>VLOOKUP(B113, [2]SBC!A$1:P$65536, 11, 0)</f>
        <v>Garoua</v>
      </c>
      <c r="Z113" s="7" t="str">
        <f t="shared" si="22"/>
        <v>NRD</v>
      </c>
      <c r="AA113" s="7" t="str">
        <f t="shared" ca="1" si="23"/>
        <v>24H&lt;T&lt;48H</v>
      </c>
      <c r="AB113" s="7">
        <v>1</v>
      </c>
      <c r="AC113" s="7"/>
      <c r="AD113" s="7" t="s">
        <v>2245</v>
      </c>
      <c r="AE113" s="7"/>
      <c r="AF113" s="7"/>
      <c r="AG113" s="7"/>
    </row>
    <row r="114" spans="1:33" ht="101.5" x14ac:dyDescent="0.35">
      <c r="A114" s="6" t="s">
        <v>1482</v>
      </c>
      <c r="B114" s="7" t="str">
        <f t="shared" si="20"/>
        <v>NRD_040</v>
      </c>
      <c r="C114" s="6" t="s">
        <v>4870</v>
      </c>
      <c r="D114" s="7" t="e">
        <v>#N/A</v>
      </c>
      <c r="E114" s="7" t="e">
        <v>#N/A</v>
      </c>
      <c r="F114" s="6" t="s">
        <v>45</v>
      </c>
      <c r="G114" s="6" t="s">
        <v>1645</v>
      </c>
      <c r="H114" s="6" t="s">
        <v>1646</v>
      </c>
      <c r="I114" s="6" t="s">
        <v>5127</v>
      </c>
      <c r="J114" s="8">
        <f t="shared" ca="1" si="21"/>
        <v>1.2124567129649222</v>
      </c>
      <c r="K114" s="6" t="s">
        <v>43</v>
      </c>
      <c r="L114" s="6" t="s">
        <v>35</v>
      </c>
      <c r="M114" s="6" t="s">
        <v>46</v>
      </c>
      <c r="N114" s="6" t="s">
        <v>5129</v>
      </c>
      <c r="O114" s="6" t="s">
        <v>37</v>
      </c>
      <c r="P114" s="6" t="s">
        <v>5260</v>
      </c>
      <c r="Q114" s="7"/>
      <c r="R114" s="7"/>
      <c r="S114" s="7"/>
      <c r="T114" s="7" t="s">
        <v>4406</v>
      </c>
      <c r="U114" s="7" t="s">
        <v>81</v>
      </c>
      <c r="V114" s="7" t="e">
        <v>#N/A</v>
      </c>
      <c r="W114" s="7" t="e">
        <v>#N/A</v>
      </c>
      <c r="X114" s="7"/>
      <c r="Y114" s="7" t="str">
        <f>VLOOKUP(B114, [2]SBC!A$1:P$65536, 11, 0)</f>
        <v>Garoua</v>
      </c>
      <c r="Z114" s="7" t="str">
        <f t="shared" si="22"/>
        <v>NRD</v>
      </c>
      <c r="AA114" s="7" t="str">
        <f t="shared" ca="1" si="23"/>
        <v>24H&lt;T&lt;48H</v>
      </c>
      <c r="AB114" s="7">
        <v>1</v>
      </c>
      <c r="AC114" s="7"/>
      <c r="AD114" s="7" t="s">
        <v>2245</v>
      </c>
      <c r="AE114" s="7"/>
      <c r="AF114" s="7"/>
      <c r="AG114" s="7"/>
    </row>
    <row r="115" spans="1:33" ht="101.5" x14ac:dyDescent="0.35">
      <c r="A115" s="6" t="s">
        <v>1482</v>
      </c>
      <c r="B115" s="7" t="str">
        <f t="shared" si="20"/>
        <v>NRD_040</v>
      </c>
      <c r="C115" s="6" t="s">
        <v>4871</v>
      </c>
      <c r="D115" s="7" t="e">
        <v>#N/A</v>
      </c>
      <c r="E115" s="7" t="e">
        <v>#N/A</v>
      </c>
      <c r="F115" s="6" t="s">
        <v>45</v>
      </c>
      <c r="G115" s="6" t="s">
        <v>1651</v>
      </c>
      <c r="H115" s="6" t="s">
        <v>1652</v>
      </c>
      <c r="I115" s="6" t="s">
        <v>5127</v>
      </c>
      <c r="J115" s="8">
        <f t="shared" ca="1" si="21"/>
        <v>1.2124567129649222</v>
      </c>
      <c r="K115" s="6" t="s">
        <v>43</v>
      </c>
      <c r="L115" s="6" t="s">
        <v>35</v>
      </c>
      <c r="M115" s="6" t="s">
        <v>46</v>
      </c>
      <c r="N115" s="6" t="s">
        <v>5130</v>
      </c>
      <c r="O115" s="6" t="s">
        <v>37</v>
      </c>
      <c r="P115" s="6" t="s">
        <v>5261</v>
      </c>
      <c r="Q115" s="7"/>
      <c r="R115" s="7"/>
      <c r="S115" s="7"/>
      <c r="T115" s="7" t="s">
        <v>4406</v>
      </c>
      <c r="U115" s="7" t="s">
        <v>81</v>
      </c>
      <c r="V115" s="7" t="e">
        <v>#N/A</v>
      </c>
      <c r="W115" s="7" t="e">
        <v>#N/A</v>
      </c>
      <c r="X115" s="7"/>
      <c r="Y115" s="7" t="str">
        <f>VLOOKUP(B115, [2]SBC!A$1:P$65536, 11, 0)</f>
        <v>Garoua</v>
      </c>
      <c r="Z115" s="7" t="str">
        <f t="shared" si="22"/>
        <v>NRD</v>
      </c>
      <c r="AA115" s="7" t="str">
        <f t="shared" ca="1" si="23"/>
        <v>24H&lt;T&lt;48H</v>
      </c>
      <c r="AB115" s="7">
        <v>1</v>
      </c>
      <c r="AC115" s="7"/>
      <c r="AD115" s="7" t="s">
        <v>2245</v>
      </c>
      <c r="AE115" s="7"/>
      <c r="AF115" s="7"/>
      <c r="AG115" s="7"/>
    </row>
    <row r="116" spans="1:33" ht="116" hidden="1" x14ac:dyDescent="0.35">
      <c r="A116" s="6" t="s">
        <v>1903</v>
      </c>
      <c r="B116" s="7" t="str">
        <f t="shared" si="20"/>
        <v>OST_051</v>
      </c>
      <c r="C116" s="6" t="s">
        <v>4874</v>
      </c>
      <c r="D116" s="7" t="e">
        <v>#N/A</v>
      </c>
      <c r="E116" s="7" t="e">
        <v>#N/A</v>
      </c>
      <c r="F116" s="6" t="s">
        <v>1084</v>
      </c>
      <c r="G116" s="6" t="s">
        <v>3486</v>
      </c>
      <c r="H116" s="6" t="s">
        <v>3487</v>
      </c>
      <c r="I116" s="6" t="s">
        <v>3488</v>
      </c>
      <c r="J116" s="8">
        <f t="shared" ca="1" si="21"/>
        <v>3.1851650462995167</v>
      </c>
      <c r="K116" s="6" t="s">
        <v>62</v>
      </c>
      <c r="L116" s="6" t="s">
        <v>35</v>
      </c>
      <c r="M116" s="6" t="s">
        <v>46</v>
      </c>
      <c r="N116" s="6" t="s">
        <v>3489</v>
      </c>
      <c r="O116" s="6" t="s">
        <v>37</v>
      </c>
      <c r="P116" s="6" t="s">
        <v>5262</v>
      </c>
      <c r="Q116" s="7"/>
      <c r="R116" s="7"/>
      <c r="S116" s="7"/>
      <c r="T116" s="7" t="s">
        <v>4407</v>
      </c>
      <c r="U116" s="7" t="s">
        <v>39</v>
      </c>
      <c r="V116" s="7" t="e">
        <v>#N/A</v>
      </c>
      <c r="W116" s="7" t="e">
        <v>#N/A</v>
      </c>
      <c r="X116" s="7"/>
      <c r="Y116" s="7" t="str">
        <f>VLOOKUP(B116, [2]SBC!A$1:P$65536, 11, 0)</f>
        <v>Bayangam</v>
      </c>
      <c r="Z116" s="7" t="str">
        <f t="shared" si="22"/>
        <v>OST</v>
      </c>
      <c r="AA116" s="7" t="str">
        <f t="shared" ca="1" si="23"/>
        <v>T&gt;72H</v>
      </c>
      <c r="AB116" s="7">
        <v>1</v>
      </c>
      <c r="AC116" s="7"/>
      <c r="AD116" s="7" t="s">
        <v>2245</v>
      </c>
      <c r="AE116" s="7"/>
      <c r="AF116" s="7"/>
      <c r="AG116" s="7"/>
    </row>
    <row r="117" spans="1:33" ht="72.5" hidden="1" x14ac:dyDescent="0.35">
      <c r="A117" s="6" t="s">
        <v>1897</v>
      </c>
      <c r="B117" s="7" t="str">
        <f t="shared" si="20"/>
        <v>OST_301</v>
      </c>
      <c r="C117" s="6" t="s">
        <v>4878</v>
      </c>
      <c r="D117" s="7" t="e">
        <v>#N/A</v>
      </c>
      <c r="E117" s="7" t="e">
        <v>#N/A</v>
      </c>
      <c r="F117" s="6" t="s">
        <v>47</v>
      </c>
      <c r="G117" s="6" t="s">
        <v>1268</v>
      </c>
      <c r="H117" s="6" t="s">
        <v>1269</v>
      </c>
      <c r="I117" s="6" t="s">
        <v>2207</v>
      </c>
      <c r="J117" s="8">
        <f t="shared" ca="1" si="21"/>
        <v>6.2812182870402467</v>
      </c>
      <c r="K117" s="6" t="s">
        <v>48</v>
      </c>
      <c r="L117" s="6" t="s">
        <v>35</v>
      </c>
      <c r="M117" s="6" t="s">
        <v>46</v>
      </c>
      <c r="N117" s="6" t="s">
        <v>2208</v>
      </c>
      <c r="O117" s="6" t="s">
        <v>37</v>
      </c>
      <c r="P117" s="6" t="s">
        <v>5263</v>
      </c>
      <c r="Q117" s="7"/>
      <c r="R117" s="7"/>
      <c r="S117" s="7"/>
      <c r="T117" s="7" t="s">
        <v>3557</v>
      </c>
      <c r="U117" s="7" t="s">
        <v>60</v>
      </c>
      <c r="V117" s="7" t="s">
        <v>5309</v>
      </c>
      <c r="W117" s="7" t="e">
        <v>#N/A</v>
      </c>
      <c r="X117" s="7"/>
      <c r="Y117" s="7" t="str">
        <f>VLOOKUP(B117, [2]SBC!A$1:P$65536, 11, 0)</f>
        <v>Bantoum</v>
      </c>
      <c r="Z117" s="7" t="str">
        <f t="shared" si="22"/>
        <v>OST</v>
      </c>
      <c r="AA117" s="7" t="str">
        <f t="shared" ca="1" si="23"/>
        <v>T&gt;72H</v>
      </c>
      <c r="AB117" s="7">
        <v>1</v>
      </c>
      <c r="AC117" s="7"/>
      <c r="AD117" s="7" t="s">
        <v>2246</v>
      </c>
      <c r="AE117" s="7"/>
      <c r="AF117" s="7"/>
      <c r="AG117" s="7"/>
    </row>
    <row r="118" spans="1:33" ht="72.5" hidden="1" x14ac:dyDescent="0.35">
      <c r="A118" s="6" t="s">
        <v>1897</v>
      </c>
      <c r="B118" s="7" t="str">
        <f t="shared" si="20"/>
        <v>OST_301</v>
      </c>
      <c r="C118" s="6" t="s">
        <v>4879</v>
      </c>
      <c r="D118" s="7" t="e">
        <v>#N/A</v>
      </c>
      <c r="E118" s="7" t="e">
        <v>#N/A</v>
      </c>
      <c r="F118" s="6" t="s">
        <v>47</v>
      </c>
      <c r="G118" s="6" t="s">
        <v>1087</v>
      </c>
      <c r="H118" s="6" t="s">
        <v>1088</v>
      </c>
      <c r="I118" s="6" t="s">
        <v>2209</v>
      </c>
      <c r="J118" s="8">
        <f t="shared" ca="1" si="21"/>
        <v>6.2810099537018687</v>
      </c>
      <c r="K118" s="6" t="s">
        <v>48</v>
      </c>
      <c r="L118" s="6" t="s">
        <v>35</v>
      </c>
      <c r="M118" s="6" t="s">
        <v>46</v>
      </c>
      <c r="N118" s="6" t="s">
        <v>2210</v>
      </c>
      <c r="O118" s="6" t="s">
        <v>37</v>
      </c>
      <c r="P118" s="6" t="s">
        <v>5264</v>
      </c>
      <c r="Q118" s="7"/>
      <c r="R118" s="7"/>
      <c r="S118" s="7"/>
      <c r="T118" s="7" t="s">
        <v>3557</v>
      </c>
      <c r="U118" s="7" t="s">
        <v>60</v>
      </c>
      <c r="V118" s="7" t="s">
        <v>5309</v>
      </c>
      <c r="W118" s="7" t="e">
        <v>#N/A</v>
      </c>
      <c r="X118" s="7"/>
      <c r="Y118" s="7" t="str">
        <f>VLOOKUP(B118, [2]SBC!A$1:P$65536, 11, 0)</f>
        <v>Bantoum</v>
      </c>
      <c r="Z118" s="7" t="str">
        <f t="shared" si="22"/>
        <v>OST</v>
      </c>
      <c r="AA118" s="7" t="str">
        <f t="shared" ca="1" si="23"/>
        <v>T&gt;72H</v>
      </c>
      <c r="AB118" s="7">
        <v>1</v>
      </c>
      <c r="AC118" s="7"/>
      <c r="AD118" s="7" t="s">
        <v>2246</v>
      </c>
      <c r="AE118" s="7"/>
      <c r="AF118" s="7"/>
      <c r="AG118" s="7"/>
    </row>
    <row r="119" spans="1:33" ht="72.5" hidden="1" x14ac:dyDescent="0.35">
      <c r="A119" s="6" t="s">
        <v>1897</v>
      </c>
      <c r="B119" s="7" t="str">
        <f t="shared" si="20"/>
        <v>OST_301</v>
      </c>
      <c r="C119" s="6" t="s">
        <v>4880</v>
      </c>
      <c r="D119" s="7" t="e">
        <v>#N/A</v>
      </c>
      <c r="E119" s="7" t="e">
        <v>#N/A</v>
      </c>
      <c r="F119" s="6" t="s">
        <v>47</v>
      </c>
      <c r="G119" s="6" t="s">
        <v>1380</v>
      </c>
      <c r="H119" s="6" t="s">
        <v>1381</v>
      </c>
      <c r="I119" s="6" t="s">
        <v>2201</v>
      </c>
      <c r="J119" s="8">
        <f t="shared" ca="1" si="21"/>
        <v>6.280998379632365</v>
      </c>
      <c r="K119" s="6" t="s">
        <v>48</v>
      </c>
      <c r="L119" s="6" t="s">
        <v>35</v>
      </c>
      <c r="M119" s="6" t="s">
        <v>46</v>
      </c>
      <c r="N119" s="6" t="s">
        <v>2211</v>
      </c>
      <c r="O119" s="6" t="s">
        <v>37</v>
      </c>
      <c r="P119" s="6" t="s">
        <v>5265</v>
      </c>
      <c r="Q119" s="7"/>
      <c r="R119" s="7"/>
      <c r="S119" s="7"/>
      <c r="T119" s="7" t="s">
        <v>3557</v>
      </c>
      <c r="U119" s="7" t="s">
        <v>60</v>
      </c>
      <c r="V119" s="7" t="s">
        <v>5309</v>
      </c>
      <c r="W119" s="7" t="e">
        <v>#N/A</v>
      </c>
      <c r="X119" s="7"/>
      <c r="Y119" s="7" t="str">
        <f>VLOOKUP(B119, [2]SBC!A$1:P$65536, 11, 0)</f>
        <v>Bantoum</v>
      </c>
      <c r="Z119" s="7" t="str">
        <f t="shared" si="22"/>
        <v>OST</v>
      </c>
      <c r="AA119" s="7" t="str">
        <f t="shared" ca="1" si="23"/>
        <v>T&gt;72H</v>
      </c>
      <c r="AB119" s="7">
        <v>1</v>
      </c>
      <c r="AC119" s="7"/>
      <c r="AD119" s="7" t="s">
        <v>2246</v>
      </c>
      <c r="AE119" s="7"/>
      <c r="AF119" s="7"/>
      <c r="AG119" s="7"/>
    </row>
    <row r="120" spans="1:33" ht="72.5" hidden="1" x14ac:dyDescent="0.35">
      <c r="A120" s="6" t="s">
        <v>1897</v>
      </c>
      <c r="B120" s="7" t="str">
        <f t="shared" si="20"/>
        <v>OST_301</v>
      </c>
      <c r="C120" s="6" t="s">
        <v>4881</v>
      </c>
      <c r="D120" s="7" t="e">
        <v>#N/A</v>
      </c>
      <c r="E120" s="7" t="e">
        <v>#N/A</v>
      </c>
      <c r="F120" s="6" t="s">
        <v>47</v>
      </c>
      <c r="G120" s="6" t="s">
        <v>1382</v>
      </c>
      <c r="H120" s="6" t="s">
        <v>1383</v>
      </c>
      <c r="I120" s="6" t="s">
        <v>2212</v>
      </c>
      <c r="J120" s="8">
        <f t="shared" ca="1" si="21"/>
        <v>6.2809752314860816</v>
      </c>
      <c r="K120" s="6" t="s">
        <v>48</v>
      </c>
      <c r="L120" s="6" t="s">
        <v>35</v>
      </c>
      <c r="M120" s="6" t="s">
        <v>46</v>
      </c>
      <c r="N120" s="6" t="s">
        <v>2213</v>
      </c>
      <c r="O120" s="6" t="s">
        <v>37</v>
      </c>
      <c r="P120" s="6" t="s">
        <v>5266</v>
      </c>
      <c r="Q120" s="7"/>
      <c r="R120" s="7"/>
      <c r="S120" s="7"/>
      <c r="T120" s="7" t="s">
        <v>3557</v>
      </c>
      <c r="U120" s="7" t="s">
        <v>60</v>
      </c>
      <c r="V120" s="7" t="s">
        <v>5309</v>
      </c>
      <c r="W120" s="7" t="e">
        <v>#N/A</v>
      </c>
      <c r="X120" s="7"/>
      <c r="Y120" s="7" t="str">
        <f>VLOOKUP(B120, [2]SBC!A$1:P$65536, 11, 0)</f>
        <v>Bantoum</v>
      </c>
      <c r="Z120" s="7" t="str">
        <f t="shared" si="22"/>
        <v>OST</v>
      </c>
      <c r="AA120" s="7" t="str">
        <f t="shared" ca="1" si="23"/>
        <v>T&gt;72H</v>
      </c>
      <c r="AB120" s="7">
        <v>1</v>
      </c>
      <c r="AC120" s="7"/>
      <c r="AD120" s="7" t="s">
        <v>2246</v>
      </c>
      <c r="AE120" s="7"/>
      <c r="AF120" s="7"/>
      <c r="AG120" s="7"/>
    </row>
    <row r="121" spans="1:33" ht="72.5" hidden="1" x14ac:dyDescent="0.35">
      <c r="A121" s="6" t="s">
        <v>1897</v>
      </c>
      <c r="B121" s="7" t="str">
        <f t="shared" si="20"/>
        <v>OST_301</v>
      </c>
      <c r="C121" s="6" t="s">
        <v>4882</v>
      </c>
      <c r="D121" s="7" t="e">
        <v>#N/A</v>
      </c>
      <c r="E121" s="7" t="e">
        <v>#N/A</v>
      </c>
      <c r="F121" s="6" t="s">
        <v>47</v>
      </c>
      <c r="G121" s="6" t="s">
        <v>1135</v>
      </c>
      <c r="H121" s="6" t="s">
        <v>1136</v>
      </c>
      <c r="I121" s="6" t="s">
        <v>2214</v>
      </c>
      <c r="J121" s="8">
        <f t="shared" ca="1" si="21"/>
        <v>6.280963657409302</v>
      </c>
      <c r="K121" s="6" t="s">
        <v>48</v>
      </c>
      <c r="L121" s="6" t="s">
        <v>35</v>
      </c>
      <c r="M121" s="6" t="s">
        <v>46</v>
      </c>
      <c r="N121" s="6" t="s">
        <v>2215</v>
      </c>
      <c r="O121" s="6" t="s">
        <v>37</v>
      </c>
      <c r="P121" s="6" t="s">
        <v>5267</v>
      </c>
      <c r="Q121" s="7"/>
      <c r="R121" s="7"/>
      <c r="S121" s="7"/>
      <c r="T121" s="7" t="s">
        <v>3557</v>
      </c>
      <c r="U121" s="7" t="s">
        <v>60</v>
      </c>
      <c r="V121" s="7" t="s">
        <v>5309</v>
      </c>
      <c r="W121" s="7" t="e">
        <v>#N/A</v>
      </c>
      <c r="X121" s="7"/>
      <c r="Y121" s="7" t="str">
        <f>VLOOKUP(B121, [2]SBC!A$1:P$65536, 11, 0)</f>
        <v>Bantoum</v>
      </c>
      <c r="Z121" s="7" t="str">
        <f t="shared" si="22"/>
        <v>OST</v>
      </c>
      <c r="AA121" s="7" t="str">
        <f t="shared" ca="1" si="23"/>
        <v>T&gt;72H</v>
      </c>
      <c r="AB121" s="7">
        <v>1</v>
      </c>
      <c r="AC121" s="7"/>
      <c r="AD121" s="7" t="s">
        <v>2246</v>
      </c>
      <c r="AE121" s="7"/>
      <c r="AF121" s="7"/>
      <c r="AG121" s="7"/>
    </row>
    <row r="122" spans="1:33" ht="72.5" hidden="1" x14ac:dyDescent="0.35">
      <c r="A122" s="6" t="s">
        <v>1897</v>
      </c>
      <c r="B122" s="7" t="str">
        <f t="shared" si="20"/>
        <v>OST_301</v>
      </c>
      <c r="C122" s="6" t="s">
        <v>4883</v>
      </c>
      <c r="D122" s="7" t="e">
        <v>#N/A</v>
      </c>
      <c r="E122" s="7" t="e">
        <v>#N/A</v>
      </c>
      <c r="F122" s="6" t="s">
        <v>47</v>
      </c>
      <c r="G122" s="6" t="s">
        <v>1137</v>
      </c>
      <c r="H122" s="6" t="s">
        <v>1138</v>
      </c>
      <c r="I122" s="6" t="s">
        <v>2216</v>
      </c>
      <c r="J122" s="8">
        <f t="shared" ca="1" si="21"/>
        <v>6.2809520833325223</v>
      </c>
      <c r="K122" s="6" t="s">
        <v>48</v>
      </c>
      <c r="L122" s="6" t="s">
        <v>35</v>
      </c>
      <c r="M122" s="6" t="s">
        <v>46</v>
      </c>
      <c r="N122" s="6" t="s">
        <v>2217</v>
      </c>
      <c r="O122" s="6" t="s">
        <v>37</v>
      </c>
      <c r="P122" s="6" t="s">
        <v>5268</v>
      </c>
      <c r="Q122" s="7"/>
      <c r="R122" s="7"/>
      <c r="S122" s="7"/>
      <c r="T122" s="7" t="s">
        <v>3557</v>
      </c>
      <c r="U122" s="7" t="s">
        <v>60</v>
      </c>
      <c r="V122" s="7" t="s">
        <v>5309</v>
      </c>
      <c r="W122" s="7" t="e">
        <v>#N/A</v>
      </c>
      <c r="X122" s="7"/>
      <c r="Y122" s="7" t="str">
        <f>VLOOKUP(B122, [2]SBC!A$1:P$65536, 11, 0)</f>
        <v>Bantoum</v>
      </c>
      <c r="Z122" s="7" t="str">
        <f t="shared" si="22"/>
        <v>OST</v>
      </c>
      <c r="AA122" s="7" t="str">
        <f t="shared" ca="1" si="23"/>
        <v>T&gt;72H</v>
      </c>
      <c r="AB122" s="7">
        <v>1</v>
      </c>
      <c r="AC122" s="7"/>
      <c r="AD122" s="7" t="s">
        <v>2246</v>
      </c>
      <c r="AE122" s="7"/>
      <c r="AF122" s="7"/>
      <c r="AG122" s="7"/>
    </row>
    <row r="123" spans="1:33" ht="72.5" hidden="1" x14ac:dyDescent="0.35">
      <c r="A123" s="6" t="s">
        <v>943</v>
      </c>
      <c r="B123" s="7" t="str">
        <f t="shared" ref="B123:B149" si="24">LEFT(A123,7)</f>
        <v>EXN_370</v>
      </c>
      <c r="C123" s="6" t="s">
        <v>4898</v>
      </c>
      <c r="D123" s="7" t="e">
        <v>#N/A</v>
      </c>
      <c r="E123" s="7" t="e">
        <v>#N/A</v>
      </c>
      <c r="F123" s="6" t="s">
        <v>47</v>
      </c>
      <c r="G123" s="6" t="s">
        <v>1087</v>
      </c>
      <c r="H123" s="6" t="s">
        <v>1088</v>
      </c>
      <c r="I123" s="6" t="s">
        <v>3497</v>
      </c>
      <c r="J123" s="8">
        <f t="shared" ref="J123:J149" ca="1" si="25">NOW()-I123</f>
        <v>2.9068780092638917</v>
      </c>
      <c r="K123" s="6" t="s">
        <v>48</v>
      </c>
      <c r="L123" s="6" t="s">
        <v>35</v>
      </c>
      <c r="M123" s="6" t="s">
        <v>46</v>
      </c>
      <c r="N123" s="6" t="s">
        <v>3498</v>
      </c>
      <c r="O123" s="6" t="s">
        <v>37</v>
      </c>
      <c r="P123" s="6" t="s">
        <v>5269</v>
      </c>
      <c r="Q123" s="7"/>
      <c r="R123" s="7"/>
      <c r="S123" s="7"/>
      <c r="T123" s="7" t="s">
        <v>4307</v>
      </c>
      <c r="U123" s="7" t="s">
        <v>78</v>
      </c>
      <c r="V123" s="7" t="e">
        <v>#N/A</v>
      </c>
      <c r="W123" s="7" t="s">
        <v>1456</v>
      </c>
      <c r="X123" s="7"/>
      <c r="Y123" s="7" t="e">
        <f>VLOOKUP(B123, [2]SBC!A$1:P$65536, 11, 0)</f>
        <v>#N/A</v>
      </c>
      <c r="Z123" s="7" t="str">
        <f t="shared" ref="Z123:Z149" si="26">LEFT(B123,3)</f>
        <v>EXN</v>
      </c>
      <c r="AA123" s="7" t="str">
        <f t="shared" ref="AA123:AA149" ca="1" si="27">IF(J123 &lt; 1/24, "T&lt;1H", IF(AND(J123&lt;2/24, J123&gt;1/24), "1H&lt;T&lt;2H", IF(AND(J123&lt;4/24, J123&gt;2/24), "2H&lt;T&lt;4H", IF(AND(J123&lt;8/24, J123&gt;4/24), "4H&lt;T&lt;8H", IF(AND(J123&lt;16/24, J123&gt;8/24), "8H&lt;T&lt;16H",IF(AND(J123&lt;24/24, J123&gt;16/24),"16H&lt;T&lt;24H", IF(AND(J123&lt;48/24, J123&gt;24/24),"24H&lt;T&lt;48H",IF(AND(J123&lt;72/24, J123&gt;24/24),"48H&lt;T&lt;72H", "T&gt;72H"))))))))</f>
        <v>48H&lt;T&lt;72H</v>
      </c>
      <c r="AB123" s="7">
        <v>1</v>
      </c>
      <c r="AC123" s="7"/>
      <c r="AD123" s="7" t="s">
        <v>2245</v>
      </c>
      <c r="AE123" s="7"/>
      <c r="AF123" s="7"/>
      <c r="AG123" s="7"/>
    </row>
    <row r="124" spans="1:33" ht="87" hidden="1" x14ac:dyDescent="0.35">
      <c r="A124" s="6" t="s">
        <v>1638</v>
      </c>
      <c r="B124" s="7" t="str">
        <f t="shared" si="24"/>
        <v>OST_367</v>
      </c>
      <c r="C124" s="6" t="s">
        <v>4899</v>
      </c>
      <c r="D124" s="7" t="e">
        <v>#N/A</v>
      </c>
      <c r="E124" s="7" t="e">
        <v>#N/A</v>
      </c>
      <c r="F124" s="6" t="s">
        <v>47</v>
      </c>
      <c r="G124" s="6" t="s">
        <v>1380</v>
      </c>
      <c r="H124" s="6" t="s">
        <v>1381</v>
      </c>
      <c r="I124" s="6" t="s">
        <v>4085</v>
      </c>
      <c r="J124" s="8">
        <f t="shared" ca="1" si="25"/>
        <v>2.3428039351856569</v>
      </c>
      <c r="K124" s="6" t="s">
        <v>48</v>
      </c>
      <c r="L124" s="6" t="s">
        <v>35</v>
      </c>
      <c r="M124" s="6" t="s">
        <v>46</v>
      </c>
      <c r="N124" s="6" t="s">
        <v>4086</v>
      </c>
      <c r="O124" s="6" t="s">
        <v>37</v>
      </c>
      <c r="P124" s="6" t="s">
        <v>5270</v>
      </c>
      <c r="Q124" s="7"/>
      <c r="R124" s="7"/>
      <c r="S124" s="7"/>
      <c r="T124" s="7" t="s">
        <v>5076</v>
      </c>
      <c r="U124" s="7" t="s">
        <v>82</v>
      </c>
      <c r="V124" s="7" t="s">
        <v>5077</v>
      </c>
      <c r="W124" s="7" t="e">
        <v>#N/A</v>
      </c>
      <c r="X124" s="7"/>
      <c r="Y124" s="7" t="e">
        <f>VLOOKUP(B124, [2]SBC!A$1:P$65536, 11, 0)</f>
        <v>#N/A</v>
      </c>
      <c r="Z124" s="7" t="str">
        <f t="shared" si="26"/>
        <v>OST</v>
      </c>
      <c r="AA124" s="7" t="str">
        <f t="shared" ca="1" si="27"/>
        <v>48H&lt;T&lt;72H</v>
      </c>
      <c r="AB124" s="7">
        <v>1</v>
      </c>
      <c r="AC124" s="7"/>
      <c r="AD124" s="7" t="s">
        <v>2245</v>
      </c>
      <c r="AE124" s="7"/>
      <c r="AF124" s="7"/>
      <c r="AG124" s="7"/>
    </row>
    <row r="125" spans="1:33" ht="101.5" hidden="1" x14ac:dyDescent="0.35">
      <c r="A125" s="6" t="s">
        <v>2430</v>
      </c>
      <c r="B125" s="7" t="str">
        <f t="shared" si="24"/>
        <v>EXN_217</v>
      </c>
      <c r="C125" s="6" t="s">
        <v>4901</v>
      </c>
      <c r="D125" s="7" t="e">
        <v>#N/A</v>
      </c>
      <c r="E125" s="7" t="e">
        <v>#N/A</v>
      </c>
      <c r="F125" s="6" t="s">
        <v>1092</v>
      </c>
      <c r="G125" s="6" t="s">
        <v>1335</v>
      </c>
      <c r="H125" s="6" t="s">
        <v>1336</v>
      </c>
      <c r="I125" s="6" t="s">
        <v>2453</v>
      </c>
      <c r="J125" s="8">
        <f t="shared" ca="1" si="25"/>
        <v>5.2389844907447696</v>
      </c>
      <c r="K125" s="6" t="s">
        <v>1093</v>
      </c>
      <c r="L125" s="6" t="s">
        <v>56</v>
      </c>
      <c r="M125" s="6" t="s">
        <v>46</v>
      </c>
      <c r="N125" s="6" t="s">
        <v>2454</v>
      </c>
      <c r="O125" s="6" t="s">
        <v>37</v>
      </c>
      <c r="P125" s="6" t="s">
        <v>5271</v>
      </c>
      <c r="Q125" s="7"/>
      <c r="R125" s="7"/>
      <c r="S125" s="7"/>
      <c r="T125" s="7" t="s">
        <v>4139</v>
      </c>
      <c r="U125" s="7" t="s">
        <v>82</v>
      </c>
      <c r="V125" s="7" t="e">
        <v>#N/A</v>
      </c>
      <c r="W125" s="7" t="e">
        <v>#N/A</v>
      </c>
      <c r="X125" s="7"/>
      <c r="Y125" s="7" t="str">
        <f>VLOOKUP(B125, [2]SBC!A$1:P$65536, 11, 0)</f>
        <v>Maroua</v>
      </c>
      <c r="Z125" s="7" t="str">
        <f t="shared" si="26"/>
        <v>EXN</v>
      </c>
      <c r="AA125" s="7" t="str">
        <f t="shared" ca="1" si="27"/>
        <v>T&gt;72H</v>
      </c>
      <c r="AB125" s="7">
        <v>1</v>
      </c>
      <c r="AC125" s="7"/>
      <c r="AD125" s="7" t="s">
        <v>2245</v>
      </c>
      <c r="AE125" s="7"/>
      <c r="AF125" s="7"/>
      <c r="AG125" s="7"/>
    </row>
    <row r="126" spans="1:33" ht="101.5" hidden="1" x14ac:dyDescent="0.35">
      <c r="A126" s="6" t="s">
        <v>2430</v>
      </c>
      <c r="B126" s="7" t="str">
        <f t="shared" si="24"/>
        <v>EXN_217</v>
      </c>
      <c r="C126" s="6" t="s">
        <v>4902</v>
      </c>
      <c r="D126" s="7" t="e">
        <v>#N/A</v>
      </c>
      <c r="E126" s="7" t="e">
        <v>#N/A</v>
      </c>
      <c r="F126" s="6" t="s">
        <v>1092</v>
      </c>
      <c r="G126" s="6" t="s">
        <v>1333</v>
      </c>
      <c r="H126" s="6" t="s">
        <v>1334</v>
      </c>
      <c r="I126" s="6" t="s">
        <v>2455</v>
      </c>
      <c r="J126" s="8">
        <f t="shared" ca="1" si="25"/>
        <v>5.2388803240755806</v>
      </c>
      <c r="K126" s="6" t="s">
        <v>1093</v>
      </c>
      <c r="L126" s="6" t="s">
        <v>56</v>
      </c>
      <c r="M126" s="6" t="s">
        <v>46</v>
      </c>
      <c r="N126" s="6" t="s">
        <v>2456</v>
      </c>
      <c r="O126" s="6" t="s">
        <v>37</v>
      </c>
      <c r="P126" s="6" t="s">
        <v>5272</v>
      </c>
      <c r="Q126" s="7"/>
      <c r="R126" s="7"/>
      <c r="S126" s="7"/>
      <c r="T126" s="7" t="s">
        <v>4139</v>
      </c>
      <c r="U126" s="7" t="s">
        <v>82</v>
      </c>
      <c r="V126" s="7" t="e">
        <v>#N/A</v>
      </c>
      <c r="W126" s="7" t="e">
        <v>#N/A</v>
      </c>
      <c r="X126" s="7"/>
      <c r="Y126" s="7" t="str">
        <f>VLOOKUP(B126, [2]SBC!A$1:P$65536, 11, 0)</f>
        <v>Maroua</v>
      </c>
      <c r="Z126" s="7" t="str">
        <f t="shared" si="26"/>
        <v>EXN</v>
      </c>
      <c r="AA126" s="7" t="str">
        <f t="shared" ca="1" si="27"/>
        <v>T&gt;72H</v>
      </c>
      <c r="AB126" s="7">
        <v>1</v>
      </c>
      <c r="AC126" s="7"/>
      <c r="AD126" s="7" t="s">
        <v>2245</v>
      </c>
      <c r="AE126" s="7"/>
      <c r="AF126" s="7"/>
      <c r="AG126" s="7"/>
    </row>
    <row r="127" spans="1:33" ht="101.5" hidden="1" x14ac:dyDescent="0.35">
      <c r="A127" s="6" t="s">
        <v>2430</v>
      </c>
      <c r="B127" s="7" t="str">
        <f t="shared" si="24"/>
        <v>EXN_217</v>
      </c>
      <c r="C127" s="6" t="s">
        <v>4903</v>
      </c>
      <c r="D127" s="7" t="e">
        <v>#N/A</v>
      </c>
      <c r="E127" s="7" t="e">
        <v>#N/A</v>
      </c>
      <c r="F127" s="6" t="s">
        <v>1092</v>
      </c>
      <c r="G127" s="6" t="s">
        <v>1331</v>
      </c>
      <c r="H127" s="6" t="s">
        <v>1332</v>
      </c>
      <c r="I127" s="6" t="s">
        <v>2458</v>
      </c>
      <c r="J127" s="8">
        <f t="shared" ca="1" si="25"/>
        <v>5.2081858796300367</v>
      </c>
      <c r="K127" s="6" t="s">
        <v>1093</v>
      </c>
      <c r="L127" s="6" t="s">
        <v>56</v>
      </c>
      <c r="M127" s="6" t="s">
        <v>46</v>
      </c>
      <c r="N127" s="6" t="s">
        <v>2459</v>
      </c>
      <c r="O127" s="6" t="s">
        <v>37</v>
      </c>
      <c r="P127" s="6" t="s">
        <v>5273</v>
      </c>
      <c r="Q127" s="7"/>
      <c r="R127" s="7"/>
      <c r="S127" s="7"/>
      <c r="T127" s="7" t="s">
        <v>4139</v>
      </c>
      <c r="U127" s="7" t="s">
        <v>82</v>
      </c>
      <c r="V127" s="7" t="e">
        <v>#N/A</v>
      </c>
      <c r="W127" s="7" t="e">
        <v>#N/A</v>
      </c>
      <c r="X127" s="7"/>
      <c r="Y127" s="7" t="str">
        <f>VLOOKUP(B127, [2]SBC!A$1:P$65536, 11, 0)</f>
        <v>Maroua</v>
      </c>
      <c r="Z127" s="7" t="str">
        <f t="shared" si="26"/>
        <v>EXN</v>
      </c>
      <c r="AA127" s="7" t="str">
        <f t="shared" ca="1" si="27"/>
        <v>T&gt;72H</v>
      </c>
      <c r="AB127" s="7">
        <v>1</v>
      </c>
      <c r="AC127" s="7"/>
      <c r="AD127" s="7" t="s">
        <v>2245</v>
      </c>
      <c r="AE127" s="7"/>
      <c r="AF127" s="7"/>
      <c r="AG127" s="7"/>
    </row>
    <row r="128" spans="1:33" ht="290" hidden="1" x14ac:dyDescent="0.35">
      <c r="A128" s="6" t="s">
        <v>1485</v>
      </c>
      <c r="B128" s="7" t="str">
        <f t="shared" si="24"/>
        <v>NRD_060</v>
      </c>
      <c r="C128" s="6" t="s">
        <v>4904</v>
      </c>
      <c r="D128" s="7" t="e">
        <v>#N/A</v>
      </c>
      <c r="E128" s="7" t="e">
        <v>#N/A</v>
      </c>
      <c r="F128" s="6" t="s">
        <v>1092</v>
      </c>
      <c r="G128" s="6" t="s">
        <v>1278</v>
      </c>
      <c r="H128" s="6" t="s">
        <v>1279</v>
      </c>
      <c r="I128" s="6" t="s">
        <v>4267</v>
      </c>
      <c r="J128" s="8">
        <f t="shared" ca="1" si="25"/>
        <v>1.5863340277792304</v>
      </c>
      <c r="K128" s="6" t="s">
        <v>1093</v>
      </c>
      <c r="L128" s="6" t="s">
        <v>35</v>
      </c>
      <c r="M128" s="6" t="s">
        <v>46</v>
      </c>
      <c r="N128" s="6" t="s">
        <v>4268</v>
      </c>
      <c r="O128" s="6" t="s">
        <v>37</v>
      </c>
      <c r="P128" s="6" t="s">
        <v>5274</v>
      </c>
      <c r="Q128" s="7"/>
      <c r="R128" s="7"/>
      <c r="S128" s="7"/>
      <c r="T128" s="7" t="s">
        <v>4310</v>
      </c>
      <c r="U128" s="7" t="s">
        <v>81</v>
      </c>
      <c r="V128" s="7" t="e">
        <v>#N/A</v>
      </c>
      <c r="W128" s="7" t="e">
        <v>#N/A</v>
      </c>
      <c r="X128" s="7"/>
      <c r="Y128" s="7" t="str">
        <f>VLOOKUP(B128, [2]SBC!A$1:P$65536, 11, 0)</f>
        <v>Garoua</v>
      </c>
      <c r="Z128" s="7" t="str">
        <f t="shared" si="26"/>
        <v>NRD</v>
      </c>
      <c r="AA128" s="7" t="str">
        <f t="shared" ca="1" si="27"/>
        <v>24H&lt;T&lt;48H</v>
      </c>
      <c r="AB128" s="7">
        <v>1</v>
      </c>
      <c r="AC128" s="7"/>
      <c r="AD128" s="7" t="s">
        <v>2245</v>
      </c>
      <c r="AE128" s="7"/>
      <c r="AF128" s="7"/>
      <c r="AG128" s="7"/>
    </row>
    <row r="129" spans="1:33" ht="290" hidden="1" x14ac:dyDescent="0.35">
      <c r="A129" s="6" t="s">
        <v>1485</v>
      </c>
      <c r="B129" s="7" t="str">
        <f t="shared" si="24"/>
        <v>NRD_060</v>
      </c>
      <c r="C129" s="6" t="s">
        <v>4905</v>
      </c>
      <c r="D129" s="7" t="e">
        <v>#N/A</v>
      </c>
      <c r="E129" s="7" t="e">
        <v>#N/A</v>
      </c>
      <c r="F129" s="6" t="s">
        <v>1092</v>
      </c>
      <c r="G129" s="6" t="s">
        <v>1272</v>
      </c>
      <c r="H129" s="6" t="s">
        <v>1273</v>
      </c>
      <c r="I129" s="6" t="s">
        <v>4269</v>
      </c>
      <c r="J129" s="8">
        <f t="shared" ca="1" si="25"/>
        <v>1.5771673611088772</v>
      </c>
      <c r="K129" s="6" t="s">
        <v>1093</v>
      </c>
      <c r="L129" s="6" t="s">
        <v>35</v>
      </c>
      <c r="M129" s="6" t="s">
        <v>46</v>
      </c>
      <c r="N129" s="6" t="s">
        <v>4270</v>
      </c>
      <c r="O129" s="6" t="s">
        <v>37</v>
      </c>
      <c r="P129" s="6" t="s">
        <v>5275</v>
      </c>
      <c r="Q129" s="7"/>
      <c r="R129" s="7"/>
      <c r="S129" s="7"/>
      <c r="T129" s="7" t="s">
        <v>4310</v>
      </c>
      <c r="U129" s="7" t="s">
        <v>81</v>
      </c>
      <c r="V129" s="7" t="e">
        <v>#N/A</v>
      </c>
      <c r="W129" s="7" t="e">
        <v>#N/A</v>
      </c>
      <c r="X129" s="7"/>
      <c r="Y129" s="7" t="str">
        <f>VLOOKUP(B129, [2]SBC!A$1:P$65536, 11, 0)</f>
        <v>Garoua</v>
      </c>
      <c r="Z129" s="7" t="str">
        <f t="shared" si="26"/>
        <v>NRD</v>
      </c>
      <c r="AA129" s="7" t="str">
        <f t="shared" ca="1" si="27"/>
        <v>24H&lt;T&lt;48H</v>
      </c>
      <c r="AB129" s="7">
        <v>1</v>
      </c>
      <c r="AC129" s="7"/>
      <c r="AD129" s="7" t="s">
        <v>2245</v>
      </c>
      <c r="AE129" s="7"/>
      <c r="AF129" s="7"/>
      <c r="AG129" s="7"/>
    </row>
    <row r="130" spans="1:33" ht="290" hidden="1" x14ac:dyDescent="0.35">
      <c r="A130" s="6" t="s">
        <v>1485</v>
      </c>
      <c r="B130" s="7" t="str">
        <f t="shared" si="24"/>
        <v>NRD_060</v>
      </c>
      <c r="C130" s="6" t="s">
        <v>4906</v>
      </c>
      <c r="D130" s="7" t="e">
        <v>#N/A</v>
      </c>
      <c r="E130" s="7" t="e">
        <v>#N/A</v>
      </c>
      <c r="F130" s="6" t="s">
        <v>1092</v>
      </c>
      <c r="G130" s="6" t="s">
        <v>1276</v>
      </c>
      <c r="H130" s="6" t="s">
        <v>1277</v>
      </c>
      <c r="I130" s="6" t="s">
        <v>4271</v>
      </c>
      <c r="J130" s="8">
        <f t="shared" ca="1" si="25"/>
        <v>1.5769358796314918</v>
      </c>
      <c r="K130" s="6" t="s">
        <v>1093</v>
      </c>
      <c r="L130" s="6" t="s">
        <v>35</v>
      </c>
      <c r="M130" s="6" t="s">
        <v>46</v>
      </c>
      <c r="N130" s="6" t="s">
        <v>4272</v>
      </c>
      <c r="O130" s="6" t="s">
        <v>37</v>
      </c>
      <c r="P130" s="6" t="s">
        <v>5276</v>
      </c>
      <c r="Q130" s="7"/>
      <c r="R130" s="7"/>
      <c r="S130" s="7"/>
      <c r="T130" s="7" t="s">
        <v>4310</v>
      </c>
      <c r="U130" s="7" t="s">
        <v>81</v>
      </c>
      <c r="V130" s="7" t="e">
        <v>#N/A</v>
      </c>
      <c r="W130" s="7" t="e">
        <v>#N/A</v>
      </c>
      <c r="X130" s="7"/>
      <c r="Y130" s="7" t="str">
        <f>VLOOKUP(B130, [2]SBC!A$1:P$65536, 11, 0)</f>
        <v>Garoua</v>
      </c>
      <c r="Z130" s="7" t="str">
        <f t="shared" si="26"/>
        <v>NRD</v>
      </c>
      <c r="AA130" s="7" t="str">
        <f t="shared" ca="1" si="27"/>
        <v>24H&lt;T&lt;48H</v>
      </c>
      <c r="AB130" s="7">
        <v>1</v>
      </c>
      <c r="AC130" s="7"/>
      <c r="AD130" s="7" t="s">
        <v>2245</v>
      </c>
      <c r="AE130" s="7"/>
      <c r="AF130" s="7"/>
      <c r="AG130" s="7"/>
    </row>
    <row r="131" spans="1:33" ht="101.5" x14ac:dyDescent="0.35">
      <c r="A131" s="6" t="s">
        <v>1482</v>
      </c>
      <c r="B131" s="7" t="str">
        <f t="shared" si="24"/>
        <v>NRD_040</v>
      </c>
      <c r="C131" s="6" t="s">
        <v>4907</v>
      </c>
      <c r="D131" s="7" t="e">
        <v>#N/A</v>
      </c>
      <c r="E131" s="7" t="e">
        <v>#N/A</v>
      </c>
      <c r="F131" s="6" t="s">
        <v>1092</v>
      </c>
      <c r="G131" s="6" t="s">
        <v>1276</v>
      </c>
      <c r="H131" s="6" t="s">
        <v>1277</v>
      </c>
      <c r="I131" s="6" t="s">
        <v>4495</v>
      </c>
      <c r="J131" s="8">
        <f t="shared" ca="1" si="25"/>
        <v>1.3327460648142733</v>
      </c>
      <c r="K131" s="6" t="s">
        <v>1093</v>
      </c>
      <c r="L131" s="6" t="s">
        <v>35</v>
      </c>
      <c r="M131" s="6" t="s">
        <v>46</v>
      </c>
      <c r="N131" s="6" t="s">
        <v>4494</v>
      </c>
      <c r="O131" s="6" t="s">
        <v>37</v>
      </c>
      <c r="P131" s="6" t="s">
        <v>5277</v>
      </c>
      <c r="Q131" s="7"/>
      <c r="R131" s="7"/>
      <c r="S131" s="7"/>
      <c r="T131" s="7" t="s">
        <v>4406</v>
      </c>
      <c r="U131" s="7" t="s">
        <v>81</v>
      </c>
      <c r="V131" s="7" t="e">
        <v>#N/A</v>
      </c>
      <c r="W131" s="7" t="e">
        <v>#N/A</v>
      </c>
      <c r="X131" s="7"/>
      <c r="Y131" s="7" t="str">
        <f>VLOOKUP(B131, [2]SBC!A$1:P$65536, 11, 0)</f>
        <v>Garoua</v>
      </c>
      <c r="Z131" s="7" t="str">
        <f t="shared" si="26"/>
        <v>NRD</v>
      </c>
      <c r="AA131" s="7" t="str">
        <f t="shared" ca="1" si="27"/>
        <v>24H&lt;T&lt;48H</v>
      </c>
      <c r="AB131" s="7">
        <v>1</v>
      </c>
      <c r="AC131" s="7"/>
      <c r="AD131" s="7" t="s">
        <v>2245</v>
      </c>
      <c r="AE131" s="7"/>
      <c r="AF131" s="7"/>
      <c r="AG131" s="7"/>
    </row>
    <row r="132" spans="1:33" ht="101.5" x14ac:dyDescent="0.35">
      <c r="A132" s="6" t="s">
        <v>1482</v>
      </c>
      <c r="B132" s="7" t="str">
        <f t="shared" si="24"/>
        <v>NRD_040</v>
      </c>
      <c r="C132" s="6" t="s">
        <v>4908</v>
      </c>
      <c r="D132" s="7" t="e">
        <v>#N/A</v>
      </c>
      <c r="E132" s="7" t="e">
        <v>#N/A</v>
      </c>
      <c r="F132" s="6" t="s">
        <v>1092</v>
      </c>
      <c r="G132" s="6" t="s">
        <v>1270</v>
      </c>
      <c r="H132" s="6" t="s">
        <v>1271</v>
      </c>
      <c r="I132" s="6" t="s">
        <v>4497</v>
      </c>
      <c r="J132" s="8">
        <f t="shared" ca="1" si="25"/>
        <v>1.3327344907447696</v>
      </c>
      <c r="K132" s="6" t="s">
        <v>1093</v>
      </c>
      <c r="L132" s="6" t="s">
        <v>35</v>
      </c>
      <c r="M132" s="6" t="s">
        <v>46</v>
      </c>
      <c r="N132" s="6" t="s">
        <v>4496</v>
      </c>
      <c r="O132" s="6" t="s">
        <v>37</v>
      </c>
      <c r="P132" s="6" t="s">
        <v>5278</v>
      </c>
      <c r="Q132" s="7"/>
      <c r="R132" s="7"/>
      <c r="S132" s="7"/>
      <c r="T132" s="7" t="s">
        <v>4406</v>
      </c>
      <c r="U132" s="7" t="s">
        <v>81</v>
      </c>
      <c r="V132" s="7" t="e">
        <v>#N/A</v>
      </c>
      <c r="W132" s="7" t="e">
        <v>#N/A</v>
      </c>
      <c r="X132" s="7"/>
      <c r="Y132" s="7" t="str">
        <f>VLOOKUP(B132, [2]SBC!A$1:P$65536, 11, 0)</f>
        <v>Garoua</v>
      </c>
      <c r="Z132" s="7" t="str">
        <f t="shared" si="26"/>
        <v>NRD</v>
      </c>
      <c r="AA132" s="7" t="str">
        <f t="shared" ca="1" si="27"/>
        <v>24H&lt;T&lt;48H</v>
      </c>
      <c r="AB132" s="7">
        <v>1</v>
      </c>
      <c r="AC132" s="7"/>
      <c r="AD132" s="7" t="s">
        <v>2245</v>
      </c>
      <c r="AE132" s="7"/>
      <c r="AF132" s="7"/>
      <c r="AG132" s="7"/>
    </row>
    <row r="133" spans="1:33" ht="101.5" x14ac:dyDescent="0.35">
      <c r="A133" s="6" t="s">
        <v>1482</v>
      </c>
      <c r="B133" s="7" t="str">
        <f t="shared" si="24"/>
        <v>NRD_040</v>
      </c>
      <c r="C133" s="6" t="s">
        <v>4909</v>
      </c>
      <c r="D133" s="7" t="e">
        <v>#N/A</v>
      </c>
      <c r="E133" s="7" t="e">
        <v>#N/A</v>
      </c>
      <c r="F133" s="6" t="s">
        <v>1092</v>
      </c>
      <c r="G133" s="6" t="s">
        <v>1278</v>
      </c>
      <c r="H133" s="6" t="s">
        <v>1279</v>
      </c>
      <c r="I133" s="6" t="s">
        <v>4497</v>
      </c>
      <c r="J133" s="8">
        <f t="shared" ca="1" si="25"/>
        <v>1.3327344907447696</v>
      </c>
      <c r="K133" s="6" t="s">
        <v>1093</v>
      </c>
      <c r="L133" s="6" t="s">
        <v>35</v>
      </c>
      <c r="M133" s="6" t="s">
        <v>46</v>
      </c>
      <c r="N133" s="6" t="s">
        <v>4498</v>
      </c>
      <c r="O133" s="6" t="s">
        <v>37</v>
      </c>
      <c r="P133" s="6" t="s">
        <v>5279</v>
      </c>
      <c r="Q133" s="7"/>
      <c r="R133" s="7"/>
      <c r="S133" s="7"/>
      <c r="T133" s="7" t="s">
        <v>4406</v>
      </c>
      <c r="U133" s="7" t="s">
        <v>81</v>
      </c>
      <c r="V133" s="7" t="e">
        <v>#N/A</v>
      </c>
      <c r="W133" s="7" t="e">
        <v>#N/A</v>
      </c>
      <c r="X133" s="7"/>
      <c r="Y133" s="7" t="str">
        <f>VLOOKUP(B133, [2]SBC!A$1:P$65536, 11, 0)</f>
        <v>Garoua</v>
      </c>
      <c r="Z133" s="7" t="str">
        <f t="shared" si="26"/>
        <v>NRD</v>
      </c>
      <c r="AA133" s="7" t="str">
        <f t="shared" ca="1" si="27"/>
        <v>24H&lt;T&lt;48H</v>
      </c>
      <c r="AB133" s="7">
        <v>1</v>
      </c>
      <c r="AC133" s="7"/>
      <c r="AD133" s="7" t="s">
        <v>2245</v>
      </c>
      <c r="AE133" s="7"/>
      <c r="AF133" s="7"/>
      <c r="AG133" s="7"/>
    </row>
    <row r="134" spans="1:33" ht="101.5" x14ac:dyDescent="0.35">
      <c r="A134" s="6" t="s">
        <v>1482</v>
      </c>
      <c r="B134" s="7" t="str">
        <f t="shared" si="24"/>
        <v>NRD_040</v>
      </c>
      <c r="C134" s="6" t="s">
        <v>4910</v>
      </c>
      <c r="D134" s="7" t="e">
        <v>#N/A</v>
      </c>
      <c r="E134" s="7" t="e">
        <v>#N/A</v>
      </c>
      <c r="F134" s="6" t="s">
        <v>1092</v>
      </c>
      <c r="G134" s="6" t="s">
        <v>1272</v>
      </c>
      <c r="H134" s="6" t="s">
        <v>1273</v>
      </c>
      <c r="I134" s="6" t="s">
        <v>4500</v>
      </c>
      <c r="J134" s="8">
        <f t="shared" ca="1" si="25"/>
        <v>1.3327229166679899</v>
      </c>
      <c r="K134" s="6" t="s">
        <v>1093</v>
      </c>
      <c r="L134" s="6" t="s">
        <v>35</v>
      </c>
      <c r="M134" s="6" t="s">
        <v>46</v>
      </c>
      <c r="N134" s="6" t="s">
        <v>4499</v>
      </c>
      <c r="O134" s="6" t="s">
        <v>37</v>
      </c>
      <c r="P134" s="6" t="s">
        <v>5280</v>
      </c>
      <c r="Q134" s="7"/>
      <c r="R134" s="7"/>
      <c r="S134" s="7"/>
      <c r="T134" s="7" t="s">
        <v>4406</v>
      </c>
      <c r="U134" s="7" t="s">
        <v>81</v>
      </c>
      <c r="V134" s="7" t="e">
        <v>#N/A</v>
      </c>
      <c r="W134" s="7" t="e">
        <v>#N/A</v>
      </c>
      <c r="X134" s="7"/>
      <c r="Y134" s="7" t="str">
        <f>VLOOKUP(B134, [2]SBC!A$1:P$65536, 11, 0)</f>
        <v>Garoua</v>
      </c>
      <c r="Z134" s="7" t="str">
        <f t="shared" si="26"/>
        <v>NRD</v>
      </c>
      <c r="AA134" s="7" t="str">
        <f t="shared" ca="1" si="27"/>
        <v>24H&lt;T&lt;48H</v>
      </c>
      <c r="AB134" s="7">
        <v>1</v>
      </c>
      <c r="AC134" s="7"/>
      <c r="AD134" s="7" t="s">
        <v>2245</v>
      </c>
      <c r="AE134" s="7"/>
      <c r="AF134" s="7"/>
      <c r="AG134" s="7"/>
    </row>
    <row r="135" spans="1:33" ht="101.5" x14ac:dyDescent="0.35">
      <c r="A135" s="6" t="s">
        <v>1482</v>
      </c>
      <c r="B135" s="7" t="str">
        <f t="shared" si="24"/>
        <v>NRD_040</v>
      </c>
      <c r="C135" s="6" t="s">
        <v>4911</v>
      </c>
      <c r="D135" s="7" t="e">
        <v>#N/A</v>
      </c>
      <c r="E135" s="7" t="e">
        <v>#N/A</v>
      </c>
      <c r="F135" s="6" t="s">
        <v>1092</v>
      </c>
      <c r="G135" s="6" t="s">
        <v>1280</v>
      </c>
      <c r="H135" s="6" t="s">
        <v>1281</v>
      </c>
      <c r="I135" s="6" t="s">
        <v>4500</v>
      </c>
      <c r="J135" s="8">
        <f t="shared" ca="1" si="25"/>
        <v>1.3327229166679899</v>
      </c>
      <c r="K135" s="6" t="s">
        <v>1093</v>
      </c>
      <c r="L135" s="6" t="s">
        <v>35</v>
      </c>
      <c r="M135" s="6" t="s">
        <v>46</v>
      </c>
      <c r="N135" s="6" t="s">
        <v>4501</v>
      </c>
      <c r="O135" s="6" t="s">
        <v>37</v>
      </c>
      <c r="P135" s="6" t="s">
        <v>5281</v>
      </c>
      <c r="Q135" s="7"/>
      <c r="R135" s="7"/>
      <c r="S135" s="7"/>
      <c r="T135" s="7" t="s">
        <v>4406</v>
      </c>
      <c r="U135" s="7" t="s">
        <v>81</v>
      </c>
      <c r="V135" s="7" t="e">
        <v>#N/A</v>
      </c>
      <c r="W135" s="7" t="e">
        <v>#N/A</v>
      </c>
      <c r="X135" s="7"/>
      <c r="Y135" s="7" t="str">
        <f>VLOOKUP(B135, [2]SBC!A$1:P$65536, 11, 0)</f>
        <v>Garoua</v>
      </c>
      <c r="Z135" s="7" t="str">
        <f t="shared" si="26"/>
        <v>NRD</v>
      </c>
      <c r="AA135" s="7" t="str">
        <f t="shared" ca="1" si="27"/>
        <v>24H&lt;T&lt;48H</v>
      </c>
      <c r="AB135" s="7">
        <v>1</v>
      </c>
      <c r="AC135" s="7"/>
      <c r="AD135" s="7" t="s">
        <v>2245</v>
      </c>
      <c r="AE135" s="7"/>
      <c r="AF135" s="7"/>
      <c r="AG135" s="7"/>
    </row>
    <row r="136" spans="1:33" ht="101.5" x14ac:dyDescent="0.35">
      <c r="A136" s="6" t="s">
        <v>1482</v>
      </c>
      <c r="B136" s="7" t="str">
        <f t="shared" si="24"/>
        <v>NRD_040</v>
      </c>
      <c r="C136" s="6" t="s">
        <v>4912</v>
      </c>
      <c r="D136" s="7" t="e">
        <v>#N/A</v>
      </c>
      <c r="E136" s="7" t="e">
        <v>#N/A</v>
      </c>
      <c r="F136" s="6" t="s">
        <v>1092</v>
      </c>
      <c r="G136" s="6" t="s">
        <v>1274</v>
      </c>
      <c r="H136" s="6" t="s">
        <v>1275</v>
      </c>
      <c r="I136" s="6" t="s">
        <v>4503</v>
      </c>
      <c r="J136" s="8">
        <f t="shared" ca="1" si="25"/>
        <v>1.3326881944449269</v>
      </c>
      <c r="K136" s="6" t="s">
        <v>1093</v>
      </c>
      <c r="L136" s="6" t="s">
        <v>35</v>
      </c>
      <c r="M136" s="6" t="s">
        <v>46</v>
      </c>
      <c r="N136" s="6" t="s">
        <v>4502</v>
      </c>
      <c r="O136" s="6" t="s">
        <v>37</v>
      </c>
      <c r="P136" s="6" t="s">
        <v>5282</v>
      </c>
      <c r="Q136" s="7"/>
      <c r="R136" s="7"/>
      <c r="S136" s="7"/>
      <c r="T136" s="7" t="s">
        <v>4406</v>
      </c>
      <c r="U136" s="7" t="s">
        <v>81</v>
      </c>
      <c r="V136" s="7" t="e">
        <v>#N/A</v>
      </c>
      <c r="W136" s="7" t="e">
        <v>#N/A</v>
      </c>
      <c r="X136" s="7"/>
      <c r="Y136" s="7" t="str">
        <f>VLOOKUP(B136, [2]SBC!A$1:P$65536, 11, 0)</f>
        <v>Garoua</v>
      </c>
      <c r="Z136" s="7" t="str">
        <f t="shared" si="26"/>
        <v>NRD</v>
      </c>
      <c r="AA136" s="7" t="str">
        <f t="shared" ca="1" si="27"/>
        <v>24H&lt;T&lt;48H</v>
      </c>
      <c r="AB136" s="7">
        <v>1</v>
      </c>
      <c r="AC136" s="7"/>
      <c r="AD136" s="7" t="s">
        <v>2245</v>
      </c>
      <c r="AE136" s="7"/>
      <c r="AF136" s="7"/>
      <c r="AG136" s="7"/>
    </row>
    <row r="137" spans="1:33" ht="290" hidden="1" x14ac:dyDescent="0.35">
      <c r="A137" s="6" t="s">
        <v>1485</v>
      </c>
      <c r="B137" s="7" t="str">
        <f t="shared" si="24"/>
        <v>NRD_060</v>
      </c>
      <c r="C137" s="6" t="s">
        <v>4913</v>
      </c>
      <c r="D137" s="7" t="e">
        <v>#N/A</v>
      </c>
      <c r="E137" s="7" t="e">
        <v>#N/A</v>
      </c>
      <c r="F137" s="6" t="s">
        <v>1092</v>
      </c>
      <c r="G137" s="6" t="s">
        <v>1280</v>
      </c>
      <c r="H137" s="6" t="s">
        <v>1281</v>
      </c>
      <c r="I137" s="6" t="s">
        <v>4505</v>
      </c>
      <c r="J137" s="8">
        <f t="shared" ca="1" si="25"/>
        <v>1.3272831018548459</v>
      </c>
      <c r="K137" s="6" t="s">
        <v>1093</v>
      </c>
      <c r="L137" s="6" t="s">
        <v>35</v>
      </c>
      <c r="M137" s="6" t="s">
        <v>46</v>
      </c>
      <c r="N137" s="6" t="s">
        <v>4504</v>
      </c>
      <c r="O137" s="6" t="s">
        <v>37</v>
      </c>
      <c r="P137" s="6" t="s">
        <v>5283</v>
      </c>
      <c r="Q137" s="7"/>
      <c r="R137" s="7"/>
      <c r="S137" s="7"/>
      <c r="T137" s="7" t="s">
        <v>4310</v>
      </c>
      <c r="U137" s="7" t="s">
        <v>81</v>
      </c>
      <c r="V137" s="7" t="e">
        <v>#N/A</v>
      </c>
      <c r="W137" s="7" t="e">
        <v>#N/A</v>
      </c>
      <c r="X137" s="7"/>
      <c r="Y137" s="7" t="str">
        <f>VLOOKUP(B137, [2]SBC!A$1:P$65536, 11, 0)</f>
        <v>Garoua</v>
      </c>
      <c r="Z137" s="7" t="str">
        <f t="shared" si="26"/>
        <v>NRD</v>
      </c>
      <c r="AA137" s="7" t="str">
        <f t="shared" ca="1" si="27"/>
        <v>24H&lt;T&lt;48H</v>
      </c>
      <c r="AB137" s="7">
        <v>1</v>
      </c>
      <c r="AC137" s="7"/>
      <c r="AD137" s="7" t="s">
        <v>2245</v>
      </c>
      <c r="AE137" s="7"/>
      <c r="AF137" s="7"/>
      <c r="AG137" s="7"/>
    </row>
    <row r="138" spans="1:33" ht="101.5" x14ac:dyDescent="0.35">
      <c r="A138" s="6" t="s">
        <v>1482</v>
      </c>
      <c r="B138" s="7" t="str">
        <f t="shared" si="24"/>
        <v>NRD_040</v>
      </c>
      <c r="C138" s="6" t="s">
        <v>4914</v>
      </c>
      <c r="D138" s="7" t="e">
        <v>#N/A</v>
      </c>
      <c r="E138" s="7" t="e">
        <v>#N/A</v>
      </c>
      <c r="F138" s="6" t="s">
        <v>1092</v>
      </c>
      <c r="G138" s="6" t="s">
        <v>1333</v>
      </c>
      <c r="H138" s="6" t="s">
        <v>1334</v>
      </c>
      <c r="I138" s="6" t="s">
        <v>4507</v>
      </c>
      <c r="J138" s="8">
        <f t="shared" ca="1" si="25"/>
        <v>1.2416349537015776</v>
      </c>
      <c r="K138" s="6" t="s">
        <v>1093</v>
      </c>
      <c r="L138" s="6" t="s">
        <v>35</v>
      </c>
      <c r="M138" s="6" t="s">
        <v>46</v>
      </c>
      <c r="N138" s="6" t="s">
        <v>4506</v>
      </c>
      <c r="O138" s="6" t="s">
        <v>37</v>
      </c>
      <c r="P138" s="6" t="s">
        <v>5284</v>
      </c>
      <c r="Q138" s="7"/>
      <c r="R138" s="7"/>
      <c r="S138" s="7"/>
      <c r="T138" s="7" t="s">
        <v>4406</v>
      </c>
      <c r="U138" s="7" t="s">
        <v>81</v>
      </c>
      <c r="V138" s="7" t="e">
        <v>#N/A</v>
      </c>
      <c r="W138" s="7" t="e">
        <v>#N/A</v>
      </c>
      <c r="X138" s="7"/>
      <c r="Y138" s="7" t="str">
        <f>VLOOKUP(B138, [2]SBC!A$1:P$65536, 11, 0)</f>
        <v>Garoua</v>
      </c>
      <c r="Z138" s="7" t="str">
        <f t="shared" si="26"/>
        <v>NRD</v>
      </c>
      <c r="AA138" s="7" t="str">
        <f t="shared" ca="1" si="27"/>
        <v>24H&lt;T&lt;48H</v>
      </c>
      <c r="AB138" s="7">
        <v>1</v>
      </c>
      <c r="AC138" s="7"/>
      <c r="AD138" s="7" t="s">
        <v>2245</v>
      </c>
      <c r="AE138" s="7"/>
      <c r="AF138" s="7"/>
      <c r="AG138" s="7"/>
    </row>
    <row r="139" spans="1:33" ht="101.5" x14ac:dyDescent="0.35">
      <c r="A139" s="6" t="s">
        <v>1482</v>
      </c>
      <c r="B139" s="7" t="str">
        <f t="shared" si="24"/>
        <v>NRD_040</v>
      </c>
      <c r="C139" s="6" t="s">
        <v>4915</v>
      </c>
      <c r="D139" s="7" t="e">
        <v>#N/A</v>
      </c>
      <c r="E139" s="7" t="e">
        <v>#N/A</v>
      </c>
      <c r="F139" s="6" t="s">
        <v>1092</v>
      </c>
      <c r="G139" s="6" t="s">
        <v>1335</v>
      </c>
      <c r="H139" s="6" t="s">
        <v>1336</v>
      </c>
      <c r="I139" s="6" t="s">
        <v>4509</v>
      </c>
      <c r="J139" s="8">
        <f t="shared" ca="1" si="25"/>
        <v>1.2405585648157285</v>
      </c>
      <c r="K139" s="6" t="s">
        <v>1093</v>
      </c>
      <c r="L139" s="6" t="s">
        <v>35</v>
      </c>
      <c r="M139" s="6" t="s">
        <v>46</v>
      </c>
      <c r="N139" s="6" t="s">
        <v>4508</v>
      </c>
      <c r="O139" s="6" t="s">
        <v>37</v>
      </c>
      <c r="P139" s="6" t="s">
        <v>5285</v>
      </c>
      <c r="Q139" s="7"/>
      <c r="R139" s="7"/>
      <c r="S139" s="7"/>
      <c r="T139" s="7" t="s">
        <v>4406</v>
      </c>
      <c r="U139" s="7" t="s">
        <v>81</v>
      </c>
      <c r="V139" s="7" t="e">
        <v>#N/A</v>
      </c>
      <c r="W139" s="7" t="e">
        <v>#N/A</v>
      </c>
      <c r="X139" s="7"/>
      <c r="Y139" s="7" t="str">
        <f>VLOOKUP(B139, [2]SBC!A$1:P$65536, 11, 0)</f>
        <v>Garoua</v>
      </c>
      <c r="Z139" s="7" t="str">
        <f t="shared" si="26"/>
        <v>NRD</v>
      </c>
      <c r="AA139" s="7" t="str">
        <f t="shared" ca="1" si="27"/>
        <v>24H&lt;T&lt;48H</v>
      </c>
      <c r="AB139" s="7">
        <v>1</v>
      </c>
      <c r="AC139" s="7"/>
      <c r="AD139" s="7" t="s">
        <v>2245</v>
      </c>
      <c r="AE139" s="7"/>
      <c r="AF139" s="7"/>
      <c r="AG139" s="7"/>
    </row>
    <row r="140" spans="1:33" ht="101.5" x14ac:dyDescent="0.35">
      <c r="A140" s="6" t="s">
        <v>1482</v>
      </c>
      <c r="B140" s="7" t="str">
        <f t="shared" si="24"/>
        <v>NRD_040</v>
      </c>
      <c r="C140" s="6" t="s">
        <v>4916</v>
      </c>
      <c r="D140" s="7" t="e">
        <v>#N/A</v>
      </c>
      <c r="E140" s="7" t="e">
        <v>#N/A</v>
      </c>
      <c r="F140" s="6" t="s">
        <v>1092</v>
      </c>
      <c r="G140" s="6" t="s">
        <v>1331</v>
      </c>
      <c r="H140" s="6" t="s">
        <v>1332</v>
      </c>
      <c r="I140" s="6" t="s">
        <v>5132</v>
      </c>
      <c r="J140" s="8">
        <f t="shared" ca="1" si="25"/>
        <v>1.228891898150323</v>
      </c>
      <c r="K140" s="6" t="s">
        <v>1093</v>
      </c>
      <c r="L140" s="6" t="s">
        <v>35</v>
      </c>
      <c r="M140" s="6" t="s">
        <v>46</v>
      </c>
      <c r="N140" s="6" t="s">
        <v>5131</v>
      </c>
      <c r="O140" s="6" t="s">
        <v>37</v>
      </c>
      <c r="P140" s="6" t="s">
        <v>5286</v>
      </c>
      <c r="Q140" s="7"/>
      <c r="R140" s="7"/>
      <c r="S140" s="7"/>
      <c r="T140" s="7" t="s">
        <v>4406</v>
      </c>
      <c r="U140" s="7" t="s">
        <v>81</v>
      </c>
      <c r="V140" s="7" t="e">
        <v>#N/A</v>
      </c>
      <c r="W140" s="7" t="e">
        <v>#N/A</v>
      </c>
      <c r="X140" s="7"/>
      <c r="Y140" s="7" t="str">
        <f>VLOOKUP(B140, [2]SBC!A$1:P$65536, 11, 0)</f>
        <v>Garoua</v>
      </c>
      <c r="Z140" s="7" t="str">
        <f t="shared" si="26"/>
        <v>NRD</v>
      </c>
      <c r="AA140" s="7" t="str">
        <f t="shared" ca="1" si="27"/>
        <v>24H&lt;T&lt;48H</v>
      </c>
      <c r="AB140" s="7">
        <v>1</v>
      </c>
      <c r="AC140" s="7"/>
      <c r="AD140" s="7" t="s">
        <v>2245</v>
      </c>
      <c r="AE140" s="7"/>
      <c r="AF140" s="7"/>
      <c r="AG140" s="7"/>
    </row>
    <row r="141" spans="1:33" ht="290" hidden="1" x14ac:dyDescent="0.35">
      <c r="A141" s="6" t="s">
        <v>1485</v>
      </c>
      <c r="B141" s="7" t="str">
        <f t="shared" si="24"/>
        <v>NRD_060</v>
      </c>
      <c r="C141" s="6" t="s">
        <v>4917</v>
      </c>
      <c r="D141" s="7" t="e">
        <v>#N/A</v>
      </c>
      <c r="E141" s="7" t="e">
        <v>#N/A</v>
      </c>
      <c r="F141" s="6" t="s">
        <v>1092</v>
      </c>
      <c r="G141" s="6" t="s">
        <v>1270</v>
      </c>
      <c r="H141" s="6" t="s">
        <v>1271</v>
      </c>
      <c r="I141" s="6" t="s">
        <v>5134</v>
      </c>
      <c r="J141" s="8">
        <f t="shared" ca="1" si="25"/>
        <v>1.2018432870390825</v>
      </c>
      <c r="K141" s="6" t="s">
        <v>1093</v>
      </c>
      <c r="L141" s="6" t="s">
        <v>35</v>
      </c>
      <c r="M141" s="6" t="s">
        <v>46</v>
      </c>
      <c r="N141" s="6" t="s">
        <v>5133</v>
      </c>
      <c r="O141" s="6" t="s">
        <v>37</v>
      </c>
      <c r="P141" s="6" t="s">
        <v>5287</v>
      </c>
      <c r="Q141" s="7"/>
      <c r="R141" s="7"/>
      <c r="S141" s="7"/>
      <c r="T141" s="7" t="s">
        <v>4310</v>
      </c>
      <c r="U141" s="7" t="s">
        <v>81</v>
      </c>
      <c r="V141" s="7" t="e">
        <v>#N/A</v>
      </c>
      <c r="W141" s="7" t="e">
        <v>#N/A</v>
      </c>
      <c r="X141" s="7"/>
      <c r="Y141" s="7" t="str">
        <f>VLOOKUP(B141, [2]SBC!A$1:P$65536, 11, 0)</f>
        <v>Garoua</v>
      </c>
      <c r="Z141" s="7" t="str">
        <f t="shared" si="26"/>
        <v>NRD</v>
      </c>
      <c r="AA141" s="7" t="str">
        <f t="shared" ca="1" si="27"/>
        <v>24H&lt;T&lt;48H</v>
      </c>
      <c r="AB141" s="7">
        <v>1</v>
      </c>
      <c r="AC141" s="7"/>
      <c r="AD141" s="7" t="s">
        <v>2245</v>
      </c>
      <c r="AE141" s="7"/>
      <c r="AF141" s="7"/>
      <c r="AG141" s="7"/>
    </row>
    <row r="142" spans="1:33" ht="290" hidden="1" x14ac:dyDescent="0.35">
      <c r="A142" s="6" t="s">
        <v>1485</v>
      </c>
      <c r="B142" s="7" t="str">
        <f t="shared" si="24"/>
        <v>NRD_060</v>
      </c>
      <c r="C142" s="6" t="s">
        <v>4918</v>
      </c>
      <c r="D142" s="7" t="e">
        <v>#N/A</v>
      </c>
      <c r="E142" s="7" t="e">
        <v>#N/A</v>
      </c>
      <c r="F142" s="6" t="s">
        <v>1092</v>
      </c>
      <c r="G142" s="6" t="s">
        <v>1274</v>
      </c>
      <c r="H142" s="6" t="s">
        <v>1275</v>
      </c>
      <c r="I142" s="6" t="s">
        <v>5136</v>
      </c>
      <c r="J142" s="8">
        <f t="shared" ca="1" si="25"/>
        <v>1.2010099537073984</v>
      </c>
      <c r="K142" s="6" t="s">
        <v>1093</v>
      </c>
      <c r="L142" s="6" t="s">
        <v>35</v>
      </c>
      <c r="M142" s="6" t="s">
        <v>46</v>
      </c>
      <c r="N142" s="6" t="s">
        <v>5135</v>
      </c>
      <c r="O142" s="6" t="s">
        <v>37</v>
      </c>
      <c r="P142" s="6" t="s">
        <v>5288</v>
      </c>
      <c r="Q142" s="7"/>
      <c r="R142" s="7"/>
      <c r="S142" s="7"/>
      <c r="T142" s="7" t="s">
        <v>4310</v>
      </c>
      <c r="U142" s="7" t="s">
        <v>81</v>
      </c>
      <c r="V142" s="7" t="e">
        <v>#N/A</v>
      </c>
      <c r="W142" s="7" t="e">
        <v>#N/A</v>
      </c>
      <c r="X142" s="7"/>
      <c r="Y142" s="7" t="str">
        <f>VLOOKUP(B142, [2]SBC!A$1:P$65536, 11, 0)</f>
        <v>Garoua</v>
      </c>
      <c r="Z142" s="7" t="str">
        <f t="shared" si="26"/>
        <v>NRD</v>
      </c>
      <c r="AA142" s="7" t="str">
        <f t="shared" ca="1" si="27"/>
        <v>24H&lt;T&lt;48H</v>
      </c>
      <c r="AB142" s="7">
        <v>1</v>
      </c>
      <c r="AC142" s="7"/>
      <c r="AD142" s="7" t="s">
        <v>2245</v>
      </c>
      <c r="AE142" s="7"/>
      <c r="AF142" s="7"/>
      <c r="AG142" s="7"/>
    </row>
    <row r="143" spans="1:33" ht="72.5" hidden="1" x14ac:dyDescent="0.35">
      <c r="A143" s="6" t="s">
        <v>1897</v>
      </c>
      <c r="B143" s="7" t="str">
        <f t="shared" si="24"/>
        <v>OST_301</v>
      </c>
      <c r="C143" s="6" t="s">
        <v>4929</v>
      </c>
      <c r="D143" s="7" t="e">
        <v>#N/A</v>
      </c>
      <c r="E143" s="7" t="e">
        <v>#N/A</v>
      </c>
      <c r="F143" s="6" t="s">
        <v>49</v>
      </c>
      <c r="G143" s="6" t="s">
        <v>1094</v>
      </c>
      <c r="H143" s="6" t="s">
        <v>1095</v>
      </c>
      <c r="I143" s="6" t="s">
        <v>2218</v>
      </c>
      <c r="J143" s="8">
        <f t="shared" ca="1" si="25"/>
        <v>6.2812993055558763</v>
      </c>
      <c r="K143" s="6" t="s">
        <v>52</v>
      </c>
      <c r="L143" s="6" t="s">
        <v>35</v>
      </c>
      <c r="M143" s="6" t="s">
        <v>46</v>
      </c>
      <c r="N143" s="6" t="s">
        <v>2219</v>
      </c>
      <c r="O143" s="6" t="s">
        <v>37</v>
      </c>
      <c r="P143" s="6" t="s">
        <v>5289</v>
      </c>
      <c r="Q143" s="7"/>
      <c r="R143" s="7"/>
      <c r="S143" s="7"/>
      <c r="T143" s="7" t="s">
        <v>3557</v>
      </c>
      <c r="U143" s="7" t="s">
        <v>60</v>
      </c>
      <c r="V143" s="7" t="s">
        <v>5309</v>
      </c>
      <c r="W143" s="7" t="e">
        <v>#N/A</v>
      </c>
      <c r="X143" s="7"/>
      <c r="Y143" s="7" t="str">
        <f>VLOOKUP(B143, [2]SBC!A$1:P$65536, 11, 0)</f>
        <v>Bantoum</v>
      </c>
      <c r="Z143" s="7" t="str">
        <f t="shared" si="26"/>
        <v>OST</v>
      </c>
      <c r="AA143" s="7" t="str">
        <f t="shared" ca="1" si="27"/>
        <v>T&gt;72H</v>
      </c>
      <c r="AB143" s="7">
        <v>1</v>
      </c>
      <c r="AC143" s="7"/>
      <c r="AD143" s="7" t="s">
        <v>2246</v>
      </c>
      <c r="AE143" s="7"/>
      <c r="AF143" s="7"/>
      <c r="AG143" s="7"/>
    </row>
    <row r="144" spans="1:33" ht="72.5" hidden="1" x14ac:dyDescent="0.35">
      <c r="A144" s="6" t="s">
        <v>1897</v>
      </c>
      <c r="B144" s="7" t="str">
        <f t="shared" si="24"/>
        <v>OST_301</v>
      </c>
      <c r="C144" s="6" t="s">
        <v>4930</v>
      </c>
      <c r="D144" s="7" t="e">
        <v>#N/A</v>
      </c>
      <c r="E144" s="7" t="e">
        <v>#N/A</v>
      </c>
      <c r="F144" s="6" t="s">
        <v>49</v>
      </c>
      <c r="G144" s="6" t="s">
        <v>1096</v>
      </c>
      <c r="H144" s="6" t="s">
        <v>1097</v>
      </c>
      <c r="I144" s="6" t="s">
        <v>2220</v>
      </c>
      <c r="J144" s="8">
        <f t="shared" ca="1" si="25"/>
        <v>6.2810909722247743</v>
      </c>
      <c r="K144" s="6" t="s">
        <v>52</v>
      </c>
      <c r="L144" s="6" t="s">
        <v>35</v>
      </c>
      <c r="M144" s="6" t="s">
        <v>46</v>
      </c>
      <c r="N144" s="6" t="s">
        <v>2221</v>
      </c>
      <c r="O144" s="6" t="s">
        <v>37</v>
      </c>
      <c r="P144" s="6" t="s">
        <v>5290</v>
      </c>
      <c r="Q144" s="7"/>
      <c r="R144" s="7"/>
      <c r="S144" s="7"/>
      <c r="T144" s="7" t="s">
        <v>3557</v>
      </c>
      <c r="U144" s="7" t="s">
        <v>60</v>
      </c>
      <c r="V144" s="7" t="s">
        <v>5309</v>
      </c>
      <c r="W144" s="7" t="e">
        <v>#N/A</v>
      </c>
      <c r="X144" s="7"/>
      <c r="Y144" s="7" t="str">
        <f>VLOOKUP(B144, [2]SBC!A$1:P$65536, 11, 0)</f>
        <v>Bantoum</v>
      </c>
      <c r="Z144" s="7" t="str">
        <f t="shared" si="26"/>
        <v>OST</v>
      </c>
      <c r="AA144" s="7" t="str">
        <f t="shared" ca="1" si="27"/>
        <v>T&gt;72H</v>
      </c>
      <c r="AB144" s="7">
        <v>1</v>
      </c>
      <c r="AC144" s="7"/>
      <c r="AD144" s="7" t="s">
        <v>2246</v>
      </c>
      <c r="AE144" s="7"/>
      <c r="AF144" s="7"/>
      <c r="AG144" s="7"/>
    </row>
    <row r="145" spans="1:33" ht="72.5" hidden="1" x14ac:dyDescent="0.35">
      <c r="A145" s="6" t="s">
        <v>1897</v>
      </c>
      <c r="B145" s="7" t="str">
        <f t="shared" si="24"/>
        <v>OST_301</v>
      </c>
      <c r="C145" s="6" t="s">
        <v>4931</v>
      </c>
      <c r="D145" s="7" t="e">
        <v>#N/A</v>
      </c>
      <c r="E145" s="7" t="e">
        <v>#N/A</v>
      </c>
      <c r="F145" s="6" t="s">
        <v>49</v>
      </c>
      <c r="G145" s="6" t="s">
        <v>50</v>
      </c>
      <c r="H145" s="6" t="s">
        <v>51</v>
      </c>
      <c r="I145" s="6" t="s">
        <v>2179</v>
      </c>
      <c r="J145" s="8">
        <f t="shared" ca="1" si="25"/>
        <v>6.281067824078491</v>
      </c>
      <c r="K145" s="6" t="s">
        <v>52</v>
      </c>
      <c r="L145" s="6" t="s">
        <v>35</v>
      </c>
      <c r="M145" s="6" t="s">
        <v>46</v>
      </c>
      <c r="N145" s="6" t="s">
        <v>2222</v>
      </c>
      <c r="O145" s="6" t="s">
        <v>37</v>
      </c>
      <c r="P145" s="6" t="s">
        <v>5291</v>
      </c>
      <c r="Q145" s="7"/>
      <c r="R145" s="7"/>
      <c r="S145" s="7"/>
      <c r="T145" s="7" t="s">
        <v>3557</v>
      </c>
      <c r="U145" s="7" t="s">
        <v>60</v>
      </c>
      <c r="V145" s="7" t="s">
        <v>5309</v>
      </c>
      <c r="W145" s="7" t="e">
        <v>#N/A</v>
      </c>
      <c r="X145" s="7"/>
      <c r="Y145" s="7" t="str">
        <f>VLOOKUP(B145, [2]SBC!A$1:P$65536, 11, 0)</f>
        <v>Bantoum</v>
      </c>
      <c r="Z145" s="7" t="str">
        <f t="shared" si="26"/>
        <v>OST</v>
      </c>
      <c r="AA145" s="7" t="str">
        <f t="shared" ca="1" si="27"/>
        <v>T&gt;72H</v>
      </c>
      <c r="AB145" s="7">
        <v>1</v>
      </c>
      <c r="AC145" s="7"/>
      <c r="AD145" s="7" t="s">
        <v>2246</v>
      </c>
      <c r="AE145" s="7"/>
      <c r="AF145" s="7"/>
      <c r="AG145" s="7"/>
    </row>
    <row r="146" spans="1:33" ht="72.5" hidden="1" x14ac:dyDescent="0.35">
      <c r="A146" s="6" t="s">
        <v>1897</v>
      </c>
      <c r="B146" s="7" t="str">
        <f t="shared" si="24"/>
        <v>OST_301</v>
      </c>
      <c r="C146" s="6" t="s">
        <v>4932</v>
      </c>
      <c r="D146" s="7" t="e">
        <v>#N/A</v>
      </c>
      <c r="E146" s="7" t="e">
        <v>#N/A</v>
      </c>
      <c r="F146" s="6" t="s">
        <v>49</v>
      </c>
      <c r="G146" s="6" t="s">
        <v>1102</v>
      </c>
      <c r="H146" s="6" t="s">
        <v>1103</v>
      </c>
      <c r="I146" s="6" t="s">
        <v>2223</v>
      </c>
      <c r="J146" s="8">
        <f t="shared" ca="1" si="25"/>
        <v>6.2810446759249317</v>
      </c>
      <c r="K146" s="6" t="s">
        <v>52</v>
      </c>
      <c r="L146" s="6" t="s">
        <v>35</v>
      </c>
      <c r="M146" s="6" t="s">
        <v>46</v>
      </c>
      <c r="N146" s="6" t="s">
        <v>2224</v>
      </c>
      <c r="O146" s="6" t="s">
        <v>37</v>
      </c>
      <c r="P146" s="6" t="s">
        <v>5292</v>
      </c>
      <c r="Q146" s="7"/>
      <c r="R146" s="7"/>
      <c r="S146" s="7"/>
      <c r="T146" s="7" t="s">
        <v>3557</v>
      </c>
      <c r="U146" s="7" t="s">
        <v>60</v>
      </c>
      <c r="V146" s="7" t="s">
        <v>5309</v>
      </c>
      <c r="W146" s="7" t="e">
        <v>#N/A</v>
      </c>
      <c r="X146" s="7"/>
      <c r="Y146" s="7" t="str">
        <f>VLOOKUP(B146, [2]SBC!A$1:P$65536, 11, 0)</f>
        <v>Bantoum</v>
      </c>
      <c r="Z146" s="7" t="str">
        <f t="shared" si="26"/>
        <v>OST</v>
      </c>
      <c r="AA146" s="7" t="str">
        <f t="shared" ca="1" si="27"/>
        <v>T&gt;72H</v>
      </c>
      <c r="AB146" s="7">
        <v>1</v>
      </c>
      <c r="AC146" s="7"/>
      <c r="AD146" s="7" t="s">
        <v>2246</v>
      </c>
      <c r="AE146" s="7"/>
      <c r="AF146" s="7"/>
      <c r="AG146" s="7"/>
    </row>
    <row r="147" spans="1:33" ht="72.5" hidden="1" x14ac:dyDescent="0.35">
      <c r="A147" s="6" t="s">
        <v>1897</v>
      </c>
      <c r="B147" s="7" t="str">
        <f t="shared" si="24"/>
        <v>OST_301</v>
      </c>
      <c r="C147" s="6" t="s">
        <v>4933</v>
      </c>
      <c r="D147" s="7" t="e">
        <v>#N/A</v>
      </c>
      <c r="E147" s="7" t="e">
        <v>#N/A</v>
      </c>
      <c r="F147" s="6" t="s">
        <v>49</v>
      </c>
      <c r="G147" s="6" t="s">
        <v>1098</v>
      </c>
      <c r="H147" s="6" t="s">
        <v>1099</v>
      </c>
      <c r="I147" s="6" t="s">
        <v>2152</v>
      </c>
      <c r="J147" s="8">
        <f t="shared" ca="1" si="25"/>
        <v>6.281033101855428</v>
      </c>
      <c r="K147" s="6" t="s">
        <v>52</v>
      </c>
      <c r="L147" s="6" t="s">
        <v>35</v>
      </c>
      <c r="M147" s="6" t="s">
        <v>46</v>
      </c>
      <c r="N147" s="6" t="s">
        <v>2225</v>
      </c>
      <c r="O147" s="6" t="s">
        <v>37</v>
      </c>
      <c r="P147" s="6" t="s">
        <v>5293</v>
      </c>
      <c r="Q147" s="7"/>
      <c r="R147" s="7"/>
      <c r="S147" s="7"/>
      <c r="T147" s="7" t="s">
        <v>3557</v>
      </c>
      <c r="U147" s="7" t="s">
        <v>60</v>
      </c>
      <c r="V147" s="7" t="s">
        <v>5309</v>
      </c>
      <c r="W147" s="7" t="e">
        <v>#N/A</v>
      </c>
      <c r="X147" s="7"/>
      <c r="Y147" s="7" t="str">
        <f>VLOOKUP(B147, [2]SBC!A$1:P$65536, 11, 0)</f>
        <v>Bantoum</v>
      </c>
      <c r="Z147" s="7" t="str">
        <f t="shared" si="26"/>
        <v>OST</v>
      </c>
      <c r="AA147" s="7" t="str">
        <f t="shared" ca="1" si="27"/>
        <v>T&gt;72H</v>
      </c>
      <c r="AB147" s="7">
        <v>1</v>
      </c>
      <c r="AC147" s="7"/>
      <c r="AD147" s="7" t="s">
        <v>2246</v>
      </c>
      <c r="AE147" s="7"/>
      <c r="AF147" s="7"/>
      <c r="AG147" s="7"/>
    </row>
    <row r="148" spans="1:33" ht="72.5" hidden="1" x14ac:dyDescent="0.35">
      <c r="A148" s="6" t="s">
        <v>1897</v>
      </c>
      <c r="B148" s="7" t="str">
        <f t="shared" si="24"/>
        <v>OST_301</v>
      </c>
      <c r="C148" s="6" t="s">
        <v>4934</v>
      </c>
      <c r="D148" s="7" t="e">
        <v>#N/A</v>
      </c>
      <c r="E148" s="7" t="e">
        <v>#N/A</v>
      </c>
      <c r="F148" s="6" t="s">
        <v>49</v>
      </c>
      <c r="G148" s="6" t="s">
        <v>1100</v>
      </c>
      <c r="H148" s="6" t="s">
        <v>1101</v>
      </c>
      <c r="I148" s="6" t="s">
        <v>2116</v>
      </c>
      <c r="J148" s="8">
        <f t="shared" ca="1" si="25"/>
        <v>6.2810215277786483</v>
      </c>
      <c r="K148" s="6" t="s">
        <v>52</v>
      </c>
      <c r="L148" s="6" t="s">
        <v>35</v>
      </c>
      <c r="M148" s="6" t="s">
        <v>46</v>
      </c>
      <c r="N148" s="6" t="s">
        <v>2226</v>
      </c>
      <c r="O148" s="6" t="s">
        <v>37</v>
      </c>
      <c r="P148" s="6" t="s">
        <v>5294</v>
      </c>
      <c r="Q148" s="7"/>
      <c r="R148" s="7"/>
      <c r="S148" s="7"/>
      <c r="T148" s="7" t="s">
        <v>3557</v>
      </c>
      <c r="U148" s="7" t="s">
        <v>60</v>
      </c>
      <c r="V148" s="7" t="s">
        <v>5309</v>
      </c>
      <c r="W148" s="7" t="e">
        <v>#N/A</v>
      </c>
      <c r="X148" s="7"/>
      <c r="Y148" s="7" t="str">
        <f>VLOOKUP(B148, [2]SBC!A$1:P$65536, 11, 0)</f>
        <v>Bantoum</v>
      </c>
      <c r="Z148" s="7" t="str">
        <f t="shared" si="26"/>
        <v>OST</v>
      </c>
      <c r="AA148" s="7" t="str">
        <f t="shared" ca="1" si="27"/>
        <v>T&gt;72H</v>
      </c>
      <c r="AB148" s="7">
        <v>1</v>
      </c>
      <c r="AC148" s="7"/>
      <c r="AD148" s="7" t="s">
        <v>2246</v>
      </c>
      <c r="AE148" s="7"/>
      <c r="AF148" s="7"/>
      <c r="AG148" s="7"/>
    </row>
    <row r="149" spans="1:33" ht="72.5" hidden="1" x14ac:dyDescent="0.35">
      <c r="A149" s="6" t="s">
        <v>1888</v>
      </c>
      <c r="B149" s="7" t="str">
        <f t="shared" si="24"/>
        <v>SUO_082</v>
      </c>
      <c r="C149" s="6" t="s">
        <v>4947</v>
      </c>
      <c r="D149" s="7" t="e">
        <v>#N/A</v>
      </c>
      <c r="E149" s="7" t="e">
        <v>#N/A</v>
      </c>
      <c r="F149" s="6" t="s">
        <v>49</v>
      </c>
      <c r="G149" s="6" t="s">
        <v>1100</v>
      </c>
      <c r="H149" s="6" t="s">
        <v>1101</v>
      </c>
      <c r="I149" s="6" t="s">
        <v>2256</v>
      </c>
      <c r="J149" s="8">
        <f t="shared" ca="1" si="25"/>
        <v>4.8727807870382094</v>
      </c>
      <c r="K149" s="6" t="s">
        <v>52</v>
      </c>
      <c r="L149" s="6" t="s">
        <v>35</v>
      </c>
      <c r="M149" s="6" t="s">
        <v>46</v>
      </c>
      <c r="N149" s="6" t="s">
        <v>2504</v>
      </c>
      <c r="O149" s="6" t="s">
        <v>37</v>
      </c>
      <c r="P149" s="6" t="s">
        <v>5295</v>
      </c>
      <c r="Q149" s="7"/>
      <c r="R149" s="7"/>
      <c r="S149" s="7"/>
      <c r="T149" s="7" t="s">
        <v>4409</v>
      </c>
      <c r="U149" s="7" t="s">
        <v>79</v>
      </c>
      <c r="V149" s="7" t="e">
        <v>#N/A</v>
      </c>
      <c r="W149" s="7" t="e">
        <v>#N/A</v>
      </c>
      <c r="X149" s="7"/>
      <c r="Y149" s="7" t="str">
        <f>VLOOKUP(B149, [2]SBC!A$1:P$65536, 11, 0)</f>
        <v>Limbe</v>
      </c>
      <c r="Z149" s="7" t="str">
        <f t="shared" si="26"/>
        <v>SUO</v>
      </c>
      <c r="AA149" s="7" t="str">
        <f t="shared" ca="1" si="27"/>
        <v>T&gt;72H</v>
      </c>
      <c r="AB149" s="7">
        <v>1</v>
      </c>
      <c r="AC149" s="7"/>
      <c r="AD149" s="7" t="s">
        <v>2245</v>
      </c>
      <c r="AE149" s="7"/>
      <c r="AF149" s="7"/>
      <c r="AG149" s="7"/>
    </row>
    <row r="150" spans="1:33" ht="72.5" hidden="1" x14ac:dyDescent="0.35">
      <c r="A150" s="6" t="s">
        <v>1903</v>
      </c>
      <c r="B150" s="7" t="str">
        <f t="shared" ref="B150:B155" si="28">LEFT(A150,7)</f>
        <v>OST_051</v>
      </c>
      <c r="C150" s="6" t="s">
        <v>4970</v>
      </c>
      <c r="D150" s="7" t="e">
        <v>#N/A</v>
      </c>
      <c r="E150" s="7" t="e">
        <v>#N/A</v>
      </c>
      <c r="F150" s="6" t="s">
        <v>49</v>
      </c>
      <c r="G150" s="6" t="s">
        <v>1108</v>
      </c>
      <c r="H150" s="6" t="s">
        <v>1109</v>
      </c>
      <c r="I150" s="6" t="s">
        <v>3269</v>
      </c>
      <c r="J150" s="8">
        <f t="shared" ref="J150:J155" ca="1" si="29">NOW()-I150</f>
        <v>3.3041118055552943</v>
      </c>
      <c r="K150" s="6" t="s">
        <v>52</v>
      </c>
      <c r="L150" s="6" t="s">
        <v>35</v>
      </c>
      <c r="M150" s="6" t="s">
        <v>46</v>
      </c>
      <c r="N150" s="6" t="s">
        <v>3349</v>
      </c>
      <c r="O150" s="6" t="s">
        <v>37</v>
      </c>
      <c r="P150" s="6" t="s">
        <v>5296</v>
      </c>
      <c r="Q150" s="7"/>
      <c r="R150" s="7"/>
      <c r="S150" s="7"/>
      <c r="T150" s="7" t="s">
        <v>4407</v>
      </c>
      <c r="U150" s="7" t="s">
        <v>39</v>
      </c>
      <c r="V150" s="7" t="e">
        <v>#N/A</v>
      </c>
      <c r="W150" s="7" t="e">
        <v>#N/A</v>
      </c>
      <c r="X150" s="7"/>
      <c r="Y150" s="7" t="str">
        <f>VLOOKUP(B150, [2]SBC!A$1:P$65536, 11, 0)</f>
        <v>Bayangam</v>
      </c>
      <c r="Z150" s="7" t="str">
        <f t="shared" ref="Z150:Z155" si="30">LEFT(B150,3)</f>
        <v>OST</v>
      </c>
      <c r="AA150" s="7" t="str">
        <f t="shared" ref="AA150:AA155" ca="1" si="31">IF(J150 &lt; 1/24, "T&lt;1H", IF(AND(J150&lt;2/24, J150&gt;1/24), "1H&lt;T&lt;2H", IF(AND(J150&lt;4/24, J150&gt;2/24), "2H&lt;T&lt;4H", IF(AND(J150&lt;8/24, J150&gt;4/24), "4H&lt;T&lt;8H", IF(AND(J150&lt;16/24, J150&gt;8/24), "8H&lt;T&lt;16H",IF(AND(J150&lt;24/24, J150&gt;16/24),"16H&lt;T&lt;24H", IF(AND(J150&lt;48/24, J150&gt;24/24),"24H&lt;T&lt;48H",IF(AND(J150&lt;72/24, J150&gt;24/24),"48H&lt;T&lt;72H", "T&gt;72H"))))))))</f>
        <v>T&gt;72H</v>
      </c>
      <c r="AB150" s="7">
        <v>1</v>
      </c>
      <c r="AC150" s="7"/>
      <c r="AD150" s="7" t="s">
        <v>2245</v>
      </c>
      <c r="AE150" s="7"/>
      <c r="AF150" s="7"/>
      <c r="AG150" s="7"/>
    </row>
    <row r="151" spans="1:33" ht="72.5" hidden="1" x14ac:dyDescent="0.35">
      <c r="A151" s="6" t="s">
        <v>1903</v>
      </c>
      <c r="B151" s="7" t="str">
        <f t="shared" si="28"/>
        <v>OST_051</v>
      </c>
      <c r="C151" s="6" t="s">
        <v>4971</v>
      </c>
      <c r="D151" s="7" t="e">
        <v>#N/A</v>
      </c>
      <c r="E151" s="7" t="e">
        <v>#N/A</v>
      </c>
      <c r="F151" s="6" t="s">
        <v>49</v>
      </c>
      <c r="G151" s="6" t="s">
        <v>1100</v>
      </c>
      <c r="H151" s="6" t="s">
        <v>1101</v>
      </c>
      <c r="I151" s="6" t="s">
        <v>3269</v>
      </c>
      <c r="J151" s="8">
        <f t="shared" ca="1" si="29"/>
        <v>3.3041118055552943</v>
      </c>
      <c r="K151" s="6" t="s">
        <v>52</v>
      </c>
      <c r="L151" s="6" t="s">
        <v>35</v>
      </c>
      <c r="M151" s="6" t="s">
        <v>46</v>
      </c>
      <c r="N151" s="6" t="s">
        <v>3350</v>
      </c>
      <c r="O151" s="6" t="s">
        <v>37</v>
      </c>
      <c r="P151" s="6" t="s">
        <v>5297</v>
      </c>
      <c r="Q151" s="7"/>
      <c r="R151" s="7"/>
      <c r="S151" s="7"/>
      <c r="T151" s="7" t="s">
        <v>4407</v>
      </c>
      <c r="U151" s="7" t="s">
        <v>39</v>
      </c>
      <c r="V151" s="7" t="e">
        <v>#N/A</v>
      </c>
      <c r="W151" s="7" t="e">
        <v>#N/A</v>
      </c>
      <c r="X151" s="7"/>
      <c r="Y151" s="7" t="str">
        <f>VLOOKUP(B151, [2]SBC!A$1:P$65536, 11, 0)</f>
        <v>Bayangam</v>
      </c>
      <c r="Z151" s="7" t="str">
        <f t="shared" si="30"/>
        <v>OST</v>
      </c>
      <c r="AA151" s="7" t="str">
        <f t="shared" ca="1" si="31"/>
        <v>T&gt;72H</v>
      </c>
      <c r="AB151" s="7">
        <v>1</v>
      </c>
      <c r="AC151" s="7"/>
      <c r="AD151" s="7" t="s">
        <v>2245</v>
      </c>
      <c r="AE151" s="7"/>
      <c r="AF151" s="7"/>
      <c r="AG151" s="7"/>
    </row>
    <row r="152" spans="1:33" ht="72.5" hidden="1" x14ac:dyDescent="0.35">
      <c r="A152" s="6" t="s">
        <v>943</v>
      </c>
      <c r="B152" s="7" t="str">
        <f t="shared" si="28"/>
        <v>EXN_370</v>
      </c>
      <c r="C152" s="6" t="s">
        <v>4972</v>
      </c>
      <c r="D152" s="7" t="e">
        <v>#N/A</v>
      </c>
      <c r="E152" s="7" t="e">
        <v>#N/A</v>
      </c>
      <c r="F152" s="6" t="s">
        <v>49</v>
      </c>
      <c r="G152" s="6" t="s">
        <v>1096</v>
      </c>
      <c r="H152" s="6" t="s">
        <v>1097</v>
      </c>
      <c r="I152" s="6" t="s">
        <v>3497</v>
      </c>
      <c r="J152" s="8">
        <f t="shared" ca="1" si="29"/>
        <v>2.9068780092638917</v>
      </c>
      <c r="K152" s="6" t="s">
        <v>52</v>
      </c>
      <c r="L152" s="6" t="s">
        <v>35</v>
      </c>
      <c r="M152" s="6" t="s">
        <v>46</v>
      </c>
      <c r="N152" s="6" t="s">
        <v>3525</v>
      </c>
      <c r="O152" s="6" t="s">
        <v>37</v>
      </c>
      <c r="P152" s="6" t="s">
        <v>5298</v>
      </c>
      <c r="Q152" s="7"/>
      <c r="R152" s="7"/>
      <c r="S152" s="7"/>
      <c r="T152" s="7" t="s">
        <v>4307</v>
      </c>
      <c r="U152" s="7" t="s">
        <v>78</v>
      </c>
      <c r="V152" s="7" t="e">
        <v>#N/A</v>
      </c>
      <c r="W152" s="7" t="s">
        <v>1456</v>
      </c>
      <c r="X152" s="7"/>
      <c r="Y152" s="7" t="e">
        <f>VLOOKUP(B152, [2]SBC!A$1:P$65536, 11, 0)</f>
        <v>#N/A</v>
      </c>
      <c r="Z152" s="7" t="str">
        <f t="shared" si="30"/>
        <v>EXN</v>
      </c>
      <c r="AA152" s="7" t="str">
        <f t="shared" ca="1" si="31"/>
        <v>48H&lt;T&lt;72H</v>
      </c>
      <c r="AB152" s="7">
        <v>1</v>
      </c>
      <c r="AC152" s="7"/>
      <c r="AD152" s="7" t="s">
        <v>2245</v>
      </c>
      <c r="AE152" s="7"/>
      <c r="AF152" s="7"/>
      <c r="AG152" s="7"/>
    </row>
    <row r="153" spans="1:33" ht="87" hidden="1" x14ac:dyDescent="0.35">
      <c r="A153" s="6" t="s">
        <v>1638</v>
      </c>
      <c r="B153" s="7" t="str">
        <f t="shared" si="28"/>
        <v>OST_367</v>
      </c>
      <c r="C153" s="6" t="s">
        <v>4974</v>
      </c>
      <c r="D153" s="7" t="e">
        <v>#N/A</v>
      </c>
      <c r="E153" s="7" t="e">
        <v>#N/A</v>
      </c>
      <c r="F153" s="6" t="s">
        <v>49</v>
      </c>
      <c r="G153" s="6" t="s">
        <v>50</v>
      </c>
      <c r="H153" s="6" t="s">
        <v>51</v>
      </c>
      <c r="I153" s="6" t="s">
        <v>4125</v>
      </c>
      <c r="J153" s="8">
        <f t="shared" ca="1" si="29"/>
        <v>2.3428618055550032</v>
      </c>
      <c r="K153" s="6" t="s">
        <v>52</v>
      </c>
      <c r="L153" s="6" t="s">
        <v>35</v>
      </c>
      <c r="M153" s="6" t="s">
        <v>46</v>
      </c>
      <c r="N153" s="6" t="s">
        <v>4126</v>
      </c>
      <c r="O153" s="6" t="s">
        <v>37</v>
      </c>
      <c r="P153" s="6" t="s">
        <v>5299</v>
      </c>
      <c r="Q153" s="7"/>
      <c r="R153" s="7"/>
      <c r="S153" s="7"/>
      <c r="T153" s="7" t="s">
        <v>5076</v>
      </c>
      <c r="U153" s="7" t="s">
        <v>82</v>
      </c>
      <c r="V153" s="7" t="s">
        <v>5077</v>
      </c>
      <c r="W153" s="7" t="e">
        <v>#N/A</v>
      </c>
      <c r="X153" s="7"/>
      <c r="Y153" s="7" t="e">
        <f>VLOOKUP(B153, [2]SBC!A$1:P$65536, 11, 0)</f>
        <v>#N/A</v>
      </c>
      <c r="Z153" s="7" t="str">
        <f t="shared" si="30"/>
        <v>OST</v>
      </c>
      <c r="AA153" s="7" t="str">
        <f t="shared" ca="1" si="31"/>
        <v>48H&lt;T&lt;72H</v>
      </c>
      <c r="AB153" s="7">
        <v>1</v>
      </c>
      <c r="AC153" s="7"/>
      <c r="AD153" s="7" t="s">
        <v>2245</v>
      </c>
      <c r="AE153" s="7"/>
      <c r="AF153" s="7"/>
      <c r="AG153" s="7"/>
    </row>
    <row r="154" spans="1:33" ht="72.5" hidden="1" x14ac:dyDescent="0.35">
      <c r="A154" s="6" t="s">
        <v>1886</v>
      </c>
      <c r="B154" s="7" t="str">
        <f t="shared" si="28"/>
        <v>SUO_216</v>
      </c>
      <c r="C154" s="6" t="s">
        <v>4987</v>
      </c>
      <c r="D154" s="7" t="e">
        <v>#N/A</v>
      </c>
      <c r="E154" s="7" t="e">
        <v>#N/A</v>
      </c>
      <c r="F154" s="6" t="s">
        <v>49</v>
      </c>
      <c r="G154" s="6" t="s">
        <v>1108</v>
      </c>
      <c r="H154" s="6" t="s">
        <v>1109</v>
      </c>
      <c r="I154" s="6" t="s">
        <v>4160</v>
      </c>
      <c r="J154" s="8">
        <f t="shared" ca="1" si="29"/>
        <v>1.7145168981514871</v>
      </c>
      <c r="K154" s="6" t="s">
        <v>52</v>
      </c>
      <c r="L154" s="6" t="s">
        <v>35</v>
      </c>
      <c r="M154" s="6" t="s">
        <v>46</v>
      </c>
      <c r="N154" s="6" t="s">
        <v>4285</v>
      </c>
      <c r="O154" s="6" t="s">
        <v>37</v>
      </c>
      <c r="P154" s="6" t="s">
        <v>5300</v>
      </c>
      <c r="Q154" s="7"/>
      <c r="R154" s="7"/>
      <c r="S154" s="7"/>
      <c r="T154" s="7" t="s">
        <v>4413</v>
      </c>
      <c r="U154" s="7" t="s">
        <v>79</v>
      </c>
      <c r="V154" s="7" t="e">
        <v>#N/A</v>
      </c>
      <c r="W154" s="7" t="e">
        <v>#N/A</v>
      </c>
      <c r="X154" s="7"/>
      <c r="Y154" s="7" t="str">
        <f>VLOOKUP(B154, [2]SBC!A$1:P$65536, 11, 0)</f>
        <v>Kumba</v>
      </c>
      <c r="Z154" s="7" t="str">
        <f t="shared" si="30"/>
        <v>SUO</v>
      </c>
      <c r="AA154" s="7" t="str">
        <f t="shared" ca="1" si="31"/>
        <v>24H&lt;T&lt;48H</v>
      </c>
      <c r="AB154" s="7">
        <v>1</v>
      </c>
      <c r="AC154" s="7"/>
      <c r="AD154" s="7" t="s">
        <v>2245</v>
      </c>
      <c r="AE154" s="7"/>
      <c r="AF154" s="7"/>
      <c r="AG154" s="7"/>
    </row>
    <row r="155" spans="1:33" ht="72.5" hidden="1" x14ac:dyDescent="0.35">
      <c r="A155" s="6" t="s">
        <v>1757</v>
      </c>
      <c r="B155" s="7" t="str">
        <f t="shared" si="28"/>
        <v>SUO_222</v>
      </c>
      <c r="C155" s="6" t="s">
        <v>4990</v>
      </c>
      <c r="D155" s="7" t="e">
        <v>#N/A</v>
      </c>
      <c r="E155" s="7" t="e">
        <v>#N/A</v>
      </c>
      <c r="F155" s="6" t="s">
        <v>49</v>
      </c>
      <c r="G155" s="6" t="s">
        <v>1096</v>
      </c>
      <c r="H155" s="6" t="s">
        <v>1097</v>
      </c>
      <c r="I155" s="6" t="s">
        <v>4418</v>
      </c>
      <c r="J155" s="8">
        <f t="shared" ca="1" si="29"/>
        <v>1.2462877314828802</v>
      </c>
      <c r="K155" s="6" t="s">
        <v>52</v>
      </c>
      <c r="L155" s="6" t="s">
        <v>35</v>
      </c>
      <c r="M155" s="6" t="s">
        <v>46</v>
      </c>
      <c r="N155" s="6" t="s">
        <v>4510</v>
      </c>
      <c r="O155" s="6" t="s">
        <v>37</v>
      </c>
      <c r="P155" s="6" t="s">
        <v>5301</v>
      </c>
      <c r="Q155" s="7"/>
      <c r="R155" s="7"/>
      <c r="S155" s="7"/>
      <c r="T155" s="7" t="s">
        <v>4405</v>
      </c>
      <c r="U155" s="7" t="s">
        <v>84</v>
      </c>
      <c r="V155" s="7" t="e">
        <v>#N/A</v>
      </c>
      <c r="W155" s="7" t="e">
        <v>#N/A</v>
      </c>
      <c r="X155" s="7"/>
      <c r="Y155" s="7" t="str">
        <f>VLOOKUP(B155, [2]SBC!A$1:P$65536, 11, 0)</f>
        <v>Buéa</v>
      </c>
      <c r="Z155" s="7" t="str">
        <f t="shared" si="30"/>
        <v>SUO</v>
      </c>
      <c r="AA155" s="7" t="str">
        <f t="shared" ca="1" si="31"/>
        <v>24H&lt;T&lt;48H</v>
      </c>
      <c r="AB155" s="7">
        <v>1</v>
      </c>
      <c r="AC155" s="7"/>
      <c r="AD155" s="7" t="s">
        <v>2245</v>
      </c>
      <c r="AE155" s="7"/>
      <c r="AF155" s="7"/>
      <c r="AG155" s="7"/>
    </row>
    <row r="156" spans="1:33" ht="116" hidden="1" x14ac:dyDescent="0.35">
      <c r="A156" s="6" t="s">
        <v>1111</v>
      </c>
      <c r="B156" s="7" t="str">
        <f t="shared" ref="B156:B159" si="32">LEFT(A156,7)</f>
        <v>EXN_418</v>
      </c>
      <c r="C156" s="6" t="s">
        <v>5061</v>
      </c>
      <c r="D156" s="7" t="e">
        <v>#N/A</v>
      </c>
      <c r="E156" s="7" t="e">
        <v>#N/A</v>
      </c>
      <c r="F156" s="6" t="s">
        <v>54</v>
      </c>
      <c r="G156" s="6" t="s">
        <v>1112</v>
      </c>
      <c r="H156" s="6" t="s">
        <v>1113</v>
      </c>
      <c r="I156" s="6" t="s">
        <v>4132</v>
      </c>
      <c r="J156" s="8">
        <f t="shared" ref="J156:J159" ca="1" si="33">NOW()-I156</f>
        <v>2.3168201388907619</v>
      </c>
      <c r="K156" s="6" t="s">
        <v>55</v>
      </c>
      <c r="L156" s="6" t="s">
        <v>35</v>
      </c>
      <c r="M156" s="6" t="s">
        <v>46</v>
      </c>
      <c r="N156" s="6" t="s">
        <v>4133</v>
      </c>
      <c r="O156" s="6" t="s">
        <v>37</v>
      </c>
      <c r="P156" s="6" t="s">
        <v>5302</v>
      </c>
      <c r="Q156" s="7"/>
      <c r="R156" s="7"/>
      <c r="S156" s="7"/>
      <c r="T156" s="7" t="s">
        <v>4308</v>
      </c>
      <c r="U156" s="7" t="s">
        <v>78</v>
      </c>
      <c r="V156" s="7" t="e">
        <v>#N/A</v>
      </c>
      <c r="W156" s="7" t="s">
        <v>1456</v>
      </c>
      <c r="X156" s="7"/>
      <c r="Y156" s="7" t="e">
        <f>VLOOKUP(B156, [2]SBC!A$1:P$65536, 11, 0)</f>
        <v>#N/A</v>
      </c>
      <c r="Z156" s="7" t="str">
        <f t="shared" ref="Z156:Z159" si="34">LEFT(B156,3)</f>
        <v>EXN</v>
      </c>
      <c r="AA156" s="7" t="str">
        <f t="shared" ref="AA156:AA159" ca="1" si="35">IF(J156 &lt; 1/24, "T&lt;1H", IF(AND(J156&lt;2/24, J156&gt;1/24), "1H&lt;T&lt;2H", IF(AND(J156&lt;4/24, J156&gt;2/24), "2H&lt;T&lt;4H", IF(AND(J156&lt;8/24, J156&gt;4/24), "4H&lt;T&lt;8H", IF(AND(J156&lt;16/24, J156&gt;8/24), "8H&lt;T&lt;16H",IF(AND(J156&lt;24/24, J156&gt;16/24),"16H&lt;T&lt;24H", IF(AND(J156&lt;48/24, J156&gt;24/24),"24H&lt;T&lt;48H",IF(AND(J156&lt;72/24, J156&gt;24/24),"48H&lt;T&lt;72H", "T&gt;72H"))))))))</f>
        <v>48H&lt;T&lt;72H</v>
      </c>
      <c r="AB156" s="7">
        <v>1</v>
      </c>
      <c r="AC156" s="7"/>
      <c r="AD156" s="7" t="s">
        <v>2245</v>
      </c>
      <c r="AE156" s="7"/>
      <c r="AF156" s="7"/>
      <c r="AG156" s="7"/>
    </row>
    <row r="157" spans="1:33" ht="159.5" hidden="1" x14ac:dyDescent="0.35">
      <c r="A157" s="6" t="s">
        <v>53</v>
      </c>
      <c r="B157" s="7" t="str">
        <f t="shared" si="32"/>
        <v>NRD_188</v>
      </c>
      <c r="C157" s="6" t="s">
        <v>5066</v>
      </c>
      <c r="D157" s="7" t="e">
        <v>#N/A</v>
      </c>
      <c r="E157" s="7" t="e">
        <v>#N/A</v>
      </c>
      <c r="F157" s="6" t="s">
        <v>54</v>
      </c>
      <c r="G157" s="6" t="s">
        <v>4512</v>
      </c>
      <c r="H157" s="6" t="s">
        <v>4513</v>
      </c>
      <c r="I157" s="6" t="s">
        <v>4514</v>
      </c>
      <c r="J157" s="8">
        <f t="shared" ca="1" si="33"/>
        <v>1.3149219907427323</v>
      </c>
      <c r="K157" s="6" t="s">
        <v>55</v>
      </c>
      <c r="L157" s="6" t="s">
        <v>56</v>
      </c>
      <c r="M157" s="6" t="s">
        <v>46</v>
      </c>
      <c r="N157" s="6" t="s">
        <v>4511</v>
      </c>
      <c r="O157" s="6" t="s">
        <v>37</v>
      </c>
      <c r="P157" s="6" t="s">
        <v>5303</v>
      </c>
      <c r="Q157" s="7"/>
      <c r="R157" s="7"/>
      <c r="S157" s="7"/>
      <c r="T157" s="7" t="s">
        <v>57</v>
      </c>
      <c r="U157" s="7" t="s">
        <v>58</v>
      </c>
      <c r="V157" s="7" t="e">
        <v>#N/A</v>
      </c>
      <c r="W157" s="7" t="s">
        <v>59</v>
      </c>
      <c r="X157" s="7"/>
      <c r="Y157" s="7" t="str">
        <f>VLOOKUP(B157, [2]SBC!A$1:P$65536, 11, 0)</f>
        <v>Garoua</v>
      </c>
      <c r="Z157" s="7" t="str">
        <f t="shared" si="34"/>
        <v>NRD</v>
      </c>
      <c r="AA157" s="7" t="str">
        <f t="shared" ca="1" si="35"/>
        <v>24H&lt;T&lt;48H</v>
      </c>
      <c r="AB157" s="7">
        <v>1</v>
      </c>
      <c r="AC157" s="7"/>
      <c r="AD157" s="7" t="s">
        <v>2245</v>
      </c>
      <c r="AE157" s="7"/>
      <c r="AF157" s="7"/>
      <c r="AG157" s="7"/>
    </row>
    <row r="158" spans="1:33" ht="116" hidden="1" x14ac:dyDescent="0.35">
      <c r="A158" s="6" t="s">
        <v>3836</v>
      </c>
      <c r="B158" s="7" t="str">
        <f t="shared" si="32"/>
        <v>OST_227</v>
      </c>
      <c r="C158" s="6" t="s">
        <v>5067</v>
      </c>
      <c r="D158" s="7" t="e">
        <v>#N/A</v>
      </c>
      <c r="E158" s="7" t="e">
        <v>#N/A</v>
      </c>
      <c r="F158" s="6" t="s">
        <v>54</v>
      </c>
      <c r="G158" s="6" t="s">
        <v>4516</v>
      </c>
      <c r="H158" s="6" t="s">
        <v>4517</v>
      </c>
      <c r="I158" s="6" t="s">
        <v>4518</v>
      </c>
      <c r="J158" s="8">
        <f t="shared" ca="1" si="33"/>
        <v>1.2825030092571978</v>
      </c>
      <c r="K158" s="6" t="s">
        <v>55</v>
      </c>
      <c r="L158" s="6" t="s">
        <v>35</v>
      </c>
      <c r="M158" s="6" t="s">
        <v>46</v>
      </c>
      <c r="N158" s="6" t="s">
        <v>4515</v>
      </c>
      <c r="O158" s="6" t="s">
        <v>37</v>
      </c>
      <c r="P158" s="6" t="s">
        <v>5304</v>
      </c>
      <c r="Q158" s="7"/>
      <c r="R158" s="7"/>
      <c r="S158" s="7"/>
      <c r="T158" s="7" t="s">
        <v>4414</v>
      </c>
      <c r="U158" s="7" t="s">
        <v>39</v>
      </c>
      <c r="V158" s="7" t="e">
        <v>#N/A</v>
      </c>
      <c r="W158" s="7" t="e">
        <v>#N/A</v>
      </c>
      <c r="X158" s="7"/>
      <c r="Y158" s="7" t="str">
        <f>VLOOKUP(B158, [2]SBC!A$1:P$65536, 11, 0)</f>
        <v>Foumbot</v>
      </c>
      <c r="Z158" s="7" t="str">
        <f t="shared" si="34"/>
        <v>OST</v>
      </c>
      <c r="AA158" s="7" t="str">
        <f t="shared" ca="1" si="35"/>
        <v>24H&lt;T&lt;48H</v>
      </c>
      <c r="AB158" s="7">
        <v>1</v>
      </c>
      <c r="AC158" s="7"/>
      <c r="AD158" s="7" t="s">
        <v>2245</v>
      </c>
      <c r="AE158" s="7"/>
      <c r="AF158" s="7"/>
      <c r="AG158" s="7"/>
    </row>
    <row r="159" spans="1:33" ht="145" hidden="1" x14ac:dyDescent="0.35">
      <c r="A159" s="6" t="s">
        <v>1638</v>
      </c>
      <c r="B159" s="7" t="str">
        <f t="shared" si="32"/>
        <v>OST_367</v>
      </c>
      <c r="C159" s="6" t="s">
        <v>5075</v>
      </c>
      <c r="D159" s="7" t="e">
        <v>#N/A</v>
      </c>
      <c r="E159" s="7" t="e">
        <v>#N/A</v>
      </c>
      <c r="F159" s="6" t="s">
        <v>61</v>
      </c>
      <c r="G159" s="6" t="s">
        <v>2634</v>
      </c>
      <c r="H159" s="6" t="s">
        <v>2635</v>
      </c>
      <c r="I159" s="6" t="s">
        <v>2636</v>
      </c>
      <c r="J159" s="8">
        <f t="shared" ca="1" si="33"/>
        <v>4.4353155092612724</v>
      </c>
      <c r="K159" s="6" t="s">
        <v>62</v>
      </c>
      <c r="L159" s="6" t="s">
        <v>35</v>
      </c>
      <c r="M159" s="6" t="s">
        <v>46</v>
      </c>
      <c r="N159" s="6" t="s">
        <v>2637</v>
      </c>
      <c r="O159" s="6" t="s">
        <v>37</v>
      </c>
      <c r="P159" s="6" t="s">
        <v>5305</v>
      </c>
      <c r="Q159" s="7"/>
      <c r="R159" s="7"/>
      <c r="S159" s="7"/>
      <c r="T159" s="7" t="s">
        <v>5076</v>
      </c>
      <c r="U159" s="7" t="s">
        <v>82</v>
      </c>
      <c r="V159" s="7" t="s">
        <v>5077</v>
      </c>
      <c r="W159" s="7" t="e">
        <v>#N/A</v>
      </c>
      <c r="X159" s="7"/>
      <c r="Y159" s="7" t="e">
        <f>VLOOKUP(B159, [2]SBC!A$1:P$65536, 11, 0)</f>
        <v>#N/A</v>
      </c>
      <c r="Z159" s="7" t="str">
        <f t="shared" si="34"/>
        <v>OST</v>
      </c>
      <c r="AA159" s="7" t="str">
        <f t="shared" ca="1" si="35"/>
        <v>T&gt;72H</v>
      </c>
      <c r="AB159" s="7">
        <v>1</v>
      </c>
      <c r="AC159" s="7"/>
      <c r="AD159" s="7" t="s">
        <v>2245</v>
      </c>
      <c r="AE159" s="7"/>
      <c r="AF159" s="7"/>
      <c r="AG159" s="7"/>
    </row>
    <row r="160" spans="1:33" ht="145" hidden="1" x14ac:dyDescent="0.35">
      <c r="A160" s="6" t="s">
        <v>1886</v>
      </c>
      <c r="B160" s="7" t="str">
        <f t="shared" ref="B160" si="36">LEFT(A160,7)</f>
        <v>SUO_216</v>
      </c>
      <c r="C160" s="6" t="s">
        <v>5148</v>
      </c>
      <c r="D160" s="7" t="e">
        <v>#N/A</v>
      </c>
      <c r="E160" s="7" t="e">
        <v>#N/A</v>
      </c>
      <c r="F160" s="6" t="s">
        <v>61</v>
      </c>
      <c r="G160" s="6" t="s">
        <v>1932</v>
      </c>
      <c r="H160" s="6" t="s">
        <v>1933</v>
      </c>
      <c r="I160" s="6" t="s">
        <v>4301</v>
      </c>
      <c r="J160" s="8">
        <f t="shared" ref="J160" ca="1" si="37">NOW()-I160</f>
        <v>1.5731048611123697</v>
      </c>
      <c r="K160" s="6" t="s">
        <v>62</v>
      </c>
      <c r="L160" s="6" t="s">
        <v>35</v>
      </c>
      <c r="M160" s="6" t="s">
        <v>46</v>
      </c>
      <c r="N160" s="6" t="s">
        <v>4302</v>
      </c>
      <c r="O160" s="6" t="s">
        <v>37</v>
      </c>
      <c r="P160" s="6" t="s">
        <v>5306</v>
      </c>
      <c r="Q160" s="7"/>
      <c r="R160" s="7"/>
      <c r="S160" s="7"/>
      <c r="T160" s="7" t="s">
        <v>4413</v>
      </c>
      <c r="U160" s="7" t="s">
        <v>79</v>
      </c>
      <c r="V160" s="7" t="e">
        <v>#N/A</v>
      </c>
      <c r="W160" s="7" t="e">
        <v>#N/A</v>
      </c>
      <c r="X160" s="7"/>
      <c r="Y160" s="7" t="str">
        <f>VLOOKUP(B160, [2]SBC!A$1:P$65536, 11, 0)</f>
        <v>Kumba</v>
      </c>
      <c r="Z160" s="7" t="str">
        <f t="shared" ref="Z160" si="38">LEFT(B160,3)</f>
        <v>SUO</v>
      </c>
      <c r="AA160" s="7" t="str">
        <f t="shared" ref="AA160" ca="1" si="39">IF(J160 &lt; 1/24, "T&lt;1H", IF(AND(J160&lt;2/24, J160&gt;1/24), "1H&lt;T&lt;2H", IF(AND(J160&lt;4/24, J160&gt;2/24), "2H&lt;T&lt;4H", IF(AND(J160&lt;8/24, J160&gt;4/24), "4H&lt;T&lt;8H", IF(AND(J160&lt;16/24, J160&gt;8/24), "8H&lt;T&lt;16H",IF(AND(J160&lt;24/24, J160&gt;16/24),"16H&lt;T&lt;24H", IF(AND(J160&lt;48/24, J160&gt;24/24),"24H&lt;T&lt;48H",IF(AND(J160&lt;72/24, J160&gt;24/24),"48H&lt;T&lt;72H", "T&gt;72H"))))))))</f>
        <v>24H&lt;T&lt;48H</v>
      </c>
      <c r="AB160" s="7">
        <v>1</v>
      </c>
      <c r="AC160" s="7"/>
      <c r="AD160" s="7" t="s">
        <v>2245</v>
      </c>
      <c r="AE160" s="7"/>
      <c r="AF160" s="7"/>
      <c r="AG160" s="7"/>
    </row>
  </sheetData>
  <autoFilter ref="A1:AG160" xr:uid="{50E6C71C-85B2-49FB-A272-116E9D9E20EC}">
    <filterColumn colId="0">
      <filters>
        <filter val="NRD_040_H_Ouro-Kessoun"/>
        <filter val="NRD_040_H_Ouro-Kessoun_L"/>
      </filters>
    </filterColumn>
  </autoFilter>
  <conditionalFormatting sqref="AD1">
    <cfRule type="duplicateValues" dxfId="53" priority="1"/>
    <cfRule type="duplicateValues" dxfId="52" priority="2"/>
    <cfRule type="duplicateValues" dxfId="51" priority="3"/>
    <cfRule type="duplicateValues" dxfId="50" priority="4"/>
    <cfRule type="duplicateValues" dxfId="49" priority="5"/>
    <cfRule type="duplicateValues" dxfId="48" priority="6"/>
    <cfRule type="duplicateValues" dxfId="47" priority="7"/>
    <cfRule type="duplicateValues" dxfId="46" priority="8"/>
    <cfRule type="duplicateValues" dxfId="45" priority="9"/>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27AA5-B774-4B53-8BBB-EF3872356598}">
  <sheetPr>
    <tabColor theme="4" tint="-0.249977111117893"/>
  </sheetPr>
  <dimension ref="A1:AG535"/>
  <sheetViews>
    <sheetView zoomScale="71" zoomScaleNormal="70" workbookViewId="0">
      <pane xSplit="7" topLeftCell="Z1" activePane="topRight" state="frozen"/>
      <selection activeCell="G6" sqref="G6"/>
      <selection pane="topRight" activeCell="AA2" sqref="AA2"/>
    </sheetView>
  </sheetViews>
  <sheetFormatPr defaultRowHeight="14.5" x14ac:dyDescent="0.35"/>
  <cols>
    <col min="1" max="1" width="32.453125" style="65" customWidth="1"/>
    <col min="2" max="2" width="10.81640625" style="65" customWidth="1"/>
    <col min="3" max="3" width="15.54296875" style="65" customWidth="1"/>
    <col min="4" max="5" width="10.81640625" style="65" customWidth="1"/>
    <col min="6" max="8" width="25.81640625" style="65" customWidth="1"/>
    <col min="9" max="9" width="20.81640625" style="65" customWidth="1"/>
    <col min="10" max="10" width="14.54296875" style="65" bestFit="1" customWidth="1"/>
    <col min="11" max="14" width="15.81640625" style="65" customWidth="1"/>
    <col min="15" max="16" width="15.54296875" style="65" customWidth="1"/>
    <col min="17" max="19" width="15.81640625" style="65" customWidth="1"/>
    <col min="20" max="20" width="40.6328125" style="65" customWidth="1"/>
    <col min="21" max="21" width="15.54296875" style="65" customWidth="1"/>
    <col min="22" max="22" width="19.36328125" style="65" customWidth="1"/>
    <col min="23" max="24" width="15.54296875" style="65" customWidth="1"/>
    <col min="25" max="25" width="15.08984375" style="65" customWidth="1"/>
    <col min="26" max="27" width="10.54296875" style="65" customWidth="1"/>
    <col min="28" max="28" width="11.08984375" style="65" bestFit="1" customWidth="1"/>
    <col min="29" max="32" width="20.81640625" style="65" customWidth="1"/>
    <col min="33" max="33" width="13.90625" bestFit="1" customWidth="1"/>
  </cols>
  <sheetData>
    <row r="1" spans="1:33" ht="29" x14ac:dyDescent="0.35">
      <c r="A1" s="67" t="s">
        <v>0</v>
      </c>
      <c r="B1" s="2" t="s">
        <v>1</v>
      </c>
      <c r="C1" s="2" t="s">
        <v>2</v>
      </c>
      <c r="D1" s="2" t="s">
        <v>3</v>
      </c>
      <c r="E1" s="2" t="s">
        <v>4</v>
      </c>
      <c r="F1" s="67" t="s">
        <v>5</v>
      </c>
      <c r="G1" s="67" t="s">
        <v>6</v>
      </c>
      <c r="H1" s="67" t="s">
        <v>7</v>
      </c>
      <c r="I1" s="67" t="s">
        <v>8</v>
      </c>
      <c r="J1" s="2" t="s">
        <v>9</v>
      </c>
      <c r="K1" s="67" t="s">
        <v>10</v>
      </c>
      <c r="L1" s="67" t="s">
        <v>11</v>
      </c>
      <c r="M1" s="67" t="s">
        <v>12</v>
      </c>
      <c r="N1" s="67" t="s">
        <v>13</v>
      </c>
      <c r="O1" s="67" t="s">
        <v>14</v>
      </c>
      <c r="P1" s="67" t="s">
        <v>15</v>
      </c>
      <c r="Q1" s="3" t="s">
        <v>16</v>
      </c>
      <c r="R1" s="3" t="s">
        <v>17</v>
      </c>
      <c r="S1" s="1" t="s">
        <v>18</v>
      </c>
      <c r="T1" s="1" t="s">
        <v>19</v>
      </c>
      <c r="U1" s="1" t="s">
        <v>20</v>
      </c>
      <c r="V1" s="1" t="s">
        <v>21</v>
      </c>
      <c r="W1" s="4" t="s">
        <v>22</v>
      </c>
      <c r="X1" s="4" t="s">
        <v>23</v>
      </c>
      <c r="Y1" s="4" t="s">
        <v>24</v>
      </c>
      <c r="Z1" s="4" t="s">
        <v>25</v>
      </c>
      <c r="AA1" s="4" t="s">
        <v>26</v>
      </c>
      <c r="AB1" s="4" t="s">
        <v>27</v>
      </c>
      <c r="AC1" s="5" t="s">
        <v>28</v>
      </c>
      <c r="AD1" s="5" t="s">
        <v>29</v>
      </c>
      <c r="AE1" s="5" t="s">
        <v>30</v>
      </c>
      <c r="AF1" s="5" t="s">
        <v>31</v>
      </c>
      <c r="AG1" s="5" t="s">
        <v>32</v>
      </c>
    </row>
    <row r="2" spans="1:33" ht="87" x14ac:dyDescent="0.35">
      <c r="A2" s="6" t="s">
        <v>887</v>
      </c>
      <c r="B2" s="7" t="str">
        <f t="shared" ref="B2:B65" si="0">LEFT(A2,7)</f>
        <v>EXN_154</v>
      </c>
      <c r="C2" s="6" t="s">
        <v>1387</v>
      </c>
      <c r="D2" s="7" t="e">
        <v>#N/A</v>
      </c>
      <c r="E2" s="7" t="e">
        <v>#N/A</v>
      </c>
      <c r="F2" s="6" t="s">
        <v>878</v>
      </c>
      <c r="G2" s="6" t="s">
        <v>888</v>
      </c>
      <c r="H2" s="6" t="s">
        <v>889</v>
      </c>
      <c r="I2" s="6" t="s">
        <v>1388</v>
      </c>
      <c r="J2" s="8">
        <f t="shared" ref="J2:J65" ca="1" si="1">NOW()-I2</f>
        <v>15.839597916667117</v>
      </c>
      <c r="K2" s="6" t="s">
        <v>52</v>
      </c>
      <c r="L2" s="6" t="s">
        <v>35</v>
      </c>
      <c r="M2" s="6" t="s">
        <v>46</v>
      </c>
      <c r="N2" s="6" t="s">
        <v>1389</v>
      </c>
      <c r="O2" s="6" t="s">
        <v>37</v>
      </c>
      <c r="P2" s="6" t="s">
        <v>38</v>
      </c>
      <c r="Q2" s="7"/>
      <c r="R2" s="7"/>
      <c r="S2" s="7"/>
      <c r="T2" s="7" t="s">
        <v>1742</v>
      </c>
      <c r="U2" s="7" t="s">
        <v>1466</v>
      </c>
      <c r="V2" s="7" t="e">
        <v>#N/A</v>
      </c>
      <c r="W2" s="7" t="s">
        <v>1340</v>
      </c>
      <c r="X2" s="7"/>
      <c r="Y2" s="7" t="str">
        <f>VLOOKUP(B2, [2]SBC!A$1:P$65536, 11, 0)</f>
        <v>Zidim</v>
      </c>
      <c r="Z2" s="7" t="str">
        <f>LEFT(B2,3)</f>
        <v>EXN</v>
      </c>
      <c r="AA2" s="7" t="str">
        <f ca="1">IF(J2 &lt; 1/24, "T&lt;1H", IF(AND(J2&lt;2/24, J2&gt;1/24), "1H&lt;T&lt;2H", IF(AND(J2&lt;4/24, J2&gt;2/24), "2H&lt;T&lt;4H", IF(AND(J2&lt;8/24, J2&gt;4/24), "4H&lt;T&lt;8H", IF(AND(J2&lt;16/24, J2&gt;8/24), "8H&lt;T&lt;16H",IF(AND(J2&lt;24/24, J2&gt;16/24),"16H&lt;T&lt;24H", IF(AND(J2&lt;48/24, J2&gt;24/24),"24H&lt;T&lt;48H",IF(AND(J2&lt;72/24, J2&gt;24/24),"48H&lt;T&lt;72H", "T&gt;72H"))))))))</f>
        <v>T&gt;72H</v>
      </c>
      <c r="AB2" s="7">
        <v>1</v>
      </c>
      <c r="AC2" s="7"/>
      <c r="AD2" s="7"/>
      <c r="AE2" s="7" t="s">
        <v>5458</v>
      </c>
      <c r="AF2" s="7" t="s">
        <v>2536</v>
      </c>
      <c r="AG2" s="7"/>
    </row>
    <row r="3" spans="1:33" ht="87" x14ac:dyDescent="0.35">
      <c r="A3" s="6" t="s">
        <v>1589</v>
      </c>
      <c r="B3" s="7" t="str">
        <f t="shared" si="0"/>
        <v>EXN_243</v>
      </c>
      <c r="C3" s="6" t="s">
        <v>4519</v>
      </c>
      <c r="D3" s="7" t="e">
        <v>#N/A</v>
      </c>
      <c r="E3" s="7" t="e">
        <v>#N/A</v>
      </c>
      <c r="F3" s="6" t="s">
        <v>878</v>
      </c>
      <c r="G3" s="6" t="s">
        <v>1590</v>
      </c>
      <c r="H3" s="6" t="s">
        <v>1591</v>
      </c>
      <c r="I3" s="6" t="s">
        <v>1592</v>
      </c>
      <c r="J3" s="8">
        <f t="shared" ca="1" si="1"/>
        <v>12.494759953704488</v>
      </c>
      <c r="K3" s="6" t="s">
        <v>52</v>
      </c>
      <c r="L3" s="6" t="s">
        <v>56</v>
      </c>
      <c r="M3" s="6" t="s">
        <v>46</v>
      </c>
      <c r="N3" s="6" t="s">
        <v>1593</v>
      </c>
      <c r="O3" s="6" t="s">
        <v>37</v>
      </c>
      <c r="P3" s="6" t="s">
        <v>38</v>
      </c>
      <c r="Q3" s="7"/>
      <c r="R3" s="7"/>
      <c r="S3" s="7"/>
      <c r="T3" s="7" t="s">
        <v>1746</v>
      </c>
      <c r="U3" s="7" t="s">
        <v>1466</v>
      </c>
      <c r="V3" s="7" t="e">
        <v>#N/A</v>
      </c>
      <c r="W3" s="7" t="s">
        <v>1340</v>
      </c>
      <c r="X3" s="7"/>
      <c r="Y3" s="7" t="str">
        <f>VLOOKUP(B3, [2]SBC!A$1:P$65536, 11, 0)</f>
        <v>KOSSEHONE</v>
      </c>
      <c r="Z3" s="7" t="str">
        <f t="shared" ref="Z3:Z66" si="2">LEFT(B3,3)</f>
        <v>EXN</v>
      </c>
      <c r="AA3" s="7" t="str">
        <f t="shared" ref="AA3:AA66" ca="1" si="3">IF(J3 &lt; 1/24, "T&lt;1H", IF(AND(J3&lt;2/24, J3&gt;1/24), "1H&lt;T&lt;2H", IF(AND(J3&lt;4/24, J3&gt;2/24), "2H&lt;T&lt;4H", IF(AND(J3&lt;8/24, J3&gt;4/24), "4H&lt;T&lt;8H", IF(AND(J3&lt;16/24, J3&gt;8/24), "8H&lt;T&lt;16H",IF(AND(J3&lt;24/24, J3&gt;16/24),"16H&lt;T&lt;24H", IF(AND(J3&lt;48/24, J3&gt;24/24),"24H&lt;T&lt;48H",IF(AND(J3&lt;72/24, J3&gt;24/24),"48H&lt;T&lt;72H", "T&gt;72H"))))))))</f>
        <v>T&gt;72H</v>
      </c>
      <c r="AB3" s="7">
        <v>1</v>
      </c>
      <c r="AC3" s="7"/>
      <c r="AD3" s="7"/>
      <c r="AE3" s="7" t="s">
        <v>5458</v>
      </c>
      <c r="AF3" s="7" t="s">
        <v>2536</v>
      </c>
      <c r="AG3" s="7"/>
    </row>
    <row r="4" spans="1:33" ht="87" x14ac:dyDescent="0.35">
      <c r="A4" s="6" t="s">
        <v>1566</v>
      </c>
      <c r="B4" s="7" t="str">
        <f t="shared" si="0"/>
        <v>OST_101</v>
      </c>
      <c r="C4" s="6" t="s">
        <v>4520</v>
      </c>
      <c r="D4" s="7" t="e">
        <v>#N/A</v>
      </c>
      <c r="E4" s="7" t="e">
        <v>#N/A</v>
      </c>
      <c r="F4" s="6" t="s">
        <v>878</v>
      </c>
      <c r="G4" s="6" t="s">
        <v>891</v>
      </c>
      <c r="H4" s="6" t="s">
        <v>892</v>
      </c>
      <c r="I4" s="6" t="s">
        <v>1955</v>
      </c>
      <c r="J4" s="8">
        <f t="shared" ca="1" si="1"/>
        <v>8.1260446759260958</v>
      </c>
      <c r="K4" s="6" t="s">
        <v>52</v>
      </c>
      <c r="L4" s="6" t="s">
        <v>35</v>
      </c>
      <c r="M4" s="6" t="s">
        <v>46</v>
      </c>
      <c r="N4" s="6" t="s">
        <v>1956</v>
      </c>
      <c r="O4" s="6" t="s">
        <v>37</v>
      </c>
      <c r="P4" s="6" t="s">
        <v>38</v>
      </c>
      <c r="Q4" s="7"/>
      <c r="R4" s="7"/>
      <c r="S4" s="7"/>
      <c r="T4" s="7" t="s">
        <v>1745</v>
      </c>
      <c r="U4" s="7" t="s">
        <v>1466</v>
      </c>
      <c r="V4" s="7" t="e">
        <v>#N/A</v>
      </c>
      <c r="W4" s="7" t="s">
        <v>1340</v>
      </c>
      <c r="X4" s="7"/>
      <c r="Y4" s="7" t="str">
        <f>VLOOKUP(B4, [2]SBC!A$1:P$65536, 11, 0)</f>
        <v>Foumban</v>
      </c>
      <c r="Z4" s="7" t="str">
        <f t="shared" si="2"/>
        <v>OST</v>
      </c>
      <c r="AA4" s="7" t="str">
        <f t="shared" ca="1" si="3"/>
        <v>T&gt;72H</v>
      </c>
      <c r="AB4" s="7">
        <v>1</v>
      </c>
      <c r="AC4" s="7"/>
      <c r="AD4" s="7"/>
      <c r="AE4" s="7" t="s">
        <v>5458</v>
      </c>
      <c r="AF4" s="7" t="s">
        <v>2536</v>
      </c>
      <c r="AG4" s="7"/>
    </row>
    <row r="5" spans="1:33" ht="87" x14ac:dyDescent="0.35">
      <c r="A5" s="6" t="s">
        <v>893</v>
      </c>
      <c r="B5" s="7" t="str">
        <f t="shared" si="0"/>
        <v>OST_361</v>
      </c>
      <c r="C5" s="6" t="s">
        <v>4521</v>
      </c>
      <c r="D5" s="7" t="e">
        <v>#N/A</v>
      </c>
      <c r="E5" s="7" t="e">
        <v>#N/A</v>
      </c>
      <c r="F5" s="6" t="s">
        <v>878</v>
      </c>
      <c r="G5" s="6" t="s">
        <v>894</v>
      </c>
      <c r="H5" s="6" t="s">
        <v>895</v>
      </c>
      <c r="I5" s="6" t="s">
        <v>1976</v>
      </c>
      <c r="J5" s="8">
        <f t="shared" ca="1" si="1"/>
        <v>7.2623988425912103</v>
      </c>
      <c r="K5" s="6" t="s">
        <v>52</v>
      </c>
      <c r="L5" s="6" t="s">
        <v>35</v>
      </c>
      <c r="M5" s="6" t="s">
        <v>46</v>
      </c>
      <c r="N5" s="6" t="s">
        <v>1977</v>
      </c>
      <c r="O5" s="6" t="s">
        <v>37</v>
      </c>
      <c r="P5" s="6" t="s">
        <v>38</v>
      </c>
      <c r="Q5" s="7"/>
      <c r="R5" s="7"/>
      <c r="S5" s="7"/>
      <c r="T5" s="7" t="s">
        <v>1948</v>
      </c>
      <c r="U5" s="7" t="s">
        <v>1454</v>
      </c>
      <c r="V5" s="7" t="e">
        <v>#N/A</v>
      </c>
      <c r="W5" s="7" t="s">
        <v>1454</v>
      </c>
      <c r="X5" s="7"/>
      <c r="Y5" s="7" t="e">
        <f>VLOOKUP(B5, [2]SBC!A$1:P$65536, 11, 0)</f>
        <v>#N/A</v>
      </c>
      <c r="Z5" s="7" t="str">
        <f t="shared" si="2"/>
        <v>OST</v>
      </c>
      <c r="AA5" s="7" t="str">
        <f t="shared" ca="1" si="3"/>
        <v>T&gt;72H</v>
      </c>
      <c r="AB5" s="7">
        <v>1</v>
      </c>
      <c r="AC5" s="7"/>
      <c r="AD5" s="7"/>
      <c r="AE5" s="7" t="s">
        <v>5458</v>
      </c>
      <c r="AF5" s="7" t="s">
        <v>2536</v>
      </c>
      <c r="AG5" s="7"/>
    </row>
    <row r="6" spans="1:33" ht="87" x14ac:dyDescent="0.35">
      <c r="A6" s="6" t="s">
        <v>893</v>
      </c>
      <c r="B6" s="7" t="str">
        <f t="shared" si="0"/>
        <v>OST_361</v>
      </c>
      <c r="C6" s="6" t="s">
        <v>4522</v>
      </c>
      <c r="D6" s="7" t="e">
        <v>#N/A</v>
      </c>
      <c r="E6" s="7" t="e">
        <v>#N/A</v>
      </c>
      <c r="F6" s="6" t="s">
        <v>878</v>
      </c>
      <c r="G6" s="6" t="s">
        <v>896</v>
      </c>
      <c r="H6" s="6" t="s">
        <v>897</v>
      </c>
      <c r="I6" s="6" t="s">
        <v>1976</v>
      </c>
      <c r="J6" s="8">
        <f t="shared" ca="1" si="1"/>
        <v>7.2623988425912103</v>
      </c>
      <c r="K6" s="6" t="s">
        <v>52</v>
      </c>
      <c r="L6" s="6" t="s">
        <v>35</v>
      </c>
      <c r="M6" s="6" t="s">
        <v>46</v>
      </c>
      <c r="N6" s="6" t="s">
        <v>1978</v>
      </c>
      <c r="O6" s="6" t="s">
        <v>37</v>
      </c>
      <c r="P6" s="6" t="s">
        <v>38</v>
      </c>
      <c r="Q6" s="7"/>
      <c r="R6" s="7"/>
      <c r="S6" s="7"/>
      <c r="T6" s="7" t="s">
        <v>1948</v>
      </c>
      <c r="U6" s="7" t="s">
        <v>1454</v>
      </c>
      <c r="V6" s="7" t="e">
        <v>#N/A</v>
      </c>
      <c r="W6" s="7" t="s">
        <v>1454</v>
      </c>
      <c r="X6" s="7"/>
      <c r="Y6" s="7" t="e">
        <f>VLOOKUP(B6, [2]SBC!A$1:P$65536, 11, 0)</f>
        <v>#N/A</v>
      </c>
      <c r="Z6" s="7" t="str">
        <f t="shared" si="2"/>
        <v>OST</v>
      </c>
      <c r="AA6" s="7" t="str">
        <f t="shared" ca="1" si="3"/>
        <v>T&gt;72H</v>
      </c>
      <c r="AB6" s="7">
        <v>1</v>
      </c>
      <c r="AC6" s="7"/>
      <c r="AD6" s="7"/>
      <c r="AE6" s="7" t="s">
        <v>5458</v>
      </c>
      <c r="AF6" s="7" t="s">
        <v>2536</v>
      </c>
      <c r="AG6" s="7"/>
    </row>
    <row r="7" spans="1:33" ht="87" x14ac:dyDescent="0.35">
      <c r="A7" s="6" t="s">
        <v>893</v>
      </c>
      <c r="B7" s="7" t="str">
        <f t="shared" si="0"/>
        <v>OST_361</v>
      </c>
      <c r="C7" s="6" t="s">
        <v>4523</v>
      </c>
      <c r="D7" s="7" t="e">
        <v>#N/A</v>
      </c>
      <c r="E7" s="7" t="e">
        <v>#N/A</v>
      </c>
      <c r="F7" s="6" t="s">
        <v>878</v>
      </c>
      <c r="G7" s="6" t="s">
        <v>888</v>
      </c>
      <c r="H7" s="6" t="s">
        <v>889</v>
      </c>
      <c r="I7" s="6" t="s">
        <v>1976</v>
      </c>
      <c r="J7" s="8">
        <f t="shared" ca="1" si="1"/>
        <v>7.2623988425912103</v>
      </c>
      <c r="K7" s="6" t="s">
        <v>52</v>
      </c>
      <c r="L7" s="6" t="s">
        <v>35</v>
      </c>
      <c r="M7" s="6" t="s">
        <v>46</v>
      </c>
      <c r="N7" s="6" t="s">
        <v>1979</v>
      </c>
      <c r="O7" s="6" t="s">
        <v>37</v>
      </c>
      <c r="P7" s="6" t="s">
        <v>38</v>
      </c>
      <c r="Q7" s="7"/>
      <c r="R7" s="7"/>
      <c r="S7" s="7"/>
      <c r="T7" s="7" t="s">
        <v>1948</v>
      </c>
      <c r="U7" s="7" t="s">
        <v>1454</v>
      </c>
      <c r="V7" s="7" t="e">
        <v>#N/A</v>
      </c>
      <c r="W7" s="7" t="s">
        <v>1454</v>
      </c>
      <c r="X7" s="7"/>
      <c r="Y7" s="7" t="e">
        <f>VLOOKUP(B7, [2]SBC!A$1:P$65536, 11, 0)</f>
        <v>#N/A</v>
      </c>
      <c r="Z7" s="7" t="str">
        <f t="shared" si="2"/>
        <v>OST</v>
      </c>
      <c r="AA7" s="7" t="str">
        <f t="shared" ca="1" si="3"/>
        <v>T&gt;72H</v>
      </c>
      <c r="AB7" s="7">
        <v>1</v>
      </c>
      <c r="AC7" s="7"/>
      <c r="AD7" s="7"/>
      <c r="AE7" s="7" t="s">
        <v>5458</v>
      </c>
      <c r="AF7" s="7" t="s">
        <v>2536</v>
      </c>
      <c r="AG7" s="7"/>
    </row>
    <row r="8" spans="1:33" ht="87" x14ac:dyDescent="0.35">
      <c r="A8" s="6" t="s">
        <v>906</v>
      </c>
      <c r="B8" s="7" t="str">
        <f t="shared" si="0"/>
        <v>EXN_510</v>
      </c>
      <c r="C8" s="6" t="s">
        <v>4524</v>
      </c>
      <c r="D8" s="7" t="e">
        <v>#N/A</v>
      </c>
      <c r="E8" s="7" t="e">
        <v>#N/A</v>
      </c>
      <c r="F8" s="6" t="s">
        <v>878</v>
      </c>
      <c r="G8" s="6" t="s">
        <v>888</v>
      </c>
      <c r="H8" s="6" t="s">
        <v>889</v>
      </c>
      <c r="I8" s="6" t="s">
        <v>2088</v>
      </c>
      <c r="J8" s="8">
        <f t="shared" ca="1" si="1"/>
        <v>6.3723872685222887</v>
      </c>
      <c r="K8" s="6" t="s">
        <v>52</v>
      </c>
      <c r="L8" s="6" t="s">
        <v>35</v>
      </c>
      <c r="M8" s="6" t="s">
        <v>46</v>
      </c>
      <c r="N8" s="6" t="s">
        <v>2089</v>
      </c>
      <c r="O8" s="6" t="s">
        <v>37</v>
      </c>
      <c r="P8" s="6" t="s">
        <v>38</v>
      </c>
      <c r="Q8" s="7"/>
      <c r="R8" s="7"/>
      <c r="S8" s="7"/>
      <c r="T8" s="7" t="s">
        <v>1945</v>
      </c>
      <c r="U8" s="7" t="s">
        <v>1454</v>
      </c>
      <c r="V8" s="7" t="e">
        <v>#N/A</v>
      </c>
      <c r="W8" s="7" t="s">
        <v>1454</v>
      </c>
      <c r="X8" s="7"/>
      <c r="Y8" s="7" t="e">
        <f>VLOOKUP(B8, [2]SBC!A$1:P$65536, 11, 0)</f>
        <v>#N/A</v>
      </c>
      <c r="Z8" s="7" t="str">
        <f t="shared" si="2"/>
        <v>EXN</v>
      </c>
      <c r="AA8" s="7" t="str">
        <f t="shared" ca="1" si="3"/>
        <v>T&gt;72H</v>
      </c>
      <c r="AB8" s="7">
        <v>1</v>
      </c>
      <c r="AC8" s="7"/>
      <c r="AD8" s="7"/>
      <c r="AE8" s="7" t="s">
        <v>5458</v>
      </c>
      <c r="AF8" s="7" t="s">
        <v>2536</v>
      </c>
      <c r="AG8" s="7"/>
    </row>
    <row r="9" spans="1:33" ht="101.5" x14ac:dyDescent="0.35">
      <c r="A9" s="6" t="s">
        <v>1922</v>
      </c>
      <c r="B9" s="7" t="str">
        <f t="shared" si="0"/>
        <v>EXN_018</v>
      </c>
      <c r="C9" s="6" t="s">
        <v>4525</v>
      </c>
      <c r="D9" s="7" t="e">
        <v>#N/A</v>
      </c>
      <c r="E9" s="7" t="e">
        <v>#N/A</v>
      </c>
      <c r="F9" s="6" t="s">
        <v>878</v>
      </c>
      <c r="G9" s="6" t="s">
        <v>1980</v>
      </c>
      <c r="H9" s="6" t="s">
        <v>1981</v>
      </c>
      <c r="I9" s="6" t="s">
        <v>2248</v>
      </c>
      <c r="J9" s="8">
        <f t="shared" ca="1" si="1"/>
        <v>6.2020053240776178</v>
      </c>
      <c r="K9" s="6" t="s">
        <v>52</v>
      </c>
      <c r="L9" s="6" t="s">
        <v>35</v>
      </c>
      <c r="M9" s="6" t="s">
        <v>46</v>
      </c>
      <c r="N9" s="6" t="s">
        <v>2249</v>
      </c>
      <c r="O9" s="6" t="s">
        <v>37</v>
      </c>
      <c r="P9" s="6" t="s">
        <v>38</v>
      </c>
      <c r="Q9" s="7"/>
      <c r="R9" s="7"/>
      <c r="S9" s="7"/>
      <c r="T9" s="7" t="s">
        <v>1923</v>
      </c>
      <c r="U9" s="7" t="s">
        <v>1466</v>
      </c>
      <c r="V9" s="7" t="e">
        <v>#N/A</v>
      </c>
      <c r="W9" s="7" t="s">
        <v>1340</v>
      </c>
      <c r="X9" s="7"/>
      <c r="Y9" s="7" t="str">
        <f>VLOOKUP(B9, [2]SBC!A$1:P$65536, 11, 0)</f>
        <v>Guidiguis</v>
      </c>
      <c r="Z9" s="7" t="str">
        <f t="shared" si="2"/>
        <v>EXN</v>
      </c>
      <c r="AA9" s="7" t="str">
        <f t="shared" ca="1" si="3"/>
        <v>T&gt;72H</v>
      </c>
      <c r="AB9" s="7">
        <v>1</v>
      </c>
      <c r="AC9" s="7"/>
      <c r="AD9" s="7"/>
      <c r="AE9" s="7" t="s">
        <v>5458</v>
      </c>
      <c r="AF9" s="7" t="s">
        <v>2536</v>
      </c>
      <c r="AG9" s="7"/>
    </row>
    <row r="10" spans="1:33" ht="87" x14ac:dyDescent="0.35">
      <c r="A10" s="6" t="s">
        <v>1327</v>
      </c>
      <c r="B10" s="7" t="str">
        <f t="shared" si="0"/>
        <v>OST_264</v>
      </c>
      <c r="C10" s="6" t="s">
        <v>4526</v>
      </c>
      <c r="D10" s="7" t="e">
        <v>#N/A</v>
      </c>
      <c r="E10" s="7" t="e">
        <v>#N/A</v>
      </c>
      <c r="F10" s="6" t="s">
        <v>878</v>
      </c>
      <c r="G10" s="6" t="s">
        <v>881</v>
      </c>
      <c r="H10" s="6" t="s">
        <v>882</v>
      </c>
      <c r="I10" s="6" t="s">
        <v>2251</v>
      </c>
      <c r="J10" s="8">
        <f t="shared" ca="1" si="1"/>
        <v>5.9958016203745501</v>
      </c>
      <c r="K10" s="6" t="s">
        <v>52</v>
      </c>
      <c r="L10" s="6" t="s">
        <v>35</v>
      </c>
      <c r="M10" s="6" t="s">
        <v>46</v>
      </c>
      <c r="N10" s="6" t="s">
        <v>2252</v>
      </c>
      <c r="O10" s="6" t="s">
        <v>37</v>
      </c>
      <c r="P10" s="6" t="s">
        <v>38</v>
      </c>
      <c r="Q10" s="7"/>
      <c r="R10" s="7"/>
      <c r="S10" s="7"/>
      <c r="T10" s="7" t="s">
        <v>1744</v>
      </c>
      <c r="U10" s="7" t="s">
        <v>1466</v>
      </c>
      <c r="V10" s="7" t="e">
        <v>#N/A</v>
      </c>
      <c r="W10" s="7" t="s">
        <v>1340</v>
      </c>
      <c r="X10" s="7"/>
      <c r="Y10" s="7" t="str">
        <f>VLOOKUP(B10, [2]SBC!A$1:P$65536, 11, 0)</f>
        <v>Foumbot</v>
      </c>
      <c r="Z10" s="7" t="str">
        <f t="shared" si="2"/>
        <v>OST</v>
      </c>
      <c r="AA10" s="7" t="str">
        <f t="shared" ca="1" si="3"/>
        <v>T&gt;72H</v>
      </c>
      <c r="AB10" s="7">
        <v>1</v>
      </c>
      <c r="AC10" s="7"/>
      <c r="AD10" s="7"/>
      <c r="AE10" s="7" t="s">
        <v>5458</v>
      </c>
      <c r="AF10" s="7" t="s">
        <v>2536</v>
      </c>
      <c r="AG10" s="7"/>
    </row>
    <row r="11" spans="1:33" ht="87" x14ac:dyDescent="0.35">
      <c r="A11" s="6" t="s">
        <v>900</v>
      </c>
      <c r="B11" s="7" t="str">
        <f t="shared" si="0"/>
        <v>EXN_023</v>
      </c>
      <c r="C11" s="6" t="s">
        <v>4527</v>
      </c>
      <c r="D11" s="7" t="e">
        <v>#N/A</v>
      </c>
      <c r="E11" s="7" t="e">
        <v>#N/A</v>
      </c>
      <c r="F11" s="6" t="s">
        <v>878</v>
      </c>
      <c r="G11" s="6" t="s">
        <v>901</v>
      </c>
      <c r="H11" s="6" t="s">
        <v>902</v>
      </c>
      <c r="I11" s="6" t="s">
        <v>2253</v>
      </c>
      <c r="J11" s="8">
        <f t="shared" ca="1" si="1"/>
        <v>5.2792622685228707</v>
      </c>
      <c r="K11" s="6" t="s">
        <v>52</v>
      </c>
      <c r="L11" s="6" t="s">
        <v>35</v>
      </c>
      <c r="M11" s="6" t="s">
        <v>46</v>
      </c>
      <c r="N11" s="6" t="s">
        <v>2254</v>
      </c>
      <c r="O11" s="6" t="s">
        <v>37</v>
      </c>
      <c r="P11" s="6" t="s">
        <v>38</v>
      </c>
      <c r="Q11" s="7"/>
      <c r="R11" s="7"/>
      <c r="S11" s="7"/>
      <c r="T11" s="7" t="s">
        <v>1747</v>
      </c>
      <c r="U11" s="7" t="s">
        <v>1466</v>
      </c>
      <c r="V11" s="7" t="e">
        <v>#N/A</v>
      </c>
      <c r="W11" s="7" t="s">
        <v>1340</v>
      </c>
      <c r="X11" s="7"/>
      <c r="Y11" s="7" t="str">
        <f>VLOOKUP(B11, [2]SBC!A$1:P$65536, 11, 0)</f>
        <v>Meri</v>
      </c>
      <c r="Z11" s="7" t="str">
        <f t="shared" si="2"/>
        <v>EXN</v>
      </c>
      <c r="AA11" s="7" t="str">
        <f t="shared" ca="1" si="3"/>
        <v>T&gt;72H</v>
      </c>
      <c r="AB11" s="7">
        <v>1</v>
      </c>
      <c r="AC11" s="7"/>
      <c r="AD11" s="7"/>
      <c r="AE11" s="7" t="s">
        <v>5458</v>
      </c>
      <c r="AF11" s="7" t="s">
        <v>2536</v>
      </c>
      <c r="AG11" s="7"/>
    </row>
    <row r="12" spans="1:33" ht="87" x14ac:dyDescent="0.35">
      <c r="A12" s="6" t="s">
        <v>1888</v>
      </c>
      <c r="B12" s="7" t="str">
        <f t="shared" si="0"/>
        <v>SUO_082</v>
      </c>
      <c r="C12" s="6" t="s">
        <v>4528</v>
      </c>
      <c r="D12" s="7" t="e">
        <v>#N/A</v>
      </c>
      <c r="E12" s="7" t="e">
        <v>#N/A</v>
      </c>
      <c r="F12" s="6" t="s">
        <v>878</v>
      </c>
      <c r="G12" s="6" t="s">
        <v>891</v>
      </c>
      <c r="H12" s="6" t="s">
        <v>892</v>
      </c>
      <c r="I12" s="6" t="s">
        <v>2256</v>
      </c>
      <c r="J12" s="8">
        <f t="shared" ca="1" si="1"/>
        <v>4.8727807870382094</v>
      </c>
      <c r="K12" s="6" t="s">
        <v>52</v>
      </c>
      <c r="L12" s="6" t="s">
        <v>35</v>
      </c>
      <c r="M12" s="6" t="s">
        <v>46</v>
      </c>
      <c r="N12" s="6" t="s">
        <v>2257</v>
      </c>
      <c r="O12" s="6" t="s">
        <v>37</v>
      </c>
      <c r="P12" s="6" t="s">
        <v>38</v>
      </c>
      <c r="Q12" s="7"/>
      <c r="R12" s="7"/>
      <c r="S12" s="7"/>
      <c r="T12" s="7" t="s">
        <v>5467</v>
      </c>
      <c r="U12" s="7" t="s">
        <v>79</v>
      </c>
      <c r="V12" s="7" t="e">
        <v>#N/A</v>
      </c>
      <c r="W12" s="7" t="e">
        <v>#N/A</v>
      </c>
      <c r="X12" s="7"/>
      <c r="Y12" s="7" t="str">
        <f>VLOOKUP(B12, [2]SBC!A$1:P$65536, 11, 0)</f>
        <v>Limbe</v>
      </c>
      <c r="Z12" s="7" t="str">
        <f t="shared" si="2"/>
        <v>SUO</v>
      </c>
      <c r="AA12" s="7" t="str">
        <f t="shared" ca="1" si="3"/>
        <v>T&gt;72H</v>
      </c>
      <c r="AB12" s="7">
        <v>1</v>
      </c>
      <c r="AC12" s="7"/>
      <c r="AD12" s="7"/>
      <c r="AE12" s="7" t="s">
        <v>5458</v>
      </c>
      <c r="AF12" s="7" t="s">
        <v>2536</v>
      </c>
      <c r="AG12" s="7"/>
    </row>
    <row r="13" spans="1:33" ht="101.5" x14ac:dyDescent="0.35">
      <c r="A13" s="6" t="s">
        <v>1878</v>
      </c>
      <c r="B13" s="7" t="str">
        <f t="shared" si="0"/>
        <v>SUO_010</v>
      </c>
      <c r="C13" s="6" t="s">
        <v>4529</v>
      </c>
      <c r="D13" s="7" t="e">
        <v>#N/A</v>
      </c>
      <c r="E13" s="7" t="e">
        <v>#N/A</v>
      </c>
      <c r="F13" s="6" t="s">
        <v>878</v>
      </c>
      <c r="G13" s="6" t="s">
        <v>1980</v>
      </c>
      <c r="H13" s="6" t="s">
        <v>1981</v>
      </c>
      <c r="I13" s="6" t="s">
        <v>2645</v>
      </c>
      <c r="J13" s="8">
        <f t="shared" ca="1" si="1"/>
        <v>4.3518201388869784</v>
      </c>
      <c r="K13" s="6" t="s">
        <v>52</v>
      </c>
      <c r="L13" s="6" t="s">
        <v>35</v>
      </c>
      <c r="M13" s="6" t="s">
        <v>46</v>
      </c>
      <c r="N13" s="6" t="s">
        <v>2646</v>
      </c>
      <c r="O13" s="6" t="s">
        <v>37</v>
      </c>
      <c r="P13" s="6" t="s">
        <v>38</v>
      </c>
      <c r="Q13" s="7"/>
      <c r="R13" s="7"/>
      <c r="S13" s="7"/>
      <c r="T13" s="7" t="s">
        <v>1879</v>
      </c>
      <c r="U13" s="7" t="s">
        <v>1466</v>
      </c>
      <c r="V13" s="7" t="e">
        <v>#N/A</v>
      </c>
      <c r="W13" s="7" t="s">
        <v>1340</v>
      </c>
      <c r="X13" s="7"/>
      <c r="Y13" s="7" t="str">
        <f>VLOOKUP(B13, [2]SBC!A$1:P$65536, 11, 0)</f>
        <v>Bambili</v>
      </c>
      <c r="Z13" s="7" t="str">
        <f t="shared" si="2"/>
        <v>SUO</v>
      </c>
      <c r="AA13" s="7" t="str">
        <f t="shared" ca="1" si="3"/>
        <v>T&gt;72H</v>
      </c>
      <c r="AB13" s="7">
        <v>1</v>
      </c>
      <c r="AC13" s="7"/>
      <c r="AD13" s="7"/>
      <c r="AE13" s="7" t="s">
        <v>5458</v>
      </c>
      <c r="AF13" s="7" t="s">
        <v>2536</v>
      </c>
      <c r="AG13" s="7"/>
    </row>
    <row r="14" spans="1:33" ht="87" x14ac:dyDescent="0.35">
      <c r="A14" s="6" t="s">
        <v>899</v>
      </c>
      <c r="B14" s="7" t="str">
        <f t="shared" si="0"/>
        <v>EXN_352</v>
      </c>
      <c r="C14" s="6" t="s">
        <v>4530</v>
      </c>
      <c r="D14" s="7" t="e">
        <v>#N/A</v>
      </c>
      <c r="E14" s="7" t="e">
        <v>#N/A</v>
      </c>
      <c r="F14" s="6" t="s">
        <v>878</v>
      </c>
      <c r="G14" s="6" t="s">
        <v>881</v>
      </c>
      <c r="H14" s="6" t="s">
        <v>882</v>
      </c>
      <c r="I14" s="6" t="s">
        <v>2694</v>
      </c>
      <c r="J14" s="8">
        <f t="shared" ca="1" si="1"/>
        <v>4.234262268517341</v>
      </c>
      <c r="K14" s="6" t="s">
        <v>52</v>
      </c>
      <c r="L14" s="6" t="s">
        <v>35</v>
      </c>
      <c r="M14" s="6" t="s">
        <v>46</v>
      </c>
      <c r="N14" s="6" t="s">
        <v>2695</v>
      </c>
      <c r="O14" s="6" t="s">
        <v>37</v>
      </c>
      <c r="P14" s="6" t="s">
        <v>38</v>
      </c>
      <c r="Q14" s="7"/>
      <c r="R14" s="7"/>
      <c r="S14" s="7"/>
      <c r="T14" s="7" t="s">
        <v>1944</v>
      </c>
      <c r="U14" s="7" t="s">
        <v>1454</v>
      </c>
      <c r="V14" s="7" t="e">
        <v>#N/A</v>
      </c>
      <c r="W14" s="7" t="s">
        <v>1454</v>
      </c>
      <c r="X14" s="7"/>
      <c r="Y14" s="7" t="e">
        <f>VLOOKUP(B14, [2]SBC!A$1:P$65536, 11, 0)</f>
        <v>#N/A</v>
      </c>
      <c r="Z14" s="7" t="str">
        <f t="shared" si="2"/>
        <v>EXN</v>
      </c>
      <c r="AA14" s="7" t="str">
        <f t="shared" ca="1" si="3"/>
        <v>T&gt;72H</v>
      </c>
      <c r="AB14" s="7">
        <v>1</v>
      </c>
      <c r="AC14" s="7"/>
      <c r="AD14" s="7"/>
      <c r="AE14" s="7" t="s">
        <v>5458</v>
      </c>
      <c r="AF14" s="7" t="s">
        <v>2536</v>
      </c>
      <c r="AG14" s="7"/>
    </row>
    <row r="15" spans="1:33" ht="87" x14ac:dyDescent="0.35">
      <c r="A15" s="6" t="s">
        <v>899</v>
      </c>
      <c r="B15" s="7" t="str">
        <f t="shared" si="0"/>
        <v>EXN_352</v>
      </c>
      <c r="C15" s="6" t="s">
        <v>4531</v>
      </c>
      <c r="D15" s="7" t="e">
        <v>#N/A</v>
      </c>
      <c r="E15" s="7" t="e">
        <v>#N/A</v>
      </c>
      <c r="F15" s="6" t="s">
        <v>878</v>
      </c>
      <c r="G15" s="6" t="s">
        <v>888</v>
      </c>
      <c r="H15" s="6" t="s">
        <v>889</v>
      </c>
      <c r="I15" s="6" t="s">
        <v>2694</v>
      </c>
      <c r="J15" s="8">
        <f t="shared" ca="1" si="1"/>
        <v>4.234262268517341</v>
      </c>
      <c r="K15" s="6" t="s">
        <v>52</v>
      </c>
      <c r="L15" s="6" t="s">
        <v>35</v>
      </c>
      <c r="M15" s="6" t="s">
        <v>46</v>
      </c>
      <c r="N15" s="6" t="s">
        <v>2696</v>
      </c>
      <c r="O15" s="6" t="s">
        <v>37</v>
      </c>
      <c r="P15" s="6" t="s">
        <v>38</v>
      </c>
      <c r="Q15" s="7"/>
      <c r="R15" s="7"/>
      <c r="S15" s="7"/>
      <c r="T15" s="7" t="s">
        <v>1944</v>
      </c>
      <c r="U15" s="7" t="s">
        <v>1454</v>
      </c>
      <c r="V15" s="7" t="e">
        <v>#N/A</v>
      </c>
      <c r="W15" s="7" t="s">
        <v>1454</v>
      </c>
      <c r="X15" s="7"/>
      <c r="Y15" s="7" t="e">
        <f>VLOOKUP(B15, [2]SBC!A$1:P$65536, 11, 0)</f>
        <v>#N/A</v>
      </c>
      <c r="Z15" s="7" t="str">
        <f t="shared" si="2"/>
        <v>EXN</v>
      </c>
      <c r="AA15" s="7" t="str">
        <f t="shared" ca="1" si="3"/>
        <v>T&gt;72H</v>
      </c>
      <c r="AB15" s="7">
        <v>1</v>
      </c>
      <c r="AC15" s="7"/>
      <c r="AD15" s="7"/>
      <c r="AE15" s="7" t="s">
        <v>5458</v>
      </c>
      <c r="AF15" s="7" t="s">
        <v>2536</v>
      </c>
      <c r="AG15" s="7"/>
    </row>
    <row r="16" spans="1:33" ht="87" x14ac:dyDescent="0.35">
      <c r="A16" s="6" t="s">
        <v>890</v>
      </c>
      <c r="B16" s="7" t="str">
        <f t="shared" si="0"/>
        <v>OST_209</v>
      </c>
      <c r="C16" s="6" t="s">
        <v>4532</v>
      </c>
      <c r="D16" s="7" t="e">
        <v>#N/A</v>
      </c>
      <c r="E16" s="7" t="e">
        <v>#N/A</v>
      </c>
      <c r="F16" s="6" t="s">
        <v>878</v>
      </c>
      <c r="G16" s="6" t="s">
        <v>891</v>
      </c>
      <c r="H16" s="6" t="s">
        <v>892</v>
      </c>
      <c r="I16" s="6" t="s">
        <v>2697</v>
      </c>
      <c r="J16" s="8">
        <f t="shared" ca="1" si="1"/>
        <v>3.9751418981468305</v>
      </c>
      <c r="K16" s="6" t="s">
        <v>52</v>
      </c>
      <c r="L16" s="6" t="s">
        <v>35</v>
      </c>
      <c r="M16" s="6" t="s">
        <v>46</v>
      </c>
      <c r="N16" s="6" t="s">
        <v>2698</v>
      </c>
      <c r="O16" s="6" t="s">
        <v>37</v>
      </c>
      <c r="P16" s="6" t="s">
        <v>38</v>
      </c>
      <c r="Q16" s="7"/>
      <c r="R16" s="7"/>
      <c r="S16" s="7"/>
      <c r="T16" s="7" t="s">
        <v>1743</v>
      </c>
      <c r="U16" s="7" t="s">
        <v>1466</v>
      </c>
      <c r="V16" s="7" t="e">
        <v>#N/A</v>
      </c>
      <c r="W16" s="7" t="s">
        <v>1340</v>
      </c>
      <c r="X16" s="7"/>
      <c r="Y16" s="7" t="str">
        <f>VLOOKUP(B16, [2]SBC!A$1:P$65536, 11, 0)</f>
        <v>Koupa-Matapit</v>
      </c>
      <c r="Z16" s="7" t="str">
        <f t="shared" si="2"/>
        <v>OST</v>
      </c>
      <c r="AA16" s="7" t="str">
        <f t="shared" ca="1" si="3"/>
        <v>T&gt;72H</v>
      </c>
      <c r="AB16" s="7">
        <v>1</v>
      </c>
      <c r="AC16" s="7"/>
      <c r="AD16" s="7"/>
      <c r="AE16" s="7" t="s">
        <v>5458</v>
      </c>
      <c r="AF16" s="7" t="s">
        <v>2536</v>
      </c>
      <c r="AG16" s="7"/>
    </row>
    <row r="17" spans="1:33" ht="87" x14ac:dyDescent="0.35">
      <c r="A17" s="6" t="s">
        <v>890</v>
      </c>
      <c r="B17" s="7" t="str">
        <f t="shared" si="0"/>
        <v>OST_209</v>
      </c>
      <c r="C17" s="6" t="s">
        <v>4533</v>
      </c>
      <c r="D17" s="7" t="e">
        <v>#N/A</v>
      </c>
      <c r="E17" s="7" t="e">
        <v>#N/A</v>
      </c>
      <c r="F17" s="6" t="s">
        <v>878</v>
      </c>
      <c r="G17" s="6" t="s">
        <v>896</v>
      </c>
      <c r="H17" s="6" t="s">
        <v>897</v>
      </c>
      <c r="I17" s="6" t="s">
        <v>2697</v>
      </c>
      <c r="J17" s="8">
        <f t="shared" ca="1" si="1"/>
        <v>3.9751418981468305</v>
      </c>
      <c r="K17" s="6" t="s">
        <v>52</v>
      </c>
      <c r="L17" s="6" t="s">
        <v>35</v>
      </c>
      <c r="M17" s="6" t="s">
        <v>46</v>
      </c>
      <c r="N17" s="6" t="s">
        <v>2699</v>
      </c>
      <c r="O17" s="6" t="s">
        <v>37</v>
      </c>
      <c r="P17" s="6" t="s">
        <v>38</v>
      </c>
      <c r="Q17" s="7"/>
      <c r="R17" s="7"/>
      <c r="S17" s="7"/>
      <c r="T17" s="7" t="s">
        <v>1743</v>
      </c>
      <c r="U17" s="7" t="s">
        <v>1466</v>
      </c>
      <c r="V17" s="7" t="e">
        <v>#N/A</v>
      </c>
      <c r="W17" s="7" t="s">
        <v>1340</v>
      </c>
      <c r="X17" s="7"/>
      <c r="Y17" s="7" t="str">
        <f>VLOOKUP(B17, [2]SBC!A$1:P$65536, 11, 0)</f>
        <v>Koupa-Matapit</v>
      </c>
      <c r="Z17" s="7" t="str">
        <f t="shared" si="2"/>
        <v>OST</v>
      </c>
      <c r="AA17" s="7" t="str">
        <f t="shared" ca="1" si="3"/>
        <v>T&gt;72H</v>
      </c>
      <c r="AB17" s="7">
        <v>1</v>
      </c>
      <c r="AC17" s="7"/>
      <c r="AD17" s="7"/>
      <c r="AE17" s="7" t="s">
        <v>5458</v>
      </c>
      <c r="AF17" s="7" t="s">
        <v>2536</v>
      </c>
      <c r="AG17" s="7"/>
    </row>
    <row r="18" spans="1:33" ht="101.5" x14ac:dyDescent="0.35">
      <c r="A18" s="6" t="s">
        <v>903</v>
      </c>
      <c r="B18" s="7" t="str">
        <f t="shared" si="0"/>
        <v>NRO_170</v>
      </c>
      <c r="C18" s="6" t="s">
        <v>4534</v>
      </c>
      <c r="D18" s="7" t="e">
        <v>#N/A</v>
      </c>
      <c r="E18" s="7" t="e">
        <v>#N/A</v>
      </c>
      <c r="F18" s="6" t="s">
        <v>878</v>
      </c>
      <c r="G18" s="6" t="s">
        <v>904</v>
      </c>
      <c r="H18" s="6" t="s">
        <v>905</v>
      </c>
      <c r="I18" s="6" t="s">
        <v>2960</v>
      </c>
      <c r="J18" s="8">
        <f t="shared" ca="1" si="1"/>
        <v>3.6505006944425986</v>
      </c>
      <c r="K18" s="6" t="s">
        <v>52</v>
      </c>
      <c r="L18" s="6" t="s">
        <v>35</v>
      </c>
      <c r="M18" s="6" t="s">
        <v>46</v>
      </c>
      <c r="N18" s="6" t="s">
        <v>2961</v>
      </c>
      <c r="O18" s="6" t="s">
        <v>37</v>
      </c>
      <c r="P18" s="6" t="s">
        <v>38</v>
      </c>
      <c r="Q18" s="7"/>
      <c r="R18" s="7"/>
      <c r="S18" s="7"/>
      <c r="T18" s="7" t="s">
        <v>1946</v>
      </c>
      <c r="U18" s="7" t="s">
        <v>1454</v>
      </c>
      <c r="V18" s="7" t="e">
        <v>#N/A</v>
      </c>
      <c r="W18" s="7" t="s">
        <v>1454</v>
      </c>
      <c r="X18" s="7"/>
      <c r="Y18" s="7" t="e">
        <f>VLOOKUP(B18, [2]SBC!A$1:P$65536, 11, 0)</f>
        <v>#N/A</v>
      </c>
      <c r="Z18" s="7" t="str">
        <f t="shared" si="2"/>
        <v>NRO</v>
      </c>
      <c r="AA18" s="7" t="str">
        <f t="shared" ca="1" si="3"/>
        <v>T&gt;72H</v>
      </c>
      <c r="AB18" s="7">
        <v>1</v>
      </c>
      <c r="AC18" s="7"/>
      <c r="AD18" s="7"/>
      <c r="AE18" s="7" t="s">
        <v>5458</v>
      </c>
      <c r="AF18" s="7" t="s">
        <v>2536</v>
      </c>
      <c r="AG18" s="7"/>
    </row>
    <row r="19" spans="1:33" ht="87" x14ac:dyDescent="0.35">
      <c r="A19" s="6" t="s">
        <v>2962</v>
      </c>
      <c r="B19" s="7" t="str">
        <f t="shared" si="0"/>
        <v>EXN_577</v>
      </c>
      <c r="C19" s="6" t="s">
        <v>4535</v>
      </c>
      <c r="D19" s="7" t="e">
        <v>#N/A</v>
      </c>
      <c r="E19" s="7" t="e">
        <v>#N/A</v>
      </c>
      <c r="F19" s="6" t="s">
        <v>878</v>
      </c>
      <c r="G19" s="6" t="s">
        <v>888</v>
      </c>
      <c r="H19" s="6" t="s">
        <v>889</v>
      </c>
      <c r="I19" s="6" t="s">
        <v>2964</v>
      </c>
      <c r="J19" s="8">
        <f t="shared" ca="1" si="1"/>
        <v>3.5098988425961579</v>
      </c>
      <c r="K19" s="6" t="s">
        <v>52</v>
      </c>
      <c r="L19" s="6" t="s">
        <v>35</v>
      </c>
      <c r="M19" s="6" t="s">
        <v>46</v>
      </c>
      <c r="N19" s="6" t="s">
        <v>2965</v>
      </c>
      <c r="O19" s="6" t="s">
        <v>37</v>
      </c>
      <c r="P19" s="6" t="s">
        <v>38</v>
      </c>
      <c r="Q19" s="7"/>
      <c r="R19" s="7"/>
      <c r="S19" s="7"/>
      <c r="T19" s="7" t="s">
        <v>3552</v>
      </c>
      <c r="U19" s="7" t="s">
        <v>1454</v>
      </c>
      <c r="V19" s="7" t="e">
        <v>#N/A</v>
      </c>
      <c r="W19" s="7" t="e">
        <v>#N/A</v>
      </c>
      <c r="X19" s="7"/>
      <c r="Y19" s="7" t="e">
        <f>VLOOKUP(B19, [2]SBC!A$1:P$65536, 11, 0)</f>
        <v>#N/A</v>
      </c>
      <c r="Z19" s="7" t="str">
        <f t="shared" si="2"/>
        <v>EXN</v>
      </c>
      <c r="AA19" s="7" t="str">
        <f t="shared" ca="1" si="3"/>
        <v>T&gt;72H</v>
      </c>
      <c r="AB19" s="7">
        <v>1</v>
      </c>
      <c r="AC19" s="7"/>
      <c r="AD19" s="7"/>
      <c r="AE19" s="7" t="s">
        <v>5458</v>
      </c>
      <c r="AF19" s="7" t="s">
        <v>2536</v>
      </c>
      <c r="AG19" s="7"/>
    </row>
    <row r="20" spans="1:33" ht="87" x14ac:dyDescent="0.35">
      <c r="A20" s="6" t="s">
        <v>2962</v>
      </c>
      <c r="B20" s="7" t="str">
        <f t="shared" si="0"/>
        <v>EXN_577</v>
      </c>
      <c r="C20" s="6" t="s">
        <v>4536</v>
      </c>
      <c r="D20" s="7" t="e">
        <v>#N/A</v>
      </c>
      <c r="E20" s="7" t="e">
        <v>#N/A</v>
      </c>
      <c r="F20" s="6" t="s">
        <v>878</v>
      </c>
      <c r="G20" s="6" t="s">
        <v>881</v>
      </c>
      <c r="H20" s="6" t="s">
        <v>882</v>
      </c>
      <c r="I20" s="6" t="s">
        <v>2964</v>
      </c>
      <c r="J20" s="8">
        <f t="shared" ca="1" si="1"/>
        <v>3.5098988425961579</v>
      </c>
      <c r="K20" s="6" t="s">
        <v>52</v>
      </c>
      <c r="L20" s="6" t="s">
        <v>35</v>
      </c>
      <c r="M20" s="6" t="s">
        <v>46</v>
      </c>
      <c r="N20" s="6" t="s">
        <v>2966</v>
      </c>
      <c r="O20" s="6" t="s">
        <v>37</v>
      </c>
      <c r="P20" s="6" t="s">
        <v>38</v>
      </c>
      <c r="Q20" s="7"/>
      <c r="R20" s="7"/>
      <c r="S20" s="7"/>
      <c r="T20" s="7" t="s">
        <v>3552</v>
      </c>
      <c r="U20" s="7" t="s">
        <v>1454</v>
      </c>
      <c r="V20" s="7" t="e">
        <v>#N/A</v>
      </c>
      <c r="W20" s="7" t="e">
        <v>#N/A</v>
      </c>
      <c r="X20" s="7"/>
      <c r="Y20" s="7" t="e">
        <f>VLOOKUP(B20, [2]SBC!A$1:P$65536, 11, 0)</f>
        <v>#N/A</v>
      </c>
      <c r="Z20" s="7" t="str">
        <f t="shared" si="2"/>
        <v>EXN</v>
      </c>
      <c r="AA20" s="7" t="str">
        <f t="shared" ca="1" si="3"/>
        <v>T&gt;72H</v>
      </c>
      <c r="AB20" s="7">
        <v>1</v>
      </c>
      <c r="AC20" s="7"/>
      <c r="AD20" s="7"/>
      <c r="AE20" s="7" t="s">
        <v>5458</v>
      </c>
      <c r="AF20" s="7" t="s">
        <v>2536</v>
      </c>
      <c r="AG20" s="7"/>
    </row>
    <row r="21" spans="1:33" ht="87" x14ac:dyDescent="0.35">
      <c r="A21" s="6" t="s">
        <v>2962</v>
      </c>
      <c r="B21" s="7" t="str">
        <f t="shared" si="0"/>
        <v>EXN_577</v>
      </c>
      <c r="C21" s="6" t="s">
        <v>4537</v>
      </c>
      <c r="D21" s="7" t="e">
        <v>#N/A</v>
      </c>
      <c r="E21" s="7" t="e">
        <v>#N/A</v>
      </c>
      <c r="F21" s="6" t="s">
        <v>878</v>
      </c>
      <c r="G21" s="6" t="s">
        <v>883</v>
      </c>
      <c r="H21" s="6" t="s">
        <v>884</v>
      </c>
      <c r="I21" s="6" t="s">
        <v>2964</v>
      </c>
      <c r="J21" s="8">
        <f t="shared" ca="1" si="1"/>
        <v>3.5098988425961579</v>
      </c>
      <c r="K21" s="6" t="s">
        <v>52</v>
      </c>
      <c r="L21" s="6" t="s">
        <v>35</v>
      </c>
      <c r="M21" s="6" t="s">
        <v>46</v>
      </c>
      <c r="N21" s="6" t="s">
        <v>2967</v>
      </c>
      <c r="O21" s="6" t="s">
        <v>37</v>
      </c>
      <c r="P21" s="6" t="s">
        <v>38</v>
      </c>
      <c r="Q21" s="7"/>
      <c r="R21" s="7"/>
      <c r="S21" s="7"/>
      <c r="T21" s="7" t="s">
        <v>3552</v>
      </c>
      <c r="U21" s="7" t="s">
        <v>1454</v>
      </c>
      <c r="V21" s="7" t="e">
        <v>#N/A</v>
      </c>
      <c r="W21" s="7" t="e">
        <v>#N/A</v>
      </c>
      <c r="X21" s="7"/>
      <c r="Y21" s="7" t="e">
        <f>VLOOKUP(B21, [2]SBC!A$1:P$65536, 11, 0)</f>
        <v>#N/A</v>
      </c>
      <c r="Z21" s="7" t="str">
        <f t="shared" si="2"/>
        <v>EXN</v>
      </c>
      <c r="AA21" s="7" t="str">
        <f t="shared" ca="1" si="3"/>
        <v>T&gt;72H</v>
      </c>
      <c r="AB21" s="7">
        <v>1</v>
      </c>
      <c r="AC21" s="7"/>
      <c r="AD21" s="7"/>
      <c r="AE21" s="7" t="s">
        <v>5458</v>
      </c>
      <c r="AF21" s="7" t="s">
        <v>2536</v>
      </c>
      <c r="AG21" s="7"/>
    </row>
    <row r="22" spans="1:33" ht="87" x14ac:dyDescent="0.35">
      <c r="A22" s="6" t="s">
        <v>2962</v>
      </c>
      <c r="B22" s="7" t="str">
        <f t="shared" si="0"/>
        <v>EXN_577</v>
      </c>
      <c r="C22" s="6" t="s">
        <v>4538</v>
      </c>
      <c r="D22" s="7" t="e">
        <v>#N/A</v>
      </c>
      <c r="E22" s="7" t="e">
        <v>#N/A</v>
      </c>
      <c r="F22" s="6" t="s">
        <v>878</v>
      </c>
      <c r="G22" s="6" t="s">
        <v>879</v>
      </c>
      <c r="H22" s="6" t="s">
        <v>880</v>
      </c>
      <c r="I22" s="6" t="s">
        <v>2964</v>
      </c>
      <c r="J22" s="8">
        <f t="shared" ca="1" si="1"/>
        <v>3.5098988425961579</v>
      </c>
      <c r="K22" s="6" t="s">
        <v>52</v>
      </c>
      <c r="L22" s="6" t="s">
        <v>35</v>
      </c>
      <c r="M22" s="6" t="s">
        <v>46</v>
      </c>
      <c r="N22" s="6" t="s">
        <v>2968</v>
      </c>
      <c r="O22" s="6" t="s">
        <v>37</v>
      </c>
      <c r="P22" s="6" t="s">
        <v>38</v>
      </c>
      <c r="Q22" s="7"/>
      <c r="R22" s="7"/>
      <c r="S22" s="7"/>
      <c r="T22" s="7" t="s">
        <v>3552</v>
      </c>
      <c r="U22" s="7" t="s">
        <v>1454</v>
      </c>
      <c r="V22" s="7" t="e">
        <v>#N/A</v>
      </c>
      <c r="W22" s="7" t="e">
        <v>#N/A</v>
      </c>
      <c r="X22" s="7"/>
      <c r="Y22" s="7" t="e">
        <f>VLOOKUP(B22, [2]SBC!A$1:P$65536, 11, 0)</f>
        <v>#N/A</v>
      </c>
      <c r="Z22" s="7" t="str">
        <f t="shared" si="2"/>
        <v>EXN</v>
      </c>
      <c r="AA22" s="7" t="str">
        <f t="shared" ca="1" si="3"/>
        <v>T&gt;72H</v>
      </c>
      <c r="AB22" s="7">
        <v>1</v>
      </c>
      <c r="AC22" s="7"/>
      <c r="AD22" s="7"/>
      <c r="AE22" s="7" t="s">
        <v>5458</v>
      </c>
      <c r="AF22" s="7" t="s">
        <v>2536</v>
      </c>
      <c r="AG22" s="7"/>
    </row>
    <row r="23" spans="1:33" ht="87" x14ac:dyDescent="0.35">
      <c r="A23" s="6" t="s">
        <v>2962</v>
      </c>
      <c r="B23" s="7" t="str">
        <f t="shared" si="0"/>
        <v>EXN_577</v>
      </c>
      <c r="C23" s="6" t="s">
        <v>4539</v>
      </c>
      <c r="D23" s="7" t="e">
        <v>#N/A</v>
      </c>
      <c r="E23" s="7" t="e">
        <v>#N/A</v>
      </c>
      <c r="F23" s="6" t="s">
        <v>878</v>
      </c>
      <c r="G23" s="6" t="s">
        <v>891</v>
      </c>
      <c r="H23" s="6" t="s">
        <v>892</v>
      </c>
      <c r="I23" s="6" t="s">
        <v>2964</v>
      </c>
      <c r="J23" s="8">
        <f t="shared" ca="1" si="1"/>
        <v>3.5098988425961579</v>
      </c>
      <c r="K23" s="6" t="s">
        <v>52</v>
      </c>
      <c r="L23" s="6" t="s">
        <v>35</v>
      </c>
      <c r="M23" s="6" t="s">
        <v>46</v>
      </c>
      <c r="N23" s="6" t="s">
        <v>2969</v>
      </c>
      <c r="O23" s="6" t="s">
        <v>37</v>
      </c>
      <c r="P23" s="6" t="s">
        <v>38</v>
      </c>
      <c r="Q23" s="7"/>
      <c r="R23" s="7"/>
      <c r="S23" s="7"/>
      <c r="T23" s="7" t="s">
        <v>3552</v>
      </c>
      <c r="U23" s="7" t="s">
        <v>1454</v>
      </c>
      <c r="V23" s="7" t="e">
        <v>#N/A</v>
      </c>
      <c r="W23" s="7" t="e">
        <v>#N/A</v>
      </c>
      <c r="X23" s="7"/>
      <c r="Y23" s="7" t="e">
        <f>VLOOKUP(B23, [2]SBC!A$1:P$65536, 11, 0)</f>
        <v>#N/A</v>
      </c>
      <c r="Z23" s="7" t="str">
        <f t="shared" si="2"/>
        <v>EXN</v>
      </c>
      <c r="AA23" s="7" t="str">
        <f t="shared" ca="1" si="3"/>
        <v>T&gt;72H</v>
      </c>
      <c r="AB23" s="7">
        <v>1</v>
      </c>
      <c r="AC23" s="7"/>
      <c r="AD23" s="7"/>
      <c r="AE23" s="7" t="s">
        <v>5458</v>
      </c>
      <c r="AF23" s="7" t="s">
        <v>2536</v>
      </c>
      <c r="AG23" s="7"/>
    </row>
    <row r="24" spans="1:33" ht="87" x14ac:dyDescent="0.35">
      <c r="A24" s="6" t="s">
        <v>2962</v>
      </c>
      <c r="B24" s="7" t="str">
        <f t="shared" si="0"/>
        <v>EXN_577</v>
      </c>
      <c r="C24" s="6" t="s">
        <v>4540</v>
      </c>
      <c r="D24" s="7" t="e">
        <v>#N/A</v>
      </c>
      <c r="E24" s="7" t="e">
        <v>#N/A</v>
      </c>
      <c r="F24" s="6" t="s">
        <v>878</v>
      </c>
      <c r="G24" s="6" t="s">
        <v>896</v>
      </c>
      <c r="H24" s="6" t="s">
        <v>897</v>
      </c>
      <c r="I24" s="6" t="s">
        <v>2964</v>
      </c>
      <c r="J24" s="8">
        <f t="shared" ca="1" si="1"/>
        <v>3.5098988425961579</v>
      </c>
      <c r="K24" s="6" t="s">
        <v>52</v>
      </c>
      <c r="L24" s="6" t="s">
        <v>35</v>
      </c>
      <c r="M24" s="6" t="s">
        <v>46</v>
      </c>
      <c r="N24" s="6" t="s">
        <v>2970</v>
      </c>
      <c r="O24" s="6" t="s">
        <v>37</v>
      </c>
      <c r="P24" s="6" t="s">
        <v>38</v>
      </c>
      <c r="Q24" s="7"/>
      <c r="R24" s="7"/>
      <c r="S24" s="7"/>
      <c r="T24" s="7" t="s">
        <v>3552</v>
      </c>
      <c r="U24" s="7" t="s">
        <v>1454</v>
      </c>
      <c r="V24" s="7" t="e">
        <v>#N/A</v>
      </c>
      <c r="W24" s="7" t="e">
        <v>#N/A</v>
      </c>
      <c r="X24" s="7"/>
      <c r="Y24" s="7" t="e">
        <f>VLOOKUP(B24, [2]SBC!A$1:P$65536, 11, 0)</f>
        <v>#N/A</v>
      </c>
      <c r="Z24" s="7" t="str">
        <f t="shared" si="2"/>
        <v>EXN</v>
      </c>
      <c r="AA24" s="7" t="str">
        <f t="shared" ca="1" si="3"/>
        <v>T&gt;72H</v>
      </c>
      <c r="AB24" s="7">
        <v>1</v>
      </c>
      <c r="AC24" s="7"/>
      <c r="AD24" s="7"/>
      <c r="AE24" s="7" t="s">
        <v>5458</v>
      </c>
      <c r="AF24" s="7" t="s">
        <v>2536</v>
      </c>
      <c r="AG24" s="7"/>
    </row>
    <row r="25" spans="1:33" ht="87" x14ac:dyDescent="0.35">
      <c r="A25" s="6" t="s">
        <v>2962</v>
      </c>
      <c r="B25" s="7" t="str">
        <f t="shared" si="0"/>
        <v>EXN_577</v>
      </c>
      <c r="C25" s="6" t="s">
        <v>4541</v>
      </c>
      <c r="D25" s="7" t="e">
        <v>#N/A</v>
      </c>
      <c r="E25" s="7" t="e">
        <v>#N/A</v>
      </c>
      <c r="F25" s="6" t="s">
        <v>878</v>
      </c>
      <c r="G25" s="6" t="s">
        <v>894</v>
      </c>
      <c r="H25" s="6" t="s">
        <v>895</v>
      </c>
      <c r="I25" s="6" t="s">
        <v>2971</v>
      </c>
      <c r="J25" s="8">
        <f t="shared" ca="1" si="1"/>
        <v>3.5093780092574889</v>
      </c>
      <c r="K25" s="6" t="s">
        <v>52</v>
      </c>
      <c r="L25" s="6" t="s">
        <v>35</v>
      </c>
      <c r="M25" s="6" t="s">
        <v>46</v>
      </c>
      <c r="N25" s="6" t="s">
        <v>2972</v>
      </c>
      <c r="O25" s="6" t="s">
        <v>37</v>
      </c>
      <c r="P25" s="6" t="s">
        <v>38</v>
      </c>
      <c r="Q25" s="7"/>
      <c r="R25" s="7"/>
      <c r="S25" s="7"/>
      <c r="T25" s="7" t="s">
        <v>3552</v>
      </c>
      <c r="U25" s="7" t="s">
        <v>1454</v>
      </c>
      <c r="V25" s="7" t="e">
        <v>#N/A</v>
      </c>
      <c r="W25" s="7" t="e">
        <v>#N/A</v>
      </c>
      <c r="X25" s="7"/>
      <c r="Y25" s="7" t="e">
        <f>VLOOKUP(B25, [2]SBC!A$1:P$65536, 11, 0)</f>
        <v>#N/A</v>
      </c>
      <c r="Z25" s="7" t="str">
        <f t="shared" si="2"/>
        <v>EXN</v>
      </c>
      <c r="AA25" s="7" t="str">
        <f t="shared" ca="1" si="3"/>
        <v>T&gt;72H</v>
      </c>
      <c r="AB25" s="7">
        <v>1</v>
      </c>
      <c r="AC25" s="7"/>
      <c r="AD25" s="7"/>
      <c r="AE25" s="7" t="s">
        <v>5458</v>
      </c>
      <c r="AF25" s="7" t="s">
        <v>2536</v>
      </c>
      <c r="AG25" s="7"/>
    </row>
    <row r="26" spans="1:33" ht="87" x14ac:dyDescent="0.35">
      <c r="A26" s="6" t="s">
        <v>2962</v>
      </c>
      <c r="B26" s="7" t="str">
        <f t="shared" si="0"/>
        <v>EXN_577</v>
      </c>
      <c r="C26" s="6" t="s">
        <v>4542</v>
      </c>
      <c r="D26" s="7" t="e">
        <v>#N/A</v>
      </c>
      <c r="E26" s="7" t="e">
        <v>#N/A</v>
      </c>
      <c r="F26" s="6" t="s">
        <v>878</v>
      </c>
      <c r="G26" s="6" t="s">
        <v>885</v>
      </c>
      <c r="H26" s="6" t="s">
        <v>886</v>
      </c>
      <c r="I26" s="6" t="s">
        <v>2971</v>
      </c>
      <c r="J26" s="8">
        <f t="shared" ca="1" si="1"/>
        <v>3.5093780092574889</v>
      </c>
      <c r="K26" s="6" t="s">
        <v>52</v>
      </c>
      <c r="L26" s="6" t="s">
        <v>35</v>
      </c>
      <c r="M26" s="6" t="s">
        <v>46</v>
      </c>
      <c r="N26" s="6" t="s">
        <v>2973</v>
      </c>
      <c r="O26" s="6" t="s">
        <v>37</v>
      </c>
      <c r="P26" s="6" t="s">
        <v>38</v>
      </c>
      <c r="Q26" s="7"/>
      <c r="R26" s="7"/>
      <c r="S26" s="7"/>
      <c r="T26" s="7" t="s">
        <v>3552</v>
      </c>
      <c r="U26" s="7" t="s">
        <v>1454</v>
      </c>
      <c r="V26" s="7" t="e">
        <v>#N/A</v>
      </c>
      <c r="W26" s="7" t="e">
        <v>#N/A</v>
      </c>
      <c r="X26" s="7"/>
      <c r="Y26" s="7" t="e">
        <f>VLOOKUP(B26, [2]SBC!A$1:P$65536, 11, 0)</f>
        <v>#N/A</v>
      </c>
      <c r="Z26" s="7" t="str">
        <f t="shared" si="2"/>
        <v>EXN</v>
      </c>
      <c r="AA26" s="7" t="str">
        <f t="shared" ca="1" si="3"/>
        <v>T&gt;72H</v>
      </c>
      <c r="AB26" s="7">
        <v>1</v>
      </c>
      <c r="AC26" s="7"/>
      <c r="AD26" s="7"/>
      <c r="AE26" s="7" t="s">
        <v>5458</v>
      </c>
      <c r="AF26" s="7" t="s">
        <v>2536</v>
      </c>
      <c r="AG26" s="7"/>
    </row>
    <row r="27" spans="1:33" ht="87" x14ac:dyDescent="0.35">
      <c r="A27" s="6" t="s">
        <v>2962</v>
      </c>
      <c r="B27" s="7" t="str">
        <f t="shared" si="0"/>
        <v>EXN_577</v>
      </c>
      <c r="C27" s="6" t="s">
        <v>4543</v>
      </c>
      <c r="D27" s="7" t="e">
        <v>#N/A</v>
      </c>
      <c r="E27" s="7" t="e">
        <v>#N/A</v>
      </c>
      <c r="F27" s="6" t="s">
        <v>878</v>
      </c>
      <c r="G27" s="6" t="s">
        <v>901</v>
      </c>
      <c r="H27" s="6" t="s">
        <v>902</v>
      </c>
      <c r="I27" s="6" t="s">
        <v>2971</v>
      </c>
      <c r="J27" s="8">
        <f t="shared" ca="1" si="1"/>
        <v>3.5093780092574889</v>
      </c>
      <c r="K27" s="6" t="s">
        <v>52</v>
      </c>
      <c r="L27" s="6" t="s">
        <v>35</v>
      </c>
      <c r="M27" s="6" t="s">
        <v>46</v>
      </c>
      <c r="N27" s="6" t="s">
        <v>2974</v>
      </c>
      <c r="O27" s="6" t="s">
        <v>37</v>
      </c>
      <c r="P27" s="6" t="s">
        <v>38</v>
      </c>
      <c r="Q27" s="7"/>
      <c r="R27" s="7"/>
      <c r="S27" s="7"/>
      <c r="T27" s="7" t="s">
        <v>3552</v>
      </c>
      <c r="U27" s="7" t="s">
        <v>1454</v>
      </c>
      <c r="V27" s="7" t="e">
        <v>#N/A</v>
      </c>
      <c r="W27" s="7" t="e">
        <v>#N/A</v>
      </c>
      <c r="X27" s="7"/>
      <c r="Y27" s="7" t="e">
        <f>VLOOKUP(B27, [2]SBC!A$1:P$65536, 11, 0)</f>
        <v>#N/A</v>
      </c>
      <c r="Z27" s="7" t="str">
        <f t="shared" si="2"/>
        <v>EXN</v>
      </c>
      <c r="AA27" s="7" t="str">
        <f t="shared" ca="1" si="3"/>
        <v>T&gt;72H</v>
      </c>
      <c r="AB27" s="7">
        <v>1</v>
      </c>
      <c r="AC27" s="7"/>
      <c r="AD27" s="7"/>
      <c r="AE27" s="7" t="s">
        <v>5458</v>
      </c>
      <c r="AF27" s="7" t="s">
        <v>2536</v>
      </c>
      <c r="AG27" s="7"/>
    </row>
    <row r="28" spans="1:33" ht="87" x14ac:dyDescent="0.35">
      <c r="A28" s="6" t="s">
        <v>1903</v>
      </c>
      <c r="B28" s="7" t="str">
        <f t="shared" si="0"/>
        <v>OST_051</v>
      </c>
      <c r="C28" s="6" t="s">
        <v>4544</v>
      </c>
      <c r="D28" s="7" t="e">
        <v>#N/A</v>
      </c>
      <c r="E28" s="7" t="e">
        <v>#N/A</v>
      </c>
      <c r="F28" s="6" t="s">
        <v>878</v>
      </c>
      <c r="G28" s="6" t="s">
        <v>879</v>
      </c>
      <c r="H28" s="6" t="s">
        <v>880</v>
      </c>
      <c r="I28" s="6" t="s">
        <v>3269</v>
      </c>
      <c r="J28" s="8">
        <f t="shared" ca="1" si="1"/>
        <v>3.3041118055552943</v>
      </c>
      <c r="K28" s="6" t="s">
        <v>52</v>
      </c>
      <c r="L28" s="6" t="s">
        <v>35</v>
      </c>
      <c r="M28" s="6" t="s">
        <v>46</v>
      </c>
      <c r="N28" s="6" t="s">
        <v>3360</v>
      </c>
      <c r="O28" s="6" t="s">
        <v>37</v>
      </c>
      <c r="P28" s="6" t="s">
        <v>38</v>
      </c>
      <c r="Q28" s="7"/>
      <c r="R28" s="7"/>
      <c r="S28" s="7"/>
      <c r="T28" s="7" t="s">
        <v>5472</v>
      </c>
      <c r="U28" s="7" t="s">
        <v>39</v>
      </c>
      <c r="V28" s="7" t="s">
        <v>5471</v>
      </c>
      <c r="W28" s="7"/>
      <c r="X28" s="7"/>
      <c r="Y28" s="7" t="str">
        <f>VLOOKUP(B28, [2]SBC!A$1:P$65536, 11, 0)</f>
        <v>Bayangam</v>
      </c>
      <c r="Z28" s="7" t="str">
        <f t="shared" si="2"/>
        <v>OST</v>
      </c>
      <c r="AA28" s="7" t="str">
        <f t="shared" ca="1" si="3"/>
        <v>T&gt;72H</v>
      </c>
      <c r="AB28" s="7">
        <v>1</v>
      </c>
      <c r="AC28" s="7"/>
      <c r="AD28" s="7"/>
      <c r="AE28" s="7" t="s">
        <v>5458</v>
      </c>
      <c r="AF28" s="7" t="s">
        <v>2536</v>
      </c>
      <c r="AG28" s="7"/>
    </row>
    <row r="29" spans="1:33" ht="101.5" x14ac:dyDescent="0.35">
      <c r="A29" s="6" t="s">
        <v>1903</v>
      </c>
      <c r="B29" s="7" t="str">
        <f t="shared" si="0"/>
        <v>OST_051</v>
      </c>
      <c r="C29" s="6" t="s">
        <v>4545</v>
      </c>
      <c r="D29" s="7" t="e">
        <v>#N/A</v>
      </c>
      <c r="E29" s="7" t="e">
        <v>#N/A</v>
      </c>
      <c r="F29" s="6" t="s">
        <v>878</v>
      </c>
      <c r="G29" s="6" t="s">
        <v>1347</v>
      </c>
      <c r="H29" s="6" t="s">
        <v>1348</v>
      </c>
      <c r="I29" s="6" t="s">
        <v>3269</v>
      </c>
      <c r="J29" s="8">
        <f t="shared" ca="1" si="1"/>
        <v>3.3041118055552943</v>
      </c>
      <c r="K29" s="6" t="s">
        <v>52</v>
      </c>
      <c r="L29" s="6" t="s">
        <v>35</v>
      </c>
      <c r="M29" s="6" t="s">
        <v>46</v>
      </c>
      <c r="N29" s="6" t="s">
        <v>3270</v>
      </c>
      <c r="O29" s="6" t="s">
        <v>37</v>
      </c>
      <c r="P29" s="6" t="s">
        <v>38</v>
      </c>
      <c r="Q29" s="7"/>
      <c r="R29" s="7"/>
      <c r="S29" s="7"/>
      <c r="T29" s="7" t="s">
        <v>5472</v>
      </c>
      <c r="U29" s="7" t="s">
        <v>39</v>
      </c>
      <c r="V29" s="7" t="s">
        <v>5471</v>
      </c>
      <c r="W29" s="7"/>
      <c r="X29" s="7"/>
      <c r="Y29" s="7" t="str">
        <f>VLOOKUP(B29, [2]SBC!A$1:P$65536, 11, 0)</f>
        <v>Bayangam</v>
      </c>
      <c r="Z29" s="7" t="str">
        <f t="shared" si="2"/>
        <v>OST</v>
      </c>
      <c r="AA29" s="7" t="str">
        <f t="shared" ca="1" si="3"/>
        <v>T&gt;72H</v>
      </c>
      <c r="AB29" s="7">
        <v>1</v>
      </c>
      <c r="AC29" s="7"/>
      <c r="AD29" s="7"/>
      <c r="AE29" s="7" t="s">
        <v>5458</v>
      </c>
      <c r="AF29" s="7" t="s">
        <v>2536</v>
      </c>
      <c r="AG29" s="7"/>
    </row>
    <row r="30" spans="1:33" ht="101.5" x14ac:dyDescent="0.35">
      <c r="A30" s="6" t="s">
        <v>3861</v>
      </c>
      <c r="B30" s="7" t="str">
        <f t="shared" si="0"/>
        <v>NRD_069</v>
      </c>
      <c r="C30" s="6" t="s">
        <v>4546</v>
      </c>
      <c r="D30" s="7" t="e">
        <v>#N/A</v>
      </c>
      <c r="E30" s="7" t="e">
        <v>#N/A</v>
      </c>
      <c r="F30" s="6" t="s">
        <v>878</v>
      </c>
      <c r="G30" s="6" t="s">
        <v>3862</v>
      </c>
      <c r="H30" s="6" t="s">
        <v>3863</v>
      </c>
      <c r="I30" s="6" t="s">
        <v>3864</v>
      </c>
      <c r="J30" s="8">
        <f t="shared" ca="1" si="1"/>
        <v>2.2372831018510624</v>
      </c>
      <c r="K30" s="6" t="s">
        <v>52</v>
      </c>
      <c r="L30" s="6" t="s">
        <v>35</v>
      </c>
      <c r="M30" s="6" t="s">
        <v>46</v>
      </c>
      <c r="N30" s="6" t="s">
        <v>3865</v>
      </c>
      <c r="O30" s="6" t="s">
        <v>37</v>
      </c>
      <c r="P30" s="6" t="s">
        <v>38</v>
      </c>
      <c r="Q30" s="7"/>
      <c r="R30" s="7"/>
      <c r="S30" s="7"/>
      <c r="T30" s="7" t="s">
        <v>4136</v>
      </c>
      <c r="U30" s="7" t="s">
        <v>1466</v>
      </c>
      <c r="V30" s="7" t="e">
        <v>#N/A</v>
      </c>
      <c r="W30" s="7" t="s">
        <v>1340</v>
      </c>
      <c r="X30" s="7"/>
      <c r="Y30" s="7" t="str">
        <f>VLOOKUP(B30, [2]SBC!A$1:P$65536, 11, 0)</f>
        <v>Djabi</v>
      </c>
      <c r="Z30" s="7" t="str">
        <f t="shared" si="2"/>
        <v>NRD</v>
      </c>
      <c r="AA30" s="7" t="str">
        <f t="shared" ca="1" si="3"/>
        <v>48H&lt;T&lt;72H</v>
      </c>
      <c r="AB30" s="7">
        <v>1</v>
      </c>
      <c r="AC30" s="7"/>
      <c r="AD30" s="7"/>
      <c r="AE30" s="7" t="s">
        <v>5458</v>
      </c>
      <c r="AF30" s="7" t="s">
        <v>2536</v>
      </c>
      <c r="AG30" s="7"/>
    </row>
    <row r="31" spans="1:33" ht="101.5" x14ac:dyDescent="0.35">
      <c r="A31" s="6" t="s">
        <v>1829</v>
      </c>
      <c r="B31" s="7" t="str">
        <f t="shared" si="0"/>
        <v>EXN_098</v>
      </c>
      <c r="C31" s="6" t="s">
        <v>4547</v>
      </c>
      <c r="D31" s="7" t="e">
        <v>#N/A</v>
      </c>
      <c r="E31" s="7" t="e">
        <v>#N/A</v>
      </c>
      <c r="F31" s="6" t="s">
        <v>878</v>
      </c>
      <c r="G31" s="6" t="s">
        <v>1830</v>
      </c>
      <c r="H31" s="6" t="s">
        <v>1831</v>
      </c>
      <c r="I31" s="6" t="s">
        <v>4314</v>
      </c>
      <c r="J31" s="8">
        <f t="shared" ca="1" si="1"/>
        <v>1.892884953704197</v>
      </c>
      <c r="K31" s="6" t="s">
        <v>52</v>
      </c>
      <c r="L31" s="6" t="s">
        <v>35</v>
      </c>
      <c r="M31" s="6" t="s">
        <v>46</v>
      </c>
      <c r="N31" s="6" t="s">
        <v>4315</v>
      </c>
      <c r="O31" s="6" t="s">
        <v>37</v>
      </c>
      <c r="P31" s="6" t="s">
        <v>38</v>
      </c>
      <c r="Q31" s="7"/>
      <c r="R31" s="7"/>
      <c r="S31" s="7"/>
      <c r="T31" s="7" t="s">
        <v>1832</v>
      </c>
      <c r="U31" s="7" t="s">
        <v>1466</v>
      </c>
      <c r="V31" s="7" t="e">
        <v>#N/A</v>
      </c>
      <c r="W31" s="7" t="s">
        <v>1340</v>
      </c>
      <c r="X31" s="7"/>
      <c r="Y31" s="7" t="str">
        <f>VLOOKUP(B31, [2]SBC!A$1:P$65536, 11, 0)</f>
        <v>Guirvidig</v>
      </c>
      <c r="Z31" s="7" t="str">
        <f t="shared" si="2"/>
        <v>EXN</v>
      </c>
      <c r="AA31" s="7" t="str">
        <f t="shared" ca="1" si="3"/>
        <v>24H&lt;T&lt;48H</v>
      </c>
      <c r="AB31" s="7">
        <v>1</v>
      </c>
      <c r="AC31" s="7"/>
      <c r="AD31" s="7"/>
      <c r="AE31" s="7" t="s">
        <v>5458</v>
      </c>
      <c r="AF31" s="7" t="s">
        <v>2536</v>
      </c>
      <c r="AG31" s="7"/>
    </row>
    <row r="32" spans="1:33" ht="87" x14ac:dyDescent="0.35">
      <c r="A32" s="6" t="s">
        <v>908</v>
      </c>
      <c r="B32" s="7" t="str">
        <f t="shared" si="0"/>
        <v>EXN_512</v>
      </c>
      <c r="C32" s="6" t="s">
        <v>4548</v>
      </c>
      <c r="D32" s="7" t="e">
        <v>#N/A</v>
      </c>
      <c r="E32" s="7" t="e">
        <v>#N/A</v>
      </c>
      <c r="F32" s="6" t="s">
        <v>878</v>
      </c>
      <c r="G32" s="6" t="s">
        <v>883</v>
      </c>
      <c r="H32" s="6" t="s">
        <v>884</v>
      </c>
      <c r="I32" s="6" t="s">
        <v>4149</v>
      </c>
      <c r="J32" s="8">
        <f t="shared" ca="1" si="1"/>
        <v>1.8670979166709003</v>
      </c>
      <c r="K32" s="6" t="s">
        <v>52</v>
      </c>
      <c r="L32" s="6" t="s">
        <v>35</v>
      </c>
      <c r="M32" s="6" t="s">
        <v>46</v>
      </c>
      <c r="N32" s="6" t="s">
        <v>4150</v>
      </c>
      <c r="O32" s="6" t="s">
        <v>37</v>
      </c>
      <c r="P32" s="6" t="s">
        <v>38</v>
      </c>
      <c r="Q32" s="7"/>
      <c r="R32" s="7"/>
      <c r="S32" s="7"/>
      <c r="T32" s="7" t="s">
        <v>1942</v>
      </c>
      <c r="U32" s="7" t="s">
        <v>1454</v>
      </c>
      <c r="V32" s="7" t="e">
        <v>#N/A</v>
      </c>
      <c r="W32" s="7" t="s">
        <v>1454</v>
      </c>
      <c r="X32" s="7"/>
      <c r="Y32" s="7" t="e">
        <f>VLOOKUP(B32, [2]SBC!A$1:P$65536, 11, 0)</f>
        <v>#N/A</v>
      </c>
      <c r="Z32" s="7" t="str">
        <f t="shared" si="2"/>
        <v>EXN</v>
      </c>
      <c r="AA32" s="7" t="str">
        <f t="shared" ca="1" si="3"/>
        <v>24H&lt;T&lt;48H</v>
      </c>
      <c r="AB32" s="7">
        <v>1</v>
      </c>
      <c r="AC32" s="7"/>
      <c r="AD32" s="7"/>
      <c r="AE32" s="7" t="s">
        <v>5458</v>
      </c>
      <c r="AF32" s="7" t="s">
        <v>2536</v>
      </c>
      <c r="AG32" s="7"/>
    </row>
    <row r="33" spans="1:33" ht="87" x14ac:dyDescent="0.35">
      <c r="A33" s="6" t="s">
        <v>908</v>
      </c>
      <c r="B33" s="7" t="str">
        <f t="shared" si="0"/>
        <v>EXN_512</v>
      </c>
      <c r="C33" s="6" t="s">
        <v>4549</v>
      </c>
      <c r="D33" s="7" t="e">
        <v>#N/A</v>
      </c>
      <c r="E33" s="7" t="e">
        <v>#N/A</v>
      </c>
      <c r="F33" s="6" t="s">
        <v>878</v>
      </c>
      <c r="G33" s="6" t="s">
        <v>901</v>
      </c>
      <c r="H33" s="6" t="s">
        <v>902</v>
      </c>
      <c r="I33" s="6" t="s">
        <v>4149</v>
      </c>
      <c r="J33" s="8">
        <f t="shared" ca="1" si="1"/>
        <v>1.8670979166709003</v>
      </c>
      <c r="K33" s="6" t="s">
        <v>52</v>
      </c>
      <c r="L33" s="6" t="s">
        <v>35</v>
      </c>
      <c r="M33" s="6" t="s">
        <v>46</v>
      </c>
      <c r="N33" s="6" t="s">
        <v>4151</v>
      </c>
      <c r="O33" s="6" t="s">
        <v>37</v>
      </c>
      <c r="P33" s="6" t="s">
        <v>38</v>
      </c>
      <c r="Q33" s="7"/>
      <c r="R33" s="7"/>
      <c r="S33" s="7"/>
      <c r="T33" s="7" t="s">
        <v>1942</v>
      </c>
      <c r="U33" s="7" t="s">
        <v>1454</v>
      </c>
      <c r="V33" s="7" t="e">
        <v>#N/A</v>
      </c>
      <c r="W33" s="7" t="s">
        <v>1454</v>
      </c>
      <c r="X33" s="7"/>
      <c r="Y33" s="7" t="e">
        <f>VLOOKUP(B33, [2]SBC!A$1:P$65536, 11, 0)</f>
        <v>#N/A</v>
      </c>
      <c r="Z33" s="7" t="str">
        <f t="shared" si="2"/>
        <v>EXN</v>
      </c>
      <c r="AA33" s="7" t="str">
        <f t="shared" ca="1" si="3"/>
        <v>24H&lt;T&lt;48H</v>
      </c>
      <c r="AB33" s="7">
        <v>1</v>
      </c>
      <c r="AC33" s="7"/>
      <c r="AD33" s="7"/>
      <c r="AE33" s="7" t="s">
        <v>5458</v>
      </c>
      <c r="AF33" s="7" t="s">
        <v>2536</v>
      </c>
      <c r="AG33" s="7"/>
    </row>
    <row r="34" spans="1:33" ht="87" x14ac:dyDescent="0.35">
      <c r="A34" s="6" t="s">
        <v>908</v>
      </c>
      <c r="B34" s="7" t="str">
        <f t="shared" si="0"/>
        <v>EXN_512</v>
      </c>
      <c r="C34" s="6" t="s">
        <v>4550</v>
      </c>
      <c r="D34" s="7" t="e">
        <v>#N/A</v>
      </c>
      <c r="E34" s="7" t="e">
        <v>#N/A</v>
      </c>
      <c r="F34" s="6" t="s">
        <v>878</v>
      </c>
      <c r="G34" s="6" t="s">
        <v>881</v>
      </c>
      <c r="H34" s="6" t="s">
        <v>882</v>
      </c>
      <c r="I34" s="6" t="s">
        <v>4149</v>
      </c>
      <c r="J34" s="8">
        <f t="shared" ca="1" si="1"/>
        <v>1.8670979166709003</v>
      </c>
      <c r="K34" s="6" t="s">
        <v>52</v>
      </c>
      <c r="L34" s="6" t="s">
        <v>35</v>
      </c>
      <c r="M34" s="6" t="s">
        <v>46</v>
      </c>
      <c r="N34" s="6" t="s">
        <v>4152</v>
      </c>
      <c r="O34" s="6" t="s">
        <v>37</v>
      </c>
      <c r="P34" s="6" t="s">
        <v>38</v>
      </c>
      <c r="Q34" s="7"/>
      <c r="R34" s="7"/>
      <c r="S34" s="7"/>
      <c r="T34" s="7" t="s">
        <v>1942</v>
      </c>
      <c r="U34" s="7" t="s">
        <v>1454</v>
      </c>
      <c r="V34" s="7" t="e">
        <v>#N/A</v>
      </c>
      <c r="W34" s="7" t="s">
        <v>1454</v>
      </c>
      <c r="X34" s="7"/>
      <c r="Y34" s="7" t="e">
        <f>VLOOKUP(B34, [2]SBC!A$1:P$65536, 11, 0)</f>
        <v>#N/A</v>
      </c>
      <c r="Z34" s="7" t="str">
        <f t="shared" si="2"/>
        <v>EXN</v>
      </c>
      <c r="AA34" s="7" t="str">
        <f t="shared" ca="1" si="3"/>
        <v>24H&lt;T&lt;48H</v>
      </c>
      <c r="AB34" s="7">
        <v>1</v>
      </c>
      <c r="AC34" s="7"/>
      <c r="AD34" s="7"/>
      <c r="AE34" s="7" t="s">
        <v>5458</v>
      </c>
      <c r="AF34" s="7" t="s">
        <v>2536</v>
      </c>
      <c r="AG34" s="7"/>
    </row>
    <row r="35" spans="1:33" ht="87" x14ac:dyDescent="0.35">
      <c r="A35" s="6" t="s">
        <v>908</v>
      </c>
      <c r="B35" s="7" t="str">
        <f t="shared" si="0"/>
        <v>EXN_512</v>
      </c>
      <c r="C35" s="6" t="s">
        <v>4551</v>
      </c>
      <c r="D35" s="7" t="e">
        <v>#N/A</v>
      </c>
      <c r="E35" s="7" t="e">
        <v>#N/A</v>
      </c>
      <c r="F35" s="6" t="s">
        <v>878</v>
      </c>
      <c r="G35" s="6" t="s">
        <v>896</v>
      </c>
      <c r="H35" s="6" t="s">
        <v>897</v>
      </c>
      <c r="I35" s="6" t="s">
        <v>4149</v>
      </c>
      <c r="J35" s="8">
        <f t="shared" ca="1" si="1"/>
        <v>1.8670979166709003</v>
      </c>
      <c r="K35" s="6" t="s">
        <v>52</v>
      </c>
      <c r="L35" s="6" t="s">
        <v>35</v>
      </c>
      <c r="M35" s="6" t="s">
        <v>46</v>
      </c>
      <c r="N35" s="6" t="s">
        <v>4153</v>
      </c>
      <c r="O35" s="6" t="s">
        <v>37</v>
      </c>
      <c r="P35" s="6" t="s">
        <v>38</v>
      </c>
      <c r="Q35" s="7"/>
      <c r="R35" s="7"/>
      <c r="S35" s="7"/>
      <c r="T35" s="7" t="s">
        <v>1942</v>
      </c>
      <c r="U35" s="7" t="s">
        <v>1454</v>
      </c>
      <c r="V35" s="7" t="e">
        <v>#N/A</v>
      </c>
      <c r="W35" s="7" t="s">
        <v>1454</v>
      </c>
      <c r="X35" s="7"/>
      <c r="Y35" s="7" t="e">
        <f>VLOOKUP(B35, [2]SBC!A$1:P$65536, 11, 0)</f>
        <v>#N/A</v>
      </c>
      <c r="Z35" s="7" t="str">
        <f t="shared" si="2"/>
        <v>EXN</v>
      </c>
      <c r="AA35" s="7" t="str">
        <f t="shared" ca="1" si="3"/>
        <v>24H&lt;T&lt;48H</v>
      </c>
      <c r="AB35" s="7">
        <v>1</v>
      </c>
      <c r="AC35" s="7"/>
      <c r="AD35" s="7"/>
      <c r="AE35" s="7" t="s">
        <v>5458</v>
      </c>
      <c r="AF35" s="7" t="s">
        <v>2536</v>
      </c>
      <c r="AG35" s="7"/>
    </row>
    <row r="36" spans="1:33" ht="87" x14ac:dyDescent="0.35">
      <c r="A36" s="6" t="s">
        <v>908</v>
      </c>
      <c r="B36" s="7" t="str">
        <f t="shared" si="0"/>
        <v>EXN_512</v>
      </c>
      <c r="C36" s="6" t="s">
        <v>4552</v>
      </c>
      <c r="D36" s="7" t="e">
        <v>#N/A</v>
      </c>
      <c r="E36" s="7" t="e">
        <v>#N/A</v>
      </c>
      <c r="F36" s="6" t="s">
        <v>878</v>
      </c>
      <c r="G36" s="6" t="s">
        <v>888</v>
      </c>
      <c r="H36" s="6" t="s">
        <v>889</v>
      </c>
      <c r="I36" s="6" t="s">
        <v>4149</v>
      </c>
      <c r="J36" s="8">
        <f t="shared" ca="1" si="1"/>
        <v>1.8670979166709003</v>
      </c>
      <c r="K36" s="6" t="s">
        <v>52</v>
      </c>
      <c r="L36" s="6" t="s">
        <v>35</v>
      </c>
      <c r="M36" s="6" t="s">
        <v>46</v>
      </c>
      <c r="N36" s="6" t="s">
        <v>4154</v>
      </c>
      <c r="O36" s="6" t="s">
        <v>37</v>
      </c>
      <c r="P36" s="6" t="s">
        <v>38</v>
      </c>
      <c r="Q36" s="7"/>
      <c r="R36" s="7"/>
      <c r="S36" s="7"/>
      <c r="T36" s="7" t="s">
        <v>1942</v>
      </c>
      <c r="U36" s="7" t="s">
        <v>1454</v>
      </c>
      <c r="V36" s="7" t="e">
        <v>#N/A</v>
      </c>
      <c r="W36" s="7" t="s">
        <v>1454</v>
      </c>
      <c r="X36" s="7"/>
      <c r="Y36" s="7" t="e">
        <f>VLOOKUP(B36, [2]SBC!A$1:P$65536, 11, 0)</f>
        <v>#N/A</v>
      </c>
      <c r="Z36" s="7" t="str">
        <f t="shared" si="2"/>
        <v>EXN</v>
      </c>
      <c r="AA36" s="7" t="str">
        <f t="shared" ca="1" si="3"/>
        <v>24H&lt;T&lt;48H</v>
      </c>
      <c r="AB36" s="7">
        <v>1</v>
      </c>
      <c r="AC36" s="7"/>
      <c r="AD36" s="7"/>
      <c r="AE36" s="7" t="s">
        <v>5458</v>
      </c>
      <c r="AF36" s="7" t="s">
        <v>2536</v>
      </c>
      <c r="AG36" s="7"/>
    </row>
    <row r="37" spans="1:33" ht="87" x14ac:dyDescent="0.35">
      <c r="A37" s="6" t="s">
        <v>908</v>
      </c>
      <c r="B37" s="7" t="str">
        <f t="shared" si="0"/>
        <v>EXN_512</v>
      </c>
      <c r="C37" s="6" t="s">
        <v>4553</v>
      </c>
      <c r="D37" s="7" t="e">
        <v>#N/A</v>
      </c>
      <c r="E37" s="7" t="e">
        <v>#N/A</v>
      </c>
      <c r="F37" s="6" t="s">
        <v>878</v>
      </c>
      <c r="G37" s="6" t="s">
        <v>879</v>
      </c>
      <c r="H37" s="6" t="s">
        <v>880</v>
      </c>
      <c r="I37" s="6" t="s">
        <v>4149</v>
      </c>
      <c r="J37" s="8">
        <f t="shared" ca="1" si="1"/>
        <v>1.8670979166709003</v>
      </c>
      <c r="K37" s="6" t="s">
        <v>52</v>
      </c>
      <c r="L37" s="6" t="s">
        <v>35</v>
      </c>
      <c r="M37" s="6" t="s">
        <v>46</v>
      </c>
      <c r="N37" s="6" t="s">
        <v>4155</v>
      </c>
      <c r="O37" s="6" t="s">
        <v>37</v>
      </c>
      <c r="P37" s="6" t="s">
        <v>38</v>
      </c>
      <c r="Q37" s="7"/>
      <c r="R37" s="7"/>
      <c r="S37" s="7"/>
      <c r="T37" s="7" t="s">
        <v>1942</v>
      </c>
      <c r="U37" s="7" t="s">
        <v>1454</v>
      </c>
      <c r="V37" s="7" t="e">
        <v>#N/A</v>
      </c>
      <c r="W37" s="7" t="s">
        <v>1454</v>
      </c>
      <c r="X37" s="7"/>
      <c r="Y37" s="7" t="e">
        <f>VLOOKUP(B37, [2]SBC!A$1:P$65536, 11, 0)</f>
        <v>#N/A</v>
      </c>
      <c r="Z37" s="7" t="str">
        <f t="shared" si="2"/>
        <v>EXN</v>
      </c>
      <c r="AA37" s="7" t="str">
        <f t="shared" ca="1" si="3"/>
        <v>24H&lt;T&lt;48H</v>
      </c>
      <c r="AB37" s="7">
        <v>1</v>
      </c>
      <c r="AC37" s="7"/>
      <c r="AD37" s="7"/>
      <c r="AE37" s="7" t="s">
        <v>5458</v>
      </c>
      <c r="AF37" s="7" t="s">
        <v>2536</v>
      </c>
      <c r="AG37" s="7"/>
    </row>
    <row r="38" spans="1:33" ht="87" x14ac:dyDescent="0.35">
      <c r="A38" s="6" t="s">
        <v>908</v>
      </c>
      <c r="B38" s="7" t="str">
        <f t="shared" si="0"/>
        <v>EXN_512</v>
      </c>
      <c r="C38" s="6" t="s">
        <v>4554</v>
      </c>
      <c r="D38" s="7" t="e">
        <v>#N/A</v>
      </c>
      <c r="E38" s="7" t="e">
        <v>#N/A</v>
      </c>
      <c r="F38" s="6" t="s">
        <v>878</v>
      </c>
      <c r="G38" s="6" t="s">
        <v>891</v>
      </c>
      <c r="H38" s="6" t="s">
        <v>892</v>
      </c>
      <c r="I38" s="6" t="s">
        <v>4149</v>
      </c>
      <c r="J38" s="8">
        <f t="shared" ca="1" si="1"/>
        <v>1.8670979166709003</v>
      </c>
      <c r="K38" s="6" t="s">
        <v>52</v>
      </c>
      <c r="L38" s="6" t="s">
        <v>35</v>
      </c>
      <c r="M38" s="6" t="s">
        <v>46</v>
      </c>
      <c r="N38" s="6" t="s">
        <v>4156</v>
      </c>
      <c r="O38" s="6" t="s">
        <v>37</v>
      </c>
      <c r="P38" s="6" t="s">
        <v>38</v>
      </c>
      <c r="Q38" s="7"/>
      <c r="R38" s="7"/>
      <c r="S38" s="7"/>
      <c r="T38" s="7" t="s">
        <v>1942</v>
      </c>
      <c r="U38" s="7" t="s">
        <v>1454</v>
      </c>
      <c r="V38" s="7" t="e">
        <v>#N/A</v>
      </c>
      <c r="W38" s="7" t="s">
        <v>1454</v>
      </c>
      <c r="X38" s="7"/>
      <c r="Y38" s="7" t="e">
        <f>VLOOKUP(B38, [2]SBC!A$1:P$65536, 11, 0)</f>
        <v>#N/A</v>
      </c>
      <c r="Z38" s="7" t="str">
        <f t="shared" si="2"/>
        <v>EXN</v>
      </c>
      <c r="AA38" s="7" t="str">
        <f t="shared" ca="1" si="3"/>
        <v>24H&lt;T&lt;48H</v>
      </c>
      <c r="AB38" s="7">
        <v>1</v>
      </c>
      <c r="AC38" s="7"/>
      <c r="AD38" s="7"/>
      <c r="AE38" s="7" t="s">
        <v>5458</v>
      </c>
      <c r="AF38" s="7" t="s">
        <v>2536</v>
      </c>
      <c r="AG38" s="7"/>
    </row>
    <row r="39" spans="1:33" ht="87" x14ac:dyDescent="0.35">
      <c r="A39" s="6" t="s">
        <v>908</v>
      </c>
      <c r="B39" s="7" t="str">
        <f t="shared" si="0"/>
        <v>EXN_512</v>
      </c>
      <c r="C39" s="6" t="s">
        <v>4555</v>
      </c>
      <c r="D39" s="7" t="e">
        <v>#N/A</v>
      </c>
      <c r="E39" s="7" t="e">
        <v>#N/A</v>
      </c>
      <c r="F39" s="6" t="s">
        <v>878</v>
      </c>
      <c r="G39" s="6" t="s">
        <v>885</v>
      </c>
      <c r="H39" s="6" t="s">
        <v>886</v>
      </c>
      <c r="I39" s="6" t="s">
        <v>4149</v>
      </c>
      <c r="J39" s="8">
        <f t="shared" ca="1" si="1"/>
        <v>1.8670979166709003</v>
      </c>
      <c r="K39" s="6" t="s">
        <v>52</v>
      </c>
      <c r="L39" s="6" t="s">
        <v>35</v>
      </c>
      <c r="M39" s="6" t="s">
        <v>46</v>
      </c>
      <c r="N39" s="6" t="s">
        <v>4157</v>
      </c>
      <c r="O39" s="6" t="s">
        <v>37</v>
      </c>
      <c r="P39" s="6" t="s">
        <v>38</v>
      </c>
      <c r="Q39" s="7"/>
      <c r="R39" s="7"/>
      <c r="S39" s="7"/>
      <c r="T39" s="7" t="s">
        <v>1942</v>
      </c>
      <c r="U39" s="7" t="s">
        <v>1454</v>
      </c>
      <c r="V39" s="7" t="e">
        <v>#N/A</v>
      </c>
      <c r="W39" s="7" t="s">
        <v>1454</v>
      </c>
      <c r="X39" s="7"/>
      <c r="Y39" s="7" t="e">
        <f>VLOOKUP(B39, [2]SBC!A$1:P$65536, 11, 0)</f>
        <v>#N/A</v>
      </c>
      <c r="Z39" s="7" t="str">
        <f t="shared" si="2"/>
        <v>EXN</v>
      </c>
      <c r="AA39" s="7" t="str">
        <f t="shared" ca="1" si="3"/>
        <v>24H&lt;T&lt;48H</v>
      </c>
      <c r="AB39" s="7">
        <v>1</v>
      </c>
      <c r="AC39" s="7"/>
      <c r="AD39" s="7"/>
      <c r="AE39" s="7" t="s">
        <v>5458</v>
      </c>
      <c r="AF39" s="7" t="s">
        <v>2536</v>
      </c>
      <c r="AG39" s="7"/>
    </row>
    <row r="40" spans="1:33" ht="87" x14ac:dyDescent="0.35">
      <c r="A40" s="6" t="s">
        <v>908</v>
      </c>
      <c r="B40" s="7" t="str">
        <f t="shared" si="0"/>
        <v>EXN_512</v>
      </c>
      <c r="C40" s="6" t="s">
        <v>4556</v>
      </c>
      <c r="D40" s="7" t="e">
        <v>#N/A</v>
      </c>
      <c r="E40" s="7" t="e">
        <v>#N/A</v>
      </c>
      <c r="F40" s="6" t="s">
        <v>878</v>
      </c>
      <c r="G40" s="6" t="s">
        <v>894</v>
      </c>
      <c r="H40" s="6" t="s">
        <v>895</v>
      </c>
      <c r="I40" s="6" t="s">
        <v>4149</v>
      </c>
      <c r="J40" s="8">
        <f t="shared" ca="1" si="1"/>
        <v>1.8670979166709003</v>
      </c>
      <c r="K40" s="6" t="s">
        <v>52</v>
      </c>
      <c r="L40" s="6" t="s">
        <v>35</v>
      </c>
      <c r="M40" s="6" t="s">
        <v>46</v>
      </c>
      <c r="N40" s="6" t="s">
        <v>4158</v>
      </c>
      <c r="O40" s="6" t="s">
        <v>37</v>
      </c>
      <c r="P40" s="6" t="s">
        <v>38</v>
      </c>
      <c r="Q40" s="7"/>
      <c r="R40" s="7"/>
      <c r="S40" s="7"/>
      <c r="T40" s="7" t="s">
        <v>1942</v>
      </c>
      <c r="U40" s="7" t="s">
        <v>1454</v>
      </c>
      <c r="V40" s="7" t="e">
        <v>#N/A</v>
      </c>
      <c r="W40" s="7" t="s">
        <v>1454</v>
      </c>
      <c r="X40" s="7"/>
      <c r="Y40" s="7" t="e">
        <f>VLOOKUP(B40, [2]SBC!A$1:P$65536, 11, 0)</f>
        <v>#N/A</v>
      </c>
      <c r="Z40" s="7" t="str">
        <f t="shared" si="2"/>
        <v>EXN</v>
      </c>
      <c r="AA40" s="7" t="str">
        <f t="shared" ca="1" si="3"/>
        <v>24H&lt;T&lt;48H</v>
      </c>
      <c r="AB40" s="7">
        <v>1</v>
      </c>
      <c r="AC40" s="7"/>
      <c r="AD40" s="7"/>
      <c r="AE40" s="7" t="s">
        <v>5458</v>
      </c>
      <c r="AF40" s="7" t="s">
        <v>2536</v>
      </c>
      <c r="AG40" s="7"/>
    </row>
    <row r="41" spans="1:33" ht="87" x14ac:dyDescent="0.35">
      <c r="A41" s="6" t="s">
        <v>1757</v>
      </c>
      <c r="B41" s="7" t="str">
        <f t="shared" si="0"/>
        <v>SUO_222</v>
      </c>
      <c r="C41" s="6" t="s">
        <v>4557</v>
      </c>
      <c r="D41" s="7" t="e">
        <v>#N/A</v>
      </c>
      <c r="E41" s="7" t="e">
        <v>#N/A</v>
      </c>
      <c r="F41" s="6" t="s">
        <v>878</v>
      </c>
      <c r="G41" s="6" t="s">
        <v>879</v>
      </c>
      <c r="H41" s="6" t="s">
        <v>880</v>
      </c>
      <c r="I41" s="6" t="s">
        <v>5323</v>
      </c>
      <c r="J41" s="8">
        <f t="shared" ca="1" si="1"/>
        <v>1.1723988425947027</v>
      </c>
      <c r="K41" s="6" t="s">
        <v>52</v>
      </c>
      <c r="L41" s="6" t="s">
        <v>35</v>
      </c>
      <c r="M41" s="6" t="s">
        <v>46</v>
      </c>
      <c r="N41" s="6" t="s">
        <v>5322</v>
      </c>
      <c r="O41" s="6" t="s">
        <v>37</v>
      </c>
      <c r="P41" s="6" t="s">
        <v>38</v>
      </c>
      <c r="Q41" s="7"/>
      <c r="R41" s="7"/>
      <c r="S41" s="7"/>
      <c r="T41" s="7" t="s">
        <v>4405</v>
      </c>
      <c r="U41" s="7" t="s">
        <v>84</v>
      </c>
      <c r="V41" s="7" t="e">
        <v>#N/A</v>
      </c>
      <c r="W41" s="7" t="e">
        <v>#N/A</v>
      </c>
      <c r="X41" s="7"/>
      <c r="Y41" s="7" t="str">
        <f>VLOOKUP(B41, [2]SBC!A$1:P$65536, 11, 0)</f>
        <v>Buéa</v>
      </c>
      <c r="Z41" s="7" t="str">
        <f t="shared" si="2"/>
        <v>SUO</v>
      </c>
      <c r="AA41" s="7" t="str">
        <f t="shared" ca="1" si="3"/>
        <v>24H&lt;T&lt;48H</v>
      </c>
      <c r="AB41" s="7">
        <v>1</v>
      </c>
      <c r="AC41" s="7"/>
      <c r="AD41" s="7"/>
      <c r="AE41" s="7" t="s">
        <v>5458</v>
      </c>
      <c r="AF41" s="7" t="s">
        <v>2536</v>
      </c>
      <c r="AG41" s="7"/>
    </row>
    <row r="42" spans="1:33" ht="87" x14ac:dyDescent="0.35">
      <c r="A42" s="6" t="s">
        <v>5326</v>
      </c>
      <c r="B42" s="7" t="str">
        <f t="shared" si="0"/>
        <v>EXN_022</v>
      </c>
      <c r="C42" s="6" t="s">
        <v>4558</v>
      </c>
      <c r="D42" s="7" t="e">
        <v>#N/A</v>
      </c>
      <c r="E42" s="7" t="e">
        <v>#N/A</v>
      </c>
      <c r="F42" s="6" t="s">
        <v>878</v>
      </c>
      <c r="G42" s="6" t="s">
        <v>5325</v>
      </c>
      <c r="H42" s="6" t="s">
        <v>5327</v>
      </c>
      <c r="I42" s="6" t="s">
        <v>5328</v>
      </c>
      <c r="J42" s="8">
        <f t="shared" ca="1" si="1"/>
        <v>1.0296326388925081</v>
      </c>
      <c r="K42" s="6" t="s">
        <v>52</v>
      </c>
      <c r="L42" s="6" t="s">
        <v>56</v>
      </c>
      <c r="M42" s="6" t="s">
        <v>46</v>
      </c>
      <c r="N42" s="6" t="s">
        <v>5324</v>
      </c>
      <c r="O42" s="6" t="s">
        <v>37</v>
      </c>
      <c r="P42" s="6" t="s">
        <v>38</v>
      </c>
      <c r="Q42" s="7"/>
      <c r="R42" s="7"/>
      <c r="S42" s="7"/>
      <c r="T42" s="7" t="s">
        <v>5460</v>
      </c>
      <c r="U42" s="7" t="s">
        <v>1466</v>
      </c>
      <c r="V42" s="7" t="e">
        <v>#N/A</v>
      </c>
      <c r="W42" s="7" t="s">
        <v>1340</v>
      </c>
      <c r="X42" s="7"/>
      <c r="Y42" s="7" t="str">
        <f>VLOOKUP(B42, [2]SBC!A$1:P$65536, 11, 0)</f>
        <v>Kar-Hay</v>
      </c>
      <c r="Z42" s="7" t="str">
        <f t="shared" si="2"/>
        <v>EXN</v>
      </c>
      <c r="AA42" s="7" t="str">
        <f t="shared" ca="1" si="3"/>
        <v>24H&lt;T&lt;48H</v>
      </c>
      <c r="AB42" s="7">
        <v>1</v>
      </c>
      <c r="AC42" s="7"/>
      <c r="AD42" s="7"/>
      <c r="AE42" s="7" t="s">
        <v>5458</v>
      </c>
      <c r="AF42" s="7" t="s">
        <v>2536</v>
      </c>
      <c r="AG42" s="7"/>
    </row>
    <row r="43" spans="1:33" ht="87" x14ac:dyDescent="0.35">
      <c r="A43" s="6" t="s">
        <v>1235</v>
      </c>
      <c r="B43" s="7" t="str">
        <f t="shared" si="0"/>
        <v>OST_342</v>
      </c>
      <c r="C43" s="6" t="s">
        <v>4559</v>
      </c>
      <c r="D43" s="7" t="e">
        <v>#N/A</v>
      </c>
      <c r="E43" s="7" t="e">
        <v>#N/A</v>
      </c>
      <c r="F43" s="6" t="s">
        <v>878</v>
      </c>
      <c r="G43" s="6" t="s">
        <v>881</v>
      </c>
      <c r="H43" s="6" t="s">
        <v>882</v>
      </c>
      <c r="I43" s="6" t="s">
        <v>5330</v>
      </c>
      <c r="J43" s="8">
        <f t="shared" ca="1" si="1"/>
        <v>0.74570902778214077</v>
      </c>
      <c r="K43" s="6" t="s">
        <v>52</v>
      </c>
      <c r="L43" s="6" t="s">
        <v>35</v>
      </c>
      <c r="M43" s="6" t="s">
        <v>46</v>
      </c>
      <c r="N43" s="6" t="s">
        <v>5329</v>
      </c>
      <c r="O43" s="6" t="s">
        <v>37</v>
      </c>
      <c r="P43" s="6" t="s">
        <v>38</v>
      </c>
      <c r="Q43" s="7"/>
      <c r="R43" s="7"/>
      <c r="S43" s="7"/>
      <c r="T43" s="7" t="s">
        <v>1947</v>
      </c>
      <c r="U43" s="7" t="s">
        <v>1454</v>
      </c>
      <c r="V43" s="7" t="e">
        <v>#N/A</v>
      </c>
      <c r="W43" s="7" t="s">
        <v>1454</v>
      </c>
      <c r="X43" s="7"/>
      <c r="Y43" s="7" t="e">
        <f>VLOOKUP(B43, [2]SBC!A$1:P$65536, 11, 0)</f>
        <v>#N/A</v>
      </c>
      <c r="Z43" s="7" t="str">
        <f t="shared" si="2"/>
        <v>OST</v>
      </c>
      <c r="AA43" s="7" t="str">
        <f t="shared" ca="1" si="3"/>
        <v>16H&lt;T&lt;24H</v>
      </c>
      <c r="AB43" s="7">
        <v>1</v>
      </c>
      <c r="AC43" s="7"/>
      <c r="AD43" s="7"/>
      <c r="AE43" s="7" t="s">
        <v>5458</v>
      </c>
      <c r="AF43" s="7" t="s">
        <v>2536</v>
      </c>
      <c r="AG43" s="7"/>
    </row>
    <row r="44" spans="1:33" ht="87" x14ac:dyDescent="0.35">
      <c r="A44" s="6" t="s">
        <v>1467</v>
      </c>
      <c r="B44" s="7" t="str">
        <f t="shared" si="0"/>
        <v>SUO_046</v>
      </c>
      <c r="C44" s="6" t="s">
        <v>4560</v>
      </c>
      <c r="D44" s="7" t="e">
        <v>#N/A</v>
      </c>
      <c r="E44" s="7" t="e">
        <v>#N/A</v>
      </c>
      <c r="F44" s="6" t="s">
        <v>878</v>
      </c>
      <c r="G44" s="6" t="s">
        <v>891</v>
      </c>
      <c r="H44" s="6" t="s">
        <v>892</v>
      </c>
      <c r="I44" s="6" t="s">
        <v>5332</v>
      </c>
      <c r="J44" s="8">
        <f t="shared" ca="1" si="1"/>
        <v>0.73513032407208811</v>
      </c>
      <c r="K44" s="6" t="s">
        <v>52</v>
      </c>
      <c r="L44" s="6" t="s">
        <v>35</v>
      </c>
      <c r="M44" s="6" t="s">
        <v>46</v>
      </c>
      <c r="N44" s="6" t="s">
        <v>5331</v>
      </c>
      <c r="O44" s="6" t="s">
        <v>37</v>
      </c>
      <c r="P44" s="6" t="s">
        <v>38</v>
      </c>
      <c r="Q44" s="7"/>
      <c r="R44" s="7"/>
      <c r="S44" s="7"/>
      <c r="T44" s="7" t="s">
        <v>1748</v>
      </c>
      <c r="U44" s="7" t="s">
        <v>1466</v>
      </c>
      <c r="V44" s="7" t="e">
        <v>#N/A</v>
      </c>
      <c r="W44" s="7" t="s">
        <v>1340</v>
      </c>
      <c r="X44" s="7"/>
      <c r="Y44" s="7" t="e">
        <f>VLOOKUP(B44, [2]SBC!A$1:P$65536, 11, 0)</f>
        <v>#N/A</v>
      </c>
      <c r="Z44" s="7" t="str">
        <f t="shared" si="2"/>
        <v>SUO</v>
      </c>
      <c r="AA44" s="7" t="str">
        <f t="shared" ca="1" si="3"/>
        <v>16H&lt;T&lt;24H</v>
      </c>
      <c r="AB44" s="7">
        <v>1</v>
      </c>
      <c r="AC44" s="7"/>
      <c r="AD44" s="7"/>
      <c r="AE44" s="7" t="s">
        <v>5458</v>
      </c>
      <c r="AF44" s="7" t="s">
        <v>2536</v>
      </c>
      <c r="AG44" s="7"/>
    </row>
    <row r="45" spans="1:33" ht="72.5" x14ac:dyDescent="0.35">
      <c r="A45" s="6" t="s">
        <v>1922</v>
      </c>
      <c r="B45" s="7" t="str">
        <f t="shared" si="0"/>
        <v>EXN_018</v>
      </c>
      <c r="C45" s="6" t="s">
        <v>4561</v>
      </c>
      <c r="D45" s="7" t="e">
        <v>#N/A</v>
      </c>
      <c r="E45" s="7" t="e">
        <v>#N/A</v>
      </c>
      <c r="F45" s="6" t="s">
        <v>1935</v>
      </c>
      <c r="G45" s="6" t="s">
        <v>913</v>
      </c>
      <c r="H45" s="6" t="s">
        <v>914</v>
      </c>
      <c r="I45" s="6" t="s">
        <v>1939</v>
      </c>
      <c r="J45" s="8">
        <f t="shared" ca="1" si="1"/>
        <v>8.3822368055552943</v>
      </c>
      <c r="K45" s="6" t="s">
        <v>1936</v>
      </c>
      <c r="L45" s="6" t="s">
        <v>56</v>
      </c>
      <c r="M45" s="6" t="s">
        <v>46</v>
      </c>
      <c r="N45" s="6" t="s">
        <v>1940</v>
      </c>
      <c r="O45" s="6" t="s">
        <v>37</v>
      </c>
      <c r="P45" s="6" t="s">
        <v>38</v>
      </c>
      <c r="Q45" s="7"/>
      <c r="R45" s="7"/>
      <c r="S45" s="7"/>
      <c r="T45" s="7" t="s">
        <v>1923</v>
      </c>
      <c r="U45" s="7" t="s">
        <v>1466</v>
      </c>
      <c r="V45" s="7" t="e">
        <v>#N/A</v>
      </c>
      <c r="W45" s="7" t="s">
        <v>1340</v>
      </c>
      <c r="X45" s="7"/>
      <c r="Y45" s="7" t="str">
        <f>VLOOKUP(B45, [2]SBC!A$1:P$65536, 11, 0)</f>
        <v>Guidiguis</v>
      </c>
      <c r="Z45" s="7" t="str">
        <f t="shared" si="2"/>
        <v>EXN</v>
      </c>
      <c r="AA45" s="7" t="str">
        <f t="shared" ca="1" si="3"/>
        <v>T&gt;72H</v>
      </c>
      <c r="AB45" s="7">
        <v>1</v>
      </c>
      <c r="AC45" s="7"/>
      <c r="AD45" s="7"/>
      <c r="AE45" s="7" t="s">
        <v>5458</v>
      </c>
      <c r="AF45" s="7" t="s">
        <v>2536</v>
      </c>
      <c r="AG45" s="7"/>
    </row>
    <row r="46" spans="1:33" ht="72.5" x14ac:dyDescent="0.35">
      <c r="A46" s="6" t="s">
        <v>1886</v>
      </c>
      <c r="B46" s="7" t="str">
        <f t="shared" si="0"/>
        <v>SUO_216</v>
      </c>
      <c r="C46" s="6" t="s">
        <v>4562</v>
      </c>
      <c r="D46" s="7" t="e">
        <v>#N/A</v>
      </c>
      <c r="E46" s="7" t="e">
        <v>#N/A</v>
      </c>
      <c r="F46" s="6" t="s">
        <v>1935</v>
      </c>
      <c r="G46" s="6" t="s">
        <v>2543</v>
      </c>
      <c r="H46" s="6" t="s">
        <v>2544</v>
      </c>
      <c r="I46" s="6" t="s">
        <v>4160</v>
      </c>
      <c r="J46" s="8">
        <f t="shared" ca="1" si="1"/>
        <v>1.7145168981514871</v>
      </c>
      <c r="K46" s="6" t="s">
        <v>1936</v>
      </c>
      <c r="L46" s="6" t="s">
        <v>2545</v>
      </c>
      <c r="M46" s="6" t="s">
        <v>46</v>
      </c>
      <c r="N46" s="6" t="s">
        <v>4161</v>
      </c>
      <c r="O46" s="6" t="s">
        <v>37</v>
      </c>
      <c r="P46" s="6" t="s">
        <v>38</v>
      </c>
      <c r="Q46" s="7"/>
      <c r="R46" s="7" t="s">
        <v>5474</v>
      </c>
      <c r="S46" s="7"/>
      <c r="T46" s="7" t="s">
        <v>5473</v>
      </c>
      <c r="U46" s="7" t="s">
        <v>79</v>
      </c>
      <c r="V46" s="7" t="e">
        <v>#N/A</v>
      </c>
      <c r="W46" s="7" t="e">
        <v>#N/A</v>
      </c>
      <c r="X46" s="7"/>
      <c r="Y46" s="7" t="str">
        <f>VLOOKUP(B46, [2]SBC!A$1:P$65536, 11, 0)</f>
        <v>Kumba</v>
      </c>
      <c r="Z46" s="7" t="str">
        <f t="shared" si="2"/>
        <v>SUO</v>
      </c>
      <c r="AA46" s="7" t="str">
        <f t="shared" ca="1" si="3"/>
        <v>24H&lt;T&lt;48H</v>
      </c>
      <c r="AB46" s="7">
        <v>1</v>
      </c>
      <c r="AC46" s="7"/>
      <c r="AD46" s="7"/>
      <c r="AE46" s="7" t="s">
        <v>5458</v>
      </c>
      <c r="AF46" s="7" t="s">
        <v>2536</v>
      </c>
      <c r="AG46" s="7"/>
    </row>
    <row r="47" spans="1:33" ht="87" x14ac:dyDescent="0.35">
      <c r="A47" s="6" t="s">
        <v>899</v>
      </c>
      <c r="B47" s="7" t="str">
        <f t="shared" si="0"/>
        <v>EXN_352</v>
      </c>
      <c r="C47" s="6" t="s">
        <v>4563</v>
      </c>
      <c r="D47" s="7" t="e">
        <v>#N/A</v>
      </c>
      <c r="E47" s="7" t="e">
        <v>#N/A</v>
      </c>
      <c r="F47" s="6" t="s">
        <v>909</v>
      </c>
      <c r="G47" s="6" t="s">
        <v>913</v>
      </c>
      <c r="H47" s="6" t="s">
        <v>914</v>
      </c>
      <c r="I47" s="6" t="s">
        <v>2694</v>
      </c>
      <c r="J47" s="8">
        <f t="shared" ca="1" si="1"/>
        <v>4.234262268517341</v>
      </c>
      <c r="K47" s="6" t="s">
        <v>912</v>
      </c>
      <c r="L47" s="6" t="s">
        <v>35</v>
      </c>
      <c r="M47" s="6" t="s">
        <v>46</v>
      </c>
      <c r="N47" s="6" t="s">
        <v>2703</v>
      </c>
      <c r="O47" s="6" t="s">
        <v>37</v>
      </c>
      <c r="P47" s="6" t="s">
        <v>38</v>
      </c>
      <c r="Q47" s="7"/>
      <c r="R47" s="7"/>
      <c r="S47" s="7"/>
      <c r="T47" s="7" t="s">
        <v>1944</v>
      </c>
      <c r="U47" s="7" t="s">
        <v>1454</v>
      </c>
      <c r="V47" s="7" t="e">
        <v>#N/A</v>
      </c>
      <c r="W47" s="7" t="s">
        <v>1454</v>
      </c>
      <c r="X47" s="7"/>
      <c r="Y47" s="7" t="e">
        <f>VLOOKUP(B47, [2]SBC!A$1:P$65536, 11, 0)</f>
        <v>#N/A</v>
      </c>
      <c r="Z47" s="7" t="str">
        <f t="shared" si="2"/>
        <v>EXN</v>
      </c>
      <c r="AA47" s="7" t="str">
        <f t="shared" ca="1" si="3"/>
        <v>T&gt;72H</v>
      </c>
      <c r="AB47" s="7">
        <v>1</v>
      </c>
      <c r="AC47" s="7"/>
      <c r="AD47" s="7"/>
      <c r="AE47" s="7" t="s">
        <v>5458</v>
      </c>
      <c r="AF47" s="7" t="s">
        <v>2536</v>
      </c>
      <c r="AG47" s="7"/>
    </row>
    <row r="48" spans="1:33" ht="87" x14ac:dyDescent="0.35">
      <c r="A48" s="6" t="s">
        <v>899</v>
      </c>
      <c r="B48" s="7" t="str">
        <f t="shared" si="0"/>
        <v>EXN_352</v>
      </c>
      <c r="C48" s="6" t="s">
        <v>4564</v>
      </c>
      <c r="D48" s="7" t="e">
        <v>#N/A</v>
      </c>
      <c r="E48" s="7" t="e">
        <v>#N/A</v>
      </c>
      <c r="F48" s="6" t="s">
        <v>909</v>
      </c>
      <c r="G48" s="6" t="s">
        <v>910</v>
      </c>
      <c r="H48" s="6" t="s">
        <v>911</v>
      </c>
      <c r="I48" s="6" t="s">
        <v>2694</v>
      </c>
      <c r="J48" s="8">
        <f t="shared" ca="1" si="1"/>
        <v>4.234262268517341</v>
      </c>
      <c r="K48" s="6" t="s">
        <v>912</v>
      </c>
      <c r="L48" s="6" t="s">
        <v>35</v>
      </c>
      <c r="M48" s="6" t="s">
        <v>46</v>
      </c>
      <c r="N48" s="6" t="s">
        <v>2704</v>
      </c>
      <c r="O48" s="6" t="s">
        <v>37</v>
      </c>
      <c r="P48" s="6" t="s">
        <v>38</v>
      </c>
      <c r="Q48" s="7"/>
      <c r="R48" s="7"/>
      <c r="S48" s="7"/>
      <c r="T48" s="7" t="s">
        <v>1944</v>
      </c>
      <c r="U48" s="7" t="s">
        <v>1454</v>
      </c>
      <c r="V48" s="7" t="e">
        <v>#N/A</v>
      </c>
      <c r="W48" s="7" t="s">
        <v>1454</v>
      </c>
      <c r="X48" s="7"/>
      <c r="Y48" s="7" t="e">
        <f>VLOOKUP(B48, [2]SBC!A$1:P$65536, 11, 0)</f>
        <v>#N/A</v>
      </c>
      <c r="Z48" s="7" t="str">
        <f t="shared" si="2"/>
        <v>EXN</v>
      </c>
      <c r="AA48" s="7" t="str">
        <f t="shared" ca="1" si="3"/>
        <v>T&gt;72H</v>
      </c>
      <c r="AB48" s="7">
        <v>1</v>
      </c>
      <c r="AC48" s="7"/>
      <c r="AD48" s="7"/>
      <c r="AE48" s="7" t="s">
        <v>5458</v>
      </c>
      <c r="AF48" s="7" t="s">
        <v>2536</v>
      </c>
      <c r="AG48" s="7"/>
    </row>
    <row r="49" spans="1:33" ht="87" x14ac:dyDescent="0.35">
      <c r="A49" s="6" t="s">
        <v>1698</v>
      </c>
      <c r="B49" s="7" t="str">
        <f t="shared" si="0"/>
        <v>NRO_037</v>
      </c>
      <c r="C49" s="6" t="s">
        <v>4565</v>
      </c>
      <c r="D49" s="7" t="e">
        <v>#N/A</v>
      </c>
      <c r="E49" s="7" t="e">
        <v>#N/A</v>
      </c>
      <c r="F49" s="6" t="s">
        <v>909</v>
      </c>
      <c r="G49" s="6" t="s">
        <v>1758</v>
      </c>
      <c r="H49" s="6" t="s">
        <v>1759</v>
      </c>
      <c r="I49" s="6" t="s">
        <v>3364</v>
      </c>
      <c r="J49" s="8">
        <f t="shared" ca="1" si="1"/>
        <v>2.6225608796303277</v>
      </c>
      <c r="K49" s="6" t="s">
        <v>912</v>
      </c>
      <c r="L49" s="6" t="s">
        <v>35</v>
      </c>
      <c r="M49" s="6" t="s">
        <v>46</v>
      </c>
      <c r="N49" s="6" t="s">
        <v>3365</v>
      </c>
      <c r="O49" s="6" t="s">
        <v>37</v>
      </c>
      <c r="P49" s="6" t="s">
        <v>38</v>
      </c>
      <c r="Q49" s="7"/>
      <c r="R49" s="7"/>
      <c r="S49" s="7"/>
      <c r="T49" s="7" t="s">
        <v>1697</v>
      </c>
      <c r="U49" s="7" t="s">
        <v>1466</v>
      </c>
      <c r="V49" s="7" t="e">
        <v>#N/A</v>
      </c>
      <c r="W49" s="7" t="s">
        <v>1340</v>
      </c>
      <c r="X49" s="7"/>
      <c r="Y49" s="7" t="str">
        <f>VLOOKUP(B49, [2]SBC!A$1:P$65536, 11, 0)</f>
        <v>Kumbo</v>
      </c>
      <c r="Z49" s="7" t="str">
        <f t="shared" si="2"/>
        <v>NRO</v>
      </c>
      <c r="AA49" s="7" t="str">
        <f t="shared" ca="1" si="3"/>
        <v>48H&lt;T&lt;72H</v>
      </c>
      <c r="AB49" s="7">
        <v>1</v>
      </c>
      <c r="AC49" s="7"/>
      <c r="AD49" s="7"/>
      <c r="AE49" s="7" t="s">
        <v>5458</v>
      </c>
      <c r="AF49" s="7" t="s">
        <v>2536</v>
      </c>
      <c r="AG49" s="7"/>
    </row>
    <row r="50" spans="1:33" ht="72.5" x14ac:dyDescent="0.35">
      <c r="A50" s="6" t="s">
        <v>907</v>
      </c>
      <c r="B50" s="7" t="str">
        <f t="shared" si="0"/>
        <v>OST_370</v>
      </c>
      <c r="C50" s="6" t="s">
        <v>4566</v>
      </c>
      <c r="D50" s="7" t="e">
        <v>#N/A</v>
      </c>
      <c r="E50" s="7" t="e">
        <v>#N/A</v>
      </c>
      <c r="F50" s="6" t="s">
        <v>916</v>
      </c>
      <c r="G50" s="6" t="s">
        <v>919</v>
      </c>
      <c r="H50" s="6" t="s">
        <v>920</v>
      </c>
      <c r="I50" s="6" t="s">
        <v>2250</v>
      </c>
      <c r="J50" s="8">
        <f t="shared" ca="1" si="1"/>
        <v>5.9965423611138249</v>
      </c>
      <c r="K50" s="6" t="s">
        <v>34</v>
      </c>
      <c r="L50" s="6" t="s">
        <v>35</v>
      </c>
      <c r="M50" s="6" t="s">
        <v>46</v>
      </c>
      <c r="N50" s="6" t="s">
        <v>2261</v>
      </c>
      <c r="O50" s="6" t="s">
        <v>37</v>
      </c>
      <c r="P50" s="6" t="s">
        <v>38</v>
      </c>
      <c r="Q50" s="7"/>
      <c r="R50" s="7"/>
      <c r="S50" s="7"/>
      <c r="T50" s="7" t="s">
        <v>1943</v>
      </c>
      <c r="U50" s="7" t="s">
        <v>1454</v>
      </c>
      <c r="V50" s="7" t="e">
        <v>#N/A</v>
      </c>
      <c r="W50" s="7" t="s">
        <v>1454</v>
      </c>
      <c r="X50" s="7"/>
      <c r="Y50" s="7" t="e">
        <f>VLOOKUP(B50, [2]SBC!A$1:P$65536, 11, 0)</f>
        <v>#N/A</v>
      </c>
      <c r="Z50" s="7" t="str">
        <f t="shared" si="2"/>
        <v>OST</v>
      </c>
      <c r="AA50" s="7" t="str">
        <f t="shared" ca="1" si="3"/>
        <v>T&gt;72H</v>
      </c>
      <c r="AB50" s="7">
        <v>1</v>
      </c>
      <c r="AC50" s="7"/>
      <c r="AD50" s="7"/>
      <c r="AE50" s="7" t="s">
        <v>5458</v>
      </c>
      <c r="AF50" s="7" t="s">
        <v>2536</v>
      </c>
      <c r="AG50" s="7"/>
    </row>
    <row r="51" spans="1:33" ht="217.5" x14ac:dyDescent="0.35">
      <c r="A51" s="6" t="s">
        <v>915</v>
      </c>
      <c r="B51" s="7" t="str">
        <f t="shared" si="0"/>
        <v>OST_368</v>
      </c>
      <c r="C51" s="6" t="s">
        <v>4567</v>
      </c>
      <c r="D51" s="7" t="e">
        <v>#N/A</v>
      </c>
      <c r="E51" s="7" t="e">
        <v>#N/A</v>
      </c>
      <c r="F51" s="6" t="s">
        <v>916</v>
      </c>
      <c r="G51" s="6" t="s">
        <v>917</v>
      </c>
      <c r="H51" s="6" t="s">
        <v>918</v>
      </c>
      <c r="I51" s="6" t="s">
        <v>2262</v>
      </c>
      <c r="J51" s="8">
        <f t="shared" ca="1" si="1"/>
        <v>5.9963687499985099</v>
      </c>
      <c r="K51" s="6" t="s">
        <v>34</v>
      </c>
      <c r="L51" s="6" t="s">
        <v>56</v>
      </c>
      <c r="M51" s="6" t="s">
        <v>46</v>
      </c>
      <c r="N51" s="6" t="s">
        <v>2263</v>
      </c>
      <c r="O51" s="6" t="s">
        <v>37</v>
      </c>
      <c r="P51" s="6" t="s">
        <v>38</v>
      </c>
      <c r="Q51" s="7"/>
      <c r="R51" s="7"/>
      <c r="S51" s="7"/>
      <c r="T51" s="7" t="s">
        <v>1597</v>
      </c>
      <c r="U51" s="7" t="s">
        <v>1756</v>
      </c>
      <c r="V51" s="7" t="e">
        <v>#N/A</v>
      </c>
      <c r="W51" s="7" t="s">
        <v>1462</v>
      </c>
      <c r="X51" s="7"/>
      <c r="Y51" s="7" t="e">
        <f>VLOOKUP(B51, [2]SBC!A$1:P$65536, 11, 0)</f>
        <v>#N/A</v>
      </c>
      <c r="Z51" s="7" t="str">
        <f t="shared" si="2"/>
        <v>OST</v>
      </c>
      <c r="AA51" s="7" t="str">
        <f t="shared" ca="1" si="3"/>
        <v>T&gt;72H</v>
      </c>
      <c r="AB51" s="7">
        <v>1</v>
      </c>
      <c r="AC51" s="7"/>
      <c r="AD51" s="7"/>
      <c r="AE51" s="7" t="s">
        <v>5458</v>
      </c>
      <c r="AF51" s="7" t="s">
        <v>2536</v>
      </c>
      <c r="AG51" s="7"/>
    </row>
    <row r="52" spans="1:33" ht="159.5" x14ac:dyDescent="0.35">
      <c r="A52" s="6" t="s">
        <v>930</v>
      </c>
      <c r="B52" s="7" t="str">
        <f t="shared" si="0"/>
        <v>ADM_232</v>
      </c>
      <c r="C52" s="6" t="s">
        <v>4568</v>
      </c>
      <c r="D52" s="7" t="e">
        <v>#N/A</v>
      </c>
      <c r="E52" s="7" t="e">
        <v>#N/A</v>
      </c>
      <c r="F52" s="6" t="s">
        <v>33</v>
      </c>
      <c r="G52" s="6" t="s">
        <v>931</v>
      </c>
      <c r="H52" s="6" t="s">
        <v>932</v>
      </c>
      <c r="I52" s="6" t="s">
        <v>1580</v>
      </c>
      <c r="J52" s="8">
        <f t="shared" ca="1" si="1"/>
        <v>12.44209791666799</v>
      </c>
      <c r="K52" s="6" t="s">
        <v>34</v>
      </c>
      <c r="L52" s="6" t="s">
        <v>35</v>
      </c>
      <c r="M52" s="6" t="s">
        <v>36</v>
      </c>
      <c r="N52" s="6" t="s">
        <v>1581</v>
      </c>
      <c r="O52" s="6" t="s">
        <v>37</v>
      </c>
      <c r="P52" s="6" t="s">
        <v>38</v>
      </c>
      <c r="Q52" s="7"/>
      <c r="R52" s="7"/>
      <c r="S52" s="7"/>
      <c r="T52" s="7" t="s">
        <v>1950</v>
      </c>
      <c r="U52" s="7" t="s">
        <v>1454</v>
      </c>
      <c r="V52" s="7" t="e">
        <v>#N/A</v>
      </c>
      <c r="W52" s="7" t="s">
        <v>1454</v>
      </c>
      <c r="X52" s="7"/>
      <c r="Y52" s="7" t="e">
        <f>VLOOKUP(B52, [2]SBC!A$1:P$65536, 11, 0)</f>
        <v>#N/A</v>
      </c>
      <c r="Z52" s="7" t="str">
        <f t="shared" si="2"/>
        <v>ADM</v>
      </c>
      <c r="AA52" s="7" t="str">
        <f t="shared" ca="1" si="3"/>
        <v>T&gt;72H</v>
      </c>
      <c r="AB52" s="7">
        <v>1</v>
      </c>
      <c r="AC52" s="7"/>
      <c r="AD52" s="7"/>
      <c r="AE52" s="7" t="s">
        <v>5458</v>
      </c>
      <c r="AF52" s="7" t="s">
        <v>2536</v>
      </c>
      <c r="AG52" s="7"/>
    </row>
    <row r="53" spans="1:33" ht="159.5" x14ac:dyDescent="0.35">
      <c r="A53" s="6" t="s">
        <v>930</v>
      </c>
      <c r="B53" s="7" t="str">
        <f t="shared" si="0"/>
        <v>ADM_232</v>
      </c>
      <c r="C53" s="6" t="s">
        <v>4569</v>
      </c>
      <c r="D53" s="7" t="e">
        <v>#N/A</v>
      </c>
      <c r="E53" s="7" t="e">
        <v>#N/A</v>
      </c>
      <c r="F53" s="6" t="s">
        <v>33</v>
      </c>
      <c r="G53" s="6" t="s">
        <v>935</v>
      </c>
      <c r="H53" s="6" t="s">
        <v>936</v>
      </c>
      <c r="I53" s="6" t="s">
        <v>1580</v>
      </c>
      <c r="J53" s="8">
        <f t="shared" ca="1" si="1"/>
        <v>12.44209791666799</v>
      </c>
      <c r="K53" s="6" t="s">
        <v>34</v>
      </c>
      <c r="L53" s="6" t="s">
        <v>35</v>
      </c>
      <c r="M53" s="6" t="s">
        <v>36</v>
      </c>
      <c r="N53" s="6" t="s">
        <v>1582</v>
      </c>
      <c r="O53" s="6" t="s">
        <v>37</v>
      </c>
      <c r="P53" s="6" t="s">
        <v>38</v>
      </c>
      <c r="Q53" s="7"/>
      <c r="R53" s="7"/>
      <c r="S53" s="7"/>
      <c r="T53" s="7" t="s">
        <v>1950</v>
      </c>
      <c r="U53" s="7" t="s">
        <v>1454</v>
      </c>
      <c r="V53" s="7" t="e">
        <v>#N/A</v>
      </c>
      <c r="W53" s="7" t="s">
        <v>1454</v>
      </c>
      <c r="X53" s="7"/>
      <c r="Y53" s="7" t="e">
        <f>VLOOKUP(B53, [2]SBC!A$1:P$65536, 11, 0)</f>
        <v>#N/A</v>
      </c>
      <c r="Z53" s="7" t="str">
        <f t="shared" si="2"/>
        <v>ADM</v>
      </c>
      <c r="AA53" s="7" t="str">
        <f t="shared" ca="1" si="3"/>
        <v>T&gt;72H</v>
      </c>
      <c r="AB53" s="7">
        <v>1</v>
      </c>
      <c r="AC53" s="7"/>
      <c r="AD53" s="7"/>
      <c r="AE53" s="7" t="s">
        <v>5458</v>
      </c>
      <c r="AF53" s="7" t="s">
        <v>2536</v>
      </c>
      <c r="AG53" s="7"/>
    </row>
    <row r="54" spans="1:33" ht="159.5" x14ac:dyDescent="0.35">
      <c r="A54" s="6" t="s">
        <v>930</v>
      </c>
      <c r="B54" s="7" t="str">
        <f t="shared" si="0"/>
        <v>ADM_232</v>
      </c>
      <c r="C54" s="6" t="s">
        <v>4570</v>
      </c>
      <c r="D54" s="7" t="e">
        <v>#N/A</v>
      </c>
      <c r="E54" s="7" t="e">
        <v>#N/A</v>
      </c>
      <c r="F54" s="6" t="s">
        <v>33</v>
      </c>
      <c r="G54" s="6" t="s">
        <v>933</v>
      </c>
      <c r="H54" s="6" t="s">
        <v>934</v>
      </c>
      <c r="I54" s="6" t="s">
        <v>1580</v>
      </c>
      <c r="J54" s="8">
        <f t="shared" ca="1" si="1"/>
        <v>12.44209791666799</v>
      </c>
      <c r="K54" s="6" t="s">
        <v>34</v>
      </c>
      <c r="L54" s="6" t="s">
        <v>35</v>
      </c>
      <c r="M54" s="6" t="s">
        <v>36</v>
      </c>
      <c r="N54" s="6" t="s">
        <v>1583</v>
      </c>
      <c r="O54" s="6" t="s">
        <v>37</v>
      </c>
      <c r="P54" s="6" t="s">
        <v>38</v>
      </c>
      <c r="Q54" s="7"/>
      <c r="R54" s="7"/>
      <c r="S54" s="7"/>
      <c r="T54" s="7" t="s">
        <v>1950</v>
      </c>
      <c r="U54" s="7" t="s">
        <v>1454</v>
      </c>
      <c r="V54" s="7" t="e">
        <v>#N/A</v>
      </c>
      <c r="W54" s="7" t="s">
        <v>1454</v>
      </c>
      <c r="X54" s="7"/>
      <c r="Y54" s="7" t="e">
        <f>VLOOKUP(B54, [2]SBC!A$1:P$65536, 11, 0)</f>
        <v>#N/A</v>
      </c>
      <c r="Z54" s="7" t="str">
        <f t="shared" si="2"/>
        <v>ADM</v>
      </c>
      <c r="AA54" s="7" t="str">
        <f t="shared" ca="1" si="3"/>
        <v>T&gt;72H</v>
      </c>
      <c r="AB54" s="7">
        <v>1</v>
      </c>
      <c r="AC54" s="7"/>
      <c r="AD54" s="7"/>
      <c r="AE54" s="7" t="s">
        <v>5458</v>
      </c>
      <c r="AF54" s="7" t="s">
        <v>2536</v>
      </c>
      <c r="AG54" s="7"/>
    </row>
    <row r="55" spans="1:33" ht="159.5" x14ac:dyDescent="0.35">
      <c r="A55" s="6" t="s">
        <v>1760</v>
      </c>
      <c r="B55" s="7" t="str">
        <f t="shared" si="0"/>
        <v>EXN_497</v>
      </c>
      <c r="C55" s="6" t="s">
        <v>4571</v>
      </c>
      <c r="D55" s="7" t="e">
        <v>#N/A</v>
      </c>
      <c r="E55" s="7" t="e">
        <v>#N/A</v>
      </c>
      <c r="F55" s="6" t="s">
        <v>33</v>
      </c>
      <c r="G55" s="6" t="s">
        <v>1761</v>
      </c>
      <c r="H55" s="6" t="s">
        <v>1762</v>
      </c>
      <c r="I55" s="6" t="s">
        <v>1763</v>
      </c>
      <c r="J55" s="8">
        <f t="shared" ca="1" si="1"/>
        <v>10.052178935184202</v>
      </c>
      <c r="K55" s="6" t="s">
        <v>34</v>
      </c>
      <c r="L55" s="6" t="s">
        <v>35</v>
      </c>
      <c r="M55" s="6" t="s">
        <v>36</v>
      </c>
      <c r="N55" s="6" t="s">
        <v>1764</v>
      </c>
      <c r="O55" s="6" t="s">
        <v>37</v>
      </c>
      <c r="P55" s="6" t="s">
        <v>38</v>
      </c>
      <c r="Q55" s="7"/>
      <c r="R55" s="7"/>
      <c r="S55" s="7"/>
      <c r="T55" s="7" t="s">
        <v>1456</v>
      </c>
      <c r="U55" s="7" t="s">
        <v>1456</v>
      </c>
      <c r="V55" s="7" t="e">
        <v>#N/A</v>
      </c>
      <c r="W55" s="7" t="e">
        <v>#N/A</v>
      </c>
      <c r="X55" s="7"/>
      <c r="Y55" s="7" t="e">
        <f>VLOOKUP(B55, [2]SBC!A$1:P$65536, 11, 0)</f>
        <v>#N/A</v>
      </c>
      <c r="Z55" s="7" t="str">
        <f t="shared" si="2"/>
        <v>EXN</v>
      </c>
      <c r="AA55" s="7" t="str">
        <f t="shared" ca="1" si="3"/>
        <v>T&gt;72H</v>
      </c>
      <c r="AB55" s="7">
        <v>1</v>
      </c>
      <c r="AC55" s="7"/>
      <c r="AD55" s="7"/>
      <c r="AE55" s="7" t="s">
        <v>5458</v>
      </c>
      <c r="AF55" s="7" t="s">
        <v>2536</v>
      </c>
      <c r="AG55" s="7"/>
    </row>
    <row r="56" spans="1:33" ht="159.5" x14ac:dyDescent="0.35">
      <c r="A56" s="6" t="s">
        <v>1760</v>
      </c>
      <c r="B56" s="7" t="str">
        <f t="shared" si="0"/>
        <v>EXN_497</v>
      </c>
      <c r="C56" s="6" t="s">
        <v>4572</v>
      </c>
      <c r="D56" s="7" t="e">
        <v>#N/A</v>
      </c>
      <c r="E56" s="7" t="e">
        <v>#N/A</v>
      </c>
      <c r="F56" s="6" t="s">
        <v>33</v>
      </c>
      <c r="G56" s="6" t="s">
        <v>1765</v>
      </c>
      <c r="H56" s="6" t="s">
        <v>1766</v>
      </c>
      <c r="I56" s="6" t="s">
        <v>1763</v>
      </c>
      <c r="J56" s="8">
        <f t="shared" ca="1" si="1"/>
        <v>10.052178935184202</v>
      </c>
      <c r="K56" s="6" t="s">
        <v>34</v>
      </c>
      <c r="L56" s="6" t="s">
        <v>35</v>
      </c>
      <c r="M56" s="6" t="s">
        <v>36</v>
      </c>
      <c r="N56" s="6" t="s">
        <v>1767</v>
      </c>
      <c r="O56" s="6" t="s">
        <v>37</v>
      </c>
      <c r="P56" s="6" t="s">
        <v>38</v>
      </c>
      <c r="Q56" s="7"/>
      <c r="R56" s="7"/>
      <c r="S56" s="7"/>
      <c r="T56" s="7" t="s">
        <v>1456</v>
      </c>
      <c r="U56" s="7" t="s">
        <v>1456</v>
      </c>
      <c r="V56" s="7" t="e">
        <v>#N/A</v>
      </c>
      <c r="W56" s="7" t="e">
        <v>#N/A</v>
      </c>
      <c r="X56" s="7"/>
      <c r="Y56" s="7" t="e">
        <f>VLOOKUP(B56, [2]SBC!A$1:P$65536, 11, 0)</f>
        <v>#N/A</v>
      </c>
      <c r="Z56" s="7" t="str">
        <f t="shared" si="2"/>
        <v>EXN</v>
      </c>
      <c r="AA56" s="7" t="str">
        <f t="shared" ca="1" si="3"/>
        <v>T&gt;72H</v>
      </c>
      <c r="AB56" s="7">
        <v>1</v>
      </c>
      <c r="AC56" s="7"/>
      <c r="AD56" s="7"/>
      <c r="AE56" s="7" t="s">
        <v>5458</v>
      </c>
      <c r="AF56" s="7" t="s">
        <v>2536</v>
      </c>
      <c r="AG56" s="7"/>
    </row>
    <row r="57" spans="1:33" ht="159.5" x14ac:dyDescent="0.35">
      <c r="A57" s="6" t="s">
        <v>1760</v>
      </c>
      <c r="B57" s="7" t="str">
        <f t="shared" si="0"/>
        <v>EXN_497</v>
      </c>
      <c r="C57" s="6" t="s">
        <v>4573</v>
      </c>
      <c r="D57" s="7" t="e">
        <v>#N/A</v>
      </c>
      <c r="E57" s="7" t="e">
        <v>#N/A</v>
      </c>
      <c r="F57" s="6" t="s">
        <v>33</v>
      </c>
      <c r="G57" s="6" t="s">
        <v>1768</v>
      </c>
      <c r="H57" s="6" t="s">
        <v>1769</v>
      </c>
      <c r="I57" s="6" t="s">
        <v>1763</v>
      </c>
      <c r="J57" s="8">
        <f t="shared" ca="1" si="1"/>
        <v>10.052178935184202</v>
      </c>
      <c r="K57" s="6" t="s">
        <v>34</v>
      </c>
      <c r="L57" s="6" t="s">
        <v>35</v>
      </c>
      <c r="M57" s="6" t="s">
        <v>36</v>
      </c>
      <c r="N57" s="6" t="s">
        <v>1770</v>
      </c>
      <c r="O57" s="6" t="s">
        <v>37</v>
      </c>
      <c r="P57" s="6" t="s">
        <v>38</v>
      </c>
      <c r="Q57" s="7"/>
      <c r="R57" s="7"/>
      <c r="S57" s="7"/>
      <c r="T57" s="7" t="s">
        <v>1456</v>
      </c>
      <c r="U57" s="7" t="s">
        <v>1456</v>
      </c>
      <c r="V57" s="7" t="e">
        <v>#N/A</v>
      </c>
      <c r="W57" s="7" t="e">
        <v>#N/A</v>
      </c>
      <c r="X57" s="7"/>
      <c r="Y57" s="7" t="e">
        <f>VLOOKUP(B57, [2]SBC!A$1:P$65536, 11, 0)</f>
        <v>#N/A</v>
      </c>
      <c r="Z57" s="7" t="str">
        <f t="shared" si="2"/>
        <v>EXN</v>
      </c>
      <c r="AA57" s="7" t="str">
        <f t="shared" ca="1" si="3"/>
        <v>T&gt;72H</v>
      </c>
      <c r="AB57" s="7">
        <v>1</v>
      </c>
      <c r="AC57" s="7"/>
      <c r="AD57" s="7"/>
      <c r="AE57" s="7" t="s">
        <v>5458</v>
      </c>
      <c r="AF57" s="7" t="s">
        <v>2536</v>
      </c>
      <c r="AG57" s="7"/>
    </row>
    <row r="58" spans="1:33" ht="174" x14ac:dyDescent="0.35">
      <c r="A58" s="6" t="s">
        <v>1867</v>
      </c>
      <c r="B58" s="7" t="str">
        <f t="shared" si="0"/>
        <v>OST_420</v>
      </c>
      <c r="C58" s="6" t="s">
        <v>4574</v>
      </c>
      <c r="D58" s="7" t="e">
        <v>#N/A</v>
      </c>
      <c r="E58" s="7" t="e">
        <v>#N/A</v>
      </c>
      <c r="F58" s="6" t="s">
        <v>33</v>
      </c>
      <c r="G58" s="6" t="s">
        <v>1868</v>
      </c>
      <c r="H58" s="6" t="s">
        <v>1869</v>
      </c>
      <c r="I58" s="6" t="s">
        <v>1870</v>
      </c>
      <c r="J58" s="8">
        <f t="shared" ca="1" si="1"/>
        <v>9.2564613425929565</v>
      </c>
      <c r="K58" s="6" t="s">
        <v>34</v>
      </c>
      <c r="L58" s="6" t="s">
        <v>35</v>
      </c>
      <c r="M58" s="6" t="s">
        <v>36</v>
      </c>
      <c r="N58" s="6" t="s">
        <v>1871</v>
      </c>
      <c r="O58" s="6" t="s">
        <v>37</v>
      </c>
      <c r="P58" s="6" t="s">
        <v>38</v>
      </c>
      <c r="Q58" s="7"/>
      <c r="R58" s="7"/>
      <c r="S58" s="7"/>
      <c r="T58" s="7" t="s">
        <v>1456</v>
      </c>
      <c r="U58" s="7" t="s">
        <v>1456</v>
      </c>
      <c r="V58" s="7" t="e">
        <v>#N/A</v>
      </c>
      <c r="W58" s="7" t="e">
        <v>#N/A</v>
      </c>
      <c r="X58" s="7"/>
      <c r="Y58" s="7" t="e">
        <f>VLOOKUP(B58, [2]SBC!A$1:P$65536, 11, 0)</f>
        <v>#N/A</v>
      </c>
      <c r="Z58" s="7" t="str">
        <f t="shared" si="2"/>
        <v>OST</v>
      </c>
      <c r="AA58" s="7" t="str">
        <f t="shared" ca="1" si="3"/>
        <v>T&gt;72H</v>
      </c>
      <c r="AB58" s="7">
        <v>1</v>
      </c>
      <c r="AC58" s="7"/>
      <c r="AD58" s="7"/>
      <c r="AE58" s="7" t="s">
        <v>5458</v>
      </c>
      <c r="AF58" s="7" t="s">
        <v>2536</v>
      </c>
      <c r="AG58" s="7"/>
    </row>
    <row r="59" spans="1:33" ht="174" x14ac:dyDescent="0.35">
      <c r="A59" s="6" t="s">
        <v>1867</v>
      </c>
      <c r="B59" s="7" t="str">
        <f t="shared" si="0"/>
        <v>OST_420</v>
      </c>
      <c r="C59" s="6" t="s">
        <v>4575</v>
      </c>
      <c r="D59" s="7" t="e">
        <v>#N/A</v>
      </c>
      <c r="E59" s="7" t="e">
        <v>#N/A</v>
      </c>
      <c r="F59" s="6" t="s">
        <v>33</v>
      </c>
      <c r="G59" s="6" t="s">
        <v>1872</v>
      </c>
      <c r="H59" s="6" t="s">
        <v>1873</v>
      </c>
      <c r="I59" s="6" t="s">
        <v>1870</v>
      </c>
      <c r="J59" s="8">
        <f t="shared" ca="1" si="1"/>
        <v>9.2564613425929565</v>
      </c>
      <c r="K59" s="6" t="s">
        <v>34</v>
      </c>
      <c r="L59" s="6" t="s">
        <v>35</v>
      </c>
      <c r="M59" s="6" t="s">
        <v>36</v>
      </c>
      <c r="N59" s="6" t="s">
        <v>1874</v>
      </c>
      <c r="O59" s="6" t="s">
        <v>37</v>
      </c>
      <c r="P59" s="6" t="s">
        <v>38</v>
      </c>
      <c r="Q59" s="7"/>
      <c r="R59" s="7"/>
      <c r="S59" s="7"/>
      <c r="T59" s="7" t="s">
        <v>1456</v>
      </c>
      <c r="U59" s="7" t="s">
        <v>1456</v>
      </c>
      <c r="V59" s="7" t="e">
        <v>#N/A</v>
      </c>
      <c r="W59" s="7" t="e">
        <v>#N/A</v>
      </c>
      <c r="X59" s="7"/>
      <c r="Y59" s="7" t="e">
        <f>VLOOKUP(B59, [2]SBC!A$1:P$65536, 11, 0)</f>
        <v>#N/A</v>
      </c>
      <c r="Z59" s="7" t="str">
        <f t="shared" si="2"/>
        <v>OST</v>
      </c>
      <c r="AA59" s="7" t="str">
        <f t="shared" ca="1" si="3"/>
        <v>T&gt;72H</v>
      </c>
      <c r="AB59" s="7">
        <v>1</v>
      </c>
      <c r="AC59" s="7"/>
      <c r="AD59" s="7"/>
      <c r="AE59" s="7" t="s">
        <v>5458</v>
      </c>
      <c r="AF59" s="7" t="s">
        <v>2536</v>
      </c>
      <c r="AG59" s="7"/>
    </row>
    <row r="60" spans="1:33" ht="174" x14ac:dyDescent="0.35">
      <c r="A60" s="6" t="s">
        <v>1867</v>
      </c>
      <c r="B60" s="7" t="str">
        <f t="shared" si="0"/>
        <v>OST_420</v>
      </c>
      <c r="C60" s="6" t="s">
        <v>4576</v>
      </c>
      <c r="D60" s="7" t="e">
        <v>#N/A</v>
      </c>
      <c r="E60" s="7" t="e">
        <v>#N/A</v>
      </c>
      <c r="F60" s="6" t="s">
        <v>33</v>
      </c>
      <c r="G60" s="6" t="s">
        <v>1875</v>
      </c>
      <c r="H60" s="6" t="s">
        <v>1876</v>
      </c>
      <c r="I60" s="6" t="s">
        <v>1870</v>
      </c>
      <c r="J60" s="8">
        <f t="shared" ca="1" si="1"/>
        <v>9.2564613425929565</v>
      </c>
      <c r="K60" s="6" t="s">
        <v>34</v>
      </c>
      <c r="L60" s="6" t="s">
        <v>35</v>
      </c>
      <c r="M60" s="6" t="s">
        <v>36</v>
      </c>
      <c r="N60" s="6" t="s">
        <v>1877</v>
      </c>
      <c r="O60" s="6" t="s">
        <v>37</v>
      </c>
      <c r="P60" s="6" t="s">
        <v>38</v>
      </c>
      <c r="Q60" s="7"/>
      <c r="R60" s="7"/>
      <c r="S60" s="7"/>
      <c r="T60" s="7" t="s">
        <v>1456</v>
      </c>
      <c r="U60" s="7" t="s">
        <v>1456</v>
      </c>
      <c r="V60" s="7" t="e">
        <v>#N/A</v>
      </c>
      <c r="W60" s="7" t="e">
        <v>#N/A</v>
      </c>
      <c r="X60" s="7"/>
      <c r="Y60" s="7" t="e">
        <f>VLOOKUP(B60, [2]SBC!A$1:P$65536, 11, 0)</f>
        <v>#N/A</v>
      </c>
      <c r="Z60" s="7" t="str">
        <f t="shared" si="2"/>
        <v>OST</v>
      </c>
      <c r="AA60" s="7" t="str">
        <f t="shared" ca="1" si="3"/>
        <v>T&gt;72H</v>
      </c>
      <c r="AB60" s="7">
        <v>1</v>
      </c>
      <c r="AC60" s="7"/>
      <c r="AD60" s="7"/>
      <c r="AE60" s="7" t="s">
        <v>5458</v>
      </c>
      <c r="AF60" s="7" t="s">
        <v>2536</v>
      </c>
      <c r="AG60" s="7"/>
    </row>
    <row r="61" spans="1:33" ht="159.5" x14ac:dyDescent="0.35">
      <c r="A61" s="6" t="s">
        <v>1567</v>
      </c>
      <c r="B61" s="7" t="str">
        <f t="shared" si="0"/>
        <v>OST_101</v>
      </c>
      <c r="C61" s="6" t="s">
        <v>4577</v>
      </c>
      <c r="D61" s="7" t="e">
        <v>#N/A</v>
      </c>
      <c r="E61" s="7" t="e">
        <v>#N/A</v>
      </c>
      <c r="F61" s="6" t="s">
        <v>33</v>
      </c>
      <c r="G61" s="6" t="s">
        <v>1570</v>
      </c>
      <c r="H61" s="6" t="s">
        <v>1571</v>
      </c>
      <c r="I61" s="6" t="s">
        <v>1958</v>
      </c>
      <c r="J61" s="8">
        <f t="shared" ca="1" si="1"/>
        <v>8.1258016203719308</v>
      </c>
      <c r="K61" s="6" t="s">
        <v>34</v>
      </c>
      <c r="L61" s="6" t="s">
        <v>35</v>
      </c>
      <c r="M61" s="6" t="s">
        <v>36</v>
      </c>
      <c r="N61" s="6" t="s">
        <v>1959</v>
      </c>
      <c r="O61" s="6" t="s">
        <v>37</v>
      </c>
      <c r="P61" s="6" t="s">
        <v>38</v>
      </c>
      <c r="Q61" s="7"/>
      <c r="R61" s="7"/>
      <c r="S61" s="7"/>
      <c r="T61" s="7" t="s">
        <v>1745</v>
      </c>
      <c r="U61" s="7" t="s">
        <v>1466</v>
      </c>
      <c r="V61" s="7" t="e">
        <v>#N/A</v>
      </c>
      <c r="W61" s="7" t="s">
        <v>1340</v>
      </c>
      <c r="X61" s="7"/>
      <c r="Y61" s="7" t="str">
        <f>VLOOKUP(B61, [2]SBC!A$1:P$65536, 11, 0)</f>
        <v>Foumban</v>
      </c>
      <c r="Z61" s="7" t="str">
        <f t="shared" si="2"/>
        <v>OST</v>
      </c>
      <c r="AA61" s="7" t="str">
        <f t="shared" ca="1" si="3"/>
        <v>T&gt;72H</v>
      </c>
      <c r="AB61" s="7">
        <v>1</v>
      </c>
      <c r="AC61" s="7"/>
      <c r="AD61" s="7"/>
      <c r="AE61" s="7" t="s">
        <v>5458</v>
      </c>
      <c r="AF61" s="7" t="s">
        <v>2536</v>
      </c>
      <c r="AG61" s="7"/>
    </row>
    <row r="62" spans="1:33" ht="159.5" x14ac:dyDescent="0.35">
      <c r="A62" s="6" t="s">
        <v>1567</v>
      </c>
      <c r="B62" s="7" t="str">
        <f t="shared" si="0"/>
        <v>OST_101</v>
      </c>
      <c r="C62" s="6" t="s">
        <v>4578</v>
      </c>
      <c r="D62" s="7" t="e">
        <v>#N/A</v>
      </c>
      <c r="E62" s="7" t="e">
        <v>#N/A</v>
      </c>
      <c r="F62" s="6" t="s">
        <v>33</v>
      </c>
      <c r="G62" s="6" t="s">
        <v>1568</v>
      </c>
      <c r="H62" s="6" t="s">
        <v>1569</v>
      </c>
      <c r="I62" s="6" t="s">
        <v>1958</v>
      </c>
      <c r="J62" s="8">
        <f t="shared" ca="1" si="1"/>
        <v>8.1258016203719308</v>
      </c>
      <c r="K62" s="6" t="s">
        <v>34</v>
      </c>
      <c r="L62" s="6" t="s">
        <v>35</v>
      </c>
      <c r="M62" s="6" t="s">
        <v>36</v>
      </c>
      <c r="N62" s="6" t="s">
        <v>1960</v>
      </c>
      <c r="O62" s="6" t="s">
        <v>37</v>
      </c>
      <c r="P62" s="6" t="s">
        <v>38</v>
      </c>
      <c r="Q62" s="7"/>
      <c r="R62" s="7"/>
      <c r="S62" s="7"/>
      <c r="T62" s="7" t="s">
        <v>1745</v>
      </c>
      <c r="U62" s="7" t="s">
        <v>1466</v>
      </c>
      <c r="V62" s="7" t="e">
        <v>#N/A</v>
      </c>
      <c r="W62" s="7" t="s">
        <v>1340</v>
      </c>
      <c r="X62" s="7"/>
      <c r="Y62" s="7" t="str">
        <f>VLOOKUP(B62, [2]SBC!A$1:P$65536, 11, 0)</f>
        <v>Foumban</v>
      </c>
      <c r="Z62" s="7" t="str">
        <f t="shared" si="2"/>
        <v>OST</v>
      </c>
      <c r="AA62" s="7" t="str">
        <f t="shared" ca="1" si="3"/>
        <v>T&gt;72H</v>
      </c>
      <c r="AB62" s="7">
        <v>1</v>
      </c>
      <c r="AC62" s="7"/>
      <c r="AD62" s="7"/>
      <c r="AE62" s="7" t="s">
        <v>5458</v>
      </c>
      <c r="AF62" s="7" t="s">
        <v>2536</v>
      </c>
      <c r="AG62" s="7"/>
    </row>
    <row r="63" spans="1:33" ht="174" x14ac:dyDescent="0.35">
      <c r="A63" s="6" t="s">
        <v>921</v>
      </c>
      <c r="B63" s="7" t="str">
        <f t="shared" si="0"/>
        <v>OST_361</v>
      </c>
      <c r="C63" s="6" t="s">
        <v>4579</v>
      </c>
      <c r="D63" s="7" t="e">
        <v>#N/A</v>
      </c>
      <c r="E63" s="7" t="e">
        <v>#N/A</v>
      </c>
      <c r="F63" s="6" t="s">
        <v>33</v>
      </c>
      <c r="G63" s="6" t="s">
        <v>926</v>
      </c>
      <c r="H63" s="6" t="s">
        <v>927</v>
      </c>
      <c r="I63" s="6" t="s">
        <v>1982</v>
      </c>
      <c r="J63" s="8">
        <f t="shared" ca="1" si="1"/>
        <v>7.2613108796285815</v>
      </c>
      <c r="K63" s="6" t="s">
        <v>34</v>
      </c>
      <c r="L63" s="6" t="s">
        <v>35</v>
      </c>
      <c r="M63" s="6" t="s">
        <v>36</v>
      </c>
      <c r="N63" s="6" t="s">
        <v>1983</v>
      </c>
      <c r="O63" s="6" t="s">
        <v>37</v>
      </c>
      <c r="P63" s="6" t="s">
        <v>38</v>
      </c>
      <c r="Q63" s="7"/>
      <c r="R63" s="7"/>
      <c r="S63" s="7"/>
      <c r="T63" s="7" t="s">
        <v>1948</v>
      </c>
      <c r="U63" s="7" t="s">
        <v>1454</v>
      </c>
      <c r="V63" s="7" t="e">
        <v>#N/A</v>
      </c>
      <c r="W63" s="7" t="s">
        <v>1454</v>
      </c>
      <c r="X63" s="7"/>
      <c r="Y63" s="7" t="e">
        <f>VLOOKUP(B63, [2]SBC!A$1:P$65536, 11, 0)</f>
        <v>#N/A</v>
      </c>
      <c r="Z63" s="7" t="str">
        <f t="shared" si="2"/>
        <v>OST</v>
      </c>
      <c r="AA63" s="7" t="str">
        <f t="shared" ca="1" si="3"/>
        <v>T&gt;72H</v>
      </c>
      <c r="AB63" s="7">
        <v>1</v>
      </c>
      <c r="AC63" s="7"/>
      <c r="AD63" s="7"/>
      <c r="AE63" s="7" t="s">
        <v>5458</v>
      </c>
      <c r="AF63" s="7" t="s">
        <v>2536</v>
      </c>
      <c r="AG63" s="7"/>
    </row>
    <row r="64" spans="1:33" ht="174" x14ac:dyDescent="0.35">
      <c r="A64" s="6" t="s">
        <v>921</v>
      </c>
      <c r="B64" s="7" t="str">
        <f t="shared" si="0"/>
        <v>OST_361</v>
      </c>
      <c r="C64" s="6" t="s">
        <v>4580</v>
      </c>
      <c r="D64" s="7" t="e">
        <v>#N/A</v>
      </c>
      <c r="E64" s="7" t="e">
        <v>#N/A</v>
      </c>
      <c r="F64" s="6" t="s">
        <v>33</v>
      </c>
      <c r="G64" s="6" t="s">
        <v>928</v>
      </c>
      <c r="H64" s="6" t="s">
        <v>929</v>
      </c>
      <c r="I64" s="6" t="s">
        <v>1982</v>
      </c>
      <c r="J64" s="8">
        <f t="shared" ca="1" si="1"/>
        <v>7.2613108796285815</v>
      </c>
      <c r="K64" s="6" t="s">
        <v>34</v>
      </c>
      <c r="L64" s="6" t="s">
        <v>35</v>
      </c>
      <c r="M64" s="6" t="s">
        <v>36</v>
      </c>
      <c r="N64" s="6" t="s">
        <v>1984</v>
      </c>
      <c r="O64" s="6" t="s">
        <v>37</v>
      </c>
      <c r="P64" s="6" t="s">
        <v>38</v>
      </c>
      <c r="Q64" s="7"/>
      <c r="R64" s="7"/>
      <c r="S64" s="7"/>
      <c r="T64" s="7" t="s">
        <v>1948</v>
      </c>
      <c r="U64" s="7" t="s">
        <v>1454</v>
      </c>
      <c r="V64" s="7" t="e">
        <v>#N/A</v>
      </c>
      <c r="W64" s="7" t="s">
        <v>1454</v>
      </c>
      <c r="X64" s="7"/>
      <c r="Y64" s="7" t="e">
        <f>VLOOKUP(B64, [2]SBC!A$1:P$65536, 11, 0)</f>
        <v>#N/A</v>
      </c>
      <c r="Z64" s="7" t="str">
        <f t="shared" si="2"/>
        <v>OST</v>
      </c>
      <c r="AA64" s="7" t="str">
        <f t="shared" ca="1" si="3"/>
        <v>T&gt;72H</v>
      </c>
      <c r="AB64" s="7">
        <v>1</v>
      </c>
      <c r="AC64" s="7"/>
      <c r="AD64" s="7"/>
      <c r="AE64" s="7" t="s">
        <v>5458</v>
      </c>
      <c r="AF64" s="7" t="s">
        <v>2536</v>
      </c>
      <c r="AG64" s="7"/>
    </row>
    <row r="65" spans="1:33" ht="174" x14ac:dyDescent="0.35">
      <c r="A65" s="6" t="s">
        <v>921</v>
      </c>
      <c r="B65" s="7" t="str">
        <f t="shared" si="0"/>
        <v>OST_361</v>
      </c>
      <c r="C65" s="6" t="s">
        <v>4581</v>
      </c>
      <c r="D65" s="7" t="e">
        <v>#N/A</v>
      </c>
      <c r="E65" s="7" t="e">
        <v>#N/A</v>
      </c>
      <c r="F65" s="6" t="s">
        <v>33</v>
      </c>
      <c r="G65" s="6" t="s">
        <v>924</v>
      </c>
      <c r="H65" s="6" t="s">
        <v>925</v>
      </c>
      <c r="I65" s="6" t="s">
        <v>1982</v>
      </c>
      <c r="J65" s="8">
        <f t="shared" ca="1" si="1"/>
        <v>7.2613108796285815</v>
      </c>
      <c r="K65" s="6" t="s">
        <v>34</v>
      </c>
      <c r="L65" s="6" t="s">
        <v>35</v>
      </c>
      <c r="M65" s="6" t="s">
        <v>36</v>
      </c>
      <c r="N65" s="6" t="s">
        <v>1985</v>
      </c>
      <c r="O65" s="6" t="s">
        <v>37</v>
      </c>
      <c r="P65" s="6" t="s">
        <v>38</v>
      </c>
      <c r="Q65" s="7"/>
      <c r="R65" s="7"/>
      <c r="S65" s="7"/>
      <c r="T65" s="7" t="s">
        <v>1948</v>
      </c>
      <c r="U65" s="7" t="s">
        <v>1454</v>
      </c>
      <c r="V65" s="7" t="e">
        <v>#N/A</v>
      </c>
      <c r="W65" s="7" t="s">
        <v>1454</v>
      </c>
      <c r="X65" s="7"/>
      <c r="Y65" s="7" t="e">
        <f>VLOOKUP(B65, [2]SBC!A$1:P$65536, 11, 0)</f>
        <v>#N/A</v>
      </c>
      <c r="Z65" s="7" t="str">
        <f t="shared" si="2"/>
        <v>OST</v>
      </c>
      <c r="AA65" s="7" t="str">
        <f t="shared" ca="1" si="3"/>
        <v>T&gt;72H</v>
      </c>
      <c r="AB65" s="7">
        <v>1</v>
      </c>
      <c r="AC65" s="7"/>
      <c r="AD65" s="7"/>
      <c r="AE65" s="7" t="s">
        <v>5458</v>
      </c>
      <c r="AF65" s="7" t="s">
        <v>2536</v>
      </c>
      <c r="AG65" s="7"/>
    </row>
    <row r="66" spans="1:33" ht="174" x14ac:dyDescent="0.35">
      <c r="A66" s="6" t="s">
        <v>921</v>
      </c>
      <c r="B66" s="7" t="str">
        <f t="shared" ref="B66:B129" si="4">LEFT(A66,7)</f>
        <v>OST_361</v>
      </c>
      <c r="C66" s="6" t="s">
        <v>4582</v>
      </c>
      <c r="D66" s="7" t="e">
        <v>#N/A</v>
      </c>
      <c r="E66" s="7" t="e">
        <v>#N/A</v>
      </c>
      <c r="F66" s="6" t="s">
        <v>33</v>
      </c>
      <c r="G66" s="6" t="s">
        <v>922</v>
      </c>
      <c r="H66" s="6" t="s">
        <v>923</v>
      </c>
      <c r="I66" s="6" t="s">
        <v>1986</v>
      </c>
      <c r="J66" s="8">
        <f t="shared" ref="J66:J129" ca="1" si="5">NOW()-I66</f>
        <v>7.2612761574055185</v>
      </c>
      <c r="K66" s="6" t="s">
        <v>34</v>
      </c>
      <c r="L66" s="6" t="s">
        <v>35</v>
      </c>
      <c r="M66" s="6" t="s">
        <v>36</v>
      </c>
      <c r="N66" s="6" t="s">
        <v>1987</v>
      </c>
      <c r="O66" s="6" t="s">
        <v>37</v>
      </c>
      <c r="P66" s="6" t="s">
        <v>38</v>
      </c>
      <c r="Q66" s="7"/>
      <c r="R66" s="7"/>
      <c r="S66" s="7"/>
      <c r="T66" s="7" t="s">
        <v>1948</v>
      </c>
      <c r="U66" s="7" t="s">
        <v>1454</v>
      </c>
      <c r="V66" s="7" t="e">
        <v>#N/A</v>
      </c>
      <c r="W66" s="7" t="s">
        <v>1454</v>
      </c>
      <c r="X66" s="7"/>
      <c r="Y66" s="7" t="e">
        <f>VLOOKUP(B66, [2]SBC!A$1:P$65536, 11, 0)</f>
        <v>#N/A</v>
      </c>
      <c r="Z66" s="7" t="str">
        <f t="shared" si="2"/>
        <v>OST</v>
      </c>
      <c r="AA66" s="7" t="str">
        <f t="shared" ca="1" si="3"/>
        <v>T&gt;72H</v>
      </c>
      <c r="AB66" s="7">
        <v>1</v>
      </c>
      <c r="AC66" s="7"/>
      <c r="AD66" s="7"/>
      <c r="AE66" s="7" t="s">
        <v>5458</v>
      </c>
      <c r="AF66" s="7" t="s">
        <v>2536</v>
      </c>
      <c r="AG66" s="7"/>
    </row>
    <row r="67" spans="1:33" ht="174" x14ac:dyDescent="0.35">
      <c r="A67" s="6" t="s">
        <v>921</v>
      </c>
      <c r="B67" s="7" t="str">
        <f t="shared" si="4"/>
        <v>OST_361</v>
      </c>
      <c r="C67" s="6" t="s">
        <v>4583</v>
      </c>
      <c r="D67" s="7" t="e">
        <v>#N/A</v>
      </c>
      <c r="E67" s="7" t="e">
        <v>#N/A</v>
      </c>
      <c r="F67" s="6" t="s">
        <v>33</v>
      </c>
      <c r="G67" s="6" t="s">
        <v>1622</v>
      </c>
      <c r="H67" s="6" t="s">
        <v>1623</v>
      </c>
      <c r="I67" s="6" t="s">
        <v>1988</v>
      </c>
      <c r="J67" s="8">
        <f t="shared" ca="1" si="5"/>
        <v>7.2598525462963153</v>
      </c>
      <c r="K67" s="6" t="s">
        <v>34</v>
      </c>
      <c r="L67" s="6" t="s">
        <v>35</v>
      </c>
      <c r="M67" s="6" t="s">
        <v>36</v>
      </c>
      <c r="N67" s="6" t="s">
        <v>1989</v>
      </c>
      <c r="O67" s="6" t="s">
        <v>37</v>
      </c>
      <c r="P67" s="6" t="s">
        <v>38</v>
      </c>
      <c r="Q67" s="7"/>
      <c r="R67" s="7"/>
      <c r="S67" s="7"/>
      <c r="T67" s="7" t="s">
        <v>1948</v>
      </c>
      <c r="U67" s="7" t="s">
        <v>1454</v>
      </c>
      <c r="V67" s="7" t="e">
        <v>#N/A</v>
      </c>
      <c r="W67" s="7" t="s">
        <v>1454</v>
      </c>
      <c r="X67" s="7"/>
      <c r="Y67" s="7" t="e">
        <f>VLOOKUP(B67, [2]SBC!A$1:P$65536, 11, 0)</f>
        <v>#N/A</v>
      </c>
      <c r="Z67" s="7" t="str">
        <f t="shared" ref="Z67:Z130" si="6">LEFT(B67,3)</f>
        <v>OST</v>
      </c>
      <c r="AA67" s="7" t="str">
        <f t="shared" ref="AA67:AA130" ca="1" si="7">IF(J67 &lt; 1/24, "T&lt;1H", IF(AND(J67&lt;2/24, J67&gt;1/24), "1H&lt;T&lt;2H", IF(AND(J67&lt;4/24, J67&gt;2/24), "2H&lt;T&lt;4H", IF(AND(J67&lt;8/24, J67&gt;4/24), "4H&lt;T&lt;8H", IF(AND(J67&lt;16/24, J67&gt;8/24), "8H&lt;T&lt;16H",IF(AND(J67&lt;24/24, J67&gt;16/24),"16H&lt;T&lt;24H", IF(AND(J67&lt;48/24, J67&gt;24/24),"24H&lt;T&lt;48H",IF(AND(J67&lt;72/24, J67&gt;24/24),"48H&lt;T&lt;72H", "T&gt;72H"))))))))</f>
        <v>T&gt;72H</v>
      </c>
      <c r="AB67" s="7">
        <v>1</v>
      </c>
      <c r="AC67" s="7"/>
      <c r="AD67" s="7"/>
      <c r="AE67" s="7" t="s">
        <v>5458</v>
      </c>
      <c r="AF67" s="7" t="s">
        <v>2536</v>
      </c>
      <c r="AG67" s="7"/>
    </row>
    <row r="68" spans="1:33" ht="174" x14ac:dyDescent="0.35">
      <c r="A68" s="6" t="s">
        <v>921</v>
      </c>
      <c r="B68" s="7" t="str">
        <f t="shared" si="4"/>
        <v>OST_361</v>
      </c>
      <c r="C68" s="6" t="s">
        <v>4584</v>
      </c>
      <c r="D68" s="7" t="e">
        <v>#N/A</v>
      </c>
      <c r="E68" s="7" t="e">
        <v>#N/A</v>
      </c>
      <c r="F68" s="6" t="s">
        <v>33</v>
      </c>
      <c r="G68" s="6" t="s">
        <v>1628</v>
      </c>
      <c r="H68" s="6" t="s">
        <v>1629</v>
      </c>
      <c r="I68" s="6" t="s">
        <v>1988</v>
      </c>
      <c r="J68" s="8">
        <f t="shared" ca="1" si="5"/>
        <v>7.2598525462963153</v>
      </c>
      <c r="K68" s="6" t="s">
        <v>34</v>
      </c>
      <c r="L68" s="6" t="s">
        <v>35</v>
      </c>
      <c r="M68" s="6" t="s">
        <v>36</v>
      </c>
      <c r="N68" s="6" t="s">
        <v>1990</v>
      </c>
      <c r="O68" s="6" t="s">
        <v>37</v>
      </c>
      <c r="P68" s="6" t="s">
        <v>38</v>
      </c>
      <c r="Q68" s="7"/>
      <c r="R68" s="7"/>
      <c r="S68" s="7"/>
      <c r="T68" s="7" t="s">
        <v>1948</v>
      </c>
      <c r="U68" s="7" t="s">
        <v>1454</v>
      </c>
      <c r="V68" s="7" t="e">
        <v>#N/A</v>
      </c>
      <c r="W68" s="7" t="s">
        <v>1454</v>
      </c>
      <c r="X68" s="7"/>
      <c r="Y68" s="7" t="e">
        <f>VLOOKUP(B68, [2]SBC!A$1:P$65536, 11, 0)</f>
        <v>#N/A</v>
      </c>
      <c r="Z68" s="7" t="str">
        <f t="shared" si="6"/>
        <v>OST</v>
      </c>
      <c r="AA68" s="7" t="str">
        <f t="shared" ca="1" si="7"/>
        <v>T&gt;72H</v>
      </c>
      <c r="AB68" s="7">
        <v>1</v>
      </c>
      <c r="AC68" s="7"/>
      <c r="AD68" s="7"/>
      <c r="AE68" s="7" t="s">
        <v>5458</v>
      </c>
      <c r="AF68" s="7" t="s">
        <v>2536</v>
      </c>
      <c r="AG68" s="7"/>
    </row>
    <row r="69" spans="1:33" ht="174" x14ac:dyDescent="0.35">
      <c r="A69" s="6" t="s">
        <v>921</v>
      </c>
      <c r="B69" s="7" t="str">
        <f t="shared" si="4"/>
        <v>OST_361</v>
      </c>
      <c r="C69" s="6" t="s">
        <v>1407</v>
      </c>
      <c r="D69" s="7" t="e">
        <v>#N/A</v>
      </c>
      <c r="E69" s="7" t="e">
        <v>#N/A</v>
      </c>
      <c r="F69" s="6" t="s">
        <v>33</v>
      </c>
      <c r="G69" s="6" t="s">
        <v>1624</v>
      </c>
      <c r="H69" s="6" t="s">
        <v>1625</v>
      </c>
      <c r="I69" s="6" t="s">
        <v>1988</v>
      </c>
      <c r="J69" s="8">
        <f t="shared" ca="1" si="5"/>
        <v>7.2598525462963153</v>
      </c>
      <c r="K69" s="6" t="s">
        <v>34</v>
      </c>
      <c r="L69" s="6" t="s">
        <v>35</v>
      </c>
      <c r="M69" s="6" t="s">
        <v>36</v>
      </c>
      <c r="N69" s="6" t="s">
        <v>1991</v>
      </c>
      <c r="O69" s="6" t="s">
        <v>37</v>
      </c>
      <c r="P69" s="6" t="s">
        <v>38</v>
      </c>
      <c r="Q69" s="7"/>
      <c r="R69" s="7"/>
      <c r="S69" s="7"/>
      <c r="T69" s="7" t="s">
        <v>1948</v>
      </c>
      <c r="U69" s="7" t="s">
        <v>1454</v>
      </c>
      <c r="V69" s="7" t="e">
        <v>#N/A</v>
      </c>
      <c r="W69" s="7" t="s">
        <v>1454</v>
      </c>
      <c r="X69" s="7"/>
      <c r="Y69" s="7" t="e">
        <f>VLOOKUP(B69, [2]SBC!A$1:P$65536, 11, 0)</f>
        <v>#N/A</v>
      </c>
      <c r="Z69" s="7" t="str">
        <f t="shared" si="6"/>
        <v>OST</v>
      </c>
      <c r="AA69" s="7" t="str">
        <f t="shared" ca="1" si="7"/>
        <v>T&gt;72H</v>
      </c>
      <c r="AB69" s="7">
        <v>1</v>
      </c>
      <c r="AC69" s="7"/>
      <c r="AD69" s="7"/>
      <c r="AE69" s="7" t="s">
        <v>5458</v>
      </c>
      <c r="AF69" s="7" t="s">
        <v>2536</v>
      </c>
      <c r="AG69" s="7"/>
    </row>
    <row r="70" spans="1:33" ht="174" x14ac:dyDescent="0.35">
      <c r="A70" s="6" t="s">
        <v>921</v>
      </c>
      <c r="B70" s="7" t="str">
        <f t="shared" si="4"/>
        <v>OST_361</v>
      </c>
      <c r="C70" s="6" t="s">
        <v>4585</v>
      </c>
      <c r="D70" s="7" t="e">
        <v>#N/A</v>
      </c>
      <c r="E70" s="7" t="e">
        <v>#N/A</v>
      </c>
      <c r="F70" s="6" t="s">
        <v>33</v>
      </c>
      <c r="G70" s="6" t="s">
        <v>1620</v>
      </c>
      <c r="H70" s="6" t="s">
        <v>1621</v>
      </c>
      <c r="I70" s="6" t="s">
        <v>1988</v>
      </c>
      <c r="J70" s="8">
        <f t="shared" ca="1" si="5"/>
        <v>7.2598525462963153</v>
      </c>
      <c r="K70" s="6" t="s">
        <v>34</v>
      </c>
      <c r="L70" s="6" t="s">
        <v>35</v>
      </c>
      <c r="M70" s="6" t="s">
        <v>36</v>
      </c>
      <c r="N70" s="6" t="s">
        <v>1992</v>
      </c>
      <c r="O70" s="6" t="s">
        <v>37</v>
      </c>
      <c r="P70" s="6" t="s">
        <v>38</v>
      </c>
      <c r="Q70" s="7"/>
      <c r="R70" s="7"/>
      <c r="S70" s="7"/>
      <c r="T70" s="7" t="s">
        <v>1948</v>
      </c>
      <c r="U70" s="7" t="s">
        <v>1454</v>
      </c>
      <c r="V70" s="7" t="e">
        <v>#N/A</v>
      </c>
      <c r="W70" s="7" t="s">
        <v>1454</v>
      </c>
      <c r="X70" s="7"/>
      <c r="Y70" s="7" t="e">
        <f>VLOOKUP(B70, [2]SBC!A$1:P$65536, 11, 0)</f>
        <v>#N/A</v>
      </c>
      <c r="Z70" s="7" t="str">
        <f t="shared" si="6"/>
        <v>OST</v>
      </c>
      <c r="AA70" s="7" t="str">
        <f t="shared" ca="1" si="7"/>
        <v>T&gt;72H</v>
      </c>
      <c r="AB70" s="7">
        <v>1</v>
      </c>
      <c r="AC70" s="7"/>
      <c r="AD70" s="7"/>
      <c r="AE70" s="7" t="s">
        <v>5458</v>
      </c>
      <c r="AF70" s="7" t="s">
        <v>2536</v>
      </c>
      <c r="AG70" s="7"/>
    </row>
    <row r="71" spans="1:33" ht="174" x14ac:dyDescent="0.35">
      <c r="A71" s="6" t="s">
        <v>921</v>
      </c>
      <c r="B71" s="7" t="str">
        <f t="shared" si="4"/>
        <v>OST_361</v>
      </c>
      <c r="C71" s="6" t="s">
        <v>4586</v>
      </c>
      <c r="D71" s="7" t="e">
        <v>#N/A</v>
      </c>
      <c r="E71" s="7" t="e">
        <v>#N/A</v>
      </c>
      <c r="F71" s="6" t="s">
        <v>33</v>
      </c>
      <c r="G71" s="6" t="s">
        <v>1630</v>
      </c>
      <c r="H71" s="6" t="s">
        <v>1631</v>
      </c>
      <c r="I71" s="6" t="s">
        <v>1988</v>
      </c>
      <c r="J71" s="8">
        <f t="shared" ca="1" si="5"/>
        <v>7.2598525462963153</v>
      </c>
      <c r="K71" s="6" t="s">
        <v>34</v>
      </c>
      <c r="L71" s="6" t="s">
        <v>35</v>
      </c>
      <c r="M71" s="6" t="s">
        <v>36</v>
      </c>
      <c r="N71" s="6" t="s">
        <v>1993</v>
      </c>
      <c r="O71" s="6" t="s">
        <v>37</v>
      </c>
      <c r="P71" s="6" t="s">
        <v>38</v>
      </c>
      <c r="Q71" s="7"/>
      <c r="R71" s="7"/>
      <c r="S71" s="7"/>
      <c r="T71" s="7" t="s">
        <v>1948</v>
      </c>
      <c r="U71" s="7" t="s">
        <v>1454</v>
      </c>
      <c r="V71" s="7" t="e">
        <v>#N/A</v>
      </c>
      <c r="W71" s="7" t="s">
        <v>1454</v>
      </c>
      <c r="X71" s="7"/>
      <c r="Y71" s="7" t="e">
        <f>VLOOKUP(B71, [2]SBC!A$1:P$65536, 11, 0)</f>
        <v>#N/A</v>
      </c>
      <c r="Z71" s="7" t="str">
        <f t="shared" si="6"/>
        <v>OST</v>
      </c>
      <c r="AA71" s="7" t="str">
        <f t="shared" ca="1" si="7"/>
        <v>T&gt;72H</v>
      </c>
      <c r="AB71" s="7">
        <v>1</v>
      </c>
      <c r="AC71" s="7"/>
      <c r="AD71" s="7"/>
      <c r="AE71" s="7" t="s">
        <v>5458</v>
      </c>
      <c r="AF71" s="7" t="s">
        <v>2536</v>
      </c>
      <c r="AG71" s="7"/>
    </row>
    <row r="72" spans="1:33" ht="174" x14ac:dyDescent="0.35">
      <c r="A72" s="6" t="s">
        <v>921</v>
      </c>
      <c r="B72" s="7" t="str">
        <f t="shared" si="4"/>
        <v>OST_361</v>
      </c>
      <c r="C72" s="6" t="s">
        <v>4587</v>
      </c>
      <c r="D72" s="7" t="e">
        <v>#N/A</v>
      </c>
      <c r="E72" s="7" t="e">
        <v>#N/A</v>
      </c>
      <c r="F72" s="6" t="s">
        <v>33</v>
      </c>
      <c r="G72" s="6" t="s">
        <v>1626</v>
      </c>
      <c r="H72" s="6" t="s">
        <v>1627</v>
      </c>
      <c r="I72" s="6" t="s">
        <v>1988</v>
      </c>
      <c r="J72" s="8">
        <f t="shared" ca="1" si="5"/>
        <v>7.2598525462963153</v>
      </c>
      <c r="K72" s="6" t="s">
        <v>34</v>
      </c>
      <c r="L72" s="6" t="s">
        <v>35</v>
      </c>
      <c r="M72" s="6" t="s">
        <v>36</v>
      </c>
      <c r="N72" s="6" t="s">
        <v>1994</v>
      </c>
      <c r="O72" s="6" t="s">
        <v>37</v>
      </c>
      <c r="P72" s="6" t="s">
        <v>38</v>
      </c>
      <c r="Q72" s="7"/>
      <c r="R72" s="7"/>
      <c r="S72" s="7"/>
      <c r="T72" s="7" t="s">
        <v>1948</v>
      </c>
      <c r="U72" s="7" t="s">
        <v>1454</v>
      </c>
      <c r="V72" s="7" t="e">
        <v>#N/A</v>
      </c>
      <c r="W72" s="7" t="s">
        <v>1454</v>
      </c>
      <c r="X72" s="7"/>
      <c r="Y72" s="7" t="e">
        <f>VLOOKUP(B72, [2]SBC!A$1:P$65536, 11, 0)</f>
        <v>#N/A</v>
      </c>
      <c r="Z72" s="7" t="str">
        <f t="shared" si="6"/>
        <v>OST</v>
      </c>
      <c r="AA72" s="7" t="str">
        <f t="shared" ca="1" si="7"/>
        <v>T&gt;72H</v>
      </c>
      <c r="AB72" s="7">
        <v>1</v>
      </c>
      <c r="AC72" s="7"/>
      <c r="AD72" s="7"/>
      <c r="AE72" s="7" t="s">
        <v>5458</v>
      </c>
      <c r="AF72" s="7" t="s">
        <v>2536</v>
      </c>
      <c r="AG72" s="7"/>
    </row>
    <row r="73" spans="1:33" ht="145" x14ac:dyDescent="0.35">
      <c r="A73" s="6" t="s">
        <v>2117</v>
      </c>
      <c r="B73" s="7" t="str">
        <f t="shared" si="4"/>
        <v>OST_301</v>
      </c>
      <c r="C73" s="6" t="s">
        <v>4588</v>
      </c>
      <c r="D73" s="7" t="e">
        <v>#N/A</v>
      </c>
      <c r="E73" s="7" t="e">
        <v>#N/A</v>
      </c>
      <c r="F73" s="6" t="s">
        <v>33</v>
      </c>
      <c r="G73" s="6" t="s">
        <v>2118</v>
      </c>
      <c r="H73" s="6" t="s">
        <v>2119</v>
      </c>
      <c r="I73" s="6" t="s">
        <v>2120</v>
      </c>
      <c r="J73" s="8">
        <f t="shared" ca="1" si="5"/>
        <v>6.2812645833328133</v>
      </c>
      <c r="K73" s="6" t="s">
        <v>34</v>
      </c>
      <c r="L73" s="6" t="s">
        <v>35</v>
      </c>
      <c r="M73" s="6" t="s">
        <v>36</v>
      </c>
      <c r="N73" s="6" t="s">
        <v>2121</v>
      </c>
      <c r="O73" s="6" t="s">
        <v>37</v>
      </c>
      <c r="P73" s="6" t="s">
        <v>38</v>
      </c>
      <c r="Q73" s="7"/>
      <c r="R73" s="7"/>
      <c r="S73" s="7"/>
      <c r="T73" s="7" t="s">
        <v>5465</v>
      </c>
      <c r="U73" s="7" t="s">
        <v>60</v>
      </c>
      <c r="V73" s="7" t="s">
        <v>5309</v>
      </c>
      <c r="W73" s="7" t="e">
        <v>#N/A</v>
      </c>
      <c r="X73" s="7"/>
      <c r="Y73" s="7" t="str">
        <f>VLOOKUP(B73, [2]SBC!A$1:P$65536, 11, 0)</f>
        <v>Bantoum</v>
      </c>
      <c r="Z73" s="7" t="str">
        <f t="shared" si="6"/>
        <v>OST</v>
      </c>
      <c r="AA73" s="7" t="str">
        <f t="shared" ca="1" si="7"/>
        <v>T&gt;72H</v>
      </c>
      <c r="AB73" s="7">
        <v>1</v>
      </c>
      <c r="AC73" s="7"/>
      <c r="AD73" s="7"/>
      <c r="AE73" s="7" t="s">
        <v>5458</v>
      </c>
      <c r="AF73" s="7" t="s">
        <v>2536</v>
      </c>
      <c r="AG73" s="7"/>
    </row>
    <row r="74" spans="1:33" ht="145" x14ac:dyDescent="0.35">
      <c r="A74" s="6" t="s">
        <v>2117</v>
      </c>
      <c r="B74" s="7" t="str">
        <f t="shared" si="4"/>
        <v>OST_301</v>
      </c>
      <c r="C74" s="6" t="s">
        <v>4589</v>
      </c>
      <c r="D74" s="7" t="e">
        <v>#N/A</v>
      </c>
      <c r="E74" s="7" t="e">
        <v>#N/A</v>
      </c>
      <c r="F74" s="6" t="s">
        <v>33</v>
      </c>
      <c r="G74" s="6" t="s">
        <v>2122</v>
      </c>
      <c r="H74" s="6" t="s">
        <v>2123</v>
      </c>
      <c r="I74" s="6" t="s">
        <v>2116</v>
      </c>
      <c r="J74" s="8">
        <f t="shared" ca="1" si="5"/>
        <v>6.2810215277786483</v>
      </c>
      <c r="K74" s="6" t="s">
        <v>34</v>
      </c>
      <c r="L74" s="6" t="s">
        <v>35</v>
      </c>
      <c r="M74" s="6" t="s">
        <v>36</v>
      </c>
      <c r="N74" s="6" t="s">
        <v>2124</v>
      </c>
      <c r="O74" s="6" t="s">
        <v>37</v>
      </c>
      <c r="P74" s="6" t="s">
        <v>38</v>
      </c>
      <c r="Q74" s="7"/>
      <c r="R74" s="7"/>
      <c r="S74" s="7"/>
      <c r="T74" s="7" t="s">
        <v>5465</v>
      </c>
      <c r="U74" s="7" t="s">
        <v>60</v>
      </c>
      <c r="V74" s="7" t="s">
        <v>5309</v>
      </c>
      <c r="W74" s="7" t="e">
        <v>#N/A</v>
      </c>
      <c r="X74" s="7"/>
      <c r="Y74" s="7" t="str">
        <f>VLOOKUP(B74, [2]SBC!A$1:P$65536, 11, 0)</f>
        <v>Bantoum</v>
      </c>
      <c r="Z74" s="7" t="str">
        <f t="shared" si="6"/>
        <v>OST</v>
      </c>
      <c r="AA74" s="7" t="str">
        <f t="shared" ca="1" si="7"/>
        <v>T&gt;72H</v>
      </c>
      <c r="AB74" s="7">
        <v>1</v>
      </c>
      <c r="AC74" s="7"/>
      <c r="AD74" s="7"/>
      <c r="AE74" s="7" t="s">
        <v>5458</v>
      </c>
      <c r="AF74" s="7" t="s">
        <v>2536</v>
      </c>
      <c r="AG74" s="7"/>
    </row>
    <row r="75" spans="1:33" ht="145" x14ac:dyDescent="0.35">
      <c r="A75" s="6" t="s">
        <v>2117</v>
      </c>
      <c r="B75" s="7" t="str">
        <f t="shared" si="4"/>
        <v>OST_301</v>
      </c>
      <c r="C75" s="6" t="s">
        <v>4590</v>
      </c>
      <c r="D75" s="7" t="e">
        <v>#N/A</v>
      </c>
      <c r="E75" s="7" t="e">
        <v>#N/A</v>
      </c>
      <c r="F75" s="6" t="s">
        <v>33</v>
      </c>
      <c r="G75" s="6" t="s">
        <v>2125</v>
      </c>
      <c r="H75" s="6" t="s">
        <v>2126</v>
      </c>
      <c r="I75" s="6" t="s">
        <v>2116</v>
      </c>
      <c r="J75" s="8">
        <f t="shared" ca="1" si="5"/>
        <v>6.2810215277786483</v>
      </c>
      <c r="K75" s="6" t="s">
        <v>34</v>
      </c>
      <c r="L75" s="6" t="s">
        <v>35</v>
      </c>
      <c r="M75" s="6" t="s">
        <v>36</v>
      </c>
      <c r="N75" s="6" t="s">
        <v>2127</v>
      </c>
      <c r="O75" s="6" t="s">
        <v>37</v>
      </c>
      <c r="P75" s="6" t="s">
        <v>38</v>
      </c>
      <c r="Q75" s="7"/>
      <c r="R75" s="7"/>
      <c r="S75" s="7"/>
      <c r="T75" s="7" t="s">
        <v>5465</v>
      </c>
      <c r="U75" s="7" t="s">
        <v>60</v>
      </c>
      <c r="V75" s="7" t="s">
        <v>5309</v>
      </c>
      <c r="W75" s="7" t="e">
        <v>#N/A</v>
      </c>
      <c r="X75" s="7"/>
      <c r="Y75" s="7" t="str">
        <f>VLOOKUP(B75, [2]SBC!A$1:P$65536, 11, 0)</f>
        <v>Bantoum</v>
      </c>
      <c r="Z75" s="7" t="str">
        <f t="shared" si="6"/>
        <v>OST</v>
      </c>
      <c r="AA75" s="7" t="str">
        <f t="shared" ca="1" si="7"/>
        <v>T&gt;72H</v>
      </c>
      <c r="AB75" s="7">
        <v>1</v>
      </c>
      <c r="AC75" s="7"/>
      <c r="AD75" s="7"/>
      <c r="AE75" s="7" t="s">
        <v>5458</v>
      </c>
      <c r="AF75" s="7" t="s">
        <v>2536</v>
      </c>
      <c r="AG75" s="7"/>
    </row>
    <row r="76" spans="1:33" ht="145" x14ac:dyDescent="0.35">
      <c r="A76" s="6" t="s">
        <v>2117</v>
      </c>
      <c r="B76" s="7" t="str">
        <f t="shared" si="4"/>
        <v>OST_301</v>
      </c>
      <c r="C76" s="6" t="s">
        <v>4591</v>
      </c>
      <c r="D76" s="7" t="e">
        <v>#N/A</v>
      </c>
      <c r="E76" s="7" t="e">
        <v>#N/A</v>
      </c>
      <c r="F76" s="6" t="s">
        <v>33</v>
      </c>
      <c r="G76" s="6" t="s">
        <v>2128</v>
      </c>
      <c r="H76" s="6" t="s">
        <v>2129</v>
      </c>
      <c r="I76" s="6" t="s">
        <v>2130</v>
      </c>
      <c r="J76" s="8">
        <f t="shared" ca="1" si="5"/>
        <v>6.2809868055555853</v>
      </c>
      <c r="K76" s="6" t="s">
        <v>34</v>
      </c>
      <c r="L76" s="6" t="s">
        <v>35</v>
      </c>
      <c r="M76" s="6" t="s">
        <v>36</v>
      </c>
      <c r="N76" s="6" t="s">
        <v>2131</v>
      </c>
      <c r="O76" s="6" t="s">
        <v>37</v>
      </c>
      <c r="P76" s="6" t="s">
        <v>38</v>
      </c>
      <c r="Q76" s="7"/>
      <c r="R76" s="7"/>
      <c r="S76" s="7"/>
      <c r="T76" s="7" t="s">
        <v>5465</v>
      </c>
      <c r="U76" s="7" t="s">
        <v>60</v>
      </c>
      <c r="V76" s="7" t="s">
        <v>5309</v>
      </c>
      <c r="W76" s="7" t="e">
        <v>#N/A</v>
      </c>
      <c r="X76" s="7"/>
      <c r="Y76" s="7" t="str">
        <f>VLOOKUP(B76, [2]SBC!A$1:P$65536, 11, 0)</f>
        <v>Bantoum</v>
      </c>
      <c r="Z76" s="7" t="str">
        <f t="shared" si="6"/>
        <v>OST</v>
      </c>
      <c r="AA76" s="7" t="str">
        <f t="shared" ca="1" si="7"/>
        <v>T&gt;72H</v>
      </c>
      <c r="AB76" s="7">
        <v>1</v>
      </c>
      <c r="AC76" s="7"/>
      <c r="AD76" s="7"/>
      <c r="AE76" s="7" t="s">
        <v>5458</v>
      </c>
      <c r="AF76" s="7" t="s">
        <v>2536</v>
      </c>
      <c r="AG76" s="7"/>
    </row>
    <row r="77" spans="1:33" ht="145" x14ac:dyDescent="0.35">
      <c r="A77" s="6" t="s">
        <v>2117</v>
      </c>
      <c r="B77" s="7" t="str">
        <f t="shared" si="4"/>
        <v>OST_301</v>
      </c>
      <c r="C77" s="6" t="s">
        <v>4592</v>
      </c>
      <c r="D77" s="7" t="e">
        <v>#N/A</v>
      </c>
      <c r="E77" s="7" t="e">
        <v>#N/A</v>
      </c>
      <c r="F77" s="6" t="s">
        <v>33</v>
      </c>
      <c r="G77" s="6" t="s">
        <v>2132</v>
      </c>
      <c r="H77" s="6" t="s">
        <v>2133</v>
      </c>
      <c r="I77" s="6" t="s">
        <v>2130</v>
      </c>
      <c r="J77" s="8">
        <f t="shared" ca="1" si="5"/>
        <v>6.2809868055555853</v>
      </c>
      <c r="K77" s="6" t="s">
        <v>34</v>
      </c>
      <c r="L77" s="6" t="s">
        <v>35</v>
      </c>
      <c r="M77" s="6" t="s">
        <v>36</v>
      </c>
      <c r="N77" s="6" t="s">
        <v>2134</v>
      </c>
      <c r="O77" s="6" t="s">
        <v>37</v>
      </c>
      <c r="P77" s="6" t="s">
        <v>38</v>
      </c>
      <c r="Q77" s="7"/>
      <c r="R77" s="7"/>
      <c r="S77" s="7"/>
      <c r="T77" s="7" t="s">
        <v>5465</v>
      </c>
      <c r="U77" s="7" t="s">
        <v>60</v>
      </c>
      <c r="V77" s="7" t="s">
        <v>5309</v>
      </c>
      <c r="W77" s="7" t="e">
        <v>#N/A</v>
      </c>
      <c r="X77" s="7"/>
      <c r="Y77" s="7" t="str">
        <f>VLOOKUP(B77, [2]SBC!A$1:P$65536, 11, 0)</f>
        <v>Bantoum</v>
      </c>
      <c r="Z77" s="7" t="str">
        <f t="shared" si="6"/>
        <v>OST</v>
      </c>
      <c r="AA77" s="7" t="str">
        <f t="shared" ca="1" si="7"/>
        <v>T&gt;72H</v>
      </c>
      <c r="AB77" s="7">
        <v>1</v>
      </c>
      <c r="AC77" s="7"/>
      <c r="AD77" s="7"/>
      <c r="AE77" s="7" t="s">
        <v>5458</v>
      </c>
      <c r="AF77" s="7" t="s">
        <v>2536</v>
      </c>
      <c r="AG77" s="7"/>
    </row>
    <row r="78" spans="1:33" ht="145" x14ac:dyDescent="0.35">
      <c r="A78" s="6" t="s">
        <v>2117</v>
      </c>
      <c r="B78" s="7" t="str">
        <f t="shared" si="4"/>
        <v>OST_301</v>
      </c>
      <c r="C78" s="6" t="s">
        <v>4593</v>
      </c>
      <c r="D78" s="7" t="e">
        <v>#N/A</v>
      </c>
      <c r="E78" s="7" t="e">
        <v>#N/A</v>
      </c>
      <c r="F78" s="6" t="s">
        <v>33</v>
      </c>
      <c r="G78" s="6" t="s">
        <v>2135</v>
      </c>
      <c r="H78" s="6" t="s">
        <v>2136</v>
      </c>
      <c r="I78" s="6" t="s">
        <v>2130</v>
      </c>
      <c r="J78" s="8">
        <f t="shared" ca="1" si="5"/>
        <v>6.2809868055555853</v>
      </c>
      <c r="K78" s="6" t="s">
        <v>34</v>
      </c>
      <c r="L78" s="6" t="s">
        <v>35</v>
      </c>
      <c r="M78" s="6" t="s">
        <v>36</v>
      </c>
      <c r="N78" s="6" t="s">
        <v>2137</v>
      </c>
      <c r="O78" s="6" t="s">
        <v>37</v>
      </c>
      <c r="P78" s="6" t="s">
        <v>38</v>
      </c>
      <c r="Q78" s="7"/>
      <c r="R78" s="7"/>
      <c r="S78" s="7"/>
      <c r="T78" s="7" t="s">
        <v>5465</v>
      </c>
      <c r="U78" s="7" t="s">
        <v>60</v>
      </c>
      <c r="V78" s="7" t="s">
        <v>5309</v>
      </c>
      <c r="W78" s="7" t="e">
        <v>#N/A</v>
      </c>
      <c r="X78" s="7"/>
      <c r="Y78" s="7" t="str">
        <f>VLOOKUP(B78, [2]SBC!A$1:P$65536, 11, 0)</f>
        <v>Bantoum</v>
      </c>
      <c r="Z78" s="7" t="str">
        <f t="shared" si="6"/>
        <v>OST</v>
      </c>
      <c r="AA78" s="7" t="str">
        <f t="shared" ca="1" si="7"/>
        <v>T&gt;72H</v>
      </c>
      <c r="AB78" s="7">
        <v>1</v>
      </c>
      <c r="AC78" s="7"/>
      <c r="AD78" s="7"/>
      <c r="AE78" s="7" t="s">
        <v>5458</v>
      </c>
      <c r="AF78" s="7" t="s">
        <v>2536</v>
      </c>
      <c r="AG78" s="7"/>
    </row>
    <row r="79" spans="1:33" ht="145" x14ac:dyDescent="0.35">
      <c r="A79" s="6" t="s">
        <v>2117</v>
      </c>
      <c r="B79" s="7" t="str">
        <f t="shared" si="4"/>
        <v>OST_301</v>
      </c>
      <c r="C79" s="6" t="s">
        <v>4594</v>
      </c>
      <c r="D79" s="7" t="e">
        <v>#N/A</v>
      </c>
      <c r="E79" s="7" t="e">
        <v>#N/A</v>
      </c>
      <c r="F79" s="6" t="s">
        <v>33</v>
      </c>
      <c r="G79" s="6" t="s">
        <v>2138</v>
      </c>
      <c r="H79" s="6" t="s">
        <v>2139</v>
      </c>
      <c r="I79" s="6" t="s">
        <v>2130</v>
      </c>
      <c r="J79" s="8">
        <f t="shared" ca="1" si="5"/>
        <v>6.2809868055555853</v>
      </c>
      <c r="K79" s="6" t="s">
        <v>34</v>
      </c>
      <c r="L79" s="6" t="s">
        <v>35</v>
      </c>
      <c r="M79" s="6" t="s">
        <v>36</v>
      </c>
      <c r="N79" s="6" t="s">
        <v>2140</v>
      </c>
      <c r="O79" s="6" t="s">
        <v>37</v>
      </c>
      <c r="P79" s="6" t="s">
        <v>38</v>
      </c>
      <c r="Q79" s="7"/>
      <c r="R79" s="7"/>
      <c r="S79" s="7"/>
      <c r="T79" s="7" t="s">
        <v>5465</v>
      </c>
      <c r="U79" s="7" t="s">
        <v>60</v>
      </c>
      <c r="V79" s="7" t="s">
        <v>5309</v>
      </c>
      <c r="W79" s="7" t="e">
        <v>#N/A</v>
      </c>
      <c r="X79" s="7"/>
      <c r="Y79" s="7" t="str">
        <f>VLOOKUP(B79, [2]SBC!A$1:P$65536, 11, 0)</f>
        <v>Bantoum</v>
      </c>
      <c r="Z79" s="7" t="str">
        <f t="shared" si="6"/>
        <v>OST</v>
      </c>
      <c r="AA79" s="7" t="str">
        <f t="shared" ca="1" si="7"/>
        <v>T&gt;72H</v>
      </c>
      <c r="AB79" s="7">
        <v>1</v>
      </c>
      <c r="AC79" s="7"/>
      <c r="AD79" s="7"/>
      <c r="AE79" s="7" t="s">
        <v>5458</v>
      </c>
      <c r="AF79" s="7" t="s">
        <v>2536</v>
      </c>
      <c r="AG79" s="7"/>
    </row>
    <row r="80" spans="1:33" ht="145" x14ac:dyDescent="0.35">
      <c r="A80" s="6" t="s">
        <v>2117</v>
      </c>
      <c r="B80" s="7" t="str">
        <f t="shared" si="4"/>
        <v>OST_301</v>
      </c>
      <c r="C80" s="6" t="s">
        <v>4595</v>
      </c>
      <c r="D80" s="7" t="e">
        <v>#N/A</v>
      </c>
      <c r="E80" s="7" t="e">
        <v>#N/A</v>
      </c>
      <c r="F80" s="6" t="s">
        <v>33</v>
      </c>
      <c r="G80" s="6" t="s">
        <v>2141</v>
      </c>
      <c r="H80" s="6" t="s">
        <v>2142</v>
      </c>
      <c r="I80" s="6" t="s">
        <v>2130</v>
      </c>
      <c r="J80" s="8">
        <f t="shared" ca="1" si="5"/>
        <v>6.2809868055555853</v>
      </c>
      <c r="K80" s="6" t="s">
        <v>34</v>
      </c>
      <c r="L80" s="6" t="s">
        <v>35</v>
      </c>
      <c r="M80" s="6" t="s">
        <v>36</v>
      </c>
      <c r="N80" s="6" t="s">
        <v>2143</v>
      </c>
      <c r="O80" s="6" t="s">
        <v>37</v>
      </c>
      <c r="P80" s="6" t="s">
        <v>38</v>
      </c>
      <c r="Q80" s="7"/>
      <c r="R80" s="7"/>
      <c r="S80" s="7"/>
      <c r="T80" s="7" t="s">
        <v>5465</v>
      </c>
      <c r="U80" s="7" t="s">
        <v>60</v>
      </c>
      <c r="V80" s="7" t="s">
        <v>5309</v>
      </c>
      <c r="W80" s="7" t="e">
        <v>#N/A</v>
      </c>
      <c r="X80" s="7"/>
      <c r="Y80" s="7" t="str">
        <f>VLOOKUP(B80, [2]SBC!A$1:P$65536, 11, 0)</f>
        <v>Bantoum</v>
      </c>
      <c r="Z80" s="7" t="str">
        <f t="shared" si="6"/>
        <v>OST</v>
      </c>
      <c r="AA80" s="7" t="str">
        <f t="shared" ca="1" si="7"/>
        <v>T&gt;72H</v>
      </c>
      <c r="AB80" s="7">
        <v>1</v>
      </c>
      <c r="AC80" s="7"/>
      <c r="AD80" s="7"/>
      <c r="AE80" s="7" t="s">
        <v>5458</v>
      </c>
      <c r="AF80" s="7" t="s">
        <v>2536</v>
      </c>
      <c r="AG80" s="7"/>
    </row>
    <row r="81" spans="1:33" ht="145" x14ac:dyDescent="0.35">
      <c r="A81" s="6" t="s">
        <v>2117</v>
      </c>
      <c r="B81" s="7" t="str">
        <f t="shared" si="4"/>
        <v>OST_301</v>
      </c>
      <c r="C81" s="6" t="s">
        <v>4596</v>
      </c>
      <c r="D81" s="7" t="e">
        <v>#N/A</v>
      </c>
      <c r="E81" s="7" t="e">
        <v>#N/A</v>
      </c>
      <c r="F81" s="6" t="s">
        <v>33</v>
      </c>
      <c r="G81" s="6" t="s">
        <v>2144</v>
      </c>
      <c r="H81" s="6" t="s">
        <v>2145</v>
      </c>
      <c r="I81" s="6" t="s">
        <v>2130</v>
      </c>
      <c r="J81" s="8">
        <f t="shared" ca="1" si="5"/>
        <v>6.2809868055555853</v>
      </c>
      <c r="K81" s="6" t="s">
        <v>34</v>
      </c>
      <c r="L81" s="6" t="s">
        <v>35</v>
      </c>
      <c r="M81" s="6" t="s">
        <v>36</v>
      </c>
      <c r="N81" s="6" t="s">
        <v>2146</v>
      </c>
      <c r="O81" s="6" t="s">
        <v>37</v>
      </c>
      <c r="P81" s="6" t="s">
        <v>38</v>
      </c>
      <c r="Q81" s="7"/>
      <c r="R81" s="7"/>
      <c r="S81" s="7"/>
      <c r="T81" s="7" t="s">
        <v>5465</v>
      </c>
      <c r="U81" s="7" t="s">
        <v>60</v>
      </c>
      <c r="V81" s="7" t="s">
        <v>5309</v>
      </c>
      <c r="W81" s="7" t="e">
        <v>#N/A</v>
      </c>
      <c r="X81" s="7"/>
      <c r="Y81" s="7" t="str">
        <f>VLOOKUP(B81, [2]SBC!A$1:P$65536, 11, 0)</f>
        <v>Bantoum</v>
      </c>
      <c r="Z81" s="7" t="str">
        <f t="shared" si="6"/>
        <v>OST</v>
      </c>
      <c r="AA81" s="7" t="str">
        <f t="shared" ca="1" si="7"/>
        <v>T&gt;72H</v>
      </c>
      <c r="AB81" s="7">
        <v>1</v>
      </c>
      <c r="AC81" s="7"/>
      <c r="AD81" s="7"/>
      <c r="AE81" s="7" t="s">
        <v>5458</v>
      </c>
      <c r="AF81" s="7" t="s">
        <v>2536</v>
      </c>
      <c r="AG81" s="7"/>
    </row>
    <row r="82" spans="1:33" ht="159.5" x14ac:dyDescent="0.35">
      <c r="A82" s="6" t="s">
        <v>1967</v>
      </c>
      <c r="B82" s="7" t="str">
        <f t="shared" si="4"/>
        <v>EXN_018</v>
      </c>
      <c r="C82" s="6" t="s">
        <v>4597</v>
      </c>
      <c r="D82" s="7" t="e">
        <v>#N/A</v>
      </c>
      <c r="E82" s="7" t="e">
        <v>#N/A</v>
      </c>
      <c r="F82" s="6" t="s">
        <v>33</v>
      </c>
      <c r="G82" s="6" t="s">
        <v>2000</v>
      </c>
      <c r="H82" s="6" t="s">
        <v>2001</v>
      </c>
      <c r="I82" s="6" t="s">
        <v>2236</v>
      </c>
      <c r="J82" s="8">
        <f t="shared" ca="1" si="5"/>
        <v>6.2663687500025844</v>
      </c>
      <c r="K82" s="6" t="s">
        <v>34</v>
      </c>
      <c r="L82" s="6" t="s">
        <v>35</v>
      </c>
      <c r="M82" s="6" t="s">
        <v>36</v>
      </c>
      <c r="N82" s="6" t="s">
        <v>2237</v>
      </c>
      <c r="O82" s="6" t="s">
        <v>37</v>
      </c>
      <c r="P82" s="6" t="s">
        <v>38</v>
      </c>
      <c r="Q82" s="7"/>
      <c r="R82" s="7"/>
      <c r="S82" s="7"/>
      <c r="T82" s="7" t="s">
        <v>1923</v>
      </c>
      <c r="U82" s="7" t="s">
        <v>1466</v>
      </c>
      <c r="V82" s="7" t="e">
        <v>#N/A</v>
      </c>
      <c r="W82" s="7" t="s">
        <v>1340</v>
      </c>
      <c r="X82" s="7"/>
      <c r="Y82" s="7" t="str">
        <f>VLOOKUP(B82, [2]SBC!A$1:P$65536, 11, 0)</f>
        <v>Guidiguis</v>
      </c>
      <c r="Z82" s="7" t="str">
        <f t="shared" si="6"/>
        <v>EXN</v>
      </c>
      <c r="AA82" s="7" t="str">
        <f t="shared" ca="1" si="7"/>
        <v>T&gt;72H</v>
      </c>
      <c r="AB82" s="7">
        <v>1</v>
      </c>
      <c r="AC82" s="7"/>
      <c r="AD82" s="7"/>
      <c r="AE82" s="7" t="s">
        <v>5458</v>
      </c>
      <c r="AF82" s="7" t="s">
        <v>2536</v>
      </c>
      <c r="AG82" s="7"/>
    </row>
    <row r="83" spans="1:33" ht="159.5" x14ac:dyDescent="0.35">
      <c r="A83" s="6" t="s">
        <v>2264</v>
      </c>
      <c r="B83" s="7" t="str">
        <f t="shared" si="4"/>
        <v>SUO_010</v>
      </c>
      <c r="C83" s="6" t="s">
        <v>4598</v>
      </c>
      <c r="D83" s="7" t="e">
        <v>#N/A</v>
      </c>
      <c r="E83" s="7" t="e">
        <v>#N/A</v>
      </c>
      <c r="F83" s="6" t="s">
        <v>33</v>
      </c>
      <c r="G83" s="6" t="s">
        <v>2265</v>
      </c>
      <c r="H83" s="6" t="s">
        <v>2266</v>
      </c>
      <c r="I83" s="6" t="s">
        <v>2267</v>
      </c>
      <c r="J83" s="8">
        <f t="shared" ca="1" si="5"/>
        <v>6.2225840277824318</v>
      </c>
      <c r="K83" s="6" t="s">
        <v>34</v>
      </c>
      <c r="L83" s="6" t="s">
        <v>35</v>
      </c>
      <c r="M83" s="6" t="s">
        <v>36</v>
      </c>
      <c r="N83" s="6" t="s">
        <v>2268</v>
      </c>
      <c r="O83" s="6" t="s">
        <v>37</v>
      </c>
      <c r="P83" s="6" t="s">
        <v>38</v>
      </c>
      <c r="Q83" s="7"/>
      <c r="R83" s="7"/>
      <c r="S83" s="7"/>
      <c r="T83" s="7" t="s">
        <v>1879</v>
      </c>
      <c r="U83" s="7" t="s">
        <v>1466</v>
      </c>
      <c r="V83" s="7" t="e">
        <v>#N/A</v>
      </c>
      <c r="W83" s="7" t="s">
        <v>1340</v>
      </c>
      <c r="X83" s="7"/>
      <c r="Y83" s="7" t="str">
        <f>VLOOKUP(B83, [2]SBC!A$1:P$65536, 11, 0)</f>
        <v>Bambili</v>
      </c>
      <c r="Z83" s="7" t="str">
        <f t="shared" si="6"/>
        <v>SUO</v>
      </c>
      <c r="AA83" s="7" t="str">
        <f t="shared" ca="1" si="7"/>
        <v>T&gt;72H</v>
      </c>
      <c r="AB83" s="7">
        <v>1</v>
      </c>
      <c r="AC83" s="7"/>
      <c r="AD83" s="7"/>
      <c r="AE83" s="7" t="s">
        <v>5458</v>
      </c>
      <c r="AF83" s="7" t="s">
        <v>2536</v>
      </c>
      <c r="AG83" s="7"/>
    </row>
    <row r="84" spans="1:33" ht="159.5" x14ac:dyDescent="0.35">
      <c r="A84" s="6" t="s">
        <v>2264</v>
      </c>
      <c r="B84" s="7" t="str">
        <f t="shared" si="4"/>
        <v>SUO_010</v>
      </c>
      <c r="C84" s="6" t="s">
        <v>4599</v>
      </c>
      <c r="D84" s="7" t="e">
        <v>#N/A</v>
      </c>
      <c r="E84" s="7" t="e">
        <v>#N/A</v>
      </c>
      <c r="F84" s="6" t="s">
        <v>33</v>
      </c>
      <c r="G84" s="6" t="s">
        <v>2269</v>
      </c>
      <c r="H84" s="6" t="s">
        <v>2270</v>
      </c>
      <c r="I84" s="6" t="s">
        <v>2267</v>
      </c>
      <c r="J84" s="8">
        <f t="shared" ca="1" si="5"/>
        <v>6.2225840277824318</v>
      </c>
      <c r="K84" s="6" t="s">
        <v>34</v>
      </c>
      <c r="L84" s="6" t="s">
        <v>35</v>
      </c>
      <c r="M84" s="6" t="s">
        <v>36</v>
      </c>
      <c r="N84" s="6" t="s">
        <v>2271</v>
      </c>
      <c r="O84" s="6" t="s">
        <v>37</v>
      </c>
      <c r="P84" s="6" t="s">
        <v>38</v>
      </c>
      <c r="Q84" s="7"/>
      <c r="R84" s="7"/>
      <c r="S84" s="7"/>
      <c r="T84" s="7" t="s">
        <v>1879</v>
      </c>
      <c r="U84" s="7" t="s">
        <v>1466</v>
      </c>
      <c r="V84" s="7" t="e">
        <v>#N/A</v>
      </c>
      <c r="W84" s="7" t="s">
        <v>1340</v>
      </c>
      <c r="X84" s="7"/>
      <c r="Y84" s="7" t="str">
        <f>VLOOKUP(B84, [2]SBC!A$1:P$65536, 11, 0)</f>
        <v>Bambili</v>
      </c>
      <c r="Z84" s="7" t="str">
        <f t="shared" si="6"/>
        <v>SUO</v>
      </c>
      <c r="AA84" s="7" t="str">
        <f t="shared" ca="1" si="7"/>
        <v>T&gt;72H</v>
      </c>
      <c r="AB84" s="7">
        <v>1</v>
      </c>
      <c r="AC84" s="7"/>
      <c r="AD84" s="7"/>
      <c r="AE84" s="7" t="s">
        <v>5458</v>
      </c>
      <c r="AF84" s="7" t="s">
        <v>2536</v>
      </c>
      <c r="AG84" s="7"/>
    </row>
    <row r="85" spans="1:33" ht="159.5" x14ac:dyDescent="0.35">
      <c r="A85" s="6" t="s">
        <v>1479</v>
      </c>
      <c r="B85" s="7" t="str">
        <f t="shared" si="4"/>
        <v>OST_092</v>
      </c>
      <c r="C85" s="6" t="s">
        <v>4600</v>
      </c>
      <c r="D85" s="7" t="e">
        <v>#N/A</v>
      </c>
      <c r="E85" s="7" t="e">
        <v>#N/A</v>
      </c>
      <c r="F85" s="6" t="s">
        <v>33</v>
      </c>
      <c r="G85" s="6" t="s">
        <v>1480</v>
      </c>
      <c r="H85" s="6" t="s">
        <v>1481</v>
      </c>
      <c r="I85" s="6" t="s">
        <v>2705</v>
      </c>
      <c r="J85" s="8">
        <f t="shared" ca="1" si="5"/>
        <v>4.1868085648166016</v>
      </c>
      <c r="K85" s="6" t="s">
        <v>34</v>
      </c>
      <c r="L85" s="6" t="s">
        <v>35</v>
      </c>
      <c r="M85" s="6" t="s">
        <v>36</v>
      </c>
      <c r="N85" s="6" t="s">
        <v>2706</v>
      </c>
      <c r="O85" s="6" t="s">
        <v>37</v>
      </c>
      <c r="P85" s="6" t="s">
        <v>38</v>
      </c>
      <c r="Q85" s="7"/>
      <c r="R85" s="7"/>
      <c r="S85" s="7"/>
      <c r="T85" s="7" t="s">
        <v>1749</v>
      </c>
      <c r="U85" s="7" t="s">
        <v>1466</v>
      </c>
      <c r="V85" s="7" t="e">
        <v>#N/A</v>
      </c>
      <c r="W85" s="7" t="s">
        <v>1340</v>
      </c>
      <c r="X85" s="7"/>
      <c r="Y85" s="7" t="str">
        <f>VLOOKUP(B85, [2]SBC!A$1:P$65536, 11, 0)</f>
        <v>Taram</v>
      </c>
      <c r="Z85" s="7" t="str">
        <f t="shared" si="6"/>
        <v>OST</v>
      </c>
      <c r="AA85" s="7" t="str">
        <f t="shared" ca="1" si="7"/>
        <v>T&gt;72H</v>
      </c>
      <c r="AB85" s="7">
        <v>1</v>
      </c>
      <c r="AC85" s="7"/>
      <c r="AD85" s="7"/>
      <c r="AE85" s="7" t="s">
        <v>5458</v>
      </c>
      <c r="AF85" s="7" t="s">
        <v>2536</v>
      </c>
      <c r="AG85" s="7"/>
    </row>
    <row r="86" spans="1:33" ht="174" x14ac:dyDescent="0.35">
      <c r="A86" s="6" t="s">
        <v>937</v>
      </c>
      <c r="B86" s="7" t="str">
        <f t="shared" si="4"/>
        <v>OST_209</v>
      </c>
      <c r="C86" s="6" t="s">
        <v>4601</v>
      </c>
      <c r="D86" s="7" t="e">
        <v>#N/A</v>
      </c>
      <c r="E86" s="7" t="e">
        <v>#N/A</v>
      </c>
      <c r="F86" s="6" t="s">
        <v>33</v>
      </c>
      <c r="G86" s="6" t="s">
        <v>940</v>
      </c>
      <c r="H86" s="6" t="s">
        <v>941</v>
      </c>
      <c r="I86" s="6" t="s">
        <v>2707</v>
      </c>
      <c r="J86" s="8">
        <f t="shared" ca="1" si="5"/>
        <v>3.9711719907427323</v>
      </c>
      <c r="K86" s="6" t="s">
        <v>34</v>
      </c>
      <c r="L86" s="6" t="s">
        <v>35</v>
      </c>
      <c r="M86" s="6" t="s">
        <v>36</v>
      </c>
      <c r="N86" s="6" t="s">
        <v>2708</v>
      </c>
      <c r="O86" s="6" t="s">
        <v>37</v>
      </c>
      <c r="P86" s="6" t="s">
        <v>38</v>
      </c>
      <c r="Q86" s="7"/>
      <c r="R86" s="7"/>
      <c r="S86" s="7"/>
      <c r="T86" s="7" t="s">
        <v>1743</v>
      </c>
      <c r="U86" s="7" t="s">
        <v>1466</v>
      </c>
      <c r="V86" s="7" t="e">
        <v>#N/A</v>
      </c>
      <c r="W86" s="7" t="s">
        <v>1340</v>
      </c>
      <c r="X86" s="7"/>
      <c r="Y86" s="7" t="str">
        <f>VLOOKUP(B86, [2]SBC!A$1:P$65536, 11, 0)</f>
        <v>Koupa-Matapit</v>
      </c>
      <c r="Z86" s="7" t="str">
        <f t="shared" si="6"/>
        <v>OST</v>
      </c>
      <c r="AA86" s="7" t="str">
        <f t="shared" ca="1" si="7"/>
        <v>T&gt;72H</v>
      </c>
      <c r="AB86" s="7">
        <v>1</v>
      </c>
      <c r="AC86" s="7"/>
      <c r="AD86" s="7"/>
      <c r="AE86" s="7" t="s">
        <v>5458</v>
      </c>
      <c r="AF86" s="7" t="s">
        <v>2536</v>
      </c>
      <c r="AG86" s="7"/>
    </row>
    <row r="87" spans="1:33" ht="174" x14ac:dyDescent="0.35">
      <c r="A87" s="6" t="s">
        <v>937</v>
      </c>
      <c r="B87" s="7" t="str">
        <f t="shared" si="4"/>
        <v>OST_209</v>
      </c>
      <c r="C87" s="6" t="s">
        <v>4602</v>
      </c>
      <c r="D87" s="7" t="e">
        <v>#N/A</v>
      </c>
      <c r="E87" s="7" t="e">
        <v>#N/A</v>
      </c>
      <c r="F87" s="6" t="s">
        <v>33</v>
      </c>
      <c r="G87" s="6" t="s">
        <v>1125</v>
      </c>
      <c r="H87" s="6" t="s">
        <v>1126</v>
      </c>
      <c r="I87" s="6" t="s">
        <v>2707</v>
      </c>
      <c r="J87" s="8">
        <f t="shared" ca="1" si="5"/>
        <v>3.9711719907427323</v>
      </c>
      <c r="K87" s="6" t="s">
        <v>34</v>
      </c>
      <c r="L87" s="6" t="s">
        <v>35</v>
      </c>
      <c r="M87" s="6" t="s">
        <v>36</v>
      </c>
      <c r="N87" s="6" t="s">
        <v>2709</v>
      </c>
      <c r="O87" s="6" t="s">
        <v>37</v>
      </c>
      <c r="P87" s="6" t="s">
        <v>38</v>
      </c>
      <c r="Q87" s="7"/>
      <c r="R87" s="7"/>
      <c r="S87" s="7"/>
      <c r="T87" s="7" t="s">
        <v>1743</v>
      </c>
      <c r="U87" s="7" t="s">
        <v>1466</v>
      </c>
      <c r="V87" s="7" t="e">
        <v>#N/A</v>
      </c>
      <c r="W87" s="7" t="s">
        <v>1340</v>
      </c>
      <c r="X87" s="7"/>
      <c r="Y87" s="7" t="str">
        <f>VLOOKUP(B87, [2]SBC!A$1:P$65536, 11, 0)</f>
        <v>Koupa-Matapit</v>
      </c>
      <c r="Z87" s="7" t="str">
        <f t="shared" si="6"/>
        <v>OST</v>
      </c>
      <c r="AA87" s="7" t="str">
        <f t="shared" ca="1" si="7"/>
        <v>T&gt;72H</v>
      </c>
      <c r="AB87" s="7">
        <v>1</v>
      </c>
      <c r="AC87" s="7"/>
      <c r="AD87" s="7"/>
      <c r="AE87" s="7" t="s">
        <v>5458</v>
      </c>
      <c r="AF87" s="7" t="s">
        <v>2536</v>
      </c>
      <c r="AG87" s="7"/>
    </row>
    <row r="88" spans="1:33" ht="174" x14ac:dyDescent="0.35">
      <c r="A88" s="6" t="s">
        <v>937</v>
      </c>
      <c r="B88" s="7" t="str">
        <f t="shared" si="4"/>
        <v>OST_209</v>
      </c>
      <c r="C88" s="6" t="s">
        <v>4603</v>
      </c>
      <c r="D88" s="7" t="e">
        <v>#N/A</v>
      </c>
      <c r="E88" s="7" t="e">
        <v>#N/A</v>
      </c>
      <c r="F88" s="6" t="s">
        <v>33</v>
      </c>
      <c r="G88" s="6" t="s">
        <v>1127</v>
      </c>
      <c r="H88" s="6" t="s">
        <v>1128</v>
      </c>
      <c r="I88" s="6" t="s">
        <v>2707</v>
      </c>
      <c r="J88" s="8">
        <f t="shared" ca="1" si="5"/>
        <v>3.9711719907427323</v>
      </c>
      <c r="K88" s="6" t="s">
        <v>34</v>
      </c>
      <c r="L88" s="6" t="s">
        <v>35</v>
      </c>
      <c r="M88" s="6" t="s">
        <v>36</v>
      </c>
      <c r="N88" s="6" t="s">
        <v>2710</v>
      </c>
      <c r="O88" s="6" t="s">
        <v>37</v>
      </c>
      <c r="P88" s="6" t="s">
        <v>38</v>
      </c>
      <c r="Q88" s="7"/>
      <c r="R88" s="7"/>
      <c r="S88" s="7"/>
      <c r="T88" s="7" t="s">
        <v>1743</v>
      </c>
      <c r="U88" s="7" t="s">
        <v>1466</v>
      </c>
      <c r="V88" s="7" t="e">
        <v>#N/A</v>
      </c>
      <c r="W88" s="7" t="s">
        <v>1340</v>
      </c>
      <c r="X88" s="7"/>
      <c r="Y88" s="7" t="str">
        <f>VLOOKUP(B88, [2]SBC!A$1:P$65536, 11, 0)</f>
        <v>Koupa-Matapit</v>
      </c>
      <c r="Z88" s="7" t="str">
        <f t="shared" si="6"/>
        <v>OST</v>
      </c>
      <c r="AA88" s="7" t="str">
        <f t="shared" ca="1" si="7"/>
        <v>T&gt;72H</v>
      </c>
      <c r="AB88" s="7">
        <v>1</v>
      </c>
      <c r="AC88" s="7"/>
      <c r="AD88" s="7"/>
      <c r="AE88" s="7" t="s">
        <v>5458</v>
      </c>
      <c r="AF88" s="7" t="s">
        <v>2536</v>
      </c>
      <c r="AG88" s="7"/>
    </row>
    <row r="89" spans="1:33" ht="174" x14ac:dyDescent="0.35">
      <c r="A89" s="6" t="s">
        <v>937</v>
      </c>
      <c r="B89" s="7" t="str">
        <f t="shared" si="4"/>
        <v>OST_209</v>
      </c>
      <c r="C89" s="6" t="s">
        <v>4604</v>
      </c>
      <c r="D89" s="7" t="e">
        <v>#N/A</v>
      </c>
      <c r="E89" s="7" t="e">
        <v>#N/A</v>
      </c>
      <c r="F89" s="6" t="s">
        <v>33</v>
      </c>
      <c r="G89" s="6" t="s">
        <v>938</v>
      </c>
      <c r="H89" s="6" t="s">
        <v>939</v>
      </c>
      <c r="I89" s="6" t="s">
        <v>2711</v>
      </c>
      <c r="J89" s="8">
        <f t="shared" ca="1" si="5"/>
        <v>3.9711372685196693</v>
      </c>
      <c r="K89" s="6" t="s">
        <v>34</v>
      </c>
      <c r="L89" s="6" t="s">
        <v>35</v>
      </c>
      <c r="M89" s="6" t="s">
        <v>36</v>
      </c>
      <c r="N89" s="6" t="s">
        <v>2712</v>
      </c>
      <c r="O89" s="6" t="s">
        <v>37</v>
      </c>
      <c r="P89" s="6" t="s">
        <v>38</v>
      </c>
      <c r="Q89" s="7"/>
      <c r="R89" s="7"/>
      <c r="S89" s="7"/>
      <c r="T89" s="7" t="s">
        <v>1743</v>
      </c>
      <c r="U89" s="7" t="s">
        <v>1466</v>
      </c>
      <c r="V89" s="7" t="e">
        <v>#N/A</v>
      </c>
      <c r="W89" s="7" t="s">
        <v>1340</v>
      </c>
      <c r="X89" s="7"/>
      <c r="Y89" s="7" t="str">
        <f>VLOOKUP(B89, [2]SBC!A$1:P$65536, 11, 0)</f>
        <v>Koupa-Matapit</v>
      </c>
      <c r="Z89" s="7" t="str">
        <f t="shared" si="6"/>
        <v>OST</v>
      </c>
      <c r="AA89" s="7" t="str">
        <f t="shared" ca="1" si="7"/>
        <v>T&gt;72H</v>
      </c>
      <c r="AB89" s="7">
        <v>1</v>
      </c>
      <c r="AC89" s="7"/>
      <c r="AD89" s="7"/>
      <c r="AE89" s="7" t="s">
        <v>5458</v>
      </c>
      <c r="AF89" s="7" t="s">
        <v>2536</v>
      </c>
      <c r="AG89" s="7"/>
    </row>
    <row r="90" spans="1:33" ht="174" x14ac:dyDescent="0.35">
      <c r="A90" s="6" t="s">
        <v>2321</v>
      </c>
      <c r="B90" s="7" t="str">
        <f t="shared" si="4"/>
        <v>SUO_082</v>
      </c>
      <c r="C90" s="6" t="s">
        <v>4605</v>
      </c>
      <c r="D90" s="7" t="e">
        <v>#N/A</v>
      </c>
      <c r="E90" s="7" t="e">
        <v>#N/A</v>
      </c>
      <c r="F90" s="6" t="s">
        <v>33</v>
      </c>
      <c r="G90" s="6" t="s">
        <v>2322</v>
      </c>
      <c r="H90" s="6" t="s">
        <v>2323</v>
      </c>
      <c r="I90" s="6" t="s">
        <v>2717</v>
      </c>
      <c r="J90" s="8">
        <f t="shared" ca="1" si="5"/>
        <v>3.6006858796317829</v>
      </c>
      <c r="K90" s="6" t="s">
        <v>34</v>
      </c>
      <c r="L90" s="6" t="s">
        <v>35</v>
      </c>
      <c r="M90" s="6" t="s">
        <v>36</v>
      </c>
      <c r="N90" s="6" t="s">
        <v>2718</v>
      </c>
      <c r="O90" s="6" t="s">
        <v>37</v>
      </c>
      <c r="P90" s="6" t="s">
        <v>38</v>
      </c>
      <c r="Q90" s="7"/>
      <c r="R90" s="7"/>
      <c r="S90" s="7"/>
      <c r="T90" s="7" t="s">
        <v>5467</v>
      </c>
      <c r="U90" s="7" t="s">
        <v>79</v>
      </c>
      <c r="V90" s="7" t="e">
        <v>#N/A</v>
      </c>
      <c r="W90" s="7" t="e">
        <v>#N/A</v>
      </c>
      <c r="X90" s="7"/>
      <c r="Y90" s="7" t="str">
        <f>VLOOKUP(B90, [2]SBC!A$1:P$65536, 11, 0)</f>
        <v>Limbe</v>
      </c>
      <c r="Z90" s="7" t="str">
        <f t="shared" si="6"/>
        <v>SUO</v>
      </c>
      <c r="AA90" s="7" t="str">
        <f t="shared" ca="1" si="7"/>
        <v>T&gt;72H</v>
      </c>
      <c r="AB90" s="7">
        <v>1</v>
      </c>
      <c r="AC90" s="7"/>
      <c r="AD90" s="7"/>
      <c r="AE90" s="7" t="s">
        <v>5458</v>
      </c>
      <c r="AF90" s="7" t="s">
        <v>2536</v>
      </c>
      <c r="AG90" s="7"/>
    </row>
    <row r="91" spans="1:33" ht="174" x14ac:dyDescent="0.35">
      <c r="A91" s="6" t="s">
        <v>2321</v>
      </c>
      <c r="B91" s="7" t="str">
        <f t="shared" si="4"/>
        <v>SUO_082</v>
      </c>
      <c r="C91" s="6" t="s">
        <v>4606</v>
      </c>
      <c r="D91" s="7" t="e">
        <v>#N/A</v>
      </c>
      <c r="E91" s="7" t="e">
        <v>#N/A</v>
      </c>
      <c r="F91" s="6" t="s">
        <v>33</v>
      </c>
      <c r="G91" s="6" t="s">
        <v>2325</v>
      </c>
      <c r="H91" s="6" t="s">
        <v>2326</v>
      </c>
      <c r="I91" s="6" t="s">
        <v>2717</v>
      </c>
      <c r="J91" s="8">
        <f t="shared" ca="1" si="5"/>
        <v>3.6006858796317829</v>
      </c>
      <c r="K91" s="6" t="s">
        <v>34</v>
      </c>
      <c r="L91" s="6" t="s">
        <v>35</v>
      </c>
      <c r="M91" s="6" t="s">
        <v>36</v>
      </c>
      <c r="N91" s="6" t="s">
        <v>2720</v>
      </c>
      <c r="O91" s="6" t="s">
        <v>37</v>
      </c>
      <c r="P91" s="6" t="s">
        <v>38</v>
      </c>
      <c r="Q91" s="7"/>
      <c r="R91" s="7"/>
      <c r="S91" s="7"/>
      <c r="T91" s="7" t="s">
        <v>5467</v>
      </c>
      <c r="U91" s="7" t="s">
        <v>79</v>
      </c>
      <c r="V91" s="7" t="e">
        <v>#N/A</v>
      </c>
      <c r="W91" s="7" t="e">
        <v>#N/A</v>
      </c>
      <c r="X91" s="7"/>
      <c r="Y91" s="7" t="str">
        <f>VLOOKUP(B91, [2]SBC!A$1:P$65536, 11, 0)</f>
        <v>Limbe</v>
      </c>
      <c r="Z91" s="7" t="str">
        <f t="shared" si="6"/>
        <v>SUO</v>
      </c>
      <c r="AA91" s="7" t="str">
        <f t="shared" ca="1" si="7"/>
        <v>T&gt;72H</v>
      </c>
      <c r="AB91" s="7">
        <v>1</v>
      </c>
      <c r="AC91" s="7"/>
      <c r="AD91" s="7"/>
      <c r="AE91" s="7" t="s">
        <v>5458</v>
      </c>
      <c r="AF91" s="7" t="s">
        <v>2536</v>
      </c>
      <c r="AG91" s="7"/>
    </row>
    <row r="92" spans="1:33" ht="174" x14ac:dyDescent="0.35">
      <c r="A92" s="6" t="s">
        <v>1225</v>
      </c>
      <c r="B92" s="7" t="str">
        <f t="shared" si="4"/>
        <v>SUO_301</v>
      </c>
      <c r="C92" s="6" t="s">
        <v>4607</v>
      </c>
      <c r="D92" s="7" t="e">
        <v>#N/A</v>
      </c>
      <c r="E92" s="7" t="e">
        <v>#N/A</v>
      </c>
      <c r="F92" s="6" t="s">
        <v>33</v>
      </c>
      <c r="G92" s="6" t="s">
        <v>1618</v>
      </c>
      <c r="H92" s="6" t="s">
        <v>1619</v>
      </c>
      <c r="I92" s="6" t="s">
        <v>2975</v>
      </c>
      <c r="J92" s="8">
        <f t="shared" ca="1" si="5"/>
        <v>3.4462298611106235</v>
      </c>
      <c r="K92" s="6" t="s">
        <v>34</v>
      </c>
      <c r="L92" s="6" t="s">
        <v>35</v>
      </c>
      <c r="M92" s="6" t="s">
        <v>36</v>
      </c>
      <c r="N92" s="6" t="s">
        <v>2976</v>
      </c>
      <c r="O92" s="6" t="s">
        <v>37</v>
      </c>
      <c r="P92" s="6" t="s">
        <v>38</v>
      </c>
      <c r="Q92" s="7"/>
      <c r="R92" s="7"/>
      <c r="S92" s="7"/>
      <c r="T92" s="7" t="s">
        <v>1951</v>
      </c>
      <c r="U92" s="7" t="s">
        <v>1454</v>
      </c>
      <c r="V92" s="7" t="e">
        <v>#N/A</v>
      </c>
      <c r="W92" s="7" t="s">
        <v>1454</v>
      </c>
      <c r="X92" s="7"/>
      <c r="Y92" s="7" t="e">
        <f>VLOOKUP(B92, [2]SBC!A$1:P$65536, 11, 0)</f>
        <v>#N/A</v>
      </c>
      <c r="Z92" s="7" t="str">
        <f t="shared" si="6"/>
        <v>SUO</v>
      </c>
      <c r="AA92" s="7" t="str">
        <f t="shared" ca="1" si="7"/>
        <v>T&gt;72H</v>
      </c>
      <c r="AB92" s="7">
        <v>1</v>
      </c>
      <c r="AC92" s="7"/>
      <c r="AD92" s="7"/>
      <c r="AE92" s="7" t="s">
        <v>5458</v>
      </c>
      <c r="AF92" s="7" t="s">
        <v>2536</v>
      </c>
      <c r="AG92" s="7"/>
    </row>
    <row r="93" spans="1:33" ht="174" x14ac:dyDescent="0.35">
      <c r="A93" s="6" t="s">
        <v>1225</v>
      </c>
      <c r="B93" s="7" t="str">
        <f t="shared" si="4"/>
        <v>SUO_301</v>
      </c>
      <c r="C93" s="6" t="s">
        <v>1410</v>
      </c>
      <c r="D93" s="7" t="e">
        <v>#N/A</v>
      </c>
      <c r="E93" s="7" t="e">
        <v>#N/A</v>
      </c>
      <c r="F93" s="6" t="s">
        <v>33</v>
      </c>
      <c r="G93" s="6" t="s">
        <v>1616</v>
      </c>
      <c r="H93" s="6" t="s">
        <v>1617</v>
      </c>
      <c r="I93" s="6" t="s">
        <v>2975</v>
      </c>
      <c r="J93" s="8">
        <f t="shared" ca="1" si="5"/>
        <v>3.4462298611106235</v>
      </c>
      <c r="K93" s="6" t="s">
        <v>34</v>
      </c>
      <c r="L93" s="6" t="s">
        <v>35</v>
      </c>
      <c r="M93" s="6" t="s">
        <v>36</v>
      </c>
      <c r="N93" s="6" t="s">
        <v>2977</v>
      </c>
      <c r="O93" s="6" t="s">
        <v>37</v>
      </c>
      <c r="P93" s="6" t="s">
        <v>38</v>
      </c>
      <c r="Q93" s="7"/>
      <c r="R93" s="7"/>
      <c r="S93" s="7"/>
      <c r="T93" s="7" t="s">
        <v>1951</v>
      </c>
      <c r="U93" s="7" t="s">
        <v>1454</v>
      </c>
      <c r="V93" s="7" t="e">
        <v>#N/A</v>
      </c>
      <c r="W93" s="7" t="s">
        <v>1454</v>
      </c>
      <c r="X93" s="7"/>
      <c r="Y93" s="7" t="e">
        <f>VLOOKUP(B93, [2]SBC!A$1:P$65536, 11, 0)</f>
        <v>#N/A</v>
      </c>
      <c r="Z93" s="7" t="str">
        <f t="shared" si="6"/>
        <v>SUO</v>
      </c>
      <c r="AA93" s="7" t="str">
        <f t="shared" ca="1" si="7"/>
        <v>T&gt;72H</v>
      </c>
      <c r="AB93" s="7">
        <v>1</v>
      </c>
      <c r="AC93" s="7"/>
      <c r="AD93" s="7"/>
      <c r="AE93" s="7" t="s">
        <v>5458</v>
      </c>
      <c r="AF93" s="7" t="s">
        <v>2536</v>
      </c>
      <c r="AG93" s="7"/>
    </row>
    <row r="94" spans="1:33" ht="174" x14ac:dyDescent="0.35">
      <c r="A94" s="6" t="s">
        <v>1225</v>
      </c>
      <c r="B94" s="7" t="str">
        <f t="shared" si="4"/>
        <v>SUO_301</v>
      </c>
      <c r="C94" s="6" t="s">
        <v>4608</v>
      </c>
      <c r="D94" s="7" t="e">
        <v>#N/A</v>
      </c>
      <c r="E94" s="7" t="e">
        <v>#N/A</v>
      </c>
      <c r="F94" s="6" t="s">
        <v>33</v>
      </c>
      <c r="G94" s="6" t="s">
        <v>1699</v>
      </c>
      <c r="H94" s="6" t="s">
        <v>1700</v>
      </c>
      <c r="I94" s="6" t="s">
        <v>2975</v>
      </c>
      <c r="J94" s="8">
        <f t="shared" ca="1" si="5"/>
        <v>3.4462298611106235</v>
      </c>
      <c r="K94" s="6" t="s">
        <v>34</v>
      </c>
      <c r="L94" s="6" t="s">
        <v>35</v>
      </c>
      <c r="M94" s="6" t="s">
        <v>36</v>
      </c>
      <c r="N94" s="6" t="s">
        <v>2978</v>
      </c>
      <c r="O94" s="6" t="s">
        <v>37</v>
      </c>
      <c r="P94" s="6" t="s">
        <v>38</v>
      </c>
      <c r="Q94" s="7"/>
      <c r="R94" s="7"/>
      <c r="S94" s="7"/>
      <c r="T94" s="7" t="s">
        <v>1951</v>
      </c>
      <c r="U94" s="7" t="s">
        <v>1454</v>
      </c>
      <c r="V94" s="7" t="e">
        <v>#N/A</v>
      </c>
      <c r="W94" s="7" t="s">
        <v>1454</v>
      </c>
      <c r="X94" s="7"/>
      <c r="Y94" s="7" t="e">
        <f>VLOOKUP(B94, [2]SBC!A$1:P$65536, 11, 0)</f>
        <v>#N/A</v>
      </c>
      <c r="Z94" s="7" t="str">
        <f t="shared" si="6"/>
        <v>SUO</v>
      </c>
      <c r="AA94" s="7" t="str">
        <f t="shared" ca="1" si="7"/>
        <v>T&gt;72H</v>
      </c>
      <c r="AB94" s="7">
        <v>1</v>
      </c>
      <c r="AC94" s="7"/>
      <c r="AD94" s="7"/>
      <c r="AE94" s="7" t="s">
        <v>5458</v>
      </c>
      <c r="AF94" s="7" t="s">
        <v>2536</v>
      </c>
      <c r="AG94" s="7"/>
    </row>
    <row r="95" spans="1:33" ht="174" x14ac:dyDescent="0.35">
      <c r="A95" s="6" t="s">
        <v>1225</v>
      </c>
      <c r="B95" s="7" t="str">
        <f t="shared" si="4"/>
        <v>SUO_301</v>
      </c>
      <c r="C95" s="6" t="s">
        <v>4609</v>
      </c>
      <c r="D95" s="7" t="e">
        <v>#N/A</v>
      </c>
      <c r="E95" s="7" t="e">
        <v>#N/A</v>
      </c>
      <c r="F95" s="6" t="s">
        <v>33</v>
      </c>
      <c r="G95" s="6" t="s">
        <v>1228</v>
      </c>
      <c r="H95" s="6" t="s">
        <v>1229</v>
      </c>
      <c r="I95" s="6" t="s">
        <v>2979</v>
      </c>
      <c r="J95" s="8">
        <f t="shared" ca="1" si="5"/>
        <v>3.4359520833313582</v>
      </c>
      <c r="K95" s="6" t="s">
        <v>34</v>
      </c>
      <c r="L95" s="6" t="s">
        <v>35</v>
      </c>
      <c r="M95" s="6" t="s">
        <v>36</v>
      </c>
      <c r="N95" s="6" t="s">
        <v>2980</v>
      </c>
      <c r="O95" s="6" t="s">
        <v>37</v>
      </c>
      <c r="P95" s="6" t="s">
        <v>38</v>
      </c>
      <c r="Q95" s="7"/>
      <c r="R95" s="7"/>
      <c r="S95" s="7"/>
      <c r="T95" s="7" t="s">
        <v>1951</v>
      </c>
      <c r="U95" s="7" t="s">
        <v>1454</v>
      </c>
      <c r="V95" s="7" t="e">
        <v>#N/A</v>
      </c>
      <c r="W95" s="7" t="s">
        <v>1454</v>
      </c>
      <c r="X95" s="7"/>
      <c r="Y95" s="7" t="e">
        <f>VLOOKUP(B95, [2]SBC!A$1:P$65536, 11, 0)</f>
        <v>#N/A</v>
      </c>
      <c r="Z95" s="7" t="str">
        <f t="shared" si="6"/>
        <v>SUO</v>
      </c>
      <c r="AA95" s="7" t="str">
        <f t="shared" ca="1" si="7"/>
        <v>T&gt;72H</v>
      </c>
      <c r="AB95" s="7">
        <v>1</v>
      </c>
      <c r="AC95" s="7"/>
      <c r="AD95" s="7"/>
      <c r="AE95" s="7" t="s">
        <v>5458</v>
      </c>
      <c r="AF95" s="7" t="s">
        <v>2536</v>
      </c>
      <c r="AG95" s="7"/>
    </row>
    <row r="96" spans="1:33" ht="174" x14ac:dyDescent="0.35">
      <c r="A96" s="6" t="s">
        <v>1225</v>
      </c>
      <c r="B96" s="7" t="str">
        <f t="shared" si="4"/>
        <v>SUO_301</v>
      </c>
      <c r="C96" s="6" t="s">
        <v>4610</v>
      </c>
      <c r="D96" s="7" t="e">
        <v>#N/A</v>
      </c>
      <c r="E96" s="7" t="e">
        <v>#N/A</v>
      </c>
      <c r="F96" s="6" t="s">
        <v>33</v>
      </c>
      <c r="G96" s="6" t="s">
        <v>1226</v>
      </c>
      <c r="H96" s="6" t="s">
        <v>1227</v>
      </c>
      <c r="I96" s="6" t="s">
        <v>2979</v>
      </c>
      <c r="J96" s="8">
        <f t="shared" ca="1" si="5"/>
        <v>3.4359520833313582</v>
      </c>
      <c r="K96" s="6" t="s">
        <v>34</v>
      </c>
      <c r="L96" s="6" t="s">
        <v>35</v>
      </c>
      <c r="M96" s="6" t="s">
        <v>36</v>
      </c>
      <c r="N96" s="6" t="s">
        <v>2981</v>
      </c>
      <c r="O96" s="6" t="s">
        <v>37</v>
      </c>
      <c r="P96" s="6" t="s">
        <v>38</v>
      </c>
      <c r="Q96" s="7"/>
      <c r="R96" s="7"/>
      <c r="S96" s="7"/>
      <c r="T96" s="7" t="s">
        <v>1951</v>
      </c>
      <c r="U96" s="7" t="s">
        <v>1454</v>
      </c>
      <c r="V96" s="7" t="e">
        <v>#N/A</v>
      </c>
      <c r="W96" s="7" t="s">
        <v>1454</v>
      </c>
      <c r="X96" s="7"/>
      <c r="Y96" s="7" t="e">
        <f>VLOOKUP(B96, [2]SBC!A$1:P$65536, 11, 0)</f>
        <v>#N/A</v>
      </c>
      <c r="Z96" s="7" t="str">
        <f t="shared" si="6"/>
        <v>SUO</v>
      </c>
      <c r="AA96" s="7" t="str">
        <f t="shared" ca="1" si="7"/>
        <v>T&gt;72H</v>
      </c>
      <c r="AB96" s="7">
        <v>1</v>
      </c>
      <c r="AC96" s="7"/>
      <c r="AD96" s="7"/>
      <c r="AE96" s="7" t="s">
        <v>5458</v>
      </c>
      <c r="AF96" s="7" t="s">
        <v>2536</v>
      </c>
      <c r="AG96" s="7"/>
    </row>
    <row r="97" spans="1:33" ht="159.5" x14ac:dyDescent="0.35">
      <c r="A97" s="6" t="s">
        <v>1995</v>
      </c>
      <c r="B97" s="7" t="str">
        <f t="shared" si="4"/>
        <v>OST_051</v>
      </c>
      <c r="C97" s="6" t="s">
        <v>4611</v>
      </c>
      <c r="D97" s="7" t="e">
        <v>#N/A</v>
      </c>
      <c r="E97" s="7" t="e">
        <v>#N/A</v>
      </c>
      <c r="F97" s="6" t="s">
        <v>33</v>
      </c>
      <c r="G97" s="6" t="s">
        <v>1996</v>
      </c>
      <c r="H97" s="6" t="s">
        <v>1997</v>
      </c>
      <c r="I97" s="6" t="s">
        <v>3272</v>
      </c>
      <c r="J97" s="8">
        <f t="shared" ca="1" si="5"/>
        <v>3.3031627314849175</v>
      </c>
      <c r="K97" s="6" t="s">
        <v>34</v>
      </c>
      <c r="L97" s="6" t="s">
        <v>35</v>
      </c>
      <c r="M97" s="6" t="s">
        <v>36</v>
      </c>
      <c r="N97" s="6" t="s">
        <v>3273</v>
      </c>
      <c r="O97" s="6" t="s">
        <v>37</v>
      </c>
      <c r="P97" s="6" t="s">
        <v>38</v>
      </c>
      <c r="Q97" s="7"/>
      <c r="R97" s="7"/>
      <c r="S97" s="7"/>
      <c r="T97" s="7" t="s">
        <v>5472</v>
      </c>
      <c r="U97" s="7" t="s">
        <v>39</v>
      </c>
      <c r="V97" s="7" t="s">
        <v>5471</v>
      </c>
      <c r="W97" s="7"/>
      <c r="X97" s="7"/>
      <c r="Y97" s="7" t="str">
        <f>VLOOKUP(B97, [2]SBC!A$1:P$65536, 11, 0)</f>
        <v>Bayangam</v>
      </c>
      <c r="Z97" s="7" t="str">
        <f t="shared" si="6"/>
        <v>OST</v>
      </c>
      <c r="AA97" s="7" t="str">
        <f t="shared" ca="1" si="7"/>
        <v>T&gt;72H</v>
      </c>
      <c r="AB97" s="7">
        <v>1</v>
      </c>
      <c r="AC97" s="7"/>
      <c r="AD97" s="7"/>
      <c r="AE97" s="7" t="s">
        <v>5458</v>
      </c>
      <c r="AF97" s="7" t="s">
        <v>2536</v>
      </c>
      <c r="AG97" s="7"/>
    </row>
    <row r="98" spans="1:33" ht="159.5" x14ac:dyDescent="0.35">
      <c r="A98" s="6" t="s">
        <v>1995</v>
      </c>
      <c r="B98" s="7" t="str">
        <f t="shared" si="4"/>
        <v>OST_051</v>
      </c>
      <c r="C98" s="6" t="s">
        <v>4612</v>
      </c>
      <c r="D98" s="7" t="e">
        <v>#N/A</v>
      </c>
      <c r="E98" s="7" t="e">
        <v>#N/A</v>
      </c>
      <c r="F98" s="6" t="s">
        <v>33</v>
      </c>
      <c r="G98" s="6" t="s">
        <v>1998</v>
      </c>
      <c r="H98" s="6" t="s">
        <v>1999</v>
      </c>
      <c r="I98" s="6" t="s">
        <v>3272</v>
      </c>
      <c r="J98" s="8">
        <f t="shared" ca="1" si="5"/>
        <v>3.3031627314849175</v>
      </c>
      <c r="K98" s="6" t="s">
        <v>34</v>
      </c>
      <c r="L98" s="6" t="s">
        <v>35</v>
      </c>
      <c r="M98" s="6" t="s">
        <v>36</v>
      </c>
      <c r="N98" s="6" t="s">
        <v>3275</v>
      </c>
      <c r="O98" s="6" t="s">
        <v>37</v>
      </c>
      <c r="P98" s="6" t="s">
        <v>38</v>
      </c>
      <c r="Q98" s="7"/>
      <c r="R98" s="7"/>
      <c r="S98" s="7"/>
      <c r="T98" s="7" t="s">
        <v>5472</v>
      </c>
      <c r="U98" s="7" t="s">
        <v>39</v>
      </c>
      <c r="V98" s="7" t="s">
        <v>5471</v>
      </c>
      <c r="W98" s="7"/>
      <c r="X98" s="7"/>
      <c r="Y98" s="7" t="str">
        <f>VLOOKUP(B98, [2]SBC!A$1:P$65536, 11, 0)</f>
        <v>Bayangam</v>
      </c>
      <c r="Z98" s="7" t="str">
        <f t="shared" si="6"/>
        <v>OST</v>
      </c>
      <c r="AA98" s="7" t="str">
        <f t="shared" ca="1" si="7"/>
        <v>T&gt;72H</v>
      </c>
      <c r="AB98" s="7">
        <v>1</v>
      </c>
      <c r="AC98" s="7"/>
      <c r="AD98" s="7"/>
      <c r="AE98" s="7" t="s">
        <v>5458</v>
      </c>
      <c r="AF98" s="7" t="s">
        <v>2536</v>
      </c>
      <c r="AG98" s="7"/>
    </row>
    <row r="99" spans="1:33" ht="145" x14ac:dyDescent="0.35">
      <c r="A99" s="6" t="s">
        <v>3866</v>
      </c>
      <c r="B99" s="7" t="str">
        <f t="shared" si="4"/>
        <v>OST_138</v>
      </c>
      <c r="C99" s="6" t="s">
        <v>4613</v>
      </c>
      <c r="D99" s="7" t="e">
        <v>#N/A</v>
      </c>
      <c r="E99" s="7" t="e">
        <v>#N/A</v>
      </c>
      <c r="F99" s="6" t="s">
        <v>33</v>
      </c>
      <c r="G99" s="6" t="s">
        <v>3867</v>
      </c>
      <c r="H99" s="6" t="s">
        <v>3868</v>
      </c>
      <c r="I99" s="6" t="s">
        <v>3869</v>
      </c>
      <c r="J99" s="8">
        <f t="shared" ca="1" si="5"/>
        <v>2.2678039351885673</v>
      </c>
      <c r="K99" s="6" t="s">
        <v>34</v>
      </c>
      <c r="L99" s="6" t="s">
        <v>35</v>
      </c>
      <c r="M99" s="6" t="s">
        <v>36</v>
      </c>
      <c r="N99" s="6" t="s">
        <v>3870</v>
      </c>
      <c r="O99" s="6" t="s">
        <v>37</v>
      </c>
      <c r="P99" s="6" t="s">
        <v>38</v>
      </c>
      <c r="Q99" s="7"/>
      <c r="R99" s="7"/>
      <c r="S99" s="7"/>
      <c r="T99" s="7" t="s">
        <v>4138</v>
      </c>
      <c r="U99" s="7" t="s">
        <v>1466</v>
      </c>
      <c r="V99" s="7" t="e">
        <v>#N/A</v>
      </c>
      <c r="W99" s="7" t="s">
        <v>1340</v>
      </c>
      <c r="X99" s="7"/>
      <c r="Y99" s="7" t="str">
        <f>VLOOKUP(B99, [2]SBC!A$1:P$65536, 11, 0)</f>
        <v>Koutaba</v>
      </c>
      <c r="Z99" s="7" t="str">
        <f t="shared" si="6"/>
        <v>OST</v>
      </c>
      <c r="AA99" s="7" t="str">
        <f t="shared" ca="1" si="7"/>
        <v>48H&lt;T&lt;72H</v>
      </c>
      <c r="AB99" s="7">
        <v>1</v>
      </c>
      <c r="AC99" s="7"/>
      <c r="AD99" s="7"/>
      <c r="AE99" s="7" t="s">
        <v>5458</v>
      </c>
      <c r="AF99" s="7" t="s">
        <v>2536</v>
      </c>
      <c r="AG99" s="7"/>
    </row>
    <row r="100" spans="1:33" ht="145" x14ac:dyDescent="0.35">
      <c r="A100" s="6" t="s">
        <v>3866</v>
      </c>
      <c r="B100" s="7" t="str">
        <f t="shared" si="4"/>
        <v>OST_138</v>
      </c>
      <c r="C100" s="6" t="s">
        <v>4614</v>
      </c>
      <c r="D100" s="7" t="e">
        <v>#N/A</v>
      </c>
      <c r="E100" s="7" t="e">
        <v>#N/A</v>
      </c>
      <c r="F100" s="6" t="s">
        <v>33</v>
      </c>
      <c r="G100" s="6" t="s">
        <v>3871</v>
      </c>
      <c r="H100" s="6" t="s">
        <v>3872</v>
      </c>
      <c r="I100" s="6" t="s">
        <v>3869</v>
      </c>
      <c r="J100" s="8">
        <f t="shared" ca="1" si="5"/>
        <v>2.2678039351885673</v>
      </c>
      <c r="K100" s="6" t="s">
        <v>34</v>
      </c>
      <c r="L100" s="6" t="s">
        <v>35</v>
      </c>
      <c r="M100" s="6" t="s">
        <v>36</v>
      </c>
      <c r="N100" s="6" t="s">
        <v>3873</v>
      </c>
      <c r="O100" s="6" t="s">
        <v>37</v>
      </c>
      <c r="P100" s="6" t="s">
        <v>38</v>
      </c>
      <c r="Q100" s="7"/>
      <c r="R100" s="7"/>
      <c r="S100" s="7"/>
      <c r="T100" s="7" t="s">
        <v>4138</v>
      </c>
      <c r="U100" s="7" t="s">
        <v>1466</v>
      </c>
      <c r="V100" s="7" t="e">
        <v>#N/A</v>
      </c>
      <c r="W100" s="7" t="s">
        <v>1340</v>
      </c>
      <c r="X100" s="7"/>
      <c r="Y100" s="7" t="str">
        <f>VLOOKUP(B100, [2]SBC!A$1:P$65536, 11, 0)</f>
        <v>Koutaba</v>
      </c>
      <c r="Z100" s="7" t="str">
        <f t="shared" si="6"/>
        <v>OST</v>
      </c>
      <c r="AA100" s="7" t="str">
        <f t="shared" ca="1" si="7"/>
        <v>48H&lt;T&lt;72H</v>
      </c>
      <c r="AB100" s="7">
        <v>1</v>
      </c>
      <c r="AC100" s="7"/>
      <c r="AD100" s="7"/>
      <c r="AE100" s="7" t="s">
        <v>5458</v>
      </c>
      <c r="AF100" s="7" t="s">
        <v>2536</v>
      </c>
      <c r="AG100" s="7"/>
    </row>
    <row r="101" spans="1:33" ht="159.5" x14ac:dyDescent="0.35">
      <c r="A101" s="6" t="s">
        <v>3929</v>
      </c>
      <c r="B101" s="7" t="str">
        <f t="shared" si="4"/>
        <v>NRD_069</v>
      </c>
      <c r="C101" s="6" t="s">
        <v>4615</v>
      </c>
      <c r="D101" s="7" t="e">
        <v>#N/A</v>
      </c>
      <c r="E101" s="7" t="e">
        <v>#N/A</v>
      </c>
      <c r="F101" s="6" t="s">
        <v>33</v>
      </c>
      <c r="G101" s="6" t="s">
        <v>3930</v>
      </c>
      <c r="H101" s="6" t="s">
        <v>3931</v>
      </c>
      <c r="I101" s="6" t="s">
        <v>3932</v>
      </c>
      <c r="J101" s="8">
        <f t="shared" ca="1" si="5"/>
        <v>2.2371789351891493</v>
      </c>
      <c r="K101" s="6" t="s">
        <v>34</v>
      </c>
      <c r="L101" s="6" t="s">
        <v>35</v>
      </c>
      <c r="M101" s="6" t="s">
        <v>36</v>
      </c>
      <c r="N101" s="6" t="s">
        <v>3933</v>
      </c>
      <c r="O101" s="6" t="s">
        <v>37</v>
      </c>
      <c r="P101" s="6" t="s">
        <v>38</v>
      </c>
      <c r="Q101" s="7"/>
      <c r="R101" s="7"/>
      <c r="S101" s="7"/>
      <c r="T101" s="7" t="s">
        <v>4136</v>
      </c>
      <c r="U101" s="7" t="s">
        <v>1466</v>
      </c>
      <c r="V101" s="7" t="e">
        <v>#N/A</v>
      </c>
      <c r="W101" s="7" t="s">
        <v>1340</v>
      </c>
      <c r="X101" s="7"/>
      <c r="Y101" s="7" t="str">
        <f>VLOOKUP(B101, [2]SBC!A$1:P$65536, 11, 0)</f>
        <v>Djabi</v>
      </c>
      <c r="Z101" s="7" t="str">
        <f t="shared" si="6"/>
        <v>NRD</v>
      </c>
      <c r="AA101" s="7" t="str">
        <f t="shared" ca="1" si="7"/>
        <v>48H&lt;T&lt;72H</v>
      </c>
      <c r="AB101" s="7">
        <v>1</v>
      </c>
      <c r="AC101" s="7"/>
      <c r="AD101" s="7"/>
      <c r="AE101" s="7" t="s">
        <v>5458</v>
      </c>
      <c r="AF101" s="7" t="s">
        <v>2536</v>
      </c>
      <c r="AG101" s="7"/>
    </row>
    <row r="102" spans="1:33" ht="159.5" x14ac:dyDescent="0.35">
      <c r="A102" s="6" t="s">
        <v>3929</v>
      </c>
      <c r="B102" s="7" t="str">
        <f t="shared" si="4"/>
        <v>NRD_069</v>
      </c>
      <c r="C102" s="6" t="s">
        <v>4616</v>
      </c>
      <c r="D102" s="7" t="e">
        <v>#N/A</v>
      </c>
      <c r="E102" s="7" t="e">
        <v>#N/A</v>
      </c>
      <c r="F102" s="6" t="s">
        <v>33</v>
      </c>
      <c r="G102" s="6" t="s">
        <v>3934</v>
      </c>
      <c r="H102" s="6" t="s">
        <v>3935</v>
      </c>
      <c r="I102" s="6" t="s">
        <v>3932</v>
      </c>
      <c r="J102" s="8">
        <f t="shared" ca="1" si="5"/>
        <v>2.2371789351891493</v>
      </c>
      <c r="K102" s="6" t="s">
        <v>34</v>
      </c>
      <c r="L102" s="6" t="s">
        <v>35</v>
      </c>
      <c r="M102" s="6" t="s">
        <v>36</v>
      </c>
      <c r="N102" s="6" t="s">
        <v>3936</v>
      </c>
      <c r="O102" s="6" t="s">
        <v>37</v>
      </c>
      <c r="P102" s="6" t="s">
        <v>38</v>
      </c>
      <c r="Q102" s="7"/>
      <c r="R102" s="7"/>
      <c r="S102" s="7"/>
      <c r="T102" s="7" t="s">
        <v>4136</v>
      </c>
      <c r="U102" s="7" t="s">
        <v>1466</v>
      </c>
      <c r="V102" s="7" t="e">
        <v>#N/A</v>
      </c>
      <c r="W102" s="7" t="s">
        <v>1340</v>
      </c>
      <c r="X102" s="7"/>
      <c r="Y102" s="7" t="str">
        <f>VLOOKUP(B102, [2]SBC!A$1:P$65536, 11, 0)</f>
        <v>Djabi</v>
      </c>
      <c r="Z102" s="7" t="str">
        <f t="shared" si="6"/>
        <v>NRD</v>
      </c>
      <c r="AA102" s="7" t="str">
        <f t="shared" ca="1" si="7"/>
        <v>48H&lt;T&lt;72H</v>
      </c>
      <c r="AB102" s="7">
        <v>1</v>
      </c>
      <c r="AC102" s="7"/>
      <c r="AD102" s="7"/>
      <c r="AE102" s="7" t="s">
        <v>5458</v>
      </c>
      <c r="AF102" s="7" t="s">
        <v>2536</v>
      </c>
      <c r="AG102" s="7"/>
    </row>
    <row r="103" spans="1:33" ht="130.5" x14ac:dyDescent="0.35">
      <c r="A103" s="6" t="s">
        <v>943</v>
      </c>
      <c r="B103" s="7" t="str">
        <f t="shared" si="4"/>
        <v>EXN_370</v>
      </c>
      <c r="C103" s="6" t="s">
        <v>4617</v>
      </c>
      <c r="D103" s="7" t="e">
        <v>#N/A</v>
      </c>
      <c r="E103" s="7" t="e">
        <v>#N/A</v>
      </c>
      <c r="F103" s="6" t="s">
        <v>33</v>
      </c>
      <c r="G103" s="6" t="s">
        <v>946</v>
      </c>
      <c r="H103" s="6" t="s">
        <v>947</v>
      </c>
      <c r="I103" s="6" t="s">
        <v>4166</v>
      </c>
      <c r="J103" s="8">
        <f t="shared" ca="1" si="5"/>
        <v>2.1790655092627276</v>
      </c>
      <c r="K103" s="6" t="s">
        <v>34</v>
      </c>
      <c r="L103" s="6" t="s">
        <v>35</v>
      </c>
      <c r="M103" s="6" t="s">
        <v>36</v>
      </c>
      <c r="N103" s="6" t="s">
        <v>4167</v>
      </c>
      <c r="O103" s="6" t="s">
        <v>37</v>
      </c>
      <c r="P103" s="6" t="s">
        <v>38</v>
      </c>
      <c r="Q103" s="7"/>
      <c r="R103" s="7"/>
      <c r="S103" s="7"/>
      <c r="T103" s="7" t="s">
        <v>5464</v>
      </c>
      <c r="U103" s="7" t="s">
        <v>78</v>
      </c>
      <c r="V103" s="7" t="e">
        <v>#N/A</v>
      </c>
      <c r="W103" s="7" t="s">
        <v>1456</v>
      </c>
      <c r="X103" s="7"/>
      <c r="Y103" s="7" t="e">
        <f>VLOOKUP(B103, [2]SBC!A$1:P$65536, 11, 0)</f>
        <v>#N/A</v>
      </c>
      <c r="Z103" s="7" t="str">
        <f t="shared" si="6"/>
        <v>EXN</v>
      </c>
      <c r="AA103" s="7" t="str">
        <f t="shared" ca="1" si="7"/>
        <v>48H&lt;T&lt;72H</v>
      </c>
      <c r="AB103" s="7">
        <v>1</v>
      </c>
      <c r="AC103" s="7"/>
      <c r="AD103" s="7"/>
      <c r="AE103" s="7" t="s">
        <v>5458</v>
      </c>
      <c r="AF103" s="7" t="s">
        <v>2536</v>
      </c>
      <c r="AG103" s="7"/>
    </row>
    <row r="104" spans="1:33" ht="130.5" x14ac:dyDescent="0.35">
      <c r="A104" s="6" t="s">
        <v>943</v>
      </c>
      <c r="B104" s="7" t="str">
        <f t="shared" si="4"/>
        <v>EXN_370</v>
      </c>
      <c r="C104" s="6" t="s">
        <v>4618</v>
      </c>
      <c r="D104" s="7" t="e">
        <v>#N/A</v>
      </c>
      <c r="E104" s="7" t="e">
        <v>#N/A</v>
      </c>
      <c r="F104" s="6" t="s">
        <v>33</v>
      </c>
      <c r="G104" s="6" t="s">
        <v>948</v>
      </c>
      <c r="H104" s="6" t="s">
        <v>949</v>
      </c>
      <c r="I104" s="6" t="s">
        <v>4166</v>
      </c>
      <c r="J104" s="8">
        <f t="shared" ca="1" si="5"/>
        <v>2.1790655092627276</v>
      </c>
      <c r="K104" s="6" t="s">
        <v>34</v>
      </c>
      <c r="L104" s="6" t="s">
        <v>35</v>
      </c>
      <c r="M104" s="6" t="s">
        <v>36</v>
      </c>
      <c r="N104" s="6" t="s">
        <v>4169</v>
      </c>
      <c r="O104" s="6" t="s">
        <v>37</v>
      </c>
      <c r="P104" s="6" t="s">
        <v>38</v>
      </c>
      <c r="Q104" s="7"/>
      <c r="R104" s="7"/>
      <c r="S104" s="7"/>
      <c r="T104" s="7" t="s">
        <v>5464</v>
      </c>
      <c r="U104" s="7" t="s">
        <v>78</v>
      </c>
      <c r="V104" s="7" t="e">
        <v>#N/A</v>
      </c>
      <c r="W104" s="7" t="s">
        <v>1456</v>
      </c>
      <c r="X104" s="7"/>
      <c r="Y104" s="7" t="e">
        <f>VLOOKUP(B104, [2]SBC!A$1:P$65536, 11, 0)</f>
        <v>#N/A</v>
      </c>
      <c r="Z104" s="7" t="str">
        <f t="shared" si="6"/>
        <v>EXN</v>
      </c>
      <c r="AA104" s="7" t="str">
        <f t="shared" ca="1" si="7"/>
        <v>48H&lt;T&lt;72H</v>
      </c>
      <c r="AB104" s="7">
        <v>1</v>
      </c>
      <c r="AC104" s="7"/>
      <c r="AD104" s="7"/>
      <c r="AE104" s="7" t="s">
        <v>5458</v>
      </c>
      <c r="AF104" s="7" t="s">
        <v>2536</v>
      </c>
      <c r="AG104" s="7"/>
    </row>
    <row r="105" spans="1:33" ht="130.5" x14ac:dyDescent="0.35">
      <c r="A105" s="6" t="s">
        <v>943</v>
      </c>
      <c r="B105" s="7" t="str">
        <f t="shared" si="4"/>
        <v>EXN_370</v>
      </c>
      <c r="C105" s="6" t="s">
        <v>4619</v>
      </c>
      <c r="D105" s="7" t="e">
        <v>#N/A</v>
      </c>
      <c r="E105" s="7" t="e">
        <v>#N/A</v>
      </c>
      <c r="F105" s="6" t="s">
        <v>33</v>
      </c>
      <c r="G105" s="6" t="s">
        <v>944</v>
      </c>
      <c r="H105" s="6" t="s">
        <v>945</v>
      </c>
      <c r="I105" s="6" t="s">
        <v>4166</v>
      </c>
      <c r="J105" s="8">
        <f t="shared" ca="1" si="5"/>
        <v>2.1790655092627276</v>
      </c>
      <c r="K105" s="6" t="s">
        <v>34</v>
      </c>
      <c r="L105" s="6" t="s">
        <v>35</v>
      </c>
      <c r="M105" s="6" t="s">
        <v>36</v>
      </c>
      <c r="N105" s="6" t="s">
        <v>4171</v>
      </c>
      <c r="O105" s="6" t="s">
        <v>37</v>
      </c>
      <c r="P105" s="6" t="s">
        <v>38</v>
      </c>
      <c r="Q105" s="7"/>
      <c r="R105" s="7"/>
      <c r="S105" s="7"/>
      <c r="T105" s="7" t="s">
        <v>5464</v>
      </c>
      <c r="U105" s="7" t="s">
        <v>78</v>
      </c>
      <c r="V105" s="7" t="e">
        <v>#N/A</v>
      </c>
      <c r="W105" s="7" t="s">
        <v>1456</v>
      </c>
      <c r="X105" s="7"/>
      <c r="Y105" s="7" t="e">
        <f>VLOOKUP(B105, [2]SBC!A$1:P$65536, 11, 0)</f>
        <v>#N/A</v>
      </c>
      <c r="Z105" s="7" t="str">
        <f t="shared" si="6"/>
        <v>EXN</v>
      </c>
      <c r="AA105" s="7" t="str">
        <f t="shared" ca="1" si="7"/>
        <v>48H&lt;T&lt;72H</v>
      </c>
      <c r="AB105" s="7">
        <v>1</v>
      </c>
      <c r="AC105" s="7"/>
      <c r="AD105" s="7"/>
      <c r="AE105" s="7" t="s">
        <v>5458</v>
      </c>
      <c r="AF105" s="7" t="s">
        <v>2536</v>
      </c>
      <c r="AG105" s="7"/>
    </row>
    <row r="106" spans="1:33" ht="174" x14ac:dyDescent="0.35">
      <c r="A106" s="6" t="s">
        <v>2546</v>
      </c>
      <c r="B106" s="7" t="str">
        <f t="shared" si="4"/>
        <v>SUO_216</v>
      </c>
      <c r="C106" s="6" t="s">
        <v>4620</v>
      </c>
      <c r="D106" s="7" t="e">
        <v>#N/A</v>
      </c>
      <c r="E106" s="7" t="e">
        <v>#N/A</v>
      </c>
      <c r="F106" s="6" t="s">
        <v>33</v>
      </c>
      <c r="G106" s="6" t="s">
        <v>2549</v>
      </c>
      <c r="H106" s="6" t="s">
        <v>2550</v>
      </c>
      <c r="I106" s="6" t="s">
        <v>4193</v>
      </c>
      <c r="J106" s="8">
        <f t="shared" ca="1" si="5"/>
        <v>1.5734173611126607</v>
      </c>
      <c r="K106" s="6" t="s">
        <v>34</v>
      </c>
      <c r="L106" s="6" t="s">
        <v>35</v>
      </c>
      <c r="M106" s="6" t="s">
        <v>36</v>
      </c>
      <c r="N106" s="6" t="s">
        <v>4194</v>
      </c>
      <c r="O106" s="6" t="s">
        <v>37</v>
      </c>
      <c r="P106" s="6" t="s">
        <v>38</v>
      </c>
      <c r="Q106" s="7"/>
      <c r="R106" s="7" t="s">
        <v>5474</v>
      </c>
      <c r="S106" s="7"/>
      <c r="T106" s="7" t="s">
        <v>5473</v>
      </c>
      <c r="U106" s="7" t="s">
        <v>79</v>
      </c>
      <c r="V106" s="7" t="e">
        <v>#N/A</v>
      </c>
      <c r="W106" s="7" t="e">
        <v>#N/A</v>
      </c>
      <c r="X106" s="7"/>
      <c r="Y106" s="7" t="str">
        <f>VLOOKUP(B106, [2]SBC!A$1:P$65536, 11, 0)</f>
        <v>Kumba</v>
      </c>
      <c r="Z106" s="7" t="str">
        <f t="shared" si="6"/>
        <v>SUO</v>
      </c>
      <c r="AA106" s="7" t="str">
        <f t="shared" ca="1" si="7"/>
        <v>24H&lt;T&lt;48H</v>
      </c>
      <c r="AB106" s="7">
        <v>1</v>
      </c>
      <c r="AC106" s="7"/>
      <c r="AD106" s="7"/>
      <c r="AE106" s="7" t="s">
        <v>5458</v>
      </c>
      <c r="AF106" s="7" t="s">
        <v>2536</v>
      </c>
      <c r="AG106" s="7"/>
    </row>
    <row r="107" spans="1:33" ht="174" x14ac:dyDescent="0.35">
      <c r="A107" s="6" t="s">
        <v>2546</v>
      </c>
      <c r="B107" s="7" t="str">
        <f t="shared" si="4"/>
        <v>SUO_216</v>
      </c>
      <c r="C107" s="6" t="s">
        <v>4621</v>
      </c>
      <c r="D107" s="7" t="e">
        <v>#N/A</v>
      </c>
      <c r="E107" s="7" t="e">
        <v>#N/A</v>
      </c>
      <c r="F107" s="6" t="s">
        <v>33</v>
      </c>
      <c r="G107" s="6" t="s">
        <v>2547</v>
      </c>
      <c r="H107" s="6" t="s">
        <v>2548</v>
      </c>
      <c r="I107" s="6" t="s">
        <v>4193</v>
      </c>
      <c r="J107" s="8">
        <f t="shared" ca="1" si="5"/>
        <v>1.5734173611126607</v>
      </c>
      <c r="K107" s="6" t="s">
        <v>34</v>
      </c>
      <c r="L107" s="6" t="s">
        <v>35</v>
      </c>
      <c r="M107" s="6" t="s">
        <v>36</v>
      </c>
      <c r="N107" s="6" t="s">
        <v>4195</v>
      </c>
      <c r="O107" s="6" t="s">
        <v>37</v>
      </c>
      <c r="P107" s="6" t="s">
        <v>38</v>
      </c>
      <c r="Q107" s="7"/>
      <c r="R107" s="7" t="s">
        <v>5474</v>
      </c>
      <c r="S107" s="7"/>
      <c r="T107" s="7" t="s">
        <v>5473</v>
      </c>
      <c r="U107" s="7" t="s">
        <v>79</v>
      </c>
      <c r="V107" s="7" t="e">
        <v>#N/A</v>
      </c>
      <c r="W107" s="7" t="e">
        <v>#N/A</v>
      </c>
      <c r="X107" s="7"/>
      <c r="Y107" s="7" t="str">
        <f>VLOOKUP(B107, [2]SBC!A$1:P$65536, 11, 0)</f>
        <v>Kumba</v>
      </c>
      <c r="Z107" s="7" t="str">
        <f t="shared" si="6"/>
        <v>SUO</v>
      </c>
      <c r="AA107" s="7" t="str">
        <f t="shared" ca="1" si="7"/>
        <v>24H&lt;T&lt;48H</v>
      </c>
      <c r="AB107" s="7">
        <v>1</v>
      </c>
      <c r="AC107" s="7"/>
      <c r="AD107" s="7"/>
      <c r="AE107" s="7" t="s">
        <v>5458</v>
      </c>
      <c r="AF107" s="7" t="s">
        <v>2536</v>
      </c>
      <c r="AG107" s="7"/>
    </row>
    <row r="108" spans="1:33" ht="174" x14ac:dyDescent="0.35">
      <c r="A108" s="6" t="s">
        <v>2546</v>
      </c>
      <c r="B108" s="7" t="str">
        <f t="shared" si="4"/>
        <v>SUO_216</v>
      </c>
      <c r="C108" s="6" t="s">
        <v>4622</v>
      </c>
      <c r="D108" s="7" t="e">
        <v>#N/A</v>
      </c>
      <c r="E108" s="7" t="e">
        <v>#N/A</v>
      </c>
      <c r="F108" s="6" t="s">
        <v>33</v>
      </c>
      <c r="G108" s="6" t="s">
        <v>2551</v>
      </c>
      <c r="H108" s="6" t="s">
        <v>2552</v>
      </c>
      <c r="I108" s="6" t="s">
        <v>4193</v>
      </c>
      <c r="J108" s="8">
        <f t="shared" ca="1" si="5"/>
        <v>1.5734173611126607</v>
      </c>
      <c r="K108" s="6" t="s">
        <v>34</v>
      </c>
      <c r="L108" s="6" t="s">
        <v>35</v>
      </c>
      <c r="M108" s="6" t="s">
        <v>36</v>
      </c>
      <c r="N108" s="6" t="s">
        <v>4196</v>
      </c>
      <c r="O108" s="6" t="s">
        <v>37</v>
      </c>
      <c r="P108" s="6" t="s">
        <v>38</v>
      </c>
      <c r="Q108" s="7"/>
      <c r="R108" s="7" t="s">
        <v>5474</v>
      </c>
      <c r="S108" s="7"/>
      <c r="T108" s="7" t="s">
        <v>5473</v>
      </c>
      <c r="U108" s="7" t="s">
        <v>79</v>
      </c>
      <c r="V108" s="7" t="e">
        <v>#N/A</v>
      </c>
      <c r="W108" s="7" t="e">
        <v>#N/A</v>
      </c>
      <c r="X108" s="7"/>
      <c r="Y108" s="7" t="str">
        <f>VLOOKUP(B108, [2]SBC!A$1:P$65536, 11, 0)</f>
        <v>Kumba</v>
      </c>
      <c r="Z108" s="7" t="str">
        <f t="shared" si="6"/>
        <v>SUO</v>
      </c>
      <c r="AA108" s="7" t="str">
        <f t="shared" ca="1" si="7"/>
        <v>24H&lt;T&lt;48H</v>
      </c>
      <c r="AB108" s="7">
        <v>1</v>
      </c>
      <c r="AC108" s="7"/>
      <c r="AD108" s="7"/>
      <c r="AE108" s="7" t="s">
        <v>5458</v>
      </c>
      <c r="AF108" s="7" t="s">
        <v>2536</v>
      </c>
      <c r="AG108" s="7"/>
    </row>
    <row r="109" spans="1:33" ht="159.5" x14ac:dyDescent="0.35">
      <c r="A109" s="6" t="s">
        <v>1833</v>
      </c>
      <c r="B109" s="7" t="str">
        <f t="shared" si="4"/>
        <v>EXN_098</v>
      </c>
      <c r="C109" s="6" t="s">
        <v>4623</v>
      </c>
      <c r="D109" s="7" t="e">
        <v>#N/A</v>
      </c>
      <c r="E109" s="7" t="e">
        <v>#N/A</v>
      </c>
      <c r="F109" s="6" t="s">
        <v>33</v>
      </c>
      <c r="G109" s="6" t="s">
        <v>1834</v>
      </c>
      <c r="H109" s="6" t="s">
        <v>1835</v>
      </c>
      <c r="I109" s="6" t="s">
        <v>4319</v>
      </c>
      <c r="J109" s="8">
        <f t="shared" ca="1" si="5"/>
        <v>1.4756743055550032</v>
      </c>
      <c r="K109" s="6" t="s">
        <v>34</v>
      </c>
      <c r="L109" s="6" t="s">
        <v>35</v>
      </c>
      <c r="M109" s="6" t="s">
        <v>36</v>
      </c>
      <c r="N109" s="6" t="s">
        <v>4320</v>
      </c>
      <c r="O109" s="6" t="s">
        <v>37</v>
      </c>
      <c r="P109" s="6" t="s">
        <v>38</v>
      </c>
      <c r="Q109" s="7"/>
      <c r="R109" s="7"/>
      <c r="S109" s="7"/>
      <c r="T109" s="7" t="s">
        <v>1832</v>
      </c>
      <c r="U109" s="7" t="s">
        <v>1466</v>
      </c>
      <c r="V109" s="7" t="e">
        <v>#N/A</v>
      </c>
      <c r="W109" s="7" t="s">
        <v>1340</v>
      </c>
      <c r="X109" s="7"/>
      <c r="Y109" s="7" t="str">
        <f>VLOOKUP(B109, [2]SBC!A$1:P$65536, 11, 0)</f>
        <v>Guirvidig</v>
      </c>
      <c r="Z109" s="7" t="str">
        <f t="shared" si="6"/>
        <v>EXN</v>
      </c>
      <c r="AA109" s="7" t="str">
        <f t="shared" ca="1" si="7"/>
        <v>24H&lt;T&lt;48H</v>
      </c>
      <c r="AB109" s="7">
        <v>1</v>
      </c>
      <c r="AC109" s="7"/>
      <c r="AD109" s="7"/>
      <c r="AE109" s="7" t="s">
        <v>5458</v>
      </c>
      <c r="AF109" s="7" t="s">
        <v>2536</v>
      </c>
      <c r="AG109" s="7"/>
    </row>
    <row r="110" spans="1:33" ht="159.5" x14ac:dyDescent="0.35">
      <c r="A110" s="6" t="s">
        <v>4332</v>
      </c>
      <c r="B110" s="7" t="str">
        <f t="shared" si="4"/>
        <v>NRD_039</v>
      </c>
      <c r="C110" s="6" t="s">
        <v>4624</v>
      </c>
      <c r="D110" s="7" t="e">
        <v>#N/A</v>
      </c>
      <c r="E110" s="7" t="e">
        <v>#N/A</v>
      </c>
      <c r="F110" s="6" t="s">
        <v>33</v>
      </c>
      <c r="G110" s="6" t="s">
        <v>4420</v>
      </c>
      <c r="H110" s="6" t="s">
        <v>4421</v>
      </c>
      <c r="I110" s="6" t="s">
        <v>4422</v>
      </c>
      <c r="J110" s="8">
        <f t="shared" ca="1" si="5"/>
        <v>1.2895168981485767</v>
      </c>
      <c r="K110" s="6" t="s">
        <v>34</v>
      </c>
      <c r="L110" s="6" t="s">
        <v>35</v>
      </c>
      <c r="M110" s="6" t="s">
        <v>36</v>
      </c>
      <c r="N110" s="6" t="s">
        <v>4419</v>
      </c>
      <c r="O110" s="6" t="s">
        <v>37</v>
      </c>
      <c r="P110" s="6" t="s">
        <v>38</v>
      </c>
      <c r="Q110" s="7"/>
      <c r="R110" s="7"/>
      <c r="S110" s="7"/>
      <c r="T110" s="7" t="s">
        <v>5466</v>
      </c>
      <c r="U110" s="7" t="s">
        <v>60</v>
      </c>
      <c r="V110" s="7" t="s">
        <v>5309</v>
      </c>
      <c r="W110" s="7" t="e">
        <v>#N/A</v>
      </c>
      <c r="X110" s="7"/>
      <c r="Y110" s="7" t="str">
        <f>VLOOKUP(B110, [2]SBC!A$1:P$65536, 11, 0)</f>
        <v>Garoua</v>
      </c>
      <c r="Z110" s="7" t="str">
        <f t="shared" si="6"/>
        <v>NRD</v>
      </c>
      <c r="AA110" s="7" t="str">
        <f t="shared" ca="1" si="7"/>
        <v>24H&lt;T&lt;48H</v>
      </c>
      <c r="AB110" s="7">
        <v>1</v>
      </c>
      <c r="AC110" s="7"/>
      <c r="AD110" s="7"/>
      <c r="AE110" s="7" t="s">
        <v>5458</v>
      </c>
      <c r="AF110" s="7" t="s">
        <v>2536</v>
      </c>
      <c r="AG110" s="7"/>
    </row>
    <row r="111" spans="1:33" ht="159.5" x14ac:dyDescent="0.35">
      <c r="A111" s="6" t="s">
        <v>4332</v>
      </c>
      <c r="B111" s="7" t="str">
        <f t="shared" si="4"/>
        <v>NRD_039</v>
      </c>
      <c r="C111" s="6" t="s">
        <v>4625</v>
      </c>
      <c r="D111" s="7" t="e">
        <v>#N/A</v>
      </c>
      <c r="E111" s="7" t="e">
        <v>#N/A</v>
      </c>
      <c r="F111" s="6" t="s">
        <v>33</v>
      </c>
      <c r="G111" s="6" t="s">
        <v>4424</v>
      </c>
      <c r="H111" s="6" t="s">
        <v>4425</v>
      </c>
      <c r="I111" s="6" t="s">
        <v>4422</v>
      </c>
      <c r="J111" s="8">
        <f t="shared" ca="1" si="5"/>
        <v>1.2895168981485767</v>
      </c>
      <c r="K111" s="6" t="s">
        <v>34</v>
      </c>
      <c r="L111" s="6" t="s">
        <v>35</v>
      </c>
      <c r="M111" s="6" t="s">
        <v>36</v>
      </c>
      <c r="N111" s="6" t="s">
        <v>4423</v>
      </c>
      <c r="O111" s="6" t="s">
        <v>37</v>
      </c>
      <c r="P111" s="6" t="s">
        <v>38</v>
      </c>
      <c r="Q111" s="7"/>
      <c r="R111" s="7"/>
      <c r="S111" s="7"/>
      <c r="T111" s="7" t="s">
        <v>5466</v>
      </c>
      <c r="U111" s="7" t="s">
        <v>60</v>
      </c>
      <c r="V111" s="7" t="s">
        <v>5309</v>
      </c>
      <c r="W111" s="7" t="e">
        <v>#N/A</v>
      </c>
      <c r="X111" s="7"/>
      <c r="Y111" s="7" t="str">
        <f>VLOOKUP(B111, [2]SBC!A$1:P$65536, 11, 0)</f>
        <v>Garoua</v>
      </c>
      <c r="Z111" s="7" t="str">
        <f t="shared" si="6"/>
        <v>NRD</v>
      </c>
      <c r="AA111" s="7" t="str">
        <f t="shared" ca="1" si="7"/>
        <v>24H&lt;T&lt;48H</v>
      </c>
      <c r="AB111" s="7">
        <v>1</v>
      </c>
      <c r="AC111" s="7"/>
      <c r="AD111" s="7"/>
      <c r="AE111" s="7" t="s">
        <v>5458</v>
      </c>
      <c r="AF111" s="7" t="s">
        <v>2536</v>
      </c>
      <c r="AG111" s="7"/>
    </row>
    <row r="112" spans="1:33" ht="159.5" x14ac:dyDescent="0.35">
      <c r="A112" s="6" t="s">
        <v>4332</v>
      </c>
      <c r="B112" s="7" t="str">
        <f t="shared" si="4"/>
        <v>NRD_039</v>
      </c>
      <c r="C112" s="6" t="s">
        <v>4626</v>
      </c>
      <c r="D112" s="7" t="e">
        <v>#N/A</v>
      </c>
      <c r="E112" s="7" t="e">
        <v>#N/A</v>
      </c>
      <c r="F112" s="6" t="s">
        <v>33</v>
      </c>
      <c r="G112" s="6" t="s">
        <v>4427</v>
      </c>
      <c r="H112" s="6" t="s">
        <v>4428</v>
      </c>
      <c r="I112" s="6" t="s">
        <v>4422</v>
      </c>
      <c r="J112" s="8">
        <f t="shared" ca="1" si="5"/>
        <v>1.2895168981485767</v>
      </c>
      <c r="K112" s="6" t="s">
        <v>34</v>
      </c>
      <c r="L112" s="6" t="s">
        <v>35</v>
      </c>
      <c r="M112" s="6" t="s">
        <v>36</v>
      </c>
      <c r="N112" s="6" t="s">
        <v>4426</v>
      </c>
      <c r="O112" s="6" t="s">
        <v>37</v>
      </c>
      <c r="P112" s="6" t="s">
        <v>38</v>
      </c>
      <c r="Q112" s="7"/>
      <c r="R112" s="7"/>
      <c r="S112" s="7"/>
      <c r="T112" s="7" t="s">
        <v>5466</v>
      </c>
      <c r="U112" s="7" t="s">
        <v>60</v>
      </c>
      <c r="V112" s="7" t="s">
        <v>5309</v>
      </c>
      <c r="W112" s="7" t="e">
        <v>#N/A</v>
      </c>
      <c r="X112" s="7"/>
      <c r="Y112" s="7" t="str">
        <f>VLOOKUP(B112, [2]SBC!A$1:P$65536, 11, 0)</f>
        <v>Garoua</v>
      </c>
      <c r="Z112" s="7" t="str">
        <f t="shared" si="6"/>
        <v>NRD</v>
      </c>
      <c r="AA112" s="7" t="str">
        <f t="shared" ca="1" si="7"/>
        <v>24H&lt;T&lt;48H</v>
      </c>
      <c r="AB112" s="7">
        <v>1</v>
      </c>
      <c r="AC112" s="7"/>
      <c r="AD112" s="7"/>
      <c r="AE112" s="7" t="s">
        <v>5458</v>
      </c>
      <c r="AF112" s="7" t="s">
        <v>2536</v>
      </c>
      <c r="AG112" s="7"/>
    </row>
    <row r="113" spans="1:33" ht="159.5" x14ac:dyDescent="0.35">
      <c r="A113" s="6" t="s">
        <v>4332</v>
      </c>
      <c r="B113" s="7" t="str">
        <f t="shared" si="4"/>
        <v>NRD_039</v>
      </c>
      <c r="C113" s="6" t="s">
        <v>4627</v>
      </c>
      <c r="D113" s="7" t="e">
        <v>#N/A</v>
      </c>
      <c r="E113" s="7" t="e">
        <v>#N/A</v>
      </c>
      <c r="F113" s="6" t="s">
        <v>33</v>
      </c>
      <c r="G113" s="6" t="s">
        <v>4430</v>
      </c>
      <c r="H113" s="6" t="s">
        <v>4431</v>
      </c>
      <c r="I113" s="6" t="s">
        <v>4422</v>
      </c>
      <c r="J113" s="8">
        <f t="shared" ca="1" si="5"/>
        <v>1.2895168981485767</v>
      </c>
      <c r="K113" s="6" t="s">
        <v>34</v>
      </c>
      <c r="L113" s="6" t="s">
        <v>35</v>
      </c>
      <c r="M113" s="6" t="s">
        <v>36</v>
      </c>
      <c r="N113" s="6" t="s">
        <v>4429</v>
      </c>
      <c r="O113" s="6" t="s">
        <v>37</v>
      </c>
      <c r="P113" s="6" t="s">
        <v>38</v>
      </c>
      <c r="Q113" s="7"/>
      <c r="R113" s="7"/>
      <c r="S113" s="7"/>
      <c r="T113" s="7" t="s">
        <v>5466</v>
      </c>
      <c r="U113" s="7" t="s">
        <v>60</v>
      </c>
      <c r="V113" s="7" t="s">
        <v>5309</v>
      </c>
      <c r="W113" s="7" t="e">
        <v>#N/A</v>
      </c>
      <c r="X113" s="7"/>
      <c r="Y113" s="7" t="str">
        <f>VLOOKUP(B113, [2]SBC!A$1:P$65536, 11, 0)</f>
        <v>Garoua</v>
      </c>
      <c r="Z113" s="7" t="str">
        <f t="shared" si="6"/>
        <v>NRD</v>
      </c>
      <c r="AA113" s="7" t="str">
        <f t="shared" ca="1" si="7"/>
        <v>24H&lt;T&lt;48H</v>
      </c>
      <c r="AB113" s="7">
        <v>1</v>
      </c>
      <c r="AC113" s="7"/>
      <c r="AD113" s="7"/>
      <c r="AE113" s="7" t="s">
        <v>5458</v>
      </c>
      <c r="AF113" s="7" t="s">
        <v>2536</v>
      </c>
      <c r="AG113" s="7"/>
    </row>
    <row r="114" spans="1:33" ht="159.5" x14ac:dyDescent="0.35">
      <c r="A114" s="6" t="s">
        <v>4332</v>
      </c>
      <c r="B114" s="7" t="str">
        <f t="shared" si="4"/>
        <v>NRD_039</v>
      </c>
      <c r="C114" s="6" t="s">
        <v>4628</v>
      </c>
      <c r="D114" s="7" t="e">
        <v>#N/A</v>
      </c>
      <c r="E114" s="7" t="e">
        <v>#N/A</v>
      </c>
      <c r="F114" s="6" t="s">
        <v>33</v>
      </c>
      <c r="G114" s="6" t="s">
        <v>4433</v>
      </c>
      <c r="H114" s="6" t="s">
        <v>4434</v>
      </c>
      <c r="I114" s="6" t="s">
        <v>4422</v>
      </c>
      <c r="J114" s="8">
        <f t="shared" ca="1" si="5"/>
        <v>1.2895168981485767</v>
      </c>
      <c r="K114" s="6" t="s">
        <v>34</v>
      </c>
      <c r="L114" s="6" t="s">
        <v>35</v>
      </c>
      <c r="M114" s="6" t="s">
        <v>36</v>
      </c>
      <c r="N114" s="6" t="s">
        <v>4432</v>
      </c>
      <c r="O114" s="6" t="s">
        <v>37</v>
      </c>
      <c r="P114" s="6" t="s">
        <v>38</v>
      </c>
      <c r="Q114" s="7"/>
      <c r="R114" s="7"/>
      <c r="S114" s="7"/>
      <c r="T114" s="7" t="s">
        <v>5466</v>
      </c>
      <c r="U114" s="7" t="s">
        <v>60</v>
      </c>
      <c r="V114" s="7" t="s">
        <v>5309</v>
      </c>
      <c r="W114" s="7" t="e">
        <v>#N/A</v>
      </c>
      <c r="X114" s="7"/>
      <c r="Y114" s="7" t="str">
        <f>VLOOKUP(B114, [2]SBC!A$1:P$65536, 11, 0)</f>
        <v>Garoua</v>
      </c>
      <c r="Z114" s="7" t="str">
        <f t="shared" si="6"/>
        <v>NRD</v>
      </c>
      <c r="AA114" s="7" t="str">
        <f t="shared" ca="1" si="7"/>
        <v>24H&lt;T&lt;48H</v>
      </c>
      <c r="AB114" s="7">
        <v>1</v>
      </c>
      <c r="AC114" s="7"/>
      <c r="AD114" s="7"/>
      <c r="AE114" s="7" t="s">
        <v>5458</v>
      </c>
      <c r="AF114" s="7" t="s">
        <v>2536</v>
      </c>
      <c r="AG114" s="7"/>
    </row>
    <row r="115" spans="1:33" ht="159.5" x14ac:dyDescent="0.35">
      <c r="A115" s="6" t="s">
        <v>4332</v>
      </c>
      <c r="B115" s="7" t="str">
        <f t="shared" si="4"/>
        <v>NRD_039</v>
      </c>
      <c r="C115" s="6" t="s">
        <v>4629</v>
      </c>
      <c r="D115" s="7" t="e">
        <v>#N/A</v>
      </c>
      <c r="E115" s="7" t="e">
        <v>#N/A</v>
      </c>
      <c r="F115" s="6" t="s">
        <v>33</v>
      </c>
      <c r="G115" s="6" t="s">
        <v>4436</v>
      </c>
      <c r="H115" s="6" t="s">
        <v>4437</v>
      </c>
      <c r="I115" s="6" t="s">
        <v>4422</v>
      </c>
      <c r="J115" s="8">
        <f t="shared" ca="1" si="5"/>
        <v>1.2895168981485767</v>
      </c>
      <c r="K115" s="6" t="s">
        <v>34</v>
      </c>
      <c r="L115" s="6" t="s">
        <v>35</v>
      </c>
      <c r="M115" s="6" t="s">
        <v>36</v>
      </c>
      <c r="N115" s="6" t="s">
        <v>4435</v>
      </c>
      <c r="O115" s="6" t="s">
        <v>37</v>
      </c>
      <c r="P115" s="6" t="s">
        <v>38</v>
      </c>
      <c r="Q115" s="7"/>
      <c r="R115" s="7"/>
      <c r="S115" s="7"/>
      <c r="T115" s="7" t="s">
        <v>5466</v>
      </c>
      <c r="U115" s="7" t="s">
        <v>60</v>
      </c>
      <c r="V115" s="7" t="s">
        <v>5309</v>
      </c>
      <c r="W115" s="7" t="e">
        <v>#N/A</v>
      </c>
      <c r="X115" s="7"/>
      <c r="Y115" s="7" t="str">
        <f>VLOOKUP(B115, [2]SBC!A$1:P$65536, 11, 0)</f>
        <v>Garoua</v>
      </c>
      <c r="Z115" s="7" t="str">
        <f t="shared" si="6"/>
        <v>NRD</v>
      </c>
      <c r="AA115" s="7" t="str">
        <f t="shared" ca="1" si="7"/>
        <v>24H&lt;T&lt;48H</v>
      </c>
      <c r="AB115" s="7">
        <v>1</v>
      </c>
      <c r="AC115" s="7"/>
      <c r="AD115" s="7"/>
      <c r="AE115" s="7" t="s">
        <v>5458</v>
      </c>
      <c r="AF115" s="7" t="s">
        <v>2536</v>
      </c>
      <c r="AG115" s="7"/>
    </row>
    <row r="116" spans="1:33" ht="174" x14ac:dyDescent="0.35">
      <c r="A116" s="6" t="s">
        <v>1771</v>
      </c>
      <c r="B116" s="7" t="str">
        <f t="shared" si="4"/>
        <v>SUO_222</v>
      </c>
      <c r="C116" s="6" t="s">
        <v>4630</v>
      </c>
      <c r="D116" s="7" t="e">
        <v>#N/A</v>
      </c>
      <c r="E116" s="7" t="e">
        <v>#N/A</v>
      </c>
      <c r="F116" s="6" t="s">
        <v>33</v>
      </c>
      <c r="G116" s="6" t="s">
        <v>1772</v>
      </c>
      <c r="H116" s="6" t="s">
        <v>1773</v>
      </c>
      <c r="I116" s="6" t="s">
        <v>5334</v>
      </c>
      <c r="J116" s="8">
        <f t="shared" ca="1" si="5"/>
        <v>1.171831712963467</v>
      </c>
      <c r="K116" s="6" t="s">
        <v>34</v>
      </c>
      <c r="L116" s="6" t="s">
        <v>35</v>
      </c>
      <c r="M116" s="6" t="s">
        <v>36</v>
      </c>
      <c r="N116" s="6" t="s">
        <v>5333</v>
      </c>
      <c r="O116" s="6" t="s">
        <v>37</v>
      </c>
      <c r="P116" s="6" t="s">
        <v>38</v>
      </c>
      <c r="Q116" s="7"/>
      <c r="R116" s="7"/>
      <c r="S116" s="7"/>
      <c r="T116" s="7" t="s">
        <v>4405</v>
      </c>
      <c r="U116" s="7" t="s">
        <v>84</v>
      </c>
      <c r="V116" s="7" t="e">
        <v>#N/A</v>
      </c>
      <c r="W116" s="7" t="e">
        <v>#N/A</v>
      </c>
      <c r="X116" s="7"/>
      <c r="Y116" s="7" t="str">
        <f>VLOOKUP(B116, [2]SBC!A$1:P$65536, 11, 0)</f>
        <v>Buéa</v>
      </c>
      <c r="Z116" s="7" t="str">
        <f t="shared" si="6"/>
        <v>SUO</v>
      </c>
      <c r="AA116" s="7" t="str">
        <f t="shared" ca="1" si="7"/>
        <v>24H&lt;T&lt;48H</v>
      </c>
      <c r="AB116" s="7">
        <v>1</v>
      </c>
      <c r="AC116" s="7"/>
      <c r="AD116" s="7"/>
      <c r="AE116" s="7" t="s">
        <v>5458</v>
      </c>
      <c r="AF116" s="7" t="s">
        <v>2536</v>
      </c>
      <c r="AG116" s="7"/>
    </row>
    <row r="117" spans="1:33" ht="174" x14ac:dyDescent="0.35">
      <c r="A117" s="6" t="s">
        <v>1701</v>
      </c>
      <c r="B117" s="7" t="str">
        <f t="shared" si="4"/>
        <v>NRO_170</v>
      </c>
      <c r="C117" s="6" t="s">
        <v>4631</v>
      </c>
      <c r="D117" s="7" t="e">
        <v>#N/A</v>
      </c>
      <c r="E117" s="7" t="e">
        <v>#N/A</v>
      </c>
      <c r="F117" s="6" t="s">
        <v>33</v>
      </c>
      <c r="G117" s="6" t="s">
        <v>1706</v>
      </c>
      <c r="H117" s="6" t="s">
        <v>1707</v>
      </c>
      <c r="I117" s="6" t="s">
        <v>5336</v>
      </c>
      <c r="J117" s="8">
        <f t="shared" ca="1" si="5"/>
        <v>0.99846365740813781</v>
      </c>
      <c r="K117" s="6" t="s">
        <v>34</v>
      </c>
      <c r="L117" s="6" t="s">
        <v>35</v>
      </c>
      <c r="M117" s="6" t="s">
        <v>36</v>
      </c>
      <c r="N117" s="6" t="s">
        <v>5335</v>
      </c>
      <c r="O117" s="6" t="s">
        <v>37</v>
      </c>
      <c r="P117" s="6" t="s">
        <v>38</v>
      </c>
      <c r="Q117" s="7"/>
      <c r="R117" s="7"/>
      <c r="S117" s="7"/>
      <c r="T117" s="7" t="s">
        <v>1946</v>
      </c>
      <c r="U117" s="7" t="s">
        <v>1454</v>
      </c>
      <c r="V117" s="7" t="e">
        <v>#N/A</v>
      </c>
      <c r="W117" s="7" t="s">
        <v>1454</v>
      </c>
      <c r="X117" s="7"/>
      <c r="Y117" s="7" t="e">
        <f>VLOOKUP(B117, [2]SBC!A$1:P$65536, 11, 0)</f>
        <v>#N/A</v>
      </c>
      <c r="Z117" s="7" t="str">
        <f t="shared" si="6"/>
        <v>NRO</v>
      </c>
      <c r="AA117" s="7" t="str">
        <f t="shared" ca="1" si="7"/>
        <v>16H&lt;T&lt;24H</v>
      </c>
      <c r="AB117" s="7">
        <v>1</v>
      </c>
      <c r="AC117" s="7"/>
      <c r="AD117" s="7"/>
      <c r="AE117" s="7" t="s">
        <v>5458</v>
      </c>
      <c r="AF117" s="7" t="s">
        <v>2536</v>
      </c>
      <c r="AG117" s="7"/>
    </row>
    <row r="118" spans="1:33" ht="174" x14ac:dyDescent="0.35">
      <c r="A118" s="6" t="s">
        <v>1701</v>
      </c>
      <c r="B118" s="7" t="str">
        <f t="shared" si="4"/>
        <v>NRO_170</v>
      </c>
      <c r="C118" s="6" t="s">
        <v>4632</v>
      </c>
      <c r="D118" s="7" t="e">
        <v>#N/A</v>
      </c>
      <c r="E118" s="7" t="e">
        <v>#N/A</v>
      </c>
      <c r="F118" s="6" t="s">
        <v>33</v>
      </c>
      <c r="G118" s="6" t="s">
        <v>1704</v>
      </c>
      <c r="H118" s="6" t="s">
        <v>1705</v>
      </c>
      <c r="I118" s="6" t="s">
        <v>5336</v>
      </c>
      <c r="J118" s="8">
        <f t="shared" ca="1" si="5"/>
        <v>0.99846365740813781</v>
      </c>
      <c r="K118" s="6" t="s">
        <v>34</v>
      </c>
      <c r="L118" s="6" t="s">
        <v>35</v>
      </c>
      <c r="M118" s="6" t="s">
        <v>36</v>
      </c>
      <c r="N118" s="6" t="s">
        <v>5337</v>
      </c>
      <c r="O118" s="6" t="s">
        <v>37</v>
      </c>
      <c r="P118" s="6" t="s">
        <v>38</v>
      </c>
      <c r="Q118" s="7"/>
      <c r="R118" s="7"/>
      <c r="S118" s="7"/>
      <c r="T118" s="7" t="s">
        <v>1946</v>
      </c>
      <c r="U118" s="7" t="s">
        <v>1454</v>
      </c>
      <c r="V118" s="7" t="e">
        <v>#N/A</v>
      </c>
      <c r="W118" s="7" t="s">
        <v>1454</v>
      </c>
      <c r="X118" s="7"/>
      <c r="Y118" s="7" t="e">
        <f>VLOOKUP(B118, [2]SBC!A$1:P$65536, 11, 0)</f>
        <v>#N/A</v>
      </c>
      <c r="Z118" s="7" t="str">
        <f t="shared" si="6"/>
        <v>NRO</v>
      </c>
      <c r="AA118" s="7" t="str">
        <f t="shared" ca="1" si="7"/>
        <v>16H&lt;T&lt;24H</v>
      </c>
      <c r="AB118" s="7">
        <v>1</v>
      </c>
      <c r="AC118" s="7"/>
      <c r="AD118" s="7"/>
      <c r="AE118" s="7" t="s">
        <v>5458</v>
      </c>
      <c r="AF118" s="7" t="s">
        <v>2536</v>
      </c>
      <c r="AG118" s="7"/>
    </row>
    <row r="119" spans="1:33" ht="174" x14ac:dyDescent="0.35">
      <c r="A119" s="6" t="s">
        <v>1701</v>
      </c>
      <c r="B119" s="7" t="str">
        <f t="shared" si="4"/>
        <v>NRO_170</v>
      </c>
      <c r="C119" s="6" t="s">
        <v>4633</v>
      </c>
      <c r="D119" s="7" t="e">
        <v>#N/A</v>
      </c>
      <c r="E119" s="7" t="e">
        <v>#N/A</v>
      </c>
      <c r="F119" s="6" t="s">
        <v>33</v>
      </c>
      <c r="G119" s="6" t="s">
        <v>1702</v>
      </c>
      <c r="H119" s="6" t="s">
        <v>1703</v>
      </c>
      <c r="I119" s="6" t="s">
        <v>5336</v>
      </c>
      <c r="J119" s="8">
        <f t="shared" ca="1" si="5"/>
        <v>0.99846365740813781</v>
      </c>
      <c r="K119" s="6" t="s">
        <v>34</v>
      </c>
      <c r="L119" s="6" t="s">
        <v>35</v>
      </c>
      <c r="M119" s="6" t="s">
        <v>36</v>
      </c>
      <c r="N119" s="6" t="s">
        <v>5338</v>
      </c>
      <c r="O119" s="6" t="s">
        <v>37</v>
      </c>
      <c r="P119" s="6" t="s">
        <v>38</v>
      </c>
      <c r="Q119" s="7"/>
      <c r="R119" s="7"/>
      <c r="S119" s="7"/>
      <c r="T119" s="7" t="s">
        <v>1946</v>
      </c>
      <c r="U119" s="7" t="s">
        <v>1454</v>
      </c>
      <c r="V119" s="7" t="e">
        <v>#N/A</v>
      </c>
      <c r="W119" s="7" t="s">
        <v>1454</v>
      </c>
      <c r="X119" s="7"/>
      <c r="Y119" s="7" t="e">
        <f>VLOOKUP(B119, [2]SBC!A$1:P$65536, 11, 0)</f>
        <v>#N/A</v>
      </c>
      <c r="Z119" s="7" t="str">
        <f t="shared" si="6"/>
        <v>NRO</v>
      </c>
      <c r="AA119" s="7" t="str">
        <f t="shared" ca="1" si="7"/>
        <v>16H&lt;T&lt;24H</v>
      </c>
      <c r="AB119" s="7">
        <v>1</v>
      </c>
      <c r="AC119" s="7"/>
      <c r="AD119" s="7"/>
      <c r="AE119" s="7" t="s">
        <v>5458</v>
      </c>
      <c r="AF119" s="7" t="s">
        <v>2536</v>
      </c>
      <c r="AG119" s="7"/>
    </row>
    <row r="120" spans="1:33" ht="159.5" x14ac:dyDescent="0.35">
      <c r="A120" s="6" t="s">
        <v>1402</v>
      </c>
      <c r="B120" s="7" t="str">
        <f t="shared" si="4"/>
        <v>SUO_046</v>
      </c>
      <c r="C120" s="6" t="s">
        <v>4634</v>
      </c>
      <c r="D120" s="7" t="e">
        <v>#N/A</v>
      </c>
      <c r="E120" s="7" t="e">
        <v>#N/A</v>
      </c>
      <c r="F120" s="6" t="s">
        <v>33</v>
      </c>
      <c r="G120" s="6" t="s">
        <v>1468</v>
      </c>
      <c r="H120" s="6" t="s">
        <v>1469</v>
      </c>
      <c r="I120" s="6" t="s">
        <v>5340</v>
      </c>
      <c r="J120" s="8">
        <f t="shared" ca="1" si="5"/>
        <v>0.64592893518420169</v>
      </c>
      <c r="K120" s="6" t="s">
        <v>34</v>
      </c>
      <c r="L120" s="6" t="s">
        <v>35</v>
      </c>
      <c r="M120" s="6" t="s">
        <v>36</v>
      </c>
      <c r="N120" s="6" t="s">
        <v>5339</v>
      </c>
      <c r="O120" s="6" t="s">
        <v>37</v>
      </c>
      <c r="P120" s="6" t="s">
        <v>38</v>
      </c>
      <c r="Q120" s="7"/>
      <c r="R120" s="7"/>
      <c r="S120" s="7"/>
      <c r="T120" s="7" t="s">
        <v>1748</v>
      </c>
      <c r="U120" s="7" t="s">
        <v>1466</v>
      </c>
      <c r="V120" s="7" t="e">
        <v>#N/A</v>
      </c>
      <c r="W120" s="7" t="s">
        <v>1340</v>
      </c>
      <c r="X120" s="7"/>
      <c r="Y120" s="7" t="e">
        <f>VLOOKUP(B120, [2]SBC!A$1:P$65536, 11, 0)</f>
        <v>#N/A</v>
      </c>
      <c r="Z120" s="7" t="str">
        <f t="shared" si="6"/>
        <v>SUO</v>
      </c>
      <c r="AA120" s="7" t="str">
        <f t="shared" ca="1" si="7"/>
        <v>8H&lt;T&lt;16H</v>
      </c>
      <c r="AB120" s="7">
        <v>1</v>
      </c>
      <c r="AC120" s="7"/>
      <c r="AD120" s="7"/>
      <c r="AE120" s="7" t="s">
        <v>5458</v>
      </c>
      <c r="AF120" s="7" t="s">
        <v>2536</v>
      </c>
      <c r="AG120" s="7"/>
    </row>
    <row r="121" spans="1:33" ht="159.5" x14ac:dyDescent="0.35">
      <c r="A121" s="6" t="s">
        <v>1402</v>
      </c>
      <c r="B121" s="7" t="str">
        <f t="shared" si="4"/>
        <v>SUO_046</v>
      </c>
      <c r="C121" s="6" t="s">
        <v>4635</v>
      </c>
      <c r="D121" s="7" t="e">
        <v>#N/A</v>
      </c>
      <c r="E121" s="7" t="e">
        <v>#N/A</v>
      </c>
      <c r="F121" s="6" t="s">
        <v>33</v>
      </c>
      <c r="G121" s="6" t="s">
        <v>1470</v>
      </c>
      <c r="H121" s="6" t="s">
        <v>1471</v>
      </c>
      <c r="I121" s="6" t="s">
        <v>5340</v>
      </c>
      <c r="J121" s="8">
        <f t="shared" ca="1" si="5"/>
        <v>0.64592893518420169</v>
      </c>
      <c r="K121" s="6" t="s">
        <v>34</v>
      </c>
      <c r="L121" s="6" t="s">
        <v>35</v>
      </c>
      <c r="M121" s="6" t="s">
        <v>36</v>
      </c>
      <c r="N121" s="6" t="s">
        <v>5341</v>
      </c>
      <c r="O121" s="6" t="s">
        <v>37</v>
      </c>
      <c r="P121" s="6" t="s">
        <v>38</v>
      </c>
      <c r="Q121" s="7"/>
      <c r="R121" s="7"/>
      <c r="S121" s="7"/>
      <c r="T121" s="7" t="s">
        <v>1748</v>
      </c>
      <c r="U121" s="7" t="s">
        <v>1466</v>
      </c>
      <c r="V121" s="7" t="e">
        <v>#N/A</v>
      </c>
      <c r="W121" s="7" t="s">
        <v>1340</v>
      </c>
      <c r="X121" s="7"/>
      <c r="Y121" s="7" t="e">
        <f>VLOOKUP(B121, [2]SBC!A$1:P$65536, 11, 0)</f>
        <v>#N/A</v>
      </c>
      <c r="Z121" s="7" t="str">
        <f t="shared" si="6"/>
        <v>SUO</v>
      </c>
      <c r="AA121" s="7" t="str">
        <f t="shared" ca="1" si="7"/>
        <v>8H&lt;T&lt;16H</v>
      </c>
      <c r="AB121" s="7">
        <v>1</v>
      </c>
      <c r="AC121" s="7"/>
      <c r="AD121" s="7"/>
      <c r="AE121" s="7" t="s">
        <v>5458</v>
      </c>
      <c r="AF121" s="7" t="s">
        <v>2536</v>
      </c>
      <c r="AG121" s="7"/>
    </row>
    <row r="122" spans="1:33" ht="145" x14ac:dyDescent="0.35">
      <c r="A122" s="6" t="s">
        <v>1632</v>
      </c>
      <c r="B122" s="7" t="str">
        <f t="shared" si="4"/>
        <v>OST_367</v>
      </c>
      <c r="C122" s="6" t="s">
        <v>4636</v>
      </c>
      <c r="D122" s="7" t="e">
        <v>#N/A</v>
      </c>
      <c r="E122" s="7" t="e">
        <v>#N/A</v>
      </c>
      <c r="F122" s="6" t="s">
        <v>33</v>
      </c>
      <c r="G122" s="6" t="s">
        <v>1633</v>
      </c>
      <c r="H122" s="6" t="s">
        <v>1634</v>
      </c>
      <c r="I122" s="6" t="s">
        <v>5343</v>
      </c>
      <c r="J122" s="8">
        <f t="shared" ca="1" si="5"/>
        <v>0.61425069444521796</v>
      </c>
      <c r="K122" s="6" t="s">
        <v>34</v>
      </c>
      <c r="L122" s="6" t="s">
        <v>35</v>
      </c>
      <c r="M122" s="6" t="s">
        <v>36</v>
      </c>
      <c r="N122" s="6" t="s">
        <v>5342</v>
      </c>
      <c r="O122" s="6" t="s">
        <v>37</v>
      </c>
      <c r="P122" s="6" t="s">
        <v>38</v>
      </c>
      <c r="Q122" s="7"/>
      <c r="R122" s="7" t="s">
        <v>5470</v>
      </c>
      <c r="S122" s="7"/>
      <c r="T122" s="7" t="s">
        <v>5468</v>
      </c>
      <c r="U122" s="7" t="s">
        <v>82</v>
      </c>
      <c r="V122" s="7" t="s">
        <v>5469</v>
      </c>
      <c r="W122" s="7" t="e">
        <v>#N/A</v>
      </c>
      <c r="X122" s="7"/>
      <c r="Y122" s="7" t="e">
        <f>VLOOKUP(B122, [2]SBC!A$1:P$65536, 11, 0)</f>
        <v>#N/A</v>
      </c>
      <c r="Z122" s="7" t="str">
        <f t="shared" si="6"/>
        <v>OST</v>
      </c>
      <c r="AA122" s="7" t="str">
        <f t="shared" ca="1" si="7"/>
        <v>8H&lt;T&lt;16H</v>
      </c>
      <c r="AB122" s="7">
        <v>1</v>
      </c>
      <c r="AC122" s="7"/>
      <c r="AD122" s="7"/>
      <c r="AE122" s="7" t="s">
        <v>5458</v>
      </c>
      <c r="AF122" s="7" t="s">
        <v>2536</v>
      </c>
      <c r="AG122" s="7"/>
    </row>
    <row r="123" spans="1:33" ht="72.5" x14ac:dyDescent="0.35">
      <c r="A123" s="6" t="s">
        <v>950</v>
      </c>
      <c r="B123" s="7" t="str">
        <f t="shared" si="4"/>
        <v>OST_022</v>
      </c>
      <c r="C123" s="6" t="s">
        <v>4637</v>
      </c>
      <c r="D123" s="7" t="e">
        <v>#N/A</v>
      </c>
      <c r="E123" s="7" t="e">
        <v>#N/A</v>
      </c>
      <c r="F123" s="6" t="s">
        <v>951</v>
      </c>
      <c r="G123" s="6" t="s">
        <v>952</v>
      </c>
      <c r="H123" s="6" t="s">
        <v>953</v>
      </c>
      <c r="I123" s="6" t="s">
        <v>954</v>
      </c>
      <c r="J123" s="8">
        <f t="shared" ca="1" si="5"/>
        <v>50.047665046295151</v>
      </c>
      <c r="K123" s="6" t="s">
        <v>55</v>
      </c>
      <c r="L123" s="6" t="s">
        <v>35</v>
      </c>
      <c r="M123" s="6" t="s">
        <v>46</v>
      </c>
      <c r="N123" s="6" t="s">
        <v>955</v>
      </c>
      <c r="O123" s="6" t="s">
        <v>37</v>
      </c>
      <c r="P123" s="6" t="s">
        <v>38</v>
      </c>
      <c r="Q123" s="7"/>
      <c r="R123" s="7"/>
      <c r="S123" s="7"/>
      <c r="T123" s="7" t="s">
        <v>1750</v>
      </c>
      <c r="U123" s="7" t="s">
        <v>1466</v>
      </c>
      <c r="V123" s="7" t="e">
        <v>#N/A</v>
      </c>
      <c r="W123" s="7" t="s">
        <v>1340</v>
      </c>
      <c r="X123" s="7"/>
      <c r="Y123" s="7" t="str">
        <f>VLOOKUP(B123, [2]SBC!A$1:P$65536, 11, 0)</f>
        <v>Bandja</v>
      </c>
      <c r="Z123" s="7" t="str">
        <f t="shared" si="6"/>
        <v>OST</v>
      </c>
      <c r="AA123" s="7" t="str">
        <f t="shared" ca="1" si="7"/>
        <v>T&gt;72H</v>
      </c>
      <c r="AB123" s="7">
        <v>1</v>
      </c>
      <c r="AC123" s="7"/>
      <c r="AD123" s="7"/>
      <c r="AE123" s="7" t="s">
        <v>5458</v>
      </c>
      <c r="AF123" s="7" t="s">
        <v>2536</v>
      </c>
      <c r="AG123" s="7"/>
    </row>
    <row r="124" spans="1:33" ht="72.5" x14ac:dyDescent="0.35">
      <c r="A124" s="6" t="s">
        <v>956</v>
      </c>
      <c r="B124" s="7" t="str">
        <f t="shared" si="4"/>
        <v>NRD_112</v>
      </c>
      <c r="C124" s="6" t="s">
        <v>4638</v>
      </c>
      <c r="D124" s="7" t="e">
        <v>#N/A</v>
      </c>
      <c r="E124" s="7" t="e">
        <v>#N/A</v>
      </c>
      <c r="F124" s="6" t="s">
        <v>951</v>
      </c>
      <c r="G124" s="6" t="s">
        <v>952</v>
      </c>
      <c r="H124" s="6" t="s">
        <v>953</v>
      </c>
      <c r="I124" s="6" t="s">
        <v>957</v>
      </c>
      <c r="J124" s="8">
        <f t="shared" ca="1" si="5"/>
        <v>40.172630324072088</v>
      </c>
      <c r="K124" s="6" t="s">
        <v>55</v>
      </c>
      <c r="L124" s="6" t="s">
        <v>35</v>
      </c>
      <c r="M124" s="6" t="s">
        <v>46</v>
      </c>
      <c r="N124" s="6" t="s">
        <v>958</v>
      </c>
      <c r="O124" s="6" t="s">
        <v>37</v>
      </c>
      <c r="P124" s="6" t="s">
        <v>38</v>
      </c>
      <c r="Q124" s="7"/>
      <c r="R124" s="7"/>
      <c r="S124" s="7"/>
      <c r="T124" s="7" t="s">
        <v>1751</v>
      </c>
      <c r="U124" s="7" t="s">
        <v>1466</v>
      </c>
      <c r="V124" s="7" t="e">
        <v>#N/A</v>
      </c>
      <c r="W124" s="7" t="s">
        <v>1340</v>
      </c>
      <c r="X124" s="7"/>
      <c r="Y124" s="7" t="str">
        <f>VLOOKUP(B124, [2]SBC!A$1:P$65536, 11, 0)</f>
        <v>Tongo</v>
      </c>
      <c r="Z124" s="7" t="str">
        <f t="shared" si="6"/>
        <v>NRD</v>
      </c>
      <c r="AA124" s="7" t="str">
        <f t="shared" ca="1" si="7"/>
        <v>T&gt;72H</v>
      </c>
      <c r="AB124" s="7">
        <v>1</v>
      </c>
      <c r="AC124" s="7"/>
      <c r="AD124" s="7"/>
      <c r="AE124" s="7" t="s">
        <v>5458</v>
      </c>
      <c r="AF124" s="7" t="s">
        <v>2536</v>
      </c>
      <c r="AG124" s="7"/>
    </row>
    <row r="125" spans="1:33" ht="58" x14ac:dyDescent="0.35">
      <c r="A125" s="6" t="s">
        <v>960</v>
      </c>
      <c r="B125" s="7" t="str">
        <f t="shared" si="4"/>
        <v>DLA_RNC</v>
      </c>
      <c r="C125" s="6" t="s">
        <v>4639</v>
      </c>
      <c r="D125" s="7" t="e">
        <v>#N/A</v>
      </c>
      <c r="E125" s="7" t="e">
        <v>#N/A</v>
      </c>
      <c r="F125" s="6" t="s">
        <v>951</v>
      </c>
      <c r="G125" s="6" t="s">
        <v>961</v>
      </c>
      <c r="H125" s="6" t="s">
        <v>962</v>
      </c>
      <c r="I125" s="6" t="s">
        <v>963</v>
      </c>
      <c r="J125" s="8">
        <f t="shared" ca="1" si="5"/>
        <v>30.87778078703559</v>
      </c>
      <c r="K125" s="6" t="s">
        <v>964</v>
      </c>
      <c r="L125" s="6" t="s">
        <v>35</v>
      </c>
      <c r="M125" s="6" t="s">
        <v>965</v>
      </c>
      <c r="N125" s="6" t="s">
        <v>966</v>
      </c>
      <c r="O125" s="6" t="s">
        <v>37</v>
      </c>
      <c r="P125" s="6" t="s">
        <v>38</v>
      </c>
      <c r="Q125" s="7"/>
      <c r="R125" s="7"/>
      <c r="S125" s="7"/>
      <c r="T125" s="7" t="e">
        <v>#N/A</v>
      </c>
      <c r="U125" s="7" t="s">
        <v>1455</v>
      </c>
      <c r="V125" s="7" t="e">
        <v>#N/A</v>
      </c>
      <c r="W125" s="7" t="s">
        <v>1455</v>
      </c>
      <c r="X125" s="7"/>
      <c r="Y125" s="7" t="e">
        <f>VLOOKUP(B125, [2]SBC!A$1:P$65536, 11, 0)</f>
        <v>#N/A</v>
      </c>
      <c r="Z125" s="7" t="str">
        <f t="shared" si="6"/>
        <v>DLA</v>
      </c>
      <c r="AA125" s="7" t="str">
        <f t="shared" ca="1" si="7"/>
        <v>T&gt;72H</v>
      </c>
      <c r="AB125" s="7">
        <v>1</v>
      </c>
      <c r="AC125" s="7"/>
      <c r="AD125" s="7"/>
      <c r="AE125" s="7" t="s">
        <v>5458</v>
      </c>
      <c r="AF125" s="7" t="s">
        <v>2536</v>
      </c>
      <c r="AG125" s="7"/>
    </row>
    <row r="126" spans="1:33" ht="58" x14ac:dyDescent="0.35">
      <c r="A126" s="6" t="s">
        <v>960</v>
      </c>
      <c r="B126" s="7" t="str">
        <f t="shared" si="4"/>
        <v>DLA_RNC</v>
      </c>
      <c r="C126" s="6" t="s">
        <v>4640</v>
      </c>
      <c r="D126" s="7" t="e">
        <v>#N/A</v>
      </c>
      <c r="E126" s="7" t="e">
        <v>#N/A</v>
      </c>
      <c r="F126" s="6" t="s">
        <v>951</v>
      </c>
      <c r="G126" s="6" t="s">
        <v>967</v>
      </c>
      <c r="H126" s="6" t="s">
        <v>968</v>
      </c>
      <c r="I126" s="6" t="s">
        <v>963</v>
      </c>
      <c r="J126" s="8">
        <f t="shared" ca="1" si="5"/>
        <v>30.87778078703559</v>
      </c>
      <c r="K126" s="6" t="s">
        <v>964</v>
      </c>
      <c r="L126" s="6" t="s">
        <v>35</v>
      </c>
      <c r="M126" s="6" t="s">
        <v>965</v>
      </c>
      <c r="N126" s="6" t="s">
        <v>969</v>
      </c>
      <c r="O126" s="6" t="s">
        <v>37</v>
      </c>
      <c r="P126" s="6" t="s">
        <v>38</v>
      </c>
      <c r="Q126" s="7"/>
      <c r="R126" s="7"/>
      <c r="S126" s="7"/>
      <c r="T126" s="7" t="e">
        <v>#N/A</v>
      </c>
      <c r="U126" s="7" t="s">
        <v>1455</v>
      </c>
      <c r="V126" s="7" t="e">
        <v>#N/A</v>
      </c>
      <c r="W126" s="7" t="s">
        <v>1455</v>
      </c>
      <c r="X126" s="7"/>
      <c r="Y126" s="7" t="e">
        <f>VLOOKUP(B126, [2]SBC!A$1:P$65536, 11, 0)</f>
        <v>#N/A</v>
      </c>
      <c r="Z126" s="7" t="str">
        <f t="shared" si="6"/>
        <v>DLA</v>
      </c>
      <c r="AA126" s="7" t="str">
        <f t="shared" ca="1" si="7"/>
        <v>T&gt;72H</v>
      </c>
      <c r="AB126" s="7">
        <v>1</v>
      </c>
      <c r="AC126" s="7"/>
      <c r="AD126" s="7"/>
      <c r="AE126" s="7" t="s">
        <v>5458</v>
      </c>
      <c r="AF126" s="7" t="s">
        <v>2536</v>
      </c>
      <c r="AG126" s="7"/>
    </row>
    <row r="127" spans="1:33" ht="72.5" x14ac:dyDescent="0.35">
      <c r="A127" s="6" t="s">
        <v>959</v>
      </c>
      <c r="B127" s="7" t="str">
        <f t="shared" si="4"/>
        <v>EXN_037</v>
      </c>
      <c r="C127" s="6" t="s">
        <v>4641</v>
      </c>
      <c r="D127" s="7" t="e">
        <v>#N/A</v>
      </c>
      <c r="E127" s="7" t="e">
        <v>#N/A</v>
      </c>
      <c r="F127" s="6" t="s">
        <v>951</v>
      </c>
      <c r="G127" s="6" t="s">
        <v>952</v>
      </c>
      <c r="H127" s="6" t="s">
        <v>953</v>
      </c>
      <c r="I127" s="6" t="s">
        <v>1349</v>
      </c>
      <c r="J127" s="8">
        <f t="shared" ca="1" si="5"/>
        <v>19.20590578703559</v>
      </c>
      <c r="K127" s="6" t="s">
        <v>55</v>
      </c>
      <c r="L127" s="6" t="s">
        <v>35</v>
      </c>
      <c r="M127" s="6" t="s">
        <v>46</v>
      </c>
      <c r="N127" s="6" t="s">
        <v>1350</v>
      </c>
      <c r="O127" s="6" t="s">
        <v>37</v>
      </c>
      <c r="P127" s="6" t="s">
        <v>38</v>
      </c>
      <c r="Q127" s="7"/>
      <c r="R127" s="7"/>
      <c r="S127" s="7"/>
      <c r="T127" s="7" t="s">
        <v>1752</v>
      </c>
      <c r="U127" s="7" t="s">
        <v>1466</v>
      </c>
      <c r="V127" s="7" t="e">
        <v>#N/A</v>
      </c>
      <c r="W127" s="7" t="s">
        <v>1340</v>
      </c>
      <c r="X127" s="7"/>
      <c r="Y127" s="7" t="str">
        <f>VLOOKUP(B127, [2]SBC!A$1:P$65536, 11, 0)</f>
        <v>Mindif</v>
      </c>
      <c r="Z127" s="7" t="str">
        <f t="shared" si="6"/>
        <v>EXN</v>
      </c>
      <c r="AA127" s="7" t="str">
        <f t="shared" ca="1" si="7"/>
        <v>T&gt;72H</v>
      </c>
      <c r="AB127" s="7">
        <v>1</v>
      </c>
      <c r="AC127" s="7"/>
      <c r="AD127" s="7"/>
      <c r="AE127" s="7" t="s">
        <v>5458</v>
      </c>
      <c r="AF127" s="7" t="s">
        <v>2536</v>
      </c>
      <c r="AG127" s="7"/>
    </row>
    <row r="128" spans="1:33" ht="72.5" x14ac:dyDescent="0.35">
      <c r="A128" s="6" t="s">
        <v>1589</v>
      </c>
      <c r="B128" s="7" t="str">
        <f t="shared" si="4"/>
        <v>EXN_243</v>
      </c>
      <c r="C128" s="6" t="s">
        <v>4642</v>
      </c>
      <c r="D128" s="7" t="e">
        <v>#N/A</v>
      </c>
      <c r="E128" s="7" t="e">
        <v>#N/A</v>
      </c>
      <c r="F128" s="6" t="s">
        <v>951</v>
      </c>
      <c r="G128" s="6" t="s">
        <v>952</v>
      </c>
      <c r="H128" s="6" t="s">
        <v>953</v>
      </c>
      <c r="I128" s="6" t="s">
        <v>1594</v>
      </c>
      <c r="J128" s="8">
        <f t="shared" ca="1" si="5"/>
        <v>12.113359490744187</v>
      </c>
      <c r="K128" s="6" t="s">
        <v>55</v>
      </c>
      <c r="L128" s="6" t="s">
        <v>35</v>
      </c>
      <c r="M128" s="6" t="s">
        <v>46</v>
      </c>
      <c r="N128" s="6" t="s">
        <v>1595</v>
      </c>
      <c r="O128" s="6" t="s">
        <v>37</v>
      </c>
      <c r="P128" s="6" t="s">
        <v>38</v>
      </c>
      <c r="Q128" s="7"/>
      <c r="R128" s="7"/>
      <c r="S128" s="7"/>
      <c r="T128" s="7" t="s">
        <v>1746</v>
      </c>
      <c r="U128" s="7" t="s">
        <v>1466</v>
      </c>
      <c r="V128" s="7" t="e">
        <v>#N/A</v>
      </c>
      <c r="W128" s="7" t="s">
        <v>1340</v>
      </c>
      <c r="X128" s="7"/>
      <c r="Y128" s="7" t="str">
        <f>VLOOKUP(B128, [2]SBC!A$1:P$65536, 11, 0)</f>
        <v>KOSSEHONE</v>
      </c>
      <c r="Z128" s="7" t="str">
        <f t="shared" si="6"/>
        <v>EXN</v>
      </c>
      <c r="AA128" s="7" t="str">
        <f t="shared" ca="1" si="7"/>
        <v>T&gt;72H</v>
      </c>
      <c r="AB128" s="7">
        <v>1</v>
      </c>
      <c r="AC128" s="7"/>
      <c r="AD128" s="7"/>
      <c r="AE128" s="7" t="s">
        <v>5458</v>
      </c>
      <c r="AF128" s="7" t="s">
        <v>2536</v>
      </c>
      <c r="AG128" s="7"/>
    </row>
    <row r="129" spans="1:33" ht="72.5" x14ac:dyDescent="0.35">
      <c r="A129" s="6" t="s">
        <v>970</v>
      </c>
      <c r="B129" s="7" t="str">
        <f t="shared" si="4"/>
        <v>EXN_047</v>
      </c>
      <c r="C129" s="6" t="s">
        <v>4643</v>
      </c>
      <c r="D129" s="7" t="e">
        <v>#N/A</v>
      </c>
      <c r="E129" s="7" t="e">
        <v>#N/A</v>
      </c>
      <c r="F129" s="6" t="s">
        <v>951</v>
      </c>
      <c r="G129" s="6" t="s">
        <v>952</v>
      </c>
      <c r="H129" s="6" t="s">
        <v>953</v>
      </c>
      <c r="I129" s="6" t="s">
        <v>1776</v>
      </c>
      <c r="J129" s="8">
        <f t="shared" ca="1" si="5"/>
        <v>10.034979861113243</v>
      </c>
      <c r="K129" s="6" t="s">
        <v>55</v>
      </c>
      <c r="L129" s="6" t="s">
        <v>35</v>
      </c>
      <c r="M129" s="6" t="s">
        <v>46</v>
      </c>
      <c r="N129" s="6" t="s">
        <v>1777</v>
      </c>
      <c r="O129" s="6" t="s">
        <v>37</v>
      </c>
      <c r="P129" s="6" t="s">
        <v>38</v>
      </c>
      <c r="Q129" s="7"/>
      <c r="R129" s="7"/>
      <c r="S129" s="7"/>
      <c r="T129" s="7" t="s">
        <v>1753</v>
      </c>
      <c r="U129" s="7" t="s">
        <v>1466</v>
      </c>
      <c r="V129" s="7" t="e">
        <v>#N/A</v>
      </c>
      <c r="W129" s="7" t="s">
        <v>1340</v>
      </c>
      <c r="X129" s="7"/>
      <c r="Y129" s="7" t="str">
        <f>VLOOKUP(B129, [2]SBC!A$1:P$65536, 11, 0)</f>
        <v>Hina</v>
      </c>
      <c r="Z129" s="7" t="str">
        <f t="shared" si="6"/>
        <v>EXN</v>
      </c>
      <c r="AA129" s="7" t="str">
        <f t="shared" ca="1" si="7"/>
        <v>T&gt;72H</v>
      </c>
      <c r="AB129" s="7">
        <v>1</v>
      </c>
      <c r="AC129" s="7"/>
      <c r="AD129" s="7"/>
      <c r="AE129" s="7" t="s">
        <v>5458</v>
      </c>
      <c r="AF129" s="7" t="s">
        <v>2536</v>
      </c>
      <c r="AG129" s="7"/>
    </row>
    <row r="130" spans="1:33" ht="72.5" x14ac:dyDescent="0.35">
      <c r="A130" s="6" t="s">
        <v>900</v>
      </c>
      <c r="B130" s="7" t="str">
        <f t="shared" ref="B130:B193" si="8">LEFT(A130,7)</f>
        <v>EXN_023</v>
      </c>
      <c r="C130" s="6" t="s">
        <v>4644</v>
      </c>
      <c r="D130" s="7" t="e">
        <v>#N/A</v>
      </c>
      <c r="E130" s="7" t="e">
        <v>#N/A</v>
      </c>
      <c r="F130" s="6" t="s">
        <v>951</v>
      </c>
      <c r="G130" s="6" t="s">
        <v>952</v>
      </c>
      <c r="H130" s="6" t="s">
        <v>953</v>
      </c>
      <c r="I130" s="6" t="s">
        <v>2253</v>
      </c>
      <c r="J130" s="8">
        <f t="shared" ref="J130:J193" ca="1" si="9">NOW()-I130</f>
        <v>5.2792622685228707</v>
      </c>
      <c r="K130" s="6" t="s">
        <v>55</v>
      </c>
      <c r="L130" s="6" t="s">
        <v>35</v>
      </c>
      <c r="M130" s="6" t="s">
        <v>46</v>
      </c>
      <c r="N130" s="6" t="s">
        <v>2335</v>
      </c>
      <c r="O130" s="6" t="s">
        <v>37</v>
      </c>
      <c r="P130" s="6" t="s">
        <v>38</v>
      </c>
      <c r="Q130" s="7"/>
      <c r="R130" s="7"/>
      <c r="S130" s="7"/>
      <c r="T130" s="7" t="s">
        <v>1747</v>
      </c>
      <c r="U130" s="7" t="s">
        <v>1466</v>
      </c>
      <c r="V130" s="7" t="e">
        <v>#N/A</v>
      </c>
      <c r="W130" s="7" t="s">
        <v>1340</v>
      </c>
      <c r="X130" s="7"/>
      <c r="Y130" s="7" t="str">
        <f>VLOOKUP(B130, [2]SBC!A$1:P$65536, 11, 0)</f>
        <v>Meri</v>
      </c>
      <c r="Z130" s="7" t="str">
        <f t="shared" si="6"/>
        <v>EXN</v>
      </c>
      <c r="AA130" s="7" t="str">
        <f t="shared" ca="1" si="7"/>
        <v>T&gt;72H</v>
      </c>
      <c r="AB130" s="7">
        <v>1</v>
      </c>
      <c r="AC130" s="7"/>
      <c r="AD130" s="7"/>
      <c r="AE130" s="7" t="s">
        <v>5458</v>
      </c>
      <c r="AF130" s="7" t="s">
        <v>2536</v>
      </c>
      <c r="AG130" s="7"/>
    </row>
    <row r="131" spans="1:33" ht="72.5" x14ac:dyDescent="0.35">
      <c r="A131" s="6" t="s">
        <v>893</v>
      </c>
      <c r="B131" s="7" t="str">
        <f t="shared" si="8"/>
        <v>OST_361</v>
      </c>
      <c r="C131" s="6" t="s">
        <v>4645</v>
      </c>
      <c r="D131" s="7" t="e">
        <v>#N/A</v>
      </c>
      <c r="E131" s="7" t="e">
        <v>#N/A</v>
      </c>
      <c r="F131" s="6" t="s">
        <v>971</v>
      </c>
      <c r="G131" s="6" t="s">
        <v>972</v>
      </c>
      <c r="H131" s="6" t="s">
        <v>973</v>
      </c>
      <c r="I131" s="6" t="s">
        <v>1976</v>
      </c>
      <c r="J131" s="8">
        <f t="shared" ca="1" si="9"/>
        <v>7.2623988425912103</v>
      </c>
      <c r="K131" s="6" t="s">
        <v>48</v>
      </c>
      <c r="L131" s="6" t="s">
        <v>56</v>
      </c>
      <c r="M131" s="6" t="s">
        <v>46</v>
      </c>
      <c r="N131" s="6" t="s">
        <v>2002</v>
      </c>
      <c r="O131" s="6" t="s">
        <v>37</v>
      </c>
      <c r="P131" s="6" t="s">
        <v>38</v>
      </c>
      <c r="Q131" s="7"/>
      <c r="R131" s="7"/>
      <c r="S131" s="7"/>
      <c r="T131" s="7" t="s">
        <v>1948</v>
      </c>
      <c r="U131" s="7" t="s">
        <v>1454</v>
      </c>
      <c r="V131" s="7" t="e">
        <v>#N/A</v>
      </c>
      <c r="W131" s="7" t="s">
        <v>1454</v>
      </c>
      <c r="X131" s="7"/>
      <c r="Y131" s="7" t="e">
        <f>VLOOKUP(B131, [2]SBC!A$1:P$65536, 11, 0)</f>
        <v>#N/A</v>
      </c>
      <c r="Z131" s="7" t="str">
        <f t="shared" ref="Z131:Z194" si="10">LEFT(B131,3)</f>
        <v>OST</v>
      </c>
      <c r="AA131" s="7" t="str">
        <f t="shared" ref="AA131:AA194" ca="1" si="11">IF(J131 &lt; 1/24, "T&lt;1H", IF(AND(J131&lt;2/24, J131&gt;1/24), "1H&lt;T&lt;2H", IF(AND(J131&lt;4/24, J131&gt;2/24), "2H&lt;T&lt;4H", IF(AND(J131&lt;8/24, J131&gt;4/24), "4H&lt;T&lt;8H", IF(AND(J131&lt;16/24, J131&gt;8/24), "8H&lt;T&lt;16H",IF(AND(J131&lt;24/24, J131&gt;16/24),"16H&lt;T&lt;24H", IF(AND(J131&lt;48/24, J131&gt;24/24),"24H&lt;T&lt;48H",IF(AND(J131&lt;72/24, J131&gt;24/24),"48H&lt;T&lt;72H", "T&gt;72H"))))))))</f>
        <v>T&gt;72H</v>
      </c>
      <c r="AB131" s="7">
        <v>1</v>
      </c>
      <c r="AC131" s="7"/>
      <c r="AD131" s="7"/>
      <c r="AE131" s="7" t="s">
        <v>5458</v>
      </c>
      <c r="AF131" s="7" t="s">
        <v>2536</v>
      </c>
      <c r="AG131" s="7"/>
    </row>
    <row r="132" spans="1:33" ht="72.5" x14ac:dyDescent="0.35">
      <c r="A132" s="6" t="s">
        <v>2962</v>
      </c>
      <c r="B132" s="7" t="str">
        <f t="shared" si="8"/>
        <v>EXN_577</v>
      </c>
      <c r="C132" s="6" t="s">
        <v>4646</v>
      </c>
      <c r="D132" s="7" t="e">
        <v>#N/A</v>
      </c>
      <c r="E132" s="7" t="e">
        <v>#N/A</v>
      </c>
      <c r="F132" s="6" t="s">
        <v>971</v>
      </c>
      <c r="G132" s="6" t="s">
        <v>972</v>
      </c>
      <c r="H132" s="6" t="s">
        <v>973</v>
      </c>
      <c r="I132" s="6" t="s">
        <v>2964</v>
      </c>
      <c r="J132" s="8">
        <f t="shared" ca="1" si="9"/>
        <v>3.5098988425961579</v>
      </c>
      <c r="K132" s="6" t="s">
        <v>48</v>
      </c>
      <c r="L132" s="6" t="s">
        <v>56</v>
      </c>
      <c r="M132" s="6" t="s">
        <v>46</v>
      </c>
      <c r="N132" s="6" t="s">
        <v>3034</v>
      </c>
      <c r="O132" s="6" t="s">
        <v>37</v>
      </c>
      <c r="P132" s="6" t="s">
        <v>38</v>
      </c>
      <c r="Q132" s="7"/>
      <c r="R132" s="7"/>
      <c r="S132" s="7"/>
      <c r="T132" s="7" t="s">
        <v>3552</v>
      </c>
      <c r="U132" s="7" t="s">
        <v>1454</v>
      </c>
      <c r="V132" s="7" t="e">
        <v>#N/A</v>
      </c>
      <c r="W132" s="7" t="e">
        <v>#N/A</v>
      </c>
      <c r="X132" s="7"/>
      <c r="Y132" s="7" t="e">
        <f>VLOOKUP(B132, [2]SBC!A$1:P$65536, 11, 0)</f>
        <v>#N/A</v>
      </c>
      <c r="Z132" s="7" t="str">
        <f t="shared" si="10"/>
        <v>EXN</v>
      </c>
      <c r="AA132" s="7" t="str">
        <f t="shared" ca="1" si="11"/>
        <v>T&gt;72H</v>
      </c>
      <c r="AB132" s="7">
        <v>1</v>
      </c>
      <c r="AC132" s="7"/>
      <c r="AD132" s="7"/>
      <c r="AE132" s="7" t="s">
        <v>5458</v>
      </c>
      <c r="AF132" s="7" t="s">
        <v>2536</v>
      </c>
      <c r="AG132" s="7"/>
    </row>
    <row r="133" spans="1:33" ht="72.5" x14ac:dyDescent="0.35">
      <c r="A133" s="6" t="s">
        <v>3577</v>
      </c>
      <c r="B133" s="7" t="str">
        <f t="shared" si="8"/>
        <v>SUO_249</v>
      </c>
      <c r="C133" s="6" t="s">
        <v>4647</v>
      </c>
      <c r="D133" s="7" t="e">
        <v>#N/A</v>
      </c>
      <c r="E133" s="7" t="e">
        <v>#N/A</v>
      </c>
      <c r="F133" s="6" t="s">
        <v>971</v>
      </c>
      <c r="G133" s="6" t="s">
        <v>972</v>
      </c>
      <c r="H133" s="6" t="s">
        <v>973</v>
      </c>
      <c r="I133" s="6" t="s">
        <v>5107</v>
      </c>
      <c r="J133" s="8">
        <f t="shared" ca="1" si="9"/>
        <v>1.2537067129669595</v>
      </c>
      <c r="K133" s="6" t="s">
        <v>48</v>
      </c>
      <c r="L133" s="6" t="s">
        <v>56</v>
      </c>
      <c r="M133" s="6" t="s">
        <v>46</v>
      </c>
      <c r="N133" s="6" t="s">
        <v>5106</v>
      </c>
      <c r="O133" s="6" t="s">
        <v>37</v>
      </c>
      <c r="P133" s="6" t="s">
        <v>38</v>
      </c>
      <c r="Q133" s="7"/>
      <c r="R133" s="7"/>
      <c r="S133" s="7"/>
      <c r="T133" s="7" t="s">
        <v>3551</v>
      </c>
      <c r="U133" s="7" t="s">
        <v>1466</v>
      </c>
      <c r="V133" s="7" t="e">
        <v>#N/A</v>
      </c>
      <c r="W133" s="7" t="s">
        <v>1340</v>
      </c>
      <c r="X133" s="7"/>
      <c r="Y133" s="7" t="e">
        <f>VLOOKUP(B133, [2]SBC!A$1:P$65536, 11, 0)</f>
        <v>#N/A</v>
      </c>
      <c r="Z133" s="7" t="str">
        <f t="shared" si="10"/>
        <v>SUO</v>
      </c>
      <c r="AA133" s="7" t="str">
        <f t="shared" ca="1" si="11"/>
        <v>24H&lt;T&lt;48H</v>
      </c>
      <c r="AB133" s="7">
        <v>1</v>
      </c>
      <c r="AC133" s="7"/>
      <c r="AD133" s="7"/>
      <c r="AE133" s="7" t="s">
        <v>5458</v>
      </c>
      <c r="AF133" s="7" t="s">
        <v>2536</v>
      </c>
      <c r="AG133" s="7"/>
    </row>
    <row r="134" spans="1:33" ht="101.5" x14ac:dyDescent="0.35">
      <c r="A134" s="6" t="s">
        <v>2882</v>
      </c>
      <c r="B134" s="7" t="str">
        <f t="shared" si="8"/>
        <v>EXN_354</v>
      </c>
      <c r="C134" s="6" t="s">
        <v>4648</v>
      </c>
      <c r="D134" s="7" t="e">
        <v>#N/A</v>
      </c>
      <c r="E134" s="7" t="e">
        <v>#N/A</v>
      </c>
      <c r="F134" s="6" t="s">
        <v>2739</v>
      </c>
      <c r="G134" s="6" t="s">
        <v>3312</v>
      </c>
      <c r="H134" s="6" t="s">
        <v>3313</v>
      </c>
      <c r="I134" s="6" t="s">
        <v>3314</v>
      </c>
      <c r="J134" s="8">
        <f t="shared" ca="1" si="9"/>
        <v>3.2738918981485767</v>
      </c>
      <c r="K134" s="6" t="s">
        <v>2743</v>
      </c>
      <c r="L134" s="6" t="s">
        <v>56</v>
      </c>
      <c r="M134" s="6" t="s">
        <v>44</v>
      </c>
      <c r="N134" s="6" t="s">
        <v>3315</v>
      </c>
      <c r="O134" s="6" t="s">
        <v>37</v>
      </c>
      <c r="P134" s="6" t="s">
        <v>38</v>
      </c>
      <c r="Q134" s="7"/>
      <c r="R134" s="7"/>
      <c r="S134" s="7"/>
      <c r="T134" s="7" t="s">
        <v>1949</v>
      </c>
      <c r="U134" s="7" t="s">
        <v>1454</v>
      </c>
      <c r="V134" s="7" t="e">
        <v>#N/A</v>
      </c>
      <c r="W134" s="7" t="s">
        <v>1454</v>
      </c>
      <c r="X134" s="7"/>
      <c r="Y134" s="7" t="e">
        <f>VLOOKUP(B134, [2]SBC!A$1:P$65536, 11, 0)</f>
        <v>#N/A</v>
      </c>
      <c r="Z134" s="7" t="str">
        <f t="shared" si="10"/>
        <v>EXN</v>
      </c>
      <c r="AA134" s="7" t="str">
        <f t="shared" ca="1" si="11"/>
        <v>T&gt;72H</v>
      </c>
      <c r="AB134" s="7">
        <v>1</v>
      </c>
      <c r="AC134" s="7"/>
      <c r="AD134" s="7"/>
      <c r="AE134" s="7" t="s">
        <v>5458</v>
      </c>
      <c r="AF134" s="7" t="s">
        <v>2536</v>
      </c>
      <c r="AG134" s="7"/>
    </row>
    <row r="135" spans="1:33" ht="87" x14ac:dyDescent="0.35">
      <c r="A135" s="6" t="s">
        <v>887</v>
      </c>
      <c r="B135" s="7" t="str">
        <f t="shared" si="8"/>
        <v>EXN_154</v>
      </c>
      <c r="C135" s="6" t="s">
        <v>5409</v>
      </c>
      <c r="D135" s="7" t="e">
        <v>#N/A</v>
      </c>
      <c r="E135" s="7" t="e">
        <v>#N/A</v>
      </c>
      <c r="F135" s="6" t="s">
        <v>42</v>
      </c>
      <c r="G135" s="6" t="s">
        <v>976</v>
      </c>
      <c r="H135" s="6" t="s">
        <v>977</v>
      </c>
      <c r="I135" s="6" t="s">
        <v>1408</v>
      </c>
      <c r="J135" s="8">
        <f t="shared" ca="1" si="9"/>
        <v>15.834632638892799</v>
      </c>
      <c r="K135" s="6" t="s">
        <v>43</v>
      </c>
      <c r="L135" s="6" t="s">
        <v>35</v>
      </c>
      <c r="M135" s="6" t="s">
        <v>44</v>
      </c>
      <c r="N135" s="6" t="s">
        <v>1409</v>
      </c>
      <c r="O135" s="6" t="s">
        <v>37</v>
      </c>
      <c r="P135" s="6" t="s">
        <v>38</v>
      </c>
      <c r="Q135" s="7"/>
      <c r="R135" s="7"/>
      <c r="S135" s="7"/>
      <c r="T135" s="7" t="s">
        <v>1742</v>
      </c>
      <c r="U135" s="7" t="s">
        <v>1466</v>
      </c>
      <c r="V135" s="7" t="e">
        <v>#N/A</v>
      </c>
      <c r="W135" s="7" t="s">
        <v>1340</v>
      </c>
      <c r="X135" s="7"/>
      <c r="Y135" s="7" t="str">
        <f>VLOOKUP(B135, [2]SBC!A$1:P$65536, 11, 0)</f>
        <v>Zidim</v>
      </c>
      <c r="Z135" s="7" t="str">
        <f t="shared" si="10"/>
        <v>EXN</v>
      </c>
      <c r="AA135" s="7" t="str">
        <f t="shared" ca="1" si="11"/>
        <v>T&gt;72H</v>
      </c>
      <c r="AB135" s="7">
        <v>1</v>
      </c>
      <c r="AC135" s="7"/>
      <c r="AD135" s="7"/>
      <c r="AE135" s="7" t="s">
        <v>5458</v>
      </c>
      <c r="AF135" s="7" t="s">
        <v>2536</v>
      </c>
      <c r="AG135" s="7"/>
    </row>
    <row r="136" spans="1:33" ht="87" x14ac:dyDescent="0.35">
      <c r="A136" s="6" t="s">
        <v>1760</v>
      </c>
      <c r="B136" s="7" t="str">
        <f t="shared" si="8"/>
        <v>EXN_497</v>
      </c>
      <c r="C136" s="6" t="s">
        <v>4649</v>
      </c>
      <c r="D136" s="7" t="e">
        <v>#N/A</v>
      </c>
      <c r="E136" s="7" t="e">
        <v>#N/A</v>
      </c>
      <c r="F136" s="6" t="s">
        <v>42</v>
      </c>
      <c r="G136" s="6" t="s">
        <v>1778</v>
      </c>
      <c r="H136" s="6" t="s">
        <v>1779</v>
      </c>
      <c r="I136" s="6" t="s">
        <v>1780</v>
      </c>
      <c r="J136" s="8">
        <f t="shared" ca="1" si="9"/>
        <v>10.052132638891635</v>
      </c>
      <c r="K136" s="6" t="s">
        <v>43</v>
      </c>
      <c r="L136" s="6" t="s">
        <v>35</v>
      </c>
      <c r="M136" s="6" t="s">
        <v>44</v>
      </c>
      <c r="N136" s="6" t="s">
        <v>1781</v>
      </c>
      <c r="O136" s="6" t="s">
        <v>37</v>
      </c>
      <c r="P136" s="6" t="s">
        <v>38</v>
      </c>
      <c r="Q136" s="7"/>
      <c r="R136" s="7"/>
      <c r="S136" s="7"/>
      <c r="T136" s="7" t="s">
        <v>1456</v>
      </c>
      <c r="U136" s="7" t="s">
        <v>1456</v>
      </c>
      <c r="V136" s="7" t="e">
        <v>#N/A</v>
      </c>
      <c r="W136" s="7" t="e">
        <v>#N/A</v>
      </c>
      <c r="X136" s="7"/>
      <c r="Y136" s="7" t="e">
        <f>VLOOKUP(B136, [2]SBC!A$1:P$65536, 11, 0)</f>
        <v>#N/A</v>
      </c>
      <c r="Z136" s="7" t="str">
        <f t="shared" si="10"/>
        <v>EXN</v>
      </c>
      <c r="AA136" s="7" t="str">
        <f t="shared" ca="1" si="11"/>
        <v>T&gt;72H</v>
      </c>
      <c r="AB136" s="7">
        <v>1</v>
      </c>
      <c r="AC136" s="7"/>
      <c r="AD136" s="7"/>
      <c r="AE136" s="7" t="s">
        <v>5458</v>
      </c>
      <c r="AF136" s="7" t="s">
        <v>2536</v>
      </c>
      <c r="AG136" s="7"/>
    </row>
    <row r="137" spans="1:33" ht="87" x14ac:dyDescent="0.35">
      <c r="A137" s="6" t="s">
        <v>1566</v>
      </c>
      <c r="B137" s="7" t="str">
        <f t="shared" si="8"/>
        <v>OST_101</v>
      </c>
      <c r="C137" s="6" t="s">
        <v>4650</v>
      </c>
      <c r="D137" s="7" t="e">
        <v>#N/A</v>
      </c>
      <c r="E137" s="7" t="e">
        <v>#N/A</v>
      </c>
      <c r="F137" s="6" t="s">
        <v>42</v>
      </c>
      <c r="G137" s="6" t="s">
        <v>1572</v>
      </c>
      <c r="H137" s="6" t="s">
        <v>1573</v>
      </c>
      <c r="I137" s="6" t="s">
        <v>1961</v>
      </c>
      <c r="J137" s="8">
        <f t="shared" ca="1" si="9"/>
        <v>8.1239150463006808</v>
      </c>
      <c r="K137" s="6" t="s">
        <v>43</v>
      </c>
      <c r="L137" s="6" t="s">
        <v>35</v>
      </c>
      <c r="M137" s="6" t="s">
        <v>44</v>
      </c>
      <c r="N137" s="6" t="s">
        <v>1962</v>
      </c>
      <c r="O137" s="6" t="s">
        <v>37</v>
      </c>
      <c r="P137" s="6" t="s">
        <v>38</v>
      </c>
      <c r="Q137" s="7"/>
      <c r="R137" s="7"/>
      <c r="S137" s="7"/>
      <c r="T137" s="7" t="s">
        <v>1745</v>
      </c>
      <c r="U137" s="7" t="s">
        <v>1466</v>
      </c>
      <c r="V137" s="7" t="e">
        <v>#N/A</v>
      </c>
      <c r="W137" s="7" t="s">
        <v>1340</v>
      </c>
      <c r="X137" s="7"/>
      <c r="Y137" s="7" t="str">
        <f>VLOOKUP(B137, [2]SBC!A$1:P$65536, 11, 0)</f>
        <v>Foumban</v>
      </c>
      <c r="Z137" s="7" t="str">
        <f t="shared" si="10"/>
        <v>OST</v>
      </c>
      <c r="AA137" s="7" t="str">
        <f t="shared" ca="1" si="11"/>
        <v>T&gt;72H</v>
      </c>
      <c r="AB137" s="7">
        <v>1</v>
      </c>
      <c r="AC137" s="7"/>
      <c r="AD137" s="7"/>
      <c r="AE137" s="7" t="s">
        <v>5458</v>
      </c>
      <c r="AF137" s="7" t="s">
        <v>2536</v>
      </c>
      <c r="AG137" s="7"/>
    </row>
    <row r="138" spans="1:33" ht="87" x14ac:dyDescent="0.35">
      <c r="A138" s="6" t="s">
        <v>893</v>
      </c>
      <c r="B138" s="7" t="str">
        <f t="shared" si="8"/>
        <v>OST_361</v>
      </c>
      <c r="C138" s="6" t="s">
        <v>5410</v>
      </c>
      <c r="D138" s="7" t="e">
        <v>#N/A</v>
      </c>
      <c r="E138" s="7" t="e">
        <v>#N/A</v>
      </c>
      <c r="F138" s="6" t="s">
        <v>42</v>
      </c>
      <c r="G138" s="6" t="s">
        <v>982</v>
      </c>
      <c r="H138" s="6" t="s">
        <v>983</v>
      </c>
      <c r="I138" s="6" t="s">
        <v>2003</v>
      </c>
      <c r="J138" s="8">
        <f t="shared" ca="1" si="9"/>
        <v>7.257456712963176</v>
      </c>
      <c r="K138" s="6" t="s">
        <v>43</v>
      </c>
      <c r="L138" s="6" t="s">
        <v>35</v>
      </c>
      <c r="M138" s="6" t="s">
        <v>44</v>
      </c>
      <c r="N138" s="6" t="s">
        <v>2004</v>
      </c>
      <c r="O138" s="6" t="s">
        <v>37</v>
      </c>
      <c r="P138" s="6" t="s">
        <v>38</v>
      </c>
      <c r="Q138" s="7"/>
      <c r="R138" s="7"/>
      <c r="S138" s="7"/>
      <c r="T138" s="7" t="s">
        <v>1948</v>
      </c>
      <c r="U138" s="7" t="s">
        <v>1454</v>
      </c>
      <c r="V138" s="7" t="e">
        <v>#N/A</v>
      </c>
      <c r="W138" s="7" t="s">
        <v>1454</v>
      </c>
      <c r="X138" s="7"/>
      <c r="Y138" s="7" t="e">
        <f>VLOOKUP(B138, [2]SBC!A$1:P$65536, 11, 0)</f>
        <v>#N/A</v>
      </c>
      <c r="Z138" s="7" t="str">
        <f t="shared" si="10"/>
        <v>OST</v>
      </c>
      <c r="AA138" s="7" t="str">
        <f t="shared" ca="1" si="11"/>
        <v>T&gt;72H</v>
      </c>
      <c r="AB138" s="7">
        <v>1</v>
      </c>
      <c r="AC138" s="7"/>
      <c r="AD138" s="7"/>
      <c r="AE138" s="7" t="s">
        <v>5458</v>
      </c>
      <c r="AF138" s="7" t="s">
        <v>2536</v>
      </c>
      <c r="AG138" s="7"/>
    </row>
    <row r="139" spans="1:33" ht="87" x14ac:dyDescent="0.35">
      <c r="A139" s="6" t="s">
        <v>893</v>
      </c>
      <c r="B139" s="7" t="str">
        <f t="shared" si="8"/>
        <v>OST_361</v>
      </c>
      <c r="C139" s="6" t="s">
        <v>5411</v>
      </c>
      <c r="D139" s="7" t="e">
        <v>#N/A</v>
      </c>
      <c r="E139" s="7" t="e">
        <v>#N/A</v>
      </c>
      <c r="F139" s="6" t="s">
        <v>42</v>
      </c>
      <c r="G139" s="6" t="s">
        <v>980</v>
      </c>
      <c r="H139" s="6" t="s">
        <v>981</v>
      </c>
      <c r="I139" s="6" t="s">
        <v>2003</v>
      </c>
      <c r="J139" s="8">
        <f t="shared" ca="1" si="9"/>
        <v>7.257456712963176</v>
      </c>
      <c r="K139" s="6" t="s">
        <v>43</v>
      </c>
      <c r="L139" s="6" t="s">
        <v>35</v>
      </c>
      <c r="M139" s="6" t="s">
        <v>44</v>
      </c>
      <c r="N139" s="6" t="s">
        <v>2005</v>
      </c>
      <c r="O139" s="6" t="s">
        <v>37</v>
      </c>
      <c r="P139" s="6" t="s">
        <v>38</v>
      </c>
      <c r="Q139" s="7"/>
      <c r="R139" s="7"/>
      <c r="S139" s="7"/>
      <c r="T139" s="7" t="s">
        <v>1948</v>
      </c>
      <c r="U139" s="7" t="s">
        <v>1454</v>
      </c>
      <c r="V139" s="7" t="e">
        <v>#N/A</v>
      </c>
      <c r="W139" s="7" t="s">
        <v>1454</v>
      </c>
      <c r="X139" s="7"/>
      <c r="Y139" s="7" t="e">
        <f>VLOOKUP(B139, [2]SBC!A$1:P$65536, 11, 0)</f>
        <v>#N/A</v>
      </c>
      <c r="Z139" s="7" t="str">
        <f t="shared" si="10"/>
        <v>OST</v>
      </c>
      <c r="AA139" s="7" t="str">
        <f t="shared" ca="1" si="11"/>
        <v>T&gt;72H</v>
      </c>
      <c r="AB139" s="7">
        <v>1</v>
      </c>
      <c r="AC139" s="7"/>
      <c r="AD139" s="7"/>
      <c r="AE139" s="7" t="s">
        <v>5458</v>
      </c>
      <c r="AF139" s="7" t="s">
        <v>2536</v>
      </c>
      <c r="AG139" s="7"/>
    </row>
    <row r="140" spans="1:33" ht="87" x14ac:dyDescent="0.35">
      <c r="A140" s="6" t="s">
        <v>1922</v>
      </c>
      <c r="B140" s="7" t="str">
        <f t="shared" si="8"/>
        <v>EXN_018</v>
      </c>
      <c r="C140" s="6" t="s">
        <v>4651</v>
      </c>
      <c r="D140" s="7" t="e">
        <v>#N/A</v>
      </c>
      <c r="E140" s="7" t="e">
        <v>#N/A</v>
      </c>
      <c r="F140" s="6" t="s">
        <v>42</v>
      </c>
      <c r="G140" s="6" t="s">
        <v>2008</v>
      </c>
      <c r="H140" s="6" t="s">
        <v>2009</v>
      </c>
      <c r="I140" s="6" t="s">
        <v>2010</v>
      </c>
      <c r="J140" s="8">
        <f t="shared" ca="1" si="9"/>
        <v>6.6945400462936959</v>
      </c>
      <c r="K140" s="6" t="s">
        <v>43</v>
      </c>
      <c r="L140" s="6" t="s">
        <v>35</v>
      </c>
      <c r="M140" s="6" t="s">
        <v>44</v>
      </c>
      <c r="N140" s="6" t="s">
        <v>2011</v>
      </c>
      <c r="O140" s="6" t="s">
        <v>37</v>
      </c>
      <c r="P140" s="6" t="s">
        <v>38</v>
      </c>
      <c r="Q140" s="7"/>
      <c r="R140" s="7"/>
      <c r="S140" s="7"/>
      <c r="T140" s="7" t="s">
        <v>1923</v>
      </c>
      <c r="U140" s="7" t="s">
        <v>1466</v>
      </c>
      <c r="V140" s="7" t="e">
        <v>#N/A</v>
      </c>
      <c r="W140" s="7" t="s">
        <v>1340</v>
      </c>
      <c r="X140" s="7"/>
      <c r="Y140" s="7" t="str">
        <f>VLOOKUP(B140, [2]SBC!A$1:P$65536, 11, 0)</f>
        <v>Guidiguis</v>
      </c>
      <c r="Z140" s="7" t="str">
        <f t="shared" si="10"/>
        <v>EXN</v>
      </c>
      <c r="AA140" s="7" t="str">
        <f t="shared" ca="1" si="11"/>
        <v>T&gt;72H</v>
      </c>
      <c r="AB140" s="7">
        <v>1</v>
      </c>
      <c r="AC140" s="7"/>
      <c r="AD140" s="7"/>
      <c r="AE140" s="7" t="s">
        <v>5458</v>
      </c>
      <c r="AF140" s="7" t="s">
        <v>2536</v>
      </c>
      <c r="AG140" s="7"/>
    </row>
    <row r="141" spans="1:33" ht="87" x14ac:dyDescent="0.35">
      <c r="A141" s="6" t="s">
        <v>906</v>
      </c>
      <c r="B141" s="7" t="str">
        <f t="shared" si="8"/>
        <v>EXN_510</v>
      </c>
      <c r="C141" s="6" t="s">
        <v>4652</v>
      </c>
      <c r="D141" s="7" t="e">
        <v>#N/A</v>
      </c>
      <c r="E141" s="7" t="e">
        <v>#N/A</v>
      </c>
      <c r="F141" s="6" t="s">
        <v>42</v>
      </c>
      <c r="G141" s="6" t="s">
        <v>988</v>
      </c>
      <c r="H141" s="6" t="s">
        <v>989</v>
      </c>
      <c r="I141" s="6" t="s">
        <v>2090</v>
      </c>
      <c r="J141" s="8">
        <f t="shared" ca="1" si="9"/>
        <v>6.3688918981497409</v>
      </c>
      <c r="K141" s="6" t="s">
        <v>43</v>
      </c>
      <c r="L141" s="6" t="s">
        <v>35</v>
      </c>
      <c r="M141" s="6" t="s">
        <v>44</v>
      </c>
      <c r="N141" s="6" t="s">
        <v>2091</v>
      </c>
      <c r="O141" s="6" t="s">
        <v>37</v>
      </c>
      <c r="P141" s="6" t="s">
        <v>38</v>
      </c>
      <c r="Q141" s="7"/>
      <c r="R141" s="7"/>
      <c r="S141" s="7"/>
      <c r="T141" s="7" t="s">
        <v>1945</v>
      </c>
      <c r="U141" s="7" t="s">
        <v>1454</v>
      </c>
      <c r="V141" s="7" t="e">
        <v>#N/A</v>
      </c>
      <c r="W141" s="7" t="s">
        <v>1454</v>
      </c>
      <c r="X141" s="7"/>
      <c r="Y141" s="7" t="e">
        <f>VLOOKUP(B141, [2]SBC!A$1:P$65536, 11, 0)</f>
        <v>#N/A</v>
      </c>
      <c r="Z141" s="7" t="str">
        <f t="shared" si="10"/>
        <v>EXN</v>
      </c>
      <c r="AA141" s="7" t="str">
        <f t="shared" ca="1" si="11"/>
        <v>T&gt;72H</v>
      </c>
      <c r="AB141" s="7">
        <v>1</v>
      </c>
      <c r="AC141" s="7"/>
      <c r="AD141" s="7"/>
      <c r="AE141" s="7" t="s">
        <v>5458</v>
      </c>
      <c r="AF141" s="7" t="s">
        <v>2536</v>
      </c>
      <c r="AG141" s="7"/>
    </row>
    <row r="142" spans="1:33" ht="87" x14ac:dyDescent="0.35">
      <c r="A142" s="6" t="s">
        <v>1897</v>
      </c>
      <c r="B142" s="7" t="str">
        <f t="shared" si="8"/>
        <v>OST_301</v>
      </c>
      <c r="C142" s="6" t="s">
        <v>4653</v>
      </c>
      <c r="D142" s="7" t="e">
        <v>#N/A</v>
      </c>
      <c r="E142" s="7" t="e">
        <v>#N/A</v>
      </c>
      <c r="F142" s="6" t="s">
        <v>42</v>
      </c>
      <c r="G142" s="6" t="s">
        <v>2147</v>
      </c>
      <c r="H142" s="6" t="s">
        <v>2148</v>
      </c>
      <c r="I142" s="6" t="s">
        <v>2120</v>
      </c>
      <c r="J142" s="8">
        <f t="shared" ca="1" si="9"/>
        <v>6.2812645833328133</v>
      </c>
      <c r="K142" s="6" t="s">
        <v>43</v>
      </c>
      <c r="L142" s="6" t="s">
        <v>35</v>
      </c>
      <c r="M142" s="6" t="s">
        <v>44</v>
      </c>
      <c r="N142" s="6" t="s">
        <v>2149</v>
      </c>
      <c r="O142" s="6" t="s">
        <v>37</v>
      </c>
      <c r="P142" s="6" t="s">
        <v>38</v>
      </c>
      <c r="Q142" s="7"/>
      <c r="R142" s="7"/>
      <c r="S142" s="7"/>
      <c r="T142" s="7" t="s">
        <v>5465</v>
      </c>
      <c r="U142" s="7" t="s">
        <v>60</v>
      </c>
      <c r="V142" s="7" t="s">
        <v>5309</v>
      </c>
      <c r="W142" s="7" t="e">
        <v>#N/A</v>
      </c>
      <c r="X142" s="7"/>
      <c r="Y142" s="7" t="str">
        <f>VLOOKUP(B142, [2]SBC!A$1:P$65536, 11, 0)</f>
        <v>Bantoum</v>
      </c>
      <c r="Z142" s="7" t="str">
        <f t="shared" si="10"/>
        <v>OST</v>
      </c>
      <c r="AA142" s="7" t="str">
        <f t="shared" ca="1" si="11"/>
        <v>T&gt;72H</v>
      </c>
      <c r="AB142" s="7">
        <v>1</v>
      </c>
      <c r="AC142" s="7"/>
      <c r="AD142" s="7"/>
      <c r="AE142" s="7" t="s">
        <v>5458</v>
      </c>
      <c r="AF142" s="7" t="s">
        <v>2536</v>
      </c>
      <c r="AG142" s="7"/>
    </row>
    <row r="143" spans="1:33" ht="87" x14ac:dyDescent="0.35">
      <c r="A143" s="6" t="s">
        <v>1897</v>
      </c>
      <c r="B143" s="7" t="str">
        <f t="shared" si="8"/>
        <v>OST_301</v>
      </c>
      <c r="C143" s="6" t="s">
        <v>4654</v>
      </c>
      <c r="D143" s="7" t="e">
        <v>#N/A</v>
      </c>
      <c r="E143" s="7" t="e">
        <v>#N/A</v>
      </c>
      <c r="F143" s="6" t="s">
        <v>42</v>
      </c>
      <c r="G143" s="6" t="s">
        <v>2150</v>
      </c>
      <c r="H143" s="6" t="s">
        <v>2151</v>
      </c>
      <c r="I143" s="6" t="s">
        <v>2152</v>
      </c>
      <c r="J143" s="8">
        <f t="shared" ca="1" si="9"/>
        <v>6.281033101855428</v>
      </c>
      <c r="K143" s="6" t="s">
        <v>43</v>
      </c>
      <c r="L143" s="6" t="s">
        <v>35</v>
      </c>
      <c r="M143" s="6" t="s">
        <v>44</v>
      </c>
      <c r="N143" s="6" t="s">
        <v>2153</v>
      </c>
      <c r="O143" s="6" t="s">
        <v>37</v>
      </c>
      <c r="P143" s="6" t="s">
        <v>38</v>
      </c>
      <c r="Q143" s="7"/>
      <c r="R143" s="7"/>
      <c r="S143" s="7"/>
      <c r="T143" s="7" t="s">
        <v>5465</v>
      </c>
      <c r="U143" s="7" t="s">
        <v>60</v>
      </c>
      <c r="V143" s="7" t="s">
        <v>5309</v>
      </c>
      <c r="W143" s="7" t="e">
        <v>#N/A</v>
      </c>
      <c r="X143" s="7"/>
      <c r="Y143" s="7" t="str">
        <f>VLOOKUP(B143, [2]SBC!A$1:P$65536, 11, 0)</f>
        <v>Bantoum</v>
      </c>
      <c r="Z143" s="7" t="str">
        <f t="shared" si="10"/>
        <v>OST</v>
      </c>
      <c r="AA143" s="7" t="str">
        <f t="shared" ca="1" si="11"/>
        <v>T&gt;72H</v>
      </c>
      <c r="AB143" s="7">
        <v>1</v>
      </c>
      <c r="AC143" s="7"/>
      <c r="AD143" s="7"/>
      <c r="AE143" s="7" t="s">
        <v>5458</v>
      </c>
      <c r="AF143" s="7" t="s">
        <v>2536</v>
      </c>
      <c r="AG143" s="7"/>
    </row>
    <row r="144" spans="1:33" ht="87" x14ac:dyDescent="0.35">
      <c r="A144" s="6" t="s">
        <v>1897</v>
      </c>
      <c r="B144" s="7" t="str">
        <f t="shared" si="8"/>
        <v>OST_301</v>
      </c>
      <c r="C144" s="6" t="s">
        <v>4655</v>
      </c>
      <c r="D144" s="7" t="e">
        <v>#N/A</v>
      </c>
      <c r="E144" s="7" t="e">
        <v>#N/A</v>
      </c>
      <c r="F144" s="6" t="s">
        <v>42</v>
      </c>
      <c r="G144" s="6" t="s">
        <v>2154</v>
      </c>
      <c r="H144" s="6" t="s">
        <v>2155</v>
      </c>
      <c r="I144" s="6" t="s">
        <v>2152</v>
      </c>
      <c r="J144" s="8">
        <f t="shared" ca="1" si="9"/>
        <v>6.281033101855428</v>
      </c>
      <c r="K144" s="6" t="s">
        <v>43</v>
      </c>
      <c r="L144" s="6" t="s">
        <v>35</v>
      </c>
      <c r="M144" s="6" t="s">
        <v>44</v>
      </c>
      <c r="N144" s="6" t="s">
        <v>2156</v>
      </c>
      <c r="O144" s="6" t="s">
        <v>37</v>
      </c>
      <c r="P144" s="6" t="s">
        <v>38</v>
      </c>
      <c r="Q144" s="7"/>
      <c r="R144" s="7"/>
      <c r="S144" s="7"/>
      <c r="T144" s="7" t="s">
        <v>5465</v>
      </c>
      <c r="U144" s="7" t="s">
        <v>60</v>
      </c>
      <c r="V144" s="7" t="s">
        <v>5309</v>
      </c>
      <c r="W144" s="7" t="e">
        <v>#N/A</v>
      </c>
      <c r="X144" s="7"/>
      <c r="Y144" s="7" t="str">
        <f>VLOOKUP(B144, [2]SBC!A$1:P$65536, 11, 0)</f>
        <v>Bantoum</v>
      </c>
      <c r="Z144" s="7" t="str">
        <f t="shared" si="10"/>
        <v>OST</v>
      </c>
      <c r="AA144" s="7" t="str">
        <f t="shared" ca="1" si="11"/>
        <v>T&gt;72H</v>
      </c>
      <c r="AB144" s="7">
        <v>1</v>
      </c>
      <c r="AC144" s="7"/>
      <c r="AD144" s="7"/>
      <c r="AE144" s="7" t="s">
        <v>5458</v>
      </c>
      <c r="AF144" s="7" t="s">
        <v>2536</v>
      </c>
      <c r="AG144" s="7"/>
    </row>
    <row r="145" spans="1:33" ht="87" x14ac:dyDescent="0.35">
      <c r="A145" s="6" t="s">
        <v>1897</v>
      </c>
      <c r="B145" s="7" t="str">
        <f t="shared" si="8"/>
        <v>OST_301</v>
      </c>
      <c r="C145" s="6" t="s">
        <v>4656</v>
      </c>
      <c r="D145" s="7" t="e">
        <v>#N/A</v>
      </c>
      <c r="E145" s="7" t="e">
        <v>#N/A</v>
      </c>
      <c r="F145" s="6" t="s">
        <v>42</v>
      </c>
      <c r="G145" s="6" t="s">
        <v>2157</v>
      </c>
      <c r="H145" s="6" t="s">
        <v>2158</v>
      </c>
      <c r="I145" s="6" t="s">
        <v>2159</v>
      </c>
      <c r="J145" s="8">
        <f t="shared" ca="1" si="9"/>
        <v>6.2809173611094593</v>
      </c>
      <c r="K145" s="6" t="s">
        <v>43</v>
      </c>
      <c r="L145" s="6" t="s">
        <v>35</v>
      </c>
      <c r="M145" s="6" t="s">
        <v>44</v>
      </c>
      <c r="N145" s="6" t="s">
        <v>2160</v>
      </c>
      <c r="O145" s="6" t="s">
        <v>37</v>
      </c>
      <c r="P145" s="6" t="s">
        <v>38</v>
      </c>
      <c r="Q145" s="7"/>
      <c r="R145" s="7"/>
      <c r="S145" s="7"/>
      <c r="T145" s="7" t="s">
        <v>5465</v>
      </c>
      <c r="U145" s="7" t="s">
        <v>60</v>
      </c>
      <c r="V145" s="7" t="s">
        <v>5309</v>
      </c>
      <c r="W145" s="7" t="e">
        <v>#N/A</v>
      </c>
      <c r="X145" s="7"/>
      <c r="Y145" s="7" t="str">
        <f>VLOOKUP(B145, [2]SBC!A$1:P$65536, 11, 0)</f>
        <v>Bantoum</v>
      </c>
      <c r="Z145" s="7" t="str">
        <f t="shared" si="10"/>
        <v>OST</v>
      </c>
      <c r="AA145" s="7" t="str">
        <f t="shared" ca="1" si="11"/>
        <v>T&gt;72H</v>
      </c>
      <c r="AB145" s="7">
        <v>1</v>
      </c>
      <c r="AC145" s="7"/>
      <c r="AD145" s="7"/>
      <c r="AE145" s="7" t="s">
        <v>5458</v>
      </c>
      <c r="AF145" s="7" t="s">
        <v>2536</v>
      </c>
      <c r="AG145" s="7"/>
    </row>
    <row r="146" spans="1:33" ht="87" x14ac:dyDescent="0.35">
      <c r="A146" s="6" t="s">
        <v>1897</v>
      </c>
      <c r="B146" s="7" t="str">
        <f t="shared" si="8"/>
        <v>OST_301</v>
      </c>
      <c r="C146" s="6" t="s">
        <v>4657</v>
      </c>
      <c r="D146" s="7" t="e">
        <v>#N/A</v>
      </c>
      <c r="E146" s="7" t="e">
        <v>#N/A</v>
      </c>
      <c r="F146" s="6" t="s">
        <v>42</v>
      </c>
      <c r="G146" s="6" t="s">
        <v>2161</v>
      </c>
      <c r="H146" s="6" t="s">
        <v>2162</v>
      </c>
      <c r="I146" s="6" t="s">
        <v>2159</v>
      </c>
      <c r="J146" s="8">
        <f t="shared" ca="1" si="9"/>
        <v>6.2809173611094593</v>
      </c>
      <c r="K146" s="6" t="s">
        <v>43</v>
      </c>
      <c r="L146" s="6" t="s">
        <v>35</v>
      </c>
      <c r="M146" s="6" t="s">
        <v>44</v>
      </c>
      <c r="N146" s="6" t="s">
        <v>2163</v>
      </c>
      <c r="O146" s="6" t="s">
        <v>37</v>
      </c>
      <c r="P146" s="6" t="s">
        <v>38</v>
      </c>
      <c r="Q146" s="7"/>
      <c r="R146" s="7"/>
      <c r="S146" s="7"/>
      <c r="T146" s="7" t="s">
        <v>5465</v>
      </c>
      <c r="U146" s="7" t="s">
        <v>60</v>
      </c>
      <c r="V146" s="7" t="s">
        <v>5309</v>
      </c>
      <c r="W146" s="7" t="e">
        <v>#N/A</v>
      </c>
      <c r="X146" s="7"/>
      <c r="Y146" s="7" t="str">
        <f>VLOOKUP(B146, [2]SBC!A$1:P$65536, 11, 0)</f>
        <v>Bantoum</v>
      </c>
      <c r="Z146" s="7" t="str">
        <f t="shared" si="10"/>
        <v>OST</v>
      </c>
      <c r="AA146" s="7" t="str">
        <f t="shared" ca="1" si="11"/>
        <v>T&gt;72H</v>
      </c>
      <c r="AB146" s="7">
        <v>1</v>
      </c>
      <c r="AC146" s="7"/>
      <c r="AD146" s="7"/>
      <c r="AE146" s="7" t="s">
        <v>5458</v>
      </c>
      <c r="AF146" s="7" t="s">
        <v>2536</v>
      </c>
      <c r="AG146" s="7"/>
    </row>
    <row r="147" spans="1:33" ht="87" x14ac:dyDescent="0.35">
      <c r="A147" s="6" t="s">
        <v>1897</v>
      </c>
      <c r="B147" s="7" t="str">
        <f t="shared" si="8"/>
        <v>OST_301</v>
      </c>
      <c r="C147" s="6" t="s">
        <v>4658</v>
      </c>
      <c r="D147" s="7" t="e">
        <v>#N/A</v>
      </c>
      <c r="E147" s="7" t="e">
        <v>#N/A</v>
      </c>
      <c r="F147" s="6" t="s">
        <v>42</v>
      </c>
      <c r="G147" s="6" t="s">
        <v>2164</v>
      </c>
      <c r="H147" s="6" t="s">
        <v>2165</v>
      </c>
      <c r="I147" s="6" t="s">
        <v>2159</v>
      </c>
      <c r="J147" s="8">
        <f t="shared" ca="1" si="9"/>
        <v>6.2809173611094593</v>
      </c>
      <c r="K147" s="6" t="s">
        <v>43</v>
      </c>
      <c r="L147" s="6" t="s">
        <v>35</v>
      </c>
      <c r="M147" s="6" t="s">
        <v>44</v>
      </c>
      <c r="N147" s="6" t="s">
        <v>2166</v>
      </c>
      <c r="O147" s="6" t="s">
        <v>37</v>
      </c>
      <c r="P147" s="6" t="s">
        <v>38</v>
      </c>
      <c r="Q147" s="7"/>
      <c r="R147" s="7"/>
      <c r="S147" s="7"/>
      <c r="T147" s="7" t="s">
        <v>5465</v>
      </c>
      <c r="U147" s="7" t="s">
        <v>60</v>
      </c>
      <c r="V147" s="7" t="s">
        <v>5309</v>
      </c>
      <c r="W147" s="7" t="e">
        <v>#N/A</v>
      </c>
      <c r="X147" s="7"/>
      <c r="Y147" s="7" t="str">
        <f>VLOOKUP(B147, [2]SBC!A$1:P$65536, 11, 0)</f>
        <v>Bantoum</v>
      </c>
      <c r="Z147" s="7" t="str">
        <f t="shared" si="10"/>
        <v>OST</v>
      </c>
      <c r="AA147" s="7" t="str">
        <f t="shared" ca="1" si="11"/>
        <v>T&gt;72H</v>
      </c>
      <c r="AB147" s="7">
        <v>1</v>
      </c>
      <c r="AC147" s="7"/>
      <c r="AD147" s="7"/>
      <c r="AE147" s="7" t="s">
        <v>5458</v>
      </c>
      <c r="AF147" s="7" t="s">
        <v>2536</v>
      </c>
      <c r="AG147" s="7"/>
    </row>
    <row r="148" spans="1:33" ht="87" x14ac:dyDescent="0.35">
      <c r="A148" s="6" t="s">
        <v>1878</v>
      </c>
      <c r="B148" s="7" t="str">
        <f t="shared" si="8"/>
        <v>SUO_010</v>
      </c>
      <c r="C148" s="6" t="s">
        <v>4659</v>
      </c>
      <c r="D148" s="7" t="e">
        <v>#N/A</v>
      </c>
      <c r="E148" s="7" t="e">
        <v>#N/A</v>
      </c>
      <c r="F148" s="6" t="s">
        <v>42</v>
      </c>
      <c r="G148" s="6" t="s">
        <v>2336</v>
      </c>
      <c r="H148" s="6" t="s">
        <v>2337</v>
      </c>
      <c r="I148" s="6" t="s">
        <v>2338</v>
      </c>
      <c r="J148" s="8">
        <f t="shared" ca="1" si="9"/>
        <v>6.2268085648174747</v>
      </c>
      <c r="K148" s="6" t="s">
        <v>43</v>
      </c>
      <c r="L148" s="6" t="s">
        <v>35</v>
      </c>
      <c r="M148" s="6" t="s">
        <v>44</v>
      </c>
      <c r="N148" s="6" t="s">
        <v>2339</v>
      </c>
      <c r="O148" s="6" t="s">
        <v>37</v>
      </c>
      <c r="P148" s="6" t="s">
        <v>38</v>
      </c>
      <c r="Q148" s="7"/>
      <c r="R148" s="7"/>
      <c r="S148" s="7"/>
      <c r="T148" s="7" t="s">
        <v>1879</v>
      </c>
      <c r="U148" s="7" t="s">
        <v>1466</v>
      </c>
      <c r="V148" s="7" t="e">
        <v>#N/A</v>
      </c>
      <c r="W148" s="7" t="s">
        <v>1340</v>
      </c>
      <c r="X148" s="7"/>
      <c r="Y148" s="7" t="str">
        <f>VLOOKUP(B148, [2]SBC!A$1:P$65536, 11, 0)</f>
        <v>Bambili</v>
      </c>
      <c r="Z148" s="7" t="str">
        <f t="shared" si="10"/>
        <v>SUO</v>
      </c>
      <c r="AA148" s="7" t="str">
        <f t="shared" ca="1" si="11"/>
        <v>T&gt;72H</v>
      </c>
      <c r="AB148" s="7">
        <v>1</v>
      </c>
      <c r="AC148" s="7"/>
      <c r="AD148" s="7"/>
      <c r="AE148" s="7" t="s">
        <v>5458</v>
      </c>
      <c r="AF148" s="7" t="s">
        <v>2536</v>
      </c>
      <c r="AG148" s="7"/>
    </row>
    <row r="149" spans="1:33" ht="87" x14ac:dyDescent="0.35">
      <c r="A149" s="6" t="s">
        <v>1327</v>
      </c>
      <c r="B149" s="7" t="str">
        <f t="shared" si="8"/>
        <v>OST_264</v>
      </c>
      <c r="C149" s="6" t="s">
        <v>4660</v>
      </c>
      <c r="D149" s="7" t="e">
        <v>#N/A</v>
      </c>
      <c r="E149" s="7" t="e">
        <v>#N/A</v>
      </c>
      <c r="F149" s="6" t="s">
        <v>42</v>
      </c>
      <c r="G149" s="6" t="s">
        <v>1503</v>
      </c>
      <c r="H149" s="6" t="s">
        <v>1504</v>
      </c>
      <c r="I149" s="6" t="s">
        <v>2340</v>
      </c>
      <c r="J149" s="8">
        <f t="shared" ca="1" si="9"/>
        <v>5.9908479166697362</v>
      </c>
      <c r="K149" s="6" t="s">
        <v>43</v>
      </c>
      <c r="L149" s="6" t="s">
        <v>35</v>
      </c>
      <c r="M149" s="6" t="s">
        <v>44</v>
      </c>
      <c r="N149" s="6" t="s">
        <v>2341</v>
      </c>
      <c r="O149" s="6" t="s">
        <v>37</v>
      </c>
      <c r="P149" s="6" t="s">
        <v>38</v>
      </c>
      <c r="Q149" s="7"/>
      <c r="R149" s="7"/>
      <c r="S149" s="7"/>
      <c r="T149" s="7" t="s">
        <v>1744</v>
      </c>
      <c r="U149" s="7" t="s">
        <v>1466</v>
      </c>
      <c r="V149" s="7" t="e">
        <v>#N/A</v>
      </c>
      <c r="W149" s="7" t="s">
        <v>1340</v>
      </c>
      <c r="X149" s="7"/>
      <c r="Y149" s="7" t="str">
        <f>VLOOKUP(B149, [2]SBC!A$1:P$65536, 11, 0)</f>
        <v>Foumbot</v>
      </c>
      <c r="Z149" s="7" t="str">
        <f t="shared" si="10"/>
        <v>OST</v>
      </c>
      <c r="AA149" s="7" t="str">
        <f t="shared" ca="1" si="11"/>
        <v>T&gt;72H</v>
      </c>
      <c r="AB149" s="7">
        <v>1</v>
      </c>
      <c r="AC149" s="7"/>
      <c r="AD149" s="7"/>
      <c r="AE149" s="7" t="s">
        <v>5458</v>
      </c>
      <c r="AF149" s="7" t="s">
        <v>2536</v>
      </c>
      <c r="AG149" s="7"/>
    </row>
    <row r="150" spans="1:33" ht="87" x14ac:dyDescent="0.35">
      <c r="A150" s="6" t="s">
        <v>1327</v>
      </c>
      <c r="B150" s="7" t="str">
        <f t="shared" si="8"/>
        <v>OST_264</v>
      </c>
      <c r="C150" s="6" t="s">
        <v>4661</v>
      </c>
      <c r="D150" s="7" t="e">
        <v>#N/A</v>
      </c>
      <c r="E150" s="7" t="e">
        <v>#N/A</v>
      </c>
      <c r="F150" s="6" t="s">
        <v>42</v>
      </c>
      <c r="G150" s="6" t="s">
        <v>1501</v>
      </c>
      <c r="H150" s="6" t="s">
        <v>1502</v>
      </c>
      <c r="I150" s="6" t="s">
        <v>2340</v>
      </c>
      <c r="J150" s="8">
        <f t="shared" ca="1" si="9"/>
        <v>5.9908479166697362</v>
      </c>
      <c r="K150" s="6" t="s">
        <v>43</v>
      </c>
      <c r="L150" s="6" t="s">
        <v>35</v>
      </c>
      <c r="M150" s="6" t="s">
        <v>44</v>
      </c>
      <c r="N150" s="6" t="s">
        <v>2342</v>
      </c>
      <c r="O150" s="6" t="s">
        <v>37</v>
      </c>
      <c r="P150" s="6" t="s">
        <v>38</v>
      </c>
      <c r="Q150" s="7"/>
      <c r="R150" s="7"/>
      <c r="S150" s="7"/>
      <c r="T150" s="7" t="s">
        <v>1744</v>
      </c>
      <c r="U150" s="7" t="s">
        <v>1466</v>
      </c>
      <c r="V150" s="7" t="e">
        <v>#N/A</v>
      </c>
      <c r="W150" s="7" t="s">
        <v>1340</v>
      </c>
      <c r="X150" s="7"/>
      <c r="Y150" s="7" t="str">
        <f>VLOOKUP(B150, [2]SBC!A$1:P$65536, 11, 0)</f>
        <v>Foumbot</v>
      </c>
      <c r="Z150" s="7" t="str">
        <f t="shared" si="10"/>
        <v>OST</v>
      </c>
      <c r="AA150" s="7" t="str">
        <f t="shared" ca="1" si="11"/>
        <v>T&gt;72H</v>
      </c>
      <c r="AB150" s="7">
        <v>1</v>
      </c>
      <c r="AC150" s="7"/>
      <c r="AD150" s="7"/>
      <c r="AE150" s="7" t="s">
        <v>5458</v>
      </c>
      <c r="AF150" s="7" t="s">
        <v>2536</v>
      </c>
      <c r="AG150" s="7"/>
    </row>
    <row r="151" spans="1:33" ht="87" x14ac:dyDescent="0.35">
      <c r="A151" s="6" t="s">
        <v>1327</v>
      </c>
      <c r="B151" s="7" t="str">
        <f t="shared" si="8"/>
        <v>OST_264</v>
      </c>
      <c r="C151" s="6" t="s">
        <v>4662</v>
      </c>
      <c r="D151" s="7" t="e">
        <v>#N/A</v>
      </c>
      <c r="E151" s="7" t="e">
        <v>#N/A</v>
      </c>
      <c r="F151" s="6" t="s">
        <v>42</v>
      </c>
      <c r="G151" s="6" t="s">
        <v>1505</v>
      </c>
      <c r="H151" s="6" t="s">
        <v>1506</v>
      </c>
      <c r="I151" s="6" t="s">
        <v>2340</v>
      </c>
      <c r="J151" s="8">
        <f t="shared" ca="1" si="9"/>
        <v>5.9908479166697362</v>
      </c>
      <c r="K151" s="6" t="s">
        <v>43</v>
      </c>
      <c r="L151" s="6" t="s">
        <v>35</v>
      </c>
      <c r="M151" s="6" t="s">
        <v>44</v>
      </c>
      <c r="N151" s="6" t="s">
        <v>2343</v>
      </c>
      <c r="O151" s="6" t="s">
        <v>37</v>
      </c>
      <c r="P151" s="6" t="s">
        <v>38</v>
      </c>
      <c r="Q151" s="7"/>
      <c r="R151" s="7"/>
      <c r="S151" s="7"/>
      <c r="T151" s="7" t="s">
        <v>1744</v>
      </c>
      <c r="U151" s="7" t="s">
        <v>1466</v>
      </c>
      <c r="V151" s="7" t="e">
        <v>#N/A</v>
      </c>
      <c r="W151" s="7" t="s">
        <v>1340</v>
      </c>
      <c r="X151" s="7"/>
      <c r="Y151" s="7" t="str">
        <f>VLOOKUP(B151, [2]SBC!A$1:P$65536, 11, 0)</f>
        <v>Foumbot</v>
      </c>
      <c r="Z151" s="7" t="str">
        <f t="shared" si="10"/>
        <v>OST</v>
      </c>
      <c r="AA151" s="7" t="str">
        <f t="shared" ca="1" si="11"/>
        <v>T&gt;72H</v>
      </c>
      <c r="AB151" s="7">
        <v>1</v>
      </c>
      <c r="AC151" s="7"/>
      <c r="AD151" s="7"/>
      <c r="AE151" s="7" t="s">
        <v>5458</v>
      </c>
      <c r="AF151" s="7" t="s">
        <v>2536</v>
      </c>
      <c r="AG151" s="7"/>
    </row>
    <row r="152" spans="1:33" ht="87" x14ac:dyDescent="0.35">
      <c r="A152" s="6" t="s">
        <v>1327</v>
      </c>
      <c r="B152" s="7" t="str">
        <f t="shared" si="8"/>
        <v>OST_264</v>
      </c>
      <c r="C152" s="6" t="s">
        <v>4663</v>
      </c>
      <c r="D152" s="7" t="e">
        <v>#N/A</v>
      </c>
      <c r="E152" s="7" t="e">
        <v>#N/A</v>
      </c>
      <c r="F152" s="6" t="s">
        <v>42</v>
      </c>
      <c r="G152" s="6" t="s">
        <v>1509</v>
      </c>
      <c r="H152" s="6" t="s">
        <v>1510</v>
      </c>
      <c r="I152" s="6" t="s">
        <v>2340</v>
      </c>
      <c r="J152" s="8">
        <f t="shared" ca="1" si="9"/>
        <v>5.9908479166697362</v>
      </c>
      <c r="K152" s="6" t="s">
        <v>43</v>
      </c>
      <c r="L152" s="6" t="s">
        <v>35</v>
      </c>
      <c r="M152" s="6" t="s">
        <v>44</v>
      </c>
      <c r="N152" s="6" t="s">
        <v>2344</v>
      </c>
      <c r="O152" s="6" t="s">
        <v>37</v>
      </c>
      <c r="P152" s="6" t="s">
        <v>38</v>
      </c>
      <c r="Q152" s="7"/>
      <c r="R152" s="7"/>
      <c r="S152" s="7"/>
      <c r="T152" s="7" t="s">
        <v>1744</v>
      </c>
      <c r="U152" s="7" t="s">
        <v>1466</v>
      </c>
      <c r="V152" s="7" t="e">
        <v>#N/A</v>
      </c>
      <c r="W152" s="7" t="s">
        <v>1340</v>
      </c>
      <c r="X152" s="7"/>
      <c r="Y152" s="7" t="str">
        <f>VLOOKUP(B152, [2]SBC!A$1:P$65536, 11, 0)</f>
        <v>Foumbot</v>
      </c>
      <c r="Z152" s="7" t="str">
        <f t="shared" si="10"/>
        <v>OST</v>
      </c>
      <c r="AA152" s="7" t="str">
        <f t="shared" ca="1" si="11"/>
        <v>T&gt;72H</v>
      </c>
      <c r="AB152" s="7">
        <v>1</v>
      </c>
      <c r="AC152" s="7"/>
      <c r="AD152" s="7"/>
      <c r="AE152" s="7" t="s">
        <v>5458</v>
      </c>
      <c r="AF152" s="7" t="s">
        <v>2536</v>
      </c>
      <c r="AG152" s="7"/>
    </row>
    <row r="153" spans="1:33" ht="87" x14ac:dyDescent="0.35">
      <c r="A153" s="6" t="s">
        <v>1327</v>
      </c>
      <c r="B153" s="7" t="str">
        <f t="shared" si="8"/>
        <v>OST_264</v>
      </c>
      <c r="C153" s="6" t="s">
        <v>4664</v>
      </c>
      <c r="D153" s="7" t="e">
        <v>#N/A</v>
      </c>
      <c r="E153" s="7" t="e">
        <v>#N/A</v>
      </c>
      <c r="F153" s="6" t="s">
        <v>42</v>
      </c>
      <c r="G153" s="6" t="s">
        <v>1507</v>
      </c>
      <c r="H153" s="6" t="s">
        <v>1508</v>
      </c>
      <c r="I153" s="6" t="s">
        <v>2340</v>
      </c>
      <c r="J153" s="8">
        <f t="shared" ca="1" si="9"/>
        <v>5.9908479166697362</v>
      </c>
      <c r="K153" s="6" t="s">
        <v>43</v>
      </c>
      <c r="L153" s="6" t="s">
        <v>35</v>
      </c>
      <c r="M153" s="6" t="s">
        <v>44</v>
      </c>
      <c r="N153" s="6" t="s">
        <v>2345</v>
      </c>
      <c r="O153" s="6" t="s">
        <v>37</v>
      </c>
      <c r="P153" s="6" t="s">
        <v>38</v>
      </c>
      <c r="Q153" s="7"/>
      <c r="R153" s="7"/>
      <c r="S153" s="7"/>
      <c r="T153" s="7" t="s">
        <v>1744</v>
      </c>
      <c r="U153" s="7" t="s">
        <v>1466</v>
      </c>
      <c r="V153" s="7" t="e">
        <v>#N/A</v>
      </c>
      <c r="W153" s="7" t="s">
        <v>1340</v>
      </c>
      <c r="X153" s="7"/>
      <c r="Y153" s="7" t="str">
        <f>VLOOKUP(B153, [2]SBC!A$1:P$65536, 11, 0)</f>
        <v>Foumbot</v>
      </c>
      <c r="Z153" s="7" t="str">
        <f t="shared" si="10"/>
        <v>OST</v>
      </c>
      <c r="AA153" s="7" t="str">
        <f t="shared" ca="1" si="11"/>
        <v>T&gt;72H</v>
      </c>
      <c r="AB153" s="7">
        <v>1</v>
      </c>
      <c r="AC153" s="7"/>
      <c r="AD153" s="7"/>
      <c r="AE153" s="7" t="s">
        <v>5458</v>
      </c>
      <c r="AF153" s="7" t="s">
        <v>2536</v>
      </c>
      <c r="AG153" s="7"/>
    </row>
    <row r="154" spans="1:33" ht="87" x14ac:dyDescent="0.35">
      <c r="A154" s="6" t="s">
        <v>1327</v>
      </c>
      <c r="B154" s="7" t="str">
        <f t="shared" si="8"/>
        <v>OST_264</v>
      </c>
      <c r="C154" s="6" t="s">
        <v>4665</v>
      </c>
      <c r="D154" s="7" t="e">
        <v>#N/A</v>
      </c>
      <c r="E154" s="7" t="e">
        <v>#N/A</v>
      </c>
      <c r="F154" s="6" t="s">
        <v>42</v>
      </c>
      <c r="G154" s="6" t="s">
        <v>1511</v>
      </c>
      <c r="H154" s="6" t="s">
        <v>1512</v>
      </c>
      <c r="I154" s="6" t="s">
        <v>2340</v>
      </c>
      <c r="J154" s="8">
        <f t="shared" ca="1" si="9"/>
        <v>5.9908479166697362</v>
      </c>
      <c r="K154" s="6" t="s">
        <v>43</v>
      </c>
      <c r="L154" s="6" t="s">
        <v>35</v>
      </c>
      <c r="M154" s="6" t="s">
        <v>44</v>
      </c>
      <c r="N154" s="6" t="s">
        <v>2346</v>
      </c>
      <c r="O154" s="6" t="s">
        <v>37</v>
      </c>
      <c r="P154" s="6" t="s">
        <v>38</v>
      </c>
      <c r="Q154" s="7"/>
      <c r="R154" s="7"/>
      <c r="S154" s="7"/>
      <c r="T154" s="7" t="s">
        <v>1744</v>
      </c>
      <c r="U154" s="7" t="s">
        <v>1466</v>
      </c>
      <c r="V154" s="7" t="e">
        <v>#N/A</v>
      </c>
      <c r="W154" s="7" t="s">
        <v>1340</v>
      </c>
      <c r="X154" s="7"/>
      <c r="Y154" s="7" t="str">
        <f>VLOOKUP(B154, [2]SBC!A$1:P$65536, 11, 0)</f>
        <v>Foumbot</v>
      </c>
      <c r="Z154" s="7" t="str">
        <f t="shared" si="10"/>
        <v>OST</v>
      </c>
      <c r="AA154" s="7" t="str">
        <f t="shared" ca="1" si="11"/>
        <v>T&gt;72H</v>
      </c>
      <c r="AB154" s="7">
        <v>1</v>
      </c>
      <c r="AC154" s="7"/>
      <c r="AD154" s="7"/>
      <c r="AE154" s="7" t="s">
        <v>5458</v>
      </c>
      <c r="AF154" s="7" t="s">
        <v>2536</v>
      </c>
      <c r="AG154" s="7"/>
    </row>
    <row r="155" spans="1:33" ht="87" x14ac:dyDescent="0.35">
      <c r="A155" s="6" t="s">
        <v>900</v>
      </c>
      <c r="B155" s="7" t="str">
        <f t="shared" si="8"/>
        <v>EXN_023</v>
      </c>
      <c r="C155" s="6" t="s">
        <v>4666</v>
      </c>
      <c r="D155" s="7" t="e">
        <v>#N/A</v>
      </c>
      <c r="E155" s="7" t="e">
        <v>#N/A</v>
      </c>
      <c r="F155" s="6" t="s">
        <v>42</v>
      </c>
      <c r="G155" s="6" t="s">
        <v>986</v>
      </c>
      <c r="H155" s="6" t="s">
        <v>987</v>
      </c>
      <c r="I155" s="6" t="s">
        <v>2347</v>
      </c>
      <c r="J155" s="8">
        <f t="shared" ca="1" si="9"/>
        <v>5.2742969907412771</v>
      </c>
      <c r="K155" s="6" t="s">
        <v>43</v>
      </c>
      <c r="L155" s="6" t="s">
        <v>35</v>
      </c>
      <c r="M155" s="6" t="s">
        <v>44</v>
      </c>
      <c r="N155" s="6" t="s">
        <v>2348</v>
      </c>
      <c r="O155" s="6" t="s">
        <v>37</v>
      </c>
      <c r="P155" s="6" t="s">
        <v>38</v>
      </c>
      <c r="Q155" s="7"/>
      <c r="R155" s="7"/>
      <c r="S155" s="7"/>
      <c r="T155" s="7" t="s">
        <v>1747</v>
      </c>
      <c r="U155" s="7" t="s">
        <v>1466</v>
      </c>
      <c r="V155" s="7" t="e">
        <v>#N/A</v>
      </c>
      <c r="W155" s="7" t="s">
        <v>1340</v>
      </c>
      <c r="X155" s="7"/>
      <c r="Y155" s="7" t="str">
        <f>VLOOKUP(B155, [2]SBC!A$1:P$65536, 11, 0)</f>
        <v>Meri</v>
      </c>
      <c r="Z155" s="7" t="str">
        <f t="shared" si="10"/>
        <v>EXN</v>
      </c>
      <c r="AA155" s="7" t="str">
        <f t="shared" ca="1" si="11"/>
        <v>T&gt;72H</v>
      </c>
      <c r="AB155" s="7">
        <v>1</v>
      </c>
      <c r="AC155" s="7"/>
      <c r="AD155" s="7"/>
      <c r="AE155" s="7" t="s">
        <v>5458</v>
      </c>
      <c r="AF155" s="7" t="s">
        <v>2536</v>
      </c>
      <c r="AG155" s="7"/>
    </row>
    <row r="156" spans="1:33" ht="101.5" x14ac:dyDescent="0.35">
      <c r="A156" s="6" t="s">
        <v>1888</v>
      </c>
      <c r="B156" s="7" t="str">
        <f t="shared" si="8"/>
        <v>SUO_082</v>
      </c>
      <c r="C156" s="6" t="s">
        <v>4667</v>
      </c>
      <c r="D156" s="7" t="e">
        <v>#N/A</v>
      </c>
      <c r="E156" s="7" t="e">
        <v>#N/A</v>
      </c>
      <c r="F156" s="6" t="s">
        <v>42</v>
      </c>
      <c r="G156" s="6" t="s">
        <v>2361</v>
      </c>
      <c r="H156" s="6" t="s">
        <v>2362</v>
      </c>
      <c r="I156" s="6" t="s">
        <v>2363</v>
      </c>
      <c r="J156" s="8">
        <f t="shared" ca="1" si="9"/>
        <v>4.872653472222737</v>
      </c>
      <c r="K156" s="6" t="s">
        <v>43</v>
      </c>
      <c r="L156" s="6" t="s">
        <v>35</v>
      </c>
      <c r="M156" s="6" t="s">
        <v>44</v>
      </c>
      <c r="N156" s="6" t="s">
        <v>2364</v>
      </c>
      <c r="O156" s="6" t="s">
        <v>37</v>
      </c>
      <c r="P156" s="6" t="s">
        <v>38</v>
      </c>
      <c r="Q156" s="7"/>
      <c r="R156" s="7"/>
      <c r="S156" s="7"/>
      <c r="T156" s="7" t="s">
        <v>5467</v>
      </c>
      <c r="U156" s="7" t="s">
        <v>79</v>
      </c>
      <c r="V156" s="7" t="e">
        <v>#N/A</v>
      </c>
      <c r="W156" s="7" t="e">
        <v>#N/A</v>
      </c>
      <c r="X156" s="7"/>
      <c r="Y156" s="7" t="str">
        <f>VLOOKUP(B156, [2]SBC!A$1:P$65536, 11, 0)</f>
        <v>Limbe</v>
      </c>
      <c r="Z156" s="7" t="str">
        <f t="shared" si="10"/>
        <v>SUO</v>
      </c>
      <c r="AA156" s="7" t="str">
        <f t="shared" ca="1" si="11"/>
        <v>T&gt;72H</v>
      </c>
      <c r="AB156" s="7">
        <v>1</v>
      </c>
      <c r="AC156" s="7"/>
      <c r="AD156" s="7"/>
      <c r="AE156" s="7" t="s">
        <v>5458</v>
      </c>
      <c r="AF156" s="7" t="s">
        <v>2536</v>
      </c>
      <c r="AG156" s="7"/>
    </row>
    <row r="157" spans="1:33" ht="87" x14ac:dyDescent="0.35">
      <c r="A157" s="6" t="s">
        <v>899</v>
      </c>
      <c r="B157" s="7" t="str">
        <f t="shared" si="8"/>
        <v>EXN_352</v>
      </c>
      <c r="C157" s="6" t="s">
        <v>4668</v>
      </c>
      <c r="D157" s="7" t="e">
        <v>#N/A</v>
      </c>
      <c r="E157" s="7" t="e">
        <v>#N/A</v>
      </c>
      <c r="F157" s="6" t="s">
        <v>42</v>
      </c>
      <c r="G157" s="6" t="s">
        <v>984</v>
      </c>
      <c r="H157" s="6" t="s">
        <v>985</v>
      </c>
      <c r="I157" s="6" t="s">
        <v>2798</v>
      </c>
      <c r="J157" s="8">
        <f t="shared" ca="1" si="9"/>
        <v>4.229308564812527</v>
      </c>
      <c r="K157" s="6" t="s">
        <v>43</v>
      </c>
      <c r="L157" s="6" t="s">
        <v>35</v>
      </c>
      <c r="M157" s="6" t="s">
        <v>44</v>
      </c>
      <c r="N157" s="6" t="s">
        <v>2799</v>
      </c>
      <c r="O157" s="6" t="s">
        <v>37</v>
      </c>
      <c r="P157" s="6" t="s">
        <v>38</v>
      </c>
      <c r="Q157" s="7"/>
      <c r="R157" s="7"/>
      <c r="S157" s="7"/>
      <c r="T157" s="7" t="s">
        <v>1944</v>
      </c>
      <c r="U157" s="7" t="s">
        <v>1454</v>
      </c>
      <c r="V157" s="7" t="e">
        <v>#N/A</v>
      </c>
      <c r="W157" s="7" t="s">
        <v>1454</v>
      </c>
      <c r="X157" s="7"/>
      <c r="Y157" s="7" t="e">
        <f>VLOOKUP(B157, [2]SBC!A$1:P$65536, 11, 0)</f>
        <v>#N/A</v>
      </c>
      <c r="Z157" s="7" t="str">
        <f t="shared" si="10"/>
        <v>EXN</v>
      </c>
      <c r="AA157" s="7" t="str">
        <f t="shared" ca="1" si="11"/>
        <v>T&gt;72H</v>
      </c>
      <c r="AB157" s="7">
        <v>1</v>
      </c>
      <c r="AC157" s="7"/>
      <c r="AD157" s="7"/>
      <c r="AE157" s="7" t="s">
        <v>5458</v>
      </c>
      <c r="AF157" s="7" t="s">
        <v>2536</v>
      </c>
      <c r="AG157" s="7"/>
    </row>
    <row r="158" spans="1:33" ht="87" x14ac:dyDescent="0.35">
      <c r="A158" s="6" t="s">
        <v>899</v>
      </c>
      <c r="B158" s="7" t="str">
        <f t="shared" si="8"/>
        <v>EXN_352</v>
      </c>
      <c r="C158" s="6" t="s">
        <v>4669</v>
      </c>
      <c r="D158" s="7" t="e">
        <v>#N/A</v>
      </c>
      <c r="E158" s="7" t="e">
        <v>#N/A</v>
      </c>
      <c r="F158" s="6" t="s">
        <v>42</v>
      </c>
      <c r="G158" s="6" t="s">
        <v>1405</v>
      </c>
      <c r="H158" s="6" t="s">
        <v>1406</v>
      </c>
      <c r="I158" s="6" t="s">
        <v>2798</v>
      </c>
      <c r="J158" s="8">
        <f t="shared" ca="1" si="9"/>
        <v>4.229308564812527</v>
      </c>
      <c r="K158" s="6" t="s">
        <v>43</v>
      </c>
      <c r="L158" s="6" t="s">
        <v>35</v>
      </c>
      <c r="M158" s="6" t="s">
        <v>44</v>
      </c>
      <c r="N158" s="6" t="s">
        <v>2800</v>
      </c>
      <c r="O158" s="6" t="s">
        <v>37</v>
      </c>
      <c r="P158" s="6" t="s">
        <v>38</v>
      </c>
      <c r="Q158" s="7"/>
      <c r="R158" s="7"/>
      <c r="S158" s="7"/>
      <c r="T158" s="7" t="s">
        <v>1944</v>
      </c>
      <c r="U158" s="7" t="s">
        <v>1454</v>
      </c>
      <c r="V158" s="7" t="e">
        <v>#N/A</v>
      </c>
      <c r="W158" s="7" t="s">
        <v>1454</v>
      </c>
      <c r="X158" s="7"/>
      <c r="Y158" s="7" t="e">
        <f>VLOOKUP(B158, [2]SBC!A$1:P$65536, 11, 0)</f>
        <v>#N/A</v>
      </c>
      <c r="Z158" s="7" t="str">
        <f t="shared" si="10"/>
        <v>EXN</v>
      </c>
      <c r="AA158" s="7" t="str">
        <f t="shared" ca="1" si="11"/>
        <v>T&gt;72H</v>
      </c>
      <c r="AB158" s="7">
        <v>1</v>
      </c>
      <c r="AC158" s="7"/>
      <c r="AD158" s="7"/>
      <c r="AE158" s="7" t="s">
        <v>5458</v>
      </c>
      <c r="AF158" s="7" t="s">
        <v>2536</v>
      </c>
      <c r="AG158" s="7"/>
    </row>
    <row r="159" spans="1:33" ht="87" x14ac:dyDescent="0.35">
      <c r="A159" s="6" t="s">
        <v>899</v>
      </c>
      <c r="B159" s="7" t="str">
        <f t="shared" si="8"/>
        <v>EXN_352</v>
      </c>
      <c r="C159" s="6" t="s">
        <v>4670</v>
      </c>
      <c r="D159" s="7" t="e">
        <v>#N/A</v>
      </c>
      <c r="E159" s="7" t="e">
        <v>#N/A</v>
      </c>
      <c r="F159" s="6" t="s">
        <v>42</v>
      </c>
      <c r="G159" s="6" t="s">
        <v>1403</v>
      </c>
      <c r="H159" s="6" t="s">
        <v>1404</v>
      </c>
      <c r="I159" s="6" t="s">
        <v>2798</v>
      </c>
      <c r="J159" s="8">
        <f t="shared" ca="1" si="9"/>
        <v>4.229308564812527</v>
      </c>
      <c r="K159" s="6" t="s">
        <v>43</v>
      </c>
      <c r="L159" s="6" t="s">
        <v>35</v>
      </c>
      <c r="M159" s="6" t="s">
        <v>44</v>
      </c>
      <c r="N159" s="6" t="s">
        <v>2801</v>
      </c>
      <c r="O159" s="6" t="s">
        <v>37</v>
      </c>
      <c r="P159" s="6" t="s">
        <v>38</v>
      </c>
      <c r="Q159" s="7"/>
      <c r="R159" s="7"/>
      <c r="S159" s="7"/>
      <c r="T159" s="7" t="s">
        <v>1944</v>
      </c>
      <c r="U159" s="7" t="s">
        <v>1454</v>
      </c>
      <c r="V159" s="7" t="e">
        <v>#N/A</v>
      </c>
      <c r="W159" s="7" t="s">
        <v>1454</v>
      </c>
      <c r="X159" s="7"/>
      <c r="Y159" s="7" t="e">
        <f>VLOOKUP(B159, [2]SBC!A$1:P$65536, 11, 0)</f>
        <v>#N/A</v>
      </c>
      <c r="Z159" s="7" t="str">
        <f t="shared" si="10"/>
        <v>EXN</v>
      </c>
      <c r="AA159" s="7" t="str">
        <f t="shared" ca="1" si="11"/>
        <v>T&gt;72H</v>
      </c>
      <c r="AB159" s="7">
        <v>1</v>
      </c>
      <c r="AC159" s="7"/>
      <c r="AD159" s="7"/>
      <c r="AE159" s="7" t="s">
        <v>5458</v>
      </c>
      <c r="AF159" s="7" t="s">
        <v>2536</v>
      </c>
      <c r="AG159" s="7"/>
    </row>
    <row r="160" spans="1:33" ht="87" x14ac:dyDescent="0.35">
      <c r="A160" s="6" t="s">
        <v>890</v>
      </c>
      <c r="B160" s="7" t="str">
        <f t="shared" si="8"/>
        <v>OST_209</v>
      </c>
      <c r="C160" s="6" t="s">
        <v>4671</v>
      </c>
      <c r="D160" s="7" t="e">
        <v>#N/A</v>
      </c>
      <c r="E160" s="7" t="e">
        <v>#N/A</v>
      </c>
      <c r="F160" s="6" t="s">
        <v>42</v>
      </c>
      <c r="G160" s="6" t="s">
        <v>1129</v>
      </c>
      <c r="H160" s="6" t="s">
        <v>1130</v>
      </c>
      <c r="I160" s="6" t="s">
        <v>2802</v>
      </c>
      <c r="J160" s="8">
        <f t="shared" ca="1" si="9"/>
        <v>3.9701766203725128</v>
      </c>
      <c r="K160" s="6" t="s">
        <v>43</v>
      </c>
      <c r="L160" s="6" t="s">
        <v>35</v>
      </c>
      <c r="M160" s="6" t="s">
        <v>44</v>
      </c>
      <c r="N160" s="6" t="s">
        <v>2803</v>
      </c>
      <c r="O160" s="6" t="s">
        <v>37</v>
      </c>
      <c r="P160" s="6" t="s">
        <v>38</v>
      </c>
      <c r="Q160" s="7"/>
      <c r="R160" s="7"/>
      <c r="S160" s="7"/>
      <c r="T160" s="7" t="s">
        <v>1743</v>
      </c>
      <c r="U160" s="7" t="s">
        <v>1466</v>
      </c>
      <c r="V160" s="7" t="e">
        <v>#N/A</v>
      </c>
      <c r="W160" s="7" t="s">
        <v>1340</v>
      </c>
      <c r="X160" s="7"/>
      <c r="Y160" s="7" t="str">
        <f>VLOOKUP(B160, [2]SBC!A$1:P$65536, 11, 0)</f>
        <v>Koupa-Matapit</v>
      </c>
      <c r="Z160" s="7" t="str">
        <f t="shared" si="10"/>
        <v>OST</v>
      </c>
      <c r="AA160" s="7" t="str">
        <f t="shared" ca="1" si="11"/>
        <v>T&gt;72H</v>
      </c>
      <c r="AB160" s="7">
        <v>1</v>
      </c>
      <c r="AC160" s="7"/>
      <c r="AD160" s="7"/>
      <c r="AE160" s="7" t="s">
        <v>5458</v>
      </c>
      <c r="AF160" s="7" t="s">
        <v>2536</v>
      </c>
      <c r="AG160" s="7"/>
    </row>
    <row r="161" spans="1:33" ht="87" x14ac:dyDescent="0.35">
      <c r="A161" s="6" t="s">
        <v>890</v>
      </c>
      <c r="B161" s="7" t="str">
        <f t="shared" si="8"/>
        <v>OST_209</v>
      </c>
      <c r="C161" s="6" t="s">
        <v>4672</v>
      </c>
      <c r="D161" s="7" t="e">
        <v>#N/A</v>
      </c>
      <c r="E161" s="7" t="e">
        <v>#N/A</v>
      </c>
      <c r="F161" s="6" t="s">
        <v>42</v>
      </c>
      <c r="G161" s="6" t="s">
        <v>978</v>
      </c>
      <c r="H161" s="6" t="s">
        <v>979</v>
      </c>
      <c r="I161" s="6" t="s">
        <v>2802</v>
      </c>
      <c r="J161" s="8">
        <f t="shared" ca="1" si="9"/>
        <v>3.9701766203725128</v>
      </c>
      <c r="K161" s="6" t="s">
        <v>43</v>
      </c>
      <c r="L161" s="6" t="s">
        <v>35</v>
      </c>
      <c r="M161" s="6" t="s">
        <v>44</v>
      </c>
      <c r="N161" s="6" t="s">
        <v>2804</v>
      </c>
      <c r="O161" s="6" t="s">
        <v>37</v>
      </c>
      <c r="P161" s="6" t="s">
        <v>38</v>
      </c>
      <c r="Q161" s="7"/>
      <c r="R161" s="7"/>
      <c r="S161" s="7"/>
      <c r="T161" s="7" t="s">
        <v>1743</v>
      </c>
      <c r="U161" s="7" t="s">
        <v>1466</v>
      </c>
      <c r="V161" s="7" t="e">
        <v>#N/A</v>
      </c>
      <c r="W161" s="7" t="s">
        <v>1340</v>
      </c>
      <c r="X161" s="7"/>
      <c r="Y161" s="7" t="str">
        <f>VLOOKUP(B161, [2]SBC!A$1:P$65536, 11, 0)</f>
        <v>Koupa-Matapit</v>
      </c>
      <c r="Z161" s="7" t="str">
        <f t="shared" si="10"/>
        <v>OST</v>
      </c>
      <c r="AA161" s="7" t="str">
        <f t="shared" ca="1" si="11"/>
        <v>T&gt;72H</v>
      </c>
      <c r="AB161" s="7">
        <v>1</v>
      </c>
      <c r="AC161" s="7"/>
      <c r="AD161" s="7"/>
      <c r="AE161" s="7" t="s">
        <v>5458</v>
      </c>
      <c r="AF161" s="7" t="s">
        <v>2536</v>
      </c>
      <c r="AG161" s="7"/>
    </row>
    <row r="162" spans="1:33" ht="87" x14ac:dyDescent="0.35">
      <c r="A162" s="6" t="s">
        <v>2962</v>
      </c>
      <c r="B162" s="7" t="str">
        <f t="shared" si="8"/>
        <v>EXN_577</v>
      </c>
      <c r="C162" s="6" t="s">
        <v>4673</v>
      </c>
      <c r="D162" s="7" t="e">
        <v>#N/A</v>
      </c>
      <c r="E162" s="7" t="e">
        <v>#N/A</v>
      </c>
      <c r="F162" s="6" t="s">
        <v>42</v>
      </c>
      <c r="G162" s="6" t="s">
        <v>3036</v>
      </c>
      <c r="H162" s="6" t="s">
        <v>3037</v>
      </c>
      <c r="I162" s="6" t="s">
        <v>3038</v>
      </c>
      <c r="J162" s="8">
        <f t="shared" ca="1" si="9"/>
        <v>3.5049567129608477</v>
      </c>
      <c r="K162" s="6" t="s">
        <v>43</v>
      </c>
      <c r="L162" s="6" t="s">
        <v>35</v>
      </c>
      <c r="M162" s="6" t="s">
        <v>44</v>
      </c>
      <c r="N162" s="6" t="s">
        <v>3039</v>
      </c>
      <c r="O162" s="6" t="s">
        <v>37</v>
      </c>
      <c r="P162" s="6" t="s">
        <v>38</v>
      </c>
      <c r="Q162" s="7"/>
      <c r="R162" s="7"/>
      <c r="S162" s="7"/>
      <c r="T162" s="7" t="s">
        <v>3552</v>
      </c>
      <c r="U162" s="7" t="s">
        <v>1454</v>
      </c>
      <c r="V162" s="7" t="e">
        <v>#N/A</v>
      </c>
      <c r="W162" s="7" t="e">
        <v>#N/A</v>
      </c>
      <c r="X162" s="7"/>
      <c r="Y162" s="7" t="e">
        <f>VLOOKUP(B162, [2]SBC!A$1:P$65536, 11, 0)</f>
        <v>#N/A</v>
      </c>
      <c r="Z162" s="7" t="str">
        <f t="shared" si="10"/>
        <v>EXN</v>
      </c>
      <c r="AA162" s="7" t="str">
        <f t="shared" ca="1" si="11"/>
        <v>T&gt;72H</v>
      </c>
      <c r="AB162" s="7">
        <v>1</v>
      </c>
      <c r="AC162" s="7"/>
      <c r="AD162" s="7"/>
      <c r="AE162" s="7" t="s">
        <v>5458</v>
      </c>
      <c r="AF162" s="7" t="s">
        <v>2536</v>
      </c>
      <c r="AG162" s="7"/>
    </row>
    <row r="163" spans="1:33" ht="87" x14ac:dyDescent="0.35">
      <c r="A163" s="6" t="s">
        <v>2962</v>
      </c>
      <c r="B163" s="7" t="str">
        <f t="shared" si="8"/>
        <v>EXN_577</v>
      </c>
      <c r="C163" s="6" t="s">
        <v>4674</v>
      </c>
      <c r="D163" s="7" t="e">
        <v>#N/A</v>
      </c>
      <c r="E163" s="7" t="e">
        <v>#N/A</v>
      </c>
      <c r="F163" s="6" t="s">
        <v>42</v>
      </c>
      <c r="G163" s="6" t="s">
        <v>3041</v>
      </c>
      <c r="H163" s="6" t="s">
        <v>3042</v>
      </c>
      <c r="I163" s="6" t="s">
        <v>3038</v>
      </c>
      <c r="J163" s="8">
        <f t="shared" ca="1" si="9"/>
        <v>3.5049567129608477</v>
      </c>
      <c r="K163" s="6" t="s">
        <v>43</v>
      </c>
      <c r="L163" s="6" t="s">
        <v>35</v>
      </c>
      <c r="M163" s="6" t="s">
        <v>44</v>
      </c>
      <c r="N163" s="6" t="s">
        <v>3043</v>
      </c>
      <c r="O163" s="6" t="s">
        <v>37</v>
      </c>
      <c r="P163" s="6" t="s">
        <v>38</v>
      </c>
      <c r="Q163" s="7"/>
      <c r="R163" s="7"/>
      <c r="S163" s="7"/>
      <c r="T163" s="7" t="s">
        <v>3552</v>
      </c>
      <c r="U163" s="7" t="s">
        <v>1454</v>
      </c>
      <c r="V163" s="7" t="e">
        <v>#N/A</v>
      </c>
      <c r="W163" s="7" t="e">
        <v>#N/A</v>
      </c>
      <c r="X163" s="7"/>
      <c r="Y163" s="7" t="e">
        <f>VLOOKUP(B163, [2]SBC!A$1:P$65536, 11, 0)</f>
        <v>#N/A</v>
      </c>
      <c r="Z163" s="7" t="str">
        <f t="shared" si="10"/>
        <v>EXN</v>
      </c>
      <c r="AA163" s="7" t="str">
        <f t="shared" ca="1" si="11"/>
        <v>T&gt;72H</v>
      </c>
      <c r="AB163" s="7">
        <v>1</v>
      </c>
      <c r="AC163" s="7"/>
      <c r="AD163" s="7"/>
      <c r="AE163" s="7" t="s">
        <v>5458</v>
      </c>
      <c r="AF163" s="7" t="s">
        <v>2536</v>
      </c>
      <c r="AG163" s="7"/>
    </row>
    <row r="164" spans="1:33" ht="87" x14ac:dyDescent="0.35">
      <c r="A164" s="6" t="s">
        <v>2962</v>
      </c>
      <c r="B164" s="7" t="str">
        <f t="shared" si="8"/>
        <v>EXN_577</v>
      </c>
      <c r="C164" s="6" t="s">
        <v>4675</v>
      </c>
      <c r="D164" s="7" t="e">
        <v>#N/A</v>
      </c>
      <c r="E164" s="7" t="e">
        <v>#N/A</v>
      </c>
      <c r="F164" s="6" t="s">
        <v>42</v>
      </c>
      <c r="G164" s="6" t="s">
        <v>3045</v>
      </c>
      <c r="H164" s="6" t="s">
        <v>3046</v>
      </c>
      <c r="I164" s="6" t="s">
        <v>3038</v>
      </c>
      <c r="J164" s="8">
        <f t="shared" ca="1" si="9"/>
        <v>3.5049567129608477</v>
      </c>
      <c r="K164" s="6" t="s">
        <v>43</v>
      </c>
      <c r="L164" s="6" t="s">
        <v>35</v>
      </c>
      <c r="M164" s="6" t="s">
        <v>44</v>
      </c>
      <c r="N164" s="6" t="s">
        <v>3047</v>
      </c>
      <c r="O164" s="6" t="s">
        <v>37</v>
      </c>
      <c r="P164" s="6" t="s">
        <v>38</v>
      </c>
      <c r="Q164" s="7"/>
      <c r="R164" s="7"/>
      <c r="S164" s="7"/>
      <c r="T164" s="7" t="s">
        <v>3552</v>
      </c>
      <c r="U164" s="7" t="s">
        <v>1454</v>
      </c>
      <c r="V164" s="7" t="e">
        <v>#N/A</v>
      </c>
      <c r="W164" s="7" t="e">
        <v>#N/A</v>
      </c>
      <c r="X164" s="7"/>
      <c r="Y164" s="7" t="e">
        <f>VLOOKUP(B164, [2]SBC!A$1:P$65536, 11, 0)</f>
        <v>#N/A</v>
      </c>
      <c r="Z164" s="7" t="str">
        <f t="shared" si="10"/>
        <v>EXN</v>
      </c>
      <c r="AA164" s="7" t="str">
        <f t="shared" ca="1" si="11"/>
        <v>T&gt;72H</v>
      </c>
      <c r="AB164" s="7">
        <v>1</v>
      </c>
      <c r="AC164" s="7"/>
      <c r="AD164" s="7"/>
      <c r="AE164" s="7" t="s">
        <v>5458</v>
      </c>
      <c r="AF164" s="7" t="s">
        <v>2536</v>
      </c>
      <c r="AG164" s="7"/>
    </row>
    <row r="165" spans="1:33" ht="87" x14ac:dyDescent="0.35">
      <c r="A165" s="6" t="s">
        <v>1110</v>
      </c>
      <c r="B165" s="7" t="str">
        <f t="shared" si="8"/>
        <v>SUO_301</v>
      </c>
      <c r="C165" s="6" t="s">
        <v>4676</v>
      </c>
      <c r="D165" s="7" t="e">
        <v>#N/A</v>
      </c>
      <c r="E165" s="7" t="e">
        <v>#N/A</v>
      </c>
      <c r="F165" s="6" t="s">
        <v>42</v>
      </c>
      <c r="G165" s="6" t="s">
        <v>1220</v>
      </c>
      <c r="H165" s="6" t="s">
        <v>1221</v>
      </c>
      <c r="I165" s="6" t="s">
        <v>3048</v>
      </c>
      <c r="J165" s="8">
        <f t="shared" ca="1" si="9"/>
        <v>3.4449451388863963</v>
      </c>
      <c r="K165" s="6" t="s">
        <v>43</v>
      </c>
      <c r="L165" s="6" t="s">
        <v>35</v>
      </c>
      <c r="M165" s="6" t="s">
        <v>44</v>
      </c>
      <c r="N165" s="6" t="s">
        <v>3049</v>
      </c>
      <c r="O165" s="6" t="s">
        <v>37</v>
      </c>
      <c r="P165" s="6" t="s">
        <v>38</v>
      </c>
      <c r="Q165" s="7"/>
      <c r="R165" s="7"/>
      <c r="S165" s="7"/>
      <c r="T165" s="7" t="s">
        <v>1951</v>
      </c>
      <c r="U165" s="7" t="s">
        <v>1454</v>
      </c>
      <c r="V165" s="7" t="e">
        <v>#N/A</v>
      </c>
      <c r="W165" s="7" t="s">
        <v>1454</v>
      </c>
      <c r="X165" s="7"/>
      <c r="Y165" s="7" t="e">
        <f>VLOOKUP(B165, [2]SBC!A$1:P$65536, 11, 0)</f>
        <v>#N/A</v>
      </c>
      <c r="Z165" s="7" t="str">
        <f t="shared" si="10"/>
        <v>SUO</v>
      </c>
      <c r="AA165" s="7" t="str">
        <f t="shared" ca="1" si="11"/>
        <v>T&gt;72H</v>
      </c>
      <c r="AB165" s="7">
        <v>1</v>
      </c>
      <c r="AC165" s="7"/>
      <c r="AD165" s="7"/>
      <c r="AE165" s="7" t="s">
        <v>5458</v>
      </c>
      <c r="AF165" s="7" t="s">
        <v>2536</v>
      </c>
      <c r="AG165" s="7"/>
    </row>
    <row r="166" spans="1:33" ht="87" x14ac:dyDescent="0.35">
      <c r="A166" s="6" t="s">
        <v>1903</v>
      </c>
      <c r="B166" s="7" t="str">
        <f t="shared" si="8"/>
        <v>OST_051</v>
      </c>
      <c r="C166" s="6" t="s">
        <v>4677</v>
      </c>
      <c r="D166" s="7" t="e">
        <v>#N/A</v>
      </c>
      <c r="E166" s="7" t="e">
        <v>#N/A</v>
      </c>
      <c r="F166" s="6" t="s">
        <v>42</v>
      </c>
      <c r="G166" s="6" t="s">
        <v>2006</v>
      </c>
      <c r="H166" s="6" t="s">
        <v>2007</v>
      </c>
      <c r="I166" s="6" t="s">
        <v>3317</v>
      </c>
      <c r="J166" s="8">
        <f t="shared" ca="1" si="9"/>
        <v>3.3010446759290062</v>
      </c>
      <c r="K166" s="6" t="s">
        <v>43</v>
      </c>
      <c r="L166" s="6" t="s">
        <v>35</v>
      </c>
      <c r="M166" s="6" t="s">
        <v>44</v>
      </c>
      <c r="N166" s="6" t="s">
        <v>3318</v>
      </c>
      <c r="O166" s="6" t="s">
        <v>37</v>
      </c>
      <c r="P166" s="6" t="s">
        <v>38</v>
      </c>
      <c r="Q166" s="7"/>
      <c r="R166" s="7"/>
      <c r="S166" s="7"/>
      <c r="T166" s="7" t="s">
        <v>5472</v>
      </c>
      <c r="U166" s="7" t="s">
        <v>39</v>
      </c>
      <c r="V166" s="7" t="s">
        <v>5471</v>
      </c>
      <c r="W166" s="7"/>
      <c r="X166" s="7"/>
      <c r="Y166" s="7" t="str">
        <f>VLOOKUP(B166, [2]SBC!A$1:P$65536, 11, 0)</f>
        <v>Bayangam</v>
      </c>
      <c r="Z166" s="7" t="str">
        <f t="shared" si="10"/>
        <v>OST</v>
      </c>
      <c r="AA166" s="7" t="str">
        <f t="shared" ca="1" si="11"/>
        <v>T&gt;72H</v>
      </c>
      <c r="AB166" s="7">
        <v>1</v>
      </c>
      <c r="AC166" s="7"/>
      <c r="AD166" s="7"/>
      <c r="AE166" s="7" t="s">
        <v>5458</v>
      </c>
      <c r="AF166" s="7" t="s">
        <v>2536</v>
      </c>
      <c r="AG166" s="7"/>
    </row>
    <row r="167" spans="1:33" ht="87" x14ac:dyDescent="0.35">
      <c r="A167" s="6" t="s">
        <v>943</v>
      </c>
      <c r="B167" s="7" t="str">
        <f t="shared" si="8"/>
        <v>EXN_370</v>
      </c>
      <c r="C167" s="6" t="s">
        <v>4678</v>
      </c>
      <c r="D167" s="7" t="e">
        <v>#N/A</v>
      </c>
      <c r="E167" s="7" t="e">
        <v>#N/A</v>
      </c>
      <c r="F167" s="6" t="s">
        <v>42</v>
      </c>
      <c r="G167" s="6" t="s">
        <v>974</v>
      </c>
      <c r="H167" s="6" t="s">
        <v>975</v>
      </c>
      <c r="I167" s="6" t="s">
        <v>3420</v>
      </c>
      <c r="J167" s="8">
        <f t="shared" ca="1" si="9"/>
        <v>2.9047715277774842</v>
      </c>
      <c r="K167" s="6" t="s">
        <v>43</v>
      </c>
      <c r="L167" s="6" t="s">
        <v>35</v>
      </c>
      <c r="M167" s="6" t="s">
        <v>44</v>
      </c>
      <c r="N167" s="6" t="s">
        <v>3421</v>
      </c>
      <c r="O167" s="6" t="s">
        <v>37</v>
      </c>
      <c r="P167" s="6" t="s">
        <v>38</v>
      </c>
      <c r="Q167" s="7"/>
      <c r="R167" s="7"/>
      <c r="S167" s="7"/>
      <c r="T167" s="7" t="s">
        <v>5464</v>
      </c>
      <c r="U167" s="7" t="s">
        <v>78</v>
      </c>
      <c r="V167" s="7" t="e">
        <v>#N/A</v>
      </c>
      <c r="W167" s="7" t="s">
        <v>1456</v>
      </c>
      <c r="X167" s="7"/>
      <c r="Y167" s="7" t="e">
        <f>VLOOKUP(B167, [2]SBC!A$1:P$65536, 11, 0)</f>
        <v>#N/A</v>
      </c>
      <c r="Z167" s="7" t="str">
        <f t="shared" si="10"/>
        <v>EXN</v>
      </c>
      <c r="AA167" s="7" t="str">
        <f t="shared" ca="1" si="11"/>
        <v>48H&lt;T&lt;72H</v>
      </c>
      <c r="AB167" s="7">
        <v>1</v>
      </c>
      <c r="AC167" s="7"/>
      <c r="AD167" s="7"/>
      <c r="AE167" s="7" t="s">
        <v>5458</v>
      </c>
      <c r="AF167" s="7" t="s">
        <v>2536</v>
      </c>
      <c r="AG167" s="7"/>
    </row>
    <row r="168" spans="1:33" ht="87" x14ac:dyDescent="0.35">
      <c r="A168" s="6" t="s">
        <v>1638</v>
      </c>
      <c r="B168" s="7" t="str">
        <f t="shared" si="8"/>
        <v>OST_367</v>
      </c>
      <c r="C168" s="6" t="s">
        <v>4679</v>
      </c>
      <c r="D168" s="7" t="e">
        <v>#N/A</v>
      </c>
      <c r="E168" s="7" t="e">
        <v>#N/A</v>
      </c>
      <c r="F168" s="6" t="s">
        <v>42</v>
      </c>
      <c r="G168" s="6" t="s">
        <v>1639</v>
      </c>
      <c r="H168" s="6" t="s">
        <v>1640</v>
      </c>
      <c r="I168" s="6" t="s">
        <v>3938</v>
      </c>
      <c r="J168" s="8">
        <f t="shared" ca="1" si="9"/>
        <v>2.3427692129625939</v>
      </c>
      <c r="K168" s="6" t="s">
        <v>43</v>
      </c>
      <c r="L168" s="6" t="s">
        <v>35</v>
      </c>
      <c r="M168" s="6" t="s">
        <v>44</v>
      </c>
      <c r="N168" s="6" t="s">
        <v>3939</v>
      </c>
      <c r="O168" s="6" t="s">
        <v>37</v>
      </c>
      <c r="P168" s="6" t="s">
        <v>38</v>
      </c>
      <c r="Q168" s="7"/>
      <c r="R168" s="7" t="s">
        <v>5470</v>
      </c>
      <c r="S168" s="7"/>
      <c r="T168" s="7" t="s">
        <v>5076</v>
      </c>
      <c r="U168" s="7" t="s">
        <v>82</v>
      </c>
      <c r="V168" s="7" t="s">
        <v>5469</v>
      </c>
      <c r="W168" s="7" t="e">
        <v>#N/A</v>
      </c>
      <c r="X168" s="7"/>
      <c r="Y168" s="7" t="e">
        <f>VLOOKUP(B168, [2]SBC!A$1:P$65536, 11, 0)</f>
        <v>#N/A</v>
      </c>
      <c r="Z168" s="7" t="str">
        <f t="shared" si="10"/>
        <v>OST</v>
      </c>
      <c r="AA168" s="7" t="str">
        <f t="shared" ca="1" si="11"/>
        <v>48H&lt;T&lt;72H</v>
      </c>
      <c r="AB168" s="7">
        <v>1</v>
      </c>
      <c r="AC168" s="7"/>
      <c r="AD168" s="7"/>
      <c r="AE168" s="7" t="s">
        <v>5458</v>
      </c>
      <c r="AF168" s="7" t="s">
        <v>2536</v>
      </c>
      <c r="AG168" s="7"/>
    </row>
    <row r="169" spans="1:33" ht="87" x14ac:dyDescent="0.35">
      <c r="A169" s="6" t="s">
        <v>3943</v>
      </c>
      <c r="B169" s="7" t="str">
        <f t="shared" si="8"/>
        <v>OST_138</v>
      </c>
      <c r="C169" s="6" t="s">
        <v>4680</v>
      </c>
      <c r="D169" s="7" t="e">
        <v>#N/A</v>
      </c>
      <c r="E169" s="7" t="e">
        <v>#N/A</v>
      </c>
      <c r="F169" s="6" t="s">
        <v>42</v>
      </c>
      <c r="G169" s="6" t="s">
        <v>3944</v>
      </c>
      <c r="H169" s="6" t="s">
        <v>3945</v>
      </c>
      <c r="I169" s="6" t="s">
        <v>3946</v>
      </c>
      <c r="J169" s="8">
        <f t="shared" ca="1" si="9"/>
        <v>2.2677113425961579</v>
      </c>
      <c r="K169" s="6" t="s">
        <v>43</v>
      </c>
      <c r="L169" s="6" t="s">
        <v>35</v>
      </c>
      <c r="M169" s="6" t="s">
        <v>44</v>
      </c>
      <c r="N169" s="6" t="s">
        <v>3947</v>
      </c>
      <c r="O169" s="6" t="s">
        <v>37</v>
      </c>
      <c r="P169" s="6" t="s">
        <v>38</v>
      </c>
      <c r="Q169" s="7"/>
      <c r="R169" s="7"/>
      <c r="S169" s="7"/>
      <c r="T169" s="7" t="s">
        <v>4138</v>
      </c>
      <c r="U169" s="7" t="s">
        <v>1466</v>
      </c>
      <c r="V169" s="7" t="e">
        <v>#N/A</v>
      </c>
      <c r="W169" s="7" t="s">
        <v>1340</v>
      </c>
      <c r="X169" s="7"/>
      <c r="Y169" s="7" t="str">
        <f>VLOOKUP(B169, [2]SBC!A$1:P$65536, 11, 0)</f>
        <v>Koutaba</v>
      </c>
      <c r="Z169" s="7" t="str">
        <f t="shared" si="10"/>
        <v>OST</v>
      </c>
      <c r="AA169" s="7" t="str">
        <f t="shared" ca="1" si="11"/>
        <v>48H&lt;T&lt;72H</v>
      </c>
      <c r="AB169" s="7">
        <v>1</v>
      </c>
      <c r="AC169" s="7"/>
      <c r="AD169" s="7"/>
      <c r="AE169" s="7" t="s">
        <v>5458</v>
      </c>
      <c r="AF169" s="7" t="s">
        <v>2536</v>
      </c>
      <c r="AG169" s="7"/>
    </row>
    <row r="170" spans="1:33" ht="87" x14ac:dyDescent="0.35">
      <c r="A170" s="6" t="s">
        <v>3861</v>
      </c>
      <c r="B170" s="7" t="str">
        <f t="shared" si="8"/>
        <v>NRD_069</v>
      </c>
      <c r="C170" s="6" t="s">
        <v>4681</v>
      </c>
      <c r="D170" s="7" t="e">
        <v>#N/A</v>
      </c>
      <c r="E170" s="7" t="e">
        <v>#N/A</v>
      </c>
      <c r="F170" s="6" t="s">
        <v>42</v>
      </c>
      <c r="G170" s="6" t="s">
        <v>3973</v>
      </c>
      <c r="H170" s="6" t="s">
        <v>3974</v>
      </c>
      <c r="I170" s="6" t="s">
        <v>3975</v>
      </c>
      <c r="J170" s="8">
        <f t="shared" ca="1" si="9"/>
        <v>2.23715578703559</v>
      </c>
      <c r="K170" s="6" t="s">
        <v>43</v>
      </c>
      <c r="L170" s="6" t="s">
        <v>35</v>
      </c>
      <c r="M170" s="6" t="s">
        <v>44</v>
      </c>
      <c r="N170" s="6" t="s">
        <v>3976</v>
      </c>
      <c r="O170" s="6" t="s">
        <v>37</v>
      </c>
      <c r="P170" s="6" t="s">
        <v>38</v>
      </c>
      <c r="Q170" s="7"/>
      <c r="R170" s="7"/>
      <c r="S170" s="7"/>
      <c r="T170" s="7" t="s">
        <v>4136</v>
      </c>
      <c r="U170" s="7" t="s">
        <v>1466</v>
      </c>
      <c r="V170" s="7" t="e">
        <v>#N/A</v>
      </c>
      <c r="W170" s="7" t="s">
        <v>1340</v>
      </c>
      <c r="X170" s="7"/>
      <c r="Y170" s="7" t="str">
        <f>VLOOKUP(B170, [2]SBC!A$1:P$65536, 11, 0)</f>
        <v>Djabi</v>
      </c>
      <c r="Z170" s="7" t="str">
        <f t="shared" si="10"/>
        <v>NRD</v>
      </c>
      <c r="AA170" s="7" t="str">
        <f t="shared" ca="1" si="11"/>
        <v>48H&lt;T&lt;72H</v>
      </c>
      <c r="AB170" s="7">
        <v>1</v>
      </c>
      <c r="AC170" s="7"/>
      <c r="AD170" s="7"/>
      <c r="AE170" s="7" t="s">
        <v>5458</v>
      </c>
      <c r="AF170" s="7" t="s">
        <v>2536</v>
      </c>
      <c r="AG170" s="7"/>
    </row>
    <row r="171" spans="1:33" ht="87" x14ac:dyDescent="0.35">
      <c r="A171" s="6" t="s">
        <v>1829</v>
      </c>
      <c r="B171" s="7" t="str">
        <f t="shared" si="8"/>
        <v>EXN_098</v>
      </c>
      <c r="C171" s="6" t="s">
        <v>4682</v>
      </c>
      <c r="D171" s="7" t="e">
        <v>#N/A</v>
      </c>
      <c r="E171" s="7" t="e">
        <v>#N/A</v>
      </c>
      <c r="F171" s="6" t="s">
        <v>42</v>
      </c>
      <c r="G171" s="6" t="s">
        <v>1839</v>
      </c>
      <c r="H171" s="6" t="s">
        <v>1840</v>
      </c>
      <c r="I171" s="6" t="s">
        <v>4333</v>
      </c>
      <c r="J171" s="8">
        <f t="shared" ca="1" si="9"/>
        <v>1.8879196759298793</v>
      </c>
      <c r="K171" s="6" t="s">
        <v>43</v>
      </c>
      <c r="L171" s="6" t="s">
        <v>35</v>
      </c>
      <c r="M171" s="6" t="s">
        <v>44</v>
      </c>
      <c r="N171" s="6" t="s">
        <v>4334</v>
      </c>
      <c r="O171" s="6" t="s">
        <v>37</v>
      </c>
      <c r="P171" s="6" t="s">
        <v>38</v>
      </c>
      <c r="Q171" s="7"/>
      <c r="R171" s="7"/>
      <c r="S171" s="7"/>
      <c r="T171" s="7" t="s">
        <v>1832</v>
      </c>
      <c r="U171" s="7" t="s">
        <v>1466</v>
      </c>
      <c r="V171" s="7" t="e">
        <v>#N/A</v>
      </c>
      <c r="W171" s="7" t="s">
        <v>1340</v>
      </c>
      <c r="X171" s="7"/>
      <c r="Y171" s="7" t="str">
        <f>VLOOKUP(B171, [2]SBC!A$1:P$65536, 11, 0)</f>
        <v>Guirvidig</v>
      </c>
      <c r="Z171" s="7" t="str">
        <f t="shared" si="10"/>
        <v>EXN</v>
      </c>
      <c r="AA171" s="7" t="str">
        <f t="shared" ca="1" si="11"/>
        <v>24H&lt;T&lt;48H</v>
      </c>
      <c r="AB171" s="7">
        <v>1</v>
      </c>
      <c r="AC171" s="7"/>
      <c r="AD171" s="7"/>
      <c r="AE171" s="7" t="s">
        <v>5458</v>
      </c>
      <c r="AF171" s="7" t="s">
        <v>2536</v>
      </c>
      <c r="AG171" s="7"/>
    </row>
    <row r="172" spans="1:33" ht="87" x14ac:dyDescent="0.35">
      <c r="A172" s="6" t="s">
        <v>908</v>
      </c>
      <c r="B172" s="7" t="str">
        <f t="shared" si="8"/>
        <v>EXN_512</v>
      </c>
      <c r="C172" s="6" t="s">
        <v>4683</v>
      </c>
      <c r="D172" s="7" t="e">
        <v>#N/A</v>
      </c>
      <c r="E172" s="7" t="e">
        <v>#N/A</v>
      </c>
      <c r="F172" s="6" t="s">
        <v>42</v>
      </c>
      <c r="G172" s="6" t="s">
        <v>1240</v>
      </c>
      <c r="H172" s="6" t="s">
        <v>1241</v>
      </c>
      <c r="I172" s="6" t="s">
        <v>4203</v>
      </c>
      <c r="J172" s="8">
        <f t="shared" ca="1" si="9"/>
        <v>1.8621326388893067</v>
      </c>
      <c r="K172" s="6" t="s">
        <v>43</v>
      </c>
      <c r="L172" s="6" t="s">
        <v>35</v>
      </c>
      <c r="M172" s="6" t="s">
        <v>44</v>
      </c>
      <c r="N172" s="6" t="s">
        <v>4204</v>
      </c>
      <c r="O172" s="6" t="s">
        <v>37</v>
      </c>
      <c r="P172" s="6" t="s">
        <v>38</v>
      </c>
      <c r="Q172" s="7"/>
      <c r="R172" s="7"/>
      <c r="S172" s="7"/>
      <c r="T172" s="7" t="s">
        <v>1942</v>
      </c>
      <c r="U172" s="7" t="s">
        <v>1454</v>
      </c>
      <c r="V172" s="7" t="e">
        <v>#N/A</v>
      </c>
      <c r="W172" s="7" t="s">
        <v>1454</v>
      </c>
      <c r="X172" s="7"/>
      <c r="Y172" s="7" t="e">
        <f>VLOOKUP(B172, [2]SBC!A$1:P$65536, 11, 0)</f>
        <v>#N/A</v>
      </c>
      <c r="Z172" s="7" t="str">
        <f t="shared" si="10"/>
        <v>EXN</v>
      </c>
      <c r="AA172" s="7" t="str">
        <f t="shared" ca="1" si="11"/>
        <v>24H&lt;T&lt;48H</v>
      </c>
      <c r="AB172" s="7">
        <v>1</v>
      </c>
      <c r="AC172" s="7"/>
      <c r="AD172" s="7"/>
      <c r="AE172" s="7" t="s">
        <v>5458</v>
      </c>
      <c r="AF172" s="7" t="s">
        <v>2536</v>
      </c>
      <c r="AG172" s="7"/>
    </row>
    <row r="173" spans="1:33" ht="87" x14ac:dyDescent="0.35">
      <c r="A173" s="6" t="s">
        <v>908</v>
      </c>
      <c r="B173" s="7" t="str">
        <f t="shared" si="8"/>
        <v>EXN_512</v>
      </c>
      <c r="C173" s="6" t="s">
        <v>4684</v>
      </c>
      <c r="D173" s="7" t="e">
        <v>#N/A</v>
      </c>
      <c r="E173" s="7" t="e">
        <v>#N/A</v>
      </c>
      <c r="F173" s="6" t="s">
        <v>42</v>
      </c>
      <c r="G173" s="6" t="s">
        <v>1238</v>
      </c>
      <c r="H173" s="6" t="s">
        <v>1239</v>
      </c>
      <c r="I173" s="6" t="s">
        <v>4203</v>
      </c>
      <c r="J173" s="8">
        <f t="shared" ca="1" si="9"/>
        <v>1.8621326388893067</v>
      </c>
      <c r="K173" s="6" t="s">
        <v>43</v>
      </c>
      <c r="L173" s="6" t="s">
        <v>35</v>
      </c>
      <c r="M173" s="6" t="s">
        <v>44</v>
      </c>
      <c r="N173" s="6" t="s">
        <v>4205</v>
      </c>
      <c r="O173" s="6" t="s">
        <v>37</v>
      </c>
      <c r="P173" s="6" t="s">
        <v>38</v>
      </c>
      <c r="Q173" s="7"/>
      <c r="R173" s="7"/>
      <c r="S173" s="7"/>
      <c r="T173" s="7" t="s">
        <v>1942</v>
      </c>
      <c r="U173" s="7" t="s">
        <v>1454</v>
      </c>
      <c r="V173" s="7" t="e">
        <v>#N/A</v>
      </c>
      <c r="W173" s="7" t="s">
        <v>1454</v>
      </c>
      <c r="X173" s="7"/>
      <c r="Y173" s="7" t="e">
        <f>VLOOKUP(B173, [2]SBC!A$1:P$65536, 11, 0)</f>
        <v>#N/A</v>
      </c>
      <c r="Z173" s="7" t="str">
        <f t="shared" si="10"/>
        <v>EXN</v>
      </c>
      <c r="AA173" s="7" t="str">
        <f t="shared" ca="1" si="11"/>
        <v>24H&lt;T&lt;48H</v>
      </c>
      <c r="AB173" s="7">
        <v>1</v>
      </c>
      <c r="AC173" s="7"/>
      <c r="AD173" s="7"/>
      <c r="AE173" s="7" t="s">
        <v>5458</v>
      </c>
      <c r="AF173" s="7" t="s">
        <v>2536</v>
      </c>
      <c r="AG173" s="7"/>
    </row>
    <row r="174" spans="1:33" ht="87" x14ac:dyDescent="0.35">
      <c r="A174" s="6" t="s">
        <v>908</v>
      </c>
      <c r="B174" s="7" t="str">
        <f t="shared" si="8"/>
        <v>EXN_512</v>
      </c>
      <c r="C174" s="6" t="s">
        <v>4685</v>
      </c>
      <c r="D174" s="7" t="e">
        <v>#N/A</v>
      </c>
      <c r="E174" s="7" t="e">
        <v>#N/A</v>
      </c>
      <c r="F174" s="6" t="s">
        <v>42</v>
      </c>
      <c r="G174" s="6" t="s">
        <v>1236</v>
      </c>
      <c r="H174" s="6" t="s">
        <v>1237</v>
      </c>
      <c r="I174" s="6" t="s">
        <v>4203</v>
      </c>
      <c r="J174" s="8">
        <f t="shared" ca="1" si="9"/>
        <v>1.8621326388893067</v>
      </c>
      <c r="K174" s="6" t="s">
        <v>43</v>
      </c>
      <c r="L174" s="6" t="s">
        <v>35</v>
      </c>
      <c r="M174" s="6" t="s">
        <v>44</v>
      </c>
      <c r="N174" s="6" t="s">
        <v>4206</v>
      </c>
      <c r="O174" s="6" t="s">
        <v>37</v>
      </c>
      <c r="P174" s="6" t="s">
        <v>38</v>
      </c>
      <c r="Q174" s="7"/>
      <c r="R174" s="7"/>
      <c r="S174" s="7"/>
      <c r="T174" s="7" t="s">
        <v>1942</v>
      </c>
      <c r="U174" s="7" t="s">
        <v>1454</v>
      </c>
      <c r="V174" s="7" t="e">
        <v>#N/A</v>
      </c>
      <c r="W174" s="7" t="s">
        <v>1454</v>
      </c>
      <c r="X174" s="7"/>
      <c r="Y174" s="7" t="e">
        <f>VLOOKUP(B174, [2]SBC!A$1:P$65536, 11, 0)</f>
        <v>#N/A</v>
      </c>
      <c r="Z174" s="7" t="str">
        <f t="shared" si="10"/>
        <v>EXN</v>
      </c>
      <c r="AA174" s="7" t="str">
        <f t="shared" ca="1" si="11"/>
        <v>24H&lt;T&lt;48H</v>
      </c>
      <c r="AB174" s="7">
        <v>1</v>
      </c>
      <c r="AC174" s="7"/>
      <c r="AD174" s="7"/>
      <c r="AE174" s="7" t="s">
        <v>5458</v>
      </c>
      <c r="AF174" s="7" t="s">
        <v>2536</v>
      </c>
      <c r="AG174" s="7"/>
    </row>
    <row r="175" spans="1:33" ht="101.5" x14ac:dyDescent="0.35">
      <c r="A175" s="6" t="s">
        <v>1757</v>
      </c>
      <c r="B175" s="7" t="str">
        <f t="shared" si="8"/>
        <v>SUO_222</v>
      </c>
      <c r="C175" s="6" t="s">
        <v>4686</v>
      </c>
      <c r="D175" s="7" t="e">
        <v>#N/A</v>
      </c>
      <c r="E175" s="7" t="e">
        <v>#N/A</v>
      </c>
      <c r="F175" s="6" t="s">
        <v>42</v>
      </c>
      <c r="G175" s="6" t="s">
        <v>1782</v>
      </c>
      <c r="H175" s="6" t="s">
        <v>1783</v>
      </c>
      <c r="I175" s="6" t="s">
        <v>5345</v>
      </c>
      <c r="J175" s="8">
        <f t="shared" ca="1" si="9"/>
        <v>1.1674682870361721</v>
      </c>
      <c r="K175" s="6" t="s">
        <v>43</v>
      </c>
      <c r="L175" s="6" t="s">
        <v>35</v>
      </c>
      <c r="M175" s="6" t="s">
        <v>44</v>
      </c>
      <c r="N175" s="6" t="s">
        <v>5344</v>
      </c>
      <c r="O175" s="6" t="s">
        <v>37</v>
      </c>
      <c r="P175" s="6" t="s">
        <v>38</v>
      </c>
      <c r="Q175" s="7"/>
      <c r="R175" s="7"/>
      <c r="S175" s="7"/>
      <c r="T175" s="7" t="s">
        <v>4405</v>
      </c>
      <c r="U175" s="7" t="s">
        <v>84</v>
      </c>
      <c r="V175" s="7" t="e">
        <v>#N/A</v>
      </c>
      <c r="W175" s="7" t="e">
        <v>#N/A</v>
      </c>
      <c r="X175" s="7"/>
      <c r="Y175" s="7" t="str">
        <f>VLOOKUP(B175, [2]SBC!A$1:P$65536, 11, 0)</f>
        <v>Buéa</v>
      </c>
      <c r="Z175" s="7" t="str">
        <f t="shared" si="10"/>
        <v>SUO</v>
      </c>
      <c r="AA175" s="7" t="str">
        <f t="shared" ca="1" si="11"/>
        <v>24H&lt;T&lt;48H</v>
      </c>
      <c r="AB175" s="7">
        <v>1</v>
      </c>
      <c r="AC175" s="7"/>
      <c r="AD175" s="7"/>
      <c r="AE175" s="7" t="s">
        <v>5458</v>
      </c>
      <c r="AF175" s="7" t="s">
        <v>2536</v>
      </c>
      <c r="AG175" s="7"/>
    </row>
    <row r="176" spans="1:33" ht="87" x14ac:dyDescent="0.35">
      <c r="A176" s="6" t="s">
        <v>1235</v>
      </c>
      <c r="B176" s="7" t="str">
        <f t="shared" si="8"/>
        <v>OST_342</v>
      </c>
      <c r="C176" s="6" t="s">
        <v>4687</v>
      </c>
      <c r="D176" s="7" t="e">
        <v>#N/A</v>
      </c>
      <c r="E176" s="7" t="e">
        <v>#N/A</v>
      </c>
      <c r="F176" s="6" t="s">
        <v>42</v>
      </c>
      <c r="G176" s="6" t="s">
        <v>1242</v>
      </c>
      <c r="H176" s="6" t="s">
        <v>1243</v>
      </c>
      <c r="I176" s="6" t="s">
        <v>5347</v>
      </c>
      <c r="J176" s="8">
        <f t="shared" ca="1" si="9"/>
        <v>0.7407668981468305</v>
      </c>
      <c r="K176" s="6" t="s">
        <v>43</v>
      </c>
      <c r="L176" s="6" t="s">
        <v>35</v>
      </c>
      <c r="M176" s="6" t="s">
        <v>44</v>
      </c>
      <c r="N176" s="6" t="s">
        <v>5346</v>
      </c>
      <c r="O176" s="6" t="s">
        <v>37</v>
      </c>
      <c r="P176" s="6" t="s">
        <v>38</v>
      </c>
      <c r="Q176" s="7"/>
      <c r="R176" s="7"/>
      <c r="S176" s="7"/>
      <c r="T176" s="7" t="s">
        <v>1947</v>
      </c>
      <c r="U176" s="7" t="s">
        <v>1454</v>
      </c>
      <c r="V176" s="7" t="e">
        <v>#N/A</v>
      </c>
      <c r="W176" s="7" t="s">
        <v>1454</v>
      </c>
      <c r="X176" s="7"/>
      <c r="Y176" s="7" t="e">
        <f>VLOOKUP(B176, [2]SBC!A$1:P$65536, 11, 0)</f>
        <v>#N/A</v>
      </c>
      <c r="Z176" s="7" t="str">
        <f t="shared" si="10"/>
        <v>OST</v>
      </c>
      <c r="AA176" s="7" t="str">
        <f t="shared" ca="1" si="11"/>
        <v>16H&lt;T&lt;24H</v>
      </c>
      <c r="AB176" s="7">
        <v>1</v>
      </c>
      <c r="AC176" s="7"/>
      <c r="AD176" s="7"/>
      <c r="AE176" s="7" t="s">
        <v>5458</v>
      </c>
      <c r="AF176" s="7" t="s">
        <v>2536</v>
      </c>
      <c r="AG176" s="7"/>
    </row>
    <row r="177" spans="1:33" ht="87" x14ac:dyDescent="0.35">
      <c r="A177" s="6" t="s">
        <v>1467</v>
      </c>
      <c r="B177" s="7" t="str">
        <f t="shared" si="8"/>
        <v>SUO_046</v>
      </c>
      <c r="C177" s="6" t="s">
        <v>4688</v>
      </c>
      <c r="D177" s="7" t="e">
        <v>#N/A</v>
      </c>
      <c r="E177" s="7" t="e">
        <v>#N/A</v>
      </c>
      <c r="F177" s="6" t="s">
        <v>42</v>
      </c>
      <c r="G177" s="6" t="s">
        <v>1472</v>
      </c>
      <c r="H177" s="6" t="s">
        <v>1473</v>
      </c>
      <c r="I177" s="6" t="s">
        <v>5349</v>
      </c>
      <c r="J177" s="8">
        <f t="shared" ca="1" si="9"/>
        <v>0.73017662037455011</v>
      </c>
      <c r="K177" s="6" t="s">
        <v>43</v>
      </c>
      <c r="L177" s="6" t="s">
        <v>35</v>
      </c>
      <c r="M177" s="6" t="s">
        <v>44</v>
      </c>
      <c r="N177" s="6" t="s">
        <v>5348</v>
      </c>
      <c r="O177" s="6" t="s">
        <v>37</v>
      </c>
      <c r="P177" s="6" t="s">
        <v>38</v>
      </c>
      <c r="Q177" s="7"/>
      <c r="R177" s="7"/>
      <c r="S177" s="7"/>
      <c r="T177" s="7" t="s">
        <v>1748</v>
      </c>
      <c r="U177" s="7" t="s">
        <v>1466</v>
      </c>
      <c r="V177" s="7" t="e">
        <v>#N/A</v>
      </c>
      <c r="W177" s="7" t="s">
        <v>1340</v>
      </c>
      <c r="X177" s="7"/>
      <c r="Y177" s="7" t="e">
        <f>VLOOKUP(B177, [2]SBC!A$1:P$65536, 11, 0)</f>
        <v>#N/A</v>
      </c>
      <c r="Z177" s="7" t="str">
        <f t="shared" si="10"/>
        <v>SUO</v>
      </c>
      <c r="AA177" s="7" t="str">
        <f t="shared" ca="1" si="11"/>
        <v>16H&lt;T&lt;24H</v>
      </c>
      <c r="AB177" s="7">
        <v>1</v>
      </c>
      <c r="AC177" s="7"/>
      <c r="AD177" s="7"/>
      <c r="AE177" s="7" t="s">
        <v>5458</v>
      </c>
      <c r="AF177" s="7" t="s">
        <v>2536</v>
      </c>
      <c r="AG177" s="7"/>
    </row>
    <row r="178" spans="1:33" ht="116" x14ac:dyDescent="0.35">
      <c r="A178" s="6" t="s">
        <v>1246</v>
      </c>
      <c r="B178" s="7" t="str">
        <f t="shared" si="8"/>
        <v>EXN_383</v>
      </c>
      <c r="C178" s="6" t="s">
        <v>4689</v>
      </c>
      <c r="D178" s="7" t="e">
        <v>#N/A</v>
      </c>
      <c r="E178" s="7" t="e">
        <v>#N/A</v>
      </c>
      <c r="F178" s="6" t="s">
        <v>45</v>
      </c>
      <c r="G178" s="6" t="s">
        <v>1245</v>
      </c>
      <c r="H178" s="6" t="s">
        <v>1247</v>
      </c>
      <c r="I178" s="6" t="s">
        <v>1248</v>
      </c>
      <c r="J178" s="8">
        <f t="shared" ca="1" si="9"/>
        <v>65.109505324071506</v>
      </c>
      <c r="K178" s="6" t="s">
        <v>43</v>
      </c>
      <c r="L178" s="6" t="s">
        <v>35</v>
      </c>
      <c r="M178" s="6" t="s">
        <v>46</v>
      </c>
      <c r="N178" s="6" t="s">
        <v>1244</v>
      </c>
      <c r="O178" s="6" t="s">
        <v>37</v>
      </c>
      <c r="P178" s="6" t="s">
        <v>38</v>
      </c>
      <c r="Q178" s="7"/>
      <c r="R178" s="7"/>
      <c r="S178" s="7"/>
      <c r="T178" s="7" t="s">
        <v>1740</v>
      </c>
      <c r="U178" s="7" t="s">
        <v>1456</v>
      </c>
      <c r="V178" s="7" t="e">
        <v>#N/A</v>
      </c>
      <c r="W178" s="7" t="s">
        <v>1456</v>
      </c>
      <c r="X178" s="7"/>
      <c r="Y178" s="7" t="e">
        <f>VLOOKUP(B178, [2]SBC!A$1:P$65536, 11, 0)</f>
        <v>#N/A</v>
      </c>
      <c r="Z178" s="7" t="str">
        <f t="shared" si="10"/>
        <v>EXN</v>
      </c>
      <c r="AA178" s="7" t="str">
        <f t="shared" ca="1" si="11"/>
        <v>T&gt;72H</v>
      </c>
      <c r="AB178" s="7">
        <v>1</v>
      </c>
      <c r="AC178" s="7"/>
      <c r="AD178" s="7"/>
      <c r="AE178" s="7" t="s">
        <v>5458</v>
      </c>
      <c r="AF178" s="7" t="s">
        <v>2536</v>
      </c>
      <c r="AG178" s="7"/>
    </row>
    <row r="179" spans="1:33" ht="87" x14ac:dyDescent="0.35">
      <c r="A179" s="6" t="s">
        <v>1246</v>
      </c>
      <c r="B179" s="7" t="str">
        <f t="shared" si="8"/>
        <v>EXN_383</v>
      </c>
      <c r="C179" s="6" t="s">
        <v>4690</v>
      </c>
      <c r="D179" s="7" t="e">
        <v>#N/A</v>
      </c>
      <c r="E179" s="7" t="e">
        <v>#N/A</v>
      </c>
      <c r="F179" s="6" t="s">
        <v>45</v>
      </c>
      <c r="G179" s="6" t="s">
        <v>1250</v>
      </c>
      <c r="H179" s="6" t="s">
        <v>1251</v>
      </c>
      <c r="I179" s="6" t="s">
        <v>1248</v>
      </c>
      <c r="J179" s="8">
        <f t="shared" ca="1" si="9"/>
        <v>65.109505324071506</v>
      </c>
      <c r="K179" s="6" t="s">
        <v>43</v>
      </c>
      <c r="L179" s="6" t="s">
        <v>35</v>
      </c>
      <c r="M179" s="6" t="s">
        <v>46</v>
      </c>
      <c r="N179" s="6" t="s">
        <v>1249</v>
      </c>
      <c r="O179" s="6" t="s">
        <v>37</v>
      </c>
      <c r="P179" s="6" t="s">
        <v>38</v>
      </c>
      <c r="Q179" s="7"/>
      <c r="R179" s="7"/>
      <c r="S179" s="7"/>
      <c r="T179" s="7" t="s">
        <v>1740</v>
      </c>
      <c r="U179" s="7" t="s">
        <v>1456</v>
      </c>
      <c r="V179" s="7" t="e">
        <v>#N/A</v>
      </c>
      <c r="W179" s="7" t="s">
        <v>1456</v>
      </c>
      <c r="X179" s="7"/>
      <c r="Y179" s="7" t="e">
        <f>VLOOKUP(B179, [2]SBC!A$1:P$65536, 11, 0)</f>
        <v>#N/A</v>
      </c>
      <c r="Z179" s="7" t="str">
        <f t="shared" si="10"/>
        <v>EXN</v>
      </c>
      <c r="AA179" s="7" t="str">
        <f t="shared" ca="1" si="11"/>
        <v>T&gt;72H</v>
      </c>
      <c r="AB179" s="7">
        <v>1</v>
      </c>
      <c r="AC179" s="7"/>
      <c r="AD179" s="7"/>
      <c r="AE179" s="7" t="s">
        <v>5458</v>
      </c>
      <c r="AF179" s="7" t="s">
        <v>2536</v>
      </c>
      <c r="AG179" s="7"/>
    </row>
    <row r="180" spans="1:33" ht="87" x14ac:dyDescent="0.35">
      <c r="A180" s="6" t="s">
        <v>1246</v>
      </c>
      <c r="B180" s="7" t="str">
        <f t="shared" si="8"/>
        <v>EXN_383</v>
      </c>
      <c r="C180" s="6" t="s">
        <v>4691</v>
      </c>
      <c r="D180" s="7" t="e">
        <v>#N/A</v>
      </c>
      <c r="E180" s="7" t="e">
        <v>#N/A</v>
      </c>
      <c r="F180" s="6" t="s">
        <v>45</v>
      </c>
      <c r="G180" s="6" t="s">
        <v>1253</v>
      </c>
      <c r="H180" s="6" t="s">
        <v>1254</v>
      </c>
      <c r="I180" s="6" t="s">
        <v>1248</v>
      </c>
      <c r="J180" s="8">
        <f t="shared" ca="1" si="9"/>
        <v>65.109505324071506</v>
      </c>
      <c r="K180" s="6" t="s">
        <v>43</v>
      </c>
      <c r="L180" s="6" t="s">
        <v>35</v>
      </c>
      <c r="M180" s="6" t="s">
        <v>46</v>
      </c>
      <c r="N180" s="6" t="s">
        <v>1252</v>
      </c>
      <c r="O180" s="6" t="s">
        <v>37</v>
      </c>
      <c r="P180" s="6" t="s">
        <v>38</v>
      </c>
      <c r="Q180" s="7"/>
      <c r="R180" s="7"/>
      <c r="S180" s="7"/>
      <c r="T180" s="7" t="s">
        <v>1740</v>
      </c>
      <c r="U180" s="7" t="s">
        <v>1456</v>
      </c>
      <c r="V180" s="7" t="e">
        <v>#N/A</v>
      </c>
      <c r="W180" s="7" t="s">
        <v>1456</v>
      </c>
      <c r="X180" s="7"/>
      <c r="Y180" s="7" t="e">
        <f>VLOOKUP(B180, [2]SBC!A$1:P$65536, 11, 0)</f>
        <v>#N/A</v>
      </c>
      <c r="Z180" s="7" t="str">
        <f t="shared" si="10"/>
        <v>EXN</v>
      </c>
      <c r="AA180" s="7" t="str">
        <f t="shared" ca="1" si="11"/>
        <v>T&gt;72H</v>
      </c>
      <c r="AB180" s="7">
        <v>1</v>
      </c>
      <c r="AC180" s="7"/>
      <c r="AD180" s="7"/>
      <c r="AE180" s="7" t="s">
        <v>5458</v>
      </c>
      <c r="AF180" s="7" t="s">
        <v>2536</v>
      </c>
      <c r="AG180" s="7"/>
    </row>
    <row r="181" spans="1:33" ht="116" x14ac:dyDescent="0.35">
      <c r="A181" s="6" t="s">
        <v>1246</v>
      </c>
      <c r="B181" s="7" t="str">
        <f t="shared" si="8"/>
        <v>EXN_383</v>
      </c>
      <c r="C181" s="6" t="s">
        <v>4692</v>
      </c>
      <c r="D181" s="7" t="e">
        <v>#N/A</v>
      </c>
      <c r="E181" s="7" t="e">
        <v>#N/A</v>
      </c>
      <c r="F181" s="6" t="s">
        <v>45</v>
      </c>
      <c r="G181" s="6" t="s">
        <v>1256</v>
      </c>
      <c r="H181" s="6" t="s">
        <v>1257</v>
      </c>
      <c r="I181" s="6" t="s">
        <v>1248</v>
      </c>
      <c r="J181" s="8">
        <f t="shared" ca="1" si="9"/>
        <v>65.109505324071506</v>
      </c>
      <c r="K181" s="6" t="s">
        <v>43</v>
      </c>
      <c r="L181" s="6" t="s">
        <v>35</v>
      </c>
      <c r="M181" s="6" t="s">
        <v>46</v>
      </c>
      <c r="N181" s="6" t="s">
        <v>1255</v>
      </c>
      <c r="O181" s="6" t="s">
        <v>37</v>
      </c>
      <c r="P181" s="6" t="s">
        <v>38</v>
      </c>
      <c r="Q181" s="7"/>
      <c r="R181" s="7"/>
      <c r="S181" s="7"/>
      <c r="T181" s="7" t="s">
        <v>1740</v>
      </c>
      <c r="U181" s="7" t="s">
        <v>1456</v>
      </c>
      <c r="V181" s="7" t="e">
        <v>#N/A</v>
      </c>
      <c r="W181" s="7" t="s">
        <v>1456</v>
      </c>
      <c r="X181" s="7"/>
      <c r="Y181" s="7" t="e">
        <f>VLOOKUP(B181, [2]SBC!A$1:P$65536, 11, 0)</f>
        <v>#N/A</v>
      </c>
      <c r="Z181" s="7" t="str">
        <f t="shared" si="10"/>
        <v>EXN</v>
      </c>
      <c r="AA181" s="7" t="str">
        <f t="shared" ca="1" si="11"/>
        <v>T&gt;72H</v>
      </c>
      <c r="AB181" s="7">
        <v>1</v>
      </c>
      <c r="AC181" s="7"/>
      <c r="AD181" s="7"/>
      <c r="AE181" s="7" t="s">
        <v>5458</v>
      </c>
      <c r="AF181" s="7" t="s">
        <v>2536</v>
      </c>
      <c r="AG181" s="7"/>
    </row>
    <row r="182" spans="1:33" ht="87" x14ac:dyDescent="0.35">
      <c r="A182" s="6" t="s">
        <v>887</v>
      </c>
      <c r="B182" s="7" t="str">
        <f t="shared" si="8"/>
        <v>EXN_154</v>
      </c>
      <c r="C182" s="6" t="s">
        <v>4693</v>
      </c>
      <c r="D182" s="7" t="e">
        <v>#N/A</v>
      </c>
      <c r="E182" s="7" t="e">
        <v>#N/A</v>
      </c>
      <c r="F182" s="6" t="s">
        <v>45</v>
      </c>
      <c r="G182" s="6" t="s">
        <v>1013</v>
      </c>
      <c r="H182" s="6" t="s">
        <v>1014</v>
      </c>
      <c r="I182" s="6" t="s">
        <v>1424</v>
      </c>
      <c r="J182" s="8">
        <f t="shared" ca="1" si="9"/>
        <v>15.838070138888725</v>
      </c>
      <c r="K182" s="6" t="s">
        <v>43</v>
      </c>
      <c r="L182" s="6" t="s">
        <v>35</v>
      </c>
      <c r="M182" s="6" t="s">
        <v>46</v>
      </c>
      <c r="N182" s="6" t="s">
        <v>1425</v>
      </c>
      <c r="O182" s="6" t="s">
        <v>37</v>
      </c>
      <c r="P182" s="6" t="s">
        <v>38</v>
      </c>
      <c r="Q182" s="7"/>
      <c r="R182" s="7"/>
      <c r="S182" s="7"/>
      <c r="T182" s="7" t="s">
        <v>1742</v>
      </c>
      <c r="U182" s="7" t="s">
        <v>1466</v>
      </c>
      <c r="V182" s="7" t="e">
        <v>#N/A</v>
      </c>
      <c r="W182" s="7" t="s">
        <v>1340</v>
      </c>
      <c r="X182" s="7"/>
      <c r="Y182" s="7" t="str">
        <f>VLOOKUP(B182, [2]SBC!A$1:P$65536, 11, 0)</f>
        <v>Zidim</v>
      </c>
      <c r="Z182" s="7" t="str">
        <f t="shared" si="10"/>
        <v>EXN</v>
      </c>
      <c r="AA182" s="7" t="str">
        <f t="shared" ca="1" si="11"/>
        <v>T&gt;72H</v>
      </c>
      <c r="AB182" s="7">
        <v>1</v>
      </c>
      <c r="AC182" s="7"/>
      <c r="AD182" s="7"/>
      <c r="AE182" s="7" t="s">
        <v>5458</v>
      </c>
      <c r="AF182" s="7" t="s">
        <v>2536</v>
      </c>
      <c r="AG182" s="7"/>
    </row>
    <row r="183" spans="1:33" ht="87" x14ac:dyDescent="0.35">
      <c r="A183" s="6" t="s">
        <v>1463</v>
      </c>
      <c r="B183" s="7" t="str">
        <f t="shared" si="8"/>
        <v>OST_092</v>
      </c>
      <c r="C183" s="6" t="s">
        <v>4694</v>
      </c>
      <c r="D183" s="7" t="e">
        <v>#N/A</v>
      </c>
      <c r="E183" s="7" t="e">
        <v>#N/A</v>
      </c>
      <c r="F183" s="6" t="s">
        <v>45</v>
      </c>
      <c r="G183" s="6" t="s">
        <v>1488</v>
      </c>
      <c r="H183" s="6" t="s">
        <v>1489</v>
      </c>
      <c r="I183" s="6" t="s">
        <v>1574</v>
      </c>
      <c r="J183" s="8">
        <f t="shared" ca="1" si="9"/>
        <v>13.336472916664206</v>
      </c>
      <c r="K183" s="6" t="s">
        <v>43</v>
      </c>
      <c r="L183" s="6" t="s">
        <v>35</v>
      </c>
      <c r="M183" s="6" t="s">
        <v>46</v>
      </c>
      <c r="N183" s="6" t="s">
        <v>1575</v>
      </c>
      <c r="O183" s="6" t="s">
        <v>37</v>
      </c>
      <c r="P183" s="6" t="s">
        <v>38</v>
      </c>
      <c r="Q183" s="7"/>
      <c r="R183" s="7"/>
      <c r="S183" s="7"/>
      <c r="T183" s="7" t="s">
        <v>1749</v>
      </c>
      <c r="U183" s="7" t="s">
        <v>1466</v>
      </c>
      <c r="V183" s="7" t="e">
        <v>#N/A</v>
      </c>
      <c r="W183" s="7" t="s">
        <v>1340</v>
      </c>
      <c r="X183" s="7"/>
      <c r="Y183" s="7" t="str">
        <f>VLOOKUP(B183, [2]SBC!A$1:P$65536, 11, 0)</f>
        <v>Taram</v>
      </c>
      <c r="Z183" s="7" t="str">
        <f t="shared" si="10"/>
        <v>OST</v>
      </c>
      <c r="AA183" s="7" t="str">
        <f t="shared" ca="1" si="11"/>
        <v>T&gt;72H</v>
      </c>
      <c r="AB183" s="7">
        <v>1</v>
      </c>
      <c r="AC183" s="7"/>
      <c r="AD183" s="7"/>
      <c r="AE183" s="7" t="s">
        <v>5458</v>
      </c>
      <c r="AF183" s="7" t="s">
        <v>2536</v>
      </c>
      <c r="AG183" s="7"/>
    </row>
    <row r="184" spans="1:33" ht="101.5" x14ac:dyDescent="0.35">
      <c r="A184" s="6" t="s">
        <v>1760</v>
      </c>
      <c r="B184" s="7" t="str">
        <f t="shared" si="8"/>
        <v>EXN_497</v>
      </c>
      <c r="C184" s="6" t="s">
        <v>4695</v>
      </c>
      <c r="D184" s="7" t="e">
        <v>#N/A</v>
      </c>
      <c r="E184" s="7" t="e">
        <v>#N/A</v>
      </c>
      <c r="F184" s="6" t="s">
        <v>45</v>
      </c>
      <c r="G184" s="6" t="s">
        <v>1788</v>
      </c>
      <c r="H184" s="6" t="s">
        <v>1789</v>
      </c>
      <c r="I184" s="6" t="s">
        <v>1790</v>
      </c>
      <c r="J184" s="8">
        <f t="shared" ca="1" si="9"/>
        <v>10.052202083337761</v>
      </c>
      <c r="K184" s="6" t="s">
        <v>43</v>
      </c>
      <c r="L184" s="6" t="s">
        <v>35</v>
      </c>
      <c r="M184" s="6" t="s">
        <v>46</v>
      </c>
      <c r="N184" s="6" t="s">
        <v>1791</v>
      </c>
      <c r="O184" s="6" t="s">
        <v>37</v>
      </c>
      <c r="P184" s="6" t="s">
        <v>38</v>
      </c>
      <c r="Q184" s="7"/>
      <c r="R184" s="7"/>
      <c r="S184" s="7"/>
      <c r="T184" s="7" t="s">
        <v>1456</v>
      </c>
      <c r="U184" s="7" t="s">
        <v>1456</v>
      </c>
      <c r="V184" s="7" t="e">
        <v>#N/A</v>
      </c>
      <c r="W184" s="7" t="e">
        <v>#N/A</v>
      </c>
      <c r="X184" s="7"/>
      <c r="Y184" s="7" t="e">
        <f>VLOOKUP(B184, [2]SBC!A$1:P$65536, 11, 0)</f>
        <v>#N/A</v>
      </c>
      <c r="Z184" s="7" t="str">
        <f t="shared" si="10"/>
        <v>EXN</v>
      </c>
      <c r="AA184" s="7" t="str">
        <f t="shared" ca="1" si="11"/>
        <v>T&gt;72H</v>
      </c>
      <c r="AB184" s="7">
        <v>1</v>
      </c>
      <c r="AC184" s="7"/>
      <c r="AD184" s="7"/>
      <c r="AE184" s="7" t="s">
        <v>5458</v>
      </c>
      <c r="AF184" s="7" t="s">
        <v>2536</v>
      </c>
      <c r="AG184" s="7"/>
    </row>
    <row r="185" spans="1:33" ht="101.5" x14ac:dyDescent="0.35">
      <c r="A185" s="6" t="s">
        <v>1760</v>
      </c>
      <c r="B185" s="7" t="str">
        <f t="shared" si="8"/>
        <v>EXN_497</v>
      </c>
      <c r="C185" s="6" t="s">
        <v>4696</v>
      </c>
      <c r="D185" s="7" t="e">
        <v>#N/A</v>
      </c>
      <c r="E185" s="7" t="e">
        <v>#N/A</v>
      </c>
      <c r="F185" s="6" t="s">
        <v>45</v>
      </c>
      <c r="G185" s="6" t="s">
        <v>1792</v>
      </c>
      <c r="H185" s="6" t="s">
        <v>1793</v>
      </c>
      <c r="I185" s="6" t="s">
        <v>1790</v>
      </c>
      <c r="J185" s="8">
        <f t="shared" ca="1" si="9"/>
        <v>10.052202083337761</v>
      </c>
      <c r="K185" s="6" t="s">
        <v>43</v>
      </c>
      <c r="L185" s="6" t="s">
        <v>35</v>
      </c>
      <c r="M185" s="6" t="s">
        <v>46</v>
      </c>
      <c r="N185" s="6" t="s">
        <v>1794</v>
      </c>
      <c r="O185" s="6" t="s">
        <v>37</v>
      </c>
      <c r="P185" s="6" t="s">
        <v>38</v>
      </c>
      <c r="Q185" s="7"/>
      <c r="R185" s="7"/>
      <c r="S185" s="7"/>
      <c r="T185" s="7" t="s">
        <v>1456</v>
      </c>
      <c r="U185" s="7" t="s">
        <v>1456</v>
      </c>
      <c r="V185" s="7" t="e">
        <v>#N/A</v>
      </c>
      <c r="W185" s="7" t="e">
        <v>#N/A</v>
      </c>
      <c r="X185" s="7"/>
      <c r="Y185" s="7" t="e">
        <f>VLOOKUP(B185, [2]SBC!A$1:P$65536, 11, 0)</f>
        <v>#N/A</v>
      </c>
      <c r="Z185" s="7" t="str">
        <f t="shared" si="10"/>
        <v>EXN</v>
      </c>
      <c r="AA185" s="7" t="str">
        <f t="shared" ca="1" si="11"/>
        <v>T&gt;72H</v>
      </c>
      <c r="AB185" s="7">
        <v>1</v>
      </c>
      <c r="AC185" s="7"/>
      <c r="AD185" s="7"/>
      <c r="AE185" s="7" t="s">
        <v>5458</v>
      </c>
      <c r="AF185" s="7" t="s">
        <v>2536</v>
      </c>
      <c r="AG185" s="7"/>
    </row>
    <row r="186" spans="1:33" ht="101.5" x14ac:dyDescent="0.35">
      <c r="A186" s="6" t="s">
        <v>1760</v>
      </c>
      <c r="B186" s="7" t="str">
        <f t="shared" si="8"/>
        <v>EXN_497</v>
      </c>
      <c r="C186" s="6" t="s">
        <v>4697</v>
      </c>
      <c r="D186" s="7" t="e">
        <v>#N/A</v>
      </c>
      <c r="E186" s="7" t="e">
        <v>#N/A</v>
      </c>
      <c r="F186" s="6" t="s">
        <v>45</v>
      </c>
      <c r="G186" s="6" t="s">
        <v>1795</v>
      </c>
      <c r="H186" s="6" t="s">
        <v>1796</v>
      </c>
      <c r="I186" s="6" t="s">
        <v>1790</v>
      </c>
      <c r="J186" s="8">
        <f t="shared" ca="1" si="9"/>
        <v>10.052202083337761</v>
      </c>
      <c r="K186" s="6" t="s">
        <v>43</v>
      </c>
      <c r="L186" s="6" t="s">
        <v>35</v>
      </c>
      <c r="M186" s="6" t="s">
        <v>46</v>
      </c>
      <c r="N186" s="6" t="s">
        <v>1797</v>
      </c>
      <c r="O186" s="6" t="s">
        <v>37</v>
      </c>
      <c r="P186" s="6" t="s">
        <v>38</v>
      </c>
      <c r="Q186" s="7"/>
      <c r="R186" s="7"/>
      <c r="S186" s="7"/>
      <c r="T186" s="7" t="s">
        <v>1456</v>
      </c>
      <c r="U186" s="7" t="s">
        <v>1456</v>
      </c>
      <c r="V186" s="7" t="e">
        <v>#N/A</v>
      </c>
      <c r="W186" s="7" t="e">
        <v>#N/A</v>
      </c>
      <c r="X186" s="7"/>
      <c r="Y186" s="7" t="e">
        <f>VLOOKUP(B186, [2]SBC!A$1:P$65536, 11, 0)</f>
        <v>#N/A</v>
      </c>
      <c r="Z186" s="7" t="str">
        <f t="shared" si="10"/>
        <v>EXN</v>
      </c>
      <c r="AA186" s="7" t="str">
        <f t="shared" ca="1" si="11"/>
        <v>T&gt;72H</v>
      </c>
      <c r="AB186" s="7">
        <v>1</v>
      </c>
      <c r="AC186" s="7"/>
      <c r="AD186" s="7"/>
      <c r="AE186" s="7" t="s">
        <v>5458</v>
      </c>
      <c r="AF186" s="7" t="s">
        <v>2536</v>
      </c>
      <c r="AG186" s="7"/>
    </row>
    <row r="187" spans="1:33" ht="101.5" x14ac:dyDescent="0.35">
      <c r="A187" s="6" t="s">
        <v>990</v>
      </c>
      <c r="B187" s="7" t="str">
        <f t="shared" si="8"/>
        <v>OST_359</v>
      </c>
      <c r="C187" s="6" t="s">
        <v>4698</v>
      </c>
      <c r="D187" s="7" t="e">
        <v>#N/A</v>
      </c>
      <c r="E187" s="7" t="e">
        <v>#N/A</v>
      </c>
      <c r="F187" s="6" t="s">
        <v>45</v>
      </c>
      <c r="G187" s="6" t="s">
        <v>993</v>
      </c>
      <c r="H187" s="6" t="s">
        <v>994</v>
      </c>
      <c r="I187" s="6" t="s">
        <v>2012</v>
      </c>
      <c r="J187" s="8">
        <f t="shared" ca="1" si="9"/>
        <v>7.1489497685179231</v>
      </c>
      <c r="K187" s="6" t="s">
        <v>43</v>
      </c>
      <c r="L187" s="6" t="s">
        <v>35</v>
      </c>
      <c r="M187" s="6" t="s">
        <v>46</v>
      </c>
      <c r="N187" s="6" t="s">
        <v>2013</v>
      </c>
      <c r="O187" s="6" t="s">
        <v>37</v>
      </c>
      <c r="P187" s="6" t="s">
        <v>38</v>
      </c>
      <c r="Q187" s="7"/>
      <c r="R187" s="7"/>
      <c r="S187" s="7"/>
      <c r="T187" s="7" t="s">
        <v>1952</v>
      </c>
      <c r="U187" s="7" t="s">
        <v>1454</v>
      </c>
      <c r="V187" s="7" t="e">
        <v>#N/A</v>
      </c>
      <c r="W187" s="7" t="s">
        <v>1454</v>
      </c>
      <c r="X187" s="7"/>
      <c r="Y187" s="7" t="e">
        <f>VLOOKUP(B187, [2]SBC!A$1:P$65536, 11, 0)</f>
        <v>#N/A</v>
      </c>
      <c r="Z187" s="7" t="str">
        <f t="shared" si="10"/>
        <v>OST</v>
      </c>
      <c r="AA187" s="7" t="str">
        <f t="shared" ca="1" si="11"/>
        <v>T&gt;72H</v>
      </c>
      <c r="AB187" s="7">
        <v>1</v>
      </c>
      <c r="AC187" s="7"/>
      <c r="AD187" s="7"/>
      <c r="AE187" s="7" t="s">
        <v>5458</v>
      </c>
      <c r="AF187" s="7" t="s">
        <v>2536</v>
      </c>
      <c r="AG187" s="7"/>
    </row>
    <row r="188" spans="1:33" ht="101.5" x14ac:dyDescent="0.35">
      <c r="A188" s="6" t="s">
        <v>990</v>
      </c>
      <c r="B188" s="7" t="str">
        <f t="shared" si="8"/>
        <v>OST_359</v>
      </c>
      <c r="C188" s="6" t="s">
        <v>4699</v>
      </c>
      <c r="D188" s="7" t="e">
        <v>#N/A</v>
      </c>
      <c r="E188" s="7" t="e">
        <v>#N/A</v>
      </c>
      <c r="F188" s="6" t="s">
        <v>45</v>
      </c>
      <c r="G188" s="6" t="s">
        <v>1005</v>
      </c>
      <c r="H188" s="6" t="s">
        <v>1006</v>
      </c>
      <c r="I188" s="6" t="s">
        <v>2012</v>
      </c>
      <c r="J188" s="8">
        <f t="shared" ca="1" si="9"/>
        <v>7.1489497685179231</v>
      </c>
      <c r="K188" s="6" t="s">
        <v>43</v>
      </c>
      <c r="L188" s="6" t="s">
        <v>35</v>
      </c>
      <c r="M188" s="6" t="s">
        <v>46</v>
      </c>
      <c r="N188" s="6" t="s">
        <v>2014</v>
      </c>
      <c r="O188" s="6" t="s">
        <v>37</v>
      </c>
      <c r="P188" s="6" t="s">
        <v>38</v>
      </c>
      <c r="Q188" s="7"/>
      <c r="R188" s="7"/>
      <c r="S188" s="7"/>
      <c r="T188" s="7" t="s">
        <v>1952</v>
      </c>
      <c r="U188" s="7" t="s">
        <v>1454</v>
      </c>
      <c r="V188" s="7" t="e">
        <v>#N/A</v>
      </c>
      <c r="W188" s="7" t="s">
        <v>1454</v>
      </c>
      <c r="X188" s="7"/>
      <c r="Y188" s="7" t="e">
        <f>VLOOKUP(B188, [2]SBC!A$1:P$65536, 11, 0)</f>
        <v>#N/A</v>
      </c>
      <c r="Z188" s="7" t="str">
        <f t="shared" si="10"/>
        <v>OST</v>
      </c>
      <c r="AA188" s="7" t="str">
        <f t="shared" ca="1" si="11"/>
        <v>T&gt;72H</v>
      </c>
      <c r="AB188" s="7">
        <v>1</v>
      </c>
      <c r="AC188" s="7"/>
      <c r="AD188" s="7"/>
      <c r="AE188" s="7" t="s">
        <v>5458</v>
      </c>
      <c r="AF188" s="7" t="s">
        <v>2536</v>
      </c>
      <c r="AG188" s="7"/>
    </row>
    <row r="189" spans="1:33" ht="101.5" x14ac:dyDescent="0.35">
      <c r="A189" s="6" t="s">
        <v>990</v>
      </c>
      <c r="B189" s="7" t="str">
        <f t="shared" si="8"/>
        <v>OST_359</v>
      </c>
      <c r="C189" s="6" t="s">
        <v>4700</v>
      </c>
      <c r="D189" s="7" t="e">
        <v>#N/A</v>
      </c>
      <c r="E189" s="7" t="e">
        <v>#N/A</v>
      </c>
      <c r="F189" s="6" t="s">
        <v>45</v>
      </c>
      <c r="G189" s="6" t="s">
        <v>995</v>
      </c>
      <c r="H189" s="6" t="s">
        <v>996</v>
      </c>
      <c r="I189" s="6" t="s">
        <v>2012</v>
      </c>
      <c r="J189" s="8">
        <f t="shared" ca="1" si="9"/>
        <v>7.1489497685179231</v>
      </c>
      <c r="K189" s="6" t="s">
        <v>43</v>
      </c>
      <c r="L189" s="6" t="s">
        <v>35</v>
      </c>
      <c r="M189" s="6" t="s">
        <v>46</v>
      </c>
      <c r="N189" s="6" t="s">
        <v>2015</v>
      </c>
      <c r="O189" s="6" t="s">
        <v>37</v>
      </c>
      <c r="P189" s="6" t="s">
        <v>38</v>
      </c>
      <c r="Q189" s="7"/>
      <c r="R189" s="7"/>
      <c r="S189" s="7"/>
      <c r="T189" s="7" t="s">
        <v>1952</v>
      </c>
      <c r="U189" s="7" t="s">
        <v>1454</v>
      </c>
      <c r="V189" s="7" t="e">
        <v>#N/A</v>
      </c>
      <c r="W189" s="7" t="s">
        <v>1454</v>
      </c>
      <c r="X189" s="7"/>
      <c r="Y189" s="7" t="e">
        <f>VLOOKUP(B189, [2]SBC!A$1:P$65536, 11, 0)</f>
        <v>#N/A</v>
      </c>
      <c r="Z189" s="7" t="str">
        <f t="shared" si="10"/>
        <v>OST</v>
      </c>
      <c r="AA189" s="7" t="str">
        <f t="shared" ca="1" si="11"/>
        <v>T&gt;72H</v>
      </c>
      <c r="AB189" s="7">
        <v>1</v>
      </c>
      <c r="AC189" s="7"/>
      <c r="AD189" s="7"/>
      <c r="AE189" s="7" t="s">
        <v>5458</v>
      </c>
      <c r="AF189" s="7" t="s">
        <v>2536</v>
      </c>
      <c r="AG189" s="7"/>
    </row>
    <row r="190" spans="1:33" ht="101.5" x14ac:dyDescent="0.35">
      <c r="A190" s="6" t="s">
        <v>990</v>
      </c>
      <c r="B190" s="7" t="str">
        <f t="shared" si="8"/>
        <v>OST_359</v>
      </c>
      <c r="C190" s="6" t="s">
        <v>4701</v>
      </c>
      <c r="D190" s="7" t="e">
        <v>#N/A</v>
      </c>
      <c r="E190" s="7" t="e">
        <v>#N/A</v>
      </c>
      <c r="F190" s="6" t="s">
        <v>45</v>
      </c>
      <c r="G190" s="6" t="s">
        <v>997</v>
      </c>
      <c r="H190" s="6" t="s">
        <v>998</v>
      </c>
      <c r="I190" s="6" t="s">
        <v>2012</v>
      </c>
      <c r="J190" s="8">
        <f t="shared" ca="1" si="9"/>
        <v>7.1489497685179231</v>
      </c>
      <c r="K190" s="6" t="s">
        <v>43</v>
      </c>
      <c r="L190" s="6" t="s">
        <v>35</v>
      </c>
      <c r="M190" s="6" t="s">
        <v>46</v>
      </c>
      <c r="N190" s="6" t="s">
        <v>2016</v>
      </c>
      <c r="O190" s="6" t="s">
        <v>37</v>
      </c>
      <c r="P190" s="6" t="s">
        <v>38</v>
      </c>
      <c r="Q190" s="7"/>
      <c r="R190" s="7"/>
      <c r="S190" s="7"/>
      <c r="T190" s="7" t="s">
        <v>1952</v>
      </c>
      <c r="U190" s="7" t="s">
        <v>1454</v>
      </c>
      <c r="V190" s="7" t="e">
        <v>#N/A</v>
      </c>
      <c r="W190" s="7" t="s">
        <v>1454</v>
      </c>
      <c r="X190" s="7"/>
      <c r="Y190" s="7" t="e">
        <f>VLOOKUP(B190, [2]SBC!A$1:P$65536, 11, 0)</f>
        <v>#N/A</v>
      </c>
      <c r="Z190" s="7" t="str">
        <f t="shared" si="10"/>
        <v>OST</v>
      </c>
      <c r="AA190" s="7" t="str">
        <f t="shared" ca="1" si="11"/>
        <v>T&gt;72H</v>
      </c>
      <c r="AB190" s="7">
        <v>1</v>
      </c>
      <c r="AC190" s="7"/>
      <c r="AD190" s="7"/>
      <c r="AE190" s="7" t="s">
        <v>5458</v>
      </c>
      <c r="AF190" s="7" t="s">
        <v>2536</v>
      </c>
      <c r="AG190" s="7"/>
    </row>
    <row r="191" spans="1:33" ht="101.5" x14ac:dyDescent="0.35">
      <c r="A191" s="6" t="s">
        <v>990</v>
      </c>
      <c r="B191" s="7" t="str">
        <f t="shared" si="8"/>
        <v>OST_359</v>
      </c>
      <c r="C191" s="6" t="s">
        <v>4702</v>
      </c>
      <c r="D191" s="7" t="e">
        <v>#N/A</v>
      </c>
      <c r="E191" s="7" t="e">
        <v>#N/A</v>
      </c>
      <c r="F191" s="6" t="s">
        <v>45</v>
      </c>
      <c r="G191" s="6" t="s">
        <v>999</v>
      </c>
      <c r="H191" s="6" t="s">
        <v>1000</v>
      </c>
      <c r="I191" s="6" t="s">
        <v>2012</v>
      </c>
      <c r="J191" s="8">
        <f t="shared" ca="1" si="9"/>
        <v>7.1489497685179231</v>
      </c>
      <c r="K191" s="6" t="s">
        <v>43</v>
      </c>
      <c r="L191" s="6" t="s">
        <v>35</v>
      </c>
      <c r="M191" s="6" t="s">
        <v>46</v>
      </c>
      <c r="N191" s="6" t="s">
        <v>2017</v>
      </c>
      <c r="O191" s="6" t="s">
        <v>37</v>
      </c>
      <c r="P191" s="6" t="s">
        <v>38</v>
      </c>
      <c r="Q191" s="7"/>
      <c r="R191" s="7"/>
      <c r="S191" s="7"/>
      <c r="T191" s="7" t="s">
        <v>1952</v>
      </c>
      <c r="U191" s="7" t="s">
        <v>1454</v>
      </c>
      <c r="V191" s="7" t="e">
        <v>#N/A</v>
      </c>
      <c r="W191" s="7" t="s">
        <v>1454</v>
      </c>
      <c r="X191" s="7"/>
      <c r="Y191" s="7" t="e">
        <f>VLOOKUP(B191, [2]SBC!A$1:P$65536, 11, 0)</f>
        <v>#N/A</v>
      </c>
      <c r="Z191" s="7" t="str">
        <f t="shared" si="10"/>
        <v>OST</v>
      </c>
      <c r="AA191" s="7" t="str">
        <f t="shared" ca="1" si="11"/>
        <v>T&gt;72H</v>
      </c>
      <c r="AB191" s="7">
        <v>1</v>
      </c>
      <c r="AC191" s="7"/>
      <c r="AD191" s="7"/>
      <c r="AE191" s="7" t="s">
        <v>5458</v>
      </c>
      <c r="AF191" s="7" t="s">
        <v>2536</v>
      </c>
      <c r="AG191" s="7"/>
    </row>
    <row r="192" spans="1:33" ht="101.5" x14ac:dyDescent="0.35">
      <c r="A192" s="6" t="s">
        <v>990</v>
      </c>
      <c r="B192" s="7" t="str">
        <f t="shared" si="8"/>
        <v>OST_359</v>
      </c>
      <c r="C192" s="6" t="s">
        <v>4703</v>
      </c>
      <c r="D192" s="7" t="e">
        <v>#N/A</v>
      </c>
      <c r="E192" s="7" t="e">
        <v>#N/A</v>
      </c>
      <c r="F192" s="6" t="s">
        <v>45</v>
      </c>
      <c r="G192" s="6" t="s">
        <v>991</v>
      </c>
      <c r="H192" s="6" t="s">
        <v>992</v>
      </c>
      <c r="I192" s="6" t="s">
        <v>2012</v>
      </c>
      <c r="J192" s="8">
        <f t="shared" ca="1" si="9"/>
        <v>7.1489497685179231</v>
      </c>
      <c r="K192" s="6" t="s">
        <v>43</v>
      </c>
      <c r="L192" s="6" t="s">
        <v>35</v>
      </c>
      <c r="M192" s="6" t="s">
        <v>46</v>
      </c>
      <c r="N192" s="6" t="s">
        <v>2018</v>
      </c>
      <c r="O192" s="6" t="s">
        <v>37</v>
      </c>
      <c r="P192" s="6" t="s">
        <v>38</v>
      </c>
      <c r="Q192" s="7"/>
      <c r="R192" s="7"/>
      <c r="S192" s="7"/>
      <c r="T192" s="7" t="s">
        <v>1952</v>
      </c>
      <c r="U192" s="7" t="s">
        <v>1454</v>
      </c>
      <c r="V192" s="7" t="e">
        <v>#N/A</v>
      </c>
      <c r="W192" s="7" t="s">
        <v>1454</v>
      </c>
      <c r="X192" s="7"/>
      <c r="Y192" s="7" t="e">
        <f>VLOOKUP(B192, [2]SBC!A$1:P$65536, 11, 0)</f>
        <v>#N/A</v>
      </c>
      <c r="Z192" s="7" t="str">
        <f t="shared" si="10"/>
        <v>OST</v>
      </c>
      <c r="AA192" s="7" t="str">
        <f t="shared" ca="1" si="11"/>
        <v>T&gt;72H</v>
      </c>
      <c r="AB192" s="7">
        <v>1</v>
      </c>
      <c r="AC192" s="7"/>
      <c r="AD192" s="7"/>
      <c r="AE192" s="7" t="s">
        <v>5458</v>
      </c>
      <c r="AF192" s="7" t="s">
        <v>2536</v>
      </c>
      <c r="AG192" s="7"/>
    </row>
    <row r="193" spans="1:33" ht="101.5" x14ac:dyDescent="0.35">
      <c r="A193" s="6" t="s">
        <v>990</v>
      </c>
      <c r="B193" s="7" t="str">
        <f t="shared" si="8"/>
        <v>OST_359</v>
      </c>
      <c r="C193" s="6" t="s">
        <v>4704</v>
      </c>
      <c r="D193" s="7" t="e">
        <v>#N/A</v>
      </c>
      <c r="E193" s="7" t="e">
        <v>#N/A</v>
      </c>
      <c r="F193" s="6" t="s">
        <v>45</v>
      </c>
      <c r="G193" s="6" t="s">
        <v>1003</v>
      </c>
      <c r="H193" s="6" t="s">
        <v>1004</v>
      </c>
      <c r="I193" s="6" t="s">
        <v>2012</v>
      </c>
      <c r="J193" s="8">
        <f t="shared" ca="1" si="9"/>
        <v>7.1489497685179231</v>
      </c>
      <c r="K193" s="6" t="s">
        <v>43</v>
      </c>
      <c r="L193" s="6" t="s">
        <v>35</v>
      </c>
      <c r="M193" s="6" t="s">
        <v>46</v>
      </c>
      <c r="N193" s="6" t="s">
        <v>2019</v>
      </c>
      <c r="O193" s="6" t="s">
        <v>37</v>
      </c>
      <c r="P193" s="6" t="s">
        <v>38</v>
      </c>
      <c r="Q193" s="7"/>
      <c r="R193" s="7"/>
      <c r="S193" s="7"/>
      <c r="T193" s="7" t="s">
        <v>1952</v>
      </c>
      <c r="U193" s="7" t="s">
        <v>1454</v>
      </c>
      <c r="V193" s="7" t="e">
        <v>#N/A</v>
      </c>
      <c r="W193" s="7" t="s">
        <v>1454</v>
      </c>
      <c r="X193" s="7"/>
      <c r="Y193" s="7" t="e">
        <f>VLOOKUP(B193, [2]SBC!A$1:P$65536, 11, 0)</f>
        <v>#N/A</v>
      </c>
      <c r="Z193" s="7" t="str">
        <f t="shared" si="10"/>
        <v>OST</v>
      </c>
      <c r="AA193" s="7" t="str">
        <f t="shared" ca="1" si="11"/>
        <v>T&gt;72H</v>
      </c>
      <c r="AB193" s="7">
        <v>1</v>
      </c>
      <c r="AC193" s="7"/>
      <c r="AD193" s="7"/>
      <c r="AE193" s="7" t="s">
        <v>5458</v>
      </c>
      <c r="AF193" s="7" t="s">
        <v>2536</v>
      </c>
      <c r="AG193" s="7"/>
    </row>
    <row r="194" spans="1:33" ht="101.5" x14ac:dyDescent="0.35">
      <c r="A194" s="6" t="s">
        <v>990</v>
      </c>
      <c r="B194" s="7" t="str">
        <f t="shared" ref="B194:B257" si="12">LEFT(A194,7)</f>
        <v>OST_359</v>
      </c>
      <c r="C194" s="6" t="s">
        <v>4705</v>
      </c>
      <c r="D194" s="7" t="e">
        <v>#N/A</v>
      </c>
      <c r="E194" s="7" t="e">
        <v>#N/A</v>
      </c>
      <c r="F194" s="6" t="s">
        <v>45</v>
      </c>
      <c r="G194" s="6" t="s">
        <v>1001</v>
      </c>
      <c r="H194" s="6" t="s">
        <v>1002</v>
      </c>
      <c r="I194" s="6" t="s">
        <v>2012</v>
      </c>
      <c r="J194" s="8">
        <f t="shared" ref="J194:J257" ca="1" si="13">NOW()-I194</f>
        <v>7.1489497685179231</v>
      </c>
      <c r="K194" s="6" t="s">
        <v>43</v>
      </c>
      <c r="L194" s="6" t="s">
        <v>35</v>
      </c>
      <c r="M194" s="6" t="s">
        <v>46</v>
      </c>
      <c r="N194" s="6" t="s">
        <v>2020</v>
      </c>
      <c r="O194" s="6" t="s">
        <v>37</v>
      </c>
      <c r="P194" s="6" t="s">
        <v>38</v>
      </c>
      <c r="Q194" s="7"/>
      <c r="R194" s="7"/>
      <c r="S194" s="7"/>
      <c r="T194" s="7" t="s">
        <v>1952</v>
      </c>
      <c r="U194" s="7" t="s">
        <v>1454</v>
      </c>
      <c r="V194" s="7" t="e">
        <v>#N/A</v>
      </c>
      <c r="W194" s="7" t="s">
        <v>1454</v>
      </c>
      <c r="X194" s="7"/>
      <c r="Y194" s="7" t="e">
        <f>VLOOKUP(B194, [2]SBC!A$1:P$65536, 11, 0)</f>
        <v>#N/A</v>
      </c>
      <c r="Z194" s="7" t="str">
        <f t="shared" si="10"/>
        <v>OST</v>
      </c>
      <c r="AA194" s="7" t="str">
        <f t="shared" ca="1" si="11"/>
        <v>T&gt;72H</v>
      </c>
      <c r="AB194" s="7">
        <v>1</v>
      </c>
      <c r="AC194" s="7"/>
      <c r="AD194" s="7"/>
      <c r="AE194" s="7" t="s">
        <v>5458</v>
      </c>
      <c r="AF194" s="7" t="s">
        <v>2536</v>
      </c>
      <c r="AG194" s="7"/>
    </row>
    <row r="195" spans="1:33" ht="101.5" x14ac:dyDescent="0.35">
      <c r="A195" s="6" t="s">
        <v>906</v>
      </c>
      <c r="B195" s="7" t="str">
        <f t="shared" si="12"/>
        <v>EXN_510</v>
      </c>
      <c r="C195" s="6" t="s">
        <v>4706</v>
      </c>
      <c r="D195" s="7" t="e">
        <v>#N/A</v>
      </c>
      <c r="E195" s="7" t="e">
        <v>#N/A</v>
      </c>
      <c r="F195" s="6" t="s">
        <v>45</v>
      </c>
      <c r="G195" s="6" t="s">
        <v>1045</v>
      </c>
      <c r="H195" s="6" t="s">
        <v>1046</v>
      </c>
      <c r="I195" s="6" t="s">
        <v>2105</v>
      </c>
      <c r="J195" s="8">
        <f t="shared" ca="1" si="13"/>
        <v>6.3708479166671168</v>
      </c>
      <c r="K195" s="6" t="s">
        <v>43</v>
      </c>
      <c r="L195" s="6" t="s">
        <v>35</v>
      </c>
      <c r="M195" s="6" t="s">
        <v>46</v>
      </c>
      <c r="N195" s="6" t="s">
        <v>2106</v>
      </c>
      <c r="O195" s="6" t="s">
        <v>37</v>
      </c>
      <c r="P195" s="6" t="s">
        <v>38</v>
      </c>
      <c r="Q195" s="7"/>
      <c r="R195" s="7"/>
      <c r="S195" s="7"/>
      <c r="T195" s="7" t="s">
        <v>1945</v>
      </c>
      <c r="U195" s="7" t="s">
        <v>1454</v>
      </c>
      <c r="V195" s="7" t="e">
        <v>#N/A</v>
      </c>
      <c r="W195" s="7" t="s">
        <v>1454</v>
      </c>
      <c r="X195" s="7"/>
      <c r="Y195" s="7" t="e">
        <f>VLOOKUP(B195, [2]SBC!A$1:P$65536, 11, 0)</f>
        <v>#N/A</v>
      </c>
      <c r="Z195" s="7" t="str">
        <f t="shared" ref="Z195:Z258" si="14">LEFT(B195,3)</f>
        <v>EXN</v>
      </c>
      <c r="AA195" s="7" t="str">
        <f t="shared" ref="AA195:AA258" ca="1" si="15">IF(J195 &lt; 1/24, "T&lt;1H", IF(AND(J195&lt;2/24, J195&gt;1/24), "1H&lt;T&lt;2H", IF(AND(J195&lt;4/24, J195&gt;2/24), "2H&lt;T&lt;4H", IF(AND(J195&lt;8/24, J195&gt;4/24), "4H&lt;T&lt;8H", IF(AND(J195&lt;16/24, J195&gt;8/24), "8H&lt;T&lt;16H",IF(AND(J195&lt;24/24, J195&gt;16/24),"16H&lt;T&lt;24H", IF(AND(J195&lt;48/24, J195&gt;24/24),"24H&lt;T&lt;48H",IF(AND(J195&lt;72/24, J195&gt;24/24),"48H&lt;T&lt;72H", "T&gt;72H"))))))))</f>
        <v>T&gt;72H</v>
      </c>
      <c r="AB195" s="7">
        <v>1</v>
      </c>
      <c r="AC195" s="7"/>
      <c r="AD195" s="7"/>
      <c r="AE195" s="7" t="s">
        <v>5458</v>
      </c>
      <c r="AF195" s="7" t="s">
        <v>2536</v>
      </c>
      <c r="AG195" s="7"/>
    </row>
    <row r="196" spans="1:33" ht="87" x14ac:dyDescent="0.35">
      <c r="A196" s="6" t="s">
        <v>1897</v>
      </c>
      <c r="B196" s="7" t="str">
        <f t="shared" si="12"/>
        <v>OST_301</v>
      </c>
      <c r="C196" s="6" t="s">
        <v>4707</v>
      </c>
      <c r="D196" s="7" t="e">
        <v>#N/A</v>
      </c>
      <c r="E196" s="7" t="e">
        <v>#N/A</v>
      </c>
      <c r="F196" s="6" t="s">
        <v>45</v>
      </c>
      <c r="G196" s="6" t="s">
        <v>2167</v>
      </c>
      <c r="H196" s="6" t="s">
        <v>2168</v>
      </c>
      <c r="I196" s="6" t="s">
        <v>2169</v>
      </c>
      <c r="J196" s="8">
        <f t="shared" ca="1" si="13"/>
        <v>6.281276157409593</v>
      </c>
      <c r="K196" s="6" t="s">
        <v>43</v>
      </c>
      <c r="L196" s="6" t="s">
        <v>35</v>
      </c>
      <c r="M196" s="6" t="s">
        <v>46</v>
      </c>
      <c r="N196" s="6" t="s">
        <v>2170</v>
      </c>
      <c r="O196" s="6" t="s">
        <v>37</v>
      </c>
      <c r="P196" s="6" t="s">
        <v>38</v>
      </c>
      <c r="Q196" s="7"/>
      <c r="R196" s="7"/>
      <c r="S196" s="7"/>
      <c r="T196" s="7" t="s">
        <v>5465</v>
      </c>
      <c r="U196" s="7" t="s">
        <v>60</v>
      </c>
      <c r="V196" s="7" t="s">
        <v>5309</v>
      </c>
      <c r="W196" s="7" t="e">
        <v>#N/A</v>
      </c>
      <c r="X196" s="7"/>
      <c r="Y196" s="7" t="str">
        <f>VLOOKUP(B196, [2]SBC!A$1:P$65536, 11, 0)</f>
        <v>Bantoum</v>
      </c>
      <c r="Z196" s="7" t="str">
        <f t="shared" si="14"/>
        <v>OST</v>
      </c>
      <c r="AA196" s="7" t="str">
        <f t="shared" ca="1" si="15"/>
        <v>T&gt;72H</v>
      </c>
      <c r="AB196" s="7">
        <v>1</v>
      </c>
      <c r="AC196" s="7"/>
      <c r="AD196" s="7"/>
      <c r="AE196" s="7" t="s">
        <v>5458</v>
      </c>
      <c r="AF196" s="7" t="s">
        <v>2536</v>
      </c>
      <c r="AG196" s="7"/>
    </row>
    <row r="197" spans="1:33" ht="87" x14ac:dyDescent="0.35">
      <c r="A197" s="6" t="s">
        <v>1897</v>
      </c>
      <c r="B197" s="7" t="str">
        <f t="shared" si="12"/>
        <v>OST_301</v>
      </c>
      <c r="C197" s="6" t="s">
        <v>4708</v>
      </c>
      <c r="D197" s="7" t="e">
        <v>#N/A</v>
      </c>
      <c r="E197" s="7" t="e">
        <v>#N/A</v>
      </c>
      <c r="F197" s="6" t="s">
        <v>45</v>
      </c>
      <c r="G197" s="6" t="s">
        <v>2171</v>
      </c>
      <c r="H197" s="6" t="s">
        <v>2172</v>
      </c>
      <c r="I197" s="6" t="s">
        <v>2169</v>
      </c>
      <c r="J197" s="8">
        <f t="shared" ca="1" si="13"/>
        <v>6.281276157409593</v>
      </c>
      <c r="K197" s="6" t="s">
        <v>43</v>
      </c>
      <c r="L197" s="6" t="s">
        <v>35</v>
      </c>
      <c r="M197" s="6" t="s">
        <v>46</v>
      </c>
      <c r="N197" s="6" t="s">
        <v>2173</v>
      </c>
      <c r="O197" s="6" t="s">
        <v>37</v>
      </c>
      <c r="P197" s="6" t="s">
        <v>38</v>
      </c>
      <c r="Q197" s="7"/>
      <c r="R197" s="7"/>
      <c r="S197" s="7"/>
      <c r="T197" s="7" t="s">
        <v>5465</v>
      </c>
      <c r="U197" s="7" t="s">
        <v>60</v>
      </c>
      <c r="V197" s="7" t="s">
        <v>5309</v>
      </c>
      <c r="W197" s="7" t="e">
        <v>#N/A</v>
      </c>
      <c r="X197" s="7"/>
      <c r="Y197" s="7" t="str">
        <f>VLOOKUP(B197, [2]SBC!A$1:P$65536, 11, 0)</f>
        <v>Bantoum</v>
      </c>
      <c r="Z197" s="7" t="str">
        <f t="shared" si="14"/>
        <v>OST</v>
      </c>
      <c r="AA197" s="7" t="str">
        <f t="shared" ca="1" si="15"/>
        <v>T&gt;72H</v>
      </c>
      <c r="AB197" s="7">
        <v>1</v>
      </c>
      <c r="AC197" s="7"/>
      <c r="AD197" s="7"/>
      <c r="AE197" s="7" t="s">
        <v>5458</v>
      </c>
      <c r="AF197" s="7" t="s">
        <v>2536</v>
      </c>
      <c r="AG197" s="7"/>
    </row>
    <row r="198" spans="1:33" ht="87" x14ac:dyDescent="0.35">
      <c r="A198" s="6" t="s">
        <v>1897</v>
      </c>
      <c r="B198" s="7" t="str">
        <f t="shared" si="12"/>
        <v>OST_301</v>
      </c>
      <c r="C198" s="6" t="s">
        <v>4709</v>
      </c>
      <c r="D198" s="7" t="e">
        <v>#N/A</v>
      </c>
      <c r="E198" s="7" t="e">
        <v>#N/A</v>
      </c>
      <c r="F198" s="6" t="s">
        <v>45</v>
      </c>
      <c r="G198" s="6" t="s">
        <v>2174</v>
      </c>
      <c r="H198" s="6" t="s">
        <v>2175</v>
      </c>
      <c r="I198" s="6" t="s">
        <v>2169</v>
      </c>
      <c r="J198" s="8">
        <f t="shared" ca="1" si="13"/>
        <v>6.281276157409593</v>
      </c>
      <c r="K198" s="6" t="s">
        <v>43</v>
      </c>
      <c r="L198" s="6" t="s">
        <v>35</v>
      </c>
      <c r="M198" s="6" t="s">
        <v>46</v>
      </c>
      <c r="N198" s="6" t="s">
        <v>2176</v>
      </c>
      <c r="O198" s="6" t="s">
        <v>37</v>
      </c>
      <c r="P198" s="6" t="s">
        <v>38</v>
      </c>
      <c r="Q198" s="7"/>
      <c r="R198" s="7"/>
      <c r="S198" s="7"/>
      <c r="T198" s="7" t="s">
        <v>5465</v>
      </c>
      <c r="U198" s="7" t="s">
        <v>60</v>
      </c>
      <c r="V198" s="7" t="s">
        <v>5309</v>
      </c>
      <c r="W198" s="7" t="e">
        <v>#N/A</v>
      </c>
      <c r="X198" s="7"/>
      <c r="Y198" s="7" t="str">
        <f>VLOOKUP(B198, [2]SBC!A$1:P$65536, 11, 0)</f>
        <v>Bantoum</v>
      </c>
      <c r="Z198" s="7" t="str">
        <f t="shared" si="14"/>
        <v>OST</v>
      </c>
      <c r="AA198" s="7" t="str">
        <f t="shared" ca="1" si="15"/>
        <v>T&gt;72H</v>
      </c>
      <c r="AB198" s="7">
        <v>1</v>
      </c>
      <c r="AC198" s="7"/>
      <c r="AD198" s="7"/>
      <c r="AE198" s="7" t="s">
        <v>5458</v>
      </c>
      <c r="AF198" s="7" t="s">
        <v>2536</v>
      </c>
      <c r="AG198" s="7"/>
    </row>
    <row r="199" spans="1:33" ht="87" x14ac:dyDescent="0.35">
      <c r="A199" s="6" t="s">
        <v>1897</v>
      </c>
      <c r="B199" s="7" t="str">
        <f t="shared" si="12"/>
        <v>OST_301</v>
      </c>
      <c r="C199" s="6" t="s">
        <v>4710</v>
      </c>
      <c r="D199" s="7" t="e">
        <v>#N/A</v>
      </c>
      <c r="E199" s="7" t="e">
        <v>#N/A</v>
      </c>
      <c r="F199" s="6" t="s">
        <v>45</v>
      </c>
      <c r="G199" s="6" t="s">
        <v>2177</v>
      </c>
      <c r="H199" s="6" t="s">
        <v>2178</v>
      </c>
      <c r="I199" s="6" t="s">
        <v>2179</v>
      </c>
      <c r="J199" s="8">
        <f t="shared" ca="1" si="13"/>
        <v>6.281067824078491</v>
      </c>
      <c r="K199" s="6" t="s">
        <v>43</v>
      </c>
      <c r="L199" s="6" t="s">
        <v>35</v>
      </c>
      <c r="M199" s="6" t="s">
        <v>46</v>
      </c>
      <c r="N199" s="6" t="s">
        <v>2180</v>
      </c>
      <c r="O199" s="6" t="s">
        <v>37</v>
      </c>
      <c r="P199" s="6" t="s">
        <v>38</v>
      </c>
      <c r="Q199" s="7"/>
      <c r="R199" s="7"/>
      <c r="S199" s="7"/>
      <c r="T199" s="7" t="s">
        <v>5465</v>
      </c>
      <c r="U199" s="7" t="s">
        <v>60</v>
      </c>
      <c r="V199" s="7" t="s">
        <v>5309</v>
      </c>
      <c r="W199" s="7" t="e">
        <v>#N/A</v>
      </c>
      <c r="X199" s="7"/>
      <c r="Y199" s="7" t="str">
        <f>VLOOKUP(B199, [2]SBC!A$1:P$65536, 11, 0)</f>
        <v>Bantoum</v>
      </c>
      <c r="Z199" s="7" t="str">
        <f t="shared" si="14"/>
        <v>OST</v>
      </c>
      <c r="AA199" s="7" t="str">
        <f t="shared" ca="1" si="15"/>
        <v>T&gt;72H</v>
      </c>
      <c r="AB199" s="7">
        <v>1</v>
      </c>
      <c r="AC199" s="7"/>
      <c r="AD199" s="7"/>
      <c r="AE199" s="7" t="s">
        <v>5458</v>
      </c>
      <c r="AF199" s="7" t="s">
        <v>2536</v>
      </c>
      <c r="AG199" s="7"/>
    </row>
    <row r="200" spans="1:33" ht="87" x14ac:dyDescent="0.35">
      <c r="A200" s="6" t="s">
        <v>1897</v>
      </c>
      <c r="B200" s="7" t="str">
        <f t="shared" si="12"/>
        <v>OST_301</v>
      </c>
      <c r="C200" s="6" t="s">
        <v>4711</v>
      </c>
      <c r="D200" s="7" t="e">
        <v>#N/A</v>
      </c>
      <c r="E200" s="7" t="e">
        <v>#N/A</v>
      </c>
      <c r="F200" s="6" t="s">
        <v>45</v>
      </c>
      <c r="G200" s="6" t="s">
        <v>2181</v>
      </c>
      <c r="H200" s="6" t="s">
        <v>2182</v>
      </c>
      <c r="I200" s="6" t="s">
        <v>2179</v>
      </c>
      <c r="J200" s="8">
        <f t="shared" ca="1" si="13"/>
        <v>6.281067824078491</v>
      </c>
      <c r="K200" s="6" t="s">
        <v>43</v>
      </c>
      <c r="L200" s="6" t="s">
        <v>35</v>
      </c>
      <c r="M200" s="6" t="s">
        <v>46</v>
      </c>
      <c r="N200" s="6" t="s">
        <v>2183</v>
      </c>
      <c r="O200" s="6" t="s">
        <v>37</v>
      </c>
      <c r="P200" s="6" t="s">
        <v>38</v>
      </c>
      <c r="Q200" s="7"/>
      <c r="R200" s="7"/>
      <c r="S200" s="7"/>
      <c r="T200" s="7" t="s">
        <v>5465</v>
      </c>
      <c r="U200" s="7" t="s">
        <v>60</v>
      </c>
      <c r="V200" s="7" t="s">
        <v>5309</v>
      </c>
      <c r="W200" s="7" t="e">
        <v>#N/A</v>
      </c>
      <c r="X200" s="7"/>
      <c r="Y200" s="7" t="str">
        <f>VLOOKUP(B200, [2]SBC!A$1:P$65536, 11, 0)</f>
        <v>Bantoum</v>
      </c>
      <c r="Z200" s="7" t="str">
        <f t="shared" si="14"/>
        <v>OST</v>
      </c>
      <c r="AA200" s="7" t="str">
        <f t="shared" ca="1" si="15"/>
        <v>T&gt;72H</v>
      </c>
      <c r="AB200" s="7">
        <v>1</v>
      </c>
      <c r="AC200" s="7"/>
      <c r="AD200" s="7"/>
      <c r="AE200" s="7" t="s">
        <v>5458</v>
      </c>
      <c r="AF200" s="7" t="s">
        <v>2536</v>
      </c>
      <c r="AG200" s="7"/>
    </row>
    <row r="201" spans="1:33" ht="87" x14ac:dyDescent="0.35">
      <c r="A201" s="6" t="s">
        <v>1897</v>
      </c>
      <c r="B201" s="7" t="str">
        <f t="shared" si="12"/>
        <v>OST_301</v>
      </c>
      <c r="C201" s="6" t="s">
        <v>4712</v>
      </c>
      <c r="D201" s="7" t="e">
        <v>#N/A</v>
      </c>
      <c r="E201" s="7" t="e">
        <v>#N/A</v>
      </c>
      <c r="F201" s="6" t="s">
        <v>45</v>
      </c>
      <c r="G201" s="6" t="s">
        <v>2184</v>
      </c>
      <c r="H201" s="6" t="s">
        <v>2185</v>
      </c>
      <c r="I201" s="6" t="s">
        <v>2179</v>
      </c>
      <c r="J201" s="8">
        <f t="shared" ca="1" si="13"/>
        <v>6.281067824078491</v>
      </c>
      <c r="K201" s="6" t="s">
        <v>43</v>
      </c>
      <c r="L201" s="6" t="s">
        <v>35</v>
      </c>
      <c r="M201" s="6" t="s">
        <v>46</v>
      </c>
      <c r="N201" s="6" t="s">
        <v>2186</v>
      </c>
      <c r="O201" s="6" t="s">
        <v>37</v>
      </c>
      <c r="P201" s="6" t="s">
        <v>38</v>
      </c>
      <c r="Q201" s="7"/>
      <c r="R201" s="7"/>
      <c r="S201" s="7"/>
      <c r="T201" s="7" t="s">
        <v>5465</v>
      </c>
      <c r="U201" s="7" t="s">
        <v>60</v>
      </c>
      <c r="V201" s="7" t="s">
        <v>5309</v>
      </c>
      <c r="W201" s="7" t="e">
        <v>#N/A</v>
      </c>
      <c r="X201" s="7"/>
      <c r="Y201" s="7" t="str">
        <f>VLOOKUP(B201, [2]SBC!A$1:P$65536, 11, 0)</f>
        <v>Bantoum</v>
      </c>
      <c r="Z201" s="7" t="str">
        <f t="shared" si="14"/>
        <v>OST</v>
      </c>
      <c r="AA201" s="7" t="str">
        <f t="shared" ca="1" si="15"/>
        <v>T&gt;72H</v>
      </c>
      <c r="AB201" s="7">
        <v>1</v>
      </c>
      <c r="AC201" s="7"/>
      <c r="AD201" s="7"/>
      <c r="AE201" s="7" t="s">
        <v>5458</v>
      </c>
      <c r="AF201" s="7" t="s">
        <v>2536</v>
      </c>
      <c r="AG201" s="7"/>
    </row>
    <row r="202" spans="1:33" ht="87" x14ac:dyDescent="0.35">
      <c r="A202" s="6" t="s">
        <v>1897</v>
      </c>
      <c r="B202" s="7" t="str">
        <f t="shared" si="12"/>
        <v>OST_301</v>
      </c>
      <c r="C202" s="6" t="s">
        <v>4713</v>
      </c>
      <c r="D202" s="7" t="e">
        <v>#N/A</v>
      </c>
      <c r="E202" s="7" t="e">
        <v>#N/A</v>
      </c>
      <c r="F202" s="6" t="s">
        <v>45</v>
      </c>
      <c r="G202" s="6" t="s">
        <v>2187</v>
      </c>
      <c r="H202" s="6" t="s">
        <v>2188</v>
      </c>
      <c r="I202" s="6" t="s">
        <v>2116</v>
      </c>
      <c r="J202" s="8">
        <f t="shared" ca="1" si="13"/>
        <v>6.2810215277786483</v>
      </c>
      <c r="K202" s="6" t="s">
        <v>43</v>
      </c>
      <c r="L202" s="6" t="s">
        <v>35</v>
      </c>
      <c r="M202" s="6" t="s">
        <v>46</v>
      </c>
      <c r="N202" s="6" t="s">
        <v>2189</v>
      </c>
      <c r="O202" s="6" t="s">
        <v>37</v>
      </c>
      <c r="P202" s="6" t="s">
        <v>38</v>
      </c>
      <c r="Q202" s="7"/>
      <c r="R202" s="7"/>
      <c r="S202" s="7"/>
      <c r="T202" s="7" t="s">
        <v>5465</v>
      </c>
      <c r="U202" s="7" t="s">
        <v>60</v>
      </c>
      <c r="V202" s="7" t="s">
        <v>5309</v>
      </c>
      <c r="W202" s="7" t="e">
        <v>#N/A</v>
      </c>
      <c r="X202" s="7"/>
      <c r="Y202" s="7" t="str">
        <f>VLOOKUP(B202, [2]SBC!A$1:P$65536, 11, 0)</f>
        <v>Bantoum</v>
      </c>
      <c r="Z202" s="7" t="str">
        <f t="shared" si="14"/>
        <v>OST</v>
      </c>
      <c r="AA202" s="7" t="str">
        <f t="shared" ca="1" si="15"/>
        <v>T&gt;72H</v>
      </c>
      <c r="AB202" s="7">
        <v>1</v>
      </c>
      <c r="AC202" s="7"/>
      <c r="AD202" s="7"/>
      <c r="AE202" s="7" t="s">
        <v>5458</v>
      </c>
      <c r="AF202" s="7" t="s">
        <v>2536</v>
      </c>
      <c r="AG202" s="7"/>
    </row>
    <row r="203" spans="1:33" ht="87" x14ac:dyDescent="0.35">
      <c r="A203" s="6" t="s">
        <v>1897</v>
      </c>
      <c r="B203" s="7" t="str">
        <f t="shared" si="12"/>
        <v>OST_301</v>
      </c>
      <c r="C203" s="6" t="s">
        <v>4714</v>
      </c>
      <c r="D203" s="7" t="e">
        <v>#N/A</v>
      </c>
      <c r="E203" s="7" t="e">
        <v>#N/A</v>
      </c>
      <c r="F203" s="6" t="s">
        <v>45</v>
      </c>
      <c r="G203" s="6" t="s">
        <v>2190</v>
      </c>
      <c r="H203" s="6" t="s">
        <v>2191</v>
      </c>
      <c r="I203" s="6" t="s">
        <v>2116</v>
      </c>
      <c r="J203" s="8">
        <f t="shared" ca="1" si="13"/>
        <v>6.2810215277786483</v>
      </c>
      <c r="K203" s="6" t="s">
        <v>43</v>
      </c>
      <c r="L203" s="6" t="s">
        <v>35</v>
      </c>
      <c r="M203" s="6" t="s">
        <v>46</v>
      </c>
      <c r="N203" s="6" t="s">
        <v>2192</v>
      </c>
      <c r="O203" s="6" t="s">
        <v>37</v>
      </c>
      <c r="P203" s="6" t="s">
        <v>38</v>
      </c>
      <c r="Q203" s="7"/>
      <c r="R203" s="7"/>
      <c r="S203" s="7"/>
      <c r="T203" s="7" t="s">
        <v>5465</v>
      </c>
      <c r="U203" s="7" t="s">
        <v>60</v>
      </c>
      <c r="V203" s="7" t="s">
        <v>5309</v>
      </c>
      <c r="W203" s="7" t="e">
        <v>#N/A</v>
      </c>
      <c r="X203" s="7"/>
      <c r="Y203" s="7" t="str">
        <f>VLOOKUP(B203, [2]SBC!A$1:P$65536, 11, 0)</f>
        <v>Bantoum</v>
      </c>
      <c r="Z203" s="7" t="str">
        <f t="shared" si="14"/>
        <v>OST</v>
      </c>
      <c r="AA203" s="7" t="str">
        <f t="shared" ca="1" si="15"/>
        <v>T&gt;72H</v>
      </c>
      <c r="AB203" s="7">
        <v>1</v>
      </c>
      <c r="AC203" s="7"/>
      <c r="AD203" s="7"/>
      <c r="AE203" s="7" t="s">
        <v>5458</v>
      </c>
      <c r="AF203" s="7" t="s">
        <v>2536</v>
      </c>
      <c r="AG203" s="7"/>
    </row>
    <row r="204" spans="1:33" ht="87" x14ac:dyDescent="0.35">
      <c r="A204" s="6" t="s">
        <v>1897</v>
      </c>
      <c r="B204" s="7" t="str">
        <f t="shared" si="12"/>
        <v>OST_301</v>
      </c>
      <c r="C204" s="6" t="s">
        <v>4715</v>
      </c>
      <c r="D204" s="7" t="e">
        <v>#N/A</v>
      </c>
      <c r="E204" s="7" t="e">
        <v>#N/A</v>
      </c>
      <c r="F204" s="6" t="s">
        <v>45</v>
      </c>
      <c r="G204" s="6" t="s">
        <v>2193</v>
      </c>
      <c r="H204" s="6" t="s">
        <v>2194</v>
      </c>
      <c r="I204" s="6" t="s">
        <v>2116</v>
      </c>
      <c r="J204" s="8">
        <f t="shared" ca="1" si="13"/>
        <v>6.2810215277786483</v>
      </c>
      <c r="K204" s="6" t="s">
        <v>43</v>
      </c>
      <c r="L204" s="6" t="s">
        <v>35</v>
      </c>
      <c r="M204" s="6" t="s">
        <v>46</v>
      </c>
      <c r="N204" s="6" t="s">
        <v>2195</v>
      </c>
      <c r="O204" s="6" t="s">
        <v>37</v>
      </c>
      <c r="P204" s="6" t="s">
        <v>38</v>
      </c>
      <c r="Q204" s="7"/>
      <c r="R204" s="7"/>
      <c r="S204" s="7"/>
      <c r="T204" s="7" t="s">
        <v>5465</v>
      </c>
      <c r="U204" s="7" t="s">
        <v>60</v>
      </c>
      <c r="V204" s="7" t="s">
        <v>5309</v>
      </c>
      <c r="W204" s="7" t="e">
        <v>#N/A</v>
      </c>
      <c r="X204" s="7"/>
      <c r="Y204" s="7" t="str">
        <f>VLOOKUP(B204, [2]SBC!A$1:P$65536, 11, 0)</f>
        <v>Bantoum</v>
      </c>
      <c r="Z204" s="7" t="str">
        <f t="shared" si="14"/>
        <v>OST</v>
      </c>
      <c r="AA204" s="7" t="str">
        <f t="shared" ca="1" si="15"/>
        <v>T&gt;72H</v>
      </c>
      <c r="AB204" s="7">
        <v>1</v>
      </c>
      <c r="AC204" s="7"/>
      <c r="AD204" s="7"/>
      <c r="AE204" s="7" t="s">
        <v>5458</v>
      </c>
      <c r="AF204" s="7" t="s">
        <v>2536</v>
      </c>
      <c r="AG204" s="7"/>
    </row>
    <row r="205" spans="1:33" ht="87" x14ac:dyDescent="0.35">
      <c r="A205" s="6" t="s">
        <v>1897</v>
      </c>
      <c r="B205" s="7" t="str">
        <f t="shared" si="12"/>
        <v>OST_301</v>
      </c>
      <c r="C205" s="6" t="s">
        <v>4716</v>
      </c>
      <c r="D205" s="7" t="e">
        <v>#N/A</v>
      </c>
      <c r="E205" s="7" t="e">
        <v>#N/A</v>
      </c>
      <c r="F205" s="6" t="s">
        <v>45</v>
      </c>
      <c r="G205" s="6" t="s">
        <v>2196</v>
      </c>
      <c r="H205" s="6" t="s">
        <v>2197</v>
      </c>
      <c r="I205" s="6" t="s">
        <v>2116</v>
      </c>
      <c r="J205" s="8">
        <f t="shared" ca="1" si="13"/>
        <v>6.2810215277786483</v>
      </c>
      <c r="K205" s="6" t="s">
        <v>43</v>
      </c>
      <c r="L205" s="6" t="s">
        <v>35</v>
      </c>
      <c r="M205" s="6" t="s">
        <v>46</v>
      </c>
      <c r="N205" s="6" t="s">
        <v>2198</v>
      </c>
      <c r="O205" s="6" t="s">
        <v>37</v>
      </c>
      <c r="P205" s="6" t="s">
        <v>38</v>
      </c>
      <c r="Q205" s="7"/>
      <c r="R205" s="7"/>
      <c r="S205" s="7"/>
      <c r="T205" s="7" t="s">
        <v>5465</v>
      </c>
      <c r="U205" s="7" t="s">
        <v>60</v>
      </c>
      <c r="V205" s="7" t="s">
        <v>5309</v>
      </c>
      <c r="W205" s="7" t="e">
        <v>#N/A</v>
      </c>
      <c r="X205" s="7"/>
      <c r="Y205" s="7" t="str">
        <f>VLOOKUP(B205, [2]SBC!A$1:P$65536, 11, 0)</f>
        <v>Bantoum</v>
      </c>
      <c r="Z205" s="7" t="str">
        <f t="shared" si="14"/>
        <v>OST</v>
      </c>
      <c r="AA205" s="7" t="str">
        <f t="shared" ca="1" si="15"/>
        <v>T&gt;72H</v>
      </c>
      <c r="AB205" s="7">
        <v>1</v>
      </c>
      <c r="AC205" s="7"/>
      <c r="AD205" s="7"/>
      <c r="AE205" s="7" t="s">
        <v>5458</v>
      </c>
      <c r="AF205" s="7" t="s">
        <v>2536</v>
      </c>
      <c r="AG205" s="7"/>
    </row>
    <row r="206" spans="1:33" ht="87" x14ac:dyDescent="0.35">
      <c r="A206" s="6" t="s">
        <v>1897</v>
      </c>
      <c r="B206" s="7" t="str">
        <f t="shared" si="12"/>
        <v>OST_301</v>
      </c>
      <c r="C206" s="6" t="s">
        <v>4717</v>
      </c>
      <c r="D206" s="7" t="e">
        <v>#N/A</v>
      </c>
      <c r="E206" s="7" t="e">
        <v>#N/A</v>
      </c>
      <c r="F206" s="6" t="s">
        <v>45</v>
      </c>
      <c r="G206" s="6" t="s">
        <v>2199</v>
      </c>
      <c r="H206" s="6" t="s">
        <v>2200</v>
      </c>
      <c r="I206" s="6" t="s">
        <v>2201</v>
      </c>
      <c r="J206" s="8">
        <f t="shared" ca="1" si="13"/>
        <v>6.280998379632365</v>
      </c>
      <c r="K206" s="6" t="s">
        <v>43</v>
      </c>
      <c r="L206" s="6" t="s">
        <v>35</v>
      </c>
      <c r="M206" s="6" t="s">
        <v>46</v>
      </c>
      <c r="N206" s="6" t="s">
        <v>2202</v>
      </c>
      <c r="O206" s="6" t="s">
        <v>37</v>
      </c>
      <c r="P206" s="6" t="s">
        <v>38</v>
      </c>
      <c r="Q206" s="7"/>
      <c r="R206" s="7"/>
      <c r="S206" s="7"/>
      <c r="T206" s="7" t="s">
        <v>5465</v>
      </c>
      <c r="U206" s="7" t="s">
        <v>60</v>
      </c>
      <c r="V206" s="7" t="s">
        <v>5309</v>
      </c>
      <c r="W206" s="7" t="e">
        <v>#N/A</v>
      </c>
      <c r="X206" s="7"/>
      <c r="Y206" s="7" t="str">
        <f>VLOOKUP(B206, [2]SBC!A$1:P$65536, 11, 0)</f>
        <v>Bantoum</v>
      </c>
      <c r="Z206" s="7" t="str">
        <f t="shared" si="14"/>
        <v>OST</v>
      </c>
      <c r="AA206" s="7" t="str">
        <f t="shared" ca="1" si="15"/>
        <v>T&gt;72H</v>
      </c>
      <c r="AB206" s="7">
        <v>1</v>
      </c>
      <c r="AC206" s="7"/>
      <c r="AD206" s="7"/>
      <c r="AE206" s="7" t="s">
        <v>5458</v>
      </c>
      <c r="AF206" s="7" t="s">
        <v>2536</v>
      </c>
      <c r="AG206" s="7"/>
    </row>
    <row r="207" spans="1:33" ht="87" x14ac:dyDescent="0.35">
      <c r="A207" s="6" t="s">
        <v>1897</v>
      </c>
      <c r="B207" s="7" t="str">
        <f t="shared" si="12"/>
        <v>OST_301</v>
      </c>
      <c r="C207" s="6" t="s">
        <v>4718</v>
      </c>
      <c r="D207" s="7" t="e">
        <v>#N/A</v>
      </c>
      <c r="E207" s="7" t="e">
        <v>#N/A</v>
      </c>
      <c r="F207" s="6" t="s">
        <v>45</v>
      </c>
      <c r="G207" s="6" t="s">
        <v>2203</v>
      </c>
      <c r="H207" s="6" t="s">
        <v>2204</v>
      </c>
      <c r="I207" s="6" t="s">
        <v>2205</v>
      </c>
      <c r="J207" s="8">
        <f t="shared" ca="1" si="13"/>
        <v>6.2808710648168926</v>
      </c>
      <c r="K207" s="6" t="s">
        <v>43</v>
      </c>
      <c r="L207" s="6" t="s">
        <v>35</v>
      </c>
      <c r="M207" s="6" t="s">
        <v>46</v>
      </c>
      <c r="N207" s="6" t="s">
        <v>2206</v>
      </c>
      <c r="O207" s="6" t="s">
        <v>37</v>
      </c>
      <c r="P207" s="6" t="s">
        <v>38</v>
      </c>
      <c r="Q207" s="7"/>
      <c r="R207" s="7"/>
      <c r="S207" s="7"/>
      <c r="T207" s="7" t="s">
        <v>5465</v>
      </c>
      <c r="U207" s="7" t="s">
        <v>60</v>
      </c>
      <c r="V207" s="7" t="s">
        <v>5309</v>
      </c>
      <c r="W207" s="7" t="e">
        <v>#N/A</v>
      </c>
      <c r="X207" s="7"/>
      <c r="Y207" s="7" t="str">
        <f>VLOOKUP(B207, [2]SBC!A$1:P$65536, 11, 0)</f>
        <v>Bantoum</v>
      </c>
      <c r="Z207" s="7" t="str">
        <f t="shared" si="14"/>
        <v>OST</v>
      </c>
      <c r="AA207" s="7" t="str">
        <f t="shared" ca="1" si="15"/>
        <v>T&gt;72H</v>
      </c>
      <c r="AB207" s="7">
        <v>1</v>
      </c>
      <c r="AC207" s="7"/>
      <c r="AD207" s="7"/>
      <c r="AE207" s="7" t="s">
        <v>5458</v>
      </c>
      <c r="AF207" s="7" t="s">
        <v>2536</v>
      </c>
      <c r="AG207" s="7"/>
    </row>
    <row r="208" spans="1:33" ht="87" x14ac:dyDescent="0.35">
      <c r="A208" s="6" t="s">
        <v>1922</v>
      </c>
      <c r="B208" s="7" t="str">
        <f t="shared" si="12"/>
        <v>EXN_018</v>
      </c>
      <c r="C208" s="6" t="s">
        <v>4719</v>
      </c>
      <c r="D208" s="7" t="e">
        <v>#N/A</v>
      </c>
      <c r="E208" s="7" t="e">
        <v>#N/A</v>
      </c>
      <c r="F208" s="6" t="s">
        <v>45</v>
      </c>
      <c r="G208" s="6" t="s">
        <v>2025</v>
      </c>
      <c r="H208" s="6" t="s">
        <v>2026</v>
      </c>
      <c r="I208" s="6" t="s">
        <v>2238</v>
      </c>
      <c r="J208" s="8">
        <f t="shared" ca="1" si="13"/>
        <v>6.2691465277821408</v>
      </c>
      <c r="K208" s="6" t="s">
        <v>43</v>
      </c>
      <c r="L208" s="6" t="s">
        <v>35</v>
      </c>
      <c r="M208" s="6" t="s">
        <v>46</v>
      </c>
      <c r="N208" s="6" t="s">
        <v>2239</v>
      </c>
      <c r="O208" s="6" t="s">
        <v>37</v>
      </c>
      <c r="P208" s="6" t="s">
        <v>38</v>
      </c>
      <c r="Q208" s="7"/>
      <c r="R208" s="7"/>
      <c r="S208" s="7"/>
      <c r="T208" s="7" t="s">
        <v>1923</v>
      </c>
      <c r="U208" s="7" t="s">
        <v>1466</v>
      </c>
      <c r="V208" s="7" t="e">
        <v>#N/A</v>
      </c>
      <c r="W208" s="7" t="s">
        <v>1340</v>
      </c>
      <c r="X208" s="7"/>
      <c r="Y208" s="7" t="str">
        <f>VLOOKUP(B208, [2]SBC!A$1:P$65536, 11, 0)</f>
        <v>Guidiguis</v>
      </c>
      <c r="Z208" s="7" t="str">
        <f t="shared" si="14"/>
        <v>EXN</v>
      </c>
      <c r="AA208" s="7" t="str">
        <f t="shared" ca="1" si="15"/>
        <v>T&gt;72H</v>
      </c>
      <c r="AB208" s="7">
        <v>1</v>
      </c>
      <c r="AC208" s="7"/>
      <c r="AD208" s="7"/>
      <c r="AE208" s="7" t="s">
        <v>5458</v>
      </c>
      <c r="AF208" s="7" t="s">
        <v>2536</v>
      </c>
      <c r="AG208" s="7"/>
    </row>
    <row r="209" spans="1:33" ht="87" x14ac:dyDescent="0.35">
      <c r="A209" s="6" t="s">
        <v>1922</v>
      </c>
      <c r="B209" s="7" t="str">
        <f t="shared" si="12"/>
        <v>EXN_018</v>
      </c>
      <c r="C209" s="6" t="s">
        <v>4720</v>
      </c>
      <c r="D209" s="7" t="e">
        <v>#N/A</v>
      </c>
      <c r="E209" s="7" t="e">
        <v>#N/A</v>
      </c>
      <c r="F209" s="6" t="s">
        <v>45</v>
      </c>
      <c r="G209" s="6" t="s">
        <v>2027</v>
      </c>
      <c r="H209" s="6" t="s">
        <v>2028</v>
      </c>
      <c r="I209" s="6" t="s">
        <v>2238</v>
      </c>
      <c r="J209" s="8">
        <f t="shared" ca="1" si="13"/>
        <v>6.2691465277821408</v>
      </c>
      <c r="K209" s="6" t="s">
        <v>43</v>
      </c>
      <c r="L209" s="6" t="s">
        <v>35</v>
      </c>
      <c r="M209" s="6" t="s">
        <v>46</v>
      </c>
      <c r="N209" s="6" t="s">
        <v>2240</v>
      </c>
      <c r="O209" s="6" t="s">
        <v>37</v>
      </c>
      <c r="P209" s="6" t="s">
        <v>38</v>
      </c>
      <c r="Q209" s="7"/>
      <c r="R209" s="7"/>
      <c r="S209" s="7"/>
      <c r="T209" s="7" t="s">
        <v>1923</v>
      </c>
      <c r="U209" s="7" t="s">
        <v>1466</v>
      </c>
      <c r="V209" s="7" t="e">
        <v>#N/A</v>
      </c>
      <c r="W209" s="7" t="s">
        <v>1340</v>
      </c>
      <c r="X209" s="7"/>
      <c r="Y209" s="7" t="str">
        <f>VLOOKUP(B209, [2]SBC!A$1:P$65536, 11, 0)</f>
        <v>Guidiguis</v>
      </c>
      <c r="Z209" s="7" t="str">
        <f t="shared" si="14"/>
        <v>EXN</v>
      </c>
      <c r="AA209" s="7" t="str">
        <f t="shared" ca="1" si="15"/>
        <v>T&gt;72H</v>
      </c>
      <c r="AB209" s="7">
        <v>1</v>
      </c>
      <c r="AC209" s="7"/>
      <c r="AD209" s="7"/>
      <c r="AE209" s="7" t="s">
        <v>5458</v>
      </c>
      <c r="AF209" s="7" t="s">
        <v>2536</v>
      </c>
      <c r="AG209" s="7"/>
    </row>
    <row r="210" spans="1:33" ht="87" x14ac:dyDescent="0.35">
      <c r="A210" s="6" t="s">
        <v>1922</v>
      </c>
      <c r="B210" s="7" t="str">
        <f t="shared" si="12"/>
        <v>EXN_018</v>
      </c>
      <c r="C210" s="6" t="s">
        <v>4721</v>
      </c>
      <c r="D210" s="7" t="e">
        <v>#N/A</v>
      </c>
      <c r="E210" s="7" t="e">
        <v>#N/A</v>
      </c>
      <c r="F210" s="6" t="s">
        <v>45</v>
      </c>
      <c r="G210" s="6" t="s">
        <v>2023</v>
      </c>
      <c r="H210" s="6" t="s">
        <v>2024</v>
      </c>
      <c r="I210" s="6" t="s">
        <v>2241</v>
      </c>
      <c r="J210" s="8">
        <f t="shared" ca="1" si="13"/>
        <v>6.2691349537053611</v>
      </c>
      <c r="K210" s="6" t="s">
        <v>43</v>
      </c>
      <c r="L210" s="6" t="s">
        <v>35</v>
      </c>
      <c r="M210" s="6" t="s">
        <v>46</v>
      </c>
      <c r="N210" s="6" t="s">
        <v>2242</v>
      </c>
      <c r="O210" s="6" t="s">
        <v>37</v>
      </c>
      <c r="P210" s="6" t="s">
        <v>38</v>
      </c>
      <c r="Q210" s="7"/>
      <c r="R210" s="7"/>
      <c r="S210" s="7"/>
      <c r="T210" s="7" t="s">
        <v>1923</v>
      </c>
      <c r="U210" s="7" t="s">
        <v>1466</v>
      </c>
      <c r="V210" s="7" t="e">
        <v>#N/A</v>
      </c>
      <c r="W210" s="7" t="s">
        <v>1340</v>
      </c>
      <c r="X210" s="7"/>
      <c r="Y210" s="7" t="str">
        <f>VLOOKUP(B210, [2]SBC!A$1:P$65536, 11, 0)</f>
        <v>Guidiguis</v>
      </c>
      <c r="Z210" s="7" t="str">
        <f t="shared" si="14"/>
        <v>EXN</v>
      </c>
      <c r="AA210" s="7" t="str">
        <f t="shared" ca="1" si="15"/>
        <v>T&gt;72H</v>
      </c>
      <c r="AB210" s="7">
        <v>1</v>
      </c>
      <c r="AC210" s="7"/>
      <c r="AD210" s="7"/>
      <c r="AE210" s="7" t="s">
        <v>5458</v>
      </c>
      <c r="AF210" s="7" t="s">
        <v>2536</v>
      </c>
      <c r="AG210" s="7"/>
    </row>
    <row r="211" spans="1:33" ht="87" x14ac:dyDescent="0.35">
      <c r="A211" s="6" t="s">
        <v>1878</v>
      </c>
      <c r="B211" s="7" t="str">
        <f t="shared" si="12"/>
        <v>SUO_010</v>
      </c>
      <c r="C211" s="6" t="s">
        <v>4722</v>
      </c>
      <c r="D211" s="7" t="e">
        <v>#N/A</v>
      </c>
      <c r="E211" s="7" t="e">
        <v>#N/A</v>
      </c>
      <c r="F211" s="6" t="s">
        <v>45</v>
      </c>
      <c r="G211" s="6" t="s">
        <v>2373</v>
      </c>
      <c r="H211" s="6" t="s">
        <v>2374</v>
      </c>
      <c r="I211" s="6" t="s">
        <v>2375</v>
      </c>
      <c r="J211" s="8">
        <f t="shared" ca="1" si="13"/>
        <v>6.2225956018519355</v>
      </c>
      <c r="K211" s="6" t="s">
        <v>43</v>
      </c>
      <c r="L211" s="6" t="s">
        <v>35</v>
      </c>
      <c r="M211" s="6" t="s">
        <v>46</v>
      </c>
      <c r="N211" s="6" t="s">
        <v>2376</v>
      </c>
      <c r="O211" s="6" t="s">
        <v>37</v>
      </c>
      <c r="P211" s="6" t="s">
        <v>38</v>
      </c>
      <c r="Q211" s="7"/>
      <c r="R211" s="7"/>
      <c r="S211" s="7"/>
      <c r="T211" s="7" t="s">
        <v>1879</v>
      </c>
      <c r="U211" s="7" t="s">
        <v>1466</v>
      </c>
      <c r="V211" s="7" t="e">
        <v>#N/A</v>
      </c>
      <c r="W211" s="7" t="s">
        <v>1340</v>
      </c>
      <c r="X211" s="7"/>
      <c r="Y211" s="7" t="str">
        <f>VLOOKUP(B211, [2]SBC!A$1:P$65536, 11, 0)</f>
        <v>Bambili</v>
      </c>
      <c r="Z211" s="7" t="str">
        <f t="shared" si="14"/>
        <v>SUO</v>
      </c>
      <c r="AA211" s="7" t="str">
        <f t="shared" ca="1" si="15"/>
        <v>T&gt;72H</v>
      </c>
      <c r="AB211" s="7">
        <v>1</v>
      </c>
      <c r="AC211" s="7"/>
      <c r="AD211" s="7"/>
      <c r="AE211" s="7" t="s">
        <v>5458</v>
      </c>
      <c r="AF211" s="7" t="s">
        <v>2536</v>
      </c>
      <c r="AG211" s="7"/>
    </row>
    <row r="212" spans="1:33" ht="87" x14ac:dyDescent="0.35">
      <c r="A212" s="6" t="s">
        <v>1878</v>
      </c>
      <c r="B212" s="7" t="str">
        <f t="shared" si="12"/>
        <v>SUO_010</v>
      </c>
      <c r="C212" s="6" t="s">
        <v>4723</v>
      </c>
      <c r="D212" s="7" t="e">
        <v>#N/A</v>
      </c>
      <c r="E212" s="7" t="e">
        <v>#N/A</v>
      </c>
      <c r="F212" s="6" t="s">
        <v>45</v>
      </c>
      <c r="G212" s="6" t="s">
        <v>2377</v>
      </c>
      <c r="H212" s="6" t="s">
        <v>2378</v>
      </c>
      <c r="I212" s="6" t="s">
        <v>2375</v>
      </c>
      <c r="J212" s="8">
        <f t="shared" ca="1" si="13"/>
        <v>6.2225956018519355</v>
      </c>
      <c r="K212" s="6" t="s">
        <v>43</v>
      </c>
      <c r="L212" s="6" t="s">
        <v>35</v>
      </c>
      <c r="M212" s="6" t="s">
        <v>46</v>
      </c>
      <c r="N212" s="6" t="s">
        <v>2379</v>
      </c>
      <c r="O212" s="6" t="s">
        <v>37</v>
      </c>
      <c r="P212" s="6" t="s">
        <v>38</v>
      </c>
      <c r="Q212" s="7"/>
      <c r="R212" s="7"/>
      <c r="S212" s="7"/>
      <c r="T212" s="7" t="s">
        <v>1879</v>
      </c>
      <c r="U212" s="7" t="s">
        <v>1466</v>
      </c>
      <c r="V212" s="7" t="e">
        <v>#N/A</v>
      </c>
      <c r="W212" s="7" t="s">
        <v>1340</v>
      </c>
      <c r="X212" s="7"/>
      <c r="Y212" s="7" t="str">
        <f>VLOOKUP(B212, [2]SBC!A$1:P$65536, 11, 0)</f>
        <v>Bambili</v>
      </c>
      <c r="Z212" s="7" t="str">
        <f t="shared" si="14"/>
        <v>SUO</v>
      </c>
      <c r="AA212" s="7" t="str">
        <f t="shared" ca="1" si="15"/>
        <v>T&gt;72H</v>
      </c>
      <c r="AB212" s="7">
        <v>1</v>
      </c>
      <c r="AC212" s="7"/>
      <c r="AD212" s="7"/>
      <c r="AE212" s="7" t="s">
        <v>5458</v>
      </c>
      <c r="AF212" s="7" t="s">
        <v>2536</v>
      </c>
      <c r="AG212" s="7"/>
    </row>
    <row r="213" spans="1:33" ht="87" x14ac:dyDescent="0.35">
      <c r="A213" s="6" t="s">
        <v>1878</v>
      </c>
      <c r="B213" s="7" t="str">
        <f t="shared" si="12"/>
        <v>SUO_010</v>
      </c>
      <c r="C213" s="6" t="s">
        <v>4724</v>
      </c>
      <c r="D213" s="7" t="e">
        <v>#N/A</v>
      </c>
      <c r="E213" s="7" t="e">
        <v>#N/A</v>
      </c>
      <c r="F213" s="6" t="s">
        <v>45</v>
      </c>
      <c r="G213" s="6" t="s">
        <v>2380</v>
      </c>
      <c r="H213" s="6" t="s">
        <v>2381</v>
      </c>
      <c r="I213" s="6" t="s">
        <v>2375</v>
      </c>
      <c r="J213" s="8">
        <f t="shared" ca="1" si="13"/>
        <v>6.2225956018519355</v>
      </c>
      <c r="K213" s="6" t="s">
        <v>43</v>
      </c>
      <c r="L213" s="6" t="s">
        <v>35</v>
      </c>
      <c r="M213" s="6" t="s">
        <v>46</v>
      </c>
      <c r="N213" s="6" t="s">
        <v>2382</v>
      </c>
      <c r="O213" s="6" t="s">
        <v>37</v>
      </c>
      <c r="P213" s="6" t="s">
        <v>38</v>
      </c>
      <c r="Q213" s="7"/>
      <c r="R213" s="7"/>
      <c r="S213" s="7"/>
      <c r="T213" s="7" t="s">
        <v>1879</v>
      </c>
      <c r="U213" s="7" t="s">
        <v>1466</v>
      </c>
      <c r="V213" s="7" t="e">
        <v>#N/A</v>
      </c>
      <c r="W213" s="7" t="s">
        <v>1340</v>
      </c>
      <c r="X213" s="7"/>
      <c r="Y213" s="7" t="str">
        <f>VLOOKUP(B213, [2]SBC!A$1:P$65536, 11, 0)</f>
        <v>Bambili</v>
      </c>
      <c r="Z213" s="7" t="str">
        <f t="shared" si="14"/>
        <v>SUO</v>
      </c>
      <c r="AA213" s="7" t="str">
        <f t="shared" ca="1" si="15"/>
        <v>T&gt;72H</v>
      </c>
      <c r="AB213" s="7">
        <v>1</v>
      </c>
      <c r="AC213" s="7"/>
      <c r="AD213" s="7"/>
      <c r="AE213" s="7" t="s">
        <v>5458</v>
      </c>
      <c r="AF213" s="7" t="s">
        <v>2536</v>
      </c>
      <c r="AG213" s="7"/>
    </row>
    <row r="214" spans="1:33" ht="101.5" x14ac:dyDescent="0.35">
      <c r="A214" s="6" t="s">
        <v>2092</v>
      </c>
      <c r="B214" s="7" t="str">
        <f t="shared" si="12"/>
        <v>EXN_569</v>
      </c>
      <c r="C214" s="6" t="s">
        <v>4725</v>
      </c>
      <c r="D214" s="7" t="e">
        <v>#N/A</v>
      </c>
      <c r="E214" s="7" t="e">
        <v>#N/A</v>
      </c>
      <c r="F214" s="6" t="s">
        <v>45</v>
      </c>
      <c r="G214" s="6" t="s">
        <v>2101</v>
      </c>
      <c r="H214" s="6" t="s">
        <v>2102</v>
      </c>
      <c r="I214" s="6" t="s">
        <v>2383</v>
      </c>
      <c r="J214" s="8">
        <f t="shared" ca="1" si="13"/>
        <v>6.1803618055564584</v>
      </c>
      <c r="K214" s="6" t="s">
        <v>43</v>
      </c>
      <c r="L214" s="6" t="s">
        <v>35</v>
      </c>
      <c r="M214" s="6" t="s">
        <v>46</v>
      </c>
      <c r="N214" s="6" t="s">
        <v>2384</v>
      </c>
      <c r="O214" s="6" t="s">
        <v>37</v>
      </c>
      <c r="P214" s="6" t="s">
        <v>38</v>
      </c>
      <c r="Q214" s="7"/>
      <c r="R214" s="7"/>
      <c r="S214" s="7"/>
      <c r="T214" s="7" t="s">
        <v>2115</v>
      </c>
      <c r="U214" s="7" t="s">
        <v>898</v>
      </c>
      <c r="V214" s="7" t="e">
        <v>#N/A</v>
      </c>
      <c r="W214" s="7" t="e">
        <v>#N/A</v>
      </c>
      <c r="X214" s="7"/>
      <c r="Y214" s="7" t="e">
        <f>VLOOKUP(B214, [2]SBC!A$1:P$65536, 11, 0)</f>
        <v>#N/A</v>
      </c>
      <c r="Z214" s="7" t="str">
        <f t="shared" si="14"/>
        <v>EXN</v>
      </c>
      <c r="AA214" s="7" t="str">
        <f t="shared" ca="1" si="15"/>
        <v>T&gt;72H</v>
      </c>
      <c r="AB214" s="7">
        <v>1</v>
      </c>
      <c r="AC214" s="7"/>
      <c r="AD214" s="7"/>
      <c r="AE214" s="7" t="s">
        <v>5458</v>
      </c>
      <c r="AF214" s="7" t="s">
        <v>2536</v>
      </c>
      <c r="AG214" s="7"/>
    </row>
    <row r="215" spans="1:33" ht="101.5" x14ac:dyDescent="0.35">
      <c r="A215" s="6" t="s">
        <v>2092</v>
      </c>
      <c r="B215" s="7" t="str">
        <f t="shared" si="12"/>
        <v>EXN_569</v>
      </c>
      <c r="C215" s="6" t="s">
        <v>4726</v>
      </c>
      <c r="D215" s="7" t="e">
        <v>#N/A</v>
      </c>
      <c r="E215" s="7" t="e">
        <v>#N/A</v>
      </c>
      <c r="F215" s="6" t="s">
        <v>45</v>
      </c>
      <c r="G215" s="6" t="s">
        <v>2095</v>
      </c>
      <c r="H215" s="6" t="s">
        <v>2096</v>
      </c>
      <c r="I215" s="6" t="s">
        <v>2383</v>
      </c>
      <c r="J215" s="8">
        <f t="shared" ca="1" si="13"/>
        <v>6.1803618055564584</v>
      </c>
      <c r="K215" s="6" t="s">
        <v>43</v>
      </c>
      <c r="L215" s="6" t="s">
        <v>35</v>
      </c>
      <c r="M215" s="6" t="s">
        <v>46</v>
      </c>
      <c r="N215" s="6" t="s">
        <v>2385</v>
      </c>
      <c r="O215" s="6" t="s">
        <v>37</v>
      </c>
      <c r="P215" s="6" t="s">
        <v>38</v>
      </c>
      <c r="Q215" s="7"/>
      <c r="R215" s="7"/>
      <c r="S215" s="7"/>
      <c r="T215" s="7" t="s">
        <v>2115</v>
      </c>
      <c r="U215" s="7" t="s">
        <v>898</v>
      </c>
      <c r="V215" s="7" t="e">
        <v>#N/A</v>
      </c>
      <c r="W215" s="7" t="e">
        <v>#N/A</v>
      </c>
      <c r="X215" s="7"/>
      <c r="Y215" s="7" t="e">
        <f>VLOOKUP(B215, [2]SBC!A$1:P$65536, 11, 0)</f>
        <v>#N/A</v>
      </c>
      <c r="Z215" s="7" t="str">
        <f t="shared" si="14"/>
        <v>EXN</v>
      </c>
      <c r="AA215" s="7" t="str">
        <f t="shared" ca="1" si="15"/>
        <v>T&gt;72H</v>
      </c>
      <c r="AB215" s="7">
        <v>1</v>
      </c>
      <c r="AC215" s="7"/>
      <c r="AD215" s="7"/>
      <c r="AE215" s="7" t="s">
        <v>5458</v>
      </c>
      <c r="AF215" s="7" t="s">
        <v>2536</v>
      </c>
      <c r="AG215" s="7"/>
    </row>
    <row r="216" spans="1:33" ht="101.5" x14ac:dyDescent="0.35">
      <c r="A216" s="6" t="s">
        <v>2092</v>
      </c>
      <c r="B216" s="7" t="str">
        <f t="shared" si="12"/>
        <v>EXN_569</v>
      </c>
      <c r="C216" s="6" t="s">
        <v>4727</v>
      </c>
      <c r="D216" s="7" t="e">
        <v>#N/A</v>
      </c>
      <c r="E216" s="7" t="e">
        <v>#N/A</v>
      </c>
      <c r="F216" s="6" t="s">
        <v>45</v>
      </c>
      <c r="G216" s="6" t="s">
        <v>2097</v>
      </c>
      <c r="H216" s="6" t="s">
        <v>2098</v>
      </c>
      <c r="I216" s="6" t="s">
        <v>2383</v>
      </c>
      <c r="J216" s="8">
        <f t="shared" ca="1" si="13"/>
        <v>6.1803618055564584</v>
      </c>
      <c r="K216" s="6" t="s">
        <v>43</v>
      </c>
      <c r="L216" s="6" t="s">
        <v>35</v>
      </c>
      <c r="M216" s="6" t="s">
        <v>46</v>
      </c>
      <c r="N216" s="6" t="s">
        <v>2386</v>
      </c>
      <c r="O216" s="6" t="s">
        <v>37</v>
      </c>
      <c r="P216" s="6" t="s">
        <v>38</v>
      </c>
      <c r="Q216" s="7"/>
      <c r="R216" s="7"/>
      <c r="S216" s="7"/>
      <c r="T216" s="7" t="s">
        <v>2115</v>
      </c>
      <c r="U216" s="7" t="s">
        <v>898</v>
      </c>
      <c r="V216" s="7" t="e">
        <v>#N/A</v>
      </c>
      <c r="W216" s="7" t="e">
        <v>#N/A</v>
      </c>
      <c r="X216" s="7"/>
      <c r="Y216" s="7" t="e">
        <f>VLOOKUP(B216, [2]SBC!A$1:P$65536, 11, 0)</f>
        <v>#N/A</v>
      </c>
      <c r="Z216" s="7" t="str">
        <f t="shared" si="14"/>
        <v>EXN</v>
      </c>
      <c r="AA216" s="7" t="str">
        <f t="shared" ca="1" si="15"/>
        <v>T&gt;72H</v>
      </c>
      <c r="AB216" s="7">
        <v>1</v>
      </c>
      <c r="AC216" s="7"/>
      <c r="AD216" s="7"/>
      <c r="AE216" s="7" t="s">
        <v>5458</v>
      </c>
      <c r="AF216" s="7" t="s">
        <v>2536</v>
      </c>
      <c r="AG216" s="7"/>
    </row>
    <row r="217" spans="1:33" ht="101.5" x14ac:dyDescent="0.35">
      <c r="A217" s="6" t="s">
        <v>2092</v>
      </c>
      <c r="B217" s="7" t="str">
        <f t="shared" si="12"/>
        <v>EXN_569</v>
      </c>
      <c r="C217" s="6" t="s">
        <v>4493</v>
      </c>
      <c r="D217" s="7" t="e">
        <v>#N/A</v>
      </c>
      <c r="E217" s="7" t="e">
        <v>#N/A</v>
      </c>
      <c r="F217" s="6" t="s">
        <v>45</v>
      </c>
      <c r="G217" s="6" t="s">
        <v>2103</v>
      </c>
      <c r="H217" s="6" t="s">
        <v>2104</v>
      </c>
      <c r="I217" s="6" t="s">
        <v>2383</v>
      </c>
      <c r="J217" s="8">
        <f t="shared" ca="1" si="13"/>
        <v>6.1803618055564584</v>
      </c>
      <c r="K217" s="6" t="s">
        <v>43</v>
      </c>
      <c r="L217" s="6" t="s">
        <v>35</v>
      </c>
      <c r="M217" s="6" t="s">
        <v>46</v>
      </c>
      <c r="N217" s="6" t="s">
        <v>2387</v>
      </c>
      <c r="O217" s="6" t="s">
        <v>37</v>
      </c>
      <c r="P217" s="6" t="s">
        <v>38</v>
      </c>
      <c r="Q217" s="7"/>
      <c r="R217" s="7"/>
      <c r="S217" s="7"/>
      <c r="T217" s="7" t="s">
        <v>2115</v>
      </c>
      <c r="U217" s="7" t="s">
        <v>898</v>
      </c>
      <c r="V217" s="7" t="e">
        <v>#N/A</v>
      </c>
      <c r="W217" s="7" t="e">
        <v>#N/A</v>
      </c>
      <c r="X217" s="7"/>
      <c r="Y217" s="7" t="e">
        <f>VLOOKUP(B217, [2]SBC!A$1:P$65536, 11, 0)</f>
        <v>#N/A</v>
      </c>
      <c r="Z217" s="7" t="str">
        <f t="shared" si="14"/>
        <v>EXN</v>
      </c>
      <c r="AA217" s="7" t="str">
        <f t="shared" ca="1" si="15"/>
        <v>T&gt;72H</v>
      </c>
      <c r="AB217" s="7">
        <v>1</v>
      </c>
      <c r="AC217" s="7"/>
      <c r="AD217" s="7"/>
      <c r="AE217" s="7" t="s">
        <v>5458</v>
      </c>
      <c r="AF217" s="7" t="s">
        <v>2536</v>
      </c>
      <c r="AG217" s="7"/>
    </row>
    <row r="218" spans="1:33" ht="101.5" x14ac:dyDescent="0.35">
      <c r="A218" s="6" t="s">
        <v>2092</v>
      </c>
      <c r="B218" s="7" t="str">
        <f t="shared" si="12"/>
        <v>EXN_569</v>
      </c>
      <c r="C218" s="6" t="s">
        <v>4728</v>
      </c>
      <c r="D218" s="7" t="e">
        <v>#N/A</v>
      </c>
      <c r="E218" s="7" t="e">
        <v>#N/A</v>
      </c>
      <c r="F218" s="6" t="s">
        <v>45</v>
      </c>
      <c r="G218" s="6" t="s">
        <v>2093</v>
      </c>
      <c r="H218" s="6" t="s">
        <v>2094</v>
      </c>
      <c r="I218" s="6" t="s">
        <v>2383</v>
      </c>
      <c r="J218" s="8">
        <f t="shared" ca="1" si="13"/>
        <v>6.1803618055564584</v>
      </c>
      <c r="K218" s="6" t="s">
        <v>43</v>
      </c>
      <c r="L218" s="6" t="s">
        <v>35</v>
      </c>
      <c r="M218" s="6" t="s">
        <v>46</v>
      </c>
      <c r="N218" s="6" t="s">
        <v>2388</v>
      </c>
      <c r="O218" s="6" t="s">
        <v>37</v>
      </c>
      <c r="P218" s="6" t="s">
        <v>38</v>
      </c>
      <c r="Q218" s="7"/>
      <c r="R218" s="7"/>
      <c r="S218" s="7"/>
      <c r="T218" s="7" t="s">
        <v>2115</v>
      </c>
      <c r="U218" s="7" t="s">
        <v>898</v>
      </c>
      <c r="V218" s="7" t="e">
        <v>#N/A</v>
      </c>
      <c r="W218" s="7" t="e">
        <v>#N/A</v>
      </c>
      <c r="X218" s="7"/>
      <c r="Y218" s="7" t="e">
        <f>VLOOKUP(B218, [2]SBC!A$1:P$65536, 11, 0)</f>
        <v>#N/A</v>
      </c>
      <c r="Z218" s="7" t="str">
        <f t="shared" si="14"/>
        <v>EXN</v>
      </c>
      <c r="AA218" s="7" t="str">
        <f t="shared" ca="1" si="15"/>
        <v>T&gt;72H</v>
      </c>
      <c r="AB218" s="7">
        <v>1</v>
      </c>
      <c r="AC218" s="7"/>
      <c r="AD218" s="7"/>
      <c r="AE218" s="7" t="s">
        <v>5458</v>
      </c>
      <c r="AF218" s="7" t="s">
        <v>2536</v>
      </c>
      <c r="AG218" s="7"/>
    </row>
    <row r="219" spans="1:33" ht="101.5" x14ac:dyDescent="0.35">
      <c r="A219" s="6" t="s">
        <v>2092</v>
      </c>
      <c r="B219" s="7" t="str">
        <f t="shared" si="12"/>
        <v>EXN_569</v>
      </c>
      <c r="C219" s="6" t="s">
        <v>4729</v>
      </c>
      <c r="D219" s="7" t="e">
        <v>#N/A</v>
      </c>
      <c r="E219" s="7" t="e">
        <v>#N/A</v>
      </c>
      <c r="F219" s="6" t="s">
        <v>45</v>
      </c>
      <c r="G219" s="6" t="s">
        <v>2099</v>
      </c>
      <c r="H219" s="6" t="s">
        <v>2100</v>
      </c>
      <c r="I219" s="6" t="s">
        <v>2383</v>
      </c>
      <c r="J219" s="8">
        <f t="shared" ca="1" si="13"/>
        <v>6.1803618055564584</v>
      </c>
      <c r="K219" s="6" t="s">
        <v>43</v>
      </c>
      <c r="L219" s="6" t="s">
        <v>35</v>
      </c>
      <c r="M219" s="6" t="s">
        <v>46</v>
      </c>
      <c r="N219" s="6" t="s">
        <v>2389</v>
      </c>
      <c r="O219" s="6" t="s">
        <v>37</v>
      </c>
      <c r="P219" s="6" t="s">
        <v>38</v>
      </c>
      <c r="Q219" s="7"/>
      <c r="R219" s="7"/>
      <c r="S219" s="7"/>
      <c r="T219" s="7" t="s">
        <v>2115</v>
      </c>
      <c r="U219" s="7" t="s">
        <v>898</v>
      </c>
      <c r="V219" s="7" t="e">
        <v>#N/A</v>
      </c>
      <c r="W219" s="7" t="e">
        <v>#N/A</v>
      </c>
      <c r="X219" s="7"/>
      <c r="Y219" s="7" t="e">
        <f>VLOOKUP(B219, [2]SBC!A$1:P$65536, 11, 0)</f>
        <v>#N/A</v>
      </c>
      <c r="Z219" s="7" t="str">
        <f t="shared" si="14"/>
        <v>EXN</v>
      </c>
      <c r="AA219" s="7" t="str">
        <f t="shared" ca="1" si="15"/>
        <v>T&gt;72H</v>
      </c>
      <c r="AB219" s="7">
        <v>1</v>
      </c>
      <c r="AC219" s="7"/>
      <c r="AD219" s="7"/>
      <c r="AE219" s="7" t="s">
        <v>5458</v>
      </c>
      <c r="AF219" s="7" t="s">
        <v>2536</v>
      </c>
      <c r="AG219" s="7"/>
    </row>
    <row r="220" spans="1:33" ht="87" x14ac:dyDescent="0.35">
      <c r="A220" s="6" t="s">
        <v>1327</v>
      </c>
      <c r="B220" s="7" t="str">
        <f t="shared" si="12"/>
        <v>OST_264</v>
      </c>
      <c r="C220" s="6" t="s">
        <v>4730</v>
      </c>
      <c r="D220" s="7" t="e">
        <v>#N/A</v>
      </c>
      <c r="E220" s="7" t="e">
        <v>#N/A</v>
      </c>
      <c r="F220" s="6" t="s">
        <v>45</v>
      </c>
      <c r="G220" s="6" t="s">
        <v>1528</v>
      </c>
      <c r="H220" s="6" t="s">
        <v>1529</v>
      </c>
      <c r="I220" s="6" t="s">
        <v>2390</v>
      </c>
      <c r="J220" s="8">
        <f t="shared" ca="1" si="13"/>
        <v>5.9942738425961579</v>
      </c>
      <c r="K220" s="6" t="s">
        <v>43</v>
      </c>
      <c r="L220" s="6" t="s">
        <v>35</v>
      </c>
      <c r="M220" s="6" t="s">
        <v>46</v>
      </c>
      <c r="N220" s="6" t="s">
        <v>2391</v>
      </c>
      <c r="O220" s="6" t="s">
        <v>37</v>
      </c>
      <c r="P220" s="6" t="s">
        <v>38</v>
      </c>
      <c r="Q220" s="7"/>
      <c r="R220" s="7"/>
      <c r="S220" s="7"/>
      <c r="T220" s="7" t="s">
        <v>1744</v>
      </c>
      <c r="U220" s="7" t="s">
        <v>1466</v>
      </c>
      <c r="V220" s="7" t="e">
        <v>#N/A</v>
      </c>
      <c r="W220" s="7" t="s">
        <v>1340</v>
      </c>
      <c r="X220" s="7"/>
      <c r="Y220" s="7" t="str">
        <f>VLOOKUP(B220, [2]SBC!A$1:P$65536, 11, 0)</f>
        <v>Foumbot</v>
      </c>
      <c r="Z220" s="7" t="str">
        <f t="shared" si="14"/>
        <v>OST</v>
      </c>
      <c r="AA220" s="7" t="str">
        <f t="shared" ca="1" si="15"/>
        <v>T&gt;72H</v>
      </c>
      <c r="AB220" s="7">
        <v>1</v>
      </c>
      <c r="AC220" s="7"/>
      <c r="AD220" s="7"/>
      <c r="AE220" s="7" t="s">
        <v>5458</v>
      </c>
      <c r="AF220" s="7" t="s">
        <v>2536</v>
      </c>
      <c r="AG220" s="7"/>
    </row>
    <row r="221" spans="1:33" ht="87" x14ac:dyDescent="0.35">
      <c r="A221" s="6" t="s">
        <v>1327</v>
      </c>
      <c r="B221" s="7" t="str">
        <f t="shared" si="12"/>
        <v>OST_264</v>
      </c>
      <c r="C221" s="6" t="s">
        <v>4731</v>
      </c>
      <c r="D221" s="7" t="e">
        <v>#N/A</v>
      </c>
      <c r="E221" s="7" t="e">
        <v>#N/A</v>
      </c>
      <c r="F221" s="6" t="s">
        <v>45</v>
      </c>
      <c r="G221" s="6" t="s">
        <v>1526</v>
      </c>
      <c r="H221" s="6" t="s">
        <v>1527</v>
      </c>
      <c r="I221" s="6" t="s">
        <v>2390</v>
      </c>
      <c r="J221" s="8">
        <f t="shared" ca="1" si="13"/>
        <v>5.9942738425961579</v>
      </c>
      <c r="K221" s="6" t="s">
        <v>43</v>
      </c>
      <c r="L221" s="6" t="s">
        <v>35</v>
      </c>
      <c r="M221" s="6" t="s">
        <v>46</v>
      </c>
      <c r="N221" s="6" t="s">
        <v>2392</v>
      </c>
      <c r="O221" s="6" t="s">
        <v>37</v>
      </c>
      <c r="P221" s="6" t="s">
        <v>38</v>
      </c>
      <c r="Q221" s="7"/>
      <c r="R221" s="7"/>
      <c r="S221" s="7"/>
      <c r="T221" s="7" t="s">
        <v>1744</v>
      </c>
      <c r="U221" s="7" t="s">
        <v>1466</v>
      </c>
      <c r="V221" s="7" t="e">
        <v>#N/A</v>
      </c>
      <c r="W221" s="7" t="s">
        <v>1340</v>
      </c>
      <c r="X221" s="7"/>
      <c r="Y221" s="7" t="str">
        <f>VLOOKUP(B221, [2]SBC!A$1:P$65536, 11, 0)</f>
        <v>Foumbot</v>
      </c>
      <c r="Z221" s="7" t="str">
        <f t="shared" si="14"/>
        <v>OST</v>
      </c>
      <c r="AA221" s="7" t="str">
        <f t="shared" ca="1" si="15"/>
        <v>T&gt;72H</v>
      </c>
      <c r="AB221" s="7">
        <v>1</v>
      </c>
      <c r="AC221" s="7"/>
      <c r="AD221" s="7"/>
      <c r="AE221" s="7" t="s">
        <v>5458</v>
      </c>
      <c r="AF221" s="7" t="s">
        <v>2536</v>
      </c>
      <c r="AG221" s="7"/>
    </row>
    <row r="222" spans="1:33" ht="87" x14ac:dyDescent="0.35">
      <c r="A222" s="6" t="s">
        <v>1327</v>
      </c>
      <c r="B222" s="7" t="str">
        <f t="shared" si="12"/>
        <v>OST_264</v>
      </c>
      <c r="C222" s="6" t="s">
        <v>4732</v>
      </c>
      <c r="D222" s="7" t="e">
        <v>#N/A</v>
      </c>
      <c r="E222" s="7" t="e">
        <v>#N/A</v>
      </c>
      <c r="F222" s="6" t="s">
        <v>45</v>
      </c>
      <c r="G222" s="6" t="s">
        <v>1532</v>
      </c>
      <c r="H222" s="6" t="s">
        <v>1533</v>
      </c>
      <c r="I222" s="6" t="s">
        <v>2390</v>
      </c>
      <c r="J222" s="8">
        <f t="shared" ca="1" si="13"/>
        <v>5.9942738425961579</v>
      </c>
      <c r="K222" s="6" t="s">
        <v>43</v>
      </c>
      <c r="L222" s="6" t="s">
        <v>35</v>
      </c>
      <c r="M222" s="6" t="s">
        <v>46</v>
      </c>
      <c r="N222" s="6" t="s">
        <v>2393</v>
      </c>
      <c r="O222" s="6" t="s">
        <v>37</v>
      </c>
      <c r="P222" s="6" t="s">
        <v>38</v>
      </c>
      <c r="Q222" s="7"/>
      <c r="R222" s="7"/>
      <c r="S222" s="7"/>
      <c r="T222" s="7" t="s">
        <v>1744</v>
      </c>
      <c r="U222" s="7" t="s">
        <v>1466</v>
      </c>
      <c r="V222" s="7" t="e">
        <v>#N/A</v>
      </c>
      <c r="W222" s="7" t="s">
        <v>1340</v>
      </c>
      <c r="X222" s="7"/>
      <c r="Y222" s="7" t="str">
        <f>VLOOKUP(B222, [2]SBC!A$1:P$65536, 11, 0)</f>
        <v>Foumbot</v>
      </c>
      <c r="Z222" s="7" t="str">
        <f t="shared" si="14"/>
        <v>OST</v>
      </c>
      <c r="AA222" s="7" t="str">
        <f t="shared" ca="1" si="15"/>
        <v>T&gt;72H</v>
      </c>
      <c r="AB222" s="7">
        <v>1</v>
      </c>
      <c r="AC222" s="7"/>
      <c r="AD222" s="7"/>
      <c r="AE222" s="7" t="s">
        <v>5458</v>
      </c>
      <c r="AF222" s="7" t="s">
        <v>2536</v>
      </c>
      <c r="AG222" s="7"/>
    </row>
    <row r="223" spans="1:33" ht="87" x14ac:dyDescent="0.35">
      <c r="A223" s="6" t="s">
        <v>1327</v>
      </c>
      <c r="B223" s="7" t="str">
        <f t="shared" si="12"/>
        <v>OST_264</v>
      </c>
      <c r="C223" s="6" t="s">
        <v>4733</v>
      </c>
      <c r="D223" s="7" t="e">
        <v>#N/A</v>
      </c>
      <c r="E223" s="7" t="e">
        <v>#N/A</v>
      </c>
      <c r="F223" s="6" t="s">
        <v>45</v>
      </c>
      <c r="G223" s="6" t="s">
        <v>1513</v>
      </c>
      <c r="H223" s="6" t="s">
        <v>1514</v>
      </c>
      <c r="I223" s="6" t="s">
        <v>2390</v>
      </c>
      <c r="J223" s="8">
        <f t="shared" ca="1" si="13"/>
        <v>5.9942738425961579</v>
      </c>
      <c r="K223" s="6" t="s">
        <v>43</v>
      </c>
      <c r="L223" s="6" t="s">
        <v>35</v>
      </c>
      <c r="M223" s="6" t="s">
        <v>46</v>
      </c>
      <c r="N223" s="6" t="s">
        <v>2394</v>
      </c>
      <c r="O223" s="6" t="s">
        <v>37</v>
      </c>
      <c r="P223" s="6" t="s">
        <v>38</v>
      </c>
      <c r="Q223" s="7"/>
      <c r="R223" s="7"/>
      <c r="S223" s="7"/>
      <c r="T223" s="7" t="s">
        <v>1744</v>
      </c>
      <c r="U223" s="7" t="s">
        <v>1466</v>
      </c>
      <c r="V223" s="7" t="e">
        <v>#N/A</v>
      </c>
      <c r="W223" s="7" t="s">
        <v>1340</v>
      </c>
      <c r="X223" s="7"/>
      <c r="Y223" s="7" t="str">
        <f>VLOOKUP(B223, [2]SBC!A$1:P$65536, 11, 0)</f>
        <v>Foumbot</v>
      </c>
      <c r="Z223" s="7" t="str">
        <f t="shared" si="14"/>
        <v>OST</v>
      </c>
      <c r="AA223" s="7" t="str">
        <f t="shared" ca="1" si="15"/>
        <v>T&gt;72H</v>
      </c>
      <c r="AB223" s="7">
        <v>1</v>
      </c>
      <c r="AC223" s="7"/>
      <c r="AD223" s="7"/>
      <c r="AE223" s="7" t="s">
        <v>5458</v>
      </c>
      <c r="AF223" s="7" t="s">
        <v>2536</v>
      </c>
      <c r="AG223" s="7"/>
    </row>
    <row r="224" spans="1:33" ht="87" x14ac:dyDescent="0.35">
      <c r="A224" s="6" t="s">
        <v>1327</v>
      </c>
      <c r="B224" s="7" t="str">
        <f t="shared" si="12"/>
        <v>OST_264</v>
      </c>
      <c r="C224" s="6" t="s">
        <v>4734</v>
      </c>
      <c r="D224" s="7" t="e">
        <v>#N/A</v>
      </c>
      <c r="E224" s="7" t="e">
        <v>#N/A</v>
      </c>
      <c r="F224" s="6" t="s">
        <v>45</v>
      </c>
      <c r="G224" s="6" t="s">
        <v>1530</v>
      </c>
      <c r="H224" s="6" t="s">
        <v>1531</v>
      </c>
      <c r="I224" s="6" t="s">
        <v>2390</v>
      </c>
      <c r="J224" s="8">
        <f t="shared" ca="1" si="13"/>
        <v>5.9942738425961579</v>
      </c>
      <c r="K224" s="6" t="s">
        <v>43</v>
      </c>
      <c r="L224" s="6" t="s">
        <v>35</v>
      </c>
      <c r="M224" s="6" t="s">
        <v>46</v>
      </c>
      <c r="N224" s="6" t="s">
        <v>2395</v>
      </c>
      <c r="O224" s="6" t="s">
        <v>37</v>
      </c>
      <c r="P224" s="6" t="s">
        <v>38</v>
      </c>
      <c r="Q224" s="7"/>
      <c r="R224" s="7"/>
      <c r="S224" s="7"/>
      <c r="T224" s="7" t="s">
        <v>1744</v>
      </c>
      <c r="U224" s="7" t="s">
        <v>1466</v>
      </c>
      <c r="V224" s="7" t="e">
        <v>#N/A</v>
      </c>
      <c r="W224" s="7" t="s">
        <v>1340</v>
      </c>
      <c r="X224" s="7"/>
      <c r="Y224" s="7" t="str">
        <f>VLOOKUP(B224, [2]SBC!A$1:P$65536, 11, 0)</f>
        <v>Foumbot</v>
      </c>
      <c r="Z224" s="7" t="str">
        <f t="shared" si="14"/>
        <v>OST</v>
      </c>
      <c r="AA224" s="7" t="str">
        <f t="shared" ca="1" si="15"/>
        <v>T&gt;72H</v>
      </c>
      <c r="AB224" s="7">
        <v>1</v>
      </c>
      <c r="AC224" s="7"/>
      <c r="AD224" s="7"/>
      <c r="AE224" s="7" t="s">
        <v>5458</v>
      </c>
      <c r="AF224" s="7" t="s">
        <v>2536</v>
      </c>
      <c r="AG224" s="7"/>
    </row>
    <row r="225" spans="1:33" ht="87" x14ac:dyDescent="0.35">
      <c r="A225" s="6" t="s">
        <v>1327</v>
      </c>
      <c r="B225" s="7" t="str">
        <f t="shared" si="12"/>
        <v>OST_264</v>
      </c>
      <c r="C225" s="6" t="s">
        <v>4735</v>
      </c>
      <c r="D225" s="7" t="e">
        <v>#N/A</v>
      </c>
      <c r="E225" s="7" t="e">
        <v>#N/A</v>
      </c>
      <c r="F225" s="6" t="s">
        <v>45</v>
      </c>
      <c r="G225" s="6" t="s">
        <v>1536</v>
      </c>
      <c r="H225" s="6" t="s">
        <v>1537</v>
      </c>
      <c r="I225" s="6" t="s">
        <v>2390</v>
      </c>
      <c r="J225" s="8">
        <f t="shared" ca="1" si="13"/>
        <v>5.9942738425961579</v>
      </c>
      <c r="K225" s="6" t="s">
        <v>43</v>
      </c>
      <c r="L225" s="6" t="s">
        <v>35</v>
      </c>
      <c r="M225" s="6" t="s">
        <v>46</v>
      </c>
      <c r="N225" s="6" t="s">
        <v>2396</v>
      </c>
      <c r="O225" s="6" t="s">
        <v>37</v>
      </c>
      <c r="P225" s="6" t="s">
        <v>38</v>
      </c>
      <c r="Q225" s="7"/>
      <c r="R225" s="7"/>
      <c r="S225" s="7"/>
      <c r="T225" s="7" t="s">
        <v>1744</v>
      </c>
      <c r="U225" s="7" t="s">
        <v>1466</v>
      </c>
      <c r="V225" s="7" t="e">
        <v>#N/A</v>
      </c>
      <c r="W225" s="7" t="s">
        <v>1340</v>
      </c>
      <c r="X225" s="7"/>
      <c r="Y225" s="7" t="str">
        <f>VLOOKUP(B225, [2]SBC!A$1:P$65536, 11, 0)</f>
        <v>Foumbot</v>
      </c>
      <c r="Z225" s="7" t="str">
        <f t="shared" si="14"/>
        <v>OST</v>
      </c>
      <c r="AA225" s="7" t="str">
        <f t="shared" ca="1" si="15"/>
        <v>T&gt;72H</v>
      </c>
      <c r="AB225" s="7">
        <v>1</v>
      </c>
      <c r="AC225" s="7"/>
      <c r="AD225" s="7"/>
      <c r="AE225" s="7" t="s">
        <v>5458</v>
      </c>
      <c r="AF225" s="7" t="s">
        <v>2536</v>
      </c>
      <c r="AG225" s="7"/>
    </row>
    <row r="226" spans="1:33" ht="87" x14ac:dyDescent="0.35">
      <c r="A226" s="6" t="s">
        <v>1327</v>
      </c>
      <c r="B226" s="7" t="str">
        <f t="shared" si="12"/>
        <v>OST_264</v>
      </c>
      <c r="C226" s="6" t="s">
        <v>4736</v>
      </c>
      <c r="D226" s="7" t="e">
        <v>#N/A</v>
      </c>
      <c r="E226" s="7" t="e">
        <v>#N/A</v>
      </c>
      <c r="F226" s="6" t="s">
        <v>45</v>
      </c>
      <c r="G226" s="6" t="s">
        <v>1515</v>
      </c>
      <c r="H226" s="6" t="s">
        <v>1516</v>
      </c>
      <c r="I226" s="6" t="s">
        <v>2390</v>
      </c>
      <c r="J226" s="8">
        <f t="shared" ca="1" si="13"/>
        <v>5.9942738425961579</v>
      </c>
      <c r="K226" s="6" t="s">
        <v>43</v>
      </c>
      <c r="L226" s="6" t="s">
        <v>35</v>
      </c>
      <c r="M226" s="6" t="s">
        <v>46</v>
      </c>
      <c r="N226" s="6" t="s">
        <v>2397</v>
      </c>
      <c r="O226" s="6" t="s">
        <v>37</v>
      </c>
      <c r="P226" s="6" t="s">
        <v>38</v>
      </c>
      <c r="Q226" s="7"/>
      <c r="R226" s="7"/>
      <c r="S226" s="7"/>
      <c r="T226" s="7" t="s">
        <v>1744</v>
      </c>
      <c r="U226" s="7" t="s">
        <v>1466</v>
      </c>
      <c r="V226" s="7" t="e">
        <v>#N/A</v>
      </c>
      <c r="W226" s="7" t="s">
        <v>1340</v>
      </c>
      <c r="X226" s="7"/>
      <c r="Y226" s="7" t="str">
        <f>VLOOKUP(B226, [2]SBC!A$1:P$65536, 11, 0)</f>
        <v>Foumbot</v>
      </c>
      <c r="Z226" s="7" t="str">
        <f t="shared" si="14"/>
        <v>OST</v>
      </c>
      <c r="AA226" s="7" t="str">
        <f t="shared" ca="1" si="15"/>
        <v>T&gt;72H</v>
      </c>
      <c r="AB226" s="7">
        <v>1</v>
      </c>
      <c r="AC226" s="7"/>
      <c r="AD226" s="7"/>
      <c r="AE226" s="7" t="s">
        <v>5458</v>
      </c>
      <c r="AF226" s="7" t="s">
        <v>2536</v>
      </c>
      <c r="AG226" s="7"/>
    </row>
    <row r="227" spans="1:33" ht="87" x14ac:dyDescent="0.35">
      <c r="A227" s="6" t="s">
        <v>1327</v>
      </c>
      <c r="B227" s="7" t="str">
        <f t="shared" si="12"/>
        <v>OST_264</v>
      </c>
      <c r="C227" s="6" t="s">
        <v>4737</v>
      </c>
      <c r="D227" s="7" t="e">
        <v>#N/A</v>
      </c>
      <c r="E227" s="7" t="e">
        <v>#N/A</v>
      </c>
      <c r="F227" s="6" t="s">
        <v>45</v>
      </c>
      <c r="G227" s="6" t="s">
        <v>1540</v>
      </c>
      <c r="H227" s="6" t="s">
        <v>1541</v>
      </c>
      <c r="I227" s="6" t="s">
        <v>2390</v>
      </c>
      <c r="J227" s="8">
        <f t="shared" ca="1" si="13"/>
        <v>5.9942738425961579</v>
      </c>
      <c r="K227" s="6" t="s">
        <v>43</v>
      </c>
      <c r="L227" s="6" t="s">
        <v>35</v>
      </c>
      <c r="M227" s="6" t="s">
        <v>46</v>
      </c>
      <c r="N227" s="6" t="s">
        <v>2398</v>
      </c>
      <c r="O227" s="6" t="s">
        <v>37</v>
      </c>
      <c r="P227" s="6" t="s">
        <v>38</v>
      </c>
      <c r="Q227" s="7"/>
      <c r="R227" s="7"/>
      <c r="S227" s="7"/>
      <c r="T227" s="7" t="s">
        <v>1744</v>
      </c>
      <c r="U227" s="7" t="s">
        <v>1466</v>
      </c>
      <c r="V227" s="7" t="e">
        <v>#N/A</v>
      </c>
      <c r="W227" s="7" t="s">
        <v>1340</v>
      </c>
      <c r="X227" s="7"/>
      <c r="Y227" s="7" t="str">
        <f>VLOOKUP(B227, [2]SBC!A$1:P$65536, 11, 0)</f>
        <v>Foumbot</v>
      </c>
      <c r="Z227" s="7" t="str">
        <f t="shared" si="14"/>
        <v>OST</v>
      </c>
      <c r="AA227" s="7" t="str">
        <f t="shared" ca="1" si="15"/>
        <v>T&gt;72H</v>
      </c>
      <c r="AB227" s="7">
        <v>1</v>
      </c>
      <c r="AC227" s="7"/>
      <c r="AD227" s="7"/>
      <c r="AE227" s="7" t="s">
        <v>5458</v>
      </c>
      <c r="AF227" s="7" t="s">
        <v>2536</v>
      </c>
      <c r="AG227" s="7"/>
    </row>
    <row r="228" spans="1:33" ht="87" x14ac:dyDescent="0.35">
      <c r="A228" s="6" t="s">
        <v>1327</v>
      </c>
      <c r="B228" s="7" t="str">
        <f t="shared" si="12"/>
        <v>OST_264</v>
      </c>
      <c r="C228" s="6" t="s">
        <v>4738</v>
      </c>
      <c r="D228" s="7" t="e">
        <v>#N/A</v>
      </c>
      <c r="E228" s="7" t="e">
        <v>#N/A</v>
      </c>
      <c r="F228" s="6" t="s">
        <v>45</v>
      </c>
      <c r="G228" s="6" t="s">
        <v>1524</v>
      </c>
      <c r="H228" s="6" t="s">
        <v>1525</v>
      </c>
      <c r="I228" s="6" t="s">
        <v>2390</v>
      </c>
      <c r="J228" s="8">
        <f t="shared" ca="1" si="13"/>
        <v>5.9942738425961579</v>
      </c>
      <c r="K228" s="6" t="s">
        <v>43</v>
      </c>
      <c r="L228" s="6" t="s">
        <v>35</v>
      </c>
      <c r="M228" s="6" t="s">
        <v>46</v>
      </c>
      <c r="N228" s="6" t="s">
        <v>2399</v>
      </c>
      <c r="O228" s="6" t="s">
        <v>37</v>
      </c>
      <c r="P228" s="6" t="s">
        <v>38</v>
      </c>
      <c r="Q228" s="7"/>
      <c r="R228" s="7"/>
      <c r="S228" s="7"/>
      <c r="T228" s="7" t="s">
        <v>1744</v>
      </c>
      <c r="U228" s="7" t="s">
        <v>1466</v>
      </c>
      <c r="V228" s="7" t="e">
        <v>#N/A</v>
      </c>
      <c r="W228" s="7" t="s">
        <v>1340</v>
      </c>
      <c r="X228" s="7"/>
      <c r="Y228" s="7" t="str">
        <f>VLOOKUP(B228, [2]SBC!A$1:P$65536, 11, 0)</f>
        <v>Foumbot</v>
      </c>
      <c r="Z228" s="7" t="str">
        <f t="shared" si="14"/>
        <v>OST</v>
      </c>
      <c r="AA228" s="7" t="str">
        <f t="shared" ca="1" si="15"/>
        <v>T&gt;72H</v>
      </c>
      <c r="AB228" s="7">
        <v>1</v>
      </c>
      <c r="AC228" s="7"/>
      <c r="AD228" s="7"/>
      <c r="AE228" s="7" t="s">
        <v>5458</v>
      </c>
      <c r="AF228" s="7" t="s">
        <v>2536</v>
      </c>
      <c r="AG228" s="7"/>
    </row>
    <row r="229" spans="1:33" ht="87" x14ac:dyDescent="0.35">
      <c r="A229" s="6" t="s">
        <v>1327</v>
      </c>
      <c r="B229" s="7" t="str">
        <f t="shared" si="12"/>
        <v>OST_264</v>
      </c>
      <c r="C229" s="6" t="s">
        <v>4739</v>
      </c>
      <c r="D229" s="7" t="e">
        <v>#N/A</v>
      </c>
      <c r="E229" s="7" t="e">
        <v>#N/A</v>
      </c>
      <c r="F229" s="6" t="s">
        <v>45</v>
      </c>
      <c r="G229" s="6" t="s">
        <v>1517</v>
      </c>
      <c r="H229" s="6" t="s">
        <v>1518</v>
      </c>
      <c r="I229" s="6" t="s">
        <v>2390</v>
      </c>
      <c r="J229" s="8">
        <f t="shared" ca="1" si="13"/>
        <v>5.9942738425961579</v>
      </c>
      <c r="K229" s="6" t="s">
        <v>43</v>
      </c>
      <c r="L229" s="6" t="s">
        <v>35</v>
      </c>
      <c r="M229" s="6" t="s">
        <v>46</v>
      </c>
      <c r="N229" s="6" t="s">
        <v>2400</v>
      </c>
      <c r="O229" s="6" t="s">
        <v>37</v>
      </c>
      <c r="P229" s="6" t="s">
        <v>38</v>
      </c>
      <c r="Q229" s="7"/>
      <c r="R229" s="7"/>
      <c r="S229" s="7"/>
      <c r="T229" s="7" t="s">
        <v>1744</v>
      </c>
      <c r="U229" s="7" t="s">
        <v>1466</v>
      </c>
      <c r="V229" s="7" t="e">
        <v>#N/A</v>
      </c>
      <c r="W229" s="7" t="s">
        <v>1340</v>
      </c>
      <c r="X229" s="7"/>
      <c r="Y229" s="7" t="str">
        <f>VLOOKUP(B229, [2]SBC!A$1:P$65536, 11, 0)</f>
        <v>Foumbot</v>
      </c>
      <c r="Z229" s="7" t="str">
        <f t="shared" si="14"/>
        <v>OST</v>
      </c>
      <c r="AA229" s="7" t="str">
        <f t="shared" ca="1" si="15"/>
        <v>T&gt;72H</v>
      </c>
      <c r="AB229" s="7">
        <v>1</v>
      </c>
      <c r="AC229" s="7"/>
      <c r="AD229" s="7"/>
      <c r="AE229" s="7" t="s">
        <v>5458</v>
      </c>
      <c r="AF229" s="7" t="s">
        <v>2536</v>
      </c>
      <c r="AG229" s="7"/>
    </row>
    <row r="230" spans="1:33" ht="87" x14ac:dyDescent="0.35">
      <c r="A230" s="6" t="s">
        <v>1327</v>
      </c>
      <c r="B230" s="7" t="str">
        <f t="shared" si="12"/>
        <v>OST_264</v>
      </c>
      <c r="C230" s="6" t="s">
        <v>4740</v>
      </c>
      <c r="D230" s="7" t="e">
        <v>#N/A</v>
      </c>
      <c r="E230" s="7" t="e">
        <v>#N/A</v>
      </c>
      <c r="F230" s="6" t="s">
        <v>45</v>
      </c>
      <c r="G230" s="6" t="s">
        <v>1534</v>
      </c>
      <c r="H230" s="6" t="s">
        <v>1535</v>
      </c>
      <c r="I230" s="6" t="s">
        <v>2390</v>
      </c>
      <c r="J230" s="8">
        <f t="shared" ca="1" si="13"/>
        <v>5.9942738425961579</v>
      </c>
      <c r="K230" s="6" t="s">
        <v>43</v>
      </c>
      <c r="L230" s="6" t="s">
        <v>35</v>
      </c>
      <c r="M230" s="6" t="s">
        <v>46</v>
      </c>
      <c r="N230" s="6" t="s">
        <v>2401</v>
      </c>
      <c r="O230" s="6" t="s">
        <v>37</v>
      </c>
      <c r="P230" s="6" t="s">
        <v>38</v>
      </c>
      <c r="Q230" s="7"/>
      <c r="R230" s="7"/>
      <c r="S230" s="7"/>
      <c r="T230" s="7" t="s">
        <v>1744</v>
      </c>
      <c r="U230" s="7" t="s">
        <v>1466</v>
      </c>
      <c r="V230" s="7" t="e">
        <v>#N/A</v>
      </c>
      <c r="W230" s="7" t="s">
        <v>1340</v>
      </c>
      <c r="X230" s="7"/>
      <c r="Y230" s="7" t="str">
        <f>VLOOKUP(B230, [2]SBC!A$1:P$65536, 11, 0)</f>
        <v>Foumbot</v>
      </c>
      <c r="Z230" s="7" t="str">
        <f t="shared" si="14"/>
        <v>OST</v>
      </c>
      <c r="AA230" s="7" t="str">
        <f t="shared" ca="1" si="15"/>
        <v>T&gt;72H</v>
      </c>
      <c r="AB230" s="7">
        <v>1</v>
      </c>
      <c r="AC230" s="7"/>
      <c r="AD230" s="7"/>
      <c r="AE230" s="7" t="s">
        <v>5458</v>
      </c>
      <c r="AF230" s="7" t="s">
        <v>2536</v>
      </c>
      <c r="AG230" s="7"/>
    </row>
    <row r="231" spans="1:33" ht="87" x14ac:dyDescent="0.35">
      <c r="A231" s="6" t="s">
        <v>1327</v>
      </c>
      <c r="B231" s="7" t="str">
        <f t="shared" si="12"/>
        <v>OST_264</v>
      </c>
      <c r="C231" s="6" t="s">
        <v>4741</v>
      </c>
      <c r="D231" s="7" t="e">
        <v>#N/A</v>
      </c>
      <c r="E231" s="7" t="e">
        <v>#N/A</v>
      </c>
      <c r="F231" s="6" t="s">
        <v>45</v>
      </c>
      <c r="G231" s="6" t="s">
        <v>1538</v>
      </c>
      <c r="H231" s="6" t="s">
        <v>1539</v>
      </c>
      <c r="I231" s="6" t="s">
        <v>2390</v>
      </c>
      <c r="J231" s="8">
        <f t="shared" ca="1" si="13"/>
        <v>5.9942738425961579</v>
      </c>
      <c r="K231" s="6" t="s">
        <v>43</v>
      </c>
      <c r="L231" s="6" t="s">
        <v>35</v>
      </c>
      <c r="M231" s="6" t="s">
        <v>46</v>
      </c>
      <c r="N231" s="6" t="s">
        <v>2402</v>
      </c>
      <c r="O231" s="6" t="s">
        <v>37</v>
      </c>
      <c r="P231" s="6" t="s">
        <v>38</v>
      </c>
      <c r="Q231" s="7"/>
      <c r="R231" s="7"/>
      <c r="S231" s="7"/>
      <c r="T231" s="7" t="s">
        <v>1744</v>
      </c>
      <c r="U231" s="7" t="s">
        <v>1466</v>
      </c>
      <c r="V231" s="7" t="e">
        <v>#N/A</v>
      </c>
      <c r="W231" s="7" t="s">
        <v>1340</v>
      </c>
      <c r="X231" s="7"/>
      <c r="Y231" s="7" t="str">
        <f>VLOOKUP(B231, [2]SBC!A$1:P$65536, 11, 0)</f>
        <v>Foumbot</v>
      </c>
      <c r="Z231" s="7" t="str">
        <f t="shared" si="14"/>
        <v>OST</v>
      </c>
      <c r="AA231" s="7" t="str">
        <f t="shared" ca="1" si="15"/>
        <v>T&gt;72H</v>
      </c>
      <c r="AB231" s="7">
        <v>1</v>
      </c>
      <c r="AC231" s="7"/>
      <c r="AD231" s="7"/>
      <c r="AE231" s="7" t="s">
        <v>5458</v>
      </c>
      <c r="AF231" s="7" t="s">
        <v>2536</v>
      </c>
      <c r="AG231" s="7"/>
    </row>
    <row r="232" spans="1:33" ht="87" x14ac:dyDescent="0.35">
      <c r="A232" s="6" t="s">
        <v>900</v>
      </c>
      <c r="B232" s="7" t="str">
        <f t="shared" si="12"/>
        <v>EXN_023</v>
      </c>
      <c r="C232" s="6" t="s">
        <v>4742</v>
      </c>
      <c r="D232" s="7" t="e">
        <v>#N/A</v>
      </c>
      <c r="E232" s="7" t="e">
        <v>#N/A</v>
      </c>
      <c r="F232" s="6" t="s">
        <v>45</v>
      </c>
      <c r="G232" s="6" t="s">
        <v>1029</v>
      </c>
      <c r="H232" s="6" t="s">
        <v>1030</v>
      </c>
      <c r="I232" s="6" t="s">
        <v>2403</v>
      </c>
      <c r="J232" s="8">
        <f t="shared" ca="1" si="13"/>
        <v>5.2777344907444785</v>
      </c>
      <c r="K232" s="6" t="s">
        <v>43</v>
      </c>
      <c r="L232" s="6" t="s">
        <v>35</v>
      </c>
      <c r="M232" s="6" t="s">
        <v>46</v>
      </c>
      <c r="N232" s="6" t="s">
        <v>2404</v>
      </c>
      <c r="O232" s="6" t="s">
        <v>37</v>
      </c>
      <c r="P232" s="6" t="s">
        <v>38</v>
      </c>
      <c r="Q232" s="7"/>
      <c r="R232" s="7"/>
      <c r="S232" s="7"/>
      <c r="T232" s="7" t="s">
        <v>1747</v>
      </c>
      <c r="U232" s="7" t="s">
        <v>1466</v>
      </c>
      <c r="V232" s="7" t="e">
        <v>#N/A</v>
      </c>
      <c r="W232" s="7" t="s">
        <v>1340</v>
      </c>
      <c r="X232" s="7"/>
      <c r="Y232" s="7" t="str">
        <f>VLOOKUP(B232, [2]SBC!A$1:P$65536, 11, 0)</f>
        <v>Meri</v>
      </c>
      <c r="Z232" s="7" t="str">
        <f t="shared" si="14"/>
        <v>EXN</v>
      </c>
      <c r="AA232" s="7" t="str">
        <f t="shared" ca="1" si="15"/>
        <v>T&gt;72H</v>
      </c>
      <c r="AB232" s="7">
        <v>1</v>
      </c>
      <c r="AC232" s="7"/>
      <c r="AD232" s="7"/>
      <c r="AE232" s="7" t="s">
        <v>5458</v>
      </c>
      <c r="AF232" s="7" t="s">
        <v>2536</v>
      </c>
      <c r="AG232" s="7"/>
    </row>
    <row r="233" spans="1:33" ht="87" x14ac:dyDescent="0.35">
      <c r="A233" s="6" t="s">
        <v>900</v>
      </c>
      <c r="B233" s="7" t="str">
        <f t="shared" si="12"/>
        <v>EXN_023</v>
      </c>
      <c r="C233" s="6" t="s">
        <v>4743</v>
      </c>
      <c r="D233" s="7" t="e">
        <v>#N/A</v>
      </c>
      <c r="E233" s="7" t="e">
        <v>#N/A</v>
      </c>
      <c r="F233" s="6" t="s">
        <v>45</v>
      </c>
      <c r="G233" s="6" t="s">
        <v>1033</v>
      </c>
      <c r="H233" s="6" t="s">
        <v>1034</v>
      </c>
      <c r="I233" s="6" t="s">
        <v>2403</v>
      </c>
      <c r="J233" s="8">
        <f t="shared" ca="1" si="13"/>
        <v>5.2777344907444785</v>
      </c>
      <c r="K233" s="6" t="s">
        <v>43</v>
      </c>
      <c r="L233" s="6" t="s">
        <v>35</v>
      </c>
      <c r="M233" s="6" t="s">
        <v>46</v>
      </c>
      <c r="N233" s="6" t="s">
        <v>2405</v>
      </c>
      <c r="O233" s="6" t="s">
        <v>37</v>
      </c>
      <c r="P233" s="6" t="s">
        <v>38</v>
      </c>
      <c r="Q233" s="7"/>
      <c r="R233" s="7"/>
      <c r="S233" s="7"/>
      <c r="T233" s="7" t="s">
        <v>1747</v>
      </c>
      <c r="U233" s="7" t="s">
        <v>1466</v>
      </c>
      <c r="V233" s="7" t="e">
        <v>#N/A</v>
      </c>
      <c r="W233" s="7" t="s">
        <v>1340</v>
      </c>
      <c r="X233" s="7"/>
      <c r="Y233" s="7" t="str">
        <f>VLOOKUP(B233, [2]SBC!A$1:P$65536, 11, 0)</f>
        <v>Meri</v>
      </c>
      <c r="Z233" s="7" t="str">
        <f t="shared" si="14"/>
        <v>EXN</v>
      </c>
      <c r="AA233" s="7" t="str">
        <f t="shared" ca="1" si="15"/>
        <v>T&gt;72H</v>
      </c>
      <c r="AB233" s="7">
        <v>1</v>
      </c>
      <c r="AC233" s="7"/>
      <c r="AD233" s="7"/>
      <c r="AE233" s="7" t="s">
        <v>5458</v>
      </c>
      <c r="AF233" s="7" t="s">
        <v>2536</v>
      </c>
      <c r="AG233" s="7"/>
    </row>
    <row r="234" spans="1:33" ht="87" x14ac:dyDescent="0.35">
      <c r="A234" s="6" t="s">
        <v>900</v>
      </c>
      <c r="B234" s="7" t="str">
        <f t="shared" si="12"/>
        <v>EXN_023</v>
      </c>
      <c r="C234" s="6" t="s">
        <v>4744</v>
      </c>
      <c r="D234" s="7" t="e">
        <v>#N/A</v>
      </c>
      <c r="E234" s="7" t="e">
        <v>#N/A</v>
      </c>
      <c r="F234" s="6" t="s">
        <v>45</v>
      </c>
      <c r="G234" s="6" t="s">
        <v>1031</v>
      </c>
      <c r="H234" s="6" t="s">
        <v>1032</v>
      </c>
      <c r="I234" s="6" t="s">
        <v>2403</v>
      </c>
      <c r="J234" s="8">
        <f t="shared" ca="1" si="13"/>
        <v>5.2777344907444785</v>
      </c>
      <c r="K234" s="6" t="s">
        <v>43</v>
      </c>
      <c r="L234" s="6" t="s">
        <v>35</v>
      </c>
      <c r="M234" s="6" t="s">
        <v>46</v>
      </c>
      <c r="N234" s="6" t="s">
        <v>2406</v>
      </c>
      <c r="O234" s="6" t="s">
        <v>37</v>
      </c>
      <c r="P234" s="6" t="s">
        <v>38</v>
      </c>
      <c r="Q234" s="7"/>
      <c r="R234" s="7"/>
      <c r="S234" s="7"/>
      <c r="T234" s="7" t="s">
        <v>1747</v>
      </c>
      <c r="U234" s="7" t="s">
        <v>1466</v>
      </c>
      <c r="V234" s="7" t="e">
        <v>#N/A</v>
      </c>
      <c r="W234" s="7" t="s">
        <v>1340</v>
      </c>
      <c r="X234" s="7"/>
      <c r="Y234" s="7" t="str">
        <f>VLOOKUP(B234, [2]SBC!A$1:P$65536, 11, 0)</f>
        <v>Meri</v>
      </c>
      <c r="Z234" s="7" t="str">
        <f t="shared" si="14"/>
        <v>EXN</v>
      </c>
      <c r="AA234" s="7" t="str">
        <f t="shared" ca="1" si="15"/>
        <v>T&gt;72H</v>
      </c>
      <c r="AB234" s="7">
        <v>1</v>
      </c>
      <c r="AC234" s="7"/>
      <c r="AD234" s="7"/>
      <c r="AE234" s="7" t="s">
        <v>5458</v>
      </c>
      <c r="AF234" s="7" t="s">
        <v>2536</v>
      </c>
      <c r="AG234" s="7"/>
    </row>
    <row r="235" spans="1:33" ht="101.5" x14ac:dyDescent="0.35">
      <c r="A235" s="6" t="s">
        <v>1888</v>
      </c>
      <c r="B235" s="7" t="str">
        <f t="shared" si="12"/>
        <v>SUO_082</v>
      </c>
      <c r="C235" s="6" t="s">
        <v>4745</v>
      </c>
      <c r="D235" s="7" t="e">
        <v>#N/A</v>
      </c>
      <c r="E235" s="7" t="e">
        <v>#N/A</v>
      </c>
      <c r="F235" s="6" t="s">
        <v>45</v>
      </c>
      <c r="G235" s="6" t="s">
        <v>2407</v>
      </c>
      <c r="H235" s="6" t="s">
        <v>2408</v>
      </c>
      <c r="I235" s="6" t="s">
        <v>2324</v>
      </c>
      <c r="J235" s="8">
        <f t="shared" ca="1" si="13"/>
        <v>4.872757638891926</v>
      </c>
      <c r="K235" s="6" t="s">
        <v>43</v>
      </c>
      <c r="L235" s="6" t="s">
        <v>35</v>
      </c>
      <c r="M235" s="6" t="s">
        <v>46</v>
      </c>
      <c r="N235" s="6" t="s">
        <v>2409</v>
      </c>
      <c r="O235" s="6" t="s">
        <v>37</v>
      </c>
      <c r="P235" s="6" t="s">
        <v>38</v>
      </c>
      <c r="Q235" s="7"/>
      <c r="R235" s="7"/>
      <c r="S235" s="7"/>
      <c r="T235" s="7" t="s">
        <v>5467</v>
      </c>
      <c r="U235" s="7" t="s">
        <v>79</v>
      </c>
      <c r="V235" s="7" t="e">
        <v>#N/A</v>
      </c>
      <c r="W235" s="7" t="e">
        <v>#N/A</v>
      </c>
      <c r="X235" s="7"/>
      <c r="Y235" s="7" t="str">
        <f>VLOOKUP(B235, [2]SBC!A$1:P$65536, 11, 0)</f>
        <v>Limbe</v>
      </c>
      <c r="Z235" s="7" t="str">
        <f t="shared" si="14"/>
        <v>SUO</v>
      </c>
      <c r="AA235" s="7" t="str">
        <f t="shared" ca="1" si="15"/>
        <v>T&gt;72H</v>
      </c>
      <c r="AB235" s="7">
        <v>1</v>
      </c>
      <c r="AC235" s="7"/>
      <c r="AD235" s="7"/>
      <c r="AE235" s="7" t="s">
        <v>5458</v>
      </c>
      <c r="AF235" s="7" t="s">
        <v>2536</v>
      </c>
      <c r="AG235" s="7"/>
    </row>
    <row r="236" spans="1:33" ht="101.5" x14ac:dyDescent="0.35">
      <c r="A236" s="6" t="s">
        <v>899</v>
      </c>
      <c r="B236" s="7" t="str">
        <f t="shared" si="12"/>
        <v>EXN_352</v>
      </c>
      <c r="C236" s="6" t="s">
        <v>4746</v>
      </c>
      <c r="D236" s="7" t="e">
        <v>#N/A</v>
      </c>
      <c r="E236" s="7" t="e">
        <v>#N/A</v>
      </c>
      <c r="F236" s="6" t="s">
        <v>45</v>
      </c>
      <c r="G236" s="6" t="s">
        <v>1023</v>
      </c>
      <c r="H236" s="6" t="s">
        <v>1024</v>
      </c>
      <c r="I236" s="6" t="s">
        <v>2820</v>
      </c>
      <c r="J236" s="8">
        <f t="shared" ca="1" si="13"/>
        <v>4.2327229166694451</v>
      </c>
      <c r="K236" s="6" t="s">
        <v>43</v>
      </c>
      <c r="L236" s="6" t="s">
        <v>35</v>
      </c>
      <c r="M236" s="6" t="s">
        <v>46</v>
      </c>
      <c r="N236" s="6" t="s">
        <v>2821</v>
      </c>
      <c r="O236" s="6" t="s">
        <v>37</v>
      </c>
      <c r="P236" s="6" t="s">
        <v>38</v>
      </c>
      <c r="Q236" s="7"/>
      <c r="R236" s="7"/>
      <c r="S236" s="7"/>
      <c r="T236" s="7" t="s">
        <v>1944</v>
      </c>
      <c r="U236" s="7" t="s">
        <v>1454</v>
      </c>
      <c r="V236" s="7" t="e">
        <v>#N/A</v>
      </c>
      <c r="W236" s="7" t="s">
        <v>1454</v>
      </c>
      <c r="X236" s="7"/>
      <c r="Y236" s="7" t="e">
        <f>VLOOKUP(B236, [2]SBC!A$1:P$65536, 11, 0)</f>
        <v>#N/A</v>
      </c>
      <c r="Z236" s="7" t="str">
        <f t="shared" si="14"/>
        <v>EXN</v>
      </c>
      <c r="AA236" s="7" t="str">
        <f t="shared" ca="1" si="15"/>
        <v>T&gt;72H</v>
      </c>
      <c r="AB236" s="7">
        <v>1</v>
      </c>
      <c r="AC236" s="7"/>
      <c r="AD236" s="7"/>
      <c r="AE236" s="7" t="s">
        <v>5458</v>
      </c>
      <c r="AF236" s="7" t="s">
        <v>2536</v>
      </c>
      <c r="AG236" s="7"/>
    </row>
    <row r="237" spans="1:33" ht="101.5" x14ac:dyDescent="0.35">
      <c r="A237" s="6" t="s">
        <v>899</v>
      </c>
      <c r="B237" s="7" t="str">
        <f t="shared" si="12"/>
        <v>EXN_352</v>
      </c>
      <c r="C237" s="6" t="s">
        <v>4747</v>
      </c>
      <c r="D237" s="7" t="e">
        <v>#N/A</v>
      </c>
      <c r="E237" s="7" t="e">
        <v>#N/A</v>
      </c>
      <c r="F237" s="6" t="s">
        <v>45</v>
      </c>
      <c r="G237" s="6" t="s">
        <v>1418</v>
      </c>
      <c r="H237" s="6" t="s">
        <v>1419</v>
      </c>
      <c r="I237" s="6" t="s">
        <v>2820</v>
      </c>
      <c r="J237" s="8">
        <f t="shared" ca="1" si="13"/>
        <v>4.2327229166694451</v>
      </c>
      <c r="K237" s="6" t="s">
        <v>43</v>
      </c>
      <c r="L237" s="6" t="s">
        <v>35</v>
      </c>
      <c r="M237" s="6" t="s">
        <v>46</v>
      </c>
      <c r="N237" s="6" t="s">
        <v>2822</v>
      </c>
      <c r="O237" s="6" t="s">
        <v>37</v>
      </c>
      <c r="P237" s="6" t="s">
        <v>38</v>
      </c>
      <c r="Q237" s="7"/>
      <c r="R237" s="7"/>
      <c r="S237" s="7"/>
      <c r="T237" s="7" t="s">
        <v>1944</v>
      </c>
      <c r="U237" s="7" t="s">
        <v>1454</v>
      </c>
      <c r="V237" s="7" t="e">
        <v>#N/A</v>
      </c>
      <c r="W237" s="7" t="s">
        <v>1454</v>
      </c>
      <c r="X237" s="7"/>
      <c r="Y237" s="7" t="e">
        <f>VLOOKUP(B237, [2]SBC!A$1:P$65536, 11, 0)</f>
        <v>#N/A</v>
      </c>
      <c r="Z237" s="7" t="str">
        <f t="shared" si="14"/>
        <v>EXN</v>
      </c>
      <c r="AA237" s="7" t="str">
        <f t="shared" ca="1" si="15"/>
        <v>T&gt;72H</v>
      </c>
      <c r="AB237" s="7">
        <v>1</v>
      </c>
      <c r="AC237" s="7"/>
      <c r="AD237" s="7"/>
      <c r="AE237" s="7" t="s">
        <v>5458</v>
      </c>
      <c r="AF237" s="7" t="s">
        <v>2536</v>
      </c>
      <c r="AG237" s="7"/>
    </row>
    <row r="238" spans="1:33" ht="101.5" x14ac:dyDescent="0.35">
      <c r="A238" s="6" t="s">
        <v>899</v>
      </c>
      <c r="B238" s="7" t="str">
        <f t="shared" si="12"/>
        <v>EXN_352</v>
      </c>
      <c r="C238" s="6" t="s">
        <v>4748</v>
      </c>
      <c r="D238" s="7" t="e">
        <v>#N/A</v>
      </c>
      <c r="E238" s="7" t="e">
        <v>#N/A</v>
      </c>
      <c r="F238" s="6" t="s">
        <v>45</v>
      </c>
      <c r="G238" s="6" t="s">
        <v>1019</v>
      </c>
      <c r="H238" s="6" t="s">
        <v>1020</v>
      </c>
      <c r="I238" s="6" t="s">
        <v>2820</v>
      </c>
      <c r="J238" s="8">
        <f t="shared" ca="1" si="13"/>
        <v>4.2327229166694451</v>
      </c>
      <c r="K238" s="6" t="s">
        <v>43</v>
      </c>
      <c r="L238" s="6" t="s">
        <v>35</v>
      </c>
      <c r="M238" s="6" t="s">
        <v>46</v>
      </c>
      <c r="N238" s="6" t="s">
        <v>2823</v>
      </c>
      <c r="O238" s="6" t="s">
        <v>37</v>
      </c>
      <c r="P238" s="6" t="s">
        <v>38</v>
      </c>
      <c r="Q238" s="7"/>
      <c r="R238" s="7"/>
      <c r="S238" s="7"/>
      <c r="T238" s="7" t="s">
        <v>1944</v>
      </c>
      <c r="U238" s="7" t="s">
        <v>1454</v>
      </c>
      <c r="V238" s="7" t="e">
        <v>#N/A</v>
      </c>
      <c r="W238" s="7" t="s">
        <v>1454</v>
      </c>
      <c r="X238" s="7"/>
      <c r="Y238" s="7" t="e">
        <f>VLOOKUP(B238, [2]SBC!A$1:P$65536, 11, 0)</f>
        <v>#N/A</v>
      </c>
      <c r="Z238" s="7" t="str">
        <f t="shared" si="14"/>
        <v>EXN</v>
      </c>
      <c r="AA238" s="7" t="str">
        <f t="shared" ca="1" si="15"/>
        <v>T&gt;72H</v>
      </c>
      <c r="AB238" s="7">
        <v>1</v>
      </c>
      <c r="AC238" s="7"/>
      <c r="AD238" s="7"/>
      <c r="AE238" s="7" t="s">
        <v>5458</v>
      </c>
      <c r="AF238" s="7" t="s">
        <v>2536</v>
      </c>
      <c r="AG238" s="7"/>
    </row>
    <row r="239" spans="1:33" ht="101.5" x14ac:dyDescent="0.35">
      <c r="A239" s="6" t="s">
        <v>899</v>
      </c>
      <c r="B239" s="7" t="str">
        <f t="shared" si="12"/>
        <v>EXN_352</v>
      </c>
      <c r="C239" s="6" t="s">
        <v>4749</v>
      </c>
      <c r="D239" s="7" t="e">
        <v>#N/A</v>
      </c>
      <c r="E239" s="7" t="e">
        <v>#N/A</v>
      </c>
      <c r="F239" s="6" t="s">
        <v>45</v>
      </c>
      <c r="G239" s="6" t="s">
        <v>1021</v>
      </c>
      <c r="H239" s="6" t="s">
        <v>1022</v>
      </c>
      <c r="I239" s="6" t="s">
        <v>2820</v>
      </c>
      <c r="J239" s="8">
        <f t="shared" ca="1" si="13"/>
        <v>4.2327229166694451</v>
      </c>
      <c r="K239" s="6" t="s">
        <v>43</v>
      </c>
      <c r="L239" s="6" t="s">
        <v>35</v>
      </c>
      <c r="M239" s="6" t="s">
        <v>46</v>
      </c>
      <c r="N239" s="6" t="s">
        <v>2824</v>
      </c>
      <c r="O239" s="6" t="s">
        <v>37</v>
      </c>
      <c r="P239" s="6" t="s">
        <v>38</v>
      </c>
      <c r="Q239" s="7"/>
      <c r="R239" s="7"/>
      <c r="S239" s="7"/>
      <c r="T239" s="7" t="s">
        <v>1944</v>
      </c>
      <c r="U239" s="7" t="s">
        <v>1454</v>
      </c>
      <c r="V239" s="7" t="e">
        <v>#N/A</v>
      </c>
      <c r="W239" s="7" t="s">
        <v>1454</v>
      </c>
      <c r="X239" s="7"/>
      <c r="Y239" s="7" t="e">
        <f>VLOOKUP(B239, [2]SBC!A$1:P$65536, 11, 0)</f>
        <v>#N/A</v>
      </c>
      <c r="Z239" s="7" t="str">
        <f t="shared" si="14"/>
        <v>EXN</v>
      </c>
      <c r="AA239" s="7" t="str">
        <f t="shared" ca="1" si="15"/>
        <v>T&gt;72H</v>
      </c>
      <c r="AB239" s="7">
        <v>1</v>
      </c>
      <c r="AC239" s="7"/>
      <c r="AD239" s="7"/>
      <c r="AE239" s="7" t="s">
        <v>5458</v>
      </c>
      <c r="AF239" s="7" t="s">
        <v>2536</v>
      </c>
      <c r="AG239" s="7"/>
    </row>
    <row r="240" spans="1:33" ht="101.5" x14ac:dyDescent="0.35">
      <c r="A240" s="6" t="s">
        <v>899</v>
      </c>
      <c r="B240" s="7" t="str">
        <f t="shared" si="12"/>
        <v>EXN_352</v>
      </c>
      <c r="C240" s="6" t="s">
        <v>4750</v>
      </c>
      <c r="D240" s="7" t="e">
        <v>#N/A</v>
      </c>
      <c r="E240" s="7" t="e">
        <v>#N/A</v>
      </c>
      <c r="F240" s="6" t="s">
        <v>45</v>
      </c>
      <c r="G240" s="6" t="s">
        <v>1420</v>
      </c>
      <c r="H240" s="6" t="s">
        <v>1421</v>
      </c>
      <c r="I240" s="6" t="s">
        <v>2820</v>
      </c>
      <c r="J240" s="8">
        <f t="shared" ca="1" si="13"/>
        <v>4.2327229166694451</v>
      </c>
      <c r="K240" s="6" t="s">
        <v>43</v>
      </c>
      <c r="L240" s="6" t="s">
        <v>35</v>
      </c>
      <c r="M240" s="6" t="s">
        <v>46</v>
      </c>
      <c r="N240" s="6" t="s">
        <v>2825</v>
      </c>
      <c r="O240" s="6" t="s">
        <v>37</v>
      </c>
      <c r="P240" s="6" t="s">
        <v>38</v>
      </c>
      <c r="Q240" s="7"/>
      <c r="R240" s="7"/>
      <c r="S240" s="7"/>
      <c r="T240" s="7" t="s">
        <v>1944</v>
      </c>
      <c r="U240" s="7" t="s">
        <v>1454</v>
      </c>
      <c r="V240" s="7" t="e">
        <v>#N/A</v>
      </c>
      <c r="W240" s="7" t="s">
        <v>1454</v>
      </c>
      <c r="X240" s="7"/>
      <c r="Y240" s="7" t="e">
        <f>VLOOKUP(B240, [2]SBC!A$1:P$65536, 11, 0)</f>
        <v>#N/A</v>
      </c>
      <c r="Z240" s="7" t="str">
        <f t="shared" si="14"/>
        <v>EXN</v>
      </c>
      <c r="AA240" s="7" t="str">
        <f t="shared" ca="1" si="15"/>
        <v>T&gt;72H</v>
      </c>
      <c r="AB240" s="7">
        <v>1</v>
      </c>
      <c r="AC240" s="7"/>
      <c r="AD240" s="7"/>
      <c r="AE240" s="7" t="s">
        <v>5458</v>
      </c>
      <c r="AF240" s="7" t="s">
        <v>2536</v>
      </c>
      <c r="AG240" s="7"/>
    </row>
    <row r="241" spans="1:33" ht="101.5" x14ac:dyDescent="0.35">
      <c r="A241" s="6" t="s">
        <v>899</v>
      </c>
      <c r="B241" s="7" t="str">
        <f t="shared" si="12"/>
        <v>EXN_352</v>
      </c>
      <c r="C241" s="6" t="s">
        <v>4751</v>
      </c>
      <c r="D241" s="7" t="e">
        <v>#N/A</v>
      </c>
      <c r="E241" s="7" t="e">
        <v>#N/A</v>
      </c>
      <c r="F241" s="6" t="s">
        <v>45</v>
      </c>
      <c r="G241" s="6" t="s">
        <v>1422</v>
      </c>
      <c r="H241" s="6" t="s">
        <v>1423</v>
      </c>
      <c r="I241" s="6" t="s">
        <v>2820</v>
      </c>
      <c r="J241" s="8">
        <f t="shared" ca="1" si="13"/>
        <v>4.2327229166694451</v>
      </c>
      <c r="K241" s="6" t="s">
        <v>43</v>
      </c>
      <c r="L241" s="6" t="s">
        <v>35</v>
      </c>
      <c r="M241" s="6" t="s">
        <v>46</v>
      </c>
      <c r="N241" s="6" t="s">
        <v>2826</v>
      </c>
      <c r="O241" s="6" t="s">
        <v>37</v>
      </c>
      <c r="P241" s="6" t="s">
        <v>38</v>
      </c>
      <c r="Q241" s="7"/>
      <c r="R241" s="7"/>
      <c r="S241" s="7"/>
      <c r="T241" s="7" t="s">
        <v>1944</v>
      </c>
      <c r="U241" s="7" t="s">
        <v>1454</v>
      </c>
      <c r="V241" s="7" t="e">
        <v>#N/A</v>
      </c>
      <c r="W241" s="7" t="s">
        <v>1454</v>
      </c>
      <c r="X241" s="7"/>
      <c r="Y241" s="7" t="e">
        <f>VLOOKUP(B241, [2]SBC!A$1:P$65536, 11, 0)</f>
        <v>#N/A</v>
      </c>
      <c r="Z241" s="7" t="str">
        <f t="shared" si="14"/>
        <v>EXN</v>
      </c>
      <c r="AA241" s="7" t="str">
        <f t="shared" ca="1" si="15"/>
        <v>T&gt;72H</v>
      </c>
      <c r="AB241" s="7">
        <v>1</v>
      </c>
      <c r="AC241" s="7"/>
      <c r="AD241" s="7"/>
      <c r="AE241" s="7" t="s">
        <v>5458</v>
      </c>
      <c r="AF241" s="7" t="s">
        <v>2536</v>
      </c>
      <c r="AG241" s="7"/>
    </row>
    <row r="242" spans="1:33" ht="101.5" x14ac:dyDescent="0.35">
      <c r="A242" s="6" t="s">
        <v>899</v>
      </c>
      <c r="B242" s="7" t="str">
        <f t="shared" si="12"/>
        <v>EXN_352</v>
      </c>
      <c r="C242" s="6" t="s">
        <v>4752</v>
      </c>
      <c r="D242" s="7" t="e">
        <v>#N/A</v>
      </c>
      <c r="E242" s="7" t="e">
        <v>#N/A</v>
      </c>
      <c r="F242" s="6" t="s">
        <v>45</v>
      </c>
      <c r="G242" s="6" t="s">
        <v>1025</v>
      </c>
      <c r="H242" s="6" t="s">
        <v>1026</v>
      </c>
      <c r="I242" s="6" t="s">
        <v>2820</v>
      </c>
      <c r="J242" s="8">
        <f t="shared" ca="1" si="13"/>
        <v>4.2327229166694451</v>
      </c>
      <c r="K242" s="6" t="s">
        <v>43</v>
      </c>
      <c r="L242" s="6" t="s">
        <v>35</v>
      </c>
      <c r="M242" s="6" t="s">
        <v>46</v>
      </c>
      <c r="N242" s="6" t="s">
        <v>2827</v>
      </c>
      <c r="O242" s="6" t="s">
        <v>37</v>
      </c>
      <c r="P242" s="6" t="s">
        <v>38</v>
      </c>
      <c r="Q242" s="7"/>
      <c r="R242" s="7"/>
      <c r="S242" s="7"/>
      <c r="T242" s="7" t="s">
        <v>1944</v>
      </c>
      <c r="U242" s="7" t="s">
        <v>1454</v>
      </c>
      <c r="V242" s="7" t="e">
        <v>#N/A</v>
      </c>
      <c r="W242" s="7" t="s">
        <v>1454</v>
      </c>
      <c r="X242" s="7"/>
      <c r="Y242" s="7" t="e">
        <f>VLOOKUP(B242, [2]SBC!A$1:P$65536, 11, 0)</f>
        <v>#N/A</v>
      </c>
      <c r="Z242" s="7" t="str">
        <f t="shared" si="14"/>
        <v>EXN</v>
      </c>
      <c r="AA242" s="7" t="str">
        <f t="shared" ca="1" si="15"/>
        <v>T&gt;72H</v>
      </c>
      <c r="AB242" s="7">
        <v>1</v>
      </c>
      <c r="AC242" s="7"/>
      <c r="AD242" s="7"/>
      <c r="AE242" s="7" t="s">
        <v>5458</v>
      </c>
      <c r="AF242" s="7" t="s">
        <v>2536</v>
      </c>
      <c r="AG242" s="7"/>
    </row>
    <row r="243" spans="1:33" ht="101.5" x14ac:dyDescent="0.35">
      <c r="A243" s="6" t="s">
        <v>899</v>
      </c>
      <c r="B243" s="7" t="str">
        <f t="shared" si="12"/>
        <v>EXN_352</v>
      </c>
      <c r="C243" s="6" t="s">
        <v>4753</v>
      </c>
      <c r="D243" s="7" t="e">
        <v>#N/A</v>
      </c>
      <c r="E243" s="7" t="e">
        <v>#N/A</v>
      </c>
      <c r="F243" s="6" t="s">
        <v>45</v>
      </c>
      <c r="G243" s="6" t="s">
        <v>1027</v>
      </c>
      <c r="H243" s="6" t="s">
        <v>1028</v>
      </c>
      <c r="I243" s="6" t="s">
        <v>2820</v>
      </c>
      <c r="J243" s="8">
        <f t="shared" ca="1" si="13"/>
        <v>4.2327229166694451</v>
      </c>
      <c r="K243" s="6" t="s">
        <v>43</v>
      </c>
      <c r="L243" s="6" t="s">
        <v>35</v>
      </c>
      <c r="M243" s="6" t="s">
        <v>46</v>
      </c>
      <c r="N243" s="6" t="s">
        <v>2828</v>
      </c>
      <c r="O243" s="6" t="s">
        <v>37</v>
      </c>
      <c r="P243" s="6" t="s">
        <v>38</v>
      </c>
      <c r="Q243" s="7"/>
      <c r="R243" s="7"/>
      <c r="S243" s="7"/>
      <c r="T243" s="7" t="s">
        <v>1944</v>
      </c>
      <c r="U243" s="7" t="s">
        <v>1454</v>
      </c>
      <c r="V243" s="7" t="e">
        <v>#N/A</v>
      </c>
      <c r="W243" s="7" t="s">
        <v>1454</v>
      </c>
      <c r="X243" s="7"/>
      <c r="Y243" s="7" t="e">
        <f>VLOOKUP(B243, [2]SBC!A$1:P$65536, 11, 0)</f>
        <v>#N/A</v>
      </c>
      <c r="Z243" s="7" t="str">
        <f t="shared" si="14"/>
        <v>EXN</v>
      </c>
      <c r="AA243" s="7" t="str">
        <f t="shared" ca="1" si="15"/>
        <v>T&gt;72H</v>
      </c>
      <c r="AB243" s="7">
        <v>1</v>
      </c>
      <c r="AC243" s="7"/>
      <c r="AD243" s="7"/>
      <c r="AE243" s="7" t="s">
        <v>5458</v>
      </c>
      <c r="AF243" s="7" t="s">
        <v>2536</v>
      </c>
      <c r="AG243" s="7"/>
    </row>
    <row r="244" spans="1:33" ht="101.5" x14ac:dyDescent="0.35">
      <c r="A244" s="6" t="s">
        <v>899</v>
      </c>
      <c r="B244" s="7" t="str">
        <f t="shared" si="12"/>
        <v>EXN_352</v>
      </c>
      <c r="C244" s="6" t="s">
        <v>4754</v>
      </c>
      <c r="D244" s="7" t="e">
        <v>#N/A</v>
      </c>
      <c r="E244" s="7" t="e">
        <v>#N/A</v>
      </c>
      <c r="F244" s="6" t="s">
        <v>45</v>
      </c>
      <c r="G244" s="6" t="s">
        <v>1017</v>
      </c>
      <c r="H244" s="6" t="s">
        <v>1018</v>
      </c>
      <c r="I244" s="6" t="s">
        <v>2820</v>
      </c>
      <c r="J244" s="8">
        <f t="shared" ca="1" si="13"/>
        <v>4.2327229166694451</v>
      </c>
      <c r="K244" s="6" t="s">
        <v>43</v>
      </c>
      <c r="L244" s="6" t="s">
        <v>35</v>
      </c>
      <c r="M244" s="6" t="s">
        <v>46</v>
      </c>
      <c r="N244" s="6" t="s">
        <v>2829</v>
      </c>
      <c r="O244" s="6" t="s">
        <v>37</v>
      </c>
      <c r="P244" s="6" t="s">
        <v>38</v>
      </c>
      <c r="Q244" s="7"/>
      <c r="R244" s="7"/>
      <c r="S244" s="7"/>
      <c r="T244" s="7" t="s">
        <v>1944</v>
      </c>
      <c r="U244" s="7" t="s">
        <v>1454</v>
      </c>
      <c r="V244" s="7" t="e">
        <v>#N/A</v>
      </c>
      <c r="W244" s="7" t="s">
        <v>1454</v>
      </c>
      <c r="X244" s="7"/>
      <c r="Y244" s="7" t="e">
        <f>VLOOKUP(B244, [2]SBC!A$1:P$65536, 11, 0)</f>
        <v>#N/A</v>
      </c>
      <c r="Z244" s="7" t="str">
        <f t="shared" si="14"/>
        <v>EXN</v>
      </c>
      <c r="AA244" s="7" t="str">
        <f t="shared" ca="1" si="15"/>
        <v>T&gt;72H</v>
      </c>
      <c r="AB244" s="7">
        <v>1</v>
      </c>
      <c r="AC244" s="7"/>
      <c r="AD244" s="7"/>
      <c r="AE244" s="7" t="s">
        <v>5458</v>
      </c>
      <c r="AF244" s="7" t="s">
        <v>2536</v>
      </c>
      <c r="AG244" s="7"/>
    </row>
    <row r="245" spans="1:33" ht="101.5" x14ac:dyDescent="0.35">
      <c r="A245" s="6" t="s">
        <v>890</v>
      </c>
      <c r="B245" s="7" t="str">
        <f t="shared" si="12"/>
        <v>OST_209</v>
      </c>
      <c r="C245" s="6" t="s">
        <v>4755</v>
      </c>
      <c r="D245" s="7" t="e">
        <v>#N/A</v>
      </c>
      <c r="E245" s="7" t="e">
        <v>#N/A</v>
      </c>
      <c r="F245" s="6" t="s">
        <v>45</v>
      </c>
      <c r="G245" s="6" t="s">
        <v>1131</v>
      </c>
      <c r="H245" s="6" t="s">
        <v>1132</v>
      </c>
      <c r="I245" s="6" t="s">
        <v>2830</v>
      </c>
      <c r="J245" s="8">
        <f t="shared" ca="1" si="13"/>
        <v>3.9736141203684383</v>
      </c>
      <c r="K245" s="6" t="s">
        <v>43</v>
      </c>
      <c r="L245" s="6" t="s">
        <v>35</v>
      </c>
      <c r="M245" s="6" t="s">
        <v>46</v>
      </c>
      <c r="N245" s="6" t="s">
        <v>2831</v>
      </c>
      <c r="O245" s="6" t="s">
        <v>37</v>
      </c>
      <c r="P245" s="6" t="s">
        <v>38</v>
      </c>
      <c r="Q245" s="7"/>
      <c r="R245" s="7"/>
      <c r="S245" s="7"/>
      <c r="T245" s="7" t="s">
        <v>1743</v>
      </c>
      <c r="U245" s="7" t="s">
        <v>1466</v>
      </c>
      <c r="V245" s="7" t="e">
        <v>#N/A</v>
      </c>
      <c r="W245" s="7" t="s">
        <v>1340</v>
      </c>
      <c r="X245" s="7"/>
      <c r="Y245" s="7" t="str">
        <f>VLOOKUP(B245, [2]SBC!A$1:P$65536, 11, 0)</f>
        <v>Koupa-Matapit</v>
      </c>
      <c r="Z245" s="7" t="str">
        <f t="shared" si="14"/>
        <v>OST</v>
      </c>
      <c r="AA245" s="7" t="str">
        <f t="shared" ca="1" si="15"/>
        <v>T&gt;72H</v>
      </c>
      <c r="AB245" s="7">
        <v>1</v>
      </c>
      <c r="AC245" s="7"/>
      <c r="AD245" s="7"/>
      <c r="AE245" s="7" t="s">
        <v>5458</v>
      </c>
      <c r="AF245" s="7" t="s">
        <v>2536</v>
      </c>
      <c r="AG245" s="7"/>
    </row>
    <row r="246" spans="1:33" ht="101.5" x14ac:dyDescent="0.35">
      <c r="A246" s="6" t="s">
        <v>890</v>
      </c>
      <c r="B246" s="7" t="str">
        <f t="shared" si="12"/>
        <v>OST_209</v>
      </c>
      <c r="C246" s="6" t="s">
        <v>4756</v>
      </c>
      <c r="D246" s="7" t="e">
        <v>#N/A</v>
      </c>
      <c r="E246" s="7" t="e">
        <v>#N/A</v>
      </c>
      <c r="F246" s="6" t="s">
        <v>45</v>
      </c>
      <c r="G246" s="6" t="s">
        <v>1015</v>
      </c>
      <c r="H246" s="6" t="s">
        <v>1016</v>
      </c>
      <c r="I246" s="6" t="s">
        <v>2830</v>
      </c>
      <c r="J246" s="8">
        <f t="shared" ca="1" si="13"/>
        <v>3.9736141203684383</v>
      </c>
      <c r="K246" s="6" t="s">
        <v>43</v>
      </c>
      <c r="L246" s="6" t="s">
        <v>35</v>
      </c>
      <c r="M246" s="6" t="s">
        <v>46</v>
      </c>
      <c r="N246" s="6" t="s">
        <v>2832</v>
      </c>
      <c r="O246" s="6" t="s">
        <v>37</v>
      </c>
      <c r="P246" s="6" t="s">
        <v>38</v>
      </c>
      <c r="Q246" s="7"/>
      <c r="R246" s="7"/>
      <c r="S246" s="7"/>
      <c r="T246" s="7" t="s">
        <v>1743</v>
      </c>
      <c r="U246" s="7" t="s">
        <v>1466</v>
      </c>
      <c r="V246" s="7" t="e">
        <v>#N/A</v>
      </c>
      <c r="W246" s="7" t="s">
        <v>1340</v>
      </c>
      <c r="X246" s="7"/>
      <c r="Y246" s="7" t="str">
        <f>VLOOKUP(B246, [2]SBC!A$1:P$65536, 11, 0)</f>
        <v>Koupa-Matapit</v>
      </c>
      <c r="Z246" s="7" t="str">
        <f t="shared" si="14"/>
        <v>OST</v>
      </c>
      <c r="AA246" s="7" t="str">
        <f t="shared" ca="1" si="15"/>
        <v>T&gt;72H</v>
      </c>
      <c r="AB246" s="7">
        <v>1</v>
      </c>
      <c r="AC246" s="7"/>
      <c r="AD246" s="7"/>
      <c r="AE246" s="7" t="s">
        <v>5458</v>
      </c>
      <c r="AF246" s="7" t="s">
        <v>2536</v>
      </c>
      <c r="AG246" s="7"/>
    </row>
    <row r="247" spans="1:33" ht="101.5" x14ac:dyDescent="0.35">
      <c r="A247" s="6" t="s">
        <v>903</v>
      </c>
      <c r="B247" s="7" t="str">
        <f t="shared" si="12"/>
        <v>NRO_170</v>
      </c>
      <c r="C247" s="6" t="s">
        <v>4757</v>
      </c>
      <c r="D247" s="7" t="e">
        <v>#N/A</v>
      </c>
      <c r="E247" s="7" t="e">
        <v>#N/A</v>
      </c>
      <c r="F247" s="6" t="s">
        <v>45</v>
      </c>
      <c r="G247" s="6" t="s">
        <v>1039</v>
      </c>
      <c r="H247" s="6" t="s">
        <v>1040</v>
      </c>
      <c r="I247" s="6" t="s">
        <v>3054</v>
      </c>
      <c r="J247" s="8">
        <f t="shared" ca="1" si="13"/>
        <v>3.6489844907409861</v>
      </c>
      <c r="K247" s="6" t="s">
        <v>43</v>
      </c>
      <c r="L247" s="6" t="s">
        <v>35</v>
      </c>
      <c r="M247" s="6" t="s">
        <v>46</v>
      </c>
      <c r="N247" s="6" t="s">
        <v>3055</v>
      </c>
      <c r="O247" s="6" t="s">
        <v>37</v>
      </c>
      <c r="P247" s="6" t="s">
        <v>38</v>
      </c>
      <c r="Q247" s="7"/>
      <c r="R247" s="7"/>
      <c r="S247" s="7"/>
      <c r="T247" s="7" t="s">
        <v>1946</v>
      </c>
      <c r="U247" s="7" t="s">
        <v>1454</v>
      </c>
      <c r="V247" s="7" t="e">
        <v>#N/A</v>
      </c>
      <c r="W247" s="7" t="s">
        <v>1454</v>
      </c>
      <c r="X247" s="7"/>
      <c r="Y247" s="7" t="e">
        <f>VLOOKUP(B247, [2]SBC!A$1:P$65536, 11, 0)</f>
        <v>#N/A</v>
      </c>
      <c r="Z247" s="7" t="str">
        <f t="shared" si="14"/>
        <v>NRO</v>
      </c>
      <c r="AA247" s="7" t="str">
        <f t="shared" ca="1" si="15"/>
        <v>T&gt;72H</v>
      </c>
      <c r="AB247" s="7">
        <v>1</v>
      </c>
      <c r="AC247" s="7"/>
      <c r="AD247" s="7"/>
      <c r="AE247" s="7" t="s">
        <v>5458</v>
      </c>
      <c r="AF247" s="7" t="s">
        <v>2536</v>
      </c>
      <c r="AG247" s="7"/>
    </row>
    <row r="248" spans="1:33" ht="101.5" x14ac:dyDescent="0.35">
      <c r="A248" s="6" t="s">
        <v>903</v>
      </c>
      <c r="B248" s="7" t="str">
        <f t="shared" si="12"/>
        <v>NRO_170</v>
      </c>
      <c r="C248" s="6" t="s">
        <v>4758</v>
      </c>
      <c r="D248" s="7" t="e">
        <v>#N/A</v>
      </c>
      <c r="E248" s="7" t="e">
        <v>#N/A</v>
      </c>
      <c r="F248" s="6" t="s">
        <v>45</v>
      </c>
      <c r="G248" s="6" t="s">
        <v>1043</v>
      </c>
      <c r="H248" s="6" t="s">
        <v>1044</v>
      </c>
      <c r="I248" s="6" t="s">
        <v>3054</v>
      </c>
      <c r="J248" s="8">
        <f t="shared" ca="1" si="13"/>
        <v>3.6489844907409861</v>
      </c>
      <c r="K248" s="6" t="s">
        <v>43</v>
      </c>
      <c r="L248" s="6" t="s">
        <v>35</v>
      </c>
      <c r="M248" s="6" t="s">
        <v>46</v>
      </c>
      <c r="N248" s="6" t="s">
        <v>3056</v>
      </c>
      <c r="O248" s="6" t="s">
        <v>37</v>
      </c>
      <c r="P248" s="6" t="s">
        <v>38</v>
      </c>
      <c r="Q248" s="7"/>
      <c r="R248" s="7"/>
      <c r="S248" s="7"/>
      <c r="T248" s="7" t="s">
        <v>1946</v>
      </c>
      <c r="U248" s="7" t="s">
        <v>1454</v>
      </c>
      <c r="V248" s="7" t="e">
        <v>#N/A</v>
      </c>
      <c r="W248" s="7" t="s">
        <v>1454</v>
      </c>
      <c r="X248" s="7"/>
      <c r="Y248" s="7" t="e">
        <f>VLOOKUP(B248, [2]SBC!A$1:P$65536, 11, 0)</f>
        <v>#N/A</v>
      </c>
      <c r="Z248" s="7" t="str">
        <f t="shared" si="14"/>
        <v>NRO</v>
      </c>
      <c r="AA248" s="7" t="str">
        <f t="shared" ca="1" si="15"/>
        <v>T&gt;72H</v>
      </c>
      <c r="AB248" s="7">
        <v>1</v>
      </c>
      <c r="AC248" s="7"/>
      <c r="AD248" s="7"/>
      <c r="AE248" s="7" t="s">
        <v>5458</v>
      </c>
      <c r="AF248" s="7" t="s">
        <v>2536</v>
      </c>
      <c r="AG248" s="7"/>
    </row>
    <row r="249" spans="1:33" ht="101.5" x14ac:dyDescent="0.35">
      <c r="A249" s="6" t="s">
        <v>903</v>
      </c>
      <c r="B249" s="7" t="str">
        <f t="shared" si="12"/>
        <v>NRO_170</v>
      </c>
      <c r="C249" s="6" t="s">
        <v>4759</v>
      </c>
      <c r="D249" s="7" t="e">
        <v>#N/A</v>
      </c>
      <c r="E249" s="7" t="e">
        <v>#N/A</v>
      </c>
      <c r="F249" s="6" t="s">
        <v>45</v>
      </c>
      <c r="G249" s="6" t="s">
        <v>1037</v>
      </c>
      <c r="H249" s="6" t="s">
        <v>1038</v>
      </c>
      <c r="I249" s="6" t="s">
        <v>3054</v>
      </c>
      <c r="J249" s="8">
        <f t="shared" ca="1" si="13"/>
        <v>3.6489844907409861</v>
      </c>
      <c r="K249" s="6" t="s">
        <v>43</v>
      </c>
      <c r="L249" s="6" t="s">
        <v>35</v>
      </c>
      <c r="M249" s="6" t="s">
        <v>46</v>
      </c>
      <c r="N249" s="6" t="s">
        <v>3057</v>
      </c>
      <c r="O249" s="6" t="s">
        <v>37</v>
      </c>
      <c r="P249" s="6" t="s">
        <v>38</v>
      </c>
      <c r="Q249" s="7"/>
      <c r="R249" s="7"/>
      <c r="S249" s="7"/>
      <c r="T249" s="7" t="s">
        <v>1946</v>
      </c>
      <c r="U249" s="7" t="s">
        <v>1454</v>
      </c>
      <c r="V249" s="7" t="e">
        <v>#N/A</v>
      </c>
      <c r="W249" s="7" t="s">
        <v>1454</v>
      </c>
      <c r="X249" s="7"/>
      <c r="Y249" s="7" t="e">
        <f>VLOOKUP(B249, [2]SBC!A$1:P$65536, 11, 0)</f>
        <v>#N/A</v>
      </c>
      <c r="Z249" s="7" t="str">
        <f t="shared" si="14"/>
        <v>NRO</v>
      </c>
      <c r="AA249" s="7" t="str">
        <f t="shared" ca="1" si="15"/>
        <v>T&gt;72H</v>
      </c>
      <c r="AB249" s="7">
        <v>1</v>
      </c>
      <c r="AC249" s="7"/>
      <c r="AD249" s="7"/>
      <c r="AE249" s="7" t="s">
        <v>5458</v>
      </c>
      <c r="AF249" s="7" t="s">
        <v>2536</v>
      </c>
      <c r="AG249" s="7"/>
    </row>
    <row r="250" spans="1:33" ht="101.5" x14ac:dyDescent="0.35">
      <c r="A250" s="6" t="s">
        <v>903</v>
      </c>
      <c r="B250" s="7" t="str">
        <f t="shared" si="12"/>
        <v>NRO_170</v>
      </c>
      <c r="C250" s="6" t="s">
        <v>4760</v>
      </c>
      <c r="D250" s="7" t="e">
        <v>#N/A</v>
      </c>
      <c r="E250" s="7" t="e">
        <v>#N/A</v>
      </c>
      <c r="F250" s="6" t="s">
        <v>45</v>
      </c>
      <c r="G250" s="6" t="s">
        <v>1041</v>
      </c>
      <c r="H250" s="6" t="s">
        <v>1042</v>
      </c>
      <c r="I250" s="6" t="s">
        <v>3054</v>
      </c>
      <c r="J250" s="8">
        <f t="shared" ca="1" si="13"/>
        <v>3.6489844907409861</v>
      </c>
      <c r="K250" s="6" t="s">
        <v>43</v>
      </c>
      <c r="L250" s="6" t="s">
        <v>35</v>
      </c>
      <c r="M250" s="6" t="s">
        <v>46</v>
      </c>
      <c r="N250" s="6" t="s">
        <v>3058</v>
      </c>
      <c r="O250" s="6" t="s">
        <v>37</v>
      </c>
      <c r="P250" s="6" t="s">
        <v>38</v>
      </c>
      <c r="Q250" s="7"/>
      <c r="R250" s="7"/>
      <c r="S250" s="7"/>
      <c r="T250" s="7" t="s">
        <v>1946</v>
      </c>
      <c r="U250" s="7" t="s">
        <v>1454</v>
      </c>
      <c r="V250" s="7" t="e">
        <v>#N/A</v>
      </c>
      <c r="W250" s="7" t="s">
        <v>1454</v>
      </c>
      <c r="X250" s="7"/>
      <c r="Y250" s="7" t="e">
        <f>VLOOKUP(B250, [2]SBC!A$1:P$65536, 11, 0)</f>
        <v>#N/A</v>
      </c>
      <c r="Z250" s="7" t="str">
        <f t="shared" si="14"/>
        <v>NRO</v>
      </c>
      <c r="AA250" s="7" t="str">
        <f t="shared" ca="1" si="15"/>
        <v>T&gt;72H</v>
      </c>
      <c r="AB250" s="7">
        <v>1</v>
      </c>
      <c r="AC250" s="7"/>
      <c r="AD250" s="7"/>
      <c r="AE250" s="7" t="s">
        <v>5458</v>
      </c>
      <c r="AF250" s="7" t="s">
        <v>2536</v>
      </c>
      <c r="AG250" s="7"/>
    </row>
    <row r="251" spans="1:33" ht="101.5" x14ac:dyDescent="0.35">
      <c r="A251" s="6" t="s">
        <v>903</v>
      </c>
      <c r="B251" s="7" t="str">
        <f t="shared" si="12"/>
        <v>NRO_170</v>
      </c>
      <c r="C251" s="6" t="s">
        <v>4761</v>
      </c>
      <c r="D251" s="7" t="e">
        <v>#N/A</v>
      </c>
      <c r="E251" s="7" t="e">
        <v>#N/A</v>
      </c>
      <c r="F251" s="6" t="s">
        <v>45</v>
      </c>
      <c r="G251" s="6" t="s">
        <v>1035</v>
      </c>
      <c r="H251" s="6" t="s">
        <v>1036</v>
      </c>
      <c r="I251" s="6" t="s">
        <v>3054</v>
      </c>
      <c r="J251" s="8">
        <f t="shared" ca="1" si="13"/>
        <v>3.6489844907409861</v>
      </c>
      <c r="K251" s="6" t="s">
        <v>43</v>
      </c>
      <c r="L251" s="6" t="s">
        <v>35</v>
      </c>
      <c r="M251" s="6" t="s">
        <v>46</v>
      </c>
      <c r="N251" s="6" t="s">
        <v>3059</v>
      </c>
      <c r="O251" s="6" t="s">
        <v>37</v>
      </c>
      <c r="P251" s="6" t="s">
        <v>38</v>
      </c>
      <c r="Q251" s="7"/>
      <c r="R251" s="7"/>
      <c r="S251" s="7"/>
      <c r="T251" s="7" t="s">
        <v>1946</v>
      </c>
      <c r="U251" s="7" t="s">
        <v>1454</v>
      </c>
      <c r="V251" s="7" t="e">
        <v>#N/A</v>
      </c>
      <c r="W251" s="7" t="s">
        <v>1454</v>
      </c>
      <c r="X251" s="7"/>
      <c r="Y251" s="7" t="e">
        <f>VLOOKUP(B251, [2]SBC!A$1:P$65536, 11, 0)</f>
        <v>#N/A</v>
      </c>
      <c r="Z251" s="7" t="str">
        <f t="shared" si="14"/>
        <v>NRO</v>
      </c>
      <c r="AA251" s="7" t="str">
        <f t="shared" ca="1" si="15"/>
        <v>T&gt;72H</v>
      </c>
      <c r="AB251" s="7">
        <v>1</v>
      </c>
      <c r="AC251" s="7"/>
      <c r="AD251" s="7"/>
      <c r="AE251" s="7" t="s">
        <v>5458</v>
      </c>
      <c r="AF251" s="7" t="s">
        <v>2536</v>
      </c>
      <c r="AG251" s="7"/>
    </row>
    <row r="252" spans="1:33" ht="101.5" x14ac:dyDescent="0.35">
      <c r="A252" s="6" t="s">
        <v>2962</v>
      </c>
      <c r="B252" s="7" t="str">
        <f t="shared" si="12"/>
        <v>EXN_577</v>
      </c>
      <c r="C252" s="6" t="s">
        <v>4762</v>
      </c>
      <c r="D252" s="7" t="e">
        <v>#N/A</v>
      </c>
      <c r="E252" s="7" t="e">
        <v>#N/A</v>
      </c>
      <c r="F252" s="6" t="s">
        <v>45</v>
      </c>
      <c r="G252" s="6" t="s">
        <v>3060</v>
      </c>
      <c r="H252" s="6" t="s">
        <v>3061</v>
      </c>
      <c r="I252" s="6" t="s">
        <v>3062</v>
      </c>
      <c r="J252" s="8">
        <f t="shared" ca="1" si="13"/>
        <v>3.5083710648177657</v>
      </c>
      <c r="K252" s="6" t="s">
        <v>43</v>
      </c>
      <c r="L252" s="6" t="s">
        <v>35</v>
      </c>
      <c r="M252" s="6" t="s">
        <v>46</v>
      </c>
      <c r="N252" s="6" t="s">
        <v>3063</v>
      </c>
      <c r="O252" s="6" t="s">
        <v>37</v>
      </c>
      <c r="P252" s="6" t="s">
        <v>38</v>
      </c>
      <c r="Q252" s="7"/>
      <c r="R252" s="7"/>
      <c r="S252" s="7"/>
      <c r="T252" s="7" t="s">
        <v>3552</v>
      </c>
      <c r="U252" s="7" t="s">
        <v>1454</v>
      </c>
      <c r="V252" s="7" t="e">
        <v>#N/A</v>
      </c>
      <c r="W252" s="7" t="e">
        <v>#N/A</v>
      </c>
      <c r="X252" s="7"/>
      <c r="Y252" s="7" t="e">
        <f>VLOOKUP(B252, [2]SBC!A$1:P$65536, 11, 0)</f>
        <v>#N/A</v>
      </c>
      <c r="Z252" s="7" t="str">
        <f t="shared" si="14"/>
        <v>EXN</v>
      </c>
      <c r="AA252" s="7" t="str">
        <f t="shared" ca="1" si="15"/>
        <v>T&gt;72H</v>
      </c>
      <c r="AB252" s="7">
        <v>1</v>
      </c>
      <c r="AC252" s="7"/>
      <c r="AD252" s="7"/>
      <c r="AE252" s="7" t="s">
        <v>5458</v>
      </c>
      <c r="AF252" s="7" t="s">
        <v>2536</v>
      </c>
      <c r="AG252" s="7"/>
    </row>
    <row r="253" spans="1:33" ht="101.5" x14ac:dyDescent="0.35">
      <c r="A253" s="6" t="s">
        <v>2962</v>
      </c>
      <c r="B253" s="7" t="str">
        <f t="shared" si="12"/>
        <v>EXN_577</v>
      </c>
      <c r="C253" s="6" t="s">
        <v>4763</v>
      </c>
      <c r="D253" s="7" t="e">
        <v>#N/A</v>
      </c>
      <c r="E253" s="7" t="e">
        <v>#N/A</v>
      </c>
      <c r="F253" s="6" t="s">
        <v>45</v>
      </c>
      <c r="G253" s="6" t="s">
        <v>3064</v>
      </c>
      <c r="H253" s="6" t="s">
        <v>3065</v>
      </c>
      <c r="I253" s="6" t="s">
        <v>3062</v>
      </c>
      <c r="J253" s="8">
        <f t="shared" ca="1" si="13"/>
        <v>3.5083710648177657</v>
      </c>
      <c r="K253" s="6" t="s">
        <v>43</v>
      </c>
      <c r="L253" s="6" t="s">
        <v>35</v>
      </c>
      <c r="M253" s="6" t="s">
        <v>46</v>
      </c>
      <c r="N253" s="6" t="s">
        <v>3066</v>
      </c>
      <c r="O253" s="6" t="s">
        <v>37</v>
      </c>
      <c r="P253" s="6" t="s">
        <v>38</v>
      </c>
      <c r="Q253" s="7"/>
      <c r="R253" s="7"/>
      <c r="S253" s="7"/>
      <c r="T253" s="7" t="s">
        <v>3552</v>
      </c>
      <c r="U253" s="7" t="s">
        <v>1454</v>
      </c>
      <c r="V253" s="7" t="e">
        <v>#N/A</v>
      </c>
      <c r="W253" s="7" t="e">
        <v>#N/A</v>
      </c>
      <c r="X253" s="7"/>
      <c r="Y253" s="7" t="e">
        <f>VLOOKUP(B253, [2]SBC!A$1:P$65536, 11, 0)</f>
        <v>#N/A</v>
      </c>
      <c r="Z253" s="7" t="str">
        <f t="shared" si="14"/>
        <v>EXN</v>
      </c>
      <c r="AA253" s="7" t="str">
        <f t="shared" ca="1" si="15"/>
        <v>T&gt;72H</v>
      </c>
      <c r="AB253" s="7">
        <v>1</v>
      </c>
      <c r="AC253" s="7"/>
      <c r="AD253" s="7"/>
      <c r="AE253" s="7" t="s">
        <v>5458</v>
      </c>
      <c r="AF253" s="7" t="s">
        <v>2536</v>
      </c>
      <c r="AG253" s="7"/>
    </row>
    <row r="254" spans="1:33" ht="101.5" x14ac:dyDescent="0.35">
      <c r="A254" s="6" t="s">
        <v>2962</v>
      </c>
      <c r="B254" s="7" t="str">
        <f t="shared" si="12"/>
        <v>EXN_577</v>
      </c>
      <c r="C254" s="6" t="s">
        <v>4764</v>
      </c>
      <c r="D254" s="7" t="e">
        <v>#N/A</v>
      </c>
      <c r="E254" s="7" t="e">
        <v>#N/A</v>
      </c>
      <c r="F254" s="6" t="s">
        <v>45</v>
      </c>
      <c r="G254" s="6" t="s">
        <v>3067</v>
      </c>
      <c r="H254" s="6" t="s">
        <v>3068</v>
      </c>
      <c r="I254" s="6" t="s">
        <v>3062</v>
      </c>
      <c r="J254" s="8">
        <f t="shared" ca="1" si="13"/>
        <v>3.5083710648177657</v>
      </c>
      <c r="K254" s="6" t="s">
        <v>43</v>
      </c>
      <c r="L254" s="6" t="s">
        <v>35</v>
      </c>
      <c r="M254" s="6" t="s">
        <v>46</v>
      </c>
      <c r="N254" s="6" t="s">
        <v>3069</v>
      </c>
      <c r="O254" s="6" t="s">
        <v>37</v>
      </c>
      <c r="P254" s="6" t="s">
        <v>38</v>
      </c>
      <c r="Q254" s="7"/>
      <c r="R254" s="7"/>
      <c r="S254" s="7"/>
      <c r="T254" s="7" t="s">
        <v>3552</v>
      </c>
      <c r="U254" s="7" t="s">
        <v>1454</v>
      </c>
      <c r="V254" s="7" t="e">
        <v>#N/A</v>
      </c>
      <c r="W254" s="7" t="e">
        <v>#N/A</v>
      </c>
      <c r="X254" s="7"/>
      <c r="Y254" s="7" t="e">
        <f>VLOOKUP(B254, [2]SBC!A$1:P$65536, 11, 0)</f>
        <v>#N/A</v>
      </c>
      <c r="Z254" s="7" t="str">
        <f t="shared" si="14"/>
        <v>EXN</v>
      </c>
      <c r="AA254" s="7" t="str">
        <f t="shared" ca="1" si="15"/>
        <v>T&gt;72H</v>
      </c>
      <c r="AB254" s="7">
        <v>1</v>
      </c>
      <c r="AC254" s="7"/>
      <c r="AD254" s="7"/>
      <c r="AE254" s="7" t="s">
        <v>5458</v>
      </c>
      <c r="AF254" s="7" t="s">
        <v>2536</v>
      </c>
      <c r="AG254" s="7"/>
    </row>
    <row r="255" spans="1:33" ht="101.5" x14ac:dyDescent="0.35">
      <c r="A255" s="6" t="s">
        <v>2962</v>
      </c>
      <c r="B255" s="7" t="str">
        <f t="shared" si="12"/>
        <v>EXN_577</v>
      </c>
      <c r="C255" s="6" t="s">
        <v>4765</v>
      </c>
      <c r="D255" s="7" t="e">
        <v>#N/A</v>
      </c>
      <c r="E255" s="7" t="e">
        <v>#N/A</v>
      </c>
      <c r="F255" s="6" t="s">
        <v>45</v>
      </c>
      <c r="G255" s="6" t="s">
        <v>3070</v>
      </c>
      <c r="H255" s="6" t="s">
        <v>3071</v>
      </c>
      <c r="I255" s="6" t="s">
        <v>3062</v>
      </c>
      <c r="J255" s="8">
        <f t="shared" ca="1" si="13"/>
        <v>3.5083710648177657</v>
      </c>
      <c r="K255" s="6" t="s">
        <v>43</v>
      </c>
      <c r="L255" s="6" t="s">
        <v>35</v>
      </c>
      <c r="M255" s="6" t="s">
        <v>46</v>
      </c>
      <c r="N255" s="6" t="s">
        <v>3072</v>
      </c>
      <c r="O255" s="6" t="s">
        <v>37</v>
      </c>
      <c r="P255" s="6" t="s">
        <v>38</v>
      </c>
      <c r="Q255" s="7"/>
      <c r="R255" s="7"/>
      <c r="S255" s="7"/>
      <c r="T255" s="7" t="s">
        <v>3552</v>
      </c>
      <c r="U255" s="7" t="s">
        <v>1454</v>
      </c>
      <c r="V255" s="7" t="e">
        <v>#N/A</v>
      </c>
      <c r="W255" s="7" t="e">
        <v>#N/A</v>
      </c>
      <c r="X255" s="7"/>
      <c r="Y255" s="7" t="e">
        <f>VLOOKUP(B255, [2]SBC!A$1:P$65536, 11, 0)</f>
        <v>#N/A</v>
      </c>
      <c r="Z255" s="7" t="str">
        <f t="shared" si="14"/>
        <v>EXN</v>
      </c>
      <c r="AA255" s="7" t="str">
        <f t="shared" ca="1" si="15"/>
        <v>T&gt;72H</v>
      </c>
      <c r="AB255" s="7">
        <v>1</v>
      </c>
      <c r="AC255" s="7"/>
      <c r="AD255" s="7"/>
      <c r="AE255" s="7" t="s">
        <v>5458</v>
      </c>
      <c r="AF255" s="7" t="s">
        <v>2536</v>
      </c>
      <c r="AG255" s="7"/>
    </row>
    <row r="256" spans="1:33" ht="101.5" x14ac:dyDescent="0.35">
      <c r="A256" s="6" t="s">
        <v>2962</v>
      </c>
      <c r="B256" s="7" t="str">
        <f t="shared" si="12"/>
        <v>EXN_577</v>
      </c>
      <c r="C256" s="6" t="s">
        <v>4766</v>
      </c>
      <c r="D256" s="7" t="e">
        <v>#N/A</v>
      </c>
      <c r="E256" s="7" t="e">
        <v>#N/A</v>
      </c>
      <c r="F256" s="6" t="s">
        <v>45</v>
      </c>
      <c r="G256" s="6" t="s">
        <v>3073</v>
      </c>
      <c r="H256" s="6" t="s">
        <v>3074</v>
      </c>
      <c r="I256" s="6" t="s">
        <v>3062</v>
      </c>
      <c r="J256" s="8">
        <f t="shared" ca="1" si="13"/>
        <v>3.5083710648177657</v>
      </c>
      <c r="K256" s="6" t="s">
        <v>43</v>
      </c>
      <c r="L256" s="6" t="s">
        <v>35</v>
      </c>
      <c r="M256" s="6" t="s">
        <v>46</v>
      </c>
      <c r="N256" s="6" t="s">
        <v>3075</v>
      </c>
      <c r="O256" s="6" t="s">
        <v>37</v>
      </c>
      <c r="P256" s="6" t="s">
        <v>38</v>
      </c>
      <c r="Q256" s="7"/>
      <c r="R256" s="7"/>
      <c r="S256" s="7"/>
      <c r="T256" s="7" t="s">
        <v>3552</v>
      </c>
      <c r="U256" s="7" t="s">
        <v>1454</v>
      </c>
      <c r="V256" s="7" t="e">
        <v>#N/A</v>
      </c>
      <c r="W256" s="7" t="e">
        <v>#N/A</v>
      </c>
      <c r="X256" s="7"/>
      <c r="Y256" s="7" t="e">
        <f>VLOOKUP(B256, [2]SBC!A$1:P$65536, 11, 0)</f>
        <v>#N/A</v>
      </c>
      <c r="Z256" s="7" t="str">
        <f t="shared" si="14"/>
        <v>EXN</v>
      </c>
      <c r="AA256" s="7" t="str">
        <f t="shared" ca="1" si="15"/>
        <v>T&gt;72H</v>
      </c>
      <c r="AB256" s="7">
        <v>1</v>
      </c>
      <c r="AC256" s="7"/>
      <c r="AD256" s="7"/>
      <c r="AE256" s="7" t="s">
        <v>5458</v>
      </c>
      <c r="AF256" s="7" t="s">
        <v>2536</v>
      </c>
      <c r="AG256" s="7"/>
    </row>
    <row r="257" spans="1:33" ht="101.5" x14ac:dyDescent="0.35">
      <c r="A257" s="6" t="s">
        <v>2962</v>
      </c>
      <c r="B257" s="7" t="str">
        <f t="shared" si="12"/>
        <v>EXN_577</v>
      </c>
      <c r="C257" s="6" t="s">
        <v>4767</v>
      </c>
      <c r="D257" s="7" t="e">
        <v>#N/A</v>
      </c>
      <c r="E257" s="7" t="e">
        <v>#N/A</v>
      </c>
      <c r="F257" s="6" t="s">
        <v>45</v>
      </c>
      <c r="G257" s="6" t="s">
        <v>3076</v>
      </c>
      <c r="H257" s="6" t="s">
        <v>3077</v>
      </c>
      <c r="I257" s="6" t="s">
        <v>3062</v>
      </c>
      <c r="J257" s="8">
        <f t="shared" ca="1" si="13"/>
        <v>3.5083710648177657</v>
      </c>
      <c r="K257" s="6" t="s">
        <v>43</v>
      </c>
      <c r="L257" s="6" t="s">
        <v>35</v>
      </c>
      <c r="M257" s="6" t="s">
        <v>46</v>
      </c>
      <c r="N257" s="6" t="s">
        <v>3078</v>
      </c>
      <c r="O257" s="6" t="s">
        <v>37</v>
      </c>
      <c r="P257" s="6" t="s">
        <v>38</v>
      </c>
      <c r="Q257" s="7"/>
      <c r="R257" s="7"/>
      <c r="S257" s="7"/>
      <c r="T257" s="7" t="s">
        <v>3552</v>
      </c>
      <c r="U257" s="7" t="s">
        <v>1454</v>
      </c>
      <c r="V257" s="7" t="e">
        <v>#N/A</v>
      </c>
      <c r="W257" s="7" t="e">
        <v>#N/A</v>
      </c>
      <c r="X257" s="7"/>
      <c r="Y257" s="7" t="e">
        <f>VLOOKUP(B257, [2]SBC!A$1:P$65536, 11, 0)</f>
        <v>#N/A</v>
      </c>
      <c r="Z257" s="7" t="str">
        <f t="shared" si="14"/>
        <v>EXN</v>
      </c>
      <c r="AA257" s="7" t="str">
        <f t="shared" ca="1" si="15"/>
        <v>T&gt;72H</v>
      </c>
      <c r="AB257" s="7">
        <v>1</v>
      </c>
      <c r="AC257" s="7"/>
      <c r="AD257" s="7"/>
      <c r="AE257" s="7" t="s">
        <v>5458</v>
      </c>
      <c r="AF257" s="7" t="s">
        <v>2536</v>
      </c>
      <c r="AG257" s="7"/>
    </row>
    <row r="258" spans="1:33" ht="101.5" x14ac:dyDescent="0.35">
      <c r="A258" s="6" t="s">
        <v>2962</v>
      </c>
      <c r="B258" s="7" t="str">
        <f t="shared" ref="B258:B321" si="16">LEFT(A258,7)</f>
        <v>EXN_577</v>
      </c>
      <c r="C258" s="6" t="s">
        <v>4768</v>
      </c>
      <c r="D258" s="7" t="e">
        <v>#N/A</v>
      </c>
      <c r="E258" s="7" t="e">
        <v>#N/A</v>
      </c>
      <c r="F258" s="6" t="s">
        <v>45</v>
      </c>
      <c r="G258" s="6" t="s">
        <v>3079</v>
      </c>
      <c r="H258" s="6" t="s">
        <v>3080</v>
      </c>
      <c r="I258" s="6" t="s">
        <v>3062</v>
      </c>
      <c r="J258" s="8">
        <f t="shared" ref="J258:J321" ca="1" si="17">NOW()-I258</f>
        <v>3.5083710648177657</v>
      </c>
      <c r="K258" s="6" t="s">
        <v>43</v>
      </c>
      <c r="L258" s="6" t="s">
        <v>35</v>
      </c>
      <c r="M258" s="6" t="s">
        <v>46</v>
      </c>
      <c r="N258" s="6" t="s">
        <v>3081</v>
      </c>
      <c r="O258" s="6" t="s">
        <v>37</v>
      </c>
      <c r="P258" s="6" t="s">
        <v>38</v>
      </c>
      <c r="Q258" s="7"/>
      <c r="R258" s="7"/>
      <c r="S258" s="7"/>
      <c r="T258" s="7" t="s">
        <v>3552</v>
      </c>
      <c r="U258" s="7" t="s">
        <v>1454</v>
      </c>
      <c r="V258" s="7" t="e">
        <v>#N/A</v>
      </c>
      <c r="W258" s="7" t="e">
        <v>#N/A</v>
      </c>
      <c r="X258" s="7"/>
      <c r="Y258" s="7" t="e">
        <f>VLOOKUP(B258, [2]SBC!A$1:P$65536, 11, 0)</f>
        <v>#N/A</v>
      </c>
      <c r="Z258" s="7" t="str">
        <f t="shared" si="14"/>
        <v>EXN</v>
      </c>
      <c r="AA258" s="7" t="str">
        <f t="shared" ca="1" si="15"/>
        <v>T&gt;72H</v>
      </c>
      <c r="AB258" s="7">
        <v>1</v>
      </c>
      <c r="AC258" s="7"/>
      <c r="AD258" s="7"/>
      <c r="AE258" s="7" t="s">
        <v>5458</v>
      </c>
      <c r="AF258" s="7" t="s">
        <v>2536</v>
      </c>
      <c r="AG258" s="7"/>
    </row>
    <row r="259" spans="1:33" ht="101.5" x14ac:dyDescent="0.35">
      <c r="A259" s="6" t="s">
        <v>2962</v>
      </c>
      <c r="B259" s="7" t="str">
        <f t="shared" si="16"/>
        <v>EXN_577</v>
      </c>
      <c r="C259" s="6" t="s">
        <v>4769</v>
      </c>
      <c r="D259" s="7" t="e">
        <v>#N/A</v>
      </c>
      <c r="E259" s="7" t="e">
        <v>#N/A</v>
      </c>
      <c r="F259" s="6" t="s">
        <v>45</v>
      </c>
      <c r="G259" s="6" t="s">
        <v>3082</v>
      </c>
      <c r="H259" s="6" t="s">
        <v>3083</v>
      </c>
      <c r="I259" s="6" t="s">
        <v>3062</v>
      </c>
      <c r="J259" s="8">
        <f t="shared" ca="1" si="17"/>
        <v>3.5083710648177657</v>
      </c>
      <c r="K259" s="6" t="s">
        <v>43</v>
      </c>
      <c r="L259" s="6" t="s">
        <v>35</v>
      </c>
      <c r="M259" s="6" t="s">
        <v>46</v>
      </c>
      <c r="N259" s="6" t="s">
        <v>3084</v>
      </c>
      <c r="O259" s="6" t="s">
        <v>37</v>
      </c>
      <c r="P259" s="6" t="s">
        <v>38</v>
      </c>
      <c r="Q259" s="7"/>
      <c r="R259" s="7"/>
      <c r="S259" s="7"/>
      <c r="T259" s="7" t="s">
        <v>3552</v>
      </c>
      <c r="U259" s="7" t="s">
        <v>1454</v>
      </c>
      <c r="V259" s="7" t="e">
        <v>#N/A</v>
      </c>
      <c r="W259" s="7" t="e">
        <v>#N/A</v>
      </c>
      <c r="X259" s="7"/>
      <c r="Y259" s="7" t="e">
        <f>VLOOKUP(B259, [2]SBC!A$1:P$65536, 11, 0)</f>
        <v>#N/A</v>
      </c>
      <c r="Z259" s="7" t="str">
        <f t="shared" ref="Z259:Z322" si="18">LEFT(B259,3)</f>
        <v>EXN</v>
      </c>
      <c r="AA259" s="7" t="str">
        <f t="shared" ref="AA259:AA322" ca="1" si="19">IF(J259 &lt; 1/24, "T&lt;1H", IF(AND(J259&lt;2/24, J259&gt;1/24), "1H&lt;T&lt;2H", IF(AND(J259&lt;4/24, J259&gt;2/24), "2H&lt;T&lt;4H", IF(AND(J259&lt;8/24, J259&gt;4/24), "4H&lt;T&lt;8H", IF(AND(J259&lt;16/24, J259&gt;8/24), "8H&lt;T&lt;16H",IF(AND(J259&lt;24/24, J259&gt;16/24),"16H&lt;T&lt;24H", IF(AND(J259&lt;48/24, J259&gt;24/24),"24H&lt;T&lt;48H",IF(AND(J259&lt;72/24, J259&gt;24/24),"48H&lt;T&lt;72H", "T&gt;72H"))))))))</f>
        <v>T&gt;72H</v>
      </c>
      <c r="AB259" s="7">
        <v>1</v>
      </c>
      <c r="AC259" s="7"/>
      <c r="AD259" s="7"/>
      <c r="AE259" s="7" t="s">
        <v>5458</v>
      </c>
      <c r="AF259" s="7" t="s">
        <v>2536</v>
      </c>
      <c r="AG259" s="7"/>
    </row>
    <row r="260" spans="1:33" ht="101.5" x14ac:dyDescent="0.35">
      <c r="A260" s="6" t="s">
        <v>2962</v>
      </c>
      <c r="B260" s="7" t="str">
        <f t="shared" si="16"/>
        <v>EXN_577</v>
      </c>
      <c r="C260" s="6" t="s">
        <v>4770</v>
      </c>
      <c r="D260" s="7" t="e">
        <v>#N/A</v>
      </c>
      <c r="E260" s="7" t="e">
        <v>#N/A</v>
      </c>
      <c r="F260" s="6" t="s">
        <v>45</v>
      </c>
      <c r="G260" s="6" t="s">
        <v>3085</v>
      </c>
      <c r="H260" s="6" t="s">
        <v>3086</v>
      </c>
      <c r="I260" s="6" t="s">
        <v>3062</v>
      </c>
      <c r="J260" s="8">
        <f t="shared" ca="1" si="17"/>
        <v>3.5083710648177657</v>
      </c>
      <c r="K260" s="6" t="s">
        <v>43</v>
      </c>
      <c r="L260" s="6" t="s">
        <v>35</v>
      </c>
      <c r="M260" s="6" t="s">
        <v>46</v>
      </c>
      <c r="N260" s="6" t="s">
        <v>3087</v>
      </c>
      <c r="O260" s="6" t="s">
        <v>37</v>
      </c>
      <c r="P260" s="6" t="s">
        <v>38</v>
      </c>
      <c r="Q260" s="7"/>
      <c r="R260" s="7"/>
      <c r="S260" s="7"/>
      <c r="T260" s="7" t="s">
        <v>3552</v>
      </c>
      <c r="U260" s="7" t="s">
        <v>1454</v>
      </c>
      <c r="V260" s="7" t="e">
        <v>#N/A</v>
      </c>
      <c r="W260" s="7" t="e">
        <v>#N/A</v>
      </c>
      <c r="X260" s="7"/>
      <c r="Y260" s="7" t="e">
        <f>VLOOKUP(B260, [2]SBC!A$1:P$65536, 11, 0)</f>
        <v>#N/A</v>
      </c>
      <c r="Z260" s="7" t="str">
        <f t="shared" si="18"/>
        <v>EXN</v>
      </c>
      <c r="AA260" s="7" t="str">
        <f t="shared" ca="1" si="19"/>
        <v>T&gt;72H</v>
      </c>
      <c r="AB260" s="7">
        <v>1</v>
      </c>
      <c r="AC260" s="7"/>
      <c r="AD260" s="7"/>
      <c r="AE260" s="7" t="s">
        <v>5458</v>
      </c>
      <c r="AF260" s="7" t="s">
        <v>2536</v>
      </c>
      <c r="AG260" s="7"/>
    </row>
    <row r="261" spans="1:33" ht="101.5" x14ac:dyDescent="0.35">
      <c r="A261" s="6" t="s">
        <v>2962</v>
      </c>
      <c r="B261" s="7" t="str">
        <f t="shared" si="16"/>
        <v>EXN_577</v>
      </c>
      <c r="C261" s="6" t="s">
        <v>4771</v>
      </c>
      <c r="D261" s="7" t="e">
        <v>#N/A</v>
      </c>
      <c r="E261" s="7" t="e">
        <v>#N/A</v>
      </c>
      <c r="F261" s="6" t="s">
        <v>45</v>
      </c>
      <c r="G261" s="6" t="s">
        <v>3088</v>
      </c>
      <c r="H261" s="6" t="s">
        <v>3089</v>
      </c>
      <c r="I261" s="6" t="s">
        <v>3062</v>
      </c>
      <c r="J261" s="8">
        <f t="shared" ca="1" si="17"/>
        <v>3.5083710648177657</v>
      </c>
      <c r="K261" s="6" t="s">
        <v>43</v>
      </c>
      <c r="L261" s="6" t="s">
        <v>35</v>
      </c>
      <c r="M261" s="6" t="s">
        <v>46</v>
      </c>
      <c r="N261" s="6" t="s">
        <v>3090</v>
      </c>
      <c r="O261" s="6" t="s">
        <v>37</v>
      </c>
      <c r="P261" s="6" t="s">
        <v>38</v>
      </c>
      <c r="Q261" s="7"/>
      <c r="R261" s="7"/>
      <c r="S261" s="7"/>
      <c r="T261" s="7" t="s">
        <v>3552</v>
      </c>
      <c r="U261" s="7" t="s">
        <v>1454</v>
      </c>
      <c r="V261" s="7" t="e">
        <v>#N/A</v>
      </c>
      <c r="W261" s="7" t="e">
        <v>#N/A</v>
      </c>
      <c r="X261" s="7"/>
      <c r="Y261" s="7" t="e">
        <f>VLOOKUP(B261, [2]SBC!A$1:P$65536, 11, 0)</f>
        <v>#N/A</v>
      </c>
      <c r="Z261" s="7" t="str">
        <f t="shared" si="18"/>
        <v>EXN</v>
      </c>
      <c r="AA261" s="7" t="str">
        <f t="shared" ca="1" si="19"/>
        <v>T&gt;72H</v>
      </c>
      <c r="AB261" s="7">
        <v>1</v>
      </c>
      <c r="AC261" s="7"/>
      <c r="AD261" s="7"/>
      <c r="AE261" s="7" t="s">
        <v>5458</v>
      </c>
      <c r="AF261" s="7" t="s">
        <v>2536</v>
      </c>
      <c r="AG261" s="7"/>
    </row>
    <row r="262" spans="1:33" ht="101.5" x14ac:dyDescent="0.35">
      <c r="A262" s="6" t="s">
        <v>2962</v>
      </c>
      <c r="B262" s="7" t="str">
        <f t="shared" si="16"/>
        <v>EXN_577</v>
      </c>
      <c r="C262" s="6" t="s">
        <v>4772</v>
      </c>
      <c r="D262" s="7" t="e">
        <v>#N/A</v>
      </c>
      <c r="E262" s="7" t="e">
        <v>#N/A</v>
      </c>
      <c r="F262" s="6" t="s">
        <v>45</v>
      </c>
      <c r="G262" s="6" t="s">
        <v>3091</v>
      </c>
      <c r="H262" s="6" t="s">
        <v>3092</v>
      </c>
      <c r="I262" s="6" t="s">
        <v>3062</v>
      </c>
      <c r="J262" s="8">
        <f t="shared" ca="1" si="17"/>
        <v>3.5083710648177657</v>
      </c>
      <c r="K262" s="6" t="s">
        <v>43</v>
      </c>
      <c r="L262" s="6" t="s">
        <v>35</v>
      </c>
      <c r="M262" s="6" t="s">
        <v>46</v>
      </c>
      <c r="N262" s="6" t="s">
        <v>3093</v>
      </c>
      <c r="O262" s="6" t="s">
        <v>37</v>
      </c>
      <c r="P262" s="6" t="s">
        <v>38</v>
      </c>
      <c r="Q262" s="7"/>
      <c r="R262" s="7"/>
      <c r="S262" s="7"/>
      <c r="T262" s="7" t="s">
        <v>3552</v>
      </c>
      <c r="U262" s="7" t="s">
        <v>1454</v>
      </c>
      <c r="V262" s="7" t="e">
        <v>#N/A</v>
      </c>
      <c r="W262" s="7" t="e">
        <v>#N/A</v>
      </c>
      <c r="X262" s="7"/>
      <c r="Y262" s="7" t="e">
        <f>VLOOKUP(B262, [2]SBC!A$1:P$65536, 11, 0)</f>
        <v>#N/A</v>
      </c>
      <c r="Z262" s="7" t="str">
        <f t="shared" si="18"/>
        <v>EXN</v>
      </c>
      <c r="AA262" s="7" t="str">
        <f t="shared" ca="1" si="19"/>
        <v>T&gt;72H</v>
      </c>
      <c r="AB262" s="7">
        <v>1</v>
      </c>
      <c r="AC262" s="7"/>
      <c r="AD262" s="7"/>
      <c r="AE262" s="7" t="s">
        <v>5458</v>
      </c>
      <c r="AF262" s="7" t="s">
        <v>2536</v>
      </c>
      <c r="AG262" s="7"/>
    </row>
    <row r="263" spans="1:33" ht="101.5" x14ac:dyDescent="0.35">
      <c r="A263" s="6" t="s">
        <v>2962</v>
      </c>
      <c r="B263" s="7" t="str">
        <f t="shared" si="16"/>
        <v>EXN_577</v>
      </c>
      <c r="C263" s="6" t="s">
        <v>4773</v>
      </c>
      <c r="D263" s="7" t="e">
        <v>#N/A</v>
      </c>
      <c r="E263" s="7" t="e">
        <v>#N/A</v>
      </c>
      <c r="F263" s="6" t="s">
        <v>45</v>
      </c>
      <c r="G263" s="6" t="s">
        <v>3094</v>
      </c>
      <c r="H263" s="6" t="s">
        <v>3095</v>
      </c>
      <c r="I263" s="6" t="s">
        <v>3062</v>
      </c>
      <c r="J263" s="8">
        <f t="shared" ca="1" si="17"/>
        <v>3.5083710648177657</v>
      </c>
      <c r="K263" s="6" t="s">
        <v>43</v>
      </c>
      <c r="L263" s="6" t="s">
        <v>35</v>
      </c>
      <c r="M263" s="6" t="s">
        <v>46</v>
      </c>
      <c r="N263" s="6" t="s">
        <v>3096</v>
      </c>
      <c r="O263" s="6" t="s">
        <v>37</v>
      </c>
      <c r="P263" s="6" t="s">
        <v>38</v>
      </c>
      <c r="Q263" s="7"/>
      <c r="R263" s="7"/>
      <c r="S263" s="7"/>
      <c r="T263" s="7" t="s">
        <v>3552</v>
      </c>
      <c r="U263" s="7" t="s">
        <v>1454</v>
      </c>
      <c r="V263" s="7" t="e">
        <v>#N/A</v>
      </c>
      <c r="W263" s="7" t="e">
        <v>#N/A</v>
      </c>
      <c r="X263" s="7"/>
      <c r="Y263" s="7" t="e">
        <f>VLOOKUP(B263, [2]SBC!A$1:P$65536, 11, 0)</f>
        <v>#N/A</v>
      </c>
      <c r="Z263" s="7" t="str">
        <f t="shared" si="18"/>
        <v>EXN</v>
      </c>
      <c r="AA263" s="7" t="str">
        <f t="shared" ca="1" si="19"/>
        <v>T&gt;72H</v>
      </c>
      <c r="AB263" s="7">
        <v>1</v>
      </c>
      <c r="AC263" s="7"/>
      <c r="AD263" s="7"/>
      <c r="AE263" s="7" t="s">
        <v>5458</v>
      </c>
      <c r="AF263" s="7" t="s">
        <v>2536</v>
      </c>
      <c r="AG263" s="7"/>
    </row>
    <row r="264" spans="1:33" ht="101.5" x14ac:dyDescent="0.35">
      <c r="A264" s="6" t="s">
        <v>2962</v>
      </c>
      <c r="B264" s="7" t="str">
        <f t="shared" si="16"/>
        <v>EXN_577</v>
      </c>
      <c r="C264" s="6" t="s">
        <v>4774</v>
      </c>
      <c r="D264" s="7" t="e">
        <v>#N/A</v>
      </c>
      <c r="E264" s="7" t="e">
        <v>#N/A</v>
      </c>
      <c r="F264" s="6" t="s">
        <v>45</v>
      </c>
      <c r="G264" s="6" t="s">
        <v>3097</v>
      </c>
      <c r="H264" s="6" t="s">
        <v>3098</v>
      </c>
      <c r="I264" s="6" t="s">
        <v>3062</v>
      </c>
      <c r="J264" s="8">
        <f t="shared" ca="1" si="17"/>
        <v>3.5083710648177657</v>
      </c>
      <c r="K264" s="6" t="s">
        <v>43</v>
      </c>
      <c r="L264" s="6" t="s">
        <v>35</v>
      </c>
      <c r="M264" s="6" t="s">
        <v>46</v>
      </c>
      <c r="N264" s="6" t="s">
        <v>3099</v>
      </c>
      <c r="O264" s="6" t="s">
        <v>37</v>
      </c>
      <c r="P264" s="6" t="s">
        <v>38</v>
      </c>
      <c r="Q264" s="7"/>
      <c r="R264" s="7"/>
      <c r="S264" s="7"/>
      <c r="T264" s="7" t="s">
        <v>3552</v>
      </c>
      <c r="U264" s="7" t="s">
        <v>1454</v>
      </c>
      <c r="V264" s="7" t="e">
        <v>#N/A</v>
      </c>
      <c r="W264" s="7" t="e">
        <v>#N/A</v>
      </c>
      <c r="X264" s="7"/>
      <c r="Y264" s="7" t="e">
        <f>VLOOKUP(B264, [2]SBC!A$1:P$65536, 11, 0)</f>
        <v>#N/A</v>
      </c>
      <c r="Z264" s="7" t="str">
        <f t="shared" si="18"/>
        <v>EXN</v>
      </c>
      <c r="AA264" s="7" t="str">
        <f t="shared" ca="1" si="19"/>
        <v>T&gt;72H</v>
      </c>
      <c r="AB264" s="7">
        <v>1</v>
      </c>
      <c r="AC264" s="7"/>
      <c r="AD264" s="7"/>
      <c r="AE264" s="7" t="s">
        <v>5458</v>
      </c>
      <c r="AF264" s="7" t="s">
        <v>2536</v>
      </c>
      <c r="AG264" s="7"/>
    </row>
    <row r="265" spans="1:33" ht="101.5" x14ac:dyDescent="0.35">
      <c r="A265" s="6" t="s">
        <v>2962</v>
      </c>
      <c r="B265" s="7" t="str">
        <f t="shared" si="16"/>
        <v>EXN_577</v>
      </c>
      <c r="C265" s="6" t="s">
        <v>4775</v>
      </c>
      <c r="D265" s="7" t="e">
        <v>#N/A</v>
      </c>
      <c r="E265" s="7" t="e">
        <v>#N/A</v>
      </c>
      <c r="F265" s="6" t="s">
        <v>45</v>
      </c>
      <c r="G265" s="6" t="s">
        <v>3100</v>
      </c>
      <c r="H265" s="6" t="s">
        <v>3101</v>
      </c>
      <c r="I265" s="6" t="s">
        <v>3062</v>
      </c>
      <c r="J265" s="8">
        <f t="shared" ca="1" si="17"/>
        <v>3.5083710648177657</v>
      </c>
      <c r="K265" s="6" t="s">
        <v>43</v>
      </c>
      <c r="L265" s="6" t="s">
        <v>35</v>
      </c>
      <c r="M265" s="6" t="s">
        <v>46</v>
      </c>
      <c r="N265" s="6" t="s">
        <v>3102</v>
      </c>
      <c r="O265" s="6" t="s">
        <v>37</v>
      </c>
      <c r="P265" s="6" t="s">
        <v>38</v>
      </c>
      <c r="Q265" s="7"/>
      <c r="R265" s="7"/>
      <c r="S265" s="7"/>
      <c r="T265" s="7" t="s">
        <v>3552</v>
      </c>
      <c r="U265" s="7" t="s">
        <v>1454</v>
      </c>
      <c r="V265" s="7" t="e">
        <v>#N/A</v>
      </c>
      <c r="W265" s="7" t="e">
        <v>#N/A</v>
      </c>
      <c r="X265" s="7"/>
      <c r="Y265" s="7" t="e">
        <f>VLOOKUP(B265, [2]SBC!A$1:P$65536, 11, 0)</f>
        <v>#N/A</v>
      </c>
      <c r="Z265" s="7" t="str">
        <f t="shared" si="18"/>
        <v>EXN</v>
      </c>
      <c r="AA265" s="7" t="str">
        <f t="shared" ca="1" si="19"/>
        <v>T&gt;72H</v>
      </c>
      <c r="AB265" s="7">
        <v>1</v>
      </c>
      <c r="AC265" s="7"/>
      <c r="AD265" s="7"/>
      <c r="AE265" s="7" t="s">
        <v>5458</v>
      </c>
      <c r="AF265" s="7" t="s">
        <v>2536</v>
      </c>
      <c r="AG265" s="7"/>
    </row>
    <row r="266" spans="1:33" ht="101.5" x14ac:dyDescent="0.35">
      <c r="A266" s="6" t="s">
        <v>2962</v>
      </c>
      <c r="B266" s="7" t="str">
        <f t="shared" si="16"/>
        <v>EXN_577</v>
      </c>
      <c r="C266" s="6" t="s">
        <v>4776</v>
      </c>
      <c r="D266" s="7" t="e">
        <v>#N/A</v>
      </c>
      <c r="E266" s="7" t="e">
        <v>#N/A</v>
      </c>
      <c r="F266" s="6" t="s">
        <v>45</v>
      </c>
      <c r="G266" s="6" t="s">
        <v>3103</v>
      </c>
      <c r="H266" s="6" t="s">
        <v>3104</v>
      </c>
      <c r="I266" s="6" t="s">
        <v>3062</v>
      </c>
      <c r="J266" s="8">
        <f t="shared" ca="1" si="17"/>
        <v>3.5083710648177657</v>
      </c>
      <c r="K266" s="6" t="s">
        <v>43</v>
      </c>
      <c r="L266" s="6" t="s">
        <v>35</v>
      </c>
      <c r="M266" s="6" t="s">
        <v>46</v>
      </c>
      <c r="N266" s="6" t="s">
        <v>3105</v>
      </c>
      <c r="O266" s="6" t="s">
        <v>37</v>
      </c>
      <c r="P266" s="6" t="s">
        <v>38</v>
      </c>
      <c r="Q266" s="7"/>
      <c r="R266" s="7"/>
      <c r="S266" s="7"/>
      <c r="T266" s="7" t="s">
        <v>3552</v>
      </c>
      <c r="U266" s="7" t="s">
        <v>1454</v>
      </c>
      <c r="V266" s="7" t="e">
        <v>#N/A</v>
      </c>
      <c r="W266" s="7" t="e">
        <v>#N/A</v>
      </c>
      <c r="X266" s="7"/>
      <c r="Y266" s="7" t="e">
        <f>VLOOKUP(B266, [2]SBC!A$1:P$65536, 11, 0)</f>
        <v>#N/A</v>
      </c>
      <c r="Z266" s="7" t="str">
        <f t="shared" si="18"/>
        <v>EXN</v>
      </c>
      <c r="AA266" s="7" t="str">
        <f t="shared" ca="1" si="19"/>
        <v>T&gt;72H</v>
      </c>
      <c r="AB266" s="7">
        <v>1</v>
      </c>
      <c r="AC266" s="7"/>
      <c r="AD266" s="7"/>
      <c r="AE266" s="7" t="s">
        <v>5458</v>
      </c>
      <c r="AF266" s="7" t="s">
        <v>2536</v>
      </c>
      <c r="AG266" s="7"/>
    </row>
    <row r="267" spans="1:33" ht="101.5" x14ac:dyDescent="0.35">
      <c r="A267" s="6" t="s">
        <v>2962</v>
      </c>
      <c r="B267" s="7" t="str">
        <f t="shared" si="16"/>
        <v>EXN_577</v>
      </c>
      <c r="C267" s="6" t="s">
        <v>4777</v>
      </c>
      <c r="D267" s="7" t="e">
        <v>#N/A</v>
      </c>
      <c r="E267" s="7" t="e">
        <v>#N/A</v>
      </c>
      <c r="F267" s="6" t="s">
        <v>45</v>
      </c>
      <c r="G267" s="6" t="s">
        <v>3106</v>
      </c>
      <c r="H267" s="6" t="s">
        <v>3107</v>
      </c>
      <c r="I267" s="6" t="s">
        <v>3062</v>
      </c>
      <c r="J267" s="8">
        <f t="shared" ca="1" si="17"/>
        <v>3.5083710648177657</v>
      </c>
      <c r="K267" s="6" t="s">
        <v>43</v>
      </c>
      <c r="L267" s="6" t="s">
        <v>35</v>
      </c>
      <c r="M267" s="6" t="s">
        <v>46</v>
      </c>
      <c r="N267" s="6" t="s">
        <v>3108</v>
      </c>
      <c r="O267" s="6" t="s">
        <v>37</v>
      </c>
      <c r="P267" s="6" t="s">
        <v>38</v>
      </c>
      <c r="Q267" s="7"/>
      <c r="R267" s="7"/>
      <c r="S267" s="7"/>
      <c r="T267" s="7" t="s">
        <v>3552</v>
      </c>
      <c r="U267" s="7" t="s">
        <v>1454</v>
      </c>
      <c r="V267" s="7" t="e">
        <v>#N/A</v>
      </c>
      <c r="W267" s="7" t="e">
        <v>#N/A</v>
      </c>
      <c r="X267" s="7"/>
      <c r="Y267" s="7" t="e">
        <f>VLOOKUP(B267, [2]SBC!A$1:P$65536, 11, 0)</f>
        <v>#N/A</v>
      </c>
      <c r="Z267" s="7" t="str">
        <f t="shared" si="18"/>
        <v>EXN</v>
      </c>
      <c r="AA267" s="7" t="str">
        <f t="shared" ca="1" si="19"/>
        <v>T&gt;72H</v>
      </c>
      <c r="AB267" s="7">
        <v>1</v>
      </c>
      <c r="AC267" s="7"/>
      <c r="AD267" s="7"/>
      <c r="AE267" s="7" t="s">
        <v>5458</v>
      </c>
      <c r="AF267" s="7" t="s">
        <v>2536</v>
      </c>
      <c r="AG267" s="7"/>
    </row>
    <row r="268" spans="1:33" ht="101.5" x14ac:dyDescent="0.35">
      <c r="A268" s="6" t="s">
        <v>2962</v>
      </c>
      <c r="B268" s="7" t="str">
        <f t="shared" si="16"/>
        <v>EXN_577</v>
      </c>
      <c r="C268" s="6" t="s">
        <v>4778</v>
      </c>
      <c r="D268" s="7" t="e">
        <v>#N/A</v>
      </c>
      <c r="E268" s="7" t="e">
        <v>#N/A</v>
      </c>
      <c r="F268" s="6" t="s">
        <v>45</v>
      </c>
      <c r="G268" s="6" t="s">
        <v>3109</v>
      </c>
      <c r="H268" s="6" t="s">
        <v>3110</v>
      </c>
      <c r="I268" s="6" t="s">
        <v>3062</v>
      </c>
      <c r="J268" s="8">
        <f t="shared" ca="1" si="17"/>
        <v>3.5083710648177657</v>
      </c>
      <c r="K268" s="6" t="s">
        <v>43</v>
      </c>
      <c r="L268" s="6" t="s">
        <v>35</v>
      </c>
      <c r="M268" s="6" t="s">
        <v>46</v>
      </c>
      <c r="N268" s="6" t="s">
        <v>3111</v>
      </c>
      <c r="O268" s="6" t="s">
        <v>37</v>
      </c>
      <c r="P268" s="6" t="s">
        <v>38</v>
      </c>
      <c r="Q268" s="7"/>
      <c r="R268" s="7"/>
      <c r="S268" s="7"/>
      <c r="T268" s="7" t="s">
        <v>3552</v>
      </c>
      <c r="U268" s="7" t="s">
        <v>1454</v>
      </c>
      <c r="V268" s="7" t="e">
        <v>#N/A</v>
      </c>
      <c r="W268" s="7" t="e">
        <v>#N/A</v>
      </c>
      <c r="X268" s="7"/>
      <c r="Y268" s="7" t="e">
        <f>VLOOKUP(B268, [2]SBC!A$1:P$65536, 11, 0)</f>
        <v>#N/A</v>
      </c>
      <c r="Z268" s="7" t="str">
        <f t="shared" si="18"/>
        <v>EXN</v>
      </c>
      <c r="AA268" s="7" t="str">
        <f t="shared" ca="1" si="19"/>
        <v>T&gt;72H</v>
      </c>
      <c r="AB268" s="7">
        <v>1</v>
      </c>
      <c r="AC268" s="7"/>
      <c r="AD268" s="7"/>
      <c r="AE268" s="7" t="s">
        <v>5458</v>
      </c>
      <c r="AF268" s="7" t="s">
        <v>2536</v>
      </c>
      <c r="AG268" s="7"/>
    </row>
    <row r="269" spans="1:33" ht="101.5" x14ac:dyDescent="0.35">
      <c r="A269" s="6" t="s">
        <v>2962</v>
      </c>
      <c r="B269" s="7" t="str">
        <f t="shared" si="16"/>
        <v>EXN_577</v>
      </c>
      <c r="C269" s="6" t="s">
        <v>4779</v>
      </c>
      <c r="D269" s="7" t="e">
        <v>#N/A</v>
      </c>
      <c r="E269" s="7" t="e">
        <v>#N/A</v>
      </c>
      <c r="F269" s="6" t="s">
        <v>45</v>
      </c>
      <c r="G269" s="6" t="s">
        <v>3112</v>
      </c>
      <c r="H269" s="6" t="s">
        <v>3113</v>
      </c>
      <c r="I269" s="6" t="s">
        <v>3062</v>
      </c>
      <c r="J269" s="8">
        <f t="shared" ca="1" si="17"/>
        <v>3.5083710648177657</v>
      </c>
      <c r="K269" s="6" t="s">
        <v>43</v>
      </c>
      <c r="L269" s="6" t="s">
        <v>35</v>
      </c>
      <c r="M269" s="6" t="s">
        <v>46</v>
      </c>
      <c r="N269" s="6" t="s">
        <v>3114</v>
      </c>
      <c r="O269" s="6" t="s">
        <v>37</v>
      </c>
      <c r="P269" s="6" t="s">
        <v>38</v>
      </c>
      <c r="Q269" s="7"/>
      <c r="R269" s="7"/>
      <c r="S269" s="7"/>
      <c r="T269" s="7" t="s">
        <v>3552</v>
      </c>
      <c r="U269" s="7" t="s">
        <v>1454</v>
      </c>
      <c r="V269" s="7" t="e">
        <v>#N/A</v>
      </c>
      <c r="W269" s="7" t="e">
        <v>#N/A</v>
      </c>
      <c r="X269" s="7"/>
      <c r="Y269" s="7" t="e">
        <f>VLOOKUP(B269, [2]SBC!A$1:P$65536, 11, 0)</f>
        <v>#N/A</v>
      </c>
      <c r="Z269" s="7" t="str">
        <f t="shared" si="18"/>
        <v>EXN</v>
      </c>
      <c r="AA269" s="7" t="str">
        <f t="shared" ca="1" si="19"/>
        <v>T&gt;72H</v>
      </c>
      <c r="AB269" s="7">
        <v>1</v>
      </c>
      <c r="AC269" s="7"/>
      <c r="AD269" s="7"/>
      <c r="AE269" s="7" t="s">
        <v>5458</v>
      </c>
      <c r="AF269" s="7" t="s">
        <v>2536</v>
      </c>
      <c r="AG269" s="7"/>
    </row>
    <row r="270" spans="1:33" ht="101.5" x14ac:dyDescent="0.35">
      <c r="A270" s="6" t="s">
        <v>1110</v>
      </c>
      <c r="B270" s="7" t="str">
        <f t="shared" si="16"/>
        <v>SUO_301</v>
      </c>
      <c r="C270" s="6" t="s">
        <v>4780</v>
      </c>
      <c r="D270" s="7" t="e">
        <v>#N/A</v>
      </c>
      <c r="E270" s="7" t="e">
        <v>#N/A</v>
      </c>
      <c r="F270" s="6" t="s">
        <v>45</v>
      </c>
      <c r="G270" s="6" t="s">
        <v>1222</v>
      </c>
      <c r="H270" s="6" t="s">
        <v>1223</v>
      </c>
      <c r="I270" s="6" t="s">
        <v>3115</v>
      </c>
      <c r="J270" s="8">
        <f t="shared" ca="1" si="17"/>
        <v>3.4455354166711913</v>
      </c>
      <c r="K270" s="6" t="s">
        <v>43</v>
      </c>
      <c r="L270" s="6" t="s">
        <v>35</v>
      </c>
      <c r="M270" s="6" t="s">
        <v>46</v>
      </c>
      <c r="N270" s="6" t="s">
        <v>3116</v>
      </c>
      <c r="O270" s="6" t="s">
        <v>37</v>
      </c>
      <c r="P270" s="6" t="s">
        <v>38</v>
      </c>
      <c r="Q270" s="7"/>
      <c r="R270" s="7"/>
      <c r="S270" s="7"/>
      <c r="T270" s="7" t="s">
        <v>1951</v>
      </c>
      <c r="U270" s="7" t="s">
        <v>1454</v>
      </c>
      <c r="V270" s="7" t="e">
        <v>#N/A</v>
      </c>
      <c r="W270" s="7" t="s">
        <v>1454</v>
      </c>
      <c r="X270" s="7"/>
      <c r="Y270" s="7" t="e">
        <f>VLOOKUP(B270, [2]SBC!A$1:P$65536, 11, 0)</f>
        <v>#N/A</v>
      </c>
      <c r="Z270" s="7" t="str">
        <f t="shared" si="18"/>
        <v>SUO</v>
      </c>
      <c r="AA270" s="7" t="str">
        <f t="shared" ca="1" si="19"/>
        <v>T&gt;72H</v>
      </c>
      <c r="AB270" s="7">
        <v>1</v>
      </c>
      <c r="AC270" s="7"/>
      <c r="AD270" s="7"/>
      <c r="AE270" s="7" t="s">
        <v>5458</v>
      </c>
      <c r="AF270" s="7" t="s">
        <v>2536</v>
      </c>
      <c r="AG270" s="7"/>
    </row>
    <row r="271" spans="1:33" ht="87" x14ac:dyDescent="0.35">
      <c r="A271" s="6" t="s">
        <v>1903</v>
      </c>
      <c r="B271" s="7" t="str">
        <f t="shared" si="16"/>
        <v>OST_051</v>
      </c>
      <c r="C271" s="6" t="s">
        <v>4781</v>
      </c>
      <c r="D271" s="7" t="e">
        <v>#N/A</v>
      </c>
      <c r="E271" s="7" t="e">
        <v>#N/A</v>
      </c>
      <c r="F271" s="6" t="s">
        <v>45</v>
      </c>
      <c r="G271" s="6" t="s">
        <v>2021</v>
      </c>
      <c r="H271" s="6" t="s">
        <v>2022</v>
      </c>
      <c r="I271" s="6" t="s">
        <v>3321</v>
      </c>
      <c r="J271" s="8">
        <f t="shared" ca="1" si="17"/>
        <v>3.3025840277769021</v>
      </c>
      <c r="K271" s="6" t="s">
        <v>43</v>
      </c>
      <c r="L271" s="6" t="s">
        <v>35</v>
      </c>
      <c r="M271" s="6" t="s">
        <v>46</v>
      </c>
      <c r="N271" s="6" t="s">
        <v>3322</v>
      </c>
      <c r="O271" s="6" t="s">
        <v>37</v>
      </c>
      <c r="P271" s="6" t="s">
        <v>38</v>
      </c>
      <c r="Q271" s="7"/>
      <c r="R271" s="7"/>
      <c r="S271" s="7"/>
      <c r="T271" s="7" t="s">
        <v>5472</v>
      </c>
      <c r="U271" s="7" t="s">
        <v>39</v>
      </c>
      <c r="V271" s="7" t="s">
        <v>5471</v>
      </c>
      <c r="W271" s="7"/>
      <c r="X271" s="7"/>
      <c r="Y271" s="7" t="str">
        <f>VLOOKUP(B271, [2]SBC!A$1:P$65536, 11, 0)</f>
        <v>Bayangam</v>
      </c>
      <c r="Z271" s="7" t="str">
        <f t="shared" si="18"/>
        <v>OST</v>
      </c>
      <c r="AA271" s="7" t="str">
        <f t="shared" ca="1" si="19"/>
        <v>T&gt;72H</v>
      </c>
      <c r="AB271" s="7">
        <v>1</v>
      </c>
      <c r="AC271" s="7"/>
      <c r="AD271" s="7"/>
      <c r="AE271" s="7" t="s">
        <v>5458</v>
      </c>
      <c r="AF271" s="7" t="s">
        <v>2536</v>
      </c>
      <c r="AG271" s="7"/>
    </row>
    <row r="272" spans="1:33" ht="87" x14ac:dyDescent="0.35">
      <c r="A272" s="6" t="s">
        <v>943</v>
      </c>
      <c r="B272" s="7" t="str">
        <f t="shared" si="16"/>
        <v>EXN_370</v>
      </c>
      <c r="C272" s="6" t="s">
        <v>4782</v>
      </c>
      <c r="D272" s="7" t="e">
        <v>#N/A</v>
      </c>
      <c r="E272" s="7" t="e">
        <v>#N/A</v>
      </c>
      <c r="F272" s="6" t="s">
        <v>45</v>
      </c>
      <c r="G272" s="6" t="s">
        <v>1009</v>
      </c>
      <c r="H272" s="6" t="s">
        <v>1010</v>
      </c>
      <c r="I272" s="6" t="s">
        <v>3448</v>
      </c>
      <c r="J272" s="8">
        <f t="shared" ca="1" si="17"/>
        <v>2.9053502314854995</v>
      </c>
      <c r="K272" s="6" t="s">
        <v>43</v>
      </c>
      <c r="L272" s="6" t="s">
        <v>35</v>
      </c>
      <c r="M272" s="6" t="s">
        <v>46</v>
      </c>
      <c r="N272" s="6" t="s">
        <v>3449</v>
      </c>
      <c r="O272" s="6" t="s">
        <v>37</v>
      </c>
      <c r="P272" s="6" t="s">
        <v>38</v>
      </c>
      <c r="Q272" s="7"/>
      <c r="R272" s="7"/>
      <c r="S272" s="7"/>
      <c r="T272" s="7" t="s">
        <v>5464</v>
      </c>
      <c r="U272" s="7" t="s">
        <v>78</v>
      </c>
      <c r="V272" s="7" t="e">
        <v>#N/A</v>
      </c>
      <c r="W272" s="7" t="s">
        <v>1456</v>
      </c>
      <c r="X272" s="7"/>
      <c r="Y272" s="7" t="e">
        <f>VLOOKUP(B272, [2]SBC!A$1:P$65536, 11, 0)</f>
        <v>#N/A</v>
      </c>
      <c r="Z272" s="7" t="str">
        <f t="shared" si="18"/>
        <v>EXN</v>
      </c>
      <c r="AA272" s="7" t="str">
        <f t="shared" ca="1" si="19"/>
        <v>48H&lt;T&lt;72H</v>
      </c>
      <c r="AB272" s="7">
        <v>1</v>
      </c>
      <c r="AC272" s="7"/>
      <c r="AD272" s="7"/>
      <c r="AE272" s="7" t="s">
        <v>5458</v>
      </c>
      <c r="AF272" s="7" t="s">
        <v>2536</v>
      </c>
      <c r="AG272" s="7"/>
    </row>
    <row r="273" spans="1:33" ht="87" x14ac:dyDescent="0.35">
      <c r="A273" s="6" t="s">
        <v>943</v>
      </c>
      <c r="B273" s="7" t="str">
        <f t="shared" si="16"/>
        <v>EXN_370</v>
      </c>
      <c r="C273" s="6" t="s">
        <v>4783</v>
      </c>
      <c r="D273" s="7" t="e">
        <v>#N/A</v>
      </c>
      <c r="E273" s="7" t="e">
        <v>#N/A</v>
      </c>
      <c r="F273" s="6" t="s">
        <v>45</v>
      </c>
      <c r="G273" s="6" t="s">
        <v>1011</v>
      </c>
      <c r="H273" s="6" t="s">
        <v>1012</v>
      </c>
      <c r="I273" s="6" t="s">
        <v>3448</v>
      </c>
      <c r="J273" s="8">
        <f t="shared" ca="1" si="17"/>
        <v>2.9053502314854995</v>
      </c>
      <c r="K273" s="6" t="s">
        <v>43</v>
      </c>
      <c r="L273" s="6" t="s">
        <v>35</v>
      </c>
      <c r="M273" s="6" t="s">
        <v>46</v>
      </c>
      <c r="N273" s="6" t="s">
        <v>3450</v>
      </c>
      <c r="O273" s="6" t="s">
        <v>37</v>
      </c>
      <c r="P273" s="6" t="s">
        <v>38</v>
      </c>
      <c r="Q273" s="7"/>
      <c r="R273" s="7"/>
      <c r="S273" s="7"/>
      <c r="T273" s="7" t="s">
        <v>5464</v>
      </c>
      <c r="U273" s="7" t="s">
        <v>78</v>
      </c>
      <c r="V273" s="7" t="e">
        <v>#N/A</v>
      </c>
      <c r="W273" s="7" t="s">
        <v>1456</v>
      </c>
      <c r="X273" s="7"/>
      <c r="Y273" s="7" t="e">
        <f>VLOOKUP(B273, [2]SBC!A$1:P$65536, 11, 0)</f>
        <v>#N/A</v>
      </c>
      <c r="Z273" s="7" t="str">
        <f t="shared" si="18"/>
        <v>EXN</v>
      </c>
      <c r="AA273" s="7" t="str">
        <f t="shared" ca="1" si="19"/>
        <v>48H&lt;T&lt;72H</v>
      </c>
      <c r="AB273" s="7">
        <v>1</v>
      </c>
      <c r="AC273" s="7"/>
      <c r="AD273" s="7"/>
      <c r="AE273" s="7" t="s">
        <v>5458</v>
      </c>
      <c r="AF273" s="7" t="s">
        <v>2536</v>
      </c>
      <c r="AG273" s="7"/>
    </row>
    <row r="274" spans="1:33" ht="87" x14ac:dyDescent="0.35">
      <c r="A274" s="6" t="s">
        <v>943</v>
      </c>
      <c r="B274" s="7" t="str">
        <f t="shared" si="16"/>
        <v>EXN_370</v>
      </c>
      <c r="C274" s="6" t="s">
        <v>4784</v>
      </c>
      <c r="D274" s="7" t="e">
        <v>#N/A</v>
      </c>
      <c r="E274" s="7" t="e">
        <v>#N/A</v>
      </c>
      <c r="F274" s="6" t="s">
        <v>45</v>
      </c>
      <c r="G274" s="6" t="s">
        <v>1007</v>
      </c>
      <c r="H274" s="6" t="s">
        <v>1008</v>
      </c>
      <c r="I274" s="6" t="s">
        <v>3448</v>
      </c>
      <c r="J274" s="8">
        <f t="shared" ca="1" si="17"/>
        <v>2.9053502314854995</v>
      </c>
      <c r="K274" s="6" t="s">
        <v>43</v>
      </c>
      <c r="L274" s="6" t="s">
        <v>35</v>
      </c>
      <c r="M274" s="6" t="s">
        <v>46</v>
      </c>
      <c r="N274" s="6" t="s">
        <v>3451</v>
      </c>
      <c r="O274" s="6" t="s">
        <v>37</v>
      </c>
      <c r="P274" s="6" t="s">
        <v>38</v>
      </c>
      <c r="Q274" s="7"/>
      <c r="R274" s="7"/>
      <c r="S274" s="7"/>
      <c r="T274" s="7" t="s">
        <v>5464</v>
      </c>
      <c r="U274" s="7" t="s">
        <v>78</v>
      </c>
      <c r="V274" s="7" t="e">
        <v>#N/A</v>
      </c>
      <c r="W274" s="7" t="s">
        <v>1456</v>
      </c>
      <c r="X274" s="7"/>
      <c r="Y274" s="7" t="e">
        <f>VLOOKUP(B274, [2]SBC!A$1:P$65536, 11, 0)</f>
        <v>#N/A</v>
      </c>
      <c r="Z274" s="7" t="str">
        <f t="shared" si="18"/>
        <v>EXN</v>
      </c>
      <c r="AA274" s="7" t="str">
        <f t="shared" ca="1" si="19"/>
        <v>48H&lt;T&lt;72H</v>
      </c>
      <c r="AB274" s="7">
        <v>1</v>
      </c>
      <c r="AC274" s="7"/>
      <c r="AD274" s="7"/>
      <c r="AE274" s="7" t="s">
        <v>5458</v>
      </c>
      <c r="AF274" s="7" t="s">
        <v>2536</v>
      </c>
      <c r="AG274" s="7"/>
    </row>
    <row r="275" spans="1:33" ht="101.5" x14ac:dyDescent="0.35">
      <c r="A275" s="6" t="s">
        <v>1638</v>
      </c>
      <c r="B275" s="7" t="str">
        <f t="shared" si="16"/>
        <v>OST_367</v>
      </c>
      <c r="C275" s="6" t="s">
        <v>4785</v>
      </c>
      <c r="D275" s="7" t="e">
        <v>#N/A</v>
      </c>
      <c r="E275" s="7" t="e">
        <v>#N/A</v>
      </c>
      <c r="F275" s="6" t="s">
        <v>45</v>
      </c>
      <c r="G275" s="6" t="s">
        <v>1655</v>
      </c>
      <c r="H275" s="6" t="s">
        <v>1656</v>
      </c>
      <c r="I275" s="6" t="s">
        <v>3978</v>
      </c>
      <c r="J275" s="8">
        <f t="shared" ca="1" si="17"/>
        <v>2.3428502314854995</v>
      </c>
      <c r="K275" s="6" t="s">
        <v>43</v>
      </c>
      <c r="L275" s="6" t="s">
        <v>35</v>
      </c>
      <c r="M275" s="6" t="s">
        <v>46</v>
      </c>
      <c r="N275" s="6" t="s">
        <v>3979</v>
      </c>
      <c r="O275" s="6" t="s">
        <v>37</v>
      </c>
      <c r="P275" s="6" t="s">
        <v>38</v>
      </c>
      <c r="Q275" s="7"/>
      <c r="R275" s="7" t="s">
        <v>5470</v>
      </c>
      <c r="S275" s="7"/>
      <c r="T275" s="7" t="s">
        <v>5076</v>
      </c>
      <c r="U275" s="7" t="s">
        <v>82</v>
      </c>
      <c r="V275" s="7" t="s">
        <v>5469</v>
      </c>
      <c r="W275" s="7" t="e">
        <v>#N/A</v>
      </c>
      <c r="X275" s="7"/>
      <c r="Y275" s="7" t="e">
        <f>VLOOKUP(B275, [2]SBC!A$1:P$65536, 11, 0)</f>
        <v>#N/A</v>
      </c>
      <c r="Z275" s="7" t="str">
        <f t="shared" si="18"/>
        <v>OST</v>
      </c>
      <c r="AA275" s="7" t="str">
        <f t="shared" ca="1" si="19"/>
        <v>48H&lt;T&lt;72H</v>
      </c>
      <c r="AB275" s="7">
        <v>1</v>
      </c>
      <c r="AC275" s="7"/>
      <c r="AD275" s="7"/>
      <c r="AE275" s="7" t="s">
        <v>5458</v>
      </c>
      <c r="AF275" s="7" t="s">
        <v>2536</v>
      </c>
      <c r="AG275" s="7"/>
    </row>
    <row r="276" spans="1:33" ht="101.5" x14ac:dyDescent="0.35">
      <c r="A276" s="6" t="s">
        <v>1638</v>
      </c>
      <c r="B276" s="7" t="str">
        <f t="shared" si="16"/>
        <v>OST_367</v>
      </c>
      <c r="C276" s="6" t="s">
        <v>4786</v>
      </c>
      <c r="D276" s="7" t="e">
        <v>#N/A</v>
      </c>
      <c r="E276" s="7" t="e">
        <v>#N/A</v>
      </c>
      <c r="F276" s="6" t="s">
        <v>45</v>
      </c>
      <c r="G276" s="6" t="s">
        <v>1657</v>
      </c>
      <c r="H276" s="6" t="s">
        <v>1658</v>
      </c>
      <c r="I276" s="6" t="s">
        <v>3978</v>
      </c>
      <c r="J276" s="8">
        <f t="shared" ca="1" si="17"/>
        <v>2.3428502314854995</v>
      </c>
      <c r="K276" s="6" t="s">
        <v>43</v>
      </c>
      <c r="L276" s="6" t="s">
        <v>35</v>
      </c>
      <c r="M276" s="6" t="s">
        <v>46</v>
      </c>
      <c r="N276" s="6" t="s">
        <v>3980</v>
      </c>
      <c r="O276" s="6" t="s">
        <v>37</v>
      </c>
      <c r="P276" s="6" t="s">
        <v>38</v>
      </c>
      <c r="Q276" s="7"/>
      <c r="R276" s="7" t="s">
        <v>5470</v>
      </c>
      <c r="S276" s="7"/>
      <c r="T276" s="7" t="s">
        <v>5076</v>
      </c>
      <c r="U276" s="7" t="s">
        <v>82</v>
      </c>
      <c r="V276" s="7" t="s">
        <v>5469</v>
      </c>
      <c r="W276" s="7" t="e">
        <v>#N/A</v>
      </c>
      <c r="X276" s="7"/>
      <c r="Y276" s="7" t="e">
        <f>VLOOKUP(B276, [2]SBC!A$1:P$65536, 11, 0)</f>
        <v>#N/A</v>
      </c>
      <c r="Z276" s="7" t="str">
        <f t="shared" si="18"/>
        <v>OST</v>
      </c>
      <c r="AA276" s="7" t="str">
        <f t="shared" ca="1" si="19"/>
        <v>48H&lt;T&lt;72H</v>
      </c>
      <c r="AB276" s="7">
        <v>1</v>
      </c>
      <c r="AC276" s="7"/>
      <c r="AD276" s="7"/>
      <c r="AE276" s="7" t="s">
        <v>5458</v>
      </c>
      <c r="AF276" s="7" t="s">
        <v>2536</v>
      </c>
      <c r="AG276" s="7"/>
    </row>
    <row r="277" spans="1:33" ht="101.5" x14ac:dyDescent="0.35">
      <c r="A277" s="6" t="s">
        <v>1638</v>
      </c>
      <c r="B277" s="7" t="str">
        <f t="shared" si="16"/>
        <v>OST_367</v>
      </c>
      <c r="C277" s="6" t="s">
        <v>4787</v>
      </c>
      <c r="D277" s="7" t="e">
        <v>#N/A</v>
      </c>
      <c r="E277" s="7" t="e">
        <v>#N/A</v>
      </c>
      <c r="F277" s="6" t="s">
        <v>45</v>
      </c>
      <c r="G277" s="6" t="s">
        <v>1653</v>
      </c>
      <c r="H277" s="6" t="s">
        <v>1654</v>
      </c>
      <c r="I277" s="6" t="s">
        <v>3978</v>
      </c>
      <c r="J277" s="8">
        <f t="shared" ca="1" si="17"/>
        <v>2.3428502314854995</v>
      </c>
      <c r="K277" s="6" t="s">
        <v>43</v>
      </c>
      <c r="L277" s="6" t="s">
        <v>35</v>
      </c>
      <c r="M277" s="6" t="s">
        <v>46</v>
      </c>
      <c r="N277" s="6" t="s">
        <v>3981</v>
      </c>
      <c r="O277" s="6" t="s">
        <v>37</v>
      </c>
      <c r="P277" s="6" t="s">
        <v>38</v>
      </c>
      <c r="Q277" s="7"/>
      <c r="R277" s="7" t="s">
        <v>5470</v>
      </c>
      <c r="S277" s="7"/>
      <c r="T277" s="7" t="s">
        <v>5076</v>
      </c>
      <c r="U277" s="7" t="s">
        <v>82</v>
      </c>
      <c r="V277" s="7" t="s">
        <v>5469</v>
      </c>
      <c r="W277" s="7" t="e">
        <v>#N/A</v>
      </c>
      <c r="X277" s="7"/>
      <c r="Y277" s="7" t="e">
        <f>VLOOKUP(B277, [2]SBC!A$1:P$65536, 11, 0)</f>
        <v>#N/A</v>
      </c>
      <c r="Z277" s="7" t="str">
        <f t="shared" si="18"/>
        <v>OST</v>
      </c>
      <c r="AA277" s="7" t="str">
        <f t="shared" ca="1" si="19"/>
        <v>48H&lt;T&lt;72H</v>
      </c>
      <c r="AB277" s="7">
        <v>1</v>
      </c>
      <c r="AC277" s="7"/>
      <c r="AD277" s="7"/>
      <c r="AE277" s="7" t="s">
        <v>5458</v>
      </c>
      <c r="AF277" s="7" t="s">
        <v>2536</v>
      </c>
      <c r="AG277" s="7"/>
    </row>
    <row r="278" spans="1:33" ht="87" x14ac:dyDescent="0.35">
      <c r="A278" s="6" t="s">
        <v>3943</v>
      </c>
      <c r="B278" s="7" t="str">
        <f t="shared" si="16"/>
        <v>OST_138</v>
      </c>
      <c r="C278" s="6" t="s">
        <v>4788</v>
      </c>
      <c r="D278" s="7" t="e">
        <v>#N/A</v>
      </c>
      <c r="E278" s="7" t="e">
        <v>#N/A</v>
      </c>
      <c r="F278" s="6" t="s">
        <v>45</v>
      </c>
      <c r="G278" s="6" t="s">
        <v>3990</v>
      </c>
      <c r="H278" s="6" t="s">
        <v>3991</v>
      </c>
      <c r="I278" s="6" t="s">
        <v>3992</v>
      </c>
      <c r="J278" s="8">
        <f t="shared" ca="1" si="17"/>
        <v>2.2678270833348506</v>
      </c>
      <c r="K278" s="6" t="s">
        <v>43</v>
      </c>
      <c r="L278" s="6" t="s">
        <v>35</v>
      </c>
      <c r="M278" s="6" t="s">
        <v>46</v>
      </c>
      <c r="N278" s="6" t="s">
        <v>3993</v>
      </c>
      <c r="O278" s="6" t="s">
        <v>37</v>
      </c>
      <c r="P278" s="6" t="s">
        <v>38</v>
      </c>
      <c r="Q278" s="7"/>
      <c r="R278" s="7"/>
      <c r="S278" s="7"/>
      <c r="T278" s="7" t="s">
        <v>4138</v>
      </c>
      <c r="U278" s="7" t="s">
        <v>1466</v>
      </c>
      <c r="V278" s="7" t="e">
        <v>#N/A</v>
      </c>
      <c r="W278" s="7" t="s">
        <v>1340</v>
      </c>
      <c r="X278" s="7"/>
      <c r="Y278" s="7" t="str">
        <f>VLOOKUP(B278, [2]SBC!A$1:P$65536, 11, 0)</f>
        <v>Koutaba</v>
      </c>
      <c r="Z278" s="7" t="str">
        <f t="shared" si="18"/>
        <v>OST</v>
      </c>
      <c r="AA278" s="7" t="str">
        <f t="shared" ca="1" si="19"/>
        <v>48H&lt;T&lt;72H</v>
      </c>
      <c r="AB278" s="7">
        <v>1</v>
      </c>
      <c r="AC278" s="7"/>
      <c r="AD278" s="7"/>
      <c r="AE278" s="7" t="s">
        <v>5458</v>
      </c>
      <c r="AF278" s="7" t="s">
        <v>2536</v>
      </c>
      <c r="AG278" s="7"/>
    </row>
    <row r="279" spans="1:33" ht="87" x14ac:dyDescent="0.35">
      <c r="A279" s="6" t="s">
        <v>3861</v>
      </c>
      <c r="B279" s="7" t="str">
        <f t="shared" si="16"/>
        <v>NRD_069</v>
      </c>
      <c r="C279" s="6" t="s">
        <v>4789</v>
      </c>
      <c r="D279" s="7" t="e">
        <v>#N/A</v>
      </c>
      <c r="E279" s="7" t="e">
        <v>#N/A</v>
      </c>
      <c r="F279" s="6" t="s">
        <v>45</v>
      </c>
      <c r="G279" s="6" t="s">
        <v>4076</v>
      </c>
      <c r="H279" s="6" t="s">
        <v>4077</v>
      </c>
      <c r="I279" s="6" t="s">
        <v>4078</v>
      </c>
      <c r="J279" s="8">
        <f t="shared" ca="1" si="17"/>
        <v>2.2371673611123697</v>
      </c>
      <c r="K279" s="6" t="s">
        <v>43</v>
      </c>
      <c r="L279" s="6" t="s">
        <v>35</v>
      </c>
      <c r="M279" s="6" t="s">
        <v>46</v>
      </c>
      <c r="N279" s="6" t="s">
        <v>4079</v>
      </c>
      <c r="O279" s="6" t="s">
        <v>37</v>
      </c>
      <c r="P279" s="6" t="s">
        <v>38</v>
      </c>
      <c r="Q279" s="7"/>
      <c r="R279" s="7"/>
      <c r="S279" s="7"/>
      <c r="T279" s="7" t="s">
        <v>4136</v>
      </c>
      <c r="U279" s="7" t="s">
        <v>1466</v>
      </c>
      <c r="V279" s="7" t="e">
        <v>#N/A</v>
      </c>
      <c r="W279" s="7" t="s">
        <v>1340</v>
      </c>
      <c r="X279" s="7"/>
      <c r="Y279" s="7" t="str">
        <f>VLOOKUP(B279, [2]SBC!A$1:P$65536, 11, 0)</f>
        <v>Djabi</v>
      </c>
      <c r="Z279" s="7" t="str">
        <f t="shared" si="18"/>
        <v>NRD</v>
      </c>
      <c r="AA279" s="7" t="str">
        <f t="shared" ca="1" si="19"/>
        <v>48H&lt;T&lt;72H</v>
      </c>
      <c r="AB279" s="7">
        <v>1</v>
      </c>
      <c r="AC279" s="7"/>
      <c r="AD279" s="7"/>
      <c r="AE279" s="7" t="s">
        <v>5458</v>
      </c>
      <c r="AF279" s="7" t="s">
        <v>2536</v>
      </c>
      <c r="AG279" s="7"/>
    </row>
    <row r="280" spans="1:33" ht="87" x14ac:dyDescent="0.35">
      <c r="A280" s="6" t="s">
        <v>1829</v>
      </c>
      <c r="B280" s="7" t="str">
        <f t="shared" si="16"/>
        <v>EXN_098</v>
      </c>
      <c r="C280" s="6" t="s">
        <v>4790</v>
      </c>
      <c r="D280" s="7" t="e">
        <v>#N/A</v>
      </c>
      <c r="E280" s="7" t="e">
        <v>#N/A</v>
      </c>
      <c r="F280" s="6" t="s">
        <v>45</v>
      </c>
      <c r="G280" s="6" t="s">
        <v>1847</v>
      </c>
      <c r="H280" s="6" t="s">
        <v>1848</v>
      </c>
      <c r="I280" s="6" t="s">
        <v>4340</v>
      </c>
      <c r="J280" s="8">
        <f t="shared" ca="1" si="17"/>
        <v>1.8913571759258048</v>
      </c>
      <c r="K280" s="6" t="s">
        <v>43</v>
      </c>
      <c r="L280" s="6" t="s">
        <v>35</v>
      </c>
      <c r="M280" s="6" t="s">
        <v>46</v>
      </c>
      <c r="N280" s="6" t="s">
        <v>4341</v>
      </c>
      <c r="O280" s="6" t="s">
        <v>37</v>
      </c>
      <c r="P280" s="6" t="s">
        <v>38</v>
      </c>
      <c r="Q280" s="7"/>
      <c r="R280" s="7"/>
      <c r="S280" s="7"/>
      <c r="T280" s="7" t="s">
        <v>1832</v>
      </c>
      <c r="U280" s="7" t="s">
        <v>1466</v>
      </c>
      <c r="V280" s="7" t="e">
        <v>#N/A</v>
      </c>
      <c r="W280" s="7" t="s">
        <v>1340</v>
      </c>
      <c r="X280" s="7"/>
      <c r="Y280" s="7" t="str">
        <f>VLOOKUP(B280, [2]SBC!A$1:P$65536, 11, 0)</f>
        <v>Guirvidig</v>
      </c>
      <c r="Z280" s="7" t="str">
        <f t="shared" si="18"/>
        <v>EXN</v>
      </c>
      <c r="AA280" s="7" t="str">
        <f t="shared" ca="1" si="19"/>
        <v>24H&lt;T&lt;48H</v>
      </c>
      <c r="AB280" s="7">
        <v>1</v>
      </c>
      <c r="AC280" s="7"/>
      <c r="AD280" s="7"/>
      <c r="AE280" s="7" t="s">
        <v>5458</v>
      </c>
      <c r="AF280" s="7" t="s">
        <v>2536</v>
      </c>
      <c r="AG280" s="7"/>
    </row>
    <row r="281" spans="1:33" ht="87" x14ac:dyDescent="0.35">
      <c r="A281" s="6" t="s">
        <v>1829</v>
      </c>
      <c r="B281" s="7" t="str">
        <f t="shared" si="16"/>
        <v>EXN_098</v>
      </c>
      <c r="C281" s="6" t="s">
        <v>4791</v>
      </c>
      <c r="D281" s="7" t="e">
        <v>#N/A</v>
      </c>
      <c r="E281" s="7" t="e">
        <v>#N/A</v>
      </c>
      <c r="F281" s="6" t="s">
        <v>45</v>
      </c>
      <c r="G281" s="6" t="s">
        <v>1843</v>
      </c>
      <c r="H281" s="6" t="s">
        <v>1844</v>
      </c>
      <c r="I281" s="6" t="s">
        <v>4340</v>
      </c>
      <c r="J281" s="8">
        <f t="shared" ca="1" si="17"/>
        <v>1.8913571759258048</v>
      </c>
      <c r="K281" s="6" t="s">
        <v>43</v>
      </c>
      <c r="L281" s="6" t="s">
        <v>35</v>
      </c>
      <c r="M281" s="6" t="s">
        <v>46</v>
      </c>
      <c r="N281" s="6" t="s">
        <v>4342</v>
      </c>
      <c r="O281" s="6" t="s">
        <v>37</v>
      </c>
      <c r="P281" s="6" t="s">
        <v>38</v>
      </c>
      <c r="Q281" s="7"/>
      <c r="R281" s="7"/>
      <c r="S281" s="7"/>
      <c r="T281" s="7" t="s">
        <v>1832</v>
      </c>
      <c r="U281" s="7" t="s">
        <v>1466</v>
      </c>
      <c r="V281" s="7" t="e">
        <v>#N/A</v>
      </c>
      <c r="W281" s="7" t="s">
        <v>1340</v>
      </c>
      <c r="X281" s="7"/>
      <c r="Y281" s="7" t="str">
        <f>VLOOKUP(B281, [2]SBC!A$1:P$65536, 11, 0)</f>
        <v>Guirvidig</v>
      </c>
      <c r="Z281" s="7" t="str">
        <f t="shared" si="18"/>
        <v>EXN</v>
      </c>
      <c r="AA281" s="7" t="str">
        <f t="shared" ca="1" si="19"/>
        <v>24H&lt;T&lt;48H</v>
      </c>
      <c r="AB281" s="7">
        <v>1</v>
      </c>
      <c r="AC281" s="7"/>
      <c r="AD281" s="7"/>
      <c r="AE281" s="7" t="s">
        <v>5458</v>
      </c>
      <c r="AF281" s="7" t="s">
        <v>2536</v>
      </c>
      <c r="AG281" s="7"/>
    </row>
    <row r="282" spans="1:33" ht="87" x14ac:dyDescent="0.35">
      <c r="A282" s="6" t="s">
        <v>1829</v>
      </c>
      <c r="B282" s="7" t="str">
        <f t="shared" si="16"/>
        <v>EXN_098</v>
      </c>
      <c r="C282" s="6" t="s">
        <v>4792</v>
      </c>
      <c r="D282" s="7" t="e">
        <v>#N/A</v>
      </c>
      <c r="E282" s="7" t="e">
        <v>#N/A</v>
      </c>
      <c r="F282" s="6" t="s">
        <v>45</v>
      </c>
      <c r="G282" s="6" t="s">
        <v>1845</v>
      </c>
      <c r="H282" s="6" t="s">
        <v>1846</v>
      </c>
      <c r="I282" s="6" t="s">
        <v>4340</v>
      </c>
      <c r="J282" s="8">
        <f t="shared" ca="1" si="17"/>
        <v>1.8913571759258048</v>
      </c>
      <c r="K282" s="6" t="s">
        <v>43</v>
      </c>
      <c r="L282" s="6" t="s">
        <v>35</v>
      </c>
      <c r="M282" s="6" t="s">
        <v>46</v>
      </c>
      <c r="N282" s="6" t="s">
        <v>4343</v>
      </c>
      <c r="O282" s="6" t="s">
        <v>37</v>
      </c>
      <c r="P282" s="6" t="s">
        <v>38</v>
      </c>
      <c r="Q282" s="7"/>
      <c r="R282" s="7"/>
      <c r="S282" s="7"/>
      <c r="T282" s="7" t="s">
        <v>1832</v>
      </c>
      <c r="U282" s="7" t="s">
        <v>1466</v>
      </c>
      <c r="V282" s="7" t="e">
        <v>#N/A</v>
      </c>
      <c r="W282" s="7" t="s">
        <v>1340</v>
      </c>
      <c r="X282" s="7"/>
      <c r="Y282" s="7" t="str">
        <f>VLOOKUP(B282, [2]SBC!A$1:P$65536, 11, 0)</f>
        <v>Guirvidig</v>
      </c>
      <c r="Z282" s="7" t="str">
        <f t="shared" si="18"/>
        <v>EXN</v>
      </c>
      <c r="AA282" s="7" t="str">
        <f t="shared" ca="1" si="19"/>
        <v>24H&lt;T&lt;48H</v>
      </c>
      <c r="AB282" s="7">
        <v>1</v>
      </c>
      <c r="AC282" s="7"/>
      <c r="AD282" s="7"/>
      <c r="AE282" s="7" t="s">
        <v>5458</v>
      </c>
      <c r="AF282" s="7" t="s">
        <v>2536</v>
      </c>
      <c r="AG282" s="7"/>
    </row>
    <row r="283" spans="1:33" ht="101.5" x14ac:dyDescent="0.35">
      <c r="A283" s="6" t="s">
        <v>908</v>
      </c>
      <c r="B283" s="7" t="str">
        <f t="shared" si="16"/>
        <v>EXN_512</v>
      </c>
      <c r="C283" s="6" t="s">
        <v>4793</v>
      </c>
      <c r="D283" s="7" t="e">
        <v>#N/A</v>
      </c>
      <c r="E283" s="7" t="e">
        <v>#N/A</v>
      </c>
      <c r="F283" s="6" t="s">
        <v>45</v>
      </c>
      <c r="G283" s="6" t="s">
        <v>1059</v>
      </c>
      <c r="H283" s="6" t="s">
        <v>1060</v>
      </c>
      <c r="I283" s="6" t="s">
        <v>4211</v>
      </c>
      <c r="J283" s="8">
        <f t="shared" ca="1" si="17"/>
        <v>1.8655701388925081</v>
      </c>
      <c r="K283" s="6" t="s">
        <v>43</v>
      </c>
      <c r="L283" s="6" t="s">
        <v>35</v>
      </c>
      <c r="M283" s="6" t="s">
        <v>46</v>
      </c>
      <c r="N283" s="6" t="s">
        <v>4212</v>
      </c>
      <c r="O283" s="6" t="s">
        <v>37</v>
      </c>
      <c r="P283" s="6" t="s">
        <v>38</v>
      </c>
      <c r="Q283" s="7"/>
      <c r="R283" s="7"/>
      <c r="S283" s="7"/>
      <c r="T283" s="7" t="s">
        <v>1942</v>
      </c>
      <c r="U283" s="7" t="s">
        <v>1454</v>
      </c>
      <c r="V283" s="7" t="e">
        <v>#N/A</v>
      </c>
      <c r="W283" s="7" t="s">
        <v>1454</v>
      </c>
      <c r="X283" s="7"/>
      <c r="Y283" s="7" t="e">
        <f>VLOOKUP(B283, [2]SBC!A$1:P$65536, 11, 0)</f>
        <v>#N/A</v>
      </c>
      <c r="Z283" s="7" t="str">
        <f t="shared" si="18"/>
        <v>EXN</v>
      </c>
      <c r="AA283" s="7" t="str">
        <f t="shared" ca="1" si="19"/>
        <v>24H&lt;T&lt;48H</v>
      </c>
      <c r="AB283" s="7">
        <v>1</v>
      </c>
      <c r="AC283" s="7"/>
      <c r="AD283" s="7"/>
      <c r="AE283" s="7" t="s">
        <v>5458</v>
      </c>
      <c r="AF283" s="7" t="s">
        <v>2536</v>
      </c>
      <c r="AG283" s="7"/>
    </row>
    <row r="284" spans="1:33" ht="101.5" x14ac:dyDescent="0.35">
      <c r="A284" s="6" t="s">
        <v>908</v>
      </c>
      <c r="B284" s="7" t="str">
        <f t="shared" si="16"/>
        <v>EXN_512</v>
      </c>
      <c r="C284" s="6" t="s">
        <v>4794</v>
      </c>
      <c r="D284" s="7" t="e">
        <v>#N/A</v>
      </c>
      <c r="E284" s="7" t="e">
        <v>#N/A</v>
      </c>
      <c r="F284" s="6" t="s">
        <v>45</v>
      </c>
      <c r="G284" s="6" t="s">
        <v>1079</v>
      </c>
      <c r="H284" s="6" t="s">
        <v>1080</v>
      </c>
      <c r="I284" s="6" t="s">
        <v>4211</v>
      </c>
      <c r="J284" s="8">
        <f t="shared" ca="1" si="17"/>
        <v>1.8655701388925081</v>
      </c>
      <c r="K284" s="6" t="s">
        <v>43</v>
      </c>
      <c r="L284" s="6" t="s">
        <v>35</v>
      </c>
      <c r="M284" s="6" t="s">
        <v>46</v>
      </c>
      <c r="N284" s="6" t="s">
        <v>4213</v>
      </c>
      <c r="O284" s="6" t="s">
        <v>37</v>
      </c>
      <c r="P284" s="6" t="s">
        <v>38</v>
      </c>
      <c r="Q284" s="7"/>
      <c r="R284" s="7"/>
      <c r="S284" s="7"/>
      <c r="T284" s="7" t="s">
        <v>1942</v>
      </c>
      <c r="U284" s="7" t="s">
        <v>1454</v>
      </c>
      <c r="V284" s="7" t="e">
        <v>#N/A</v>
      </c>
      <c r="W284" s="7" t="s">
        <v>1454</v>
      </c>
      <c r="X284" s="7"/>
      <c r="Y284" s="7" t="e">
        <f>VLOOKUP(B284, [2]SBC!A$1:P$65536, 11, 0)</f>
        <v>#N/A</v>
      </c>
      <c r="Z284" s="7" t="str">
        <f t="shared" si="18"/>
        <v>EXN</v>
      </c>
      <c r="AA284" s="7" t="str">
        <f t="shared" ca="1" si="19"/>
        <v>24H&lt;T&lt;48H</v>
      </c>
      <c r="AB284" s="7">
        <v>1</v>
      </c>
      <c r="AC284" s="7"/>
      <c r="AD284" s="7"/>
      <c r="AE284" s="7" t="s">
        <v>5458</v>
      </c>
      <c r="AF284" s="7" t="s">
        <v>2536</v>
      </c>
      <c r="AG284" s="7"/>
    </row>
    <row r="285" spans="1:33" ht="101.5" x14ac:dyDescent="0.35">
      <c r="A285" s="6" t="s">
        <v>908</v>
      </c>
      <c r="B285" s="7" t="str">
        <f t="shared" si="16"/>
        <v>EXN_512</v>
      </c>
      <c r="C285" s="6" t="s">
        <v>4795</v>
      </c>
      <c r="D285" s="7" t="e">
        <v>#N/A</v>
      </c>
      <c r="E285" s="7" t="e">
        <v>#N/A</v>
      </c>
      <c r="F285" s="6" t="s">
        <v>45</v>
      </c>
      <c r="G285" s="6" t="s">
        <v>1051</v>
      </c>
      <c r="H285" s="6" t="s">
        <v>1052</v>
      </c>
      <c r="I285" s="6" t="s">
        <v>4211</v>
      </c>
      <c r="J285" s="8">
        <f t="shared" ca="1" si="17"/>
        <v>1.8655701388925081</v>
      </c>
      <c r="K285" s="6" t="s">
        <v>43</v>
      </c>
      <c r="L285" s="6" t="s">
        <v>35</v>
      </c>
      <c r="M285" s="6" t="s">
        <v>46</v>
      </c>
      <c r="N285" s="6" t="s">
        <v>4214</v>
      </c>
      <c r="O285" s="6" t="s">
        <v>37</v>
      </c>
      <c r="P285" s="6" t="s">
        <v>38</v>
      </c>
      <c r="Q285" s="7"/>
      <c r="R285" s="7"/>
      <c r="S285" s="7"/>
      <c r="T285" s="7" t="s">
        <v>1942</v>
      </c>
      <c r="U285" s="7" t="s">
        <v>1454</v>
      </c>
      <c r="V285" s="7" t="e">
        <v>#N/A</v>
      </c>
      <c r="W285" s="7" t="s">
        <v>1454</v>
      </c>
      <c r="X285" s="7"/>
      <c r="Y285" s="7" t="e">
        <f>VLOOKUP(B285, [2]SBC!A$1:P$65536, 11, 0)</f>
        <v>#N/A</v>
      </c>
      <c r="Z285" s="7" t="str">
        <f t="shared" si="18"/>
        <v>EXN</v>
      </c>
      <c r="AA285" s="7" t="str">
        <f t="shared" ca="1" si="19"/>
        <v>24H&lt;T&lt;48H</v>
      </c>
      <c r="AB285" s="7">
        <v>1</v>
      </c>
      <c r="AC285" s="7"/>
      <c r="AD285" s="7"/>
      <c r="AE285" s="7" t="s">
        <v>5458</v>
      </c>
      <c r="AF285" s="7" t="s">
        <v>2536</v>
      </c>
      <c r="AG285" s="7"/>
    </row>
    <row r="286" spans="1:33" ht="101.5" x14ac:dyDescent="0.35">
      <c r="A286" s="6" t="s">
        <v>908</v>
      </c>
      <c r="B286" s="7" t="str">
        <f t="shared" si="16"/>
        <v>EXN_512</v>
      </c>
      <c r="C286" s="6" t="s">
        <v>4796</v>
      </c>
      <c r="D286" s="7" t="e">
        <v>#N/A</v>
      </c>
      <c r="E286" s="7" t="e">
        <v>#N/A</v>
      </c>
      <c r="F286" s="6" t="s">
        <v>45</v>
      </c>
      <c r="G286" s="6" t="s">
        <v>1063</v>
      </c>
      <c r="H286" s="6" t="s">
        <v>1064</v>
      </c>
      <c r="I286" s="6" t="s">
        <v>4211</v>
      </c>
      <c r="J286" s="8">
        <f t="shared" ca="1" si="17"/>
        <v>1.8655701388925081</v>
      </c>
      <c r="K286" s="6" t="s">
        <v>43</v>
      </c>
      <c r="L286" s="6" t="s">
        <v>35</v>
      </c>
      <c r="M286" s="6" t="s">
        <v>46</v>
      </c>
      <c r="N286" s="6" t="s">
        <v>4215</v>
      </c>
      <c r="O286" s="6" t="s">
        <v>37</v>
      </c>
      <c r="P286" s="6" t="s">
        <v>38</v>
      </c>
      <c r="Q286" s="7"/>
      <c r="R286" s="7"/>
      <c r="S286" s="7"/>
      <c r="T286" s="7" t="s">
        <v>1942</v>
      </c>
      <c r="U286" s="7" t="s">
        <v>1454</v>
      </c>
      <c r="V286" s="7" t="e">
        <v>#N/A</v>
      </c>
      <c r="W286" s="7" t="s">
        <v>1454</v>
      </c>
      <c r="X286" s="7"/>
      <c r="Y286" s="7" t="e">
        <f>VLOOKUP(B286, [2]SBC!A$1:P$65536, 11, 0)</f>
        <v>#N/A</v>
      </c>
      <c r="Z286" s="7" t="str">
        <f t="shared" si="18"/>
        <v>EXN</v>
      </c>
      <c r="AA286" s="7" t="str">
        <f t="shared" ca="1" si="19"/>
        <v>24H&lt;T&lt;48H</v>
      </c>
      <c r="AB286" s="7">
        <v>1</v>
      </c>
      <c r="AC286" s="7"/>
      <c r="AD286" s="7"/>
      <c r="AE286" s="7" t="s">
        <v>5458</v>
      </c>
      <c r="AF286" s="7" t="s">
        <v>2536</v>
      </c>
      <c r="AG286" s="7"/>
    </row>
    <row r="287" spans="1:33" ht="101.5" x14ac:dyDescent="0.35">
      <c r="A287" s="6" t="s">
        <v>908</v>
      </c>
      <c r="B287" s="7" t="str">
        <f t="shared" si="16"/>
        <v>EXN_512</v>
      </c>
      <c r="C287" s="6" t="s">
        <v>4797</v>
      </c>
      <c r="D287" s="7" t="e">
        <v>#N/A</v>
      </c>
      <c r="E287" s="7" t="e">
        <v>#N/A</v>
      </c>
      <c r="F287" s="6" t="s">
        <v>45</v>
      </c>
      <c r="G287" s="6" t="s">
        <v>1061</v>
      </c>
      <c r="H287" s="6" t="s">
        <v>1062</v>
      </c>
      <c r="I287" s="6" t="s">
        <v>4211</v>
      </c>
      <c r="J287" s="8">
        <f t="shared" ca="1" si="17"/>
        <v>1.8655701388925081</v>
      </c>
      <c r="K287" s="6" t="s">
        <v>43</v>
      </c>
      <c r="L287" s="6" t="s">
        <v>35</v>
      </c>
      <c r="M287" s="6" t="s">
        <v>46</v>
      </c>
      <c r="N287" s="6" t="s">
        <v>4216</v>
      </c>
      <c r="O287" s="6" t="s">
        <v>37</v>
      </c>
      <c r="P287" s="6" t="s">
        <v>38</v>
      </c>
      <c r="Q287" s="7"/>
      <c r="R287" s="7"/>
      <c r="S287" s="7"/>
      <c r="T287" s="7" t="s">
        <v>1942</v>
      </c>
      <c r="U287" s="7" t="s">
        <v>1454</v>
      </c>
      <c r="V287" s="7" t="e">
        <v>#N/A</v>
      </c>
      <c r="W287" s="7" t="s">
        <v>1454</v>
      </c>
      <c r="X287" s="7"/>
      <c r="Y287" s="7" t="e">
        <f>VLOOKUP(B287, [2]SBC!A$1:P$65536, 11, 0)</f>
        <v>#N/A</v>
      </c>
      <c r="Z287" s="7" t="str">
        <f t="shared" si="18"/>
        <v>EXN</v>
      </c>
      <c r="AA287" s="7" t="str">
        <f t="shared" ca="1" si="19"/>
        <v>24H&lt;T&lt;48H</v>
      </c>
      <c r="AB287" s="7">
        <v>1</v>
      </c>
      <c r="AC287" s="7"/>
      <c r="AD287" s="7"/>
      <c r="AE287" s="7" t="s">
        <v>5458</v>
      </c>
      <c r="AF287" s="7" t="s">
        <v>2536</v>
      </c>
      <c r="AG287" s="7"/>
    </row>
    <row r="288" spans="1:33" ht="101.5" x14ac:dyDescent="0.35">
      <c r="A288" s="6" t="s">
        <v>908</v>
      </c>
      <c r="B288" s="7" t="str">
        <f t="shared" si="16"/>
        <v>EXN_512</v>
      </c>
      <c r="C288" s="6" t="s">
        <v>4798</v>
      </c>
      <c r="D288" s="7" t="e">
        <v>#N/A</v>
      </c>
      <c r="E288" s="7" t="e">
        <v>#N/A</v>
      </c>
      <c r="F288" s="6" t="s">
        <v>45</v>
      </c>
      <c r="G288" s="6" t="s">
        <v>1067</v>
      </c>
      <c r="H288" s="6" t="s">
        <v>1068</v>
      </c>
      <c r="I288" s="6" t="s">
        <v>4211</v>
      </c>
      <c r="J288" s="8">
        <f t="shared" ca="1" si="17"/>
        <v>1.8655701388925081</v>
      </c>
      <c r="K288" s="6" t="s">
        <v>43</v>
      </c>
      <c r="L288" s="6" t="s">
        <v>35</v>
      </c>
      <c r="M288" s="6" t="s">
        <v>46</v>
      </c>
      <c r="N288" s="6" t="s">
        <v>4217</v>
      </c>
      <c r="O288" s="6" t="s">
        <v>37</v>
      </c>
      <c r="P288" s="6" t="s">
        <v>38</v>
      </c>
      <c r="Q288" s="7"/>
      <c r="R288" s="7"/>
      <c r="S288" s="7"/>
      <c r="T288" s="7" t="s">
        <v>1942</v>
      </c>
      <c r="U288" s="7" t="s">
        <v>1454</v>
      </c>
      <c r="V288" s="7" t="e">
        <v>#N/A</v>
      </c>
      <c r="W288" s="7" t="s">
        <v>1454</v>
      </c>
      <c r="X288" s="7"/>
      <c r="Y288" s="7" t="e">
        <f>VLOOKUP(B288, [2]SBC!A$1:P$65536, 11, 0)</f>
        <v>#N/A</v>
      </c>
      <c r="Z288" s="7" t="str">
        <f t="shared" si="18"/>
        <v>EXN</v>
      </c>
      <c r="AA288" s="7" t="str">
        <f t="shared" ca="1" si="19"/>
        <v>24H&lt;T&lt;48H</v>
      </c>
      <c r="AB288" s="7">
        <v>1</v>
      </c>
      <c r="AC288" s="7"/>
      <c r="AD288" s="7"/>
      <c r="AE288" s="7" t="s">
        <v>5458</v>
      </c>
      <c r="AF288" s="7" t="s">
        <v>2536</v>
      </c>
      <c r="AG288" s="7"/>
    </row>
    <row r="289" spans="1:33" ht="101.5" x14ac:dyDescent="0.35">
      <c r="A289" s="6" t="s">
        <v>908</v>
      </c>
      <c r="B289" s="7" t="str">
        <f t="shared" si="16"/>
        <v>EXN_512</v>
      </c>
      <c r="C289" s="6" t="s">
        <v>4799</v>
      </c>
      <c r="D289" s="7" t="e">
        <v>#N/A</v>
      </c>
      <c r="E289" s="7" t="e">
        <v>#N/A</v>
      </c>
      <c r="F289" s="6" t="s">
        <v>45</v>
      </c>
      <c r="G289" s="6" t="s">
        <v>1053</v>
      </c>
      <c r="H289" s="6" t="s">
        <v>1054</v>
      </c>
      <c r="I289" s="6" t="s">
        <v>4211</v>
      </c>
      <c r="J289" s="8">
        <f t="shared" ca="1" si="17"/>
        <v>1.8655701388925081</v>
      </c>
      <c r="K289" s="6" t="s">
        <v>43</v>
      </c>
      <c r="L289" s="6" t="s">
        <v>35</v>
      </c>
      <c r="M289" s="6" t="s">
        <v>46</v>
      </c>
      <c r="N289" s="6" t="s">
        <v>4218</v>
      </c>
      <c r="O289" s="6" t="s">
        <v>37</v>
      </c>
      <c r="P289" s="6" t="s">
        <v>38</v>
      </c>
      <c r="Q289" s="7"/>
      <c r="R289" s="7"/>
      <c r="S289" s="7"/>
      <c r="T289" s="7" t="s">
        <v>1942</v>
      </c>
      <c r="U289" s="7" t="s">
        <v>1454</v>
      </c>
      <c r="V289" s="7" t="e">
        <v>#N/A</v>
      </c>
      <c r="W289" s="7" t="s">
        <v>1454</v>
      </c>
      <c r="X289" s="7"/>
      <c r="Y289" s="7" t="e">
        <f>VLOOKUP(B289, [2]SBC!A$1:P$65536, 11, 0)</f>
        <v>#N/A</v>
      </c>
      <c r="Z289" s="7" t="str">
        <f t="shared" si="18"/>
        <v>EXN</v>
      </c>
      <c r="AA289" s="7" t="str">
        <f t="shared" ca="1" si="19"/>
        <v>24H&lt;T&lt;48H</v>
      </c>
      <c r="AB289" s="7">
        <v>1</v>
      </c>
      <c r="AC289" s="7"/>
      <c r="AD289" s="7"/>
      <c r="AE289" s="7" t="s">
        <v>5458</v>
      </c>
      <c r="AF289" s="7" t="s">
        <v>2536</v>
      </c>
      <c r="AG289" s="7"/>
    </row>
    <row r="290" spans="1:33" ht="101.5" x14ac:dyDescent="0.35">
      <c r="A290" s="6" t="s">
        <v>908</v>
      </c>
      <c r="B290" s="7" t="str">
        <f t="shared" si="16"/>
        <v>EXN_512</v>
      </c>
      <c r="C290" s="6" t="s">
        <v>4800</v>
      </c>
      <c r="D290" s="7" t="e">
        <v>#N/A</v>
      </c>
      <c r="E290" s="7" t="e">
        <v>#N/A</v>
      </c>
      <c r="F290" s="6" t="s">
        <v>45</v>
      </c>
      <c r="G290" s="6" t="s">
        <v>1077</v>
      </c>
      <c r="H290" s="6" t="s">
        <v>1078</v>
      </c>
      <c r="I290" s="6" t="s">
        <v>4211</v>
      </c>
      <c r="J290" s="8">
        <f t="shared" ca="1" si="17"/>
        <v>1.8655701388925081</v>
      </c>
      <c r="K290" s="6" t="s">
        <v>43</v>
      </c>
      <c r="L290" s="6" t="s">
        <v>35</v>
      </c>
      <c r="M290" s="6" t="s">
        <v>46</v>
      </c>
      <c r="N290" s="6" t="s">
        <v>4219</v>
      </c>
      <c r="O290" s="6" t="s">
        <v>37</v>
      </c>
      <c r="P290" s="6" t="s">
        <v>38</v>
      </c>
      <c r="Q290" s="7"/>
      <c r="R290" s="7"/>
      <c r="S290" s="7"/>
      <c r="T290" s="7" t="s">
        <v>1942</v>
      </c>
      <c r="U290" s="7" t="s">
        <v>1454</v>
      </c>
      <c r="V290" s="7" t="e">
        <v>#N/A</v>
      </c>
      <c r="W290" s="7" t="s">
        <v>1454</v>
      </c>
      <c r="X290" s="7"/>
      <c r="Y290" s="7" t="e">
        <f>VLOOKUP(B290, [2]SBC!A$1:P$65536, 11, 0)</f>
        <v>#N/A</v>
      </c>
      <c r="Z290" s="7" t="str">
        <f t="shared" si="18"/>
        <v>EXN</v>
      </c>
      <c r="AA290" s="7" t="str">
        <f t="shared" ca="1" si="19"/>
        <v>24H&lt;T&lt;48H</v>
      </c>
      <c r="AB290" s="7">
        <v>1</v>
      </c>
      <c r="AC290" s="7"/>
      <c r="AD290" s="7"/>
      <c r="AE290" s="7" t="s">
        <v>5458</v>
      </c>
      <c r="AF290" s="7" t="s">
        <v>2536</v>
      </c>
      <c r="AG290" s="7"/>
    </row>
    <row r="291" spans="1:33" ht="101.5" x14ac:dyDescent="0.35">
      <c r="A291" s="6" t="s">
        <v>908</v>
      </c>
      <c r="B291" s="7" t="str">
        <f t="shared" si="16"/>
        <v>EXN_512</v>
      </c>
      <c r="C291" s="6" t="s">
        <v>4801</v>
      </c>
      <c r="D291" s="7" t="e">
        <v>#N/A</v>
      </c>
      <c r="E291" s="7" t="e">
        <v>#N/A</v>
      </c>
      <c r="F291" s="6" t="s">
        <v>45</v>
      </c>
      <c r="G291" s="6" t="s">
        <v>1065</v>
      </c>
      <c r="H291" s="6" t="s">
        <v>1066</v>
      </c>
      <c r="I291" s="6" t="s">
        <v>4211</v>
      </c>
      <c r="J291" s="8">
        <f t="shared" ca="1" si="17"/>
        <v>1.8655701388925081</v>
      </c>
      <c r="K291" s="6" t="s">
        <v>43</v>
      </c>
      <c r="L291" s="6" t="s">
        <v>35</v>
      </c>
      <c r="M291" s="6" t="s">
        <v>46</v>
      </c>
      <c r="N291" s="6" t="s">
        <v>4220</v>
      </c>
      <c r="O291" s="6" t="s">
        <v>37</v>
      </c>
      <c r="P291" s="6" t="s">
        <v>38</v>
      </c>
      <c r="Q291" s="7"/>
      <c r="R291" s="7"/>
      <c r="S291" s="7"/>
      <c r="T291" s="7" t="s">
        <v>1942</v>
      </c>
      <c r="U291" s="7" t="s">
        <v>1454</v>
      </c>
      <c r="V291" s="7" t="e">
        <v>#N/A</v>
      </c>
      <c r="W291" s="7" t="s">
        <v>1454</v>
      </c>
      <c r="X291" s="7"/>
      <c r="Y291" s="7" t="e">
        <f>VLOOKUP(B291, [2]SBC!A$1:P$65536, 11, 0)</f>
        <v>#N/A</v>
      </c>
      <c r="Z291" s="7" t="str">
        <f t="shared" si="18"/>
        <v>EXN</v>
      </c>
      <c r="AA291" s="7" t="str">
        <f t="shared" ca="1" si="19"/>
        <v>24H&lt;T&lt;48H</v>
      </c>
      <c r="AB291" s="7">
        <v>1</v>
      </c>
      <c r="AC291" s="7"/>
      <c r="AD291" s="7"/>
      <c r="AE291" s="7" t="s">
        <v>5458</v>
      </c>
      <c r="AF291" s="7" t="s">
        <v>2536</v>
      </c>
      <c r="AG291" s="7"/>
    </row>
    <row r="292" spans="1:33" ht="101.5" x14ac:dyDescent="0.35">
      <c r="A292" s="6" t="s">
        <v>908</v>
      </c>
      <c r="B292" s="7" t="str">
        <f t="shared" si="16"/>
        <v>EXN_512</v>
      </c>
      <c r="C292" s="6" t="s">
        <v>4802</v>
      </c>
      <c r="D292" s="7" t="e">
        <v>#N/A</v>
      </c>
      <c r="E292" s="7" t="e">
        <v>#N/A</v>
      </c>
      <c r="F292" s="6" t="s">
        <v>45</v>
      </c>
      <c r="G292" s="6" t="s">
        <v>1055</v>
      </c>
      <c r="H292" s="6" t="s">
        <v>1056</v>
      </c>
      <c r="I292" s="6" t="s">
        <v>4211</v>
      </c>
      <c r="J292" s="8">
        <f t="shared" ca="1" si="17"/>
        <v>1.8655701388925081</v>
      </c>
      <c r="K292" s="6" t="s">
        <v>43</v>
      </c>
      <c r="L292" s="6" t="s">
        <v>35</v>
      </c>
      <c r="M292" s="6" t="s">
        <v>46</v>
      </c>
      <c r="N292" s="6" t="s">
        <v>4221</v>
      </c>
      <c r="O292" s="6" t="s">
        <v>37</v>
      </c>
      <c r="P292" s="6" t="s">
        <v>38</v>
      </c>
      <c r="Q292" s="7"/>
      <c r="R292" s="7"/>
      <c r="S292" s="7"/>
      <c r="T292" s="7" t="s">
        <v>1942</v>
      </c>
      <c r="U292" s="7" t="s">
        <v>1454</v>
      </c>
      <c r="V292" s="7" t="e">
        <v>#N/A</v>
      </c>
      <c r="W292" s="7" t="s">
        <v>1454</v>
      </c>
      <c r="X292" s="7"/>
      <c r="Y292" s="7" t="e">
        <f>VLOOKUP(B292, [2]SBC!A$1:P$65536, 11, 0)</f>
        <v>#N/A</v>
      </c>
      <c r="Z292" s="7" t="str">
        <f t="shared" si="18"/>
        <v>EXN</v>
      </c>
      <c r="AA292" s="7" t="str">
        <f t="shared" ca="1" si="19"/>
        <v>24H&lt;T&lt;48H</v>
      </c>
      <c r="AB292" s="7">
        <v>1</v>
      </c>
      <c r="AC292" s="7"/>
      <c r="AD292" s="7"/>
      <c r="AE292" s="7" t="s">
        <v>5458</v>
      </c>
      <c r="AF292" s="7" t="s">
        <v>2536</v>
      </c>
      <c r="AG292" s="7"/>
    </row>
    <row r="293" spans="1:33" ht="101.5" x14ac:dyDescent="0.35">
      <c r="A293" s="6" t="s">
        <v>908</v>
      </c>
      <c r="B293" s="7" t="str">
        <f t="shared" si="16"/>
        <v>EXN_512</v>
      </c>
      <c r="C293" s="6" t="s">
        <v>4803</v>
      </c>
      <c r="D293" s="7" t="e">
        <v>#N/A</v>
      </c>
      <c r="E293" s="7" t="e">
        <v>#N/A</v>
      </c>
      <c r="F293" s="6" t="s">
        <v>45</v>
      </c>
      <c r="G293" s="6" t="s">
        <v>1081</v>
      </c>
      <c r="H293" s="6" t="s">
        <v>1082</v>
      </c>
      <c r="I293" s="6" t="s">
        <v>4211</v>
      </c>
      <c r="J293" s="8">
        <f t="shared" ca="1" si="17"/>
        <v>1.8655701388925081</v>
      </c>
      <c r="K293" s="6" t="s">
        <v>43</v>
      </c>
      <c r="L293" s="6" t="s">
        <v>35</v>
      </c>
      <c r="M293" s="6" t="s">
        <v>46</v>
      </c>
      <c r="N293" s="6" t="s">
        <v>4222</v>
      </c>
      <c r="O293" s="6" t="s">
        <v>37</v>
      </c>
      <c r="P293" s="6" t="s">
        <v>38</v>
      </c>
      <c r="Q293" s="7"/>
      <c r="R293" s="7"/>
      <c r="S293" s="7"/>
      <c r="T293" s="7" t="s">
        <v>1942</v>
      </c>
      <c r="U293" s="7" t="s">
        <v>1454</v>
      </c>
      <c r="V293" s="7" t="e">
        <v>#N/A</v>
      </c>
      <c r="W293" s="7" t="s">
        <v>1454</v>
      </c>
      <c r="X293" s="7"/>
      <c r="Y293" s="7" t="e">
        <f>VLOOKUP(B293, [2]SBC!A$1:P$65536, 11, 0)</f>
        <v>#N/A</v>
      </c>
      <c r="Z293" s="7" t="str">
        <f t="shared" si="18"/>
        <v>EXN</v>
      </c>
      <c r="AA293" s="7" t="str">
        <f t="shared" ca="1" si="19"/>
        <v>24H&lt;T&lt;48H</v>
      </c>
      <c r="AB293" s="7">
        <v>1</v>
      </c>
      <c r="AC293" s="7"/>
      <c r="AD293" s="7"/>
      <c r="AE293" s="7" t="s">
        <v>5458</v>
      </c>
      <c r="AF293" s="7" t="s">
        <v>2536</v>
      </c>
      <c r="AG293" s="7"/>
    </row>
    <row r="294" spans="1:33" ht="101.5" x14ac:dyDescent="0.35">
      <c r="A294" s="6" t="s">
        <v>908</v>
      </c>
      <c r="B294" s="7" t="str">
        <f t="shared" si="16"/>
        <v>EXN_512</v>
      </c>
      <c r="C294" s="6" t="s">
        <v>4804</v>
      </c>
      <c r="D294" s="7" t="e">
        <v>#N/A</v>
      </c>
      <c r="E294" s="7" t="e">
        <v>#N/A</v>
      </c>
      <c r="F294" s="6" t="s">
        <v>45</v>
      </c>
      <c r="G294" s="6" t="s">
        <v>1069</v>
      </c>
      <c r="H294" s="6" t="s">
        <v>1070</v>
      </c>
      <c r="I294" s="6" t="s">
        <v>4211</v>
      </c>
      <c r="J294" s="8">
        <f t="shared" ca="1" si="17"/>
        <v>1.8655701388925081</v>
      </c>
      <c r="K294" s="6" t="s">
        <v>43</v>
      </c>
      <c r="L294" s="6" t="s">
        <v>35</v>
      </c>
      <c r="M294" s="6" t="s">
        <v>46</v>
      </c>
      <c r="N294" s="6" t="s">
        <v>4223</v>
      </c>
      <c r="O294" s="6" t="s">
        <v>37</v>
      </c>
      <c r="P294" s="6" t="s">
        <v>38</v>
      </c>
      <c r="Q294" s="7"/>
      <c r="R294" s="7"/>
      <c r="S294" s="7"/>
      <c r="T294" s="7" t="s">
        <v>1942</v>
      </c>
      <c r="U294" s="7" t="s">
        <v>1454</v>
      </c>
      <c r="V294" s="7" t="e">
        <v>#N/A</v>
      </c>
      <c r="W294" s="7" t="s">
        <v>1454</v>
      </c>
      <c r="X294" s="7"/>
      <c r="Y294" s="7" t="e">
        <f>VLOOKUP(B294, [2]SBC!A$1:P$65536, 11, 0)</f>
        <v>#N/A</v>
      </c>
      <c r="Z294" s="7" t="str">
        <f t="shared" si="18"/>
        <v>EXN</v>
      </c>
      <c r="AA294" s="7" t="str">
        <f t="shared" ca="1" si="19"/>
        <v>24H&lt;T&lt;48H</v>
      </c>
      <c r="AB294" s="7">
        <v>1</v>
      </c>
      <c r="AC294" s="7"/>
      <c r="AD294" s="7"/>
      <c r="AE294" s="7" t="s">
        <v>5458</v>
      </c>
      <c r="AF294" s="7" t="s">
        <v>2536</v>
      </c>
      <c r="AG294" s="7"/>
    </row>
    <row r="295" spans="1:33" ht="101.5" x14ac:dyDescent="0.35">
      <c r="A295" s="6" t="s">
        <v>908</v>
      </c>
      <c r="B295" s="7" t="str">
        <f t="shared" si="16"/>
        <v>EXN_512</v>
      </c>
      <c r="C295" s="6" t="s">
        <v>4805</v>
      </c>
      <c r="D295" s="7" t="e">
        <v>#N/A</v>
      </c>
      <c r="E295" s="7" t="e">
        <v>#N/A</v>
      </c>
      <c r="F295" s="6" t="s">
        <v>45</v>
      </c>
      <c r="G295" s="6" t="s">
        <v>1049</v>
      </c>
      <c r="H295" s="6" t="s">
        <v>1050</v>
      </c>
      <c r="I295" s="6" t="s">
        <v>4211</v>
      </c>
      <c r="J295" s="8">
        <f t="shared" ca="1" si="17"/>
        <v>1.8655701388925081</v>
      </c>
      <c r="K295" s="6" t="s">
        <v>43</v>
      </c>
      <c r="L295" s="6" t="s">
        <v>35</v>
      </c>
      <c r="M295" s="6" t="s">
        <v>46</v>
      </c>
      <c r="N295" s="6" t="s">
        <v>4224</v>
      </c>
      <c r="O295" s="6" t="s">
        <v>37</v>
      </c>
      <c r="P295" s="6" t="s">
        <v>38</v>
      </c>
      <c r="Q295" s="7"/>
      <c r="R295" s="7"/>
      <c r="S295" s="7"/>
      <c r="T295" s="7" t="s">
        <v>1942</v>
      </c>
      <c r="U295" s="7" t="s">
        <v>1454</v>
      </c>
      <c r="V295" s="7" t="e">
        <v>#N/A</v>
      </c>
      <c r="W295" s="7" t="s">
        <v>1454</v>
      </c>
      <c r="X295" s="7"/>
      <c r="Y295" s="7" t="e">
        <f>VLOOKUP(B295, [2]SBC!A$1:P$65536, 11, 0)</f>
        <v>#N/A</v>
      </c>
      <c r="Z295" s="7" t="str">
        <f t="shared" si="18"/>
        <v>EXN</v>
      </c>
      <c r="AA295" s="7" t="str">
        <f t="shared" ca="1" si="19"/>
        <v>24H&lt;T&lt;48H</v>
      </c>
      <c r="AB295" s="7">
        <v>1</v>
      </c>
      <c r="AC295" s="7"/>
      <c r="AD295" s="7"/>
      <c r="AE295" s="7" t="s">
        <v>5458</v>
      </c>
      <c r="AF295" s="7" t="s">
        <v>2536</v>
      </c>
      <c r="AG295" s="7"/>
    </row>
    <row r="296" spans="1:33" ht="101.5" x14ac:dyDescent="0.35">
      <c r="A296" s="6" t="s">
        <v>908</v>
      </c>
      <c r="B296" s="7" t="str">
        <f t="shared" si="16"/>
        <v>EXN_512</v>
      </c>
      <c r="C296" s="6" t="s">
        <v>4806</v>
      </c>
      <c r="D296" s="7" t="e">
        <v>#N/A</v>
      </c>
      <c r="E296" s="7" t="e">
        <v>#N/A</v>
      </c>
      <c r="F296" s="6" t="s">
        <v>45</v>
      </c>
      <c r="G296" s="6" t="s">
        <v>1071</v>
      </c>
      <c r="H296" s="6" t="s">
        <v>1072</v>
      </c>
      <c r="I296" s="6" t="s">
        <v>4211</v>
      </c>
      <c r="J296" s="8">
        <f t="shared" ca="1" si="17"/>
        <v>1.8655701388925081</v>
      </c>
      <c r="K296" s="6" t="s">
        <v>43</v>
      </c>
      <c r="L296" s="6" t="s">
        <v>35</v>
      </c>
      <c r="M296" s="6" t="s">
        <v>46</v>
      </c>
      <c r="N296" s="6" t="s">
        <v>4225</v>
      </c>
      <c r="O296" s="6" t="s">
        <v>37</v>
      </c>
      <c r="P296" s="6" t="s">
        <v>38</v>
      </c>
      <c r="Q296" s="7"/>
      <c r="R296" s="7"/>
      <c r="S296" s="7"/>
      <c r="T296" s="7" t="s">
        <v>1942</v>
      </c>
      <c r="U296" s="7" t="s">
        <v>1454</v>
      </c>
      <c r="V296" s="7" t="e">
        <v>#N/A</v>
      </c>
      <c r="W296" s="7" t="s">
        <v>1454</v>
      </c>
      <c r="X296" s="7"/>
      <c r="Y296" s="7" t="e">
        <f>VLOOKUP(B296, [2]SBC!A$1:P$65536, 11, 0)</f>
        <v>#N/A</v>
      </c>
      <c r="Z296" s="7" t="str">
        <f t="shared" si="18"/>
        <v>EXN</v>
      </c>
      <c r="AA296" s="7" t="str">
        <f t="shared" ca="1" si="19"/>
        <v>24H&lt;T&lt;48H</v>
      </c>
      <c r="AB296" s="7">
        <v>1</v>
      </c>
      <c r="AC296" s="7"/>
      <c r="AD296" s="7"/>
      <c r="AE296" s="7" t="s">
        <v>5458</v>
      </c>
      <c r="AF296" s="7" t="s">
        <v>2536</v>
      </c>
      <c r="AG296" s="7"/>
    </row>
    <row r="297" spans="1:33" ht="101.5" x14ac:dyDescent="0.35">
      <c r="A297" s="6" t="s">
        <v>908</v>
      </c>
      <c r="B297" s="7" t="str">
        <f t="shared" si="16"/>
        <v>EXN_512</v>
      </c>
      <c r="C297" s="6" t="s">
        <v>4807</v>
      </c>
      <c r="D297" s="7" t="e">
        <v>#N/A</v>
      </c>
      <c r="E297" s="7" t="e">
        <v>#N/A</v>
      </c>
      <c r="F297" s="6" t="s">
        <v>45</v>
      </c>
      <c r="G297" s="6" t="s">
        <v>1075</v>
      </c>
      <c r="H297" s="6" t="s">
        <v>1076</v>
      </c>
      <c r="I297" s="6" t="s">
        <v>4211</v>
      </c>
      <c r="J297" s="8">
        <f t="shared" ca="1" si="17"/>
        <v>1.8655701388925081</v>
      </c>
      <c r="K297" s="6" t="s">
        <v>43</v>
      </c>
      <c r="L297" s="6" t="s">
        <v>35</v>
      </c>
      <c r="M297" s="6" t="s">
        <v>46</v>
      </c>
      <c r="N297" s="6" t="s">
        <v>4226</v>
      </c>
      <c r="O297" s="6" t="s">
        <v>37</v>
      </c>
      <c r="P297" s="6" t="s">
        <v>38</v>
      </c>
      <c r="Q297" s="7"/>
      <c r="R297" s="7"/>
      <c r="S297" s="7"/>
      <c r="T297" s="7" t="s">
        <v>1942</v>
      </c>
      <c r="U297" s="7" t="s">
        <v>1454</v>
      </c>
      <c r="V297" s="7" t="e">
        <v>#N/A</v>
      </c>
      <c r="W297" s="7" t="s">
        <v>1454</v>
      </c>
      <c r="X297" s="7"/>
      <c r="Y297" s="7" t="e">
        <f>VLOOKUP(B297, [2]SBC!A$1:P$65536, 11, 0)</f>
        <v>#N/A</v>
      </c>
      <c r="Z297" s="7" t="str">
        <f t="shared" si="18"/>
        <v>EXN</v>
      </c>
      <c r="AA297" s="7" t="str">
        <f t="shared" ca="1" si="19"/>
        <v>24H&lt;T&lt;48H</v>
      </c>
      <c r="AB297" s="7">
        <v>1</v>
      </c>
      <c r="AC297" s="7"/>
      <c r="AD297" s="7"/>
      <c r="AE297" s="7" t="s">
        <v>5458</v>
      </c>
      <c r="AF297" s="7" t="s">
        <v>2536</v>
      </c>
      <c r="AG297" s="7"/>
    </row>
    <row r="298" spans="1:33" ht="101.5" x14ac:dyDescent="0.35">
      <c r="A298" s="6" t="s">
        <v>908</v>
      </c>
      <c r="B298" s="7" t="str">
        <f t="shared" si="16"/>
        <v>EXN_512</v>
      </c>
      <c r="C298" s="6" t="s">
        <v>4808</v>
      </c>
      <c r="D298" s="7" t="e">
        <v>#N/A</v>
      </c>
      <c r="E298" s="7" t="e">
        <v>#N/A</v>
      </c>
      <c r="F298" s="6" t="s">
        <v>45</v>
      </c>
      <c r="G298" s="6" t="s">
        <v>1073</v>
      </c>
      <c r="H298" s="6" t="s">
        <v>1074</v>
      </c>
      <c r="I298" s="6" t="s">
        <v>4211</v>
      </c>
      <c r="J298" s="8">
        <f t="shared" ca="1" si="17"/>
        <v>1.8655701388925081</v>
      </c>
      <c r="K298" s="6" t="s">
        <v>43</v>
      </c>
      <c r="L298" s="6" t="s">
        <v>35</v>
      </c>
      <c r="M298" s="6" t="s">
        <v>46</v>
      </c>
      <c r="N298" s="6" t="s">
        <v>4227</v>
      </c>
      <c r="O298" s="6" t="s">
        <v>37</v>
      </c>
      <c r="P298" s="6" t="s">
        <v>38</v>
      </c>
      <c r="Q298" s="7"/>
      <c r="R298" s="7"/>
      <c r="S298" s="7"/>
      <c r="T298" s="7" t="s">
        <v>1942</v>
      </c>
      <c r="U298" s="7" t="s">
        <v>1454</v>
      </c>
      <c r="V298" s="7" t="e">
        <v>#N/A</v>
      </c>
      <c r="W298" s="7" t="s">
        <v>1454</v>
      </c>
      <c r="X298" s="7"/>
      <c r="Y298" s="7" t="e">
        <f>VLOOKUP(B298, [2]SBC!A$1:P$65536, 11, 0)</f>
        <v>#N/A</v>
      </c>
      <c r="Z298" s="7" t="str">
        <f t="shared" si="18"/>
        <v>EXN</v>
      </c>
      <c r="AA298" s="7" t="str">
        <f t="shared" ca="1" si="19"/>
        <v>24H&lt;T&lt;48H</v>
      </c>
      <c r="AB298" s="7">
        <v>1</v>
      </c>
      <c r="AC298" s="7"/>
      <c r="AD298" s="7"/>
      <c r="AE298" s="7" t="s">
        <v>5458</v>
      </c>
      <c r="AF298" s="7" t="s">
        <v>2536</v>
      </c>
      <c r="AG298" s="7"/>
    </row>
    <row r="299" spans="1:33" ht="101.5" x14ac:dyDescent="0.35">
      <c r="A299" s="6" t="s">
        <v>908</v>
      </c>
      <c r="B299" s="7" t="str">
        <f t="shared" si="16"/>
        <v>EXN_512</v>
      </c>
      <c r="C299" s="6" t="s">
        <v>4809</v>
      </c>
      <c r="D299" s="7" t="e">
        <v>#N/A</v>
      </c>
      <c r="E299" s="7" t="e">
        <v>#N/A</v>
      </c>
      <c r="F299" s="6" t="s">
        <v>45</v>
      </c>
      <c r="G299" s="6" t="s">
        <v>1057</v>
      </c>
      <c r="H299" s="6" t="s">
        <v>1058</v>
      </c>
      <c r="I299" s="6" t="s">
        <v>4211</v>
      </c>
      <c r="J299" s="8">
        <f t="shared" ca="1" si="17"/>
        <v>1.8655701388925081</v>
      </c>
      <c r="K299" s="6" t="s">
        <v>43</v>
      </c>
      <c r="L299" s="6" t="s">
        <v>35</v>
      </c>
      <c r="M299" s="6" t="s">
        <v>46</v>
      </c>
      <c r="N299" s="6" t="s">
        <v>4228</v>
      </c>
      <c r="O299" s="6" t="s">
        <v>37</v>
      </c>
      <c r="P299" s="6" t="s">
        <v>38</v>
      </c>
      <c r="Q299" s="7"/>
      <c r="R299" s="7"/>
      <c r="S299" s="7"/>
      <c r="T299" s="7" t="s">
        <v>1942</v>
      </c>
      <c r="U299" s="7" t="s">
        <v>1454</v>
      </c>
      <c r="V299" s="7" t="e">
        <v>#N/A</v>
      </c>
      <c r="W299" s="7" t="s">
        <v>1454</v>
      </c>
      <c r="X299" s="7"/>
      <c r="Y299" s="7" t="e">
        <f>VLOOKUP(B299, [2]SBC!A$1:P$65536, 11, 0)</f>
        <v>#N/A</v>
      </c>
      <c r="Z299" s="7" t="str">
        <f t="shared" si="18"/>
        <v>EXN</v>
      </c>
      <c r="AA299" s="7" t="str">
        <f t="shared" ca="1" si="19"/>
        <v>24H&lt;T&lt;48H</v>
      </c>
      <c r="AB299" s="7">
        <v>1</v>
      </c>
      <c r="AC299" s="7"/>
      <c r="AD299" s="7"/>
      <c r="AE299" s="7" t="s">
        <v>5458</v>
      </c>
      <c r="AF299" s="7" t="s">
        <v>2536</v>
      </c>
      <c r="AG299" s="7"/>
    </row>
    <row r="300" spans="1:33" ht="101.5" x14ac:dyDescent="0.35">
      <c r="A300" s="6" t="s">
        <v>908</v>
      </c>
      <c r="B300" s="7" t="str">
        <f t="shared" si="16"/>
        <v>EXN_512</v>
      </c>
      <c r="C300" s="6" t="s">
        <v>4810</v>
      </c>
      <c r="D300" s="7" t="e">
        <v>#N/A</v>
      </c>
      <c r="E300" s="7" t="e">
        <v>#N/A</v>
      </c>
      <c r="F300" s="6" t="s">
        <v>45</v>
      </c>
      <c r="G300" s="6" t="s">
        <v>1047</v>
      </c>
      <c r="H300" s="6" t="s">
        <v>1048</v>
      </c>
      <c r="I300" s="6" t="s">
        <v>4211</v>
      </c>
      <c r="J300" s="8">
        <f t="shared" ca="1" si="17"/>
        <v>1.8655701388925081</v>
      </c>
      <c r="K300" s="6" t="s">
        <v>43</v>
      </c>
      <c r="L300" s="6" t="s">
        <v>35</v>
      </c>
      <c r="M300" s="6" t="s">
        <v>46</v>
      </c>
      <c r="N300" s="6" t="s">
        <v>4229</v>
      </c>
      <c r="O300" s="6" t="s">
        <v>37</v>
      </c>
      <c r="P300" s="6" t="s">
        <v>38</v>
      </c>
      <c r="Q300" s="7"/>
      <c r="R300" s="7"/>
      <c r="S300" s="7"/>
      <c r="T300" s="7" t="s">
        <v>1942</v>
      </c>
      <c r="U300" s="7" t="s">
        <v>1454</v>
      </c>
      <c r="V300" s="7" t="e">
        <v>#N/A</v>
      </c>
      <c r="W300" s="7" t="s">
        <v>1454</v>
      </c>
      <c r="X300" s="7"/>
      <c r="Y300" s="7" t="e">
        <f>VLOOKUP(B300, [2]SBC!A$1:P$65536, 11, 0)</f>
        <v>#N/A</v>
      </c>
      <c r="Z300" s="7" t="str">
        <f t="shared" si="18"/>
        <v>EXN</v>
      </c>
      <c r="AA300" s="7" t="str">
        <f t="shared" ca="1" si="19"/>
        <v>24H&lt;T&lt;48H</v>
      </c>
      <c r="AB300" s="7">
        <v>1</v>
      </c>
      <c r="AC300" s="7"/>
      <c r="AD300" s="7"/>
      <c r="AE300" s="7" t="s">
        <v>5458</v>
      </c>
      <c r="AF300" s="7" t="s">
        <v>2536</v>
      </c>
      <c r="AG300" s="7"/>
    </row>
    <row r="301" spans="1:33" ht="87" x14ac:dyDescent="0.35">
      <c r="A301" s="6" t="s">
        <v>4232</v>
      </c>
      <c r="B301" s="7" t="str">
        <f t="shared" si="16"/>
        <v>NRD_039</v>
      </c>
      <c r="C301" s="6" t="s">
        <v>4811</v>
      </c>
      <c r="D301" s="7" t="e">
        <v>#N/A</v>
      </c>
      <c r="E301" s="7" t="e">
        <v>#N/A</v>
      </c>
      <c r="F301" s="6" t="s">
        <v>45</v>
      </c>
      <c r="G301" s="6" t="s">
        <v>4445</v>
      </c>
      <c r="H301" s="6" t="s">
        <v>4446</v>
      </c>
      <c r="I301" s="6" t="s">
        <v>4447</v>
      </c>
      <c r="J301" s="8">
        <f t="shared" ca="1" si="17"/>
        <v>1.2897020833333954</v>
      </c>
      <c r="K301" s="6" t="s">
        <v>43</v>
      </c>
      <c r="L301" s="6" t="s">
        <v>35</v>
      </c>
      <c r="M301" s="6" t="s">
        <v>46</v>
      </c>
      <c r="N301" s="6" t="s">
        <v>4444</v>
      </c>
      <c r="O301" s="6" t="s">
        <v>37</v>
      </c>
      <c r="P301" s="6" t="s">
        <v>38</v>
      </c>
      <c r="Q301" s="7"/>
      <c r="R301" s="7"/>
      <c r="S301" s="7"/>
      <c r="T301" s="7" t="s">
        <v>5466</v>
      </c>
      <c r="U301" s="7" t="s">
        <v>60</v>
      </c>
      <c r="V301" s="7" t="s">
        <v>5309</v>
      </c>
      <c r="W301" s="7" t="e">
        <v>#N/A</v>
      </c>
      <c r="X301" s="7"/>
      <c r="Y301" s="7" t="str">
        <f>VLOOKUP(B301, [2]SBC!A$1:P$65536, 11, 0)</f>
        <v>Garoua</v>
      </c>
      <c r="Z301" s="7" t="str">
        <f t="shared" si="18"/>
        <v>NRD</v>
      </c>
      <c r="AA301" s="7" t="str">
        <f t="shared" ca="1" si="19"/>
        <v>24H&lt;T&lt;48H</v>
      </c>
      <c r="AB301" s="7">
        <v>1</v>
      </c>
      <c r="AC301" s="7"/>
      <c r="AD301" s="7"/>
      <c r="AE301" s="7" t="s">
        <v>5458</v>
      </c>
      <c r="AF301" s="7" t="s">
        <v>2536</v>
      </c>
      <c r="AG301" s="7"/>
    </row>
    <row r="302" spans="1:33" ht="87" x14ac:dyDescent="0.35">
      <c r="A302" s="6" t="s">
        <v>4232</v>
      </c>
      <c r="B302" s="7" t="str">
        <f t="shared" si="16"/>
        <v>NRD_039</v>
      </c>
      <c r="C302" s="6" t="s">
        <v>4812</v>
      </c>
      <c r="D302" s="7" t="e">
        <v>#N/A</v>
      </c>
      <c r="E302" s="7" t="e">
        <v>#N/A</v>
      </c>
      <c r="F302" s="6" t="s">
        <v>45</v>
      </c>
      <c r="G302" s="6" t="s">
        <v>4449</v>
      </c>
      <c r="H302" s="6" t="s">
        <v>4450</v>
      </c>
      <c r="I302" s="6" t="s">
        <v>4447</v>
      </c>
      <c r="J302" s="8">
        <f t="shared" ca="1" si="17"/>
        <v>1.2897020833333954</v>
      </c>
      <c r="K302" s="6" t="s">
        <v>43</v>
      </c>
      <c r="L302" s="6" t="s">
        <v>35</v>
      </c>
      <c r="M302" s="6" t="s">
        <v>46</v>
      </c>
      <c r="N302" s="6" t="s">
        <v>4448</v>
      </c>
      <c r="O302" s="6" t="s">
        <v>37</v>
      </c>
      <c r="P302" s="6" t="s">
        <v>38</v>
      </c>
      <c r="Q302" s="7"/>
      <c r="R302" s="7"/>
      <c r="S302" s="7"/>
      <c r="T302" s="7" t="s">
        <v>5466</v>
      </c>
      <c r="U302" s="7" t="s">
        <v>60</v>
      </c>
      <c r="V302" s="7" t="s">
        <v>5309</v>
      </c>
      <c r="W302" s="7" t="e">
        <v>#N/A</v>
      </c>
      <c r="X302" s="7"/>
      <c r="Y302" s="7" t="str">
        <f>VLOOKUP(B302, [2]SBC!A$1:P$65536, 11, 0)</f>
        <v>Garoua</v>
      </c>
      <c r="Z302" s="7" t="str">
        <f t="shared" si="18"/>
        <v>NRD</v>
      </c>
      <c r="AA302" s="7" t="str">
        <f t="shared" ca="1" si="19"/>
        <v>24H&lt;T&lt;48H</v>
      </c>
      <c r="AB302" s="7">
        <v>1</v>
      </c>
      <c r="AC302" s="7"/>
      <c r="AD302" s="7"/>
      <c r="AE302" s="7" t="s">
        <v>5458</v>
      </c>
      <c r="AF302" s="7" t="s">
        <v>2536</v>
      </c>
      <c r="AG302" s="7"/>
    </row>
    <row r="303" spans="1:33" ht="87" x14ac:dyDescent="0.35">
      <c r="A303" s="6" t="s">
        <v>4232</v>
      </c>
      <c r="B303" s="7" t="str">
        <f t="shared" si="16"/>
        <v>NRD_039</v>
      </c>
      <c r="C303" s="6" t="s">
        <v>4813</v>
      </c>
      <c r="D303" s="7" t="e">
        <v>#N/A</v>
      </c>
      <c r="E303" s="7" t="e">
        <v>#N/A</v>
      </c>
      <c r="F303" s="6" t="s">
        <v>45</v>
      </c>
      <c r="G303" s="6" t="s">
        <v>4452</v>
      </c>
      <c r="H303" s="6" t="s">
        <v>4453</v>
      </c>
      <c r="I303" s="6" t="s">
        <v>4447</v>
      </c>
      <c r="J303" s="8">
        <f t="shared" ca="1" si="17"/>
        <v>1.2897020833333954</v>
      </c>
      <c r="K303" s="6" t="s">
        <v>43</v>
      </c>
      <c r="L303" s="6" t="s">
        <v>35</v>
      </c>
      <c r="M303" s="6" t="s">
        <v>46</v>
      </c>
      <c r="N303" s="6" t="s">
        <v>4451</v>
      </c>
      <c r="O303" s="6" t="s">
        <v>37</v>
      </c>
      <c r="P303" s="6" t="s">
        <v>38</v>
      </c>
      <c r="Q303" s="7"/>
      <c r="R303" s="7"/>
      <c r="S303" s="7"/>
      <c r="T303" s="7" t="s">
        <v>5466</v>
      </c>
      <c r="U303" s="7" t="s">
        <v>60</v>
      </c>
      <c r="V303" s="7" t="s">
        <v>5309</v>
      </c>
      <c r="W303" s="7" t="e">
        <v>#N/A</v>
      </c>
      <c r="X303" s="7"/>
      <c r="Y303" s="7" t="str">
        <f>VLOOKUP(B303, [2]SBC!A$1:P$65536, 11, 0)</f>
        <v>Garoua</v>
      </c>
      <c r="Z303" s="7" t="str">
        <f t="shared" si="18"/>
        <v>NRD</v>
      </c>
      <c r="AA303" s="7" t="str">
        <f t="shared" ca="1" si="19"/>
        <v>24H&lt;T&lt;48H</v>
      </c>
      <c r="AB303" s="7">
        <v>1</v>
      </c>
      <c r="AC303" s="7"/>
      <c r="AD303" s="7"/>
      <c r="AE303" s="7" t="s">
        <v>5458</v>
      </c>
      <c r="AF303" s="7" t="s">
        <v>2536</v>
      </c>
      <c r="AG303" s="7"/>
    </row>
    <row r="304" spans="1:33" ht="87" x14ac:dyDescent="0.35">
      <c r="A304" s="6" t="s">
        <v>4232</v>
      </c>
      <c r="B304" s="7" t="str">
        <f t="shared" si="16"/>
        <v>NRD_039</v>
      </c>
      <c r="C304" s="6" t="s">
        <v>4814</v>
      </c>
      <c r="D304" s="7" t="e">
        <v>#N/A</v>
      </c>
      <c r="E304" s="7" t="e">
        <v>#N/A</v>
      </c>
      <c r="F304" s="6" t="s">
        <v>45</v>
      </c>
      <c r="G304" s="6" t="s">
        <v>4455</v>
      </c>
      <c r="H304" s="6" t="s">
        <v>4456</v>
      </c>
      <c r="I304" s="6" t="s">
        <v>4447</v>
      </c>
      <c r="J304" s="8">
        <f t="shared" ca="1" si="17"/>
        <v>1.2897020833333954</v>
      </c>
      <c r="K304" s="6" t="s">
        <v>43</v>
      </c>
      <c r="L304" s="6" t="s">
        <v>35</v>
      </c>
      <c r="M304" s="6" t="s">
        <v>46</v>
      </c>
      <c r="N304" s="6" t="s">
        <v>4454</v>
      </c>
      <c r="O304" s="6" t="s">
        <v>37</v>
      </c>
      <c r="P304" s="6" t="s">
        <v>38</v>
      </c>
      <c r="Q304" s="7"/>
      <c r="R304" s="7"/>
      <c r="S304" s="7"/>
      <c r="T304" s="7" t="s">
        <v>5466</v>
      </c>
      <c r="U304" s="7" t="s">
        <v>60</v>
      </c>
      <c r="V304" s="7" t="s">
        <v>5309</v>
      </c>
      <c r="W304" s="7" t="e">
        <v>#N/A</v>
      </c>
      <c r="X304" s="7"/>
      <c r="Y304" s="7" t="str">
        <f>VLOOKUP(B304, [2]SBC!A$1:P$65536, 11, 0)</f>
        <v>Garoua</v>
      </c>
      <c r="Z304" s="7" t="str">
        <f t="shared" si="18"/>
        <v>NRD</v>
      </c>
      <c r="AA304" s="7" t="str">
        <f t="shared" ca="1" si="19"/>
        <v>24H&lt;T&lt;48H</v>
      </c>
      <c r="AB304" s="7">
        <v>1</v>
      </c>
      <c r="AC304" s="7"/>
      <c r="AD304" s="7"/>
      <c r="AE304" s="7" t="s">
        <v>5458</v>
      </c>
      <c r="AF304" s="7" t="s">
        <v>2536</v>
      </c>
      <c r="AG304" s="7"/>
    </row>
    <row r="305" spans="1:33" ht="87" x14ac:dyDescent="0.35">
      <c r="A305" s="6" t="s">
        <v>4232</v>
      </c>
      <c r="B305" s="7" t="str">
        <f t="shared" si="16"/>
        <v>NRD_039</v>
      </c>
      <c r="C305" s="6" t="s">
        <v>4815</v>
      </c>
      <c r="D305" s="7" t="e">
        <v>#N/A</v>
      </c>
      <c r="E305" s="7" t="e">
        <v>#N/A</v>
      </c>
      <c r="F305" s="6" t="s">
        <v>45</v>
      </c>
      <c r="G305" s="6" t="s">
        <v>4458</v>
      </c>
      <c r="H305" s="6" t="s">
        <v>4459</v>
      </c>
      <c r="I305" s="6" t="s">
        <v>4447</v>
      </c>
      <c r="J305" s="8">
        <f t="shared" ca="1" si="17"/>
        <v>1.2897020833333954</v>
      </c>
      <c r="K305" s="6" t="s">
        <v>43</v>
      </c>
      <c r="L305" s="6" t="s">
        <v>35</v>
      </c>
      <c r="M305" s="6" t="s">
        <v>46</v>
      </c>
      <c r="N305" s="6" t="s">
        <v>4457</v>
      </c>
      <c r="O305" s="6" t="s">
        <v>37</v>
      </c>
      <c r="P305" s="6" t="s">
        <v>38</v>
      </c>
      <c r="Q305" s="7"/>
      <c r="R305" s="7"/>
      <c r="S305" s="7"/>
      <c r="T305" s="7" t="s">
        <v>5466</v>
      </c>
      <c r="U305" s="7" t="s">
        <v>60</v>
      </c>
      <c r="V305" s="7" t="s">
        <v>5309</v>
      </c>
      <c r="W305" s="7" t="e">
        <v>#N/A</v>
      </c>
      <c r="X305" s="7"/>
      <c r="Y305" s="7" t="str">
        <f>VLOOKUP(B305, [2]SBC!A$1:P$65536, 11, 0)</f>
        <v>Garoua</v>
      </c>
      <c r="Z305" s="7" t="str">
        <f t="shared" si="18"/>
        <v>NRD</v>
      </c>
      <c r="AA305" s="7" t="str">
        <f t="shared" ca="1" si="19"/>
        <v>24H&lt;T&lt;48H</v>
      </c>
      <c r="AB305" s="7">
        <v>1</v>
      </c>
      <c r="AC305" s="7"/>
      <c r="AD305" s="7"/>
      <c r="AE305" s="7" t="s">
        <v>5458</v>
      </c>
      <c r="AF305" s="7" t="s">
        <v>2536</v>
      </c>
      <c r="AG305" s="7"/>
    </row>
    <row r="306" spans="1:33" ht="87" x14ac:dyDescent="0.35">
      <c r="A306" s="6" t="s">
        <v>4232</v>
      </c>
      <c r="B306" s="7" t="str">
        <f t="shared" si="16"/>
        <v>NRD_039</v>
      </c>
      <c r="C306" s="6" t="s">
        <v>4816</v>
      </c>
      <c r="D306" s="7" t="e">
        <v>#N/A</v>
      </c>
      <c r="E306" s="7" t="e">
        <v>#N/A</v>
      </c>
      <c r="F306" s="6" t="s">
        <v>45</v>
      </c>
      <c r="G306" s="6" t="s">
        <v>4461</v>
      </c>
      <c r="H306" s="6" t="s">
        <v>4462</v>
      </c>
      <c r="I306" s="6" t="s">
        <v>4447</v>
      </c>
      <c r="J306" s="8">
        <f t="shared" ca="1" si="17"/>
        <v>1.2897020833333954</v>
      </c>
      <c r="K306" s="6" t="s">
        <v>43</v>
      </c>
      <c r="L306" s="6" t="s">
        <v>35</v>
      </c>
      <c r="M306" s="6" t="s">
        <v>46</v>
      </c>
      <c r="N306" s="6" t="s">
        <v>4460</v>
      </c>
      <c r="O306" s="6" t="s">
        <v>37</v>
      </c>
      <c r="P306" s="6" t="s">
        <v>38</v>
      </c>
      <c r="Q306" s="7"/>
      <c r="R306" s="7"/>
      <c r="S306" s="7"/>
      <c r="T306" s="7" t="s">
        <v>5466</v>
      </c>
      <c r="U306" s="7" t="s">
        <v>60</v>
      </c>
      <c r="V306" s="7" t="s">
        <v>5309</v>
      </c>
      <c r="W306" s="7" t="e">
        <v>#N/A</v>
      </c>
      <c r="X306" s="7"/>
      <c r="Y306" s="7" t="str">
        <f>VLOOKUP(B306, [2]SBC!A$1:P$65536, 11, 0)</f>
        <v>Garoua</v>
      </c>
      <c r="Z306" s="7" t="str">
        <f t="shared" si="18"/>
        <v>NRD</v>
      </c>
      <c r="AA306" s="7" t="str">
        <f t="shared" ca="1" si="19"/>
        <v>24H&lt;T&lt;48H</v>
      </c>
      <c r="AB306" s="7">
        <v>1</v>
      </c>
      <c r="AC306" s="7"/>
      <c r="AD306" s="7"/>
      <c r="AE306" s="7" t="s">
        <v>5458</v>
      </c>
      <c r="AF306" s="7" t="s">
        <v>2536</v>
      </c>
      <c r="AG306" s="7"/>
    </row>
    <row r="307" spans="1:33" ht="87" x14ac:dyDescent="0.35">
      <c r="A307" s="6" t="s">
        <v>4232</v>
      </c>
      <c r="B307" s="7" t="str">
        <f t="shared" si="16"/>
        <v>NRD_039</v>
      </c>
      <c r="C307" s="6" t="s">
        <v>4817</v>
      </c>
      <c r="D307" s="7" t="e">
        <v>#N/A</v>
      </c>
      <c r="E307" s="7" t="e">
        <v>#N/A</v>
      </c>
      <c r="F307" s="6" t="s">
        <v>45</v>
      </c>
      <c r="G307" s="6" t="s">
        <v>4464</v>
      </c>
      <c r="H307" s="6" t="s">
        <v>4465</v>
      </c>
      <c r="I307" s="6" t="s">
        <v>4447</v>
      </c>
      <c r="J307" s="8">
        <f t="shared" ca="1" si="17"/>
        <v>1.2897020833333954</v>
      </c>
      <c r="K307" s="6" t="s">
        <v>43</v>
      </c>
      <c r="L307" s="6" t="s">
        <v>35</v>
      </c>
      <c r="M307" s="6" t="s">
        <v>46</v>
      </c>
      <c r="N307" s="6" t="s">
        <v>4463</v>
      </c>
      <c r="O307" s="6" t="s">
        <v>37</v>
      </c>
      <c r="P307" s="6" t="s">
        <v>38</v>
      </c>
      <c r="Q307" s="7"/>
      <c r="R307" s="7"/>
      <c r="S307" s="7"/>
      <c r="T307" s="7" t="s">
        <v>5466</v>
      </c>
      <c r="U307" s="7" t="s">
        <v>60</v>
      </c>
      <c r="V307" s="7" t="s">
        <v>5309</v>
      </c>
      <c r="W307" s="7" t="e">
        <v>#N/A</v>
      </c>
      <c r="X307" s="7"/>
      <c r="Y307" s="7" t="str">
        <f>VLOOKUP(B307, [2]SBC!A$1:P$65536, 11, 0)</f>
        <v>Garoua</v>
      </c>
      <c r="Z307" s="7" t="str">
        <f t="shared" si="18"/>
        <v>NRD</v>
      </c>
      <c r="AA307" s="7" t="str">
        <f t="shared" ca="1" si="19"/>
        <v>24H&lt;T&lt;48H</v>
      </c>
      <c r="AB307" s="7">
        <v>1</v>
      </c>
      <c r="AC307" s="7"/>
      <c r="AD307" s="7"/>
      <c r="AE307" s="7" t="s">
        <v>5458</v>
      </c>
      <c r="AF307" s="7" t="s">
        <v>2536</v>
      </c>
      <c r="AG307" s="7"/>
    </row>
    <row r="308" spans="1:33" ht="87" x14ac:dyDescent="0.35">
      <c r="A308" s="6" t="s">
        <v>4232</v>
      </c>
      <c r="B308" s="7" t="str">
        <f t="shared" si="16"/>
        <v>NRD_039</v>
      </c>
      <c r="C308" s="6" t="s">
        <v>4818</v>
      </c>
      <c r="D308" s="7" t="e">
        <v>#N/A</v>
      </c>
      <c r="E308" s="7" t="e">
        <v>#N/A</v>
      </c>
      <c r="F308" s="6" t="s">
        <v>45</v>
      </c>
      <c r="G308" s="6" t="s">
        <v>4467</v>
      </c>
      <c r="H308" s="6" t="s">
        <v>4468</v>
      </c>
      <c r="I308" s="6" t="s">
        <v>4447</v>
      </c>
      <c r="J308" s="8">
        <f t="shared" ca="1" si="17"/>
        <v>1.2897020833333954</v>
      </c>
      <c r="K308" s="6" t="s">
        <v>43</v>
      </c>
      <c r="L308" s="6" t="s">
        <v>35</v>
      </c>
      <c r="M308" s="6" t="s">
        <v>46</v>
      </c>
      <c r="N308" s="6" t="s">
        <v>4466</v>
      </c>
      <c r="O308" s="6" t="s">
        <v>37</v>
      </c>
      <c r="P308" s="6" t="s">
        <v>38</v>
      </c>
      <c r="Q308" s="7"/>
      <c r="R308" s="7"/>
      <c r="S308" s="7"/>
      <c r="T308" s="7" t="s">
        <v>5466</v>
      </c>
      <c r="U308" s="7" t="s">
        <v>60</v>
      </c>
      <c r="V308" s="7" t="s">
        <v>5309</v>
      </c>
      <c r="W308" s="7" t="e">
        <v>#N/A</v>
      </c>
      <c r="X308" s="7"/>
      <c r="Y308" s="7" t="str">
        <f>VLOOKUP(B308, [2]SBC!A$1:P$65536, 11, 0)</f>
        <v>Garoua</v>
      </c>
      <c r="Z308" s="7" t="str">
        <f t="shared" si="18"/>
        <v>NRD</v>
      </c>
      <c r="AA308" s="7" t="str">
        <f t="shared" ca="1" si="19"/>
        <v>24H&lt;T&lt;48H</v>
      </c>
      <c r="AB308" s="7">
        <v>1</v>
      </c>
      <c r="AC308" s="7"/>
      <c r="AD308" s="7"/>
      <c r="AE308" s="7" t="s">
        <v>5458</v>
      </c>
      <c r="AF308" s="7" t="s">
        <v>2536</v>
      </c>
      <c r="AG308" s="7"/>
    </row>
    <row r="309" spans="1:33" ht="87" x14ac:dyDescent="0.35">
      <c r="A309" s="6" t="s">
        <v>4232</v>
      </c>
      <c r="B309" s="7" t="str">
        <f t="shared" si="16"/>
        <v>NRD_039</v>
      </c>
      <c r="C309" s="6" t="s">
        <v>4819</v>
      </c>
      <c r="D309" s="7" t="e">
        <v>#N/A</v>
      </c>
      <c r="E309" s="7" t="e">
        <v>#N/A</v>
      </c>
      <c r="F309" s="6" t="s">
        <v>45</v>
      </c>
      <c r="G309" s="6" t="s">
        <v>4470</v>
      </c>
      <c r="H309" s="6" t="s">
        <v>4471</v>
      </c>
      <c r="I309" s="6" t="s">
        <v>4447</v>
      </c>
      <c r="J309" s="8">
        <f t="shared" ca="1" si="17"/>
        <v>1.2897020833333954</v>
      </c>
      <c r="K309" s="6" t="s">
        <v>43</v>
      </c>
      <c r="L309" s="6" t="s">
        <v>35</v>
      </c>
      <c r="M309" s="6" t="s">
        <v>46</v>
      </c>
      <c r="N309" s="6" t="s">
        <v>4469</v>
      </c>
      <c r="O309" s="6" t="s">
        <v>37</v>
      </c>
      <c r="P309" s="6" t="s">
        <v>38</v>
      </c>
      <c r="Q309" s="7"/>
      <c r="R309" s="7"/>
      <c r="S309" s="7"/>
      <c r="T309" s="7" t="s">
        <v>5466</v>
      </c>
      <c r="U309" s="7" t="s">
        <v>60</v>
      </c>
      <c r="V309" s="7" t="s">
        <v>5309</v>
      </c>
      <c r="W309" s="7" t="e">
        <v>#N/A</v>
      </c>
      <c r="X309" s="7"/>
      <c r="Y309" s="7" t="str">
        <f>VLOOKUP(B309, [2]SBC!A$1:P$65536, 11, 0)</f>
        <v>Garoua</v>
      </c>
      <c r="Z309" s="7" t="str">
        <f t="shared" si="18"/>
        <v>NRD</v>
      </c>
      <c r="AA309" s="7" t="str">
        <f t="shared" ca="1" si="19"/>
        <v>24H&lt;T&lt;48H</v>
      </c>
      <c r="AB309" s="7">
        <v>1</v>
      </c>
      <c r="AC309" s="7"/>
      <c r="AD309" s="7"/>
      <c r="AE309" s="7" t="s">
        <v>5458</v>
      </c>
      <c r="AF309" s="7" t="s">
        <v>2536</v>
      </c>
      <c r="AG309" s="7"/>
    </row>
    <row r="310" spans="1:33" ht="87" x14ac:dyDescent="0.35">
      <c r="A310" s="6" t="s">
        <v>4232</v>
      </c>
      <c r="B310" s="7" t="str">
        <f t="shared" si="16"/>
        <v>NRD_039</v>
      </c>
      <c r="C310" s="6" t="s">
        <v>4820</v>
      </c>
      <c r="D310" s="7" t="e">
        <v>#N/A</v>
      </c>
      <c r="E310" s="7" t="e">
        <v>#N/A</v>
      </c>
      <c r="F310" s="6" t="s">
        <v>45</v>
      </c>
      <c r="G310" s="6" t="s">
        <v>4473</v>
      </c>
      <c r="H310" s="6" t="s">
        <v>4474</v>
      </c>
      <c r="I310" s="6" t="s">
        <v>4447</v>
      </c>
      <c r="J310" s="8">
        <f t="shared" ca="1" si="17"/>
        <v>1.2897020833333954</v>
      </c>
      <c r="K310" s="6" t="s">
        <v>43</v>
      </c>
      <c r="L310" s="6" t="s">
        <v>35</v>
      </c>
      <c r="M310" s="6" t="s">
        <v>46</v>
      </c>
      <c r="N310" s="6" t="s">
        <v>4472</v>
      </c>
      <c r="O310" s="6" t="s">
        <v>37</v>
      </c>
      <c r="P310" s="6" t="s">
        <v>38</v>
      </c>
      <c r="Q310" s="7"/>
      <c r="R310" s="7"/>
      <c r="S310" s="7"/>
      <c r="T310" s="7" t="s">
        <v>5466</v>
      </c>
      <c r="U310" s="7" t="s">
        <v>60</v>
      </c>
      <c r="V310" s="7" t="s">
        <v>5309</v>
      </c>
      <c r="W310" s="7" t="e">
        <v>#N/A</v>
      </c>
      <c r="X310" s="7"/>
      <c r="Y310" s="7" t="str">
        <f>VLOOKUP(B310, [2]SBC!A$1:P$65536, 11, 0)</f>
        <v>Garoua</v>
      </c>
      <c r="Z310" s="7" t="str">
        <f t="shared" si="18"/>
        <v>NRD</v>
      </c>
      <c r="AA310" s="7" t="str">
        <f t="shared" ca="1" si="19"/>
        <v>24H&lt;T&lt;48H</v>
      </c>
      <c r="AB310" s="7">
        <v>1</v>
      </c>
      <c r="AC310" s="7"/>
      <c r="AD310" s="7"/>
      <c r="AE310" s="7" t="s">
        <v>5458</v>
      </c>
      <c r="AF310" s="7" t="s">
        <v>2536</v>
      </c>
      <c r="AG310" s="7"/>
    </row>
    <row r="311" spans="1:33" ht="87" x14ac:dyDescent="0.35">
      <c r="A311" s="6" t="s">
        <v>4232</v>
      </c>
      <c r="B311" s="7" t="str">
        <f t="shared" si="16"/>
        <v>NRD_039</v>
      </c>
      <c r="C311" s="6" t="s">
        <v>4821</v>
      </c>
      <c r="D311" s="7" t="e">
        <v>#N/A</v>
      </c>
      <c r="E311" s="7" t="e">
        <v>#N/A</v>
      </c>
      <c r="F311" s="6" t="s">
        <v>45</v>
      </c>
      <c r="G311" s="6" t="s">
        <v>4476</v>
      </c>
      <c r="H311" s="6" t="s">
        <v>4477</v>
      </c>
      <c r="I311" s="6" t="s">
        <v>4447</v>
      </c>
      <c r="J311" s="8">
        <f t="shared" ca="1" si="17"/>
        <v>1.2897020833333954</v>
      </c>
      <c r="K311" s="6" t="s">
        <v>43</v>
      </c>
      <c r="L311" s="6" t="s">
        <v>35</v>
      </c>
      <c r="M311" s="6" t="s">
        <v>46</v>
      </c>
      <c r="N311" s="6" t="s">
        <v>4475</v>
      </c>
      <c r="O311" s="6" t="s">
        <v>37</v>
      </c>
      <c r="P311" s="6" t="s">
        <v>38</v>
      </c>
      <c r="Q311" s="7"/>
      <c r="R311" s="7"/>
      <c r="S311" s="7"/>
      <c r="T311" s="7" t="s">
        <v>5466</v>
      </c>
      <c r="U311" s="7" t="s">
        <v>60</v>
      </c>
      <c r="V311" s="7" t="s">
        <v>5309</v>
      </c>
      <c r="W311" s="7" t="e">
        <v>#N/A</v>
      </c>
      <c r="X311" s="7"/>
      <c r="Y311" s="7" t="str">
        <f>VLOOKUP(B311, [2]SBC!A$1:P$65536, 11, 0)</f>
        <v>Garoua</v>
      </c>
      <c r="Z311" s="7" t="str">
        <f t="shared" si="18"/>
        <v>NRD</v>
      </c>
      <c r="AA311" s="7" t="str">
        <f t="shared" ca="1" si="19"/>
        <v>24H&lt;T&lt;48H</v>
      </c>
      <c r="AB311" s="7">
        <v>1</v>
      </c>
      <c r="AC311" s="7"/>
      <c r="AD311" s="7"/>
      <c r="AE311" s="7" t="s">
        <v>5458</v>
      </c>
      <c r="AF311" s="7" t="s">
        <v>2536</v>
      </c>
      <c r="AG311" s="7"/>
    </row>
    <row r="312" spans="1:33" ht="87" x14ac:dyDescent="0.35">
      <c r="A312" s="6" t="s">
        <v>4232</v>
      </c>
      <c r="B312" s="7" t="str">
        <f t="shared" si="16"/>
        <v>NRD_039</v>
      </c>
      <c r="C312" s="6" t="s">
        <v>4822</v>
      </c>
      <c r="D312" s="7" t="e">
        <v>#N/A</v>
      </c>
      <c r="E312" s="7" t="e">
        <v>#N/A</v>
      </c>
      <c r="F312" s="6" t="s">
        <v>45</v>
      </c>
      <c r="G312" s="6" t="s">
        <v>4479</v>
      </c>
      <c r="H312" s="6" t="s">
        <v>4480</v>
      </c>
      <c r="I312" s="6" t="s">
        <v>4447</v>
      </c>
      <c r="J312" s="8">
        <f t="shared" ca="1" si="17"/>
        <v>1.2897020833333954</v>
      </c>
      <c r="K312" s="6" t="s">
        <v>43</v>
      </c>
      <c r="L312" s="6" t="s">
        <v>35</v>
      </c>
      <c r="M312" s="6" t="s">
        <v>46</v>
      </c>
      <c r="N312" s="6" t="s">
        <v>4478</v>
      </c>
      <c r="O312" s="6" t="s">
        <v>37</v>
      </c>
      <c r="P312" s="6" t="s">
        <v>38</v>
      </c>
      <c r="Q312" s="7"/>
      <c r="R312" s="7"/>
      <c r="S312" s="7"/>
      <c r="T312" s="7" t="s">
        <v>5466</v>
      </c>
      <c r="U312" s="7" t="s">
        <v>60</v>
      </c>
      <c r="V312" s="7" t="s">
        <v>5309</v>
      </c>
      <c r="W312" s="7" t="e">
        <v>#N/A</v>
      </c>
      <c r="X312" s="7"/>
      <c r="Y312" s="7" t="str">
        <f>VLOOKUP(B312, [2]SBC!A$1:P$65536, 11, 0)</f>
        <v>Garoua</v>
      </c>
      <c r="Z312" s="7" t="str">
        <f t="shared" si="18"/>
        <v>NRD</v>
      </c>
      <c r="AA312" s="7" t="str">
        <f t="shared" ca="1" si="19"/>
        <v>24H&lt;T&lt;48H</v>
      </c>
      <c r="AB312" s="7">
        <v>1</v>
      </c>
      <c r="AC312" s="7"/>
      <c r="AD312" s="7"/>
      <c r="AE312" s="7" t="s">
        <v>5458</v>
      </c>
      <c r="AF312" s="7" t="s">
        <v>2536</v>
      </c>
      <c r="AG312" s="7"/>
    </row>
    <row r="313" spans="1:33" ht="101.5" x14ac:dyDescent="0.35">
      <c r="A313" s="6" t="s">
        <v>1757</v>
      </c>
      <c r="B313" s="7" t="str">
        <f t="shared" si="16"/>
        <v>SUO_222</v>
      </c>
      <c r="C313" s="6" t="s">
        <v>4823</v>
      </c>
      <c r="D313" s="7" t="e">
        <v>#N/A</v>
      </c>
      <c r="E313" s="7" t="e">
        <v>#N/A</v>
      </c>
      <c r="F313" s="6" t="s">
        <v>45</v>
      </c>
      <c r="G313" s="6" t="s">
        <v>1802</v>
      </c>
      <c r="H313" s="6" t="s">
        <v>1803</v>
      </c>
      <c r="I313" s="6" t="s">
        <v>5351</v>
      </c>
      <c r="J313" s="8">
        <f t="shared" ca="1" si="17"/>
        <v>1.1708710648163105</v>
      </c>
      <c r="K313" s="6" t="s">
        <v>43</v>
      </c>
      <c r="L313" s="6" t="s">
        <v>35</v>
      </c>
      <c r="M313" s="6" t="s">
        <v>46</v>
      </c>
      <c r="N313" s="6" t="s">
        <v>5350</v>
      </c>
      <c r="O313" s="6" t="s">
        <v>37</v>
      </c>
      <c r="P313" s="6" t="s">
        <v>38</v>
      </c>
      <c r="Q313" s="7"/>
      <c r="R313" s="7"/>
      <c r="S313" s="7"/>
      <c r="T313" s="7" t="s">
        <v>4405</v>
      </c>
      <c r="U313" s="7" t="s">
        <v>84</v>
      </c>
      <c r="V313" s="7" t="e">
        <v>#N/A</v>
      </c>
      <c r="W313" s="7" t="e">
        <v>#N/A</v>
      </c>
      <c r="X313" s="7"/>
      <c r="Y313" s="7" t="str">
        <f>VLOOKUP(B313, [2]SBC!A$1:P$65536, 11, 0)</f>
        <v>Buéa</v>
      </c>
      <c r="Z313" s="7" t="str">
        <f t="shared" si="18"/>
        <v>SUO</v>
      </c>
      <c r="AA313" s="7" t="str">
        <f t="shared" ca="1" si="19"/>
        <v>24H&lt;T&lt;48H</v>
      </c>
      <c r="AB313" s="7">
        <v>1</v>
      </c>
      <c r="AC313" s="7"/>
      <c r="AD313" s="7"/>
      <c r="AE313" s="7" t="s">
        <v>5458</v>
      </c>
      <c r="AF313" s="7" t="s">
        <v>2536</v>
      </c>
      <c r="AG313" s="7"/>
    </row>
    <row r="314" spans="1:33" ht="101.5" x14ac:dyDescent="0.35">
      <c r="A314" s="6" t="s">
        <v>1757</v>
      </c>
      <c r="B314" s="7" t="str">
        <f t="shared" si="16"/>
        <v>SUO_222</v>
      </c>
      <c r="C314" s="6" t="s">
        <v>4824</v>
      </c>
      <c r="D314" s="7" t="e">
        <v>#N/A</v>
      </c>
      <c r="E314" s="7" t="e">
        <v>#N/A</v>
      </c>
      <c r="F314" s="6" t="s">
        <v>45</v>
      </c>
      <c r="G314" s="6" t="s">
        <v>1800</v>
      </c>
      <c r="H314" s="6" t="s">
        <v>1801</v>
      </c>
      <c r="I314" s="6" t="s">
        <v>5351</v>
      </c>
      <c r="J314" s="8">
        <f t="shared" ca="1" si="17"/>
        <v>1.1708710648163105</v>
      </c>
      <c r="K314" s="6" t="s">
        <v>43</v>
      </c>
      <c r="L314" s="6" t="s">
        <v>35</v>
      </c>
      <c r="M314" s="6" t="s">
        <v>46</v>
      </c>
      <c r="N314" s="6" t="s">
        <v>5352</v>
      </c>
      <c r="O314" s="6" t="s">
        <v>37</v>
      </c>
      <c r="P314" s="6" t="s">
        <v>38</v>
      </c>
      <c r="Q314" s="7"/>
      <c r="R314" s="7"/>
      <c r="S314" s="7"/>
      <c r="T314" s="7" t="s">
        <v>4405</v>
      </c>
      <c r="U314" s="7" t="s">
        <v>84</v>
      </c>
      <c r="V314" s="7" t="e">
        <v>#N/A</v>
      </c>
      <c r="W314" s="7" t="e">
        <v>#N/A</v>
      </c>
      <c r="X314" s="7"/>
      <c r="Y314" s="7" t="str">
        <f>VLOOKUP(B314, [2]SBC!A$1:P$65536, 11, 0)</f>
        <v>Buéa</v>
      </c>
      <c r="Z314" s="7" t="str">
        <f t="shared" si="18"/>
        <v>SUO</v>
      </c>
      <c r="AA314" s="7" t="str">
        <f t="shared" ca="1" si="19"/>
        <v>24H&lt;T&lt;48H</v>
      </c>
      <c r="AB314" s="7">
        <v>1</v>
      </c>
      <c r="AC314" s="7"/>
      <c r="AD314" s="7"/>
      <c r="AE314" s="7" t="s">
        <v>5458</v>
      </c>
      <c r="AF314" s="7" t="s">
        <v>2536</v>
      </c>
      <c r="AG314" s="7"/>
    </row>
    <row r="315" spans="1:33" ht="101.5" x14ac:dyDescent="0.35">
      <c r="A315" s="6" t="s">
        <v>1757</v>
      </c>
      <c r="B315" s="7" t="str">
        <f t="shared" si="16"/>
        <v>SUO_222</v>
      </c>
      <c r="C315" s="6" t="s">
        <v>4825</v>
      </c>
      <c r="D315" s="7" t="e">
        <v>#N/A</v>
      </c>
      <c r="E315" s="7" t="e">
        <v>#N/A</v>
      </c>
      <c r="F315" s="6" t="s">
        <v>45</v>
      </c>
      <c r="G315" s="6" t="s">
        <v>1798</v>
      </c>
      <c r="H315" s="6" t="s">
        <v>1799</v>
      </c>
      <c r="I315" s="6" t="s">
        <v>5351</v>
      </c>
      <c r="J315" s="8">
        <f t="shared" ca="1" si="17"/>
        <v>1.1708710648163105</v>
      </c>
      <c r="K315" s="6" t="s">
        <v>43</v>
      </c>
      <c r="L315" s="6" t="s">
        <v>35</v>
      </c>
      <c r="M315" s="6" t="s">
        <v>46</v>
      </c>
      <c r="N315" s="6" t="s">
        <v>5353</v>
      </c>
      <c r="O315" s="6" t="s">
        <v>37</v>
      </c>
      <c r="P315" s="6" t="s">
        <v>38</v>
      </c>
      <c r="Q315" s="7"/>
      <c r="R315" s="7"/>
      <c r="S315" s="7"/>
      <c r="T315" s="7" t="s">
        <v>4405</v>
      </c>
      <c r="U315" s="7" t="s">
        <v>84</v>
      </c>
      <c r="V315" s="7" t="e">
        <v>#N/A</v>
      </c>
      <c r="W315" s="7" t="e">
        <v>#N/A</v>
      </c>
      <c r="X315" s="7"/>
      <c r="Y315" s="7" t="str">
        <f>VLOOKUP(B315, [2]SBC!A$1:P$65536, 11, 0)</f>
        <v>Buéa</v>
      </c>
      <c r="Z315" s="7" t="str">
        <f t="shared" si="18"/>
        <v>SUO</v>
      </c>
      <c r="AA315" s="7" t="str">
        <f t="shared" ca="1" si="19"/>
        <v>24H&lt;T&lt;48H</v>
      </c>
      <c r="AB315" s="7">
        <v>1</v>
      </c>
      <c r="AC315" s="7"/>
      <c r="AD315" s="7"/>
      <c r="AE315" s="7" t="s">
        <v>5458</v>
      </c>
      <c r="AF315" s="7" t="s">
        <v>2536</v>
      </c>
      <c r="AG315" s="7"/>
    </row>
    <row r="316" spans="1:33" ht="87" x14ac:dyDescent="0.35">
      <c r="A316" s="6" t="s">
        <v>1235</v>
      </c>
      <c r="B316" s="7" t="str">
        <f t="shared" si="16"/>
        <v>OST_342</v>
      </c>
      <c r="C316" s="6" t="s">
        <v>4826</v>
      </c>
      <c r="D316" s="7" t="e">
        <v>#N/A</v>
      </c>
      <c r="E316" s="7" t="e">
        <v>#N/A</v>
      </c>
      <c r="F316" s="6" t="s">
        <v>45</v>
      </c>
      <c r="G316" s="6" t="s">
        <v>1260</v>
      </c>
      <c r="H316" s="6" t="s">
        <v>1261</v>
      </c>
      <c r="I316" s="6" t="s">
        <v>5355</v>
      </c>
      <c r="J316" s="8">
        <f t="shared" ca="1" si="17"/>
        <v>0.74418125000374857</v>
      </c>
      <c r="K316" s="6" t="s">
        <v>43</v>
      </c>
      <c r="L316" s="6" t="s">
        <v>35</v>
      </c>
      <c r="M316" s="6" t="s">
        <v>46</v>
      </c>
      <c r="N316" s="6" t="s">
        <v>5354</v>
      </c>
      <c r="O316" s="6" t="s">
        <v>37</v>
      </c>
      <c r="P316" s="6" t="s">
        <v>38</v>
      </c>
      <c r="Q316" s="7"/>
      <c r="R316" s="7"/>
      <c r="S316" s="7"/>
      <c r="T316" s="7" t="s">
        <v>1947</v>
      </c>
      <c r="U316" s="7" t="s">
        <v>1454</v>
      </c>
      <c r="V316" s="7" t="e">
        <v>#N/A</v>
      </c>
      <c r="W316" s="7" t="s">
        <v>1454</v>
      </c>
      <c r="X316" s="7"/>
      <c r="Y316" s="7" t="e">
        <f>VLOOKUP(B316, [2]SBC!A$1:P$65536, 11, 0)</f>
        <v>#N/A</v>
      </c>
      <c r="Z316" s="7" t="str">
        <f t="shared" si="18"/>
        <v>OST</v>
      </c>
      <c r="AA316" s="7" t="str">
        <f t="shared" ca="1" si="19"/>
        <v>16H&lt;T&lt;24H</v>
      </c>
      <c r="AB316" s="7">
        <v>1</v>
      </c>
      <c r="AC316" s="7"/>
      <c r="AD316" s="7"/>
      <c r="AE316" s="7" t="s">
        <v>5458</v>
      </c>
      <c r="AF316" s="7" t="s">
        <v>2536</v>
      </c>
      <c r="AG316" s="7"/>
    </row>
    <row r="317" spans="1:33" ht="87" x14ac:dyDescent="0.35">
      <c r="A317" s="6" t="s">
        <v>1235</v>
      </c>
      <c r="B317" s="7" t="str">
        <f t="shared" si="16"/>
        <v>OST_342</v>
      </c>
      <c r="C317" s="6" t="s">
        <v>4827</v>
      </c>
      <c r="D317" s="7" t="e">
        <v>#N/A</v>
      </c>
      <c r="E317" s="7" t="e">
        <v>#N/A</v>
      </c>
      <c r="F317" s="6" t="s">
        <v>45</v>
      </c>
      <c r="G317" s="6" t="s">
        <v>1258</v>
      </c>
      <c r="H317" s="6" t="s">
        <v>1259</v>
      </c>
      <c r="I317" s="6" t="s">
        <v>5355</v>
      </c>
      <c r="J317" s="8">
        <f t="shared" ca="1" si="17"/>
        <v>0.74418125000374857</v>
      </c>
      <c r="K317" s="6" t="s">
        <v>43</v>
      </c>
      <c r="L317" s="6" t="s">
        <v>35</v>
      </c>
      <c r="M317" s="6" t="s">
        <v>46</v>
      </c>
      <c r="N317" s="6" t="s">
        <v>5356</v>
      </c>
      <c r="O317" s="6" t="s">
        <v>37</v>
      </c>
      <c r="P317" s="6" t="s">
        <v>38</v>
      </c>
      <c r="Q317" s="7"/>
      <c r="R317" s="7"/>
      <c r="S317" s="7"/>
      <c r="T317" s="7" t="s">
        <v>1947</v>
      </c>
      <c r="U317" s="7" t="s">
        <v>1454</v>
      </c>
      <c r="V317" s="7" t="e">
        <v>#N/A</v>
      </c>
      <c r="W317" s="7" t="s">
        <v>1454</v>
      </c>
      <c r="X317" s="7"/>
      <c r="Y317" s="7" t="e">
        <f>VLOOKUP(B317, [2]SBC!A$1:P$65536, 11, 0)</f>
        <v>#N/A</v>
      </c>
      <c r="Z317" s="7" t="str">
        <f t="shared" si="18"/>
        <v>OST</v>
      </c>
      <c r="AA317" s="7" t="str">
        <f t="shared" ca="1" si="19"/>
        <v>16H&lt;T&lt;24H</v>
      </c>
      <c r="AB317" s="7">
        <v>1</v>
      </c>
      <c r="AC317" s="7"/>
      <c r="AD317" s="7"/>
      <c r="AE317" s="7" t="s">
        <v>5458</v>
      </c>
      <c r="AF317" s="7" t="s">
        <v>2536</v>
      </c>
      <c r="AG317" s="7"/>
    </row>
    <row r="318" spans="1:33" ht="87" x14ac:dyDescent="0.35">
      <c r="A318" s="6" t="s">
        <v>1235</v>
      </c>
      <c r="B318" s="7" t="str">
        <f t="shared" si="16"/>
        <v>OST_342</v>
      </c>
      <c r="C318" s="6" t="s">
        <v>4828</v>
      </c>
      <c r="D318" s="7" t="e">
        <v>#N/A</v>
      </c>
      <c r="E318" s="7" t="e">
        <v>#N/A</v>
      </c>
      <c r="F318" s="6" t="s">
        <v>45</v>
      </c>
      <c r="G318" s="6" t="s">
        <v>1262</v>
      </c>
      <c r="H318" s="6" t="s">
        <v>1263</v>
      </c>
      <c r="I318" s="6" t="s">
        <v>5355</v>
      </c>
      <c r="J318" s="8">
        <f t="shared" ca="1" si="17"/>
        <v>0.74418125000374857</v>
      </c>
      <c r="K318" s="6" t="s">
        <v>43</v>
      </c>
      <c r="L318" s="6" t="s">
        <v>35</v>
      </c>
      <c r="M318" s="6" t="s">
        <v>46</v>
      </c>
      <c r="N318" s="6" t="s">
        <v>5357</v>
      </c>
      <c r="O318" s="6" t="s">
        <v>37</v>
      </c>
      <c r="P318" s="6" t="s">
        <v>38</v>
      </c>
      <c r="Q318" s="7"/>
      <c r="R318" s="7"/>
      <c r="S318" s="7"/>
      <c r="T318" s="7" t="s">
        <v>1947</v>
      </c>
      <c r="U318" s="7" t="s">
        <v>1454</v>
      </c>
      <c r="V318" s="7" t="e">
        <v>#N/A</v>
      </c>
      <c r="W318" s="7" t="s">
        <v>1454</v>
      </c>
      <c r="X318" s="7"/>
      <c r="Y318" s="7" t="e">
        <f>VLOOKUP(B318, [2]SBC!A$1:P$65536, 11, 0)</f>
        <v>#N/A</v>
      </c>
      <c r="Z318" s="7" t="str">
        <f t="shared" si="18"/>
        <v>OST</v>
      </c>
      <c r="AA318" s="7" t="str">
        <f t="shared" ca="1" si="19"/>
        <v>16H&lt;T&lt;24H</v>
      </c>
      <c r="AB318" s="7">
        <v>1</v>
      </c>
      <c r="AC318" s="7"/>
      <c r="AD318" s="7"/>
      <c r="AE318" s="7" t="s">
        <v>5458</v>
      </c>
      <c r="AF318" s="7" t="s">
        <v>2536</v>
      </c>
      <c r="AG318" s="7"/>
    </row>
    <row r="319" spans="1:33" ht="87" x14ac:dyDescent="0.35">
      <c r="A319" s="6" t="s">
        <v>1467</v>
      </c>
      <c r="B319" s="7" t="str">
        <f t="shared" si="16"/>
        <v>SUO_046</v>
      </c>
      <c r="C319" s="6" t="s">
        <v>4829</v>
      </c>
      <c r="D319" s="7" t="e">
        <v>#N/A</v>
      </c>
      <c r="E319" s="7" t="e">
        <v>#N/A</v>
      </c>
      <c r="F319" s="6" t="s">
        <v>45</v>
      </c>
      <c r="G319" s="6" t="s">
        <v>1474</v>
      </c>
      <c r="H319" s="6" t="s">
        <v>1475</v>
      </c>
      <c r="I319" s="6" t="s">
        <v>5359</v>
      </c>
      <c r="J319" s="8">
        <f t="shared" ca="1" si="17"/>
        <v>0.73360254629369592</v>
      </c>
      <c r="K319" s="6" t="s">
        <v>43</v>
      </c>
      <c r="L319" s="6" t="s">
        <v>35</v>
      </c>
      <c r="M319" s="6" t="s">
        <v>46</v>
      </c>
      <c r="N319" s="6" t="s">
        <v>5358</v>
      </c>
      <c r="O319" s="6" t="s">
        <v>37</v>
      </c>
      <c r="P319" s="6" t="s">
        <v>38</v>
      </c>
      <c r="Q319" s="7"/>
      <c r="R319" s="7"/>
      <c r="S319" s="7"/>
      <c r="T319" s="7" t="s">
        <v>1748</v>
      </c>
      <c r="U319" s="7" t="s">
        <v>1466</v>
      </c>
      <c r="V319" s="7" t="e">
        <v>#N/A</v>
      </c>
      <c r="W319" s="7" t="s">
        <v>1340</v>
      </c>
      <c r="X319" s="7"/>
      <c r="Y319" s="7" t="e">
        <f>VLOOKUP(B319, [2]SBC!A$1:P$65536, 11, 0)</f>
        <v>#N/A</v>
      </c>
      <c r="Z319" s="7" t="str">
        <f t="shared" si="18"/>
        <v>SUO</v>
      </c>
      <c r="AA319" s="7" t="str">
        <f t="shared" ca="1" si="19"/>
        <v>16H&lt;T&lt;24H</v>
      </c>
      <c r="AB319" s="7">
        <v>1</v>
      </c>
      <c r="AC319" s="7"/>
      <c r="AD319" s="7"/>
      <c r="AE319" s="7" t="s">
        <v>5458</v>
      </c>
      <c r="AF319" s="7" t="s">
        <v>2536</v>
      </c>
      <c r="AG319" s="7"/>
    </row>
    <row r="320" spans="1:33" ht="116" x14ac:dyDescent="0.35">
      <c r="A320" s="6" t="s">
        <v>1083</v>
      </c>
      <c r="B320" s="7" t="str">
        <f t="shared" si="16"/>
        <v>EXN_320</v>
      </c>
      <c r="C320" s="6" t="s">
        <v>5420</v>
      </c>
      <c r="D320" s="7" t="e">
        <v>#N/A</v>
      </c>
      <c r="E320" s="7" t="e">
        <v>#N/A</v>
      </c>
      <c r="F320" s="6" t="s">
        <v>1084</v>
      </c>
      <c r="G320" s="6" t="s">
        <v>1085</v>
      </c>
      <c r="H320" s="6" t="s">
        <v>1086</v>
      </c>
      <c r="I320" s="6" t="s">
        <v>1442</v>
      </c>
      <c r="J320" s="8">
        <f t="shared" ca="1" si="17"/>
        <v>15.84011874999851</v>
      </c>
      <c r="K320" s="6" t="s">
        <v>62</v>
      </c>
      <c r="L320" s="6" t="s">
        <v>35</v>
      </c>
      <c r="M320" s="6" t="s">
        <v>46</v>
      </c>
      <c r="N320" s="6" t="s">
        <v>1443</v>
      </c>
      <c r="O320" s="6" t="s">
        <v>37</v>
      </c>
      <c r="P320" s="6" t="s">
        <v>38</v>
      </c>
      <c r="Q320" s="7"/>
      <c r="R320" s="7"/>
      <c r="S320" s="7"/>
      <c r="T320" s="7" t="s">
        <v>1741</v>
      </c>
      <c r="U320" s="7" t="s">
        <v>1456</v>
      </c>
      <c r="V320" s="7" t="e">
        <v>#N/A</v>
      </c>
      <c r="W320" s="7" t="s">
        <v>1456</v>
      </c>
      <c r="X320" s="7"/>
      <c r="Y320" s="7" t="e">
        <f>VLOOKUP(B320, [2]SBC!A$1:P$65536, 11, 0)</f>
        <v>#N/A</v>
      </c>
      <c r="Z320" s="7" t="str">
        <f t="shared" si="18"/>
        <v>EXN</v>
      </c>
      <c r="AA320" s="7" t="str">
        <f t="shared" ca="1" si="19"/>
        <v>T&gt;72H</v>
      </c>
      <c r="AB320" s="7">
        <v>1</v>
      </c>
      <c r="AC320" s="7"/>
      <c r="AD320" s="7"/>
      <c r="AE320" s="7" t="s">
        <v>5458</v>
      </c>
      <c r="AF320" s="7" t="s">
        <v>2536</v>
      </c>
      <c r="AG320" s="7"/>
    </row>
    <row r="321" spans="1:33" ht="116" x14ac:dyDescent="0.35">
      <c r="A321" s="6" t="s">
        <v>1922</v>
      </c>
      <c r="B321" s="7" t="str">
        <f t="shared" si="16"/>
        <v>EXN_018</v>
      </c>
      <c r="C321" s="6" t="s">
        <v>5421</v>
      </c>
      <c r="D321" s="7" t="e">
        <v>#N/A</v>
      </c>
      <c r="E321" s="7" t="e">
        <v>#N/A</v>
      </c>
      <c r="F321" s="6" t="s">
        <v>1084</v>
      </c>
      <c r="G321" s="6" t="s">
        <v>1963</v>
      </c>
      <c r="H321" s="6" t="s">
        <v>1964</v>
      </c>
      <c r="I321" s="6" t="s">
        <v>2030</v>
      </c>
      <c r="J321" s="8">
        <f t="shared" ca="1" si="17"/>
        <v>7.1634057870396646</v>
      </c>
      <c r="K321" s="6" t="s">
        <v>62</v>
      </c>
      <c r="L321" s="6" t="s">
        <v>35</v>
      </c>
      <c r="M321" s="6" t="s">
        <v>46</v>
      </c>
      <c r="N321" s="6" t="s">
        <v>2031</v>
      </c>
      <c r="O321" s="6" t="s">
        <v>37</v>
      </c>
      <c r="P321" s="6" t="s">
        <v>38</v>
      </c>
      <c r="Q321" s="7"/>
      <c r="R321" s="7"/>
      <c r="S321" s="7"/>
      <c r="T321" s="7" t="s">
        <v>1923</v>
      </c>
      <c r="U321" s="7" t="s">
        <v>1466</v>
      </c>
      <c r="V321" s="7" t="e">
        <v>#N/A</v>
      </c>
      <c r="W321" s="7" t="s">
        <v>1340</v>
      </c>
      <c r="X321" s="7"/>
      <c r="Y321" s="7" t="str">
        <f>VLOOKUP(B321, [2]SBC!A$1:P$65536, 11, 0)</f>
        <v>Guidiguis</v>
      </c>
      <c r="Z321" s="7" t="str">
        <f t="shared" si="18"/>
        <v>EXN</v>
      </c>
      <c r="AA321" s="7" t="str">
        <f t="shared" ca="1" si="19"/>
        <v>T&gt;72H</v>
      </c>
      <c r="AB321" s="7">
        <v>1</v>
      </c>
      <c r="AC321" s="7"/>
      <c r="AD321" s="7"/>
      <c r="AE321" s="7" t="s">
        <v>5458</v>
      </c>
      <c r="AF321" s="7" t="s">
        <v>2536</v>
      </c>
      <c r="AG321" s="7"/>
    </row>
    <row r="322" spans="1:33" ht="116" x14ac:dyDescent="0.35">
      <c r="A322" s="6" t="s">
        <v>1903</v>
      </c>
      <c r="B322" s="7" t="str">
        <f t="shared" ref="B322:B383" si="20">LEFT(A322,7)</f>
        <v>OST_051</v>
      </c>
      <c r="C322" s="6" t="s">
        <v>5422</v>
      </c>
      <c r="D322" s="7" t="e">
        <v>#N/A</v>
      </c>
      <c r="E322" s="7" t="e">
        <v>#N/A</v>
      </c>
      <c r="F322" s="6" t="s">
        <v>1084</v>
      </c>
      <c r="G322" s="6" t="s">
        <v>3486</v>
      </c>
      <c r="H322" s="6" t="s">
        <v>3487</v>
      </c>
      <c r="I322" s="6" t="s">
        <v>3488</v>
      </c>
      <c r="J322" s="8">
        <f t="shared" ref="J322:J383" ca="1" si="21">NOW()-I322</f>
        <v>3.1851650462995167</v>
      </c>
      <c r="K322" s="6" t="s">
        <v>62</v>
      </c>
      <c r="L322" s="6" t="s">
        <v>35</v>
      </c>
      <c r="M322" s="6" t="s">
        <v>46</v>
      </c>
      <c r="N322" s="6" t="s">
        <v>3489</v>
      </c>
      <c r="O322" s="6" t="s">
        <v>37</v>
      </c>
      <c r="P322" s="6" t="s">
        <v>38</v>
      </c>
      <c r="Q322" s="7"/>
      <c r="R322" s="7"/>
      <c r="S322" s="7"/>
      <c r="T322" s="7" t="s">
        <v>5472</v>
      </c>
      <c r="U322" s="7" t="s">
        <v>39</v>
      </c>
      <c r="V322" s="7" t="s">
        <v>5471</v>
      </c>
      <c r="W322" s="7"/>
      <c r="X322" s="7"/>
      <c r="Y322" s="7" t="str">
        <f>VLOOKUP(B322, [2]SBC!A$1:P$65536, 11, 0)</f>
        <v>Bayangam</v>
      </c>
      <c r="Z322" s="7" t="str">
        <f t="shared" si="18"/>
        <v>OST</v>
      </c>
      <c r="AA322" s="7" t="str">
        <f t="shared" ca="1" si="19"/>
        <v>T&gt;72H</v>
      </c>
      <c r="AB322" s="7">
        <v>1</v>
      </c>
      <c r="AC322" s="7"/>
      <c r="AD322" s="7"/>
      <c r="AE322" s="7" t="s">
        <v>5458</v>
      </c>
      <c r="AF322" s="7" t="s">
        <v>2536</v>
      </c>
      <c r="AG322" s="7"/>
    </row>
    <row r="323" spans="1:33" ht="116" x14ac:dyDescent="0.35">
      <c r="A323" s="6" t="s">
        <v>5360</v>
      </c>
      <c r="B323" s="7" t="str">
        <f t="shared" si="20"/>
        <v>OST_090</v>
      </c>
      <c r="C323" s="6" t="s">
        <v>5423</v>
      </c>
      <c r="D323" s="7" t="e">
        <v>#N/A</v>
      </c>
      <c r="E323" s="7" t="e">
        <v>#N/A</v>
      </c>
      <c r="F323" s="6" t="s">
        <v>1084</v>
      </c>
      <c r="G323" s="6" t="s">
        <v>1265</v>
      </c>
      <c r="H323" s="6" t="s">
        <v>1267</v>
      </c>
      <c r="I323" s="6" t="s">
        <v>5364</v>
      </c>
      <c r="J323" s="8">
        <f t="shared" ca="1" si="21"/>
        <v>0.81015347222273704</v>
      </c>
      <c r="K323" s="6" t="s">
        <v>62</v>
      </c>
      <c r="L323" s="6" t="s">
        <v>35</v>
      </c>
      <c r="M323" s="6" t="s">
        <v>46</v>
      </c>
      <c r="N323" s="6" t="s">
        <v>5363</v>
      </c>
      <c r="O323" s="6" t="s">
        <v>37</v>
      </c>
      <c r="P323" s="6" t="s">
        <v>38</v>
      </c>
      <c r="Q323" s="7"/>
      <c r="R323" s="7"/>
      <c r="S323" s="7"/>
      <c r="T323" s="7" t="s">
        <v>5461</v>
      </c>
      <c r="U323" s="7" t="s">
        <v>1466</v>
      </c>
      <c r="V323" s="7" t="e">
        <v>#N/A</v>
      </c>
      <c r="W323" s="7" t="s">
        <v>1340</v>
      </c>
      <c r="X323" s="7"/>
      <c r="Y323" s="7" t="str">
        <f>VLOOKUP(B323, [2]SBC!A$1:P$65536, 11, 0)</f>
        <v>Bangourain</v>
      </c>
      <c r="Z323" s="7" t="str">
        <f t="shared" ref="Z323:Z384" si="22">LEFT(B323,3)</f>
        <v>OST</v>
      </c>
      <c r="AA323" s="7" t="str">
        <f t="shared" ref="AA323:AA384" ca="1" si="23">IF(J323 &lt; 1/24, "T&lt;1H", IF(AND(J323&lt;2/24, J323&gt;1/24), "1H&lt;T&lt;2H", IF(AND(J323&lt;4/24, J323&gt;2/24), "2H&lt;T&lt;4H", IF(AND(J323&lt;8/24, J323&gt;4/24), "4H&lt;T&lt;8H", IF(AND(J323&lt;16/24, J323&gt;8/24), "8H&lt;T&lt;16H",IF(AND(J323&lt;24/24, J323&gt;16/24),"16H&lt;T&lt;24H", IF(AND(J323&lt;48/24, J323&gt;24/24),"24H&lt;T&lt;48H",IF(AND(J323&lt;72/24, J323&gt;24/24),"48H&lt;T&lt;72H", "T&gt;72H"))))))))</f>
        <v>16H&lt;T&lt;24H</v>
      </c>
      <c r="AB323" s="7">
        <v>1</v>
      </c>
      <c r="AC323" s="7"/>
      <c r="AD323" s="7"/>
      <c r="AE323" s="7" t="s">
        <v>5458</v>
      </c>
      <c r="AF323" s="7" t="s">
        <v>2536</v>
      </c>
      <c r="AG323" s="7"/>
    </row>
    <row r="324" spans="1:33" ht="116" x14ac:dyDescent="0.35">
      <c r="A324" s="6" t="s">
        <v>890</v>
      </c>
      <c r="B324" s="7" t="str">
        <f t="shared" si="20"/>
        <v>OST_209</v>
      </c>
      <c r="C324" s="6" t="s">
        <v>5424</v>
      </c>
      <c r="D324" s="7" t="e">
        <v>#N/A</v>
      </c>
      <c r="E324" s="7" t="e">
        <v>#N/A</v>
      </c>
      <c r="F324" s="6" t="s">
        <v>1084</v>
      </c>
      <c r="G324" s="6" t="s">
        <v>3493</v>
      </c>
      <c r="H324" s="6" t="s">
        <v>3494</v>
      </c>
      <c r="I324" s="6" t="s">
        <v>5366</v>
      </c>
      <c r="J324" s="8">
        <f t="shared" ca="1" si="21"/>
        <v>0.76705162037251284</v>
      </c>
      <c r="K324" s="6" t="s">
        <v>62</v>
      </c>
      <c r="L324" s="6" t="s">
        <v>35</v>
      </c>
      <c r="M324" s="6" t="s">
        <v>46</v>
      </c>
      <c r="N324" s="6" t="s">
        <v>5365</v>
      </c>
      <c r="O324" s="6" t="s">
        <v>37</v>
      </c>
      <c r="P324" s="6" t="s">
        <v>38</v>
      </c>
      <c r="Q324" s="7"/>
      <c r="R324" s="7"/>
      <c r="S324" s="7"/>
      <c r="T324" s="7" t="s">
        <v>1743</v>
      </c>
      <c r="U324" s="7" t="s">
        <v>1466</v>
      </c>
      <c r="V324" s="7" t="e">
        <v>#N/A</v>
      </c>
      <c r="W324" s="7" t="s">
        <v>1340</v>
      </c>
      <c r="X324" s="7"/>
      <c r="Y324" s="7" t="str">
        <f>VLOOKUP(B324, [2]SBC!A$1:P$65536, 11, 0)</f>
        <v>Koupa-Matapit</v>
      </c>
      <c r="Z324" s="7" t="str">
        <f t="shared" si="22"/>
        <v>OST</v>
      </c>
      <c r="AA324" s="7" t="str">
        <f t="shared" ca="1" si="23"/>
        <v>16H&lt;T&lt;24H</v>
      </c>
      <c r="AB324" s="7">
        <v>1</v>
      </c>
      <c r="AC324" s="7"/>
      <c r="AD324" s="7"/>
      <c r="AE324" s="7" t="s">
        <v>5458</v>
      </c>
      <c r="AF324" s="7" t="s">
        <v>2536</v>
      </c>
      <c r="AG324" s="7"/>
    </row>
    <row r="325" spans="1:33" ht="116" x14ac:dyDescent="0.35">
      <c r="A325" s="6" t="s">
        <v>5368</v>
      </c>
      <c r="B325" s="7" t="str">
        <f t="shared" si="20"/>
        <v>NRD_026</v>
      </c>
      <c r="C325" s="6" t="s">
        <v>5425</v>
      </c>
      <c r="D325" s="7" t="e">
        <v>#N/A</v>
      </c>
      <c r="E325" s="7" t="e">
        <v>#N/A</v>
      </c>
      <c r="F325" s="6" t="s">
        <v>1084</v>
      </c>
      <c r="G325" s="6" t="s">
        <v>3493</v>
      </c>
      <c r="H325" s="6" t="s">
        <v>3494</v>
      </c>
      <c r="I325" s="6" t="s">
        <v>5369</v>
      </c>
      <c r="J325" s="8">
        <f t="shared" ca="1" si="21"/>
        <v>0.64629930555383908</v>
      </c>
      <c r="K325" s="6" t="s">
        <v>62</v>
      </c>
      <c r="L325" s="6" t="s">
        <v>35</v>
      </c>
      <c r="M325" s="6" t="s">
        <v>46</v>
      </c>
      <c r="N325" s="6" t="s">
        <v>5367</v>
      </c>
      <c r="O325" s="6" t="s">
        <v>37</v>
      </c>
      <c r="P325" s="6" t="s">
        <v>38</v>
      </c>
      <c r="Q325" s="7"/>
      <c r="R325" s="7"/>
      <c r="S325" s="7"/>
      <c r="T325" s="7" t="s">
        <v>5462</v>
      </c>
      <c r="U325" s="7" t="s">
        <v>1466</v>
      </c>
      <c r="V325" s="7" t="e">
        <v>#N/A</v>
      </c>
      <c r="W325" s="7" t="s">
        <v>1340</v>
      </c>
      <c r="X325" s="7"/>
      <c r="Y325" s="7" t="str">
        <f>VLOOKUP(B325, [2]SBC!A$1:P$65536, 11, 0)</f>
        <v>Badjouma</v>
      </c>
      <c r="Z325" s="7" t="str">
        <f t="shared" si="22"/>
        <v>NRD</v>
      </c>
      <c r="AA325" s="7" t="str">
        <f t="shared" ca="1" si="23"/>
        <v>8H&lt;T&lt;16H</v>
      </c>
      <c r="AB325" s="7">
        <v>1</v>
      </c>
      <c r="AC325" s="7"/>
      <c r="AD325" s="7"/>
      <c r="AE325" s="7" t="s">
        <v>5458</v>
      </c>
      <c r="AF325" s="7" t="s">
        <v>2536</v>
      </c>
      <c r="AG325" s="7"/>
    </row>
    <row r="326" spans="1:33" ht="72.5" x14ac:dyDescent="0.35">
      <c r="A326" s="6" t="s">
        <v>1091</v>
      </c>
      <c r="B326" s="7" t="str">
        <f t="shared" si="20"/>
        <v>ADM_232</v>
      </c>
      <c r="C326" s="6" t="s">
        <v>5426</v>
      </c>
      <c r="D326" s="7" t="e">
        <v>#N/A</v>
      </c>
      <c r="E326" s="7" t="e">
        <v>#N/A</v>
      </c>
      <c r="F326" s="6" t="s">
        <v>47</v>
      </c>
      <c r="G326" s="6" t="s">
        <v>1089</v>
      </c>
      <c r="H326" s="6" t="s">
        <v>1090</v>
      </c>
      <c r="I326" s="6" t="s">
        <v>1585</v>
      </c>
      <c r="J326" s="8">
        <f t="shared" ca="1" si="21"/>
        <v>12.4430006944458</v>
      </c>
      <c r="K326" s="6" t="s">
        <v>48</v>
      </c>
      <c r="L326" s="6" t="s">
        <v>35</v>
      </c>
      <c r="M326" s="6" t="s">
        <v>46</v>
      </c>
      <c r="N326" s="6" t="s">
        <v>1586</v>
      </c>
      <c r="O326" s="6" t="s">
        <v>37</v>
      </c>
      <c r="P326" s="6" t="s">
        <v>38</v>
      </c>
      <c r="Q326" s="7"/>
      <c r="R326" s="7"/>
      <c r="S326" s="7"/>
      <c r="T326" s="7" t="s">
        <v>1950</v>
      </c>
      <c r="U326" s="7" t="s">
        <v>1454</v>
      </c>
      <c r="V326" s="7" t="e">
        <v>#N/A</v>
      </c>
      <c r="W326" s="7" t="s">
        <v>1454</v>
      </c>
      <c r="X326" s="7"/>
      <c r="Y326" s="7" t="e">
        <f>VLOOKUP(B326, [2]SBC!A$1:P$65536, 11, 0)</f>
        <v>#N/A</v>
      </c>
      <c r="Z326" s="7" t="str">
        <f t="shared" si="22"/>
        <v>ADM</v>
      </c>
      <c r="AA326" s="7" t="str">
        <f t="shared" ca="1" si="23"/>
        <v>T&gt;72H</v>
      </c>
      <c r="AB326" s="7">
        <v>1</v>
      </c>
      <c r="AC326" s="7"/>
      <c r="AD326" s="7"/>
      <c r="AE326" s="7" t="s">
        <v>5458</v>
      </c>
      <c r="AF326" s="7" t="s">
        <v>2536</v>
      </c>
      <c r="AG326" s="7"/>
    </row>
    <row r="327" spans="1:33" ht="72.5" x14ac:dyDescent="0.35">
      <c r="A327" s="6" t="s">
        <v>1760</v>
      </c>
      <c r="B327" s="7" t="str">
        <f t="shared" si="20"/>
        <v>EXN_497</v>
      </c>
      <c r="C327" s="6" t="s">
        <v>5427</v>
      </c>
      <c r="D327" s="7" t="e">
        <v>#N/A</v>
      </c>
      <c r="E327" s="7" t="e">
        <v>#N/A</v>
      </c>
      <c r="F327" s="6" t="s">
        <v>47</v>
      </c>
      <c r="G327" s="6" t="s">
        <v>1087</v>
      </c>
      <c r="H327" s="6" t="s">
        <v>1088</v>
      </c>
      <c r="I327" s="6" t="s">
        <v>1807</v>
      </c>
      <c r="J327" s="8">
        <f t="shared" ca="1" si="21"/>
        <v>10.052155787037918</v>
      </c>
      <c r="K327" s="6" t="s">
        <v>48</v>
      </c>
      <c r="L327" s="6" t="s">
        <v>35</v>
      </c>
      <c r="M327" s="6" t="s">
        <v>46</v>
      </c>
      <c r="N327" s="6" t="s">
        <v>1808</v>
      </c>
      <c r="O327" s="6" t="s">
        <v>37</v>
      </c>
      <c r="P327" s="6" t="s">
        <v>38</v>
      </c>
      <c r="Q327" s="7"/>
      <c r="R327" s="7"/>
      <c r="S327" s="7"/>
      <c r="T327" s="7" t="s">
        <v>1456</v>
      </c>
      <c r="U327" s="7" t="s">
        <v>1456</v>
      </c>
      <c r="V327" s="7" t="e">
        <v>#N/A</v>
      </c>
      <c r="W327" s="7" t="e">
        <v>#N/A</v>
      </c>
      <c r="X327" s="7"/>
      <c r="Y327" s="7" t="e">
        <f>VLOOKUP(B327, [2]SBC!A$1:P$65536, 11, 0)</f>
        <v>#N/A</v>
      </c>
      <c r="Z327" s="7" t="str">
        <f t="shared" si="22"/>
        <v>EXN</v>
      </c>
      <c r="AA327" s="7" t="str">
        <f t="shared" ca="1" si="23"/>
        <v>T&gt;72H</v>
      </c>
      <c r="AB327" s="7">
        <v>1</v>
      </c>
      <c r="AC327" s="7"/>
      <c r="AD327" s="7"/>
      <c r="AE327" s="7" t="s">
        <v>5458</v>
      </c>
      <c r="AF327" s="7" t="s">
        <v>2536</v>
      </c>
      <c r="AG327" s="7"/>
    </row>
    <row r="328" spans="1:33" ht="72.5" x14ac:dyDescent="0.35">
      <c r="A328" s="6" t="s">
        <v>1897</v>
      </c>
      <c r="B328" s="7" t="str">
        <f t="shared" si="20"/>
        <v>OST_301</v>
      </c>
      <c r="C328" s="6" t="s">
        <v>5428</v>
      </c>
      <c r="D328" s="7" t="e">
        <v>#N/A</v>
      </c>
      <c r="E328" s="7" t="e">
        <v>#N/A</v>
      </c>
      <c r="F328" s="6" t="s">
        <v>47</v>
      </c>
      <c r="G328" s="6" t="s">
        <v>1268</v>
      </c>
      <c r="H328" s="6" t="s">
        <v>1269</v>
      </c>
      <c r="I328" s="6" t="s">
        <v>2207</v>
      </c>
      <c r="J328" s="8">
        <f t="shared" ca="1" si="21"/>
        <v>6.2812182870402467</v>
      </c>
      <c r="K328" s="6" t="s">
        <v>48</v>
      </c>
      <c r="L328" s="6" t="s">
        <v>35</v>
      </c>
      <c r="M328" s="6" t="s">
        <v>46</v>
      </c>
      <c r="N328" s="6" t="s">
        <v>2208</v>
      </c>
      <c r="O328" s="6" t="s">
        <v>37</v>
      </c>
      <c r="P328" s="6" t="s">
        <v>38</v>
      </c>
      <c r="Q328" s="7"/>
      <c r="R328" s="7"/>
      <c r="S328" s="7"/>
      <c r="T328" s="7" t="s">
        <v>5465</v>
      </c>
      <c r="U328" s="7" t="s">
        <v>60</v>
      </c>
      <c r="V328" s="7" t="s">
        <v>5309</v>
      </c>
      <c r="W328" s="7" t="e">
        <v>#N/A</v>
      </c>
      <c r="X328" s="7"/>
      <c r="Y328" s="7" t="str">
        <f>VLOOKUP(B328, [2]SBC!A$1:P$65536, 11, 0)</f>
        <v>Bantoum</v>
      </c>
      <c r="Z328" s="7" t="str">
        <f t="shared" si="22"/>
        <v>OST</v>
      </c>
      <c r="AA328" s="7" t="str">
        <f t="shared" ca="1" si="23"/>
        <v>T&gt;72H</v>
      </c>
      <c r="AB328" s="7">
        <v>1</v>
      </c>
      <c r="AC328" s="7"/>
      <c r="AD328" s="7"/>
      <c r="AE328" s="7" t="s">
        <v>5458</v>
      </c>
      <c r="AF328" s="7" t="s">
        <v>2536</v>
      </c>
      <c r="AG328" s="7"/>
    </row>
    <row r="329" spans="1:33" ht="72.5" x14ac:dyDescent="0.35">
      <c r="A329" s="6" t="s">
        <v>1897</v>
      </c>
      <c r="B329" s="7" t="str">
        <f t="shared" si="20"/>
        <v>OST_301</v>
      </c>
      <c r="C329" s="6" t="s">
        <v>5429</v>
      </c>
      <c r="D329" s="7" t="e">
        <v>#N/A</v>
      </c>
      <c r="E329" s="7" t="e">
        <v>#N/A</v>
      </c>
      <c r="F329" s="6" t="s">
        <v>47</v>
      </c>
      <c r="G329" s="6" t="s">
        <v>1087</v>
      </c>
      <c r="H329" s="6" t="s">
        <v>1088</v>
      </c>
      <c r="I329" s="6" t="s">
        <v>2209</v>
      </c>
      <c r="J329" s="8">
        <f t="shared" ca="1" si="21"/>
        <v>6.2810099537018687</v>
      </c>
      <c r="K329" s="6" t="s">
        <v>48</v>
      </c>
      <c r="L329" s="6" t="s">
        <v>35</v>
      </c>
      <c r="M329" s="6" t="s">
        <v>46</v>
      </c>
      <c r="N329" s="6" t="s">
        <v>2210</v>
      </c>
      <c r="O329" s="6" t="s">
        <v>37</v>
      </c>
      <c r="P329" s="6" t="s">
        <v>38</v>
      </c>
      <c r="Q329" s="7"/>
      <c r="R329" s="7"/>
      <c r="S329" s="7"/>
      <c r="T329" s="7" t="s">
        <v>5465</v>
      </c>
      <c r="U329" s="7" t="s">
        <v>60</v>
      </c>
      <c r="V329" s="7" t="s">
        <v>5309</v>
      </c>
      <c r="W329" s="7" t="e">
        <v>#N/A</v>
      </c>
      <c r="X329" s="7"/>
      <c r="Y329" s="7" t="str">
        <f>VLOOKUP(B329, [2]SBC!A$1:P$65536, 11, 0)</f>
        <v>Bantoum</v>
      </c>
      <c r="Z329" s="7" t="str">
        <f t="shared" si="22"/>
        <v>OST</v>
      </c>
      <c r="AA329" s="7" t="str">
        <f t="shared" ca="1" si="23"/>
        <v>T&gt;72H</v>
      </c>
      <c r="AB329" s="7">
        <v>1</v>
      </c>
      <c r="AC329" s="7"/>
      <c r="AD329" s="7"/>
      <c r="AE329" s="7" t="s">
        <v>5458</v>
      </c>
      <c r="AF329" s="7" t="s">
        <v>2536</v>
      </c>
      <c r="AG329" s="7"/>
    </row>
    <row r="330" spans="1:33" ht="72.5" x14ac:dyDescent="0.35">
      <c r="A330" s="6" t="s">
        <v>1897</v>
      </c>
      <c r="B330" s="7" t="str">
        <f t="shared" si="20"/>
        <v>OST_301</v>
      </c>
      <c r="C330" s="6" t="s">
        <v>5430</v>
      </c>
      <c r="D330" s="7" t="e">
        <v>#N/A</v>
      </c>
      <c r="E330" s="7" t="e">
        <v>#N/A</v>
      </c>
      <c r="F330" s="6" t="s">
        <v>47</v>
      </c>
      <c r="G330" s="6" t="s">
        <v>1380</v>
      </c>
      <c r="H330" s="6" t="s">
        <v>1381</v>
      </c>
      <c r="I330" s="6" t="s">
        <v>2201</v>
      </c>
      <c r="J330" s="8">
        <f t="shared" ca="1" si="21"/>
        <v>6.280998379632365</v>
      </c>
      <c r="K330" s="6" t="s">
        <v>48</v>
      </c>
      <c r="L330" s="6" t="s">
        <v>35</v>
      </c>
      <c r="M330" s="6" t="s">
        <v>46</v>
      </c>
      <c r="N330" s="6" t="s">
        <v>2211</v>
      </c>
      <c r="O330" s="6" t="s">
        <v>37</v>
      </c>
      <c r="P330" s="6" t="s">
        <v>38</v>
      </c>
      <c r="Q330" s="7"/>
      <c r="R330" s="7"/>
      <c r="S330" s="7"/>
      <c r="T330" s="7" t="s">
        <v>5465</v>
      </c>
      <c r="U330" s="7" t="s">
        <v>60</v>
      </c>
      <c r="V330" s="7" t="s">
        <v>5309</v>
      </c>
      <c r="W330" s="7" t="e">
        <v>#N/A</v>
      </c>
      <c r="X330" s="7"/>
      <c r="Y330" s="7" t="str">
        <f>VLOOKUP(B330, [2]SBC!A$1:P$65536, 11, 0)</f>
        <v>Bantoum</v>
      </c>
      <c r="Z330" s="7" t="str">
        <f t="shared" si="22"/>
        <v>OST</v>
      </c>
      <c r="AA330" s="7" t="str">
        <f t="shared" ca="1" si="23"/>
        <v>T&gt;72H</v>
      </c>
      <c r="AB330" s="7">
        <v>1</v>
      </c>
      <c r="AC330" s="7"/>
      <c r="AD330" s="7"/>
      <c r="AE330" s="7" t="s">
        <v>5458</v>
      </c>
      <c r="AF330" s="7" t="s">
        <v>2536</v>
      </c>
      <c r="AG330" s="7"/>
    </row>
    <row r="331" spans="1:33" ht="72.5" x14ac:dyDescent="0.35">
      <c r="A331" s="6" t="s">
        <v>1897</v>
      </c>
      <c r="B331" s="7" t="str">
        <f t="shared" si="20"/>
        <v>OST_301</v>
      </c>
      <c r="C331" s="6" t="s">
        <v>5431</v>
      </c>
      <c r="D331" s="7" t="e">
        <v>#N/A</v>
      </c>
      <c r="E331" s="7" t="e">
        <v>#N/A</v>
      </c>
      <c r="F331" s="6" t="s">
        <v>47</v>
      </c>
      <c r="G331" s="6" t="s">
        <v>1382</v>
      </c>
      <c r="H331" s="6" t="s">
        <v>1383</v>
      </c>
      <c r="I331" s="6" t="s">
        <v>2212</v>
      </c>
      <c r="J331" s="8">
        <f t="shared" ca="1" si="21"/>
        <v>6.2809752314860816</v>
      </c>
      <c r="K331" s="6" t="s">
        <v>48</v>
      </c>
      <c r="L331" s="6" t="s">
        <v>35</v>
      </c>
      <c r="M331" s="6" t="s">
        <v>46</v>
      </c>
      <c r="N331" s="6" t="s">
        <v>2213</v>
      </c>
      <c r="O331" s="6" t="s">
        <v>37</v>
      </c>
      <c r="P331" s="6" t="s">
        <v>38</v>
      </c>
      <c r="Q331" s="7"/>
      <c r="R331" s="7"/>
      <c r="S331" s="7"/>
      <c r="T331" s="7" t="s">
        <v>5465</v>
      </c>
      <c r="U331" s="7" t="s">
        <v>60</v>
      </c>
      <c r="V331" s="7" t="s">
        <v>5309</v>
      </c>
      <c r="W331" s="7" t="e">
        <v>#N/A</v>
      </c>
      <c r="X331" s="7"/>
      <c r="Y331" s="7" t="str">
        <f>VLOOKUP(B331, [2]SBC!A$1:P$65536, 11, 0)</f>
        <v>Bantoum</v>
      </c>
      <c r="Z331" s="7" t="str">
        <f t="shared" si="22"/>
        <v>OST</v>
      </c>
      <c r="AA331" s="7" t="str">
        <f t="shared" ca="1" si="23"/>
        <v>T&gt;72H</v>
      </c>
      <c r="AB331" s="7">
        <v>1</v>
      </c>
      <c r="AC331" s="7"/>
      <c r="AD331" s="7"/>
      <c r="AE331" s="7" t="s">
        <v>5458</v>
      </c>
      <c r="AF331" s="7" t="s">
        <v>2536</v>
      </c>
      <c r="AG331" s="7"/>
    </row>
    <row r="332" spans="1:33" ht="72.5" x14ac:dyDescent="0.35">
      <c r="A332" s="6" t="s">
        <v>1897</v>
      </c>
      <c r="B332" s="7" t="str">
        <f t="shared" si="20"/>
        <v>OST_301</v>
      </c>
      <c r="C332" s="6" t="s">
        <v>5432</v>
      </c>
      <c r="D332" s="7" t="e">
        <v>#N/A</v>
      </c>
      <c r="E332" s="7" t="e">
        <v>#N/A</v>
      </c>
      <c r="F332" s="6" t="s">
        <v>47</v>
      </c>
      <c r="G332" s="6" t="s">
        <v>1135</v>
      </c>
      <c r="H332" s="6" t="s">
        <v>1136</v>
      </c>
      <c r="I332" s="6" t="s">
        <v>2214</v>
      </c>
      <c r="J332" s="8">
        <f t="shared" ca="1" si="21"/>
        <v>6.280963657409302</v>
      </c>
      <c r="K332" s="6" t="s">
        <v>48</v>
      </c>
      <c r="L332" s="6" t="s">
        <v>35</v>
      </c>
      <c r="M332" s="6" t="s">
        <v>46</v>
      </c>
      <c r="N332" s="6" t="s">
        <v>2215</v>
      </c>
      <c r="O332" s="6" t="s">
        <v>37</v>
      </c>
      <c r="P332" s="6" t="s">
        <v>38</v>
      </c>
      <c r="Q332" s="7"/>
      <c r="R332" s="7"/>
      <c r="S332" s="7"/>
      <c r="T332" s="7" t="s">
        <v>5465</v>
      </c>
      <c r="U332" s="7" t="s">
        <v>60</v>
      </c>
      <c r="V332" s="7" t="s">
        <v>5309</v>
      </c>
      <c r="W332" s="7" t="e">
        <v>#N/A</v>
      </c>
      <c r="X332" s="7"/>
      <c r="Y332" s="7" t="str">
        <f>VLOOKUP(B332, [2]SBC!A$1:P$65536, 11, 0)</f>
        <v>Bantoum</v>
      </c>
      <c r="Z332" s="7" t="str">
        <f t="shared" si="22"/>
        <v>OST</v>
      </c>
      <c r="AA332" s="7" t="str">
        <f t="shared" ca="1" si="23"/>
        <v>T&gt;72H</v>
      </c>
      <c r="AB332" s="7">
        <v>1</v>
      </c>
      <c r="AC332" s="7"/>
      <c r="AD332" s="7"/>
      <c r="AE332" s="7" t="s">
        <v>5458</v>
      </c>
      <c r="AF332" s="7" t="s">
        <v>2536</v>
      </c>
      <c r="AG332" s="7"/>
    </row>
    <row r="333" spans="1:33" ht="72.5" x14ac:dyDescent="0.35">
      <c r="A333" s="6" t="s">
        <v>1897</v>
      </c>
      <c r="B333" s="7" t="str">
        <f t="shared" si="20"/>
        <v>OST_301</v>
      </c>
      <c r="C333" s="6" t="s">
        <v>5433</v>
      </c>
      <c r="D333" s="7" t="e">
        <v>#N/A</v>
      </c>
      <c r="E333" s="7" t="e">
        <v>#N/A</v>
      </c>
      <c r="F333" s="6" t="s">
        <v>47</v>
      </c>
      <c r="G333" s="6" t="s">
        <v>1137</v>
      </c>
      <c r="H333" s="6" t="s">
        <v>1138</v>
      </c>
      <c r="I333" s="6" t="s">
        <v>2216</v>
      </c>
      <c r="J333" s="8">
        <f t="shared" ca="1" si="21"/>
        <v>6.2809520833325223</v>
      </c>
      <c r="K333" s="6" t="s">
        <v>48</v>
      </c>
      <c r="L333" s="6" t="s">
        <v>35</v>
      </c>
      <c r="M333" s="6" t="s">
        <v>46</v>
      </c>
      <c r="N333" s="6" t="s">
        <v>2217</v>
      </c>
      <c r="O333" s="6" t="s">
        <v>37</v>
      </c>
      <c r="P333" s="6" t="s">
        <v>38</v>
      </c>
      <c r="Q333" s="7"/>
      <c r="R333" s="7"/>
      <c r="S333" s="7"/>
      <c r="T333" s="7" t="s">
        <v>5465</v>
      </c>
      <c r="U333" s="7" t="s">
        <v>60</v>
      </c>
      <c r="V333" s="7" t="s">
        <v>5309</v>
      </c>
      <c r="W333" s="7" t="e">
        <v>#N/A</v>
      </c>
      <c r="X333" s="7"/>
      <c r="Y333" s="7" t="str">
        <f>VLOOKUP(B333, [2]SBC!A$1:P$65536, 11, 0)</f>
        <v>Bantoum</v>
      </c>
      <c r="Z333" s="7" t="str">
        <f t="shared" si="22"/>
        <v>OST</v>
      </c>
      <c r="AA333" s="7" t="str">
        <f t="shared" ca="1" si="23"/>
        <v>T&gt;72H</v>
      </c>
      <c r="AB333" s="7">
        <v>1</v>
      </c>
      <c r="AC333" s="7"/>
      <c r="AD333" s="7"/>
      <c r="AE333" s="7" t="s">
        <v>5458</v>
      </c>
      <c r="AF333" s="7" t="s">
        <v>2536</v>
      </c>
      <c r="AG333" s="7"/>
    </row>
    <row r="334" spans="1:33" ht="72.5" x14ac:dyDescent="0.35">
      <c r="A334" s="6" t="s">
        <v>1327</v>
      </c>
      <c r="B334" s="7" t="str">
        <f t="shared" si="20"/>
        <v>OST_264</v>
      </c>
      <c r="C334" s="6" t="s">
        <v>5434</v>
      </c>
      <c r="D334" s="7" t="e">
        <v>#N/A</v>
      </c>
      <c r="E334" s="7" t="e">
        <v>#N/A</v>
      </c>
      <c r="F334" s="6" t="s">
        <v>47</v>
      </c>
      <c r="G334" s="6" t="s">
        <v>1548</v>
      </c>
      <c r="H334" s="6" t="s">
        <v>1549</v>
      </c>
      <c r="I334" s="6" t="s">
        <v>2251</v>
      </c>
      <c r="J334" s="8">
        <f t="shared" ca="1" si="21"/>
        <v>5.9958016203745501</v>
      </c>
      <c r="K334" s="6" t="s">
        <v>48</v>
      </c>
      <c r="L334" s="6" t="s">
        <v>35</v>
      </c>
      <c r="M334" s="6" t="s">
        <v>46</v>
      </c>
      <c r="N334" s="6" t="s">
        <v>2436</v>
      </c>
      <c r="O334" s="6" t="s">
        <v>37</v>
      </c>
      <c r="P334" s="6" t="s">
        <v>38</v>
      </c>
      <c r="Q334" s="7"/>
      <c r="R334" s="7"/>
      <c r="S334" s="7"/>
      <c r="T334" s="7" t="s">
        <v>1744</v>
      </c>
      <c r="U334" s="7" t="s">
        <v>1466</v>
      </c>
      <c r="V334" s="7" t="e">
        <v>#N/A</v>
      </c>
      <c r="W334" s="7" t="s">
        <v>1340</v>
      </c>
      <c r="X334" s="7"/>
      <c r="Y334" s="7" t="str">
        <f>VLOOKUP(B334, [2]SBC!A$1:P$65536, 11, 0)</f>
        <v>Foumbot</v>
      </c>
      <c r="Z334" s="7" t="str">
        <f t="shared" si="22"/>
        <v>OST</v>
      </c>
      <c r="AA334" s="7" t="str">
        <f t="shared" ca="1" si="23"/>
        <v>T&gt;72H</v>
      </c>
      <c r="AB334" s="7">
        <v>1</v>
      </c>
      <c r="AC334" s="7"/>
      <c r="AD334" s="7"/>
      <c r="AE334" s="7" t="s">
        <v>5458</v>
      </c>
      <c r="AF334" s="7" t="s">
        <v>2536</v>
      </c>
      <c r="AG334" s="7"/>
    </row>
    <row r="335" spans="1:33" ht="72.5" x14ac:dyDescent="0.35">
      <c r="A335" s="6" t="s">
        <v>1327</v>
      </c>
      <c r="B335" s="7" t="str">
        <f t="shared" si="20"/>
        <v>OST_264</v>
      </c>
      <c r="C335" s="6" t="s">
        <v>5435</v>
      </c>
      <c r="D335" s="7" t="e">
        <v>#N/A</v>
      </c>
      <c r="E335" s="7" t="e">
        <v>#N/A</v>
      </c>
      <c r="F335" s="6" t="s">
        <v>47</v>
      </c>
      <c r="G335" s="6" t="s">
        <v>1542</v>
      </c>
      <c r="H335" s="6" t="s">
        <v>1543</v>
      </c>
      <c r="I335" s="6" t="s">
        <v>2251</v>
      </c>
      <c r="J335" s="8">
        <f t="shared" ca="1" si="21"/>
        <v>5.9958016203745501</v>
      </c>
      <c r="K335" s="6" t="s">
        <v>48</v>
      </c>
      <c r="L335" s="6" t="s">
        <v>35</v>
      </c>
      <c r="M335" s="6" t="s">
        <v>46</v>
      </c>
      <c r="N335" s="6" t="s">
        <v>2437</v>
      </c>
      <c r="O335" s="6" t="s">
        <v>37</v>
      </c>
      <c r="P335" s="6" t="s">
        <v>38</v>
      </c>
      <c r="Q335" s="7"/>
      <c r="R335" s="7"/>
      <c r="S335" s="7"/>
      <c r="T335" s="7" t="s">
        <v>1744</v>
      </c>
      <c r="U335" s="7" t="s">
        <v>1466</v>
      </c>
      <c r="V335" s="7" t="e">
        <v>#N/A</v>
      </c>
      <c r="W335" s="7" t="s">
        <v>1340</v>
      </c>
      <c r="X335" s="7"/>
      <c r="Y335" s="7" t="str">
        <f>VLOOKUP(B335, [2]SBC!A$1:P$65536, 11, 0)</f>
        <v>Foumbot</v>
      </c>
      <c r="Z335" s="7" t="str">
        <f t="shared" si="22"/>
        <v>OST</v>
      </c>
      <c r="AA335" s="7" t="str">
        <f t="shared" ca="1" si="23"/>
        <v>T&gt;72H</v>
      </c>
      <c r="AB335" s="7">
        <v>1</v>
      </c>
      <c r="AC335" s="7"/>
      <c r="AD335" s="7"/>
      <c r="AE335" s="7" t="s">
        <v>5458</v>
      </c>
      <c r="AF335" s="7" t="s">
        <v>2536</v>
      </c>
      <c r="AG335" s="7"/>
    </row>
    <row r="336" spans="1:33" ht="72.5" x14ac:dyDescent="0.35">
      <c r="A336" s="6" t="s">
        <v>1327</v>
      </c>
      <c r="B336" s="7" t="str">
        <f t="shared" si="20"/>
        <v>OST_264</v>
      </c>
      <c r="C336" s="6" t="s">
        <v>5436</v>
      </c>
      <c r="D336" s="7" t="e">
        <v>#N/A</v>
      </c>
      <c r="E336" s="7" t="e">
        <v>#N/A</v>
      </c>
      <c r="F336" s="6" t="s">
        <v>47</v>
      </c>
      <c r="G336" s="6" t="s">
        <v>1135</v>
      </c>
      <c r="H336" s="6" t="s">
        <v>1136</v>
      </c>
      <c r="I336" s="6" t="s">
        <v>2251</v>
      </c>
      <c r="J336" s="8">
        <f t="shared" ca="1" si="21"/>
        <v>5.9958016203745501</v>
      </c>
      <c r="K336" s="6" t="s">
        <v>48</v>
      </c>
      <c r="L336" s="6" t="s">
        <v>35</v>
      </c>
      <c r="M336" s="6" t="s">
        <v>46</v>
      </c>
      <c r="N336" s="6" t="s">
        <v>2438</v>
      </c>
      <c r="O336" s="6" t="s">
        <v>37</v>
      </c>
      <c r="P336" s="6" t="s">
        <v>38</v>
      </c>
      <c r="Q336" s="7"/>
      <c r="R336" s="7"/>
      <c r="S336" s="7"/>
      <c r="T336" s="7" t="s">
        <v>1744</v>
      </c>
      <c r="U336" s="7" t="s">
        <v>1466</v>
      </c>
      <c r="V336" s="7" t="e">
        <v>#N/A</v>
      </c>
      <c r="W336" s="7" t="s">
        <v>1340</v>
      </c>
      <c r="X336" s="7"/>
      <c r="Y336" s="7" t="str">
        <f>VLOOKUP(B336, [2]SBC!A$1:P$65536, 11, 0)</f>
        <v>Foumbot</v>
      </c>
      <c r="Z336" s="7" t="str">
        <f t="shared" si="22"/>
        <v>OST</v>
      </c>
      <c r="AA336" s="7" t="str">
        <f t="shared" ca="1" si="23"/>
        <v>T&gt;72H</v>
      </c>
      <c r="AB336" s="7">
        <v>1</v>
      </c>
      <c r="AC336" s="7"/>
      <c r="AD336" s="7"/>
      <c r="AE336" s="7" t="s">
        <v>5458</v>
      </c>
      <c r="AF336" s="7" t="s">
        <v>2536</v>
      </c>
      <c r="AG336" s="7"/>
    </row>
    <row r="337" spans="1:33" ht="72.5" x14ac:dyDescent="0.35">
      <c r="A337" s="6" t="s">
        <v>1327</v>
      </c>
      <c r="B337" s="7" t="str">
        <f t="shared" si="20"/>
        <v>OST_264</v>
      </c>
      <c r="C337" s="6" t="s">
        <v>5437</v>
      </c>
      <c r="D337" s="7" t="e">
        <v>#N/A</v>
      </c>
      <c r="E337" s="7" t="e">
        <v>#N/A</v>
      </c>
      <c r="F337" s="6" t="s">
        <v>47</v>
      </c>
      <c r="G337" s="6" t="s">
        <v>1552</v>
      </c>
      <c r="H337" s="6" t="s">
        <v>1553</v>
      </c>
      <c r="I337" s="6" t="s">
        <v>2251</v>
      </c>
      <c r="J337" s="8">
        <f t="shared" ca="1" si="21"/>
        <v>5.9958016203745501</v>
      </c>
      <c r="K337" s="6" t="s">
        <v>48</v>
      </c>
      <c r="L337" s="6" t="s">
        <v>35</v>
      </c>
      <c r="M337" s="6" t="s">
        <v>46</v>
      </c>
      <c r="N337" s="6" t="s">
        <v>2439</v>
      </c>
      <c r="O337" s="6" t="s">
        <v>37</v>
      </c>
      <c r="P337" s="6" t="s">
        <v>38</v>
      </c>
      <c r="Q337" s="7"/>
      <c r="R337" s="7"/>
      <c r="S337" s="7"/>
      <c r="T337" s="7" t="s">
        <v>1744</v>
      </c>
      <c r="U337" s="7" t="s">
        <v>1466</v>
      </c>
      <c r="V337" s="7" t="e">
        <v>#N/A</v>
      </c>
      <c r="W337" s="7" t="s">
        <v>1340</v>
      </c>
      <c r="X337" s="7"/>
      <c r="Y337" s="7" t="str">
        <f>VLOOKUP(B337, [2]SBC!A$1:P$65536, 11, 0)</f>
        <v>Foumbot</v>
      </c>
      <c r="Z337" s="7" t="str">
        <f t="shared" si="22"/>
        <v>OST</v>
      </c>
      <c r="AA337" s="7" t="str">
        <f t="shared" ca="1" si="23"/>
        <v>T&gt;72H</v>
      </c>
      <c r="AB337" s="7">
        <v>1</v>
      </c>
      <c r="AC337" s="7"/>
      <c r="AD337" s="7"/>
      <c r="AE337" s="7" t="s">
        <v>5458</v>
      </c>
      <c r="AF337" s="7" t="s">
        <v>2536</v>
      </c>
      <c r="AG337" s="7"/>
    </row>
    <row r="338" spans="1:33" ht="72.5" x14ac:dyDescent="0.35">
      <c r="A338" s="6" t="s">
        <v>1327</v>
      </c>
      <c r="B338" s="7" t="str">
        <f t="shared" si="20"/>
        <v>OST_264</v>
      </c>
      <c r="C338" s="6" t="s">
        <v>5438</v>
      </c>
      <c r="D338" s="7" t="e">
        <v>#N/A</v>
      </c>
      <c r="E338" s="7" t="e">
        <v>#N/A</v>
      </c>
      <c r="F338" s="6" t="s">
        <v>47</v>
      </c>
      <c r="G338" s="6" t="s">
        <v>1546</v>
      </c>
      <c r="H338" s="6" t="s">
        <v>1547</v>
      </c>
      <c r="I338" s="6" t="s">
        <v>2251</v>
      </c>
      <c r="J338" s="8">
        <f t="shared" ca="1" si="21"/>
        <v>5.9958016203745501</v>
      </c>
      <c r="K338" s="6" t="s">
        <v>48</v>
      </c>
      <c r="L338" s="6" t="s">
        <v>35</v>
      </c>
      <c r="M338" s="6" t="s">
        <v>46</v>
      </c>
      <c r="N338" s="6" t="s">
        <v>2440</v>
      </c>
      <c r="O338" s="6" t="s">
        <v>37</v>
      </c>
      <c r="P338" s="6" t="s">
        <v>38</v>
      </c>
      <c r="Q338" s="7"/>
      <c r="R338" s="7"/>
      <c r="S338" s="7"/>
      <c r="T338" s="7" t="s">
        <v>1744</v>
      </c>
      <c r="U338" s="7" t="s">
        <v>1466</v>
      </c>
      <c r="V338" s="7" t="e">
        <v>#N/A</v>
      </c>
      <c r="W338" s="7" t="s">
        <v>1340</v>
      </c>
      <c r="X338" s="7"/>
      <c r="Y338" s="7" t="str">
        <f>VLOOKUP(B338, [2]SBC!A$1:P$65536, 11, 0)</f>
        <v>Foumbot</v>
      </c>
      <c r="Z338" s="7" t="str">
        <f t="shared" si="22"/>
        <v>OST</v>
      </c>
      <c r="AA338" s="7" t="str">
        <f t="shared" ca="1" si="23"/>
        <v>T&gt;72H</v>
      </c>
      <c r="AB338" s="7">
        <v>1</v>
      </c>
      <c r="AC338" s="7"/>
      <c r="AD338" s="7"/>
      <c r="AE338" s="7" t="s">
        <v>5458</v>
      </c>
      <c r="AF338" s="7" t="s">
        <v>2536</v>
      </c>
      <c r="AG338" s="7"/>
    </row>
    <row r="339" spans="1:33" ht="72.5" x14ac:dyDescent="0.35">
      <c r="A339" s="6" t="s">
        <v>1327</v>
      </c>
      <c r="B339" s="7" t="str">
        <f t="shared" si="20"/>
        <v>OST_264</v>
      </c>
      <c r="C339" s="6" t="s">
        <v>5439</v>
      </c>
      <c r="D339" s="7" t="e">
        <v>#N/A</v>
      </c>
      <c r="E339" s="7" t="e">
        <v>#N/A</v>
      </c>
      <c r="F339" s="6" t="s">
        <v>47</v>
      </c>
      <c r="G339" s="6" t="s">
        <v>1382</v>
      </c>
      <c r="H339" s="6" t="s">
        <v>1383</v>
      </c>
      <c r="I339" s="6" t="s">
        <v>2251</v>
      </c>
      <c r="J339" s="8">
        <f t="shared" ca="1" si="21"/>
        <v>5.9958016203745501</v>
      </c>
      <c r="K339" s="6" t="s">
        <v>48</v>
      </c>
      <c r="L339" s="6" t="s">
        <v>35</v>
      </c>
      <c r="M339" s="6" t="s">
        <v>46</v>
      </c>
      <c r="N339" s="6" t="s">
        <v>2441</v>
      </c>
      <c r="O339" s="6" t="s">
        <v>37</v>
      </c>
      <c r="P339" s="6" t="s">
        <v>38</v>
      </c>
      <c r="Q339" s="7"/>
      <c r="R339" s="7"/>
      <c r="S339" s="7"/>
      <c r="T339" s="7" t="s">
        <v>1744</v>
      </c>
      <c r="U339" s="7" t="s">
        <v>1466</v>
      </c>
      <c r="V339" s="7" t="e">
        <v>#N/A</v>
      </c>
      <c r="W339" s="7" t="s">
        <v>1340</v>
      </c>
      <c r="X339" s="7"/>
      <c r="Y339" s="7" t="str">
        <f>VLOOKUP(B339, [2]SBC!A$1:P$65536, 11, 0)</f>
        <v>Foumbot</v>
      </c>
      <c r="Z339" s="7" t="str">
        <f t="shared" si="22"/>
        <v>OST</v>
      </c>
      <c r="AA339" s="7" t="str">
        <f t="shared" ca="1" si="23"/>
        <v>T&gt;72H</v>
      </c>
      <c r="AB339" s="7">
        <v>1</v>
      </c>
      <c r="AC339" s="7"/>
      <c r="AD339" s="7"/>
      <c r="AE339" s="7" t="s">
        <v>5458</v>
      </c>
      <c r="AF339" s="7" t="s">
        <v>2536</v>
      </c>
      <c r="AG339" s="7"/>
    </row>
    <row r="340" spans="1:33" ht="72.5" x14ac:dyDescent="0.35">
      <c r="A340" s="6" t="s">
        <v>1327</v>
      </c>
      <c r="B340" s="7" t="str">
        <f t="shared" si="20"/>
        <v>OST_264</v>
      </c>
      <c r="C340" s="6" t="s">
        <v>5440</v>
      </c>
      <c r="D340" s="7" t="e">
        <v>#N/A</v>
      </c>
      <c r="E340" s="7" t="e">
        <v>#N/A</v>
      </c>
      <c r="F340" s="6" t="s">
        <v>47</v>
      </c>
      <c r="G340" s="6" t="s">
        <v>1550</v>
      </c>
      <c r="H340" s="6" t="s">
        <v>1551</v>
      </c>
      <c r="I340" s="6" t="s">
        <v>2251</v>
      </c>
      <c r="J340" s="8">
        <f t="shared" ca="1" si="21"/>
        <v>5.9958016203745501</v>
      </c>
      <c r="K340" s="6" t="s">
        <v>48</v>
      </c>
      <c r="L340" s="6" t="s">
        <v>35</v>
      </c>
      <c r="M340" s="6" t="s">
        <v>46</v>
      </c>
      <c r="N340" s="6" t="s">
        <v>2442</v>
      </c>
      <c r="O340" s="6" t="s">
        <v>37</v>
      </c>
      <c r="P340" s="6" t="s">
        <v>38</v>
      </c>
      <c r="Q340" s="7"/>
      <c r="R340" s="7"/>
      <c r="S340" s="7"/>
      <c r="T340" s="7" t="s">
        <v>1744</v>
      </c>
      <c r="U340" s="7" t="s">
        <v>1466</v>
      </c>
      <c r="V340" s="7" t="e">
        <v>#N/A</v>
      </c>
      <c r="W340" s="7" t="s">
        <v>1340</v>
      </c>
      <c r="X340" s="7"/>
      <c r="Y340" s="7" t="str">
        <f>VLOOKUP(B340, [2]SBC!A$1:P$65536, 11, 0)</f>
        <v>Foumbot</v>
      </c>
      <c r="Z340" s="7" t="str">
        <f t="shared" si="22"/>
        <v>OST</v>
      </c>
      <c r="AA340" s="7" t="str">
        <f t="shared" ca="1" si="23"/>
        <v>T&gt;72H</v>
      </c>
      <c r="AB340" s="7">
        <v>1</v>
      </c>
      <c r="AC340" s="7"/>
      <c r="AD340" s="7"/>
      <c r="AE340" s="7" t="s">
        <v>5458</v>
      </c>
      <c r="AF340" s="7" t="s">
        <v>2536</v>
      </c>
      <c r="AG340" s="7"/>
    </row>
    <row r="341" spans="1:33" ht="72.5" x14ac:dyDescent="0.35">
      <c r="A341" s="6" t="s">
        <v>1327</v>
      </c>
      <c r="B341" s="7" t="str">
        <f t="shared" si="20"/>
        <v>OST_264</v>
      </c>
      <c r="C341" s="6" t="s">
        <v>5441</v>
      </c>
      <c r="D341" s="7" t="e">
        <v>#N/A</v>
      </c>
      <c r="E341" s="7" t="e">
        <v>#N/A</v>
      </c>
      <c r="F341" s="6" t="s">
        <v>47</v>
      </c>
      <c r="G341" s="6" t="s">
        <v>1137</v>
      </c>
      <c r="H341" s="6" t="s">
        <v>1138</v>
      </c>
      <c r="I341" s="6" t="s">
        <v>2251</v>
      </c>
      <c r="J341" s="8">
        <f t="shared" ca="1" si="21"/>
        <v>5.9958016203745501</v>
      </c>
      <c r="K341" s="6" t="s">
        <v>48</v>
      </c>
      <c r="L341" s="6" t="s">
        <v>35</v>
      </c>
      <c r="M341" s="6" t="s">
        <v>46</v>
      </c>
      <c r="N341" s="6" t="s">
        <v>2443</v>
      </c>
      <c r="O341" s="6" t="s">
        <v>37</v>
      </c>
      <c r="P341" s="6" t="s">
        <v>38</v>
      </c>
      <c r="Q341" s="7"/>
      <c r="R341" s="7"/>
      <c r="S341" s="7"/>
      <c r="T341" s="7" t="s">
        <v>1744</v>
      </c>
      <c r="U341" s="7" t="s">
        <v>1466</v>
      </c>
      <c r="V341" s="7" t="e">
        <v>#N/A</v>
      </c>
      <c r="W341" s="7" t="s">
        <v>1340</v>
      </c>
      <c r="X341" s="7"/>
      <c r="Y341" s="7" t="str">
        <f>VLOOKUP(B341, [2]SBC!A$1:P$65536, 11, 0)</f>
        <v>Foumbot</v>
      </c>
      <c r="Z341" s="7" t="str">
        <f t="shared" si="22"/>
        <v>OST</v>
      </c>
      <c r="AA341" s="7" t="str">
        <f t="shared" ca="1" si="23"/>
        <v>T&gt;72H</v>
      </c>
      <c r="AB341" s="7">
        <v>1</v>
      </c>
      <c r="AC341" s="7"/>
      <c r="AD341" s="7"/>
      <c r="AE341" s="7" t="s">
        <v>5458</v>
      </c>
      <c r="AF341" s="7" t="s">
        <v>2536</v>
      </c>
      <c r="AG341" s="7"/>
    </row>
    <row r="342" spans="1:33" ht="72.5" x14ac:dyDescent="0.35">
      <c r="A342" s="6" t="s">
        <v>1327</v>
      </c>
      <c r="B342" s="7" t="str">
        <f t="shared" si="20"/>
        <v>OST_264</v>
      </c>
      <c r="C342" s="6" t="s">
        <v>5442</v>
      </c>
      <c r="D342" s="7" t="e">
        <v>#N/A</v>
      </c>
      <c r="E342" s="7" t="e">
        <v>#N/A</v>
      </c>
      <c r="F342" s="6" t="s">
        <v>47</v>
      </c>
      <c r="G342" s="6" t="s">
        <v>1089</v>
      </c>
      <c r="H342" s="6" t="s">
        <v>1090</v>
      </c>
      <c r="I342" s="6" t="s">
        <v>2251</v>
      </c>
      <c r="J342" s="8">
        <f t="shared" ca="1" si="21"/>
        <v>5.9958016203745501</v>
      </c>
      <c r="K342" s="6" t="s">
        <v>48</v>
      </c>
      <c r="L342" s="6" t="s">
        <v>35</v>
      </c>
      <c r="M342" s="6" t="s">
        <v>46</v>
      </c>
      <c r="N342" s="6" t="s">
        <v>2444</v>
      </c>
      <c r="O342" s="6" t="s">
        <v>37</v>
      </c>
      <c r="P342" s="6" t="s">
        <v>38</v>
      </c>
      <c r="Q342" s="7"/>
      <c r="R342" s="7"/>
      <c r="S342" s="7"/>
      <c r="T342" s="7" t="s">
        <v>1744</v>
      </c>
      <c r="U342" s="7" t="s">
        <v>1466</v>
      </c>
      <c r="V342" s="7" t="e">
        <v>#N/A</v>
      </c>
      <c r="W342" s="7" t="s">
        <v>1340</v>
      </c>
      <c r="X342" s="7"/>
      <c r="Y342" s="7" t="str">
        <f>VLOOKUP(B342, [2]SBC!A$1:P$65536, 11, 0)</f>
        <v>Foumbot</v>
      </c>
      <c r="Z342" s="7" t="str">
        <f t="shared" si="22"/>
        <v>OST</v>
      </c>
      <c r="AA342" s="7" t="str">
        <f t="shared" ca="1" si="23"/>
        <v>T&gt;72H</v>
      </c>
      <c r="AB342" s="7">
        <v>1</v>
      </c>
      <c r="AC342" s="7"/>
      <c r="AD342" s="7"/>
      <c r="AE342" s="7" t="s">
        <v>5458</v>
      </c>
      <c r="AF342" s="7" t="s">
        <v>2536</v>
      </c>
      <c r="AG342" s="7"/>
    </row>
    <row r="343" spans="1:33" ht="72.5" x14ac:dyDescent="0.35">
      <c r="A343" s="6" t="s">
        <v>899</v>
      </c>
      <c r="B343" s="7" t="str">
        <f t="shared" si="20"/>
        <v>EXN_352</v>
      </c>
      <c r="C343" s="6" t="s">
        <v>5443</v>
      </c>
      <c r="D343" s="7" t="e">
        <v>#N/A</v>
      </c>
      <c r="E343" s="7" t="e">
        <v>#N/A</v>
      </c>
      <c r="F343" s="6" t="s">
        <v>47</v>
      </c>
      <c r="G343" s="6" t="s">
        <v>1087</v>
      </c>
      <c r="H343" s="6" t="s">
        <v>1088</v>
      </c>
      <c r="I343" s="6" t="s">
        <v>2694</v>
      </c>
      <c r="J343" s="8">
        <f t="shared" ca="1" si="21"/>
        <v>4.234262268517341</v>
      </c>
      <c r="K343" s="6" t="s">
        <v>48</v>
      </c>
      <c r="L343" s="6" t="s">
        <v>35</v>
      </c>
      <c r="M343" s="6" t="s">
        <v>46</v>
      </c>
      <c r="N343" s="6" t="s">
        <v>2887</v>
      </c>
      <c r="O343" s="6" t="s">
        <v>37</v>
      </c>
      <c r="P343" s="6" t="s">
        <v>38</v>
      </c>
      <c r="Q343" s="7"/>
      <c r="R343" s="7"/>
      <c r="S343" s="7"/>
      <c r="T343" s="7" t="s">
        <v>1944</v>
      </c>
      <c r="U343" s="7" t="s">
        <v>1454</v>
      </c>
      <c r="V343" s="7" t="e">
        <v>#N/A</v>
      </c>
      <c r="W343" s="7" t="s">
        <v>1454</v>
      </c>
      <c r="X343" s="7"/>
      <c r="Y343" s="7" t="e">
        <f>VLOOKUP(B343, [2]SBC!A$1:P$65536, 11, 0)</f>
        <v>#N/A</v>
      </c>
      <c r="Z343" s="7" t="str">
        <f t="shared" si="22"/>
        <v>EXN</v>
      </c>
      <c r="AA343" s="7" t="str">
        <f t="shared" ca="1" si="23"/>
        <v>T&gt;72H</v>
      </c>
      <c r="AB343" s="7">
        <v>1</v>
      </c>
      <c r="AC343" s="7"/>
      <c r="AD343" s="7"/>
      <c r="AE343" s="7" t="s">
        <v>5458</v>
      </c>
      <c r="AF343" s="7" t="s">
        <v>2536</v>
      </c>
      <c r="AG343" s="7"/>
    </row>
    <row r="344" spans="1:33" ht="72.5" x14ac:dyDescent="0.35">
      <c r="A344" s="6" t="s">
        <v>899</v>
      </c>
      <c r="B344" s="7" t="str">
        <f t="shared" si="20"/>
        <v>EXN_352</v>
      </c>
      <c r="C344" s="6" t="s">
        <v>5444</v>
      </c>
      <c r="D344" s="7" t="e">
        <v>#N/A</v>
      </c>
      <c r="E344" s="7" t="e">
        <v>#N/A</v>
      </c>
      <c r="F344" s="6" t="s">
        <v>47</v>
      </c>
      <c r="G344" s="6" t="s">
        <v>1137</v>
      </c>
      <c r="H344" s="6" t="s">
        <v>1138</v>
      </c>
      <c r="I344" s="6" t="s">
        <v>2694</v>
      </c>
      <c r="J344" s="8">
        <f t="shared" ca="1" si="21"/>
        <v>4.234262268517341</v>
      </c>
      <c r="K344" s="6" t="s">
        <v>48</v>
      </c>
      <c r="L344" s="6" t="s">
        <v>35</v>
      </c>
      <c r="M344" s="6" t="s">
        <v>46</v>
      </c>
      <c r="N344" s="6" t="s">
        <v>2888</v>
      </c>
      <c r="O344" s="6" t="s">
        <v>37</v>
      </c>
      <c r="P344" s="6" t="s">
        <v>38</v>
      </c>
      <c r="Q344" s="7"/>
      <c r="R344" s="7"/>
      <c r="S344" s="7"/>
      <c r="T344" s="7" t="s">
        <v>1944</v>
      </c>
      <c r="U344" s="7" t="s">
        <v>1454</v>
      </c>
      <c r="V344" s="7" t="e">
        <v>#N/A</v>
      </c>
      <c r="W344" s="7" t="s">
        <v>1454</v>
      </c>
      <c r="X344" s="7"/>
      <c r="Y344" s="7" t="e">
        <f>VLOOKUP(B344, [2]SBC!A$1:P$65536, 11, 0)</f>
        <v>#N/A</v>
      </c>
      <c r="Z344" s="7" t="str">
        <f t="shared" si="22"/>
        <v>EXN</v>
      </c>
      <c r="AA344" s="7" t="str">
        <f t="shared" ca="1" si="23"/>
        <v>T&gt;72H</v>
      </c>
      <c r="AB344" s="7">
        <v>1</v>
      </c>
      <c r="AC344" s="7"/>
      <c r="AD344" s="7"/>
      <c r="AE344" s="7" t="s">
        <v>5458</v>
      </c>
      <c r="AF344" s="7" t="s">
        <v>2536</v>
      </c>
      <c r="AG344" s="7"/>
    </row>
    <row r="345" spans="1:33" ht="72.5" x14ac:dyDescent="0.35">
      <c r="A345" s="6" t="s">
        <v>899</v>
      </c>
      <c r="B345" s="7" t="str">
        <f t="shared" si="20"/>
        <v>EXN_352</v>
      </c>
      <c r="C345" s="6" t="s">
        <v>5445</v>
      </c>
      <c r="D345" s="7" t="e">
        <v>#N/A</v>
      </c>
      <c r="E345" s="7" t="e">
        <v>#N/A</v>
      </c>
      <c r="F345" s="6" t="s">
        <v>47</v>
      </c>
      <c r="G345" s="6" t="s">
        <v>1382</v>
      </c>
      <c r="H345" s="6" t="s">
        <v>1383</v>
      </c>
      <c r="I345" s="6" t="s">
        <v>2694</v>
      </c>
      <c r="J345" s="8">
        <f t="shared" ca="1" si="21"/>
        <v>4.234262268517341</v>
      </c>
      <c r="K345" s="6" t="s">
        <v>48</v>
      </c>
      <c r="L345" s="6" t="s">
        <v>35</v>
      </c>
      <c r="M345" s="6" t="s">
        <v>46</v>
      </c>
      <c r="N345" s="6" t="s">
        <v>2889</v>
      </c>
      <c r="O345" s="6" t="s">
        <v>37</v>
      </c>
      <c r="P345" s="6" t="s">
        <v>38</v>
      </c>
      <c r="Q345" s="7"/>
      <c r="R345" s="7"/>
      <c r="S345" s="7"/>
      <c r="T345" s="7" t="s">
        <v>1944</v>
      </c>
      <c r="U345" s="7" t="s">
        <v>1454</v>
      </c>
      <c r="V345" s="7" t="e">
        <v>#N/A</v>
      </c>
      <c r="W345" s="7" t="s">
        <v>1454</v>
      </c>
      <c r="X345" s="7"/>
      <c r="Y345" s="7" t="e">
        <f>VLOOKUP(B345, [2]SBC!A$1:P$65536, 11, 0)</f>
        <v>#N/A</v>
      </c>
      <c r="Z345" s="7" t="str">
        <f t="shared" si="22"/>
        <v>EXN</v>
      </c>
      <c r="AA345" s="7" t="str">
        <f t="shared" ca="1" si="23"/>
        <v>T&gt;72H</v>
      </c>
      <c r="AB345" s="7">
        <v>1</v>
      </c>
      <c r="AC345" s="7"/>
      <c r="AD345" s="7"/>
      <c r="AE345" s="7" t="s">
        <v>5458</v>
      </c>
      <c r="AF345" s="7" t="s">
        <v>2536</v>
      </c>
      <c r="AG345" s="7"/>
    </row>
    <row r="346" spans="1:33" ht="72.5" x14ac:dyDescent="0.35">
      <c r="A346" s="6" t="s">
        <v>899</v>
      </c>
      <c r="B346" s="7" t="str">
        <f t="shared" si="20"/>
        <v>EXN_352</v>
      </c>
      <c r="C346" s="6" t="s">
        <v>5446</v>
      </c>
      <c r="D346" s="7" t="e">
        <v>#N/A</v>
      </c>
      <c r="E346" s="7" t="e">
        <v>#N/A</v>
      </c>
      <c r="F346" s="6" t="s">
        <v>47</v>
      </c>
      <c r="G346" s="6" t="s">
        <v>1089</v>
      </c>
      <c r="H346" s="6" t="s">
        <v>1090</v>
      </c>
      <c r="I346" s="6" t="s">
        <v>2694</v>
      </c>
      <c r="J346" s="8">
        <f t="shared" ca="1" si="21"/>
        <v>4.234262268517341</v>
      </c>
      <c r="K346" s="6" t="s">
        <v>48</v>
      </c>
      <c r="L346" s="6" t="s">
        <v>35</v>
      </c>
      <c r="M346" s="6" t="s">
        <v>46</v>
      </c>
      <c r="N346" s="6" t="s">
        <v>2890</v>
      </c>
      <c r="O346" s="6" t="s">
        <v>37</v>
      </c>
      <c r="P346" s="6" t="s">
        <v>38</v>
      </c>
      <c r="Q346" s="7"/>
      <c r="R346" s="7"/>
      <c r="S346" s="7"/>
      <c r="T346" s="7" t="s">
        <v>1944</v>
      </c>
      <c r="U346" s="7" t="s">
        <v>1454</v>
      </c>
      <c r="V346" s="7" t="e">
        <v>#N/A</v>
      </c>
      <c r="W346" s="7" t="s">
        <v>1454</v>
      </c>
      <c r="X346" s="7"/>
      <c r="Y346" s="7" t="e">
        <f>VLOOKUP(B346, [2]SBC!A$1:P$65536, 11, 0)</f>
        <v>#N/A</v>
      </c>
      <c r="Z346" s="7" t="str">
        <f t="shared" si="22"/>
        <v>EXN</v>
      </c>
      <c r="AA346" s="7" t="str">
        <f t="shared" ca="1" si="23"/>
        <v>T&gt;72H</v>
      </c>
      <c r="AB346" s="7">
        <v>1</v>
      </c>
      <c r="AC346" s="7"/>
      <c r="AD346" s="7"/>
      <c r="AE346" s="7" t="s">
        <v>5458</v>
      </c>
      <c r="AF346" s="7" t="s">
        <v>2536</v>
      </c>
      <c r="AG346" s="7"/>
    </row>
    <row r="347" spans="1:33" ht="72.5" x14ac:dyDescent="0.35">
      <c r="A347" s="6" t="s">
        <v>899</v>
      </c>
      <c r="B347" s="7" t="str">
        <f t="shared" si="20"/>
        <v>EXN_352</v>
      </c>
      <c r="C347" s="6" t="s">
        <v>5447</v>
      </c>
      <c r="D347" s="7" t="e">
        <v>#N/A</v>
      </c>
      <c r="E347" s="7" t="e">
        <v>#N/A</v>
      </c>
      <c r="F347" s="6" t="s">
        <v>47</v>
      </c>
      <c r="G347" s="6" t="s">
        <v>1380</v>
      </c>
      <c r="H347" s="6" t="s">
        <v>1381</v>
      </c>
      <c r="I347" s="6" t="s">
        <v>2694</v>
      </c>
      <c r="J347" s="8">
        <f t="shared" ca="1" si="21"/>
        <v>4.234262268517341</v>
      </c>
      <c r="K347" s="6" t="s">
        <v>48</v>
      </c>
      <c r="L347" s="6" t="s">
        <v>35</v>
      </c>
      <c r="M347" s="6" t="s">
        <v>46</v>
      </c>
      <c r="N347" s="6" t="s">
        <v>2891</v>
      </c>
      <c r="O347" s="6" t="s">
        <v>37</v>
      </c>
      <c r="P347" s="6" t="s">
        <v>38</v>
      </c>
      <c r="Q347" s="7"/>
      <c r="R347" s="7"/>
      <c r="S347" s="7"/>
      <c r="T347" s="7" t="s">
        <v>1944</v>
      </c>
      <c r="U347" s="7" t="s">
        <v>1454</v>
      </c>
      <c r="V347" s="7" t="e">
        <v>#N/A</v>
      </c>
      <c r="W347" s="7" t="s">
        <v>1454</v>
      </c>
      <c r="X347" s="7"/>
      <c r="Y347" s="7" t="e">
        <f>VLOOKUP(B347, [2]SBC!A$1:P$65536, 11, 0)</f>
        <v>#N/A</v>
      </c>
      <c r="Z347" s="7" t="str">
        <f t="shared" si="22"/>
        <v>EXN</v>
      </c>
      <c r="AA347" s="7" t="str">
        <f t="shared" ca="1" si="23"/>
        <v>T&gt;72H</v>
      </c>
      <c r="AB347" s="7">
        <v>1</v>
      </c>
      <c r="AC347" s="7"/>
      <c r="AD347" s="7"/>
      <c r="AE347" s="7" t="s">
        <v>5458</v>
      </c>
      <c r="AF347" s="7" t="s">
        <v>2536</v>
      </c>
      <c r="AG347" s="7"/>
    </row>
    <row r="348" spans="1:33" ht="87" x14ac:dyDescent="0.35">
      <c r="A348" s="6" t="s">
        <v>943</v>
      </c>
      <c r="B348" s="7" t="str">
        <f t="shared" si="20"/>
        <v>EXN_370</v>
      </c>
      <c r="C348" s="6" t="s">
        <v>5448</v>
      </c>
      <c r="D348" s="7" t="e">
        <v>#N/A</v>
      </c>
      <c r="E348" s="7" t="e">
        <v>#N/A</v>
      </c>
      <c r="F348" s="6" t="s">
        <v>47</v>
      </c>
      <c r="G348" s="6" t="s">
        <v>1087</v>
      </c>
      <c r="H348" s="6" t="s">
        <v>1088</v>
      </c>
      <c r="I348" s="6" t="s">
        <v>3497</v>
      </c>
      <c r="J348" s="8">
        <f t="shared" ca="1" si="21"/>
        <v>2.9068780092638917</v>
      </c>
      <c r="K348" s="6" t="s">
        <v>48</v>
      </c>
      <c r="L348" s="6" t="s">
        <v>35</v>
      </c>
      <c r="M348" s="6" t="s">
        <v>46</v>
      </c>
      <c r="N348" s="6" t="s">
        <v>3498</v>
      </c>
      <c r="O348" s="6" t="s">
        <v>37</v>
      </c>
      <c r="P348" s="6" t="s">
        <v>38</v>
      </c>
      <c r="Q348" s="7"/>
      <c r="R348" s="7"/>
      <c r="S348" s="7"/>
      <c r="T348" s="7" t="s">
        <v>5464</v>
      </c>
      <c r="U348" s="7" t="s">
        <v>78</v>
      </c>
      <c r="V348" s="7" t="e">
        <v>#N/A</v>
      </c>
      <c r="W348" s="7" t="s">
        <v>1456</v>
      </c>
      <c r="X348" s="7"/>
      <c r="Y348" s="7" t="e">
        <f>VLOOKUP(B348, [2]SBC!A$1:P$65536, 11, 0)</f>
        <v>#N/A</v>
      </c>
      <c r="Z348" s="7" t="str">
        <f t="shared" si="22"/>
        <v>EXN</v>
      </c>
      <c r="AA348" s="7" t="str">
        <f t="shared" ca="1" si="23"/>
        <v>48H&lt;T&lt;72H</v>
      </c>
      <c r="AB348" s="7">
        <v>1</v>
      </c>
      <c r="AC348" s="7"/>
      <c r="AD348" s="7"/>
      <c r="AE348" s="7" t="s">
        <v>5458</v>
      </c>
      <c r="AF348" s="7" t="s">
        <v>2536</v>
      </c>
      <c r="AG348" s="7"/>
    </row>
    <row r="349" spans="1:33" ht="87" x14ac:dyDescent="0.35">
      <c r="A349" s="6" t="s">
        <v>1638</v>
      </c>
      <c r="B349" s="7" t="str">
        <f t="shared" si="20"/>
        <v>OST_367</v>
      </c>
      <c r="C349" s="6" t="s">
        <v>5449</v>
      </c>
      <c r="D349" s="7" t="e">
        <v>#N/A</v>
      </c>
      <c r="E349" s="7" t="e">
        <v>#N/A</v>
      </c>
      <c r="F349" s="6" t="s">
        <v>47</v>
      </c>
      <c r="G349" s="6" t="s">
        <v>1380</v>
      </c>
      <c r="H349" s="6" t="s">
        <v>1381</v>
      </c>
      <c r="I349" s="6" t="s">
        <v>4085</v>
      </c>
      <c r="J349" s="8">
        <f t="shared" ca="1" si="21"/>
        <v>2.3428039351856569</v>
      </c>
      <c r="K349" s="6" t="s">
        <v>48</v>
      </c>
      <c r="L349" s="6" t="s">
        <v>35</v>
      </c>
      <c r="M349" s="6" t="s">
        <v>46</v>
      </c>
      <c r="N349" s="6" t="s">
        <v>4086</v>
      </c>
      <c r="O349" s="6" t="s">
        <v>37</v>
      </c>
      <c r="P349" s="6" t="s">
        <v>38</v>
      </c>
      <c r="Q349" s="7"/>
      <c r="R349" s="7" t="s">
        <v>5470</v>
      </c>
      <c r="S349" s="7"/>
      <c r="T349" s="7" t="s">
        <v>5076</v>
      </c>
      <c r="U349" s="7" t="s">
        <v>82</v>
      </c>
      <c r="V349" s="7" t="s">
        <v>5469</v>
      </c>
      <c r="W349" s="7" t="e">
        <v>#N/A</v>
      </c>
      <c r="X349" s="7"/>
      <c r="Y349" s="7" t="e">
        <f>VLOOKUP(B349, [2]SBC!A$1:P$65536, 11, 0)</f>
        <v>#N/A</v>
      </c>
      <c r="Z349" s="7" t="str">
        <f t="shared" si="22"/>
        <v>OST</v>
      </c>
      <c r="AA349" s="7" t="str">
        <f t="shared" ca="1" si="23"/>
        <v>48H&lt;T&lt;72H</v>
      </c>
      <c r="AB349" s="7">
        <v>1</v>
      </c>
      <c r="AC349" s="7"/>
      <c r="AD349" s="7"/>
      <c r="AE349" s="7" t="s">
        <v>5458</v>
      </c>
      <c r="AF349" s="7" t="s">
        <v>2536</v>
      </c>
      <c r="AG349" s="7"/>
    </row>
    <row r="350" spans="1:33" ht="72.5" x14ac:dyDescent="0.35">
      <c r="A350" s="6" t="s">
        <v>3943</v>
      </c>
      <c r="B350" s="7" t="str">
        <f t="shared" si="20"/>
        <v>OST_138</v>
      </c>
      <c r="C350" s="6" t="s">
        <v>5450</v>
      </c>
      <c r="D350" s="7" t="e">
        <v>#N/A</v>
      </c>
      <c r="E350" s="7" t="e">
        <v>#N/A</v>
      </c>
      <c r="F350" s="6" t="s">
        <v>47</v>
      </c>
      <c r="G350" s="6" t="s">
        <v>1137</v>
      </c>
      <c r="H350" s="6" t="s">
        <v>1138</v>
      </c>
      <c r="I350" s="6" t="s">
        <v>4087</v>
      </c>
      <c r="J350" s="8">
        <f t="shared" ca="1" si="21"/>
        <v>2.2677692129655043</v>
      </c>
      <c r="K350" s="6" t="s">
        <v>48</v>
      </c>
      <c r="L350" s="6" t="s">
        <v>35</v>
      </c>
      <c r="M350" s="6" t="s">
        <v>46</v>
      </c>
      <c r="N350" s="6" t="s">
        <v>4088</v>
      </c>
      <c r="O350" s="6" t="s">
        <v>37</v>
      </c>
      <c r="P350" s="6" t="s">
        <v>38</v>
      </c>
      <c r="Q350" s="7"/>
      <c r="R350" s="7"/>
      <c r="S350" s="7"/>
      <c r="T350" s="7" t="s">
        <v>4138</v>
      </c>
      <c r="U350" s="7" t="s">
        <v>1466</v>
      </c>
      <c r="V350" s="7" t="e">
        <v>#N/A</v>
      </c>
      <c r="W350" s="7" t="s">
        <v>1340</v>
      </c>
      <c r="X350" s="7"/>
      <c r="Y350" s="7" t="str">
        <f>VLOOKUP(B350, [2]SBC!A$1:P$65536, 11, 0)</f>
        <v>Koutaba</v>
      </c>
      <c r="Z350" s="7" t="str">
        <f t="shared" si="22"/>
        <v>OST</v>
      </c>
      <c r="AA350" s="7" t="str">
        <f t="shared" ca="1" si="23"/>
        <v>48H&lt;T&lt;72H</v>
      </c>
      <c r="AB350" s="7">
        <v>1</v>
      </c>
      <c r="AC350" s="7"/>
      <c r="AD350" s="7"/>
      <c r="AE350" s="7" t="s">
        <v>5458</v>
      </c>
      <c r="AF350" s="7" t="s">
        <v>2536</v>
      </c>
      <c r="AG350" s="7"/>
    </row>
    <row r="351" spans="1:33" ht="101.5" x14ac:dyDescent="0.35">
      <c r="A351" s="6" t="s">
        <v>2430</v>
      </c>
      <c r="B351" s="7" t="str">
        <f t="shared" si="20"/>
        <v>EXN_217</v>
      </c>
      <c r="C351" s="6" t="s">
        <v>5451</v>
      </c>
      <c r="D351" s="7" t="e">
        <v>#N/A</v>
      </c>
      <c r="E351" s="7" t="e">
        <v>#N/A</v>
      </c>
      <c r="F351" s="6" t="s">
        <v>1092</v>
      </c>
      <c r="G351" s="6" t="s">
        <v>1335</v>
      </c>
      <c r="H351" s="6" t="s">
        <v>1336</v>
      </c>
      <c r="I351" s="6" t="s">
        <v>2453</v>
      </c>
      <c r="J351" s="8">
        <f t="shared" ca="1" si="21"/>
        <v>5.2389844907447696</v>
      </c>
      <c r="K351" s="6" t="s">
        <v>1093</v>
      </c>
      <c r="L351" s="6" t="s">
        <v>56</v>
      </c>
      <c r="M351" s="6" t="s">
        <v>46</v>
      </c>
      <c r="N351" s="6" t="s">
        <v>2454</v>
      </c>
      <c r="O351" s="6" t="s">
        <v>37</v>
      </c>
      <c r="P351" s="6" t="s">
        <v>38</v>
      </c>
      <c r="Q351" s="7"/>
      <c r="R351" s="7"/>
      <c r="S351" s="7"/>
      <c r="T351" s="7" t="s">
        <v>4139</v>
      </c>
      <c r="U351" s="7" t="s">
        <v>82</v>
      </c>
      <c r="V351" s="7" t="e">
        <v>#N/A</v>
      </c>
      <c r="W351" s="7" t="e">
        <v>#N/A</v>
      </c>
      <c r="X351" s="7"/>
      <c r="Y351" s="7" t="str">
        <f>VLOOKUP(B351, [2]SBC!A$1:P$65536, 11, 0)</f>
        <v>Maroua</v>
      </c>
      <c r="Z351" s="7" t="str">
        <f t="shared" si="22"/>
        <v>EXN</v>
      </c>
      <c r="AA351" s="7" t="str">
        <f t="shared" ca="1" si="23"/>
        <v>T&gt;72H</v>
      </c>
      <c r="AB351" s="7">
        <v>1</v>
      </c>
      <c r="AC351" s="7"/>
      <c r="AD351" s="7"/>
      <c r="AE351" s="7" t="s">
        <v>5458</v>
      </c>
      <c r="AF351" s="7" t="s">
        <v>2536</v>
      </c>
      <c r="AG351" s="7"/>
    </row>
    <row r="352" spans="1:33" ht="101.5" x14ac:dyDescent="0.35">
      <c r="A352" s="6" t="s">
        <v>2430</v>
      </c>
      <c r="B352" s="7" t="str">
        <f t="shared" si="20"/>
        <v>EXN_217</v>
      </c>
      <c r="C352" s="6" t="s">
        <v>5452</v>
      </c>
      <c r="D352" s="7" t="e">
        <v>#N/A</v>
      </c>
      <c r="E352" s="7" t="e">
        <v>#N/A</v>
      </c>
      <c r="F352" s="6" t="s">
        <v>1092</v>
      </c>
      <c r="G352" s="6" t="s">
        <v>1333</v>
      </c>
      <c r="H352" s="6" t="s">
        <v>1334</v>
      </c>
      <c r="I352" s="6" t="s">
        <v>2455</v>
      </c>
      <c r="J352" s="8">
        <f t="shared" ca="1" si="21"/>
        <v>5.2388803240755806</v>
      </c>
      <c r="K352" s="6" t="s">
        <v>1093</v>
      </c>
      <c r="L352" s="6" t="s">
        <v>56</v>
      </c>
      <c r="M352" s="6" t="s">
        <v>46</v>
      </c>
      <c r="N352" s="6" t="s">
        <v>2456</v>
      </c>
      <c r="O352" s="6" t="s">
        <v>37</v>
      </c>
      <c r="P352" s="6" t="s">
        <v>38</v>
      </c>
      <c r="Q352" s="7"/>
      <c r="R352" s="7"/>
      <c r="S352" s="7"/>
      <c r="T352" s="7" t="s">
        <v>4139</v>
      </c>
      <c r="U352" s="7" t="s">
        <v>82</v>
      </c>
      <c r="V352" s="7" t="e">
        <v>#N/A</v>
      </c>
      <c r="W352" s="7" t="e">
        <v>#N/A</v>
      </c>
      <c r="X352" s="7"/>
      <c r="Y352" s="7" t="str">
        <f>VLOOKUP(B352, [2]SBC!A$1:P$65536, 11, 0)</f>
        <v>Maroua</v>
      </c>
      <c r="Z352" s="7" t="str">
        <f t="shared" si="22"/>
        <v>EXN</v>
      </c>
      <c r="AA352" s="7" t="str">
        <f t="shared" ca="1" si="23"/>
        <v>T&gt;72H</v>
      </c>
      <c r="AB352" s="7">
        <v>1</v>
      </c>
      <c r="AC352" s="7"/>
      <c r="AD352" s="7"/>
      <c r="AE352" s="7" t="s">
        <v>5458</v>
      </c>
      <c r="AF352" s="7" t="s">
        <v>2536</v>
      </c>
      <c r="AG352" s="7"/>
    </row>
    <row r="353" spans="1:33" ht="101.5" x14ac:dyDescent="0.35">
      <c r="A353" s="6" t="s">
        <v>2430</v>
      </c>
      <c r="B353" s="7" t="str">
        <f t="shared" si="20"/>
        <v>EXN_217</v>
      </c>
      <c r="C353" s="6" t="s">
        <v>5453</v>
      </c>
      <c r="D353" s="7" t="e">
        <v>#N/A</v>
      </c>
      <c r="E353" s="7" t="e">
        <v>#N/A</v>
      </c>
      <c r="F353" s="6" t="s">
        <v>1092</v>
      </c>
      <c r="G353" s="6" t="s">
        <v>1331</v>
      </c>
      <c r="H353" s="6" t="s">
        <v>1332</v>
      </c>
      <c r="I353" s="6" t="s">
        <v>2458</v>
      </c>
      <c r="J353" s="8">
        <f t="shared" ca="1" si="21"/>
        <v>5.2081858796300367</v>
      </c>
      <c r="K353" s="6" t="s">
        <v>1093</v>
      </c>
      <c r="L353" s="6" t="s">
        <v>56</v>
      </c>
      <c r="M353" s="6" t="s">
        <v>46</v>
      </c>
      <c r="N353" s="6" t="s">
        <v>2459</v>
      </c>
      <c r="O353" s="6" t="s">
        <v>37</v>
      </c>
      <c r="P353" s="6" t="s">
        <v>38</v>
      </c>
      <c r="Q353" s="7"/>
      <c r="R353" s="7"/>
      <c r="S353" s="7"/>
      <c r="T353" s="7" t="s">
        <v>4139</v>
      </c>
      <c r="U353" s="7" t="s">
        <v>82</v>
      </c>
      <c r="V353" s="7" t="e">
        <v>#N/A</v>
      </c>
      <c r="W353" s="7" t="e">
        <v>#N/A</v>
      </c>
      <c r="X353" s="7"/>
      <c r="Y353" s="7" t="str">
        <f>VLOOKUP(B353, [2]SBC!A$1:P$65536, 11, 0)</f>
        <v>Maroua</v>
      </c>
      <c r="Z353" s="7" t="str">
        <f t="shared" si="22"/>
        <v>EXN</v>
      </c>
      <c r="AA353" s="7" t="str">
        <f t="shared" ca="1" si="23"/>
        <v>T&gt;72H</v>
      </c>
      <c r="AB353" s="7">
        <v>1</v>
      </c>
      <c r="AC353" s="7"/>
      <c r="AD353" s="7"/>
      <c r="AE353" s="7" t="s">
        <v>5458</v>
      </c>
      <c r="AF353" s="7" t="s">
        <v>2536</v>
      </c>
      <c r="AG353" s="7"/>
    </row>
    <row r="354" spans="1:33" ht="87" x14ac:dyDescent="0.35">
      <c r="A354" s="6" t="s">
        <v>5362</v>
      </c>
      <c r="B354" s="7" t="str">
        <f t="shared" si="20"/>
        <v>EXN_194</v>
      </c>
      <c r="C354" s="6" t="s">
        <v>5454</v>
      </c>
      <c r="D354" s="7" t="e">
        <v>#N/A</v>
      </c>
      <c r="E354" s="7" t="e">
        <v>#N/A</v>
      </c>
      <c r="F354" s="6" t="s">
        <v>1092</v>
      </c>
      <c r="G354" s="6" t="s">
        <v>3173</v>
      </c>
      <c r="H354" s="6" t="s">
        <v>3174</v>
      </c>
      <c r="I354" s="6" t="s">
        <v>5371</v>
      </c>
      <c r="J354" s="8">
        <f t="shared" ca="1" si="21"/>
        <v>0.62535023147938773</v>
      </c>
      <c r="K354" s="6" t="s">
        <v>1093</v>
      </c>
      <c r="L354" s="6" t="s">
        <v>35</v>
      </c>
      <c r="M354" s="6" t="s">
        <v>46</v>
      </c>
      <c r="N354" s="6" t="s">
        <v>5370</v>
      </c>
      <c r="O354" s="6" t="s">
        <v>37</v>
      </c>
      <c r="P354" s="6" t="s">
        <v>38</v>
      </c>
      <c r="Q354" s="7"/>
      <c r="R354" s="7"/>
      <c r="S354" s="7"/>
      <c r="T354" s="7" t="s">
        <v>5459</v>
      </c>
      <c r="U354" s="7" t="s">
        <v>82</v>
      </c>
      <c r="V354" s="7" t="s">
        <v>5077</v>
      </c>
      <c r="W354" s="7" t="e">
        <v>#N/A</v>
      </c>
      <c r="X354" s="7"/>
      <c r="Y354" s="7" t="str">
        <f>VLOOKUP(B354, [2]SBC!A$1:P$65536, 11, 0)</f>
        <v>Kousseri</v>
      </c>
      <c r="Z354" s="7" t="str">
        <f t="shared" si="22"/>
        <v>EXN</v>
      </c>
      <c r="AA354" s="7" t="str">
        <f t="shared" ca="1" si="23"/>
        <v>8H&lt;T&lt;16H</v>
      </c>
      <c r="AB354" s="7">
        <v>1</v>
      </c>
      <c r="AC354" s="7"/>
      <c r="AD354" s="7"/>
      <c r="AE354" s="7" t="s">
        <v>5458</v>
      </c>
      <c r="AF354" s="7" t="s">
        <v>2536</v>
      </c>
      <c r="AG354" s="7"/>
    </row>
    <row r="355" spans="1:33" ht="87" x14ac:dyDescent="0.35">
      <c r="A355" s="6" t="s">
        <v>5362</v>
      </c>
      <c r="B355" s="7" t="str">
        <f t="shared" si="20"/>
        <v>EXN_194</v>
      </c>
      <c r="C355" s="6" t="s">
        <v>5455</v>
      </c>
      <c r="D355" s="7" t="e">
        <v>#N/A</v>
      </c>
      <c r="E355" s="7" t="e">
        <v>#N/A</v>
      </c>
      <c r="F355" s="6" t="s">
        <v>1092</v>
      </c>
      <c r="G355" s="6" t="s">
        <v>3169</v>
      </c>
      <c r="H355" s="6" t="s">
        <v>3170</v>
      </c>
      <c r="I355" s="6" t="s">
        <v>5371</v>
      </c>
      <c r="J355" s="8">
        <f t="shared" ca="1" si="21"/>
        <v>0.62535023147938773</v>
      </c>
      <c r="K355" s="6" t="s">
        <v>1093</v>
      </c>
      <c r="L355" s="6" t="s">
        <v>35</v>
      </c>
      <c r="M355" s="6" t="s">
        <v>46</v>
      </c>
      <c r="N355" s="6" t="s">
        <v>5372</v>
      </c>
      <c r="O355" s="6" t="s">
        <v>37</v>
      </c>
      <c r="P355" s="6" t="s">
        <v>38</v>
      </c>
      <c r="Q355" s="7"/>
      <c r="R355" s="7"/>
      <c r="S355" s="7"/>
      <c r="T355" s="7" t="s">
        <v>5459</v>
      </c>
      <c r="U355" s="7" t="s">
        <v>82</v>
      </c>
      <c r="V355" s="7" t="s">
        <v>5077</v>
      </c>
      <c r="W355" s="7" t="e">
        <v>#N/A</v>
      </c>
      <c r="X355" s="7"/>
      <c r="Y355" s="7" t="str">
        <f>VLOOKUP(B355, [2]SBC!A$1:P$65536, 11, 0)</f>
        <v>Kousseri</v>
      </c>
      <c r="Z355" s="7" t="str">
        <f t="shared" si="22"/>
        <v>EXN</v>
      </c>
      <c r="AA355" s="7" t="str">
        <f t="shared" ca="1" si="23"/>
        <v>8H&lt;T&lt;16H</v>
      </c>
      <c r="AB355" s="7">
        <v>1</v>
      </c>
      <c r="AC355" s="7"/>
      <c r="AD355" s="7"/>
      <c r="AE355" s="7" t="s">
        <v>5458</v>
      </c>
      <c r="AF355" s="7" t="s">
        <v>2536</v>
      </c>
      <c r="AG355" s="7"/>
    </row>
    <row r="356" spans="1:33" ht="87" x14ac:dyDescent="0.35">
      <c r="A356" s="6" t="s">
        <v>5362</v>
      </c>
      <c r="B356" s="7" t="str">
        <f t="shared" si="20"/>
        <v>EXN_194</v>
      </c>
      <c r="C356" s="6" t="s">
        <v>5457</v>
      </c>
      <c r="D356" s="7" t="e">
        <v>#N/A</v>
      </c>
      <c r="E356" s="7" t="e">
        <v>#N/A</v>
      </c>
      <c r="F356" s="6" t="s">
        <v>1092</v>
      </c>
      <c r="G356" s="6" t="s">
        <v>3176</v>
      </c>
      <c r="H356" s="6" t="s">
        <v>3177</v>
      </c>
      <c r="I356" s="6" t="s">
        <v>5374</v>
      </c>
      <c r="J356" s="8">
        <f t="shared" ca="1" si="21"/>
        <v>0.62079004629777046</v>
      </c>
      <c r="K356" s="6" t="s">
        <v>1093</v>
      </c>
      <c r="L356" s="6" t="s">
        <v>35</v>
      </c>
      <c r="M356" s="6" t="s">
        <v>46</v>
      </c>
      <c r="N356" s="6" t="s">
        <v>5373</v>
      </c>
      <c r="O356" s="6" t="s">
        <v>37</v>
      </c>
      <c r="P356" s="6" t="s">
        <v>38</v>
      </c>
      <c r="Q356" s="7"/>
      <c r="R356" s="7"/>
      <c r="S356" s="7"/>
      <c r="T356" s="7" t="s">
        <v>5459</v>
      </c>
      <c r="U356" s="7" t="s">
        <v>82</v>
      </c>
      <c r="V356" s="7" t="s">
        <v>5077</v>
      </c>
      <c r="W356" s="7" t="e">
        <v>#N/A</v>
      </c>
      <c r="X356" s="7"/>
      <c r="Y356" s="7" t="str">
        <f>VLOOKUP(B356, [2]SBC!A$1:P$65536, 11, 0)</f>
        <v>Kousseri</v>
      </c>
      <c r="Z356" s="7" t="str">
        <f t="shared" si="22"/>
        <v>EXN</v>
      </c>
      <c r="AA356" s="7" t="str">
        <f t="shared" ca="1" si="23"/>
        <v>8H&lt;T&lt;16H</v>
      </c>
      <c r="AB356" s="7">
        <v>1</v>
      </c>
      <c r="AC356" s="7"/>
      <c r="AD356" s="7"/>
      <c r="AE356" s="7" t="s">
        <v>5458</v>
      </c>
      <c r="AF356" s="7" t="s">
        <v>2536</v>
      </c>
      <c r="AG356" s="7"/>
    </row>
    <row r="357" spans="1:33" ht="72.5" x14ac:dyDescent="0.35">
      <c r="A357" s="6" t="s">
        <v>1878</v>
      </c>
      <c r="B357" s="7" t="str">
        <f t="shared" si="20"/>
        <v>SUO_010</v>
      </c>
      <c r="C357" s="6" t="s">
        <v>4873</v>
      </c>
      <c r="D357" s="7" t="e">
        <v>#N/A</v>
      </c>
      <c r="E357" s="7" t="e">
        <v>#N/A</v>
      </c>
      <c r="F357" s="6" t="s">
        <v>2483</v>
      </c>
      <c r="G357" s="6" t="s">
        <v>1094</v>
      </c>
      <c r="H357" s="6" t="s">
        <v>1095</v>
      </c>
      <c r="I357" s="6" t="s">
        <v>2484</v>
      </c>
      <c r="J357" s="8">
        <f t="shared" ca="1" si="21"/>
        <v>6.2267738425944117</v>
      </c>
      <c r="K357" s="6" t="s">
        <v>34</v>
      </c>
      <c r="L357" s="6" t="s">
        <v>35</v>
      </c>
      <c r="M357" s="6" t="s">
        <v>46</v>
      </c>
      <c r="N357" s="6" t="s">
        <v>2485</v>
      </c>
      <c r="O357" s="6" t="s">
        <v>37</v>
      </c>
      <c r="P357" s="6" t="s">
        <v>38</v>
      </c>
      <c r="Q357" s="7"/>
      <c r="R357" s="7"/>
      <c r="S357" s="7"/>
      <c r="T357" s="7" t="s">
        <v>1879</v>
      </c>
      <c r="U357" s="7" t="s">
        <v>1466</v>
      </c>
      <c r="V357" s="7" t="e">
        <v>#N/A</v>
      </c>
      <c r="W357" s="7" t="s">
        <v>1340</v>
      </c>
      <c r="X357" s="7"/>
      <c r="Y357" s="7" t="str">
        <f>VLOOKUP(B357, [2]SBC!A$1:P$65536, 11, 0)</f>
        <v>Bambili</v>
      </c>
      <c r="Z357" s="7" t="str">
        <f t="shared" si="22"/>
        <v>SUO</v>
      </c>
      <c r="AA357" s="7" t="str">
        <f t="shared" ca="1" si="23"/>
        <v>T&gt;72H</v>
      </c>
      <c r="AB357" s="7">
        <v>1</v>
      </c>
      <c r="AC357" s="7"/>
      <c r="AD357" s="7"/>
      <c r="AE357" s="7" t="s">
        <v>5458</v>
      </c>
      <c r="AF357" s="7" t="s">
        <v>2536</v>
      </c>
      <c r="AG357" s="7"/>
    </row>
    <row r="358" spans="1:33" ht="72.5" x14ac:dyDescent="0.35">
      <c r="A358" s="6" t="s">
        <v>2918</v>
      </c>
      <c r="B358" s="7" t="str">
        <f t="shared" si="20"/>
        <v>OST_077</v>
      </c>
      <c r="C358" s="6" t="s">
        <v>4874</v>
      </c>
      <c r="D358" s="7" t="e">
        <v>#N/A</v>
      </c>
      <c r="E358" s="7" t="e">
        <v>#N/A</v>
      </c>
      <c r="F358" s="6" t="s">
        <v>2483</v>
      </c>
      <c r="G358" s="6" t="s">
        <v>1457</v>
      </c>
      <c r="H358" s="6" t="s">
        <v>1458</v>
      </c>
      <c r="I358" s="6" t="s">
        <v>2920</v>
      </c>
      <c r="J358" s="8">
        <f t="shared" ca="1" si="21"/>
        <v>4.0009405092569068</v>
      </c>
      <c r="K358" s="6" t="s">
        <v>34</v>
      </c>
      <c r="L358" s="6" t="s">
        <v>35</v>
      </c>
      <c r="M358" s="6" t="s">
        <v>46</v>
      </c>
      <c r="N358" s="6" t="s">
        <v>2921</v>
      </c>
      <c r="O358" s="6" t="s">
        <v>37</v>
      </c>
      <c r="P358" s="6" t="s">
        <v>38</v>
      </c>
      <c r="Q358" s="7"/>
      <c r="R358" s="7"/>
      <c r="S358" s="7"/>
      <c r="T358" s="7" t="s">
        <v>2953</v>
      </c>
      <c r="U358" s="7" t="s">
        <v>1466</v>
      </c>
      <c r="V358" s="7" t="e">
        <v>#N/A</v>
      </c>
      <c r="W358" s="7" t="s">
        <v>1340</v>
      </c>
      <c r="X358" s="7"/>
      <c r="Y358" s="7" t="str">
        <f>VLOOKUP(B358, [2]SBC!A$1:P$65536, 11, 0)</f>
        <v>Bafoussam</v>
      </c>
      <c r="Z358" s="7" t="str">
        <f t="shared" si="22"/>
        <v>OST</v>
      </c>
      <c r="AA358" s="7" t="str">
        <f t="shared" ca="1" si="23"/>
        <v>T&gt;72H</v>
      </c>
      <c r="AB358" s="7">
        <v>1</v>
      </c>
      <c r="AC358" s="7"/>
      <c r="AD358" s="7"/>
      <c r="AE358" s="7" t="s">
        <v>5458</v>
      </c>
      <c r="AF358" s="7" t="s">
        <v>2536</v>
      </c>
      <c r="AG358" s="7"/>
    </row>
    <row r="359" spans="1:33" ht="72.5" x14ac:dyDescent="0.35">
      <c r="A359" s="6" t="s">
        <v>887</v>
      </c>
      <c r="B359" s="7" t="str">
        <f t="shared" si="20"/>
        <v>EXN_154</v>
      </c>
      <c r="C359" s="6" t="s">
        <v>4875</v>
      </c>
      <c r="D359" s="7" t="e">
        <v>#N/A</v>
      </c>
      <c r="E359" s="7" t="e">
        <v>#N/A</v>
      </c>
      <c r="F359" s="6" t="s">
        <v>49</v>
      </c>
      <c r="G359" s="6" t="s">
        <v>1098</v>
      </c>
      <c r="H359" s="6" t="s">
        <v>1099</v>
      </c>
      <c r="I359" s="6" t="s">
        <v>1388</v>
      </c>
      <c r="J359" s="8">
        <f t="shared" ca="1" si="21"/>
        <v>15.839597916667117</v>
      </c>
      <c r="K359" s="6" t="s">
        <v>52</v>
      </c>
      <c r="L359" s="6" t="s">
        <v>35</v>
      </c>
      <c r="M359" s="6" t="s">
        <v>46</v>
      </c>
      <c r="N359" s="6" t="s">
        <v>1448</v>
      </c>
      <c r="O359" s="6" t="s">
        <v>37</v>
      </c>
      <c r="P359" s="6" t="s">
        <v>38</v>
      </c>
      <c r="Q359" s="7"/>
      <c r="R359" s="7"/>
      <c r="S359" s="7"/>
      <c r="T359" s="7" t="s">
        <v>1742</v>
      </c>
      <c r="U359" s="7" t="s">
        <v>1466</v>
      </c>
      <c r="V359" s="7" t="e">
        <v>#N/A</v>
      </c>
      <c r="W359" s="7" t="s">
        <v>1340</v>
      </c>
      <c r="X359" s="7"/>
      <c r="Y359" s="7" t="str">
        <f>VLOOKUP(B359, [2]SBC!A$1:P$65536, 11, 0)</f>
        <v>Zidim</v>
      </c>
      <c r="Z359" s="7" t="str">
        <f t="shared" si="22"/>
        <v>EXN</v>
      </c>
      <c r="AA359" s="7" t="str">
        <f t="shared" ca="1" si="23"/>
        <v>T&gt;72H</v>
      </c>
      <c r="AB359" s="7">
        <v>1</v>
      </c>
      <c r="AC359" s="7"/>
      <c r="AD359" s="7"/>
      <c r="AE359" s="7" t="s">
        <v>5458</v>
      </c>
      <c r="AF359" s="7" t="s">
        <v>2536</v>
      </c>
      <c r="AG359" s="7"/>
    </row>
    <row r="360" spans="1:33" ht="72.5" x14ac:dyDescent="0.35">
      <c r="A360" s="6" t="s">
        <v>1091</v>
      </c>
      <c r="B360" s="7" t="str">
        <f t="shared" si="20"/>
        <v>ADM_232</v>
      </c>
      <c r="C360" s="6" t="s">
        <v>4876</v>
      </c>
      <c r="D360" s="7" t="e">
        <v>#N/A</v>
      </c>
      <c r="E360" s="7" t="e">
        <v>#N/A</v>
      </c>
      <c r="F360" s="6" t="s">
        <v>49</v>
      </c>
      <c r="G360" s="6" t="s">
        <v>1108</v>
      </c>
      <c r="H360" s="6" t="s">
        <v>1109</v>
      </c>
      <c r="I360" s="6" t="s">
        <v>1585</v>
      </c>
      <c r="J360" s="8">
        <f t="shared" ca="1" si="21"/>
        <v>12.4430006944458</v>
      </c>
      <c r="K360" s="6" t="s">
        <v>52</v>
      </c>
      <c r="L360" s="6" t="s">
        <v>35</v>
      </c>
      <c r="M360" s="6" t="s">
        <v>46</v>
      </c>
      <c r="N360" s="6" t="s">
        <v>1587</v>
      </c>
      <c r="O360" s="6" t="s">
        <v>37</v>
      </c>
      <c r="P360" s="6" t="s">
        <v>38</v>
      </c>
      <c r="Q360" s="7"/>
      <c r="R360" s="7"/>
      <c r="S360" s="7"/>
      <c r="T360" s="7" t="s">
        <v>1950</v>
      </c>
      <c r="U360" s="7" t="s">
        <v>1454</v>
      </c>
      <c r="V360" s="7" t="e">
        <v>#N/A</v>
      </c>
      <c r="W360" s="7" t="s">
        <v>1454</v>
      </c>
      <c r="X360" s="7"/>
      <c r="Y360" s="7" t="e">
        <f>VLOOKUP(B360, [2]SBC!A$1:P$65536, 11, 0)</f>
        <v>#N/A</v>
      </c>
      <c r="Z360" s="7" t="str">
        <f t="shared" si="22"/>
        <v>ADM</v>
      </c>
      <c r="AA360" s="7" t="str">
        <f t="shared" ca="1" si="23"/>
        <v>T&gt;72H</v>
      </c>
      <c r="AB360" s="7">
        <v>1</v>
      </c>
      <c r="AC360" s="7"/>
      <c r="AD360" s="7"/>
      <c r="AE360" s="7" t="s">
        <v>5458</v>
      </c>
      <c r="AF360" s="7" t="s">
        <v>2536</v>
      </c>
      <c r="AG360" s="7"/>
    </row>
    <row r="361" spans="1:33" ht="72.5" x14ac:dyDescent="0.35">
      <c r="A361" s="6" t="s">
        <v>1760</v>
      </c>
      <c r="B361" s="7" t="str">
        <f t="shared" si="20"/>
        <v>EXN_497</v>
      </c>
      <c r="C361" s="6" t="s">
        <v>4877</v>
      </c>
      <c r="D361" s="7" t="e">
        <v>#N/A</v>
      </c>
      <c r="E361" s="7" t="e">
        <v>#N/A</v>
      </c>
      <c r="F361" s="6" t="s">
        <v>49</v>
      </c>
      <c r="G361" s="6" t="s">
        <v>1096</v>
      </c>
      <c r="H361" s="6" t="s">
        <v>1097</v>
      </c>
      <c r="I361" s="6" t="s">
        <v>1817</v>
      </c>
      <c r="J361" s="8">
        <f t="shared" ca="1" si="21"/>
        <v>10.052225231484044</v>
      </c>
      <c r="K361" s="6" t="s">
        <v>52</v>
      </c>
      <c r="L361" s="6" t="s">
        <v>35</v>
      </c>
      <c r="M361" s="6" t="s">
        <v>46</v>
      </c>
      <c r="N361" s="6" t="s">
        <v>1818</v>
      </c>
      <c r="O361" s="6" t="s">
        <v>37</v>
      </c>
      <c r="P361" s="6" t="s">
        <v>38</v>
      </c>
      <c r="Q361" s="7"/>
      <c r="R361" s="7"/>
      <c r="S361" s="7"/>
      <c r="T361" s="7" t="s">
        <v>1456</v>
      </c>
      <c r="U361" s="7" t="s">
        <v>1456</v>
      </c>
      <c r="V361" s="7" t="e">
        <v>#N/A</v>
      </c>
      <c r="W361" s="7" t="e">
        <v>#N/A</v>
      </c>
      <c r="X361" s="7"/>
      <c r="Y361" s="7" t="e">
        <f>VLOOKUP(B361, [2]SBC!A$1:P$65536, 11, 0)</f>
        <v>#N/A</v>
      </c>
      <c r="Z361" s="7" t="str">
        <f t="shared" si="22"/>
        <v>EXN</v>
      </c>
      <c r="AA361" s="7" t="str">
        <f t="shared" ca="1" si="23"/>
        <v>T&gt;72H</v>
      </c>
      <c r="AB361" s="7">
        <v>1</v>
      </c>
      <c r="AC361" s="7"/>
      <c r="AD361" s="7"/>
      <c r="AE361" s="7" t="s">
        <v>5458</v>
      </c>
      <c r="AF361" s="7" t="s">
        <v>2536</v>
      </c>
      <c r="AG361" s="7"/>
    </row>
    <row r="362" spans="1:33" ht="72.5" x14ac:dyDescent="0.35">
      <c r="A362" s="6" t="s">
        <v>1566</v>
      </c>
      <c r="B362" s="7" t="str">
        <f t="shared" si="20"/>
        <v>OST_101</v>
      </c>
      <c r="C362" s="6" t="s">
        <v>4878</v>
      </c>
      <c r="D362" s="7" t="e">
        <v>#N/A</v>
      </c>
      <c r="E362" s="7" t="e">
        <v>#N/A</v>
      </c>
      <c r="F362" s="6" t="s">
        <v>49</v>
      </c>
      <c r="G362" s="6" t="s">
        <v>1100</v>
      </c>
      <c r="H362" s="6" t="s">
        <v>1101</v>
      </c>
      <c r="I362" s="6" t="s">
        <v>1955</v>
      </c>
      <c r="J362" s="8">
        <f t="shared" ca="1" si="21"/>
        <v>8.1260446759260958</v>
      </c>
      <c r="K362" s="6" t="s">
        <v>52</v>
      </c>
      <c r="L362" s="6" t="s">
        <v>35</v>
      </c>
      <c r="M362" s="6" t="s">
        <v>46</v>
      </c>
      <c r="N362" s="6" t="s">
        <v>1965</v>
      </c>
      <c r="O362" s="6" t="s">
        <v>37</v>
      </c>
      <c r="P362" s="6" t="s">
        <v>38</v>
      </c>
      <c r="Q362" s="7"/>
      <c r="R362" s="7"/>
      <c r="S362" s="7"/>
      <c r="T362" s="7" t="s">
        <v>1745</v>
      </c>
      <c r="U362" s="7" t="s">
        <v>1466</v>
      </c>
      <c r="V362" s="7" t="e">
        <v>#N/A</v>
      </c>
      <c r="W362" s="7" t="s">
        <v>1340</v>
      </c>
      <c r="X362" s="7"/>
      <c r="Y362" s="7" t="str">
        <f>VLOOKUP(B362, [2]SBC!A$1:P$65536, 11, 0)</f>
        <v>Foumban</v>
      </c>
      <c r="Z362" s="7" t="str">
        <f t="shared" si="22"/>
        <v>OST</v>
      </c>
      <c r="AA362" s="7" t="str">
        <f t="shared" ca="1" si="23"/>
        <v>T&gt;72H</v>
      </c>
      <c r="AB362" s="7">
        <v>1</v>
      </c>
      <c r="AC362" s="7"/>
      <c r="AD362" s="7"/>
      <c r="AE362" s="7" t="s">
        <v>5458</v>
      </c>
      <c r="AF362" s="7" t="s">
        <v>2536</v>
      </c>
      <c r="AG362" s="7"/>
    </row>
    <row r="363" spans="1:33" ht="72.5" x14ac:dyDescent="0.35">
      <c r="A363" s="6" t="s">
        <v>893</v>
      </c>
      <c r="B363" s="7" t="str">
        <f t="shared" si="20"/>
        <v>OST_361</v>
      </c>
      <c r="C363" s="6" t="s">
        <v>4879</v>
      </c>
      <c r="D363" s="7" t="e">
        <v>#N/A</v>
      </c>
      <c r="E363" s="7" t="e">
        <v>#N/A</v>
      </c>
      <c r="F363" s="6" t="s">
        <v>49</v>
      </c>
      <c r="G363" s="6" t="s">
        <v>1098</v>
      </c>
      <c r="H363" s="6" t="s">
        <v>1099</v>
      </c>
      <c r="I363" s="6" t="s">
        <v>1976</v>
      </c>
      <c r="J363" s="8">
        <f t="shared" ca="1" si="21"/>
        <v>7.2623988425912103</v>
      </c>
      <c r="K363" s="6" t="s">
        <v>52</v>
      </c>
      <c r="L363" s="6" t="s">
        <v>35</v>
      </c>
      <c r="M363" s="6" t="s">
        <v>46</v>
      </c>
      <c r="N363" s="6" t="s">
        <v>2032</v>
      </c>
      <c r="O363" s="6" t="s">
        <v>37</v>
      </c>
      <c r="P363" s="6" t="s">
        <v>38</v>
      </c>
      <c r="Q363" s="7"/>
      <c r="R363" s="7"/>
      <c r="S363" s="7"/>
      <c r="T363" s="7" t="s">
        <v>1948</v>
      </c>
      <c r="U363" s="7" t="s">
        <v>1454</v>
      </c>
      <c r="V363" s="7" t="e">
        <v>#N/A</v>
      </c>
      <c r="W363" s="7" t="s">
        <v>1454</v>
      </c>
      <c r="X363" s="7"/>
      <c r="Y363" s="7" t="e">
        <f>VLOOKUP(B363, [2]SBC!A$1:P$65536, 11, 0)</f>
        <v>#N/A</v>
      </c>
      <c r="Z363" s="7" t="str">
        <f t="shared" si="22"/>
        <v>OST</v>
      </c>
      <c r="AA363" s="7" t="str">
        <f t="shared" ca="1" si="23"/>
        <v>T&gt;72H</v>
      </c>
      <c r="AB363" s="7">
        <v>1</v>
      </c>
      <c r="AC363" s="7"/>
      <c r="AD363" s="7"/>
      <c r="AE363" s="7" t="s">
        <v>5458</v>
      </c>
      <c r="AF363" s="7" t="s">
        <v>2536</v>
      </c>
      <c r="AG363" s="7"/>
    </row>
    <row r="364" spans="1:33" ht="72.5" x14ac:dyDescent="0.35">
      <c r="A364" s="6" t="s">
        <v>893</v>
      </c>
      <c r="B364" s="7" t="str">
        <f t="shared" si="20"/>
        <v>OST_361</v>
      </c>
      <c r="C364" s="6" t="s">
        <v>4880</v>
      </c>
      <c r="D364" s="7" t="e">
        <v>#N/A</v>
      </c>
      <c r="E364" s="7" t="e">
        <v>#N/A</v>
      </c>
      <c r="F364" s="6" t="s">
        <v>49</v>
      </c>
      <c r="G364" s="6" t="s">
        <v>1102</v>
      </c>
      <c r="H364" s="6" t="s">
        <v>1103</v>
      </c>
      <c r="I364" s="6" t="s">
        <v>1976</v>
      </c>
      <c r="J364" s="8">
        <f t="shared" ca="1" si="21"/>
        <v>7.2623988425912103</v>
      </c>
      <c r="K364" s="6" t="s">
        <v>52</v>
      </c>
      <c r="L364" s="6" t="s">
        <v>35</v>
      </c>
      <c r="M364" s="6" t="s">
        <v>46</v>
      </c>
      <c r="N364" s="6" t="s">
        <v>2033</v>
      </c>
      <c r="O364" s="6" t="s">
        <v>37</v>
      </c>
      <c r="P364" s="6" t="s">
        <v>38</v>
      </c>
      <c r="Q364" s="7"/>
      <c r="R364" s="7"/>
      <c r="S364" s="7"/>
      <c r="T364" s="7" t="s">
        <v>1948</v>
      </c>
      <c r="U364" s="7" t="s">
        <v>1454</v>
      </c>
      <c r="V364" s="7" t="e">
        <v>#N/A</v>
      </c>
      <c r="W364" s="7" t="s">
        <v>1454</v>
      </c>
      <c r="X364" s="7"/>
      <c r="Y364" s="7" t="e">
        <f>VLOOKUP(B364, [2]SBC!A$1:P$65536, 11, 0)</f>
        <v>#N/A</v>
      </c>
      <c r="Z364" s="7" t="str">
        <f t="shared" si="22"/>
        <v>OST</v>
      </c>
      <c r="AA364" s="7" t="str">
        <f t="shared" ca="1" si="23"/>
        <v>T&gt;72H</v>
      </c>
      <c r="AB364" s="7">
        <v>1</v>
      </c>
      <c r="AC364" s="7"/>
      <c r="AD364" s="7"/>
      <c r="AE364" s="7" t="s">
        <v>5458</v>
      </c>
      <c r="AF364" s="7" t="s">
        <v>2536</v>
      </c>
      <c r="AG364" s="7"/>
    </row>
    <row r="365" spans="1:33" ht="72.5" x14ac:dyDescent="0.35">
      <c r="A365" s="6" t="s">
        <v>893</v>
      </c>
      <c r="B365" s="7" t="str">
        <f t="shared" si="20"/>
        <v>OST_361</v>
      </c>
      <c r="C365" s="6" t="s">
        <v>4881</v>
      </c>
      <c r="D365" s="7" t="e">
        <v>#N/A</v>
      </c>
      <c r="E365" s="7" t="e">
        <v>#N/A</v>
      </c>
      <c r="F365" s="6" t="s">
        <v>49</v>
      </c>
      <c r="G365" s="6" t="s">
        <v>1104</v>
      </c>
      <c r="H365" s="6" t="s">
        <v>1105</v>
      </c>
      <c r="I365" s="6" t="s">
        <v>1976</v>
      </c>
      <c r="J365" s="8">
        <f t="shared" ca="1" si="21"/>
        <v>7.2623988425912103</v>
      </c>
      <c r="K365" s="6" t="s">
        <v>52</v>
      </c>
      <c r="L365" s="6" t="s">
        <v>35</v>
      </c>
      <c r="M365" s="6" t="s">
        <v>46</v>
      </c>
      <c r="N365" s="6" t="s">
        <v>2034</v>
      </c>
      <c r="O365" s="6" t="s">
        <v>37</v>
      </c>
      <c r="P365" s="6" t="s">
        <v>38</v>
      </c>
      <c r="Q365" s="7"/>
      <c r="R365" s="7"/>
      <c r="S365" s="7"/>
      <c r="T365" s="7" t="s">
        <v>1948</v>
      </c>
      <c r="U365" s="7" t="s">
        <v>1454</v>
      </c>
      <c r="V365" s="7" t="e">
        <v>#N/A</v>
      </c>
      <c r="W365" s="7" t="s">
        <v>1454</v>
      </c>
      <c r="X365" s="7"/>
      <c r="Y365" s="7" t="e">
        <f>VLOOKUP(B365, [2]SBC!A$1:P$65536, 11, 0)</f>
        <v>#N/A</v>
      </c>
      <c r="Z365" s="7" t="str">
        <f t="shared" si="22"/>
        <v>OST</v>
      </c>
      <c r="AA365" s="7" t="str">
        <f t="shared" ca="1" si="23"/>
        <v>T&gt;72H</v>
      </c>
      <c r="AB365" s="7">
        <v>1</v>
      </c>
      <c r="AC365" s="7"/>
      <c r="AD365" s="7"/>
      <c r="AE365" s="7" t="s">
        <v>5458</v>
      </c>
      <c r="AF365" s="7" t="s">
        <v>2536</v>
      </c>
      <c r="AG365" s="7"/>
    </row>
    <row r="366" spans="1:33" ht="72.5" x14ac:dyDescent="0.35">
      <c r="A366" s="6" t="s">
        <v>906</v>
      </c>
      <c r="B366" s="7" t="str">
        <f t="shared" si="20"/>
        <v>EXN_510</v>
      </c>
      <c r="C366" s="6" t="s">
        <v>4882</v>
      </c>
      <c r="D366" s="7" t="e">
        <v>#N/A</v>
      </c>
      <c r="E366" s="7" t="e">
        <v>#N/A</v>
      </c>
      <c r="F366" s="6" t="s">
        <v>49</v>
      </c>
      <c r="G366" s="6" t="s">
        <v>1098</v>
      </c>
      <c r="H366" s="6" t="s">
        <v>1099</v>
      </c>
      <c r="I366" s="6" t="s">
        <v>2088</v>
      </c>
      <c r="J366" s="8">
        <f t="shared" ca="1" si="21"/>
        <v>6.3723872685222887</v>
      </c>
      <c r="K366" s="6" t="s">
        <v>52</v>
      </c>
      <c r="L366" s="6" t="s">
        <v>35</v>
      </c>
      <c r="M366" s="6" t="s">
        <v>46</v>
      </c>
      <c r="N366" s="6" t="s">
        <v>2107</v>
      </c>
      <c r="O366" s="6" t="s">
        <v>37</v>
      </c>
      <c r="P366" s="6" t="s">
        <v>38</v>
      </c>
      <c r="Q366" s="7"/>
      <c r="R366" s="7"/>
      <c r="S366" s="7"/>
      <c r="T366" s="7" t="s">
        <v>1945</v>
      </c>
      <c r="U366" s="7" t="s">
        <v>1454</v>
      </c>
      <c r="V366" s="7" t="e">
        <v>#N/A</v>
      </c>
      <c r="W366" s="7" t="s">
        <v>1454</v>
      </c>
      <c r="X366" s="7"/>
      <c r="Y366" s="7" t="e">
        <f>VLOOKUP(B366, [2]SBC!A$1:P$65536, 11, 0)</f>
        <v>#N/A</v>
      </c>
      <c r="Z366" s="7" t="str">
        <f t="shared" si="22"/>
        <v>EXN</v>
      </c>
      <c r="AA366" s="7" t="str">
        <f t="shared" ca="1" si="23"/>
        <v>T&gt;72H</v>
      </c>
      <c r="AB366" s="7">
        <v>1</v>
      </c>
      <c r="AC366" s="7"/>
      <c r="AD366" s="7"/>
      <c r="AE366" s="7" t="s">
        <v>5458</v>
      </c>
      <c r="AF366" s="7" t="s">
        <v>2536</v>
      </c>
      <c r="AG366" s="7"/>
    </row>
    <row r="367" spans="1:33" ht="72.5" x14ac:dyDescent="0.35">
      <c r="A367" s="6" t="s">
        <v>1897</v>
      </c>
      <c r="B367" s="7" t="str">
        <f t="shared" si="20"/>
        <v>OST_301</v>
      </c>
      <c r="C367" s="6" t="s">
        <v>4883</v>
      </c>
      <c r="D367" s="7" t="e">
        <v>#N/A</v>
      </c>
      <c r="E367" s="7" t="e">
        <v>#N/A</v>
      </c>
      <c r="F367" s="6" t="s">
        <v>49</v>
      </c>
      <c r="G367" s="6" t="s">
        <v>1094</v>
      </c>
      <c r="H367" s="6" t="s">
        <v>1095</v>
      </c>
      <c r="I367" s="6" t="s">
        <v>2218</v>
      </c>
      <c r="J367" s="8">
        <f t="shared" ca="1" si="21"/>
        <v>6.2812993055558763</v>
      </c>
      <c r="K367" s="6" t="s">
        <v>52</v>
      </c>
      <c r="L367" s="6" t="s">
        <v>35</v>
      </c>
      <c r="M367" s="6" t="s">
        <v>46</v>
      </c>
      <c r="N367" s="6" t="s">
        <v>2219</v>
      </c>
      <c r="O367" s="6" t="s">
        <v>37</v>
      </c>
      <c r="P367" s="6" t="s">
        <v>38</v>
      </c>
      <c r="Q367" s="7"/>
      <c r="R367" s="7"/>
      <c r="S367" s="7"/>
      <c r="T367" s="7" t="s">
        <v>5465</v>
      </c>
      <c r="U367" s="7" t="s">
        <v>60</v>
      </c>
      <c r="V367" s="7" t="s">
        <v>5309</v>
      </c>
      <c r="W367" s="7" t="e">
        <v>#N/A</v>
      </c>
      <c r="X367" s="7"/>
      <c r="Y367" s="7" t="str">
        <f>VLOOKUP(B367, [2]SBC!A$1:P$65536, 11, 0)</f>
        <v>Bantoum</v>
      </c>
      <c r="Z367" s="7" t="str">
        <f t="shared" si="22"/>
        <v>OST</v>
      </c>
      <c r="AA367" s="7" t="str">
        <f t="shared" ca="1" si="23"/>
        <v>T&gt;72H</v>
      </c>
      <c r="AB367" s="7">
        <v>1</v>
      </c>
      <c r="AC367" s="7"/>
      <c r="AD367" s="7"/>
      <c r="AE367" s="7" t="s">
        <v>5458</v>
      </c>
      <c r="AF367" s="7" t="s">
        <v>2536</v>
      </c>
      <c r="AG367" s="7"/>
    </row>
    <row r="368" spans="1:33" ht="72.5" x14ac:dyDescent="0.35">
      <c r="A368" s="6" t="s">
        <v>1897</v>
      </c>
      <c r="B368" s="7" t="str">
        <f t="shared" si="20"/>
        <v>OST_301</v>
      </c>
      <c r="C368" s="6" t="s">
        <v>4884</v>
      </c>
      <c r="D368" s="7" t="e">
        <v>#N/A</v>
      </c>
      <c r="E368" s="7" t="e">
        <v>#N/A</v>
      </c>
      <c r="F368" s="6" t="s">
        <v>49</v>
      </c>
      <c r="G368" s="6" t="s">
        <v>1096</v>
      </c>
      <c r="H368" s="6" t="s">
        <v>1097</v>
      </c>
      <c r="I368" s="6" t="s">
        <v>2220</v>
      </c>
      <c r="J368" s="8">
        <f t="shared" ca="1" si="21"/>
        <v>6.2810909722247743</v>
      </c>
      <c r="K368" s="6" t="s">
        <v>52</v>
      </c>
      <c r="L368" s="6" t="s">
        <v>35</v>
      </c>
      <c r="M368" s="6" t="s">
        <v>46</v>
      </c>
      <c r="N368" s="6" t="s">
        <v>2221</v>
      </c>
      <c r="O368" s="6" t="s">
        <v>37</v>
      </c>
      <c r="P368" s="6" t="s">
        <v>38</v>
      </c>
      <c r="Q368" s="7"/>
      <c r="R368" s="7"/>
      <c r="S368" s="7"/>
      <c r="T368" s="7" t="s">
        <v>5465</v>
      </c>
      <c r="U368" s="7" t="s">
        <v>60</v>
      </c>
      <c r="V368" s="7" t="s">
        <v>5309</v>
      </c>
      <c r="W368" s="7" t="e">
        <v>#N/A</v>
      </c>
      <c r="X368" s="7"/>
      <c r="Y368" s="7" t="str">
        <f>VLOOKUP(B368, [2]SBC!A$1:P$65536, 11, 0)</f>
        <v>Bantoum</v>
      </c>
      <c r="Z368" s="7" t="str">
        <f t="shared" si="22"/>
        <v>OST</v>
      </c>
      <c r="AA368" s="7" t="str">
        <f t="shared" ca="1" si="23"/>
        <v>T&gt;72H</v>
      </c>
      <c r="AB368" s="7">
        <v>1</v>
      </c>
      <c r="AC368" s="7"/>
      <c r="AD368" s="7"/>
      <c r="AE368" s="7" t="s">
        <v>5458</v>
      </c>
      <c r="AF368" s="7" t="s">
        <v>2536</v>
      </c>
      <c r="AG368" s="7"/>
    </row>
    <row r="369" spans="1:33" ht="72.5" x14ac:dyDescent="0.35">
      <c r="A369" s="6" t="s">
        <v>1897</v>
      </c>
      <c r="B369" s="7" t="str">
        <f t="shared" si="20"/>
        <v>OST_301</v>
      </c>
      <c r="C369" s="6" t="s">
        <v>4885</v>
      </c>
      <c r="D369" s="7" t="e">
        <v>#N/A</v>
      </c>
      <c r="E369" s="7" t="e">
        <v>#N/A</v>
      </c>
      <c r="F369" s="6" t="s">
        <v>49</v>
      </c>
      <c r="G369" s="6" t="s">
        <v>50</v>
      </c>
      <c r="H369" s="6" t="s">
        <v>51</v>
      </c>
      <c r="I369" s="6" t="s">
        <v>2179</v>
      </c>
      <c r="J369" s="8">
        <f t="shared" ca="1" si="21"/>
        <v>6.281067824078491</v>
      </c>
      <c r="K369" s="6" t="s">
        <v>52</v>
      </c>
      <c r="L369" s="6" t="s">
        <v>35</v>
      </c>
      <c r="M369" s="6" t="s">
        <v>46</v>
      </c>
      <c r="N369" s="6" t="s">
        <v>2222</v>
      </c>
      <c r="O369" s="6" t="s">
        <v>37</v>
      </c>
      <c r="P369" s="6" t="s">
        <v>38</v>
      </c>
      <c r="Q369" s="7"/>
      <c r="R369" s="7"/>
      <c r="S369" s="7"/>
      <c r="T369" s="7" t="s">
        <v>5465</v>
      </c>
      <c r="U369" s="7" t="s">
        <v>60</v>
      </c>
      <c r="V369" s="7" t="s">
        <v>5309</v>
      </c>
      <c r="W369" s="7" t="e">
        <v>#N/A</v>
      </c>
      <c r="X369" s="7"/>
      <c r="Y369" s="7" t="str">
        <f>VLOOKUP(B369, [2]SBC!A$1:P$65536, 11, 0)</f>
        <v>Bantoum</v>
      </c>
      <c r="Z369" s="7" t="str">
        <f t="shared" si="22"/>
        <v>OST</v>
      </c>
      <c r="AA369" s="7" t="str">
        <f t="shared" ca="1" si="23"/>
        <v>T&gt;72H</v>
      </c>
      <c r="AB369" s="7">
        <v>1</v>
      </c>
      <c r="AC369" s="7"/>
      <c r="AD369" s="7"/>
      <c r="AE369" s="7" t="s">
        <v>5458</v>
      </c>
      <c r="AF369" s="7" t="s">
        <v>2536</v>
      </c>
      <c r="AG369" s="7"/>
    </row>
    <row r="370" spans="1:33" ht="72.5" x14ac:dyDescent="0.35">
      <c r="A370" s="6" t="s">
        <v>1897</v>
      </c>
      <c r="B370" s="7" t="str">
        <f t="shared" si="20"/>
        <v>OST_301</v>
      </c>
      <c r="C370" s="6" t="s">
        <v>4886</v>
      </c>
      <c r="D370" s="7" t="e">
        <v>#N/A</v>
      </c>
      <c r="E370" s="7" t="e">
        <v>#N/A</v>
      </c>
      <c r="F370" s="6" t="s">
        <v>49</v>
      </c>
      <c r="G370" s="6" t="s">
        <v>1102</v>
      </c>
      <c r="H370" s="6" t="s">
        <v>1103</v>
      </c>
      <c r="I370" s="6" t="s">
        <v>2223</v>
      </c>
      <c r="J370" s="8">
        <f t="shared" ca="1" si="21"/>
        <v>6.2810446759249317</v>
      </c>
      <c r="K370" s="6" t="s">
        <v>52</v>
      </c>
      <c r="L370" s="6" t="s">
        <v>35</v>
      </c>
      <c r="M370" s="6" t="s">
        <v>46</v>
      </c>
      <c r="N370" s="6" t="s">
        <v>2224</v>
      </c>
      <c r="O370" s="6" t="s">
        <v>37</v>
      </c>
      <c r="P370" s="6" t="s">
        <v>38</v>
      </c>
      <c r="Q370" s="7"/>
      <c r="R370" s="7"/>
      <c r="S370" s="7"/>
      <c r="T370" s="7" t="s">
        <v>5465</v>
      </c>
      <c r="U370" s="7" t="s">
        <v>60</v>
      </c>
      <c r="V370" s="7" t="s">
        <v>5309</v>
      </c>
      <c r="W370" s="7" t="e">
        <v>#N/A</v>
      </c>
      <c r="X370" s="7"/>
      <c r="Y370" s="7" t="str">
        <f>VLOOKUP(B370, [2]SBC!A$1:P$65536, 11, 0)</f>
        <v>Bantoum</v>
      </c>
      <c r="Z370" s="7" t="str">
        <f t="shared" si="22"/>
        <v>OST</v>
      </c>
      <c r="AA370" s="7" t="str">
        <f t="shared" ca="1" si="23"/>
        <v>T&gt;72H</v>
      </c>
      <c r="AB370" s="7">
        <v>1</v>
      </c>
      <c r="AC370" s="7"/>
      <c r="AD370" s="7"/>
      <c r="AE370" s="7" t="s">
        <v>5458</v>
      </c>
      <c r="AF370" s="7" t="s">
        <v>2536</v>
      </c>
      <c r="AG370" s="7"/>
    </row>
    <row r="371" spans="1:33" ht="72.5" x14ac:dyDescent="0.35">
      <c r="A371" s="6" t="s">
        <v>1897</v>
      </c>
      <c r="B371" s="7" t="str">
        <f t="shared" si="20"/>
        <v>OST_301</v>
      </c>
      <c r="C371" s="6" t="s">
        <v>4887</v>
      </c>
      <c r="D371" s="7" t="e">
        <v>#N/A</v>
      </c>
      <c r="E371" s="7" t="e">
        <v>#N/A</v>
      </c>
      <c r="F371" s="6" t="s">
        <v>49</v>
      </c>
      <c r="G371" s="6" t="s">
        <v>1098</v>
      </c>
      <c r="H371" s="6" t="s">
        <v>1099</v>
      </c>
      <c r="I371" s="6" t="s">
        <v>2152</v>
      </c>
      <c r="J371" s="8">
        <f t="shared" ca="1" si="21"/>
        <v>6.281033101855428</v>
      </c>
      <c r="K371" s="6" t="s">
        <v>52</v>
      </c>
      <c r="L371" s="6" t="s">
        <v>35</v>
      </c>
      <c r="M371" s="6" t="s">
        <v>46</v>
      </c>
      <c r="N371" s="6" t="s">
        <v>2225</v>
      </c>
      <c r="O371" s="6" t="s">
        <v>37</v>
      </c>
      <c r="P371" s="6" t="s">
        <v>38</v>
      </c>
      <c r="Q371" s="7"/>
      <c r="R371" s="7"/>
      <c r="S371" s="7"/>
      <c r="T371" s="7" t="s">
        <v>5465</v>
      </c>
      <c r="U371" s="7" t="s">
        <v>60</v>
      </c>
      <c r="V371" s="7" t="s">
        <v>5309</v>
      </c>
      <c r="W371" s="7" t="e">
        <v>#N/A</v>
      </c>
      <c r="X371" s="7"/>
      <c r="Y371" s="7" t="str">
        <f>VLOOKUP(B371, [2]SBC!A$1:P$65536, 11, 0)</f>
        <v>Bantoum</v>
      </c>
      <c r="Z371" s="7" t="str">
        <f t="shared" si="22"/>
        <v>OST</v>
      </c>
      <c r="AA371" s="7" t="str">
        <f t="shared" ca="1" si="23"/>
        <v>T&gt;72H</v>
      </c>
      <c r="AB371" s="7">
        <v>1</v>
      </c>
      <c r="AC371" s="7"/>
      <c r="AD371" s="7"/>
      <c r="AE371" s="7" t="s">
        <v>5458</v>
      </c>
      <c r="AF371" s="7" t="s">
        <v>2536</v>
      </c>
      <c r="AG371" s="7"/>
    </row>
    <row r="372" spans="1:33" ht="72.5" x14ac:dyDescent="0.35">
      <c r="A372" s="6" t="s">
        <v>1897</v>
      </c>
      <c r="B372" s="7" t="str">
        <f t="shared" si="20"/>
        <v>OST_301</v>
      </c>
      <c r="C372" s="6" t="s">
        <v>4888</v>
      </c>
      <c r="D372" s="7" t="e">
        <v>#N/A</v>
      </c>
      <c r="E372" s="7" t="e">
        <v>#N/A</v>
      </c>
      <c r="F372" s="6" t="s">
        <v>49</v>
      </c>
      <c r="G372" s="6" t="s">
        <v>1100</v>
      </c>
      <c r="H372" s="6" t="s">
        <v>1101</v>
      </c>
      <c r="I372" s="6" t="s">
        <v>2116</v>
      </c>
      <c r="J372" s="8">
        <f t="shared" ca="1" si="21"/>
        <v>6.2810215277786483</v>
      </c>
      <c r="K372" s="6" t="s">
        <v>52</v>
      </c>
      <c r="L372" s="6" t="s">
        <v>35</v>
      </c>
      <c r="M372" s="6" t="s">
        <v>46</v>
      </c>
      <c r="N372" s="6" t="s">
        <v>2226</v>
      </c>
      <c r="O372" s="6" t="s">
        <v>37</v>
      </c>
      <c r="P372" s="6" t="s">
        <v>38</v>
      </c>
      <c r="Q372" s="7"/>
      <c r="R372" s="7"/>
      <c r="S372" s="7"/>
      <c r="T372" s="7" t="s">
        <v>5465</v>
      </c>
      <c r="U372" s="7" t="s">
        <v>60</v>
      </c>
      <c r="V372" s="7" t="s">
        <v>5309</v>
      </c>
      <c r="W372" s="7" t="e">
        <v>#N/A</v>
      </c>
      <c r="X372" s="7"/>
      <c r="Y372" s="7" t="str">
        <f>VLOOKUP(B372, [2]SBC!A$1:P$65536, 11, 0)</f>
        <v>Bantoum</v>
      </c>
      <c r="Z372" s="7" t="str">
        <f t="shared" si="22"/>
        <v>OST</v>
      </c>
      <c r="AA372" s="7" t="str">
        <f t="shared" ca="1" si="23"/>
        <v>T&gt;72H</v>
      </c>
      <c r="AB372" s="7">
        <v>1</v>
      </c>
      <c r="AC372" s="7"/>
      <c r="AD372" s="7"/>
      <c r="AE372" s="7" t="s">
        <v>5458</v>
      </c>
      <c r="AF372" s="7" t="s">
        <v>2536</v>
      </c>
      <c r="AG372" s="7"/>
    </row>
    <row r="373" spans="1:33" ht="72.5" x14ac:dyDescent="0.35">
      <c r="A373" s="6" t="s">
        <v>1922</v>
      </c>
      <c r="B373" s="7" t="str">
        <f t="shared" si="20"/>
        <v>EXN_018</v>
      </c>
      <c r="C373" s="6" t="s">
        <v>4889</v>
      </c>
      <c r="D373" s="7" t="e">
        <v>#N/A</v>
      </c>
      <c r="E373" s="7" t="e">
        <v>#N/A</v>
      </c>
      <c r="F373" s="6" t="s">
        <v>49</v>
      </c>
      <c r="G373" s="6" t="s">
        <v>1094</v>
      </c>
      <c r="H373" s="6" t="s">
        <v>1095</v>
      </c>
      <c r="I373" s="6" t="s">
        <v>2243</v>
      </c>
      <c r="J373" s="8">
        <f t="shared" ca="1" si="21"/>
        <v>6.2678039351885673</v>
      </c>
      <c r="K373" s="6" t="s">
        <v>52</v>
      </c>
      <c r="L373" s="6" t="s">
        <v>35</v>
      </c>
      <c r="M373" s="6" t="s">
        <v>46</v>
      </c>
      <c r="N373" s="6" t="s">
        <v>2244</v>
      </c>
      <c r="O373" s="6" t="s">
        <v>37</v>
      </c>
      <c r="P373" s="6" t="s">
        <v>38</v>
      </c>
      <c r="Q373" s="7"/>
      <c r="R373" s="7"/>
      <c r="S373" s="7"/>
      <c r="T373" s="7" t="s">
        <v>1923</v>
      </c>
      <c r="U373" s="7" t="s">
        <v>1466</v>
      </c>
      <c r="V373" s="7" t="e">
        <v>#N/A</v>
      </c>
      <c r="W373" s="7" t="s">
        <v>1340</v>
      </c>
      <c r="X373" s="7"/>
      <c r="Y373" s="7" t="str">
        <f>VLOOKUP(B373, [2]SBC!A$1:P$65536, 11, 0)</f>
        <v>Guidiguis</v>
      </c>
      <c r="Z373" s="7" t="str">
        <f t="shared" si="22"/>
        <v>EXN</v>
      </c>
      <c r="AA373" s="7" t="str">
        <f t="shared" ca="1" si="23"/>
        <v>T&gt;72H</v>
      </c>
      <c r="AB373" s="7">
        <v>1</v>
      </c>
      <c r="AC373" s="7"/>
      <c r="AD373" s="7"/>
      <c r="AE373" s="7" t="s">
        <v>5458</v>
      </c>
      <c r="AF373" s="7" t="s">
        <v>2536</v>
      </c>
      <c r="AG373" s="7"/>
    </row>
    <row r="374" spans="1:33" ht="72.5" x14ac:dyDescent="0.35">
      <c r="A374" s="6" t="s">
        <v>1327</v>
      </c>
      <c r="B374" s="7" t="str">
        <f t="shared" si="20"/>
        <v>OST_264</v>
      </c>
      <c r="C374" s="6" t="s">
        <v>4890</v>
      </c>
      <c r="D374" s="7" t="e">
        <v>#N/A</v>
      </c>
      <c r="E374" s="7" t="e">
        <v>#N/A</v>
      </c>
      <c r="F374" s="6" t="s">
        <v>49</v>
      </c>
      <c r="G374" s="6" t="s">
        <v>1108</v>
      </c>
      <c r="H374" s="6" t="s">
        <v>1109</v>
      </c>
      <c r="I374" s="6" t="s">
        <v>2251</v>
      </c>
      <c r="J374" s="8">
        <f t="shared" ca="1" si="21"/>
        <v>5.9958016203745501</v>
      </c>
      <c r="K374" s="6" t="s">
        <v>52</v>
      </c>
      <c r="L374" s="6" t="s">
        <v>35</v>
      </c>
      <c r="M374" s="6" t="s">
        <v>46</v>
      </c>
      <c r="N374" s="6" t="s">
        <v>2486</v>
      </c>
      <c r="O374" s="6" t="s">
        <v>37</v>
      </c>
      <c r="P374" s="6" t="s">
        <v>38</v>
      </c>
      <c r="Q374" s="7"/>
      <c r="R374" s="7"/>
      <c r="S374" s="7"/>
      <c r="T374" s="7" t="s">
        <v>1744</v>
      </c>
      <c r="U374" s="7" t="s">
        <v>1466</v>
      </c>
      <c r="V374" s="7" t="e">
        <v>#N/A</v>
      </c>
      <c r="W374" s="7" t="s">
        <v>1340</v>
      </c>
      <c r="X374" s="7"/>
      <c r="Y374" s="7" t="str">
        <f>VLOOKUP(B374, [2]SBC!A$1:P$65536, 11, 0)</f>
        <v>Foumbot</v>
      </c>
      <c r="Z374" s="7" t="str">
        <f t="shared" si="22"/>
        <v>OST</v>
      </c>
      <c r="AA374" s="7" t="str">
        <f t="shared" ca="1" si="23"/>
        <v>T&gt;72H</v>
      </c>
      <c r="AB374" s="7">
        <v>1</v>
      </c>
      <c r="AC374" s="7"/>
      <c r="AD374" s="7"/>
      <c r="AE374" s="7" t="s">
        <v>5458</v>
      </c>
      <c r="AF374" s="7" t="s">
        <v>2536</v>
      </c>
      <c r="AG374" s="7"/>
    </row>
    <row r="375" spans="1:33" ht="72.5" x14ac:dyDescent="0.35">
      <c r="A375" s="6" t="s">
        <v>1327</v>
      </c>
      <c r="B375" s="7" t="str">
        <f t="shared" si="20"/>
        <v>OST_264</v>
      </c>
      <c r="C375" s="6" t="s">
        <v>4891</v>
      </c>
      <c r="D375" s="7" t="e">
        <v>#N/A</v>
      </c>
      <c r="E375" s="7" t="e">
        <v>#N/A</v>
      </c>
      <c r="F375" s="6" t="s">
        <v>49</v>
      </c>
      <c r="G375" s="6" t="s">
        <v>1554</v>
      </c>
      <c r="H375" s="6" t="s">
        <v>1555</v>
      </c>
      <c r="I375" s="6" t="s">
        <v>2251</v>
      </c>
      <c r="J375" s="8">
        <f t="shared" ca="1" si="21"/>
        <v>5.9958016203745501</v>
      </c>
      <c r="K375" s="6" t="s">
        <v>52</v>
      </c>
      <c r="L375" s="6" t="s">
        <v>35</v>
      </c>
      <c r="M375" s="6" t="s">
        <v>46</v>
      </c>
      <c r="N375" s="6" t="s">
        <v>2487</v>
      </c>
      <c r="O375" s="6" t="s">
        <v>37</v>
      </c>
      <c r="P375" s="6" t="s">
        <v>38</v>
      </c>
      <c r="Q375" s="7"/>
      <c r="R375" s="7"/>
      <c r="S375" s="7"/>
      <c r="T375" s="7" t="s">
        <v>1744</v>
      </c>
      <c r="U375" s="7" t="s">
        <v>1466</v>
      </c>
      <c r="V375" s="7" t="e">
        <v>#N/A</v>
      </c>
      <c r="W375" s="7" t="s">
        <v>1340</v>
      </c>
      <c r="X375" s="7"/>
      <c r="Y375" s="7" t="str">
        <f>VLOOKUP(B375, [2]SBC!A$1:P$65536, 11, 0)</f>
        <v>Foumbot</v>
      </c>
      <c r="Z375" s="7" t="str">
        <f t="shared" si="22"/>
        <v>OST</v>
      </c>
      <c r="AA375" s="7" t="str">
        <f t="shared" ca="1" si="23"/>
        <v>T&gt;72H</v>
      </c>
      <c r="AB375" s="7">
        <v>1</v>
      </c>
      <c r="AC375" s="7"/>
      <c r="AD375" s="7"/>
      <c r="AE375" s="7" t="s">
        <v>5458</v>
      </c>
      <c r="AF375" s="7" t="s">
        <v>2536</v>
      </c>
      <c r="AG375" s="7"/>
    </row>
    <row r="376" spans="1:33" ht="72.5" x14ac:dyDescent="0.35">
      <c r="A376" s="6" t="s">
        <v>1327</v>
      </c>
      <c r="B376" s="7" t="str">
        <f t="shared" si="20"/>
        <v>OST_264</v>
      </c>
      <c r="C376" s="6" t="s">
        <v>4892</v>
      </c>
      <c r="D376" s="7" t="e">
        <v>#N/A</v>
      </c>
      <c r="E376" s="7" t="e">
        <v>#N/A</v>
      </c>
      <c r="F376" s="6" t="s">
        <v>49</v>
      </c>
      <c r="G376" s="6" t="s">
        <v>1106</v>
      </c>
      <c r="H376" s="6" t="s">
        <v>1107</v>
      </c>
      <c r="I376" s="6" t="s">
        <v>2251</v>
      </c>
      <c r="J376" s="8">
        <f t="shared" ca="1" si="21"/>
        <v>5.9958016203745501</v>
      </c>
      <c r="K376" s="6" t="s">
        <v>52</v>
      </c>
      <c r="L376" s="6" t="s">
        <v>35</v>
      </c>
      <c r="M376" s="6" t="s">
        <v>46</v>
      </c>
      <c r="N376" s="6" t="s">
        <v>2488</v>
      </c>
      <c r="O376" s="6" t="s">
        <v>37</v>
      </c>
      <c r="P376" s="6" t="s">
        <v>38</v>
      </c>
      <c r="Q376" s="7"/>
      <c r="R376" s="7"/>
      <c r="S376" s="7"/>
      <c r="T376" s="7" t="s">
        <v>1744</v>
      </c>
      <c r="U376" s="7" t="s">
        <v>1466</v>
      </c>
      <c r="V376" s="7" t="e">
        <v>#N/A</v>
      </c>
      <c r="W376" s="7" t="s">
        <v>1340</v>
      </c>
      <c r="X376" s="7"/>
      <c r="Y376" s="7" t="str">
        <f>VLOOKUP(B376, [2]SBC!A$1:P$65536, 11, 0)</f>
        <v>Foumbot</v>
      </c>
      <c r="Z376" s="7" t="str">
        <f t="shared" si="22"/>
        <v>OST</v>
      </c>
      <c r="AA376" s="7" t="str">
        <f t="shared" ca="1" si="23"/>
        <v>T&gt;72H</v>
      </c>
      <c r="AB376" s="7">
        <v>1</v>
      </c>
      <c r="AC376" s="7"/>
      <c r="AD376" s="7"/>
      <c r="AE376" s="7" t="s">
        <v>5458</v>
      </c>
      <c r="AF376" s="7" t="s">
        <v>2536</v>
      </c>
      <c r="AG376" s="7"/>
    </row>
    <row r="377" spans="1:33" ht="72.5" x14ac:dyDescent="0.35">
      <c r="A377" s="6" t="s">
        <v>1327</v>
      </c>
      <c r="B377" s="7" t="str">
        <f t="shared" si="20"/>
        <v>OST_264</v>
      </c>
      <c r="C377" s="6" t="s">
        <v>4893</v>
      </c>
      <c r="D377" s="7" t="e">
        <v>#N/A</v>
      </c>
      <c r="E377" s="7" t="e">
        <v>#N/A</v>
      </c>
      <c r="F377" s="6" t="s">
        <v>49</v>
      </c>
      <c r="G377" s="6" t="s">
        <v>1562</v>
      </c>
      <c r="H377" s="6" t="s">
        <v>1563</v>
      </c>
      <c r="I377" s="6" t="s">
        <v>2251</v>
      </c>
      <c r="J377" s="8">
        <f t="shared" ca="1" si="21"/>
        <v>5.9958016203745501</v>
      </c>
      <c r="K377" s="6" t="s">
        <v>52</v>
      </c>
      <c r="L377" s="6" t="s">
        <v>35</v>
      </c>
      <c r="M377" s="6" t="s">
        <v>46</v>
      </c>
      <c r="N377" s="6" t="s">
        <v>2489</v>
      </c>
      <c r="O377" s="6" t="s">
        <v>37</v>
      </c>
      <c r="P377" s="6" t="s">
        <v>38</v>
      </c>
      <c r="Q377" s="7"/>
      <c r="R377" s="7"/>
      <c r="S377" s="7"/>
      <c r="T377" s="7" t="s">
        <v>1744</v>
      </c>
      <c r="U377" s="7" t="s">
        <v>1466</v>
      </c>
      <c r="V377" s="7" t="e">
        <v>#N/A</v>
      </c>
      <c r="W377" s="7" t="s">
        <v>1340</v>
      </c>
      <c r="X377" s="7"/>
      <c r="Y377" s="7" t="str">
        <f>VLOOKUP(B377, [2]SBC!A$1:P$65536, 11, 0)</f>
        <v>Foumbot</v>
      </c>
      <c r="Z377" s="7" t="str">
        <f t="shared" si="22"/>
        <v>OST</v>
      </c>
      <c r="AA377" s="7" t="str">
        <f t="shared" ca="1" si="23"/>
        <v>T&gt;72H</v>
      </c>
      <c r="AB377" s="7">
        <v>1</v>
      </c>
      <c r="AC377" s="7"/>
      <c r="AD377" s="7"/>
      <c r="AE377" s="7" t="s">
        <v>5458</v>
      </c>
      <c r="AF377" s="7" t="s">
        <v>2536</v>
      </c>
      <c r="AG377" s="7"/>
    </row>
    <row r="378" spans="1:33" ht="72.5" x14ac:dyDescent="0.35">
      <c r="A378" s="6" t="s">
        <v>1327</v>
      </c>
      <c r="B378" s="7" t="str">
        <f t="shared" si="20"/>
        <v>OST_264</v>
      </c>
      <c r="C378" s="6" t="s">
        <v>4894</v>
      </c>
      <c r="D378" s="7" t="e">
        <v>#N/A</v>
      </c>
      <c r="E378" s="7" t="e">
        <v>#N/A</v>
      </c>
      <c r="F378" s="6" t="s">
        <v>49</v>
      </c>
      <c r="G378" s="6" t="s">
        <v>1457</v>
      </c>
      <c r="H378" s="6" t="s">
        <v>1458</v>
      </c>
      <c r="I378" s="6" t="s">
        <v>2251</v>
      </c>
      <c r="J378" s="8">
        <f t="shared" ca="1" si="21"/>
        <v>5.9958016203745501</v>
      </c>
      <c r="K378" s="6" t="s">
        <v>52</v>
      </c>
      <c r="L378" s="6" t="s">
        <v>35</v>
      </c>
      <c r="M378" s="6" t="s">
        <v>46</v>
      </c>
      <c r="N378" s="6" t="s">
        <v>2490</v>
      </c>
      <c r="O378" s="6" t="s">
        <v>37</v>
      </c>
      <c r="P378" s="6" t="s">
        <v>38</v>
      </c>
      <c r="Q378" s="7"/>
      <c r="R378" s="7"/>
      <c r="S378" s="7"/>
      <c r="T378" s="7" t="s">
        <v>1744</v>
      </c>
      <c r="U378" s="7" t="s">
        <v>1466</v>
      </c>
      <c r="V378" s="7" t="e">
        <v>#N/A</v>
      </c>
      <c r="W378" s="7" t="s">
        <v>1340</v>
      </c>
      <c r="X378" s="7"/>
      <c r="Y378" s="7" t="str">
        <f>VLOOKUP(B378, [2]SBC!A$1:P$65536, 11, 0)</f>
        <v>Foumbot</v>
      </c>
      <c r="Z378" s="7" t="str">
        <f t="shared" si="22"/>
        <v>OST</v>
      </c>
      <c r="AA378" s="7" t="str">
        <f t="shared" ca="1" si="23"/>
        <v>T&gt;72H</v>
      </c>
      <c r="AB378" s="7">
        <v>1</v>
      </c>
      <c r="AC378" s="7"/>
      <c r="AD378" s="7"/>
      <c r="AE378" s="7" t="s">
        <v>5458</v>
      </c>
      <c r="AF378" s="7" t="s">
        <v>2536</v>
      </c>
      <c r="AG378" s="7"/>
    </row>
    <row r="379" spans="1:33" ht="72.5" x14ac:dyDescent="0.35">
      <c r="A379" s="6" t="s">
        <v>1327</v>
      </c>
      <c r="B379" s="7" t="str">
        <f t="shared" si="20"/>
        <v>OST_264</v>
      </c>
      <c r="C379" s="6" t="s">
        <v>4895</v>
      </c>
      <c r="D379" s="7" t="e">
        <v>#N/A</v>
      </c>
      <c r="E379" s="7" t="e">
        <v>#N/A</v>
      </c>
      <c r="F379" s="6" t="s">
        <v>49</v>
      </c>
      <c r="G379" s="6" t="s">
        <v>1100</v>
      </c>
      <c r="H379" s="6" t="s">
        <v>1101</v>
      </c>
      <c r="I379" s="6" t="s">
        <v>2251</v>
      </c>
      <c r="J379" s="8">
        <f t="shared" ca="1" si="21"/>
        <v>5.9958016203745501</v>
      </c>
      <c r="K379" s="6" t="s">
        <v>52</v>
      </c>
      <c r="L379" s="6" t="s">
        <v>35</v>
      </c>
      <c r="M379" s="6" t="s">
        <v>46</v>
      </c>
      <c r="N379" s="6" t="s">
        <v>2491</v>
      </c>
      <c r="O379" s="6" t="s">
        <v>37</v>
      </c>
      <c r="P379" s="6" t="s">
        <v>38</v>
      </c>
      <c r="Q379" s="7"/>
      <c r="R379" s="7"/>
      <c r="S379" s="7"/>
      <c r="T379" s="7" t="s">
        <v>1744</v>
      </c>
      <c r="U379" s="7" t="s">
        <v>1466</v>
      </c>
      <c r="V379" s="7" t="e">
        <v>#N/A</v>
      </c>
      <c r="W379" s="7" t="s">
        <v>1340</v>
      </c>
      <c r="X379" s="7"/>
      <c r="Y379" s="7" t="str">
        <f>VLOOKUP(B379, [2]SBC!A$1:P$65536, 11, 0)</f>
        <v>Foumbot</v>
      </c>
      <c r="Z379" s="7" t="str">
        <f t="shared" si="22"/>
        <v>OST</v>
      </c>
      <c r="AA379" s="7" t="str">
        <f t="shared" ca="1" si="23"/>
        <v>T&gt;72H</v>
      </c>
      <c r="AB379" s="7">
        <v>1</v>
      </c>
      <c r="AC379" s="7"/>
      <c r="AD379" s="7"/>
      <c r="AE379" s="7" t="s">
        <v>5458</v>
      </c>
      <c r="AF379" s="7" t="s">
        <v>2536</v>
      </c>
      <c r="AG379" s="7"/>
    </row>
    <row r="380" spans="1:33" ht="72.5" x14ac:dyDescent="0.35">
      <c r="A380" s="6" t="s">
        <v>1327</v>
      </c>
      <c r="B380" s="7" t="str">
        <f t="shared" si="20"/>
        <v>OST_264</v>
      </c>
      <c r="C380" s="6" t="s">
        <v>4896</v>
      </c>
      <c r="D380" s="7" t="e">
        <v>#N/A</v>
      </c>
      <c r="E380" s="7" t="e">
        <v>#N/A</v>
      </c>
      <c r="F380" s="6" t="s">
        <v>49</v>
      </c>
      <c r="G380" s="6" t="s">
        <v>1558</v>
      </c>
      <c r="H380" s="6" t="s">
        <v>1559</v>
      </c>
      <c r="I380" s="6" t="s">
        <v>2251</v>
      </c>
      <c r="J380" s="8">
        <f t="shared" ca="1" si="21"/>
        <v>5.9958016203745501</v>
      </c>
      <c r="K380" s="6" t="s">
        <v>52</v>
      </c>
      <c r="L380" s="6" t="s">
        <v>35</v>
      </c>
      <c r="M380" s="6" t="s">
        <v>46</v>
      </c>
      <c r="N380" s="6" t="s">
        <v>2492</v>
      </c>
      <c r="O380" s="6" t="s">
        <v>37</v>
      </c>
      <c r="P380" s="6" t="s">
        <v>38</v>
      </c>
      <c r="Q380" s="7"/>
      <c r="R380" s="7"/>
      <c r="S380" s="7"/>
      <c r="T380" s="7" t="s">
        <v>1744</v>
      </c>
      <c r="U380" s="7" t="s">
        <v>1466</v>
      </c>
      <c r="V380" s="7" t="e">
        <v>#N/A</v>
      </c>
      <c r="W380" s="7" t="s">
        <v>1340</v>
      </c>
      <c r="X380" s="7"/>
      <c r="Y380" s="7" t="str">
        <f>VLOOKUP(B380, [2]SBC!A$1:P$65536, 11, 0)</f>
        <v>Foumbot</v>
      </c>
      <c r="Z380" s="7" t="str">
        <f t="shared" si="22"/>
        <v>OST</v>
      </c>
      <c r="AA380" s="7" t="str">
        <f t="shared" ca="1" si="23"/>
        <v>T&gt;72H</v>
      </c>
      <c r="AB380" s="7">
        <v>1</v>
      </c>
      <c r="AC380" s="7"/>
      <c r="AD380" s="7"/>
      <c r="AE380" s="7" t="s">
        <v>5458</v>
      </c>
      <c r="AF380" s="7" t="s">
        <v>2536</v>
      </c>
      <c r="AG380" s="7"/>
    </row>
    <row r="381" spans="1:33" ht="72.5" x14ac:dyDescent="0.35">
      <c r="A381" s="6" t="s">
        <v>1327</v>
      </c>
      <c r="B381" s="7" t="str">
        <f t="shared" si="20"/>
        <v>OST_264</v>
      </c>
      <c r="C381" s="6" t="s">
        <v>4897</v>
      </c>
      <c r="D381" s="7" t="e">
        <v>#N/A</v>
      </c>
      <c r="E381" s="7" t="e">
        <v>#N/A</v>
      </c>
      <c r="F381" s="6" t="s">
        <v>49</v>
      </c>
      <c r="G381" s="6" t="s">
        <v>1098</v>
      </c>
      <c r="H381" s="6" t="s">
        <v>1099</v>
      </c>
      <c r="I381" s="6" t="s">
        <v>2251</v>
      </c>
      <c r="J381" s="8">
        <f t="shared" ca="1" si="21"/>
        <v>5.9958016203745501</v>
      </c>
      <c r="K381" s="6" t="s">
        <v>52</v>
      </c>
      <c r="L381" s="6" t="s">
        <v>35</v>
      </c>
      <c r="M381" s="6" t="s">
        <v>46</v>
      </c>
      <c r="N381" s="6" t="s">
        <v>2493</v>
      </c>
      <c r="O381" s="6" t="s">
        <v>37</v>
      </c>
      <c r="P381" s="6" t="s">
        <v>38</v>
      </c>
      <c r="Q381" s="7"/>
      <c r="R381" s="7"/>
      <c r="S381" s="7"/>
      <c r="T381" s="7" t="s">
        <v>1744</v>
      </c>
      <c r="U381" s="7" t="s">
        <v>1466</v>
      </c>
      <c r="V381" s="7" t="e">
        <v>#N/A</v>
      </c>
      <c r="W381" s="7" t="s">
        <v>1340</v>
      </c>
      <c r="X381" s="7"/>
      <c r="Y381" s="7" t="str">
        <f>VLOOKUP(B381, [2]SBC!A$1:P$65536, 11, 0)</f>
        <v>Foumbot</v>
      </c>
      <c r="Z381" s="7" t="str">
        <f t="shared" si="22"/>
        <v>OST</v>
      </c>
      <c r="AA381" s="7" t="str">
        <f t="shared" ca="1" si="23"/>
        <v>T&gt;72H</v>
      </c>
      <c r="AB381" s="7">
        <v>1</v>
      </c>
      <c r="AC381" s="7"/>
      <c r="AD381" s="7"/>
      <c r="AE381" s="7" t="s">
        <v>5458</v>
      </c>
      <c r="AF381" s="7" t="s">
        <v>2536</v>
      </c>
      <c r="AG381" s="7"/>
    </row>
    <row r="382" spans="1:33" ht="72.5" x14ac:dyDescent="0.35">
      <c r="A382" s="6" t="s">
        <v>1327</v>
      </c>
      <c r="B382" s="7" t="str">
        <f t="shared" si="20"/>
        <v>OST_264</v>
      </c>
      <c r="C382" s="6" t="s">
        <v>4898</v>
      </c>
      <c r="D382" s="7" t="e">
        <v>#N/A</v>
      </c>
      <c r="E382" s="7" t="e">
        <v>#N/A</v>
      </c>
      <c r="F382" s="6" t="s">
        <v>49</v>
      </c>
      <c r="G382" s="6" t="s">
        <v>1102</v>
      </c>
      <c r="H382" s="6" t="s">
        <v>1103</v>
      </c>
      <c r="I382" s="6" t="s">
        <v>2251</v>
      </c>
      <c r="J382" s="8">
        <f t="shared" ca="1" si="21"/>
        <v>5.9958016203745501</v>
      </c>
      <c r="K382" s="6" t="s">
        <v>52</v>
      </c>
      <c r="L382" s="6" t="s">
        <v>35</v>
      </c>
      <c r="M382" s="6" t="s">
        <v>46</v>
      </c>
      <c r="N382" s="6" t="s">
        <v>2494</v>
      </c>
      <c r="O382" s="6" t="s">
        <v>37</v>
      </c>
      <c r="P382" s="6" t="s">
        <v>38</v>
      </c>
      <c r="Q382" s="7"/>
      <c r="R382" s="7"/>
      <c r="S382" s="7"/>
      <c r="T382" s="7" t="s">
        <v>1744</v>
      </c>
      <c r="U382" s="7" t="s">
        <v>1466</v>
      </c>
      <c r="V382" s="7" t="e">
        <v>#N/A</v>
      </c>
      <c r="W382" s="7" t="s">
        <v>1340</v>
      </c>
      <c r="X382" s="7"/>
      <c r="Y382" s="7" t="str">
        <f>VLOOKUP(B382, [2]SBC!A$1:P$65536, 11, 0)</f>
        <v>Foumbot</v>
      </c>
      <c r="Z382" s="7" t="str">
        <f t="shared" si="22"/>
        <v>OST</v>
      </c>
      <c r="AA382" s="7" t="str">
        <f t="shared" ca="1" si="23"/>
        <v>T&gt;72H</v>
      </c>
      <c r="AB382" s="7">
        <v>1</v>
      </c>
      <c r="AC382" s="7"/>
      <c r="AD382" s="7"/>
      <c r="AE382" s="7" t="s">
        <v>5458</v>
      </c>
      <c r="AF382" s="7" t="s">
        <v>2536</v>
      </c>
      <c r="AG382" s="7"/>
    </row>
    <row r="383" spans="1:33" ht="72.5" x14ac:dyDescent="0.35">
      <c r="A383" s="6" t="s">
        <v>1327</v>
      </c>
      <c r="B383" s="7" t="str">
        <f t="shared" si="20"/>
        <v>OST_264</v>
      </c>
      <c r="C383" s="6" t="s">
        <v>4899</v>
      </c>
      <c r="D383" s="7" t="e">
        <v>#N/A</v>
      </c>
      <c r="E383" s="7" t="e">
        <v>#N/A</v>
      </c>
      <c r="F383" s="6" t="s">
        <v>49</v>
      </c>
      <c r="G383" s="6" t="s">
        <v>1560</v>
      </c>
      <c r="H383" s="6" t="s">
        <v>1561</v>
      </c>
      <c r="I383" s="6" t="s">
        <v>2251</v>
      </c>
      <c r="J383" s="8">
        <f t="shared" ca="1" si="21"/>
        <v>5.9958016203745501</v>
      </c>
      <c r="K383" s="6" t="s">
        <v>52</v>
      </c>
      <c r="L383" s="6" t="s">
        <v>35</v>
      </c>
      <c r="M383" s="6" t="s">
        <v>46</v>
      </c>
      <c r="N383" s="6" t="s">
        <v>2495</v>
      </c>
      <c r="O383" s="6" t="s">
        <v>37</v>
      </c>
      <c r="P383" s="6" t="s">
        <v>38</v>
      </c>
      <c r="Q383" s="7"/>
      <c r="R383" s="7"/>
      <c r="S383" s="7"/>
      <c r="T383" s="7" t="s">
        <v>1744</v>
      </c>
      <c r="U383" s="7" t="s">
        <v>1466</v>
      </c>
      <c r="V383" s="7" t="e">
        <v>#N/A</v>
      </c>
      <c r="W383" s="7" t="s">
        <v>1340</v>
      </c>
      <c r="X383" s="7"/>
      <c r="Y383" s="7" t="str">
        <f>VLOOKUP(B383, [2]SBC!A$1:P$65536, 11, 0)</f>
        <v>Foumbot</v>
      </c>
      <c r="Z383" s="7" t="str">
        <f t="shared" si="22"/>
        <v>OST</v>
      </c>
      <c r="AA383" s="7" t="str">
        <f t="shared" ca="1" si="23"/>
        <v>T&gt;72H</v>
      </c>
      <c r="AB383" s="7">
        <v>1</v>
      </c>
      <c r="AC383" s="7"/>
      <c r="AD383" s="7"/>
      <c r="AE383" s="7" t="s">
        <v>5458</v>
      </c>
      <c r="AF383" s="7" t="s">
        <v>2536</v>
      </c>
      <c r="AG383" s="7"/>
    </row>
    <row r="384" spans="1:33" ht="72.5" x14ac:dyDescent="0.35">
      <c r="A384" s="6" t="s">
        <v>900</v>
      </c>
      <c r="B384" s="7" t="str">
        <f t="shared" ref="B384:B447" si="24">LEFT(A384,7)</f>
        <v>EXN_023</v>
      </c>
      <c r="C384" s="6" t="s">
        <v>4900</v>
      </c>
      <c r="D384" s="7" t="e">
        <v>#N/A</v>
      </c>
      <c r="E384" s="7" t="e">
        <v>#N/A</v>
      </c>
      <c r="F384" s="6" t="s">
        <v>49</v>
      </c>
      <c r="G384" s="6" t="s">
        <v>1094</v>
      </c>
      <c r="H384" s="6" t="s">
        <v>1095</v>
      </c>
      <c r="I384" s="6" t="s">
        <v>2253</v>
      </c>
      <c r="J384" s="8">
        <f t="shared" ref="J384:J447" ca="1" si="25">NOW()-I384</f>
        <v>5.2792622685228707</v>
      </c>
      <c r="K384" s="6" t="s">
        <v>52</v>
      </c>
      <c r="L384" s="6" t="s">
        <v>35</v>
      </c>
      <c r="M384" s="6" t="s">
        <v>46</v>
      </c>
      <c r="N384" s="6" t="s">
        <v>2496</v>
      </c>
      <c r="O384" s="6" t="s">
        <v>37</v>
      </c>
      <c r="P384" s="6" t="s">
        <v>38</v>
      </c>
      <c r="Q384" s="7"/>
      <c r="R384" s="7"/>
      <c r="S384" s="7"/>
      <c r="T384" s="7" t="s">
        <v>1747</v>
      </c>
      <c r="U384" s="7" t="s">
        <v>1466</v>
      </c>
      <c r="V384" s="7" t="e">
        <v>#N/A</v>
      </c>
      <c r="W384" s="7" t="s">
        <v>1340</v>
      </c>
      <c r="X384" s="7"/>
      <c r="Y384" s="7" t="str">
        <f>VLOOKUP(B384, [2]SBC!A$1:P$65536, 11, 0)</f>
        <v>Meri</v>
      </c>
      <c r="Z384" s="7" t="str">
        <f t="shared" si="22"/>
        <v>EXN</v>
      </c>
      <c r="AA384" s="7" t="str">
        <f t="shared" ca="1" si="23"/>
        <v>T&gt;72H</v>
      </c>
      <c r="AB384" s="7">
        <v>1</v>
      </c>
      <c r="AC384" s="7"/>
      <c r="AD384" s="7"/>
      <c r="AE384" s="7" t="s">
        <v>5458</v>
      </c>
      <c r="AF384" s="7" t="s">
        <v>2536</v>
      </c>
      <c r="AG384" s="7"/>
    </row>
    <row r="385" spans="1:33" ht="72.5" x14ac:dyDescent="0.35">
      <c r="A385" s="6" t="s">
        <v>1888</v>
      </c>
      <c r="B385" s="7" t="str">
        <f t="shared" si="24"/>
        <v>SUO_082</v>
      </c>
      <c r="C385" s="6" t="s">
        <v>4901</v>
      </c>
      <c r="D385" s="7" t="e">
        <v>#N/A</v>
      </c>
      <c r="E385" s="7" t="e">
        <v>#N/A</v>
      </c>
      <c r="F385" s="6" t="s">
        <v>49</v>
      </c>
      <c r="G385" s="6" t="s">
        <v>1100</v>
      </c>
      <c r="H385" s="6" t="s">
        <v>1101</v>
      </c>
      <c r="I385" s="6" t="s">
        <v>2256</v>
      </c>
      <c r="J385" s="8">
        <f t="shared" ca="1" si="25"/>
        <v>4.8727807870382094</v>
      </c>
      <c r="K385" s="6" t="s">
        <v>52</v>
      </c>
      <c r="L385" s="6" t="s">
        <v>35</v>
      </c>
      <c r="M385" s="6" t="s">
        <v>46</v>
      </c>
      <c r="N385" s="6" t="s">
        <v>2504</v>
      </c>
      <c r="O385" s="6" t="s">
        <v>37</v>
      </c>
      <c r="P385" s="6" t="s">
        <v>38</v>
      </c>
      <c r="Q385" s="7"/>
      <c r="R385" s="7"/>
      <c r="S385" s="7"/>
      <c r="T385" s="7" t="s">
        <v>5467</v>
      </c>
      <c r="U385" s="7" t="s">
        <v>79</v>
      </c>
      <c r="V385" s="7" t="e">
        <v>#N/A</v>
      </c>
      <c r="W385" s="7" t="e">
        <v>#N/A</v>
      </c>
      <c r="X385" s="7"/>
      <c r="Y385" s="7" t="str">
        <f>VLOOKUP(B385, [2]SBC!A$1:P$65536, 11, 0)</f>
        <v>Limbe</v>
      </c>
      <c r="Z385" s="7" t="str">
        <f t="shared" ref="Z385:Z448" si="26">LEFT(B385,3)</f>
        <v>SUO</v>
      </c>
      <c r="AA385" s="7" t="str">
        <f t="shared" ref="AA385:AA448" ca="1" si="27">IF(J385 &lt; 1/24, "T&lt;1H", IF(AND(J385&lt;2/24, J385&gt;1/24), "1H&lt;T&lt;2H", IF(AND(J385&lt;4/24, J385&gt;2/24), "2H&lt;T&lt;4H", IF(AND(J385&lt;8/24, J385&gt;4/24), "4H&lt;T&lt;8H", IF(AND(J385&lt;16/24, J385&gt;8/24), "8H&lt;T&lt;16H",IF(AND(J385&lt;24/24, J385&gt;16/24),"16H&lt;T&lt;24H", IF(AND(J385&lt;48/24, J385&gt;24/24),"24H&lt;T&lt;48H",IF(AND(J385&lt;72/24, J385&gt;24/24),"48H&lt;T&lt;72H", "T&gt;72H"))))))))</f>
        <v>T&gt;72H</v>
      </c>
      <c r="AB385" s="7">
        <v>1</v>
      </c>
      <c r="AC385" s="7"/>
      <c r="AD385" s="7"/>
      <c r="AE385" s="7" t="s">
        <v>5458</v>
      </c>
      <c r="AF385" s="7" t="s">
        <v>2536</v>
      </c>
      <c r="AG385" s="7"/>
    </row>
    <row r="386" spans="1:33" ht="72.5" x14ac:dyDescent="0.35">
      <c r="A386" s="6" t="s">
        <v>1878</v>
      </c>
      <c r="B386" s="7" t="str">
        <f t="shared" si="24"/>
        <v>SUO_010</v>
      </c>
      <c r="C386" s="6" t="s">
        <v>4902</v>
      </c>
      <c r="D386" s="7" t="e">
        <v>#N/A</v>
      </c>
      <c r="E386" s="7" t="e">
        <v>#N/A</v>
      </c>
      <c r="F386" s="6" t="s">
        <v>49</v>
      </c>
      <c r="G386" s="6" t="s">
        <v>1094</v>
      </c>
      <c r="H386" s="6" t="s">
        <v>1095</v>
      </c>
      <c r="I386" s="6" t="s">
        <v>2685</v>
      </c>
      <c r="J386" s="8">
        <f t="shared" ca="1" si="25"/>
        <v>4.351727546294569</v>
      </c>
      <c r="K386" s="6" t="s">
        <v>52</v>
      </c>
      <c r="L386" s="6" t="s">
        <v>35</v>
      </c>
      <c r="M386" s="6" t="s">
        <v>46</v>
      </c>
      <c r="N386" s="6" t="s">
        <v>2686</v>
      </c>
      <c r="O386" s="6" t="s">
        <v>37</v>
      </c>
      <c r="P386" s="6" t="s">
        <v>38</v>
      </c>
      <c r="Q386" s="7"/>
      <c r="R386" s="7"/>
      <c r="S386" s="7"/>
      <c r="T386" s="7" t="s">
        <v>1879</v>
      </c>
      <c r="U386" s="7" t="s">
        <v>1466</v>
      </c>
      <c r="V386" s="7" t="e">
        <v>#N/A</v>
      </c>
      <c r="W386" s="7" t="s">
        <v>1340</v>
      </c>
      <c r="X386" s="7"/>
      <c r="Y386" s="7" t="str">
        <f>VLOOKUP(B386, [2]SBC!A$1:P$65536, 11, 0)</f>
        <v>Bambili</v>
      </c>
      <c r="Z386" s="7" t="str">
        <f t="shared" si="26"/>
        <v>SUO</v>
      </c>
      <c r="AA386" s="7" t="str">
        <f t="shared" ca="1" si="27"/>
        <v>T&gt;72H</v>
      </c>
      <c r="AB386" s="7">
        <v>1</v>
      </c>
      <c r="AC386" s="7"/>
      <c r="AD386" s="7"/>
      <c r="AE386" s="7" t="s">
        <v>5458</v>
      </c>
      <c r="AF386" s="7" t="s">
        <v>2536</v>
      </c>
      <c r="AG386" s="7"/>
    </row>
    <row r="387" spans="1:33" ht="72.5" x14ac:dyDescent="0.35">
      <c r="A387" s="6" t="s">
        <v>899</v>
      </c>
      <c r="B387" s="7" t="str">
        <f t="shared" si="24"/>
        <v>EXN_352</v>
      </c>
      <c r="C387" s="6" t="s">
        <v>4903</v>
      </c>
      <c r="D387" s="7" t="e">
        <v>#N/A</v>
      </c>
      <c r="E387" s="7" t="e">
        <v>#N/A</v>
      </c>
      <c r="F387" s="6" t="s">
        <v>49</v>
      </c>
      <c r="G387" s="6" t="s">
        <v>1108</v>
      </c>
      <c r="H387" s="6" t="s">
        <v>1109</v>
      </c>
      <c r="I387" s="6" t="s">
        <v>2694</v>
      </c>
      <c r="J387" s="8">
        <f t="shared" ca="1" si="25"/>
        <v>4.234262268517341</v>
      </c>
      <c r="K387" s="6" t="s">
        <v>52</v>
      </c>
      <c r="L387" s="6" t="s">
        <v>35</v>
      </c>
      <c r="M387" s="6" t="s">
        <v>46</v>
      </c>
      <c r="N387" s="6" t="s">
        <v>2922</v>
      </c>
      <c r="O387" s="6" t="s">
        <v>37</v>
      </c>
      <c r="P387" s="6" t="s">
        <v>38</v>
      </c>
      <c r="Q387" s="7"/>
      <c r="R387" s="7"/>
      <c r="S387" s="7"/>
      <c r="T387" s="7" t="s">
        <v>1944</v>
      </c>
      <c r="U387" s="7" t="s">
        <v>1454</v>
      </c>
      <c r="V387" s="7" t="e">
        <v>#N/A</v>
      </c>
      <c r="W387" s="7" t="s">
        <v>1454</v>
      </c>
      <c r="X387" s="7"/>
      <c r="Y387" s="7" t="e">
        <f>VLOOKUP(B387, [2]SBC!A$1:P$65536, 11, 0)</f>
        <v>#N/A</v>
      </c>
      <c r="Z387" s="7" t="str">
        <f t="shared" si="26"/>
        <v>EXN</v>
      </c>
      <c r="AA387" s="7" t="str">
        <f t="shared" ca="1" si="27"/>
        <v>T&gt;72H</v>
      </c>
      <c r="AB387" s="7">
        <v>1</v>
      </c>
      <c r="AC387" s="7"/>
      <c r="AD387" s="7"/>
      <c r="AE387" s="7" t="s">
        <v>5458</v>
      </c>
      <c r="AF387" s="7" t="s">
        <v>2536</v>
      </c>
      <c r="AG387" s="7"/>
    </row>
    <row r="388" spans="1:33" ht="72.5" x14ac:dyDescent="0.35">
      <c r="A388" s="6" t="s">
        <v>899</v>
      </c>
      <c r="B388" s="7" t="str">
        <f t="shared" si="24"/>
        <v>EXN_352</v>
      </c>
      <c r="C388" s="6" t="s">
        <v>4904</v>
      </c>
      <c r="D388" s="7" t="e">
        <v>#N/A</v>
      </c>
      <c r="E388" s="7" t="e">
        <v>#N/A</v>
      </c>
      <c r="F388" s="6" t="s">
        <v>49</v>
      </c>
      <c r="G388" s="6" t="s">
        <v>1100</v>
      </c>
      <c r="H388" s="6" t="s">
        <v>1101</v>
      </c>
      <c r="I388" s="6" t="s">
        <v>2694</v>
      </c>
      <c r="J388" s="8">
        <f t="shared" ca="1" si="25"/>
        <v>4.234262268517341</v>
      </c>
      <c r="K388" s="6" t="s">
        <v>52</v>
      </c>
      <c r="L388" s="6" t="s">
        <v>35</v>
      </c>
      <c r="M388" s="6" t="s">
        <v>46</v>
      </c>
      <c r="N388" s="6" t="s">
        <v>2923</v>
      </c>
      <c r="O388" s="6" t="s">
        <v>37</v>
      </c>
      <c r="P388" s="6" t="s">
        <v>38</v>
      </c>
      <c r="Q388" s="7"/>
      <c r="R388" s="7"/>
      <c r="S388" s="7"/>
      <c r="T388" s="7" t="s">
        <v>1944</v>
      </c>
      <c r="U388" s="7" t="s">
        <v>1454</v>
      </c>
      <c r="V388" s="7" t="e">
        <v>#N/A</v>
      </c>
      <c r="W388" s="7" t="s">
        <v>1454</v>
      </c>
      <c r="X388" s="7"/>
      <c r="Y388" s="7" t="e">
        <f>VLOOKUP(B388, [2]SBC!A$1:P$65536, 11, 0)</f>
        <v>#N/A</v>
      </c>
      <c r="Z388" s="7" t="str">
        <f t="shared" si="26"/>
        <v>EXN</v>
      </c>
      <c r="AA388" s="7" t="str">
        <f t="shared" ca="1" si="27"/>
        <v>T&gt;72H</v>
      </c>
      <c r="AB388" s="7">
        <v>1</v>
      </c>
      <c r="AC388" s="7"/>
      <c r="AD388" s="7"/>
      <c r="AE388" s="7" t="s">
        <v>5458</v>
      </c>
      <c r="AF388" s="7" t="s">
        <v>2536</v>
      </c>
      <c r="AG388" s="7"/>
    </row>
    <row r="389" spans="1:33" ht="72.5" x14ac:dyDescent="0.35">
      <c r="A389" s="6" t="s">
        <v>899</v>
      </c>
      <c r="B389" s="7" t="str">
        <f t="shared" si="24"/>
        <v>EXN_352</v>
      </c>
      <c r="C389" s="6" t="s">
        <v>4905</v>
      </c>
      <c r="D389" s="7" t="e">
        <v>#N/A</v>
      </c>
      <c r="E389" s="7" t="e">
        <v>#N/A</v>
      </c>
      <c r="F389" s="6" t="s">
        <v>49</v>
      </c>
      <c r="G389" s="6" t="s">
        <v>50</v>
      </c>
      <c r="H389" s="6" t="s">
        <v>51</v>
      </c>
      <c r="I389" s="6" t="s">
        <v>2694</v>
      </c>
      <c r="J389" s="8">
        <f t="shared" ca="1" si="25"/>
        <v>4.234262268517341</v>
      </c>
      <c r="K389" s="6" t="s">
        <v>52</v>
      </c>
      <c r="L389" s="6" t="s">
        <v>35</v>
      </c>
      <c r="M389" s="6" t="s">
        <v>46</v>
      </c>
      <c r="N389" s="6" t="s">
        <v>2924</v>
      </c>
      <c r="O389" s="6" t="s">
        <v>37</v>
      </c>
      <c r="P389" s="6" t="s">
        <v>38</v>
      </c>
      <c r="Q389" s="7"/>
      <c r="R389" s="7"/>
      <c r="S389" s="7"/>
      <c r="T389" s="7" t="s">
        <v>1944</v>
      </c>
      <c r="U389" s="7" t="s">
        <v>1454</v>
      </c>
      <c r="V389" s="7" t="e">
        <v>#N/A</v>
      </c>
      <c r="W389" s="7" t="s">
        <v>1454</v>
      </c>
      <c r="X389" s="7"/>
      <c r="Y389" s="7" t="e">
        <f>VLOOKUP(B389, [2]SBC!A$1:P$65536, 11, 0)</f>
        <v>#N/A</v>
      </c>
      <c r="Z389" s="7" t="str">
        <f t="shared" si="26"/>
        <v>EXN</v>
      </c>
      <c r="AA389" s="7" t="str">
        <f t="shared" ca="1" si="27"/>
        <v>T&gt;72H</v>
      </c>
      <c r="AB389" s="7">
        <v>1</v>
      </c>
      <c r="AC389" s="7"/>
      <c r="AD389" s="7"/>
      <c r="AE389" s="7" t="s">
        <v>5458</v>
      </c>
      <c r="AF389" s="7" t="s">
        <v>2536</v>
      </c>
      <c r="AG389" s="7"/>
    </row>
    <row r="390" spans="1:33" ht="72.5" x14ac:dyDescent="0.35">
      <c r="A390" s="6" t="s">
        <v>899</v>
      </c>
      <c r="B390" s="7" t="str">
        <f t="shared" si="24"/>
        <v>EXN_352</v>
      </c>
      <c r="C390" s="6" t="s">
        <v>4906</v>
      </c>
      <c r="D390" s="7" t="e">
        <v>#N/A</v>
      </c>
      <c r="E390" s="7" t="e">
        <v>#N/A</v>
      </c>
      <c r="F390" s="6" t="s">
        <v>49</v>
      </c>
      <c r="G390" s="6" t="s">
        <v>1106</v>
      </c>
      <c r="H390" s="6" t="s">
        <v>1107</v>
      </c>
      <c r="I390" s="6" t="s">
        <v>2694</v>
      </c>
      <c r="J390" s="8">
        <f t="shared" ca="1" si="25"/>
        <v>4.234262268517341</v>
      </c>
      <c r="K390" s="6" t="s">
        <v>52</v>
      </c>
      <c r="L390" s="6" t="s">
        <v>35</v>
      </c>
      <c r="M390" s="6" t="s">
        <v>46</v>
      </c>
      <c r="N390" s="6" t="s">
        <v>2925</v>
      </c>
      <c r="O390" s="6" t="s">
        <v>37</v>
      </c>
      <c r="P390" s="6" t="s">
        <v>38</v>
      </c>
      <c r="Q390" s="7"/>
      <c r="R390" s="7"/>
      <c r="S390" s="7"/>
      <c r="T390" s="7" t="s">
        <v>1944</v>
      </c>
      <c r="U390" s="7" t="s">
        <v>1454</v>
      </c>
      <c r="V390" s="7" t="e">
        <v>#N/A</v>
      </c>
      <c r="W390" s="7" t="s">
        <v>1454</v>
      </c>
      <c r="X390" s="7"/>
      <c r="Y390" s="7" t="e">
        <f>VLOOKUP(B390, [2]SBC!A$1:P$65536, 11, 0)</f>
        <v>#N/A</v>
      </c>
      <c r="Z390" s="7" t="str">
        <f t="shared" si="26"/>
        <v>EXN</v>
      </c>
      <c r="AA390" s="7" t="str">
        <f t="shared" ca="1" si="27"/>
        <v>T&gt;72H</v>
      </c>
      <c r="AB390" s="7">
        <v>1</v>
      </c>
      <c r="AC390" s="7"/>
      <c r="AD390" s="7"/>
      <c r="AE390" s="7" t="s">
        <v>5458</v>
      </c>
      <c r="AF390" s="7" t="s">
        <v>2536</v>
      </c>
      <c r="AG390" s="7"/>
    </row>
    <row r="391" spans="1:33" ht="72.5" x14ac:dyDescent="0.35">
      <c r="A391" s="6" t="s">
        <v>899</v>
      </c>
      <c r="B391" s="7" t="str">
        <f t="shared" si="24"/>
        <v>EXN_352</v>
      </c>
      <c r="C391" s="6" t="s">
        <v>4907</v>
      </c>
      <c r="D391" s="7" t="e">
        <v>#N/A</v>
      </c>
      <c r="E391" s="7" t="e">
        <v>#N/A</v>
      </c>
      <c r="F391" s="6" t="s">
        <v>49</v>
      </c>
      <c r="G391" s="6" t="s">
        <v>1098</v>
      </c>
      <c r="H391" s="6" t="s">
        <v>1099</v>
      </c>
      <c r="I391" s="6" t="s">
        <v>2694</v>
      </c>
      <c r="J391" s="8">
        <f t="shared" ca="1" si="25"/>
        <v>4.234262268517341</v>
      </c>
      <c r="K391" s="6" t="s">
        <v>52</v>
      </c>
      <c r="L391" s="6" t="s">
        <v>35</v>
      </c>
      <c r="M391" s="6" t="s">
        <v>46</v>
      </c>
      <c r="N391" s="6" t="s">
        <v>2926</v>
      </c>
      <c r="O391" s="6" t="s">
        <v>37</v>
      </c>
      <c r="P391" s="6" t="s">
        <v>38</v>
      </c>
      <c r="Q391" s="7"/>
      <c r="R391" s="7"/>
      <c r="S391" s="7"/>
      <c r="T391" s="7" t="s">
        <v>1944</v>
      </c>
      <c r="U391" s="7" t="s">
        <v>1454</v>
      </c>
      <c r="V391" s="7" t="e">
        <v>#N/A</v>
      </c>
      <c r="W391" s="7" t="s">
        <v>1454</v>
      </c>
      <c r="X391" s="7"/>
      <c r="Y391" s="7" t="e">
        <f>VLOOKUP(B391, [2]SBC!A$1:P$65536, 11, 0)</f>
        <v>#N/A</v>
      </c>
      <c r="Z391" s="7" t="str">
        <f t="shared" si="26"/>
        <v>EXN</v>
      </c>
      <c r="AA391" s="7" t="str">
        <f t="shared" ca="1" si="27"/>
        <v>T&gt;72H</v>
      </c>
      <c r="AB391" s="7">
        <v>1</v>
      </c>
      <c r="AC391" s="7"/>
      <c r="AD391" s="7"/>
      <c r="AE391" s="7" t="s">
        <v>5458</v>
      </c>
      <c r="AF391" s="7" t="s">
        <v>2536</v>
      </c>
      <c r="AG391" s="7"/>
    </row>
    <row r="392" spans="1:33" ht="72.5" x14ac:dyDescent="0.35">
      <c r="A392" s="6" t="s">
        <v>899</v>
      </c>
      <c r="B392" s="7" t="str">
        <f t="shared" si="24"/>
        <v>EXN_352</v>
      </c>
      <c r="C392" s="6" t="s">
        <v>4908</v>
      </c>
      <c r="D392" s="7" t="e">
        <v>#N/A</v>
      </c>
      <c r="E392" s="7" t="e">
        <v>#N/A</v>
      </c>
      <c r="F392" s="6" t="s">
        <v>49</v>
      </c>
      <c r="G392" s="6" t="s">
        <v>1102</v>
      </c>
      <c r="H392" s="6" t="s">
        <v>1103</v>
      </c>
      <c r="I392" s="6" t="s">
        <v>2694</v>
      </c>
      <c r="J392" s="8">
        <f t="shared" ca="1" si="25"/>
        <v>4.234262268517341</v>
      </c>
      <c r="K392" s="6" t="s">
        <v>52</v>
      </c>
      <c r="L392" s="6" t="s">
        <v>35</v>
      </c>
      <c r="M392" s="6" t="s">
        <v>46</v>
      </c>
      <c r="N392" s="6" t="s">
        <v>2927</v>
      </c>
      <c r="O392" s="6" t="s">
        <v>37</v>
      </c>
      <c r="P392" s="6" t="s">
        <v>38</v>
      </c>
      <c r="Q392" s="7"/>
      <c r="R392" s="7"/>
      <c r="S392" s="7"/>
      <c r="T392" s="7" t="s">
        <v>1944</v>
      </c>
      <c r="U392" s="7" t="s">
        <v>1454</v>
      </c>
      <c r="V392" s="7" t="e">
        <v>#N/A</v>
      </c>
      <c r="W392" s="7" t="s">
        <v>1454</v>
      </c>
      <c r="X392" s="7"/>
      <c r="Y392" s="7" t="e">
        <f>VLOOKUP(B392, [2]SBC!A$1:P$65536, 11, 0)</f>
        <v>#N/A</v>
      </c>
      <c r="Z392" s="7" t="str">
        <f t="shared" si="26"/>
        <v>EXN</v>
      </c>
      <c r="AA392" s="7" t="str">
        <f t="shared" ca="1" si="27"/>
        <v>T&gt;72H</v>
      </c>
      <c r="AB392" s="7">
        <v>1</v>
      </c>
      <c r="AC392" s="7"/>
      <c r="AD392" s="7"/>
      <c r="AE392" s="7" t="s">
        <v>5458</v>
      </c>
      <c r="AF392" s="7" t="s">
        <v>2536</v>
      </c>
      <c r="AG392" s="7"/>
    </row>
    <row r="393" spans="1:33" ht="72.5" x14ac:dyDescent="0.35">
      <c r="A393" s="6" t="s">
        <v>899</v>
      </c>
      <c r="B393" s="7" t="str">
        <f t="shared" si="24"/>
        <v>EXN_352</v>
      </c>
      <c r="C393" s="6" t="s">
        <v>4909</v>
      </c>
      <c r="D393" s="7" t="e">
        <v>#N/A</v>
      </c>
      <c r="E393" s="7" t="e">
        <v>#N/A</v>
      </c>
      <c r="F393" s="6" t="s">
        <v>49</v>
      </c>
      <c r="G393" s="6" t="s">
        <v>1094</v>
      </c>
      <c r="H393" s="6" t="s">
        <v>1095</v>
      </c>
      <c r="I393" s="6" t="s">
        <v>2694</v>
      </c>
      <c r="J393" s="8">
        <f t="shared" ca="1" si="25"/>
        <v>4.234262268517341</v>
      </c>
      <c r="K393" s="6" t="s">
        <v>52</v>
      </c>
      <c r="L393" s="6" t="s">
        <v>35</v>
      </c>
      <c r="M393" s="6" t="s">
        <v>46</v>
      </c>
      <c r="N393" s="6" t="s">
        <v>2928</v>
      </c>
      <c r="O393" s="6" t="s">
        <v>37</v>
      </c>
      <c r="P393" s="6" t="s">
        <v>38</v>
      </c>
      <c r="Q393" s="7"/>
      <c r="R393" s="7"/>
      <c r="S393" s="7"/>
      <c r="T393" s="7" t="s">
        <v>1944</v>
      </c>
      <c r="U393" s="7" t="s">
        <v>1454</v>
      </c>
      <c r="V393" s="7" t="e">
        <v>#N/A</v>
      </c>
      <c r="W393" s="7" t="s">
        <v>1454</v>
      </c>
      <c r="X393" s="7"/>
      <c r="Y393" s="7" t="e">
        <f>VLOOKUP(B393, [2]SBC!A$1:P$65536, 11, 0)</f>
        <v>#N/A</v>
      </c>
      <c r="Z393" s="7" t="str">
        <f t="shared" si="26"/>
        <v>EXN</v>
      </c>
      <c r="AA393" s="7" t="str">
        <f t="shared" ca="1" si="27"/>
        <v>T&gt;72H</v>
      </c>
      <c r="AB393" s="7">
        <v>1</v>
      </c>
      <c r="AC393" s="7"/>
      <c r="AD393" s="7"/>
      <c r="AE393" s="7" t="s">
        <v>5458</v>
      </c>
      <c r="AF393" s="7" t="s">
        <v>2536</v>
      </c>
      <c r="AG393" s="7"/>
    </row>
    <row r="394" spans="1:33" ht="72.5" x14ac:dyDescent="0.35">
      <c r="A394" s="6" t="s">
        <v>899</v>
      </c>
      <c r="B394" s="7" t="str">
        <f t="shared" si="24"/>
        <v>EXN_352</v>
      </c>
      <c r="C394" s="6" t="s">
        <v>4910</v>
      </c>
      <c r="D394" s="7" t="e">
        <v>#N/A</v>
      </c>
      <c r="E394" s="7" t="e">
        <v>#N/A</v>
      </c>
      <c r="F394" s="6" t="s">
        <v>49</v>
      </c>
      <c r="G394" s="6" t="s">
        <v>1104</v>
      </c>
      <c r="H394" s="6" t="s">
        <v>1105</v>
      </c>
      <c r="I394" s="6" t="s">
        <v>2694</v>
      </c>
      <c r="J394" s="8">
        <f t="shared" ca="1" si="25"/>
        <v>4.234262268517341</v>
      </c>
      <c r="K394" s="6" t="s">
        <v>52</v>
      </c>
      <c r="L394" s="6" t="s">
        <v>35</v>
      </c>
      <c r="M394" s="6" t="s">
        <v>46</v>
      </c>
      <c r="N394" s="6" t="s">
        <v>2929</v>
      </c>
      <c r="O394" s="6" t="s">
        <v>37</v>
      </c>
      <c r="P394" s="6" t="s">
        <v>38</v>
      </c>
      <c r="Q394" s="7"/>
      <c r="R394" s="7"/>
      <c r="S394" s="7"/>
      <c r="T394" s="7" t="s">
        <v>1944</v>
      </c>
      <c r="U394" s="7" t="s">
        <v>1454</v>
      </c>
      <c r="V394" s="7" t="e">
        <v>#N/A</v>
      </c>
      <c r="W394" s="7" t="s">
        <v>1454</v>
      </c>
      <c r="X394" s="7"/>
      <c r="Y394" s="7" t="e">
        <f>VLOOKUP(B394, [2]SBC!A$1:P$65536, 11, 0)</f>
        <v>#N/A</v>
      </c>
      <c r="Z394" s="7" t="str">
        <f t="shared" si="26"/>
        <v>EXN</v>
      </c>
      <c r="AA394" s="7" t="str">
        <f t="shared" ca="1" si="27"/>
        <v>T&gt;72H</v>
      </c>
      <c r="AB394" s="7">
        <v>1</v>
      </c>
      <c r="AC394" s="7"/>
      <c r="AD394" s="7"/>
      <c r="AE394" s="7" t="s">
        <v>5458</v>
      </c>
      <c r="AF394" s="7" t="s">
        <v>2536</v>
      </c>
      <c r="AG394" s="7"/>
    </row>
    <row r="395" spans="1:33" ht="72.5" x14ac:dyDescent="0.35">
      <c r="A395" s="6" t="s">
        <v>899</v>
      </c>
      <c r="B395" s="7" t="str">
        <f t="shared" si="24"/>
        <v>EXN_352</v>
      </c>
      <c r="C395" s="6" t="s">
        <v>4911</v>
      </c>
      <c r="D395" s="7" t="e">
        <v>#N/A</v>
      </c>
      <c r="E395" s="7" t="e">
        <v>#N/A</v>
      </c>
      <c r="F395" s="6" t="s">
        <v>49</v>
      </c>
      <c r="G395" s="6" t="s">
        <v>1096</v>
      </c>
      <c r="H395" s="6" t="s">
        <v>1097</v>
      </c>
      <c r="I395" s="6" t="s">
        <v>2694</v>
      </c>
      <c r="J395" s="8">
        <f t="shared" ca="1" si="25"/>
        <v>4.234262268517341</v>
      </c>
      <c r="K395" s="6" t="s">
        <v>52</v>
      </c>
      <c r="L395" s="6" t="s">
        <v>35</v>
      </c>
      <c r="M395" s="6" t="s">
        <v>46</v>
      </c>
      <c r="N395" s="6" t="s">
        <v>2930</v>
      </c>
      <c r="O395" s="6" t="s">
        <v>37</v>
      </c>
      <c r="P395" s="6" t="s">
        <v>38</v>
      </c>
      <c r="Q395" s="7"/>
      <c r="R395" s="7"/>
      <c r="S395" s="7"/>
      <c r="T395" s="7" t="s">
        <v>1944</v>
      </c>
      <c r="U395" s="7" t="s">
        <v>1454</v>
      </c>
      <c r="V395" s="7" t="e">
        <v>#N/A</v>
      </c>
      <c r="W395" s="7" t="s">
        <v>1454</v>
      </c>
      <c r="X395" s="7"/>
      <c r="Y395" s="7" t="e">
        <f>VLOOKUP(B395, [2]SBC!A$1:P$65536, 11, 0)</f>
        <v>#N/A</v>
      </c>
      <c r="Z395" s="7" t="str">
        <f t="shared" si="26"/>
        <v>EXN</v>
      </c>
      <c r="AA395" s="7" t="str">
        <f t="shared" ca="1" si="27"/>
        <v>T&gt;72H</v>
      </c>
      <c r="AB395" s="7">
        <v>1</v>
      </c>
      <c r="AC395" s="7"/>
      <c r="AD395" s="7"/>
      <c r="AE395" s="7" t="s">
        <v>5458</v>
      </c>
      <c r="AF395" s="7" t="s">
        <v>2536</v>
      </c>
      <c r="AG395" s="7"/>
    </row>
    <row r="396" spans="1:33" ht="72.5" x14ac:dyDescent="0.35">
      <c r="A396" s="6" t="s">
        <v>890</v>
      </c>
      <c r="B396" s="7" t="str">
        <f t="shared" si="24"/>
        <v>OST_209</v>
      </c>
      <c r="C396" s="6" t="s">
        <v>4912</v>
      </c>
      <c r="D396" s="7" t="e">
        <v>#N/A</v>
      </c>
      <c r="E396" s="7" t="e">
        <v>#N/A</v>
      </c>
      <c r="F396" s="6" t="s">
        <v>49</v>
      </c>
      <c r="G396" s="6" t="s">
        <v>1100</v>
      </c>
      <c r="H396" s="6" t="s">
        <v>1101</v>
      </c>
      <c r="I396" s="6" t="s">
        <v>2697</v>
      </c>
      <c r="J396" s="8">
        <f t="shared" ca="1" si="25"/>
        <v>3.9751418981468305</v>
      </c>
      <c r="K396" s="6" t="s">
        <v>52</v>
      </c>
      <c r="L396" s="6" t="s">
        <v>35</v>
      </c>
      <c r="M396" s="6" t="s">
        <v>46</v>
      </c>
      <c r="N396" s="6" t="s">
        <v>2931</v>
      </c>
      <c r="O396" s="6" t="s">
        <v>37</v>
      </c>
      <c r="P396" s="6" t="s">
        <v>38</v>
      </c>
      <c r="Q396" s="7"/>
      <c r="R396" s="7"/>
      <c r="S396" s="7"/>
      <c r="T396" s="7" t="s">
        <v>1743</v>
      </c>
      <c r="U396" s="7" t="s">
        <v>1466</v>
      </c>
      <c r="V396" s="7" t="e">
        <v>#N/A</v>
      </c>
      <c r="W396" s="7" t="s">
        <v>1340</v>
      </c>
      <c r="X396" s="7"/>
      <c r="Y396" s="7" t="str">
        <f>VLOOKUP(B396, [2]SBC!A$1:P$65536, 11, 0)</f>
        <v>Koupa-Matapit</v>
      </c>
      <c r="Z396" s="7" t="str">
        <f t="shared" si="26"/>
        <v>OST</v>
      </c>
      <c r="AA396" s="7" t="str">
        <f t="shared" ca="1" si="27"/>
        <v>T&gt;72H</v>
      </c>
      <c r="AB396" s="7">
        <v>1</v>
      </c>
      <c r="AC396" s="7"/>
      <c r="AD396" s="7"/>
      <c r="AE396" s="7" t="s">
        <v>5458</v>
      </c>
      <c r="AF396" s="7" t="s">
        <v>2536</v>
      </c>
      <c r="AG396" s="7"/>
    </row>
    <row r="397" spans="1:33" ht="72.5" x14ac:dyDescent="0.35">
      <c r="A397" s="6" t="s">
        <v>890</v>
      </c>
      <c r="B397" s="7" t="str">
        <f t="shared" si="24"/>
        <v>OST_209</v>
      </c>
      <c r="C397" s="6" t="s">
        <v>4913</v>
      </c>
      <c r="D397" s="7" t="e">
        <v>#N/A</v>
      </c>
      <c r="E397" s="7" t="e">
        <v>#N/A</v>
      </c>
      <c r="F397" s="6" t="s">
        <v>49</v>
      </c>
      <c r="G397" s="6" t="s">
        <v>1102</v>
      </c>
      <c r="H397" s="6" t="s">
        <v>1103</v>
      </c>
      <c r="I397" s="6" t="s">
        <v>2697</v>
      </c>
      <c r="J397" s="8">
        <f t="shared" ca="1" si="25"/>
        <v>3.9751418981468305</v>
      </c>
      <c r="K397" s="6" t="s">
        <v>52</v>
      </c>
      <c r="L397" s="6" t="s">
        <v>35</v>
      </c>
      <c r="M397" s="6" t="s">
        <v>46</v>
      </c>
      <c r="N397" s="6" t="s">
        <v>2932</v>
      </c>
      <c r="O397" s="6" t="s">
        <v>37</v>
      </c>
      <c r="P397" s="6" t="s">
        <v>38</v>
      </c>
      <c r="Q397" s="7"/>
      <c r="R397" s="7"/>
      <c r="S397" s="7"/>
      <c r="T397" s="7" t="s">
        <v>1743</v>
      </c>
      <c r="U397" s="7" t="s">
        <v>1466</v>
      </c>
      <c r="V397" s="7" t="e">
        <v>#N/A</v>
      </c>
      <c r="W397" s="7" t="s">
        <v>1340</v>
      </c>
      <c r="X397" s="7"/>
      <c r="Y397" s="7" t="str">
        <f>VLOOKUP(B397, [2]SBC!A$1:P$65536, 11, 0)</f>
        <v>Koupa-Matapit</v>
      </c>
      <c r="Z397" s="7" t="str">
        <f t="shared" si="26"/>
        <v>OST</v>
      </c>
      <c r="AA397" s="7" t="str">
        <f t="shared" ca="1" si="27"/>
        <v>T&gt;72H</v>
      </c>
      <c r="AB397" s="7">
        <v>1</v>
      </c>
      <c r="AC397" s="7"/>
      <c r="AD397" s="7"/>
      <c r="AE397" s="7" t="s">
        <v>5458</v>
      </c>
      <c r="AF397" s="7" t="s">
        <v>2536</v>
      </c>
      <c r="AG397" s="7"/>
    </row>
    <row r="398" spans="1:33" ht="72.5" x14ac:dyDescent="0.35">
      <c r="A398" s="6" t="s">
        <v>903</v>
      </c>
      <c r="B398" s="7" t="str">
        <f t="shared" si="24"/>
        <v>NRO_170</v>
      </c>
      <c r="C398" s="6" t="s">
        <v>4914</v>
      </c>
      <c r="D398" s="7" t="e">
        <v>#N/A</v>
      </c>
      <c r="E398" s="7" t="e">
        <v>#N/A</v>
      </c>
      <c r="F398" s="6" t="s">
        <v>49</v>
      </c>
      <c r="G398" s="6" t="s">
        <v>1096</v>
      </c>
      <c r="H398" s="6" t="s">
        <v>1097</v>
      </c>
      <c r="I398" s="6" t="s">
        <v>2960</v>
      </c>
      <c r="J398" s="8">
        <f t="shared" ca="1" si="25"/>
        <v>3.6505006944425986</v>
      </c>
      <c r="K398" s="6" t="s">
        <v>52</v>
      </c>
      <c r="L398" s="6" t="s">
        <v>35</v>
      </c>
      <c r="M398" s="6" t="s">
        <v>46</v>
      </c>
      <c r="N398" s="6" t="s">
        <v>3193</v>
      </c>
      <c r="O398" s="6" t="s">
        <v>37</v>
      </c>
      <c r="P398" s="6" t="s">
        <v>38</v>
      </c>
      <c r="Q398" s="7"/>
      <c r="R398" s="7"/>
      <c r="S398" s="7"/>
      <c r="T398" s="7" t="s">
        <v>1946</v>
      </c>
      <c r="U398" s="7" t="s">
        <v>1454</v>
      </c>
      <c r="V398" s="7" t="e">
        <v>#N/A</v>
      </c>
      <c r="W398" s="7" t="s">
        <v>1454</v>
      </c>
      <c r="X398" s="7"/>
      <c r="Y398" s="7" t="e">
        <f>VLOOKUP(B398, [2]SBC!A$1:P$65536, 11, 0)</f>
        <v>#N/A</v>
      </c>
      <c r="Z398" s="7" t="str">
        <f t="shared" si="26"/>
        <v>NRO</v>
      </c>
      <c r="AA398" s="7" t="str">
        <f t="shared" ca="1" si="27"/>
        <v>T&gt;72H</v>
      </c>
      <c r="AB398" s="7">
        <v>1</v>
      </c>
      <c r="AC398" s="7"/>
      <c r="AD398" s="7"/>
      <c r="AE398" s="7" t="s">
        <v>5458</v>
      </c>
      <c r="AF398" s="7" t="s">
        <v>2536</v>
      </c>
      <c r="AG398" s="7"/>
    </row>
    <row r="399" spans="1:33" ht="72.5" x14ac:dyDescent="0.35">
      <c r="A399" s="6" t="s">
        <v>2962</v>
      </c>
      <c r="B399" s="7" t="str">
        <f t="shared" si="24"/>
        <v>EXN_577</v>
      </c>
      <c r="C399" s="6" t="s">
        <v>4915</v>
      </c>
      <c r="D399" s="7" t="e">
        <v>#N/A</v>
      </c>
      <c r="E399" s="7" t="e">
        <v>#N/A</v>
      </c>
      <c r="F399" s="6" t="s">
        <v>49</v>
      </c>
      <c r="G399" s="6" t="s">
        <v>1108</v>
      </c>
      <c r="H399" s="6" t="s">
        <v>1109</v>
      </c>
      <c r="I399" s="6" t="s">
        <v>2964</v>
      </c>
      <c r="J399" s="8">
        <f t="shared" ca="1" si="25"/>
        <v>3.5098988425961579</v>
      </c>
      <c r="K399" s="6" t="s">
        <v>52</v>
      </c>
      <c r="L399" s="6" t="s">
        <v>35</v>
      </c>
      <c r="M399" s="6" t="s">
        <v>46</v>
      </c>
      <c r="N399" s="6" t="s">
        <v>3194</v>
      </c>
      <c r="O399" s="6" t="s">
        <v>37</v>
      </c>
      <c r="P399" s="6" t="s">
        <v>38</v>
      </c>
      <c r="Q399" s="7"/>
      <c r="R399" s="7"/>
      <c r="S399" s="7"/>
      <c r="T399" s="7" t="s">
        <v>3552</v>
      </c>
      <c r="U399" s="7" t="s">
        <v>1454</v>
      </c>
      <c r="V399" s="7" t="e">
        <v>#N/A</v>
      </c>
      <c r="W399" s="7" t="e">
        <v>#N/A</v>
      </c>
      <c r="X399" s="7"/>
      <c r="Y399" s="7" t="e">
        <f>VLOOKUP(B399, [2]SBC!A$1:P$65536, 11, 0)</f>
        <v>#N/A</v>
      </c>
      <c r="Z399" s="7" t="str">
        <f t="shared" si="26"/>
        <v>EXN</v>
      </c>
      <c r="AA399" s="7" t="str">
        <f t="shared" ca="1" si="27"/>
        <v>T&gt;72H</v>
      </c>
      <c r="AB399" s="7">
        <v>1</v>
      </c>
      <c r="AC399" s="7"/>
      <c r="AD399" s="7"/>
      <c r="AE399" s="7" t="s">
        <v>5458</v>
      </c>
      <c r="AF399" s="7" t="s">
        <v>2536</v>
      </c>
      <c r="AG399" s="7"/>
    </row>
    <row r="400" spans="1:33" ht="72.5" x14ac:dyDescent="0.35">
      <c r="A400" s="6" t="s">
        <v>2962</v>
      </c>
      <c r="B400" s="7" t="str">
        <f t="shared" si="24"/>
        <v>EXN_577</v>
      </c>
      <c r="C400" s="6" t="s">
        <v>4916</v>
      </c>
      <c r="D400" s="7" t="e">
        <v>#N/A</v>
      </c>
      <c r="E400" s="7" t="e">
        <v>#N/A</v>
      </c>
      <c r="F400" s="6" t="s">
        <v>49</v>
      </c>
      <c r="G400" s="6" t="s">
        <v>1096</v>
      </c>
      <c r="H400" s="6" t="s">
        <v>1097</v>
      </c>
      <c r="I400" s="6" t="s">
        <v>2964</v>
      </c>
      <c r="J400" s="8">
        <f t="shared" ca="1" si="25"/>
        <v>3.5098988425961579</v>
      </c>
      <c r="K400" s="6" t="s">
        <v>52</v>
      </c>
      <c r="L400" s="6" t="s">
        <v>35</v>
      </c>
      <c r="M400" s="6" t="s">
        <v>46</v>
      </c>
      <c r="N400" s="6" t="s">
        <v>3195</v>
      </c>
      <c r="O400" s="6" t="s">
        <v>37</v>
      </c>
      <c r="P400" s="6" t="s">
        <v>38</v>
      </c>
      <c r="Q400" s="7"/>
      <c r="R400" s="7"/>
      <c r="S400" s="7"/>
      <c r="T400" s="7" t="s">
        <v>3552</v>
      </c>
      <c r="U400" s="7" t="s">
        <v>1454</v>
      </c>
      <c r="V400" s="7" t="e">
        <v>#N/A</v>
      </c>
      <c r="W400" s="7" t="e">
        <v>#N/A</v>
      </c>
      <c r="X400" s="7"/>
      <c r="Y400" s="7" t="e">
        <f>VLOOKUP(B400, [2]SBC!A$1:P$65536, 11, 0)</f>
        <v>#N/A</v>
      </c>
      <c r="Z400" s="7" t="str">
        <f t="shared" si="26"/>
        <v>EXN</v>
      </c>
      <c r="AA400" s="7" t="str">
        <f t="shared" ca="1" si="27"/>
        <v>T&gt;72H</v>
      </c>
      <c r="AB400" s="7">
        <v>1</v>
      </c>
      <c r="AC400" s="7"/>
      <c r="AD400" s="7"/>
      <c r="AE400" s="7" t="s">
        <v>5458</v>
      </c>
      <c r="AF400" s="7" t="s">
        <v>2536</v>
      </c>
      <c r="AG400" s="7"/>
    </row>
    <row r="401" spans="1:33" ht="72.5" x14ac:dyDescent="0.35">
      <c r="A401" s="6" t="s">
        <v>2962</v>
      </c>
      <c r="B401" s="7" t="str">
        <f t="shared" si="24"/>
        <v>EXN_577</v>
      </c>
      <c r="C401" s="6" t="s">
        <v>4917</v>
      </c>
      <c r="D401" s="7" t="e">
        <v>#N/A</v>
      </c>
      <c r="E401" s="7" t="e">
        <v>#N/A</v>
      </c>
      <c r="F401" s="6" t="s">
        <v>49</v>
      </c>
      <c r="G401" s="6" t="s">
        <v>1098</v>
      </c>
      <c r="H401" s="6" t="s">
        <v>1099</v>
      </c>
      <c r="I401" s="6" t="s">
        <v>2964</v>
      </c>
      <c r="J401" s="8">
        <f t="shared" ca="1" si="25"/>
        <v>3.5098988425961579</v>
      </c>
      <c r="K401" s="6" t="s">
        <v>52</v>
      </c>
      <c r="L401" s="6" t="s">
        <v>35</v>
      </c>
      <c r="M401" s="6" t="s">
        <v>46</v>
      </c>
      <c r="N401" s="6" t="s">
        <v>3196</v>
      </c>
      <c r="O401" s="6" t="s">
        <v>37</v>
      </c>
      <c r="P401" s="6" t="s">
        <v>38</v>
      </c>
      <c r="Q401" s="7"/>
      <c r="R401" s="7"/>
      <c r="S401" s="7"/>
      <c r="T401" s="7" t="s">
        <v>3552</v>
      </c>
      <c r="U401" s="7" t="s">
        <v>1454</v>
      </c>
      <c r="V401" s="7" t="e">
        <v>#N/A</v>
      </c>
      <c r="W401" s="7" t="e">
        <v>#N/A</v>
      </c>
      <c r="X401" s="7"/>
      <c r="Y401" s="7" t="e">
        <f>VLOOKUP(B401, [2]SBC!A$1:P$65536, 11, 0)</f>
        <v>#N/A</v>
      </c>
      <c r="Z401" s="7" t="str">
        <f t="shared" si="26"/>
        <v>EXN</v>
      </c>
      <c r="AA401" s="7" t="str">
        <f t="shared" ca="1" si="27"/>
        <v>T&gt;72H</v>
      </c>
      <c r="AB401" s="7">
        <v>1</v>
      </c>
      <c r="AC401" s="7"/>
      <c r="AD401" s="7"/>
      <c r="AE401" s="7" t="s">
        <v>5458</v>
      </c>
      <c r="AF401" s="7" t="s">
        <v>2536</v>
      </c>
      <c r="AG401" s="7"/>
    </row>
    <row r="402" spans="1:33" ht="72.5" x14ac:dyDescent="0.35">
      <c r="A402" s="6" t="s">
        <v>2962</v>
      </c>
      <c r="B402" s="7" t="str">
        <f t="shared" si="24"/>
        <v>EXN_577</v>
      </c>
      <c r="C402" s="6" t="s">
        <v>4918</v>
      </c>
      <c r="D402" s="7" t="e">
        <v>#N/A</v>
      </c>
      <c r="E402" s="7" t="e">
        <v>#N/A</v>
      </c>
      <c r="F402" s="6" t="s">
        <v>49</v>
      </c>
      <c r="G402" s="6" t="s">
        <v>1104</v>
      </c>
      <c r="H402" s="6" t="s">
        <v>1105</v>
      </c>
      <c r="I402" s="6" t="s">
        <v>2964</v>
      </c>
      <c r="J402" s="8">
        <f t="shared" ca="1" si="25"/>
        <v>3.5098988425961579</v>
      </c>
      <c r="K402" s="6" t="s">
        <v>52</v>
      </c>
      <c r="L402" s="6" t="s">
        <v>35</v>
      </c>
      <c r="M402" s="6" t="s">
        <v>46</v>
      </c>
      <c r="N402" s="6" t="s">
        <v>3197</v>
      </c>
      <c r="O402" s="6" t="s">
        <v>37</v>
      </c>
      <c r="P402" s="6" t="s">
        <v>38</v>
      </c>
      <c r="Q402" s="7"/>
      <c r="R402" s="7"/>
      <c r="S402" s="7"/>
      <c r="T402" s="7" t="s">
        <v>3552</v>
      </c>
      <c r="U402" s="7" t="s">
        <v>1454</v>
      </c>
      <c r="V402" s="7" t="e">
        <v>#N/A</v>
      </c>
      <c r="W402" s="7" t="e">
        <v>#N/A</v>
      </c>
      <c r="X402" s="7"/>
      <c r="Y402" s="7" t="e">
        <f>VLOOKUP(B402, [2]SBC!A$1:P$65536, 11, 0)</f>
        <v>#N/A</v>
      </c>
      <c r="Z402" s="7" t="str">
        <f t="shared" si="26"/>
        <v>EXN</v>
      </c>
      <c r="AA402" s="7" t="str">
        <f t="shared" ca="1" si="27"/>
        <v>T&gt;72H</v>
      </c>
      <c r="AB402" s="7">
        <v>1</v>
      </c>
      <c r="AC402" s="7"/>
      <c r="AD402" s="7"/>
      <c r="AE402" s="7" t="s">
        <v>5458</v>
      </c>
      <c r="AF402" s="7" t="s">
        <v>2536</v>
      </c>
      <c r="AG402" s="7"/>
    </row>
    <row r="403" spans="1:33" ht="72.5" x14ac:dyDescent="0.35">
      <c r="A403" s="6" t="s">
        <v>2962</v>
      </c>
      <c r="B403" s="7" t="str">
        <f t="shared" si="24"/>
        <v>EXN_577</v>
      </c>
      <c r="C403" s="6" t="s">
        <v>4919</v>
      </c>
      <c r="D403" s="7" t="e">
        <v>#N/A</v>
      </c>
      <c r="E403" s="7" t="e">
        <v>#N/A</v>
      </c>
      <c r="F403" s="6" t="s">
        <v>49</v>
      </c>
      <c r="G403" s="6" t="s">
        <v>50</v>
      </c>
      <c r="H403" s="6" t="s">
        <v>51</v>
      </c>
      <c r="I403" s="6" t="s">
        <v>2964</v>
      </c>
      <c r="J403" s="8">
        <f t="shared" ca="1" si="25"/>
        <v>3.5098988425961579</v>
      </c>
      <c r="K403" s="6" t="s">
        <v>52</v>
      </c>
      <c r="L403" s="6" t="s">
        <v>35</v>
      </c>
      <c r="M403" s="6" t="s">
        <v>46</v>
      </c>
      <c r="N403" s="6" t="s">
        <v>3198</v>
      </c>
      <c r="O403" s="6" t="s">
        <v>37</v>
      </c>
      <c r="P403" s="6" t="s">
        <v>38</v>
      </c>
      <c r="Q403" s="7"/>
      <c r="R403" s="7"/>
      <c r="S403" s="7"/>
      <c r="T403" s="7" t="s">
        <v>3552</v>
      </c>
      <c r="U403" s="7" t="s">
        <v>1454</v>
      </c>
      <c r="V403" s="7" t="e">
        <v>#N/A</v>
      </c>
      <c r="W403" s="7" t="e">
        <v>#N/A</v>
      </c>
      <c r="X403" s="7"/>
      <c r="Y403" s="7" t="e">
        <f>VLOOKUP(B403, [2]SBC!A$1:P$65536, 11, 0)</f>
        <v>#N/A</v>
      </c>
      <c r="Z403" s="7" t="str">
        <f t="shared" si="26"/>
        <v>EXN</v>
      </c>
      <c r="AA403" s="7" t="str">
        <f t="shared" ca="1" si="27"/>
        <v>T&gt;72H</v>
      </c>
      <c r="AB403" s="7">
        <v>1</v>
      </c>
      <c r="AC403" s="7"/>
      <c r="AD403" s="7"/>
      <c r="AE403" s="7" t="s">
        <v>5458</v>
      </c>
      <c r="AF403" s="7" t="s">
        <v>2536</v>
      </c>
      <c r="AG403" s="7"/>
    </row>
    <row r="404" spans="1:33" ht="72.5" x14ac:dyDescent="0.35">
      <c r="A404" s="6" t="s">
        <v>2962</v>
      </c>
      <c r="B404" s="7" t="str">
        <f t="shared" si="24"/>
        <v>EXN_577</v>
      </c>
      <c r="C404" s="6" t="s">
        <v>4920</v>
      </c>
      <c r="D404" s="7" t="e">
        <v>#N/A</v>
      </c>
      <c r="E404" s="7" t="e">
        <v>#N/A</v>
      </c>
      <c r="F404" s="6" t="s">
        <v>49</v>
      </c>
      <c r="G404" s="6" t="s">
        <v>1106</v>
      </c>
      <c r="H404" s="6" t="s">
        <v>1107</v>
      </c>
      <c r="I404" s="6" t="s">
        <v>2964</v>
      </c>
      <c r="J404" s="8">
        <f t="shared" ca="1" si="25"/>
        <v>3.5098988425961579</v>
      </c>
      <c r="K404" s="6" t="s">
        <v>52</v>
      </c>
      <c r="L404" s="6" t="s">
        <v>35</v>
      </c>
      <c r="M404" s="6" t="s">
        <v>46</v>
      </c>
      <c r="N404" s="6" t="s">
        <v>3199</v>
      </c>
      <c r="O404" s="6" t="s">
        <v>37</v>
      </c>
      <c r="P404" s="6" t="s">
        <v>38</v>
      </c>
      <c r="Q404" s="7"/>
      <c r="R404" s="7"/>
      <c r="S404" s="7"/>
      <c r="T404" s="7" t="s">
        <v>3552</v>
      </c>
      <c r="U404" s="7" t="s">
        <v>1454</v>
      </c>
      <c r="V404" s="7" t="e">
        <v>#N/A</v>
      </c>
      <c r="W404" s="7" t="e">
        <v>#N/A</v>
      </c>
      <c r="X404" s="7"/>
      <c r="Y404" s="7" t="e">
        <f>VLOOKUP(B404, [2]SBC!A$1:P$65536, 11, 0)</f>
        <v>#N/A</v>
      </c>
      <c r="Z404" s="7" t="str">
        <f t="shared" si="26"/>
        <v>EXN</v>
      </c>
      <c r="AA404" s="7" t="str">
        <f t="shared" ca="1" si="27"/>
        <v>T&gt;72H</v>
      </c>
      <c r="AB404" s="7">
        <v>1</v>
      </c>
      <c r="AC404" s="7"/>
      <c r="AD404" s="7"/>
      <c r="AE404" s="7" t="s">
        <v>5458</v>
      </c>
      <c r="AF404" s="7" t="s">
        <v>2536</v>
      </c>
      <c r="AG404" s="7"/>
    </row>
    <row r="405" spans="1:33" ht="72.5" x14ac:dyDescent="0.35">
      <c r="A405" s="6" t="s">
        <v>2962</v>
      </c>
      <c r="B405" s="7" t="str">
        <f t="shared" si="24"/>
        <v>EXN_577</v>
      </c>
      <c r="C405" s="6" t="s">
        <v>4921</v>
      </c>
      <c r="D405" s="7" t="e">
        <v>#N/A</v>
      </c>
      <c r="E405" s="7" t="e">
        <v>#N/A</v>
      </c>
      <c r="F405" s="6" t="s">
        <v>49</v>
      </c>
      <c r="G405" s="6" t="s">
        <v>1100</v>
      </c>
      <c r="H405" s="6" t="s">
        <v>1101</v>
      </c>
      <c r="I405" s="6" t="s">
        <v>2964</v>
      </c>
      <c r="J405" s="8">
        <f t="shared" ca="1" si="25"/>
        <v>3.5098988425961579</v>
      </c>
      <c r="K405" s="6" t="s">
        <v>52</v>
      </c>
      <c r="L405" s="6" t="s">
        <v>35</v>
      </c>
      <c r="M405" s="6" t="s">
        <v>46</v>
      </c>
      <c r="N405" s="6" t="s">
        <v>3200</v>
      </c>
      <c r="O405" s="6" t="s">
        <v>37</v>
      </c>
      <c r="P405" s="6" t="s">
        <v>38</v>
      </c>
      <c r="Q405" s="7"/>
      <c r="R405" s="7"/>
      <c r="S405" s="7"/>
      <c r="T405" s="7" t="s">
        <v>3552</v>
      </c>
      <c r="U405" s="7" t="s">
        <v>1454</v>
      </c>
      <c r="V405" s="7" t="e">
        <v>#N/A</v>
      </c>
      <c r="W405" s="7" t="e">
        <v>#N/A</v>
      </c>
      <c r="X405" s="7"/>
      <c r="Y405" s="7" t="e">
        <f>VLOOKUP(B405, [2]SBC!A$1:P$65536, 11, 0)</f>
        <v>#N/A</v>
      </c>
      <c r="Z405" s="7" t="str">
        <f t="shared" si="26"/>
        <v>EXN</v>
      </c>
      <c r="AA405" s="7" t="str">
        <f t="shared" ca="1" si="27"/>
        <v>T&gt;72H</v>
      </c>
      <c r="AB405" s="7">
        <v>1</v>
      </c>
      <c r="AC405" s="7"/>
      <c r="AD405" s="7"/>
      <c r="AE405" s="7" t="s">
        <v>5458</v>
      </c>
      <c r="AF405" s="7" t="s">
        <v>2536</v>
      </c>
      <c r="AG405" s="7"/>
    </row>
    <row r="406" spans="1:33" ht="72.5" x14ac:dyDescent="0.35">
      <c r="A406" s="6" t="s">
        <v>2962</v>
      </c>
      <c r="B406" s="7" t="str">
        <f t="shared" si="24"/>
        <v>EXN_577</v>
      </c>
      <c r="C406" s="6" t="s">
        <v>4922</v>
      </c>
      <c r="D406" s="7" t="e">
        <v>#N/A</v>
      </c>
      <c r="E406" s="7" t="e">
        <v>#N/A</v>
      </c>
      <c r="F406" s="6" t="s">
        <v>49</v>
      </c>
      <c r="G406" s="6" t="s">
        <v>1094</v>
      </c>
      <c r="H406" s="6" t="s">
        <v>1095</v>
      </c>
      <c r="I406" s="6" t="s">
        <v>2964</v>
      </c>
      <c r="J406" s="8">
        <f t="shared" ca="1" si="25"/>
        <v>3.5098988425961579</v>
      </c>
      <c r="K406" s="6" t="s">
        <v>52</v>
      </c>
      <c r="L406" s="6" t="s">
        <v>35</v>
      </c>
      <c r="M406" s="6" t="s">
        <v>46</v>
      </c>
      <c r="N406" s="6" t="s">
        <v>3201</v>
      </c>
      <c r="O406" s="6" t="s">
        <v>37</v>
      </c>
      <c r="P406" s="6" t="s">
        <v>38</v>
      </c>
      <c r="Q406" s="7"/>
      <c r="R406" s="7"/>
      <c r="S406" s="7"/>
      <c r="T406" s="7" t="s">
        <v>3552</v>
      </c>
      <c r="U406" s="7" t="s">
        <v>1454</v>
      </c>
      <c r="V406" s="7" t="e">
        <v>#N/A</v>
      </c>
      <c r="W406" s="7" t="e">
        <v>#N/A</v>
      </c>
      <c r="X406" s="7"/>
      <c r="Y406" s="7" t="e">
        <f>VLOOKUP(B406, [2]SBC!A$1:P$65536, 11, 0)</f>
        <v>#N/A</v>
      </c>
      <c r="Z406" s="7" t="str">
        <f t="shared" si="26"/>
        <v>EXN</v>
      </c>
      <c r="AA406" s="7" t="str">
        <f t="shared" ca="1" si="27"/>
        <v>T&gt;72H</v>
      </c>
      <c r="AB406" s="7">
        <v>1</v>
      </c>
      <c r="AC406" s="7"/>
      <c r="AD406" s="7"/>
      <c r="AE406" s="7" t="s">
        <v>5458</v>
      </c>
      <c r="AF406" s="7" t="s">
        <v>2536</v>
      </c>
      <c r="AG406" s="7"/>
    </row>
    <row r="407" spans="1:33" ht="72.5" x14ac:dyDescent="0.35">
      <c r="A407" s="6" t="s">
        <v>2962</v>
      </c>
      <c r="B407" s="7" t="str">
        <f t="shared" si="24"/>
        <v>EXN_577</v>
      </c>
      <c r="C407" s="6" t="s">
        <v>4923</v>
      </c>
      <c r="D407" s="7" t="e">
        <v>#N/A</v>
      </c>
      <c r="E407" s="7" t="e">
        <v>#N/A</v>
      </c>
      <c r="F407" s="6" t="s">
        <v>49</v>
      </c>
      <c r="G407" s="6" t="s">
        <v>1102</v>
      </c>
      <c r="H407" s="6" t="s">
        <v>1103</v>
      </c>
      <c r="I407" s="6" t="s">
        <v>2964</v>
      </c>
      <c r="J407" s="8">
        <f t="shared" ca="1" si="25"/>
        <v>3.5098988425961579</v>
      </c>
      <c r="K407" s="6" t="s">
        <v>52</v>
      </c>
      <c r="L407" s="6" t="s">
        <v>35</v>
      </c>
      <c r="M407" s="6" t="s">
        <v>46</v>
      </c>
      <c r="N407" s="6" t="s">
        <v>3202</v>
      </c>
      <c r="O407" s="6" t="s">
        <v>37</v>
      </c>
      <c r="P407" s="6" t="s">
        <v>38</v>
      </c>
      <c r="Q407" s="7"/>
      <c r="R407" s="7"/>
      <c r="S407" s="7"/>
      <c r="T407" s="7" t="s">
        <v>3552</v>
      </c>
      <c r="U407" s="7" t="s">
        <v>1454</v>
      </c>
      <c r="V407" s="7" t="e">
        <v>#N/A</v>
      </c>
      <c r="W407" s="7" t="e">
        <v>#N/A</v>
      </c>
      <c r="X407" s="7"/>
      <c r="Y407" s="7" t="e">
        <f>VLOOKUP(B407, [2]SBC!A$1:P$65536, 11, 0)</f>
        <v>#N/A</v>
      </c>
      <c r="Z407" s="7" t="str">
        <f t="shared" si="26"/>
        <v>EXN</v>
      </c>
      <c r="AA407" s="7" t="str">
        <f t="shared" ca="1" si="27"/>
        <v>T&gt;72H</v>
      </c>
      <c r="AB407" s="7">
        <v>1</v>
      </c>
      <c r="AC407" s="7"/>
      <c r="AD407" s="7"/>
      <c r="AE407" s="7" t="s">
        <v>5458</v>
      </c>
      <c r="AF407" s="7" t="s">
        <v>2536</v>
      </c>
      <c r="AG407" s="7"/>
    </row>
    <row r="408" spans="1:33" ht="72.5" x14ac:dyDescent="0.35">
      <c r="A408" s="6" t="s">
        <v>1903</v>
      </c>
      <c r="B408" s="7" t="str">
        <f t="shared" si="24"/>
        <v>OST_051</v>
      </c>
      <c r="C408" s="6" t="s">
        <v>4924</v>
      </c>
      <c r="D408" s="7" t="e">
        <v>#N/A</v>
      </c>
      <c r="E408" s="7" t="e">
        <v>#N/A</v>
      </c>
      <c r="F408" s="6" t="s">
        <v>49</v>
      </c>
      <c r="G408" s="6" t="s">
        <v>1108</v>
      </c>
      <c r="H408" s="6" t="s">
        <v>1109</v>
      </c>
      <c r="I408" s="6" t="s">
        <v>3269</v>
      </c>
      <c r="J408" s="8">
        <f t="shared" ca="1" si="25"/>
        <v>3.3041118055552943</v>
      </c>
      <c r="K408" s="6" t="s">
        <v>52</v>
      </c>
      <c r="L408" s="6" t="s">
        <v>35</v>
      </c>
      <c r="M408" s="6" t="s">
        <v>46</v>
      </c>
      <c r="N408" s="6" t="s">
        <v>3349</v>
      </c>
      <c r="O408" s="6" t="s">
        <v>37</v>
      </c>
      <c r="P408" s="6" t="s">
        <v>38</v>
      </c>
      <c r="Q408" s="7"/>
      <c r="R408" s="7"/>
      <c r="S408" s="7"/>
      <c r="T408" s="7" t="s">
        <v>5472</v>
      </c>
      <c r="U408" s="7" t="s">
        <v>39</v>
      </c>
      <c r="V408" s="7" t="s">
        <v>5471</v>
      </c>
      <c r="W408" s="7"/>
      <c r="X408" s="7"/>
      <c r="Y408" s="7" t="str">
        <f>VLOOKUP(B408, [2]SBC!A$1:P$65536, 11, 0)</f>
        <v>Bayangam</v>
      </c>
      <c r="Z408" s="7" t="str">
        <f t="shared" si="26"/>
        <v>OST</v>
      </c>
      <c r="AA408" s="7" t="str">
        <f t="shared" ca="1" si="27"/>
        <v>T&gt;72H</v>
      </c>
      <c r="AB408" s="7">
        <v>1</v>
      </c>
      <c r="AC408" s="7"/>
      <c r="AD408" s="7"/>
      <c r="AE408" s="7" t="s">
        <v>5458</v>
      </c>
      <c r="AF408" s="7" t="s">
        <v>2536</v>
      </c>
      <c r="AG408" s="7"/>
    </row>
    <row r="409" spans="1:33" ht="72.5" x14ac:dyDescent="0.35">
      <c r="A409" s="6" t="s">
        <v>1903</v>
      </c>
      <c r="B409" s="7" t="str">
        <f t="shared" si="24"/>
        <v>OST_051</v>
      </c>
      <c r="C409" s="6" t="s">
        <v>4925</v>
      </c>
      <c r="D409" s="7" t="e">
        <v>#N/A</v>
      </c>
      <c r="E409" s="7" t="e">
        <v>#N/A</v>
      </c>
      <c r="F409" s="6" t="s">
        <v>49</v>
      </c>
      <c r="G409" s="6" t="s">
        <v>1100</v>
      </c>
      <c r="H409" s="6" t="s">
        <v>1101</v>
      </c>
      <c r="I409" s="6" t="s">
        <v>3269</v>
      </c>
      <c r="J409" s="8">
        <f t="shared" ca="1" si="25"/>
        <v>3.3041118055552943</v>
      </c>
      <c r="K409" s="6" t="s">
        <v>52</v>
      </c>
      <c r="L409" s="6" t="s">
        <v>35</v>
      </c>
      <c r="M409" s="6" t="s">
        <v>46</v>
      </c>
      <c r="N409" s="6" t="s">
        <v>3350</v>
      </c>
      <c r="O409" s="6" t="s">
        <v>37</v>
      </c>
      <c r="P409" s="6" t="s">
        <v>38</v>
      </c>
      <c r="Q409" s="7"/>
      <c r="R409" s="7"/>
      <c r="S409" s="7"/>
      <c r="T409" s="7" t="s">
        <v>5472</v>
      </c>
      <c r="U409" s="7" t="s">
        <v>39</v>
      </c>
      <c r="V409" s="7" t="s">
        <v>5471</v>
      </c>
      <c r="W409" s="7"/>
      <c r="X409" s="7"/>
      <c r="Y409" s="7" t="str">
        <f>VLOOKUP(B409, [2]SBC!A$1:P$65536, 11, 0)</f>
        <v>Bayangam</v>
      </c>
      <c r="Z409" s="7" t="str">
        <f t="shared" si="26"/>
        <v>OST</v>
      </c>
      <c r="AA409" s="7" t="str">
        <f t="shared" ca="1" si="27"/>
        <v>T&gt;72H</v>
      </c>
      <c r="AB409" s="7">
        <v>1</v>
      </c>
      <c r="AC409" s="7"/>
      <c r="AD409" s="7"/>
      <c r="AE409" s="7" t="s">
        <v>5458</v>
      </c>
      <c r="AF409" s="7" t="s">
        <v>2536</v>
      </c>
      <c r="AG409" s="7"/>
    </row>
    <row r="410" spans="1:33" ht="87" x14ac:dyDescent="0.35">
      <c r="A410" s="6" t="s">
        <v>943</v>
      </c>
      <c r="B410" s="7" t="str">
        <f t="shared" si="24"/>
        <v>EXN_370</v>
      </c>
      <c r="C410" s="6" t="s">
        <v>4926</v>
      </c>
      <c r="D410" s="7" t="e">
        <v>#N/A</v>
      </c>
      <c r="E410" s="7" t="e">
        <v>#N/A</v>
      </c>
      <c r="F410" s="6" t="s">
        <v>49</v>
      </c>
      <c r="G410" s="6" t="s">
        <v>1096</v>
      </c>
      <c r="H410" s="6" t="s">
        <v>1097</v>
      </c>
      <c r="I410" s="6" t="s">
        <v>3497</v>
      </c>
      <c r="J410" s="8">
        <f t="shared" ca="1" si="25"/>
        <v>2.9068780092638917</v>
      </c>
      <c r="K410" s="6" t="s">
        <v>52</v>
      </c>
      <c r="L410" s="6" t="s">
        <v>35</v>
      </c>
      <c r="M410" s="6" t="s">
        <v>46</v>
      </c>
      <c r="N410" s="6" t="s">
        <v>3525</v>
      </c>
      <c r="O410" s="6" t="s">
        <v>37</v>
      </c>
      <c r="P410" s="6" t="s">
        <v>38</v>
      </c>
      <c r="Q410" s="7"/>
      <c r="R410" s="7"/>
      <c r="S410" s="7"/>
      <c r="T410" s="7" t="s">
        <v>5464</v>
      </c>
      <c r="U410" s="7" t="s">
        <v>78</v>
      </c>
      <c r="V410" s="7" t="e">
        <v>#N/A</v>
      </c>
      <c r="W410" s="7" t="s">
        <v>1456</v>
      </c>
      <c r="X410" s="7"/>
      <c r="Y410" s="7" t="e">
        <f>VLOOKUP(B410, [2]SBC!A$1:P$65536, 11, 0)</f>
        <v>#N/A</v>
      </c>
      <c r="Z410" s="7" t="str">
        <f t="shared" si="26"/>
        <v>EXN</v>
      </c>
      <c r="AA410" s="7" t="str">
        <f t="shared" ca="1" si="27"/>
        <v>48H&lt;T&lt;72H</v>
      </c>
      <c r="AB410" s="7">
        <v>1</v>
      </c>
      <c r="AC410" s="7"/>
      <c r="AD410" s="7"/>
      <c r="AE410" s="7" t="s">
        <v>5458</v>
      </c>
      <c r="AF410" s="7" t="s">
        <v>2536</v>
      </c>
      <c r="AG410" s="7"/>
    </row>
    <row r="411" spans="1:33" ht="72.5" x14ac:dyDescent="0.35">
      <c r="A411" s="6" t="s">
        <v>1698</v>
      </c>
      <c r="B411" s="7" t="str">
        <f t="shared" si="24"/>
        <v>NRO_037</v>
      </c>
      <c r="C411" s="6" t="s">
        <v>4927</v>
      </c>
      <c r="D411" s="7" t="e">
        <v>#N/A</v>
      </c>
      <c r="E411" s="7" t="e">
        <v>#N/A</v>
      </c>
      <c r="F411" s="6" t="s">
        <v>49</v>
      </c>
      <c r="G411" s="6" t="s">
        <v>1104</v>
      </c>
      <c r="H411" s="6" t="s">
        <v>1105</v>
      </c>
      <c r="I411" s="6" t="s">
        <v>3364</v>
      </c>
      <c r="J411" s="8">
        <f t="shared" ca="1" si="25"/>
        <v>2.6225608796303277</v>
      </c>
      <c r="K411" s="6" t="s">
        <v>52</v>
      </c>
      <c r="L411" s="6" t="s">
        <v>35</v>
      </c>
      <c r="M411" s="6" t="s">
        <v>46</v>
      </c>
      <c r="N411" s="6" t="s">
        <v>3536</v>
      </c>
      <c r="O411" s="6" t="s">
        <v>37</v>
      </c>
      <c r="P411" s="6" t="s">
        <v>38</v>
      </c>
      <c r="Q411" s="7"/>
      <c r="R411" s="7"/>
      <c r="S411" s="7"/>
      <c r="T411" s="7" t="s">
        <v>1697</v>
      </c>
      <c r="U411" s="7" t="s">
        <v>1466</v>
      </c>
      <c r="V411" s="7" t="e">
        <v>#N/A</v>
      </c>
      <c r="W411" s="7" t="s">
        <v>1340</v>
      </c>
      <c r="X411" s="7"/>
      <c r="Y411" s="7" t="str">
        <f>VLOOKUP(B411, [2]SBC!A$1:P$65536, 11, 0)</f>
        <v>Kumbo</v>
      </c>
      <c r="Z411" s="7" t="str">
        <f t="shared" si="26"/>
        <v>NRO</v>
      </c>
      <c r="AA411" s="7" t="str">
        <f t="shared" ca="1" si="27"/>
        <v>48H&lt;T&lt;72H</v>
      </c>
      <c r="AB411" s="7">
        <v>1</v>
      </c>
      <c r="AC411" s="7"/>
      <c r="AD411" s="7"/>
      <c r="AE411" s="7" t="s">
        <v>5458</v>
      </c>
      <c r="AF411" s="7" t="s">
        <v>2536</v>
      </c>
      <c r="AG411" s="7"/>
    </row>
    <row r="412" spans="1:33" ht="87" x14ac:dyDescent="0.35">
      <c r="A412" s="6" t="s">
        <v>1638</v>
      </c>
      <c r="B412" s="7" t="str">
        <f t="shared" si="24"/>
        <v>OST_367</v>
      </c>
      <c r="C412" s="6" t="s">
        <v>4928</v>
      </c>
      <c r="D412" s="7" t="e">
        <v>#N/A</v>
      </c>
      <c r="E412" s="7" t="e">
        <v>#N/A</v>
      </c>
      <c r="F412" s="6" t="s">
        <v>49</v>
      </c>
      <c r="G412" s="6" t="s">
        <v>50</v>
      </c>
      <c r="H412" s="6" t="s">
        <v>51</v>
      </c>
      <c r="I412" s="6" t="s">
        <v>4125</v>
      </c>
      <c r="J412" s="8">
        <f t="shared" ca="1" si="25"/>
        <v>2.3428618055550032</v>
      </c>
      <c r="K412" s="6" t="s">
        <v>52</v>
      </c>
      <c r="L412" s="6" t="s">
        <v>35</v>
      </c>
      <c r="M412" s="6" t="s">
        <v>46</v>
      </c>
      <c r="N412" s="6" t="s">
        <v>4126</v>
      </c>
      <c r="O412" s="6" t="s">
        <v>37</v>
      </c>
      <c r="P412" s="6" t="s">
        <v>38</v>
      </c>
      <c r="Q412" s="7"/>
      <c r="R412" s="7" t="s">
        <v>5470</v>
      </c>
      <c r="S412" s="7"/>
      <c r="T412" s="7" t="s">
        <v>5076</v>
      </c>
      <c r="U412" s="7" t="s">
        <v>82</v>
      </c>
      <c r="V412" s="7" t="s">
        <v>5469</v>
      </c>
      <c r="W412" s="7" t="e">
        <v>#N/A</v>
      </c>
      <c r="X412" s="7"/>
      <c r="Y412" s="7" t="e">
        <f>VLOOKUP(B412, [2]SBC!A$1:P$65536, 11, 0)</f>
        <v>#N/A</v>
      </c>
      <c r="Z412" s="7" t="str">
        <f t="shared" si="26"/>
        <v>OST</v>
      </c>
      <c r="AA412" s="7" t="str">
        <f t="shared" ca="1" si="27"/>
        <v>48H&lt;T&lt;72H</v>
      </c>
      <c r="AB412" s="7">
        <v>1</v>
      </c>
      <c r="AC412" s="7"/>
      <c r="AD412" s="7"/>
      <c r="AE412" s="7" t="s">
        <v>5458</v>
      </c>
      <c r="AF412" s="7" t="s">
        <v>2536</v>
      </c>
      <c r="AG412" s="7"/>
    </row>
    <row r="413" spans="1:33" ht="72.5" x14ac:dyDescent="0.35">
      <c r="A413" s="6" t="s">
        <v>3943</v>
      </c>
      <c r="B413" s="7" t="str">
        <f t="shared" si="24"/>
        <v>OST_138</v>
      </c>
      <c r="C413" s="6" t="s">
        <v>4929</v>
      </c>
      <c r="D413" s="7" t="e">
        <v>#N/A</v>
      </c>
      <c r="E413" s="7" t="e">
        <v>#N/A</v>
      </c>
      <c r="F413" s="6" t="s">
        <v>49</v>
      </c>
      <c r="G413" s="6" t="s">
        <v>1100</v>
      </c>
      <c r="H413" s="6" t="s">
        <v>1101</v>
      </c>
      <c r="I413" s="6" t="s">
        <v>4127</v>
      </c>
      <c r="J413" s="8">
        <f t="shared" ca="1" si="25"/>
        <v>2.2678386574116303</v>
      </c>
      <c r="K413" s="6" t="s">
        <v>52</v>
      </c>
      <c r="L413" s="6" t="s">
        <v>35</v>
      </c>
      <c r="M413" s="6" t="s">
        <v>46</v>
      </c>
      <c r="N413" s="6" t="s">
        <v>4128</v>
      </c>
      <c r="O413" s="6" t="s">
        <v>37</v>
      </c>
      <c r="P413" s="6" t="s">
        <v>38</v>
      </c>
      <c r="Q413" s="7"/>
      <c r="R413" s="7"/>
      <c r="S413" s="7"/>
      <c r="T413" s="7" t="s">
        <v>4138</v>
      </c>
      <c r="U413" s="7" t="s">
        <v>1466</v>
      </c>
      <c r="V413" s="7" t="e">
        <v>#N/A</v>
      </c>
      <c r="W413" s="7" t="s">
        <v>1340</v>
      </c>
      <c r="X413" s="7"/>
      <c r="Y413" s="7" t="str">
        <f>VLOOKUP(B413, [2]SBC!A$1:P$65536, 11, 0)</f>
        <v>Koutaba</v>
      </c>
      <c r="Z413" s="7" t="str">
        <f t="shared" si="26"/>
        <v>OST</v>
      </c>
      <c r="AA413" s="7" t="str">
        <f t="shared" ca="1" si="27"/>
        <v>48H&lt;T&lt;72H</v>
      </c>
      <c r="AB413" s="7">
        <v>1</v>
      </c>
      <c r="AC413" s="7"/>
      <c r="AD413" s="7"/>
      <c r="AE413" s="7" t="s">
        <v>5458</v>
      </c>
      <c r="AF413" s="7" t="s">
        <v>2536</v>
      </c>
      <c r="AG413" s="7"/>
    </row>
    <row r="414" spans="1:33" ht="72.5" x14ac:dyDescent="0.35">
      <c r="A414" s="6" t="s">
        <v>3861</v>
      </c>
      <c r="B414" s="7" t="str">
        <f t="shared" si="24"/>
        <v>NRD_069</v>
      </c>
      <c r="C414" s="6" t="s">
        <v>4930</v>
      </c>
      <c r="D414" s="7" t="e">
        <v>#N/A</v>
      </c>
      <c r="E414" s="7" t="e">
        <v>#N/A</v>
      </c>
      <c r="F414" s="6" t="s">
        <v>49</v>
      </c>
      <c r="G414" s="6" t="s">
        <v>1102</v>
      </c>
      <c r="H414" s="6" t="s">
        <v>1103</v>
      </c>
      <c r="I414" s="6" t="s">
        <v>4129</v>
      </c>
      <c r="J414" s="8">
        <f t="shared" ca="1" si="25"/>
        <v>2.2372020833354327</v>
      </c>
      <c r="K414" s="6" t="s">
        <v>52</v>
      </c>
      <c r="L414" s="6" t="s">
        <v>35</v>
      </c>
      <c r="M414" s="6" t="s">
        <v>46</v>
      </c>
      <c r="N414" s="6" t="s">
        <v>4130</v>
      </c>
      <c r="O414" s="6" t="s">
        <v>37</v>
      </c>
      <c r="P414" s="6" t="s">
        <v>38</v>
      </c>
      <c r="Q414" s="7"/>
      <c r="R414" s="7"/>
      <c r="S414" s="7"/>
      <c r="T414" s="7" t="s">
        <v>4136</v>
      </c>
      <c r="U414" s="7" t="s">
        <v>1466</v>
      </c>
      <c r="V414" s="7" t="e">
        <v>#N/A</v>
      </c>
      <c r="W414" s="7" t="s">
        <v>1340</v>
      </c>
      <c r="X414" s="7"/>
      <c r="Y414" s="7" t="str">
        <f>VLOOKUP(B414, [2]SBC!A$1:P$65536, 11, 0)</f>
        <v>Djabi</v>
      </c>
      <c r="Z414" s="7" t="str">
        <f t="shared" si="26"/>
        <v>NRD</v>
      </c>
      <c r="AA414" s="7" t="str">
        <f t="shared" ca="1" si="27"/>
        <v>48H&lt;T&lt;72H</v>
      </c>
      <c r="AB414" s="7">
        <v>1</v>
      </c>
      <c r="AC414" s="7"/>
      <c r="AD414" s="7"/>
      <c r="AE414" s="7" t="s">
        <v>5458</v>
      </c>
      <c r="AF414" s="7" t="s">
        <v>2536</v>
      </c>
      <c r="AG414" s="7"/>
    </row>
    <row r="415" spans="1:33" ht="72.5" x14ac:dyDescent="0.35">
      <c r="A415" s="6" t="s">
        <v>1829</v>
      </c>
      <c r="B415" s="7" t="str">
        <f t="shared" si="24"/>
        <v>EXN_098</v>
      </c>
      <c r="C415" s="6" t="s">
        <v>4931</v>
      </c>
      <c r="D415" s="7" t="e">
        <v>#N/A</v>
      </c>
      <c r="E415" s="7" t="e">
        <v>#N/A</v>
      </c>
      <c r="F415" s="6" t="s">
        <v>49</v>
      </c>
      <c r="G415" s="6" t="s">
        <v>50</v>
      </c>
      <c r="H415" s="6" t="s">
        <v>51</v>
      </c>
      <c r="I415" s="6" t="s">
        <v>4314</v>
      </c>
      <c r="J415" s="8">
        <f t="shared" ca="1" si="25"/>
        <v>1.892884953704197</v>
      </c>
      <c r="K415" s="6" t="s">
        <v>52</v>
      </c>
      <c r="L415" s="6" t="s">
        <v>35</v>
      </c>
      <c r="M415" s="6" t="s">
        <v>46</v>
      </c>
      <c r="N415" s="6" t="s">
        <v>4371</v>
      </c>
      <c r="O415" s="6" t="s">
        <v>37</v>
      </c>
      <c r="P415" s="6" t="s">
        <v>38</v>
      </c>
      <c r="Q415" s="7"/>
      <c r="R415" s="7"/>
      <c r="S415" s="7"/>
      <c r="T415" s="7" t="s">
        <v>1832</v>
      </c>
      <c r="U415" s="7" t="s">
        <v>1466</v>
      </c>
      <c r="V415" s="7" t="e">
        <v>#N/A</v>
      </c>
      <c r="W415" s="7" t="s">
        <v>1340</v>
      </c>
      <c r="X415" s="7"/>
      <c r="Y415" s="7" t="str">
        <f>VLOOKUP(B415, [2]SBC!A$1:P$65536, 11, 0)</f>
        <v>Guirvidig</v>
      </c>
      <c r="Z415" s="7" t="str">
        <f t="shared" si="26"/>
        <v>EXN</v>
      </c>
      <c r="AA415" s="7" t="str">
        <f t="shared" ca="1" si="27"/>
        <v>24H&lt;T&lt;48H</v>
      </c>
      <c r="AB415" s="7">
        <v>1</v>
      </c>
      <c r="AC415" s="7"/>
      <c r="AD415" s="7"/>
      <c r="AE415" s="7" t="s">
        <v>5458</v>
      </c>
      <c r="AF415" s="7" t="s">
        <v>2536</v>
      </c>
      <c r="AG415" s="7"/>
    </row>
    <row r="416" spans="1:33" ht="72.5" x14ac:dyDescent="0.35">
      <c r="A416" s="6" t="s">
        <v>908</v>
      </c>
      <c r="B416" s="7" t="str">
        <f t="shared" si="24"/>
        <v>EXN_512</v>
      </c>
      <c r="C416" s="6" t="s">
        <v>4932</v>
      </c>
      <c r="D416" s="7" t="e">
        <v>#N/A</v>
      </c>
      <c r="E416" s="7" t="e">
        <v>#N/A</v>
      </c>
      <c r="F416" s="6" t="s">
        <v>49</v>
      </c>
      <c r="G416" s="6" t="s">
        <v>1096</v>
      </c>
      <c r="H416" s="6" t="s">
        <v>1097</v>
      </c>
      <c r="I416" s="6" t="s">
        <v>4149</v>
      </c>
      <c r="J416" s="8">
        <f t="shared" ca="1" si="25"/>
        <v>1.8670979166709003</v>
      </c>
      <c r="K416" s="6" t="s">
        <v>52</v>
      </c>
      <c r="L416" s="6" t="s">
        <v>35</v>
      </c>
      <c r="M416" s="6" t="s">
        <v>46</v>
      </c>
      <c r="N416" s="6" t="s">
        <v>4275</v>
      </c>
      <c r="O416" s="6" t="s">
        <v>37</v>
      </c>
      <c r="P416" s="6" t="s">
        <v>38</v>
      </c>
      <c r="Q416" s="7"/>
      <c r="R416" s="7"/>
      <c r="S416" s="7"/>
      <c r="T416" s="7" t="s">
        <v>1942</v>
      </c>
      <c r="U416" s="7" t="s">
        <v>1454</v>
      </c>
      <c r="V416" s="7" t="e">
        <v>#N/A</v>
      </c>
      <c r="W416" s="7" t="s">
        <v>1454</v>
      </c>
      <c r="X416" s="7"/>
      <c r="Y416" s="7" t="e">
        <f>VLOOKUP(B416, [2]SBC!A$1:P$65536, 11, 0)</f>
        <v>#N/A</v>
      </c>
      <c r="Z416" s="7" t="str">
        <f t="shared" si="26"/>
        <v>EXN</v>
      </c>
      <c r="AA416" s="7" t="str">
        <f t="shared" ca="1" si="27"/>
        <v>24H&lt;T&lt;48H</v>
      </c>
      <c r="AB416" s="7">
        <v>1</v>
      </c>
      <c r="AC416" s="7"/>
      <c r="AD416" s="7"/>
      <c r="AE416" s="7" t="s">
        <v>5458</v>
      </c>
      <c r="AF416" s="7" t="s">
        <v>2536</v>
      </c>
      <c r="AG416" s="7"/>
    </row>
    <row r="417" spans="1:33" ht="72.5" x14ac:dyDescent="0.35">
      <c r="A417" s="6" t="s">
        <v>908</v>
      </c>
      <c r="B417" s="7" t="str">
        <f t="shared" si="24"/>
        <v>EXN_512</v>
      </c>
      <c r="C417" s="6" t="s">
        <v>4933</v>
      </c>
      <c r="D417" s="7" t="e">
        <v>#N/A</v>
      </c>
      <c r="E417" s="7" t="e">
        <v>#N/A</v>
      </c>
      <c r="F417" s="6" t="s">
        <v>49</v>
      </c>
      <c r="G417" s="6" t="s">
        <v>1102</v>
      </c>
      <c r="H417" s="6" t="s">
        <v>1103</v>
      </c>
      <c r="I417" s="6" t="s">
        <v>4149</v>
      </c>
      <c r="J417" s="8">
        <f t="shared" ca="1" si="25"/>
        <v>1.8670979166709003</v>
      </c>
      <c r="K417" s="6" t="s">
        <v>52</v>
      </c>
      <c r="L417" s="6" t="s">
        <v>35</v>
      </c>
      <c r="M417" s="6" t="s">
        <v>46</v>
      </c>
      <c r="N417" s="6" t="s">
        <v>4276</v>
      </c>
      <c r="O417" s="6" t="s">
        <v>37</v>
      </c>
      <c r="P417" s="6" t="s">
        <v>38</v>
      </c>
      <c r="Q417" s="7"/>
      <c r="R417" s="7"/>
      <c r="S417" s="7"/>
      <c r="T417" s="7" t="s">
        <v>1942</v>
      </c>
      <c r="U417" s="7" t="s">
        <v>1454</v>
      </c>
      <c r="V417" s="7" t="e">
        <v>#N/A</v>
      </c>
      <c r="W417" s="7" t="s">
        <v>1454</v>
      </c>
      <c r="X417" s="7"/>
      <c r="Y417" s="7" t="e">
        <f>VLOOKUP(B417, [2]SBC!A$1:P$65536, 11, 0)</f>
        <v>#N/A</v>
      </c>
      <c r="Z417" s="7" t="str">
        <f t="shared" si="26"/>
        <v>EXN</v>
      </c>
      <c r="AA417" s="7" t="str">
        <f t="shared" ca="1" si="27"/>
        <v>24H&lt;T&lt;48H</v>
      </c>
      <c r="AB417" s="7">
        <v>1</v>
      </c>
      <c r="AC417" s="7"/>
      <c r="AD417" s="7"/>
      <c r="AE417" s="7" t="s">
        <v>5458</v>
      </c>
      <c r="AF417" s="7" t="s">
        <v>2536</v>
      </c>
      <c r="AG417" s="7"/>
    </row>
    <row r="418" spans="1:33" ht="72.5" x14ac:dyDescent="0.35">
      <c r="A418" s="6" t="s">
        <v>908</v>
      </c>
      <c r="B418" s="7" t="str">
        <f t="shared" si="24"/>
        <v>EXN_512</v>
      </c>
      <c r="C418" s="6" t="s">
        <v>4934</v>
      </c>
      <c r="D418" s="7" t="e">
        <v>#N/A</v>
      </c>
      <c r="E418" s="7" t="e">
        <v>#N/A</v>
      </c>
      <c r="F418" s="6" t="s">
        <v>49</v>
      </c>
      <c r="G418" s="6" t="s">
        <v>1104</v>
      </c>
      <c r="H418" s="6" t="s">
        <v>1105</v>
      </c>
      <c r="I418" s="6" t="s">
        <v>4149</v>
      </c>
      <c r="J418" s="8">
        <f t="shared" ca="1" si="25"/>
        <v>1.8670979166709003</v>
      </c>
      <c r="K418" s="6" t="s">
        <v>52</v>
      </c>
      <c r="L418" s="6" t="s">
        <v>35</v>
      </c>
      <c r="M418" s="6" t="s">
        <v>46</v>
      </c>
      <c r="N418" s="6" t="s">
        <v>4277</v>
      </c>
      <c r="O418" s="6" t="s">
        <v>37</v>
      </c>
      <c r="P418" s="6" t="s">
        <v>38</v>
      </c>
      <c r="Q418" s="7"/>
      <c r="R418" s="7"/>
      <c r="S418" s="7"/>
      <c r="T418" s="7" t="s">
        <v>1942</v>
      </c>
      <c r="U418" s="7" t="s">
        <v>1454</v>
      </c>
      <c r="V418" s="7" t="e">
        <v>#N/A</v>
      </c>
      <c r="W418" s="7" t="s">
        <v>1454</v>
      </c>
      <c r="X418" s="7"/>
      <c r="Y418" s="7" t="e">
        <f>VLOOKUP(B418, [2]SBC!A$1:P$65536, 11, 0)</f>
        <v>#N/A</v>
      </c>
      <c r="Z418" s="7" t="str">
        <f t="shared" si="26"/>
        <v>EXN</v>
      </c>
      <c r="AA418" s="7" t="str">
        <f t="shared" ca="1" si="27"/>
        <v>24H&lt;T&lt;48H</v>
      </c>
      <c r="AB418" s="7">
        <v>1</v>
      </c>
      <c r="AC418" s="7"/>
      <c r="AD418" s="7"/>
      <c r="AE418" s="7" t="s">
        <v>5458</v>
      </c>
      <c r="AF418" s="7" t="s">
        <v>2536</v>
      </c>
      <c r="AG418" s="7"/>
    </row>
    <row r="419" spans="1:33" ht="72.5" x14ac:dyDescent="0.35">
      <c r="A419" s="6" t="s">
        <v>908</v>
      </c>
      <c r="B419" s="7" t="str">
        <f t="shared" si="24"/>
        <v>EXN_512</v>
      </c>
      <c r="C419" s="6" t="s">
        <v>4935</v>
      </c>
      <c r="D419" s="7" t="e">
        <v>#N/A</v>
      </c>
      <c r="E419" s="7" t="e">
        <v>#N/A</v>
      </c>
      <c r="F419" s="6" t="s">
        <v>49</v>
      </c>
      <c r="G419" s="6" t="s">
        <v>1108</v>
      </c>
      <c r="H419" s="6" t="s">
        <v>1109</v>
      </c>
      <c r="I419" s="6" t="s">
        <v>4149</v>
      </c>
      <c r="J419" s="8">
        <f t="shared" ca="1" si="25"/>
        <v>1.8670979166709003</v>
      </c>
      <c r="K419" s="6" t="s">
        <v>52</v>
      </c>
      <c r="L419" s="6" t="s">
        <v>35</v>
      </c>
      <c r="M419" s="6" t="s">
        <v>46</v>
      </c>
      <c r="N419" s="6" t="s">
        <v>4278</v>
      </c>
      <c r="O419" s="6" t="s">
        <v>37</v>
      </c>
      <c r="P419" s="6" t="s">
        <v>38</v>
      </c>
      <c r="Q419" s="7"/>
      <c r="R419" s="7"/>
      <c r="S419" s="7"/>
      <c r="T419" s="7" t="s">
        <v>1942</v>
      </c>
      <c r="U419" s="7" t="s">
        <v>1454</v>
      </c>
      <c r="V419" s="7" t="e">
        <v>#N/A</v>
      </c>
      <c r="W419" s="7" t="s">
        <v>1454</v>
      </c>
      <c r="X419" s="7"/>
      <c r="Y419" s="7" t="e">
        <f>VLOOKUP(B419, [2]SBC!A$1:P$65536, 11, 0)</f>
        <v>#N/A</v>
      </c>
      <c r="Z419" s="7" t="str">
        <f t="shared" si="26"/>
        <v>EXN</v>
      </c>
      <c r="AA419" s="7" t="str">
        <f t="shared" ca="1" si="27"/>
        <v>24H&lt;T&lt;48H</v>
      </c>
      <c r="AB419" s="7">
        <v>1</v>
      </c>
      <c r="AC419" s="7"/>
      <c r="AD419" s="7"/>
      <c r="AE419" s="7" t="s">
        <v>5458</v>
      </c>
      <c r="AF419" s="7" t="s">
        <v>2536</v>
      </c>
      <c r="AG419" s="7"/>
    </row>
    <row r="420" spans="1:33" ht="72.5" x14ac:dyDescent="0.35">
      <c r="A420" s="6" t="s">
        <v>908</v>
      </c>
      <c r="B420" s="7" t="str">
        <f t="shared" si="24"/>
        <v>EXN_512</v>
      </c>
      <c r="C420" s="6" t="s">
        <v>4936</v>
      </c>
      <c r="D420" s="7" t="e">
        <v>#N/A</v>
      </c>
      <c r="E420" s="7" t="e">
        <v>#N/A</v>
      </c>
      <c r="F420" s="6" t="s">
        <v>49</v>
      </c>
      <c r="G420" s="6" t="s">
        <v>1094</v>
      </c>
      <c r="H420" s="6" t="s">
        <v>1095</v>
      </c>
      <c r="I420" s="6" t="s">
        <v>4149</v>
      </c>
      <c r="J420" s="8">
        <f t="shared" ca="1" si="25"/>
        <v>1.8670979166709003</v>
      </c>
      <c r="K420" s="6" t="s">
        <v>52</v>
      </c>
      <c r="L420" s="6" t="s">
        <v>35</v>
      </c>
      <c r="M420" s="6" t="s">
        <v>46</v>
      </c>
      <c r="N420" s="6" t="s">
        <v>4279</v>
      </c>
      <c r="O420" s="6" t="s">
        <v>37</v>
      </c>
      <c r="P420" s="6" t="s">
        <v>38</v>
      </c>
      <c r="Q420" s="7"/>
      <c r="R420" s="7"/>
      <c r="S420" s="7"/>
      <c r="T420" s="7" t="s">
        <v>1942</v>
      </c>
      <c r="U420" s="7" t="s">
        <v>1454</v>
      </c>
      <c r="V420" s="7" t="e">
        <v>#N/A</v>
      </c>
      <c r="W420" s="7" t="s">
        <v>1454</v>
      </c>
      <c r="X420" s="7"/>
      <c r="Y420" s="7" t="e">
        <f>VLOOKUP(B420, [2]SBC!A$1:P$65536, 11, 0)</f>
        <v>#N/A</v>
      </c>
      <c r="Z420" s="7" t="str">
        <f t="shared" si="26"/>
        <v>EXN</v>
      </c>
      <c r="AA420" s="7" t="str">
        <f t="shared" ca="1" si="27"/>
        <v>24H&lt;T&lt;48H</v>
      </c>
      <c r="AB420" s="7">
        <v>1</v>
      </c>
      <c r="AC420" s="7"/>
      <c r="AD420" s="7"/>
      <c r="AE420" s="7" t="s">
        <v>5458</v>
      </c>
      <c r="AF420" s="7" t="s">
        <v>2536</v>
      </c>
      <c r="AG420" s="7"/>
    </row>
    <row r="421" spans="1:33" ht="72.5" x14ac:dyDescent="0.35">
      <c r="A421" s="6" t="s">
        <v>908</v>
      </c>
      <c r="B421" s="7" t="str">
        <f t="shared" si="24"/>
        <v>EXN_512</v>
      </c>
      <c r="C421" s="6" t="s">
        <v>4937</v>
      </c>
      <c r="D421" s="7" t="e">
        <v>#N/A</v>
      </c>
      <c r="E421" s="7" t="e">
        <v>#N/A</v>
      </c>
      <c r="F421" s="6" t="s">
        <v>49</v>
      </c>
      <c r="G421" s="6" t="s">
        <v>1098</v>
      </c>
      <c r="H421" s="6" t="s">
        <v>1099</v>
      </c>
      <c r="I421" s="6" t="s">
        <v>4149</v>
      </c>
      <c r="J421" s="8">
        <f t="shared" ca="1" si="25"/>
        <v>1.8670979166709003</v>
      </c>
      <c r="K421" s="6" t="s">
        <v>52</v>
      </c>
      <c r="L421" s="6" t="s">
        <v>35</v>
      </c>
      <c r="M421" s="6" t="s">
        <v>46</v>
      </c>
      <c r="N421" s="6" t="s">
        <v>4280</v>
      </c>
      <c r="O421" s="6" t="s">
        <v>37</v>
      </c>
      <c r="P421" s="6" t="s">
        <v>38</v>
      </c>
      <c r="Q421" s="7"/>
      <c r="R421" s="7"/>
      <c r="S421" s="7"/>
      <c r="T421" s="7" t="s">
        <v>1942</v>
      </c>
      <c r="U421" s="7" t="s">
        <v>1454</v>
      </c>
      <c r="V421" s="7" t="e">
        <v>#N/A</v>
      </c>
      <c r="W421" s="7" t="s">
        <v>1454</v>
      </c>
      <c r="X421" s="7"/>
      <c r="Y421" s="7" t="e">
        <f>VLOOKUP(B421, [2]SBC!A$1:P$65536, 11, 0)</f>
        <v>#N/A</v>
      </c>
      <c r="Z421" s="7" t="str">
        <f t="shared" si="26"/>
        <v>EXN</v>
      </c>
      <c r="AA421" s="7" t="str">
        <f t="shared" ca="1" si="27"/>
        <v>24H&lt;T&lt;48H</v>
      </c>
      <c r="AB421" s="7">
        <v>1</v>
      </c>
      <c r="AC421" s="7"/>
      <c r="AD421" s="7"/>
      <c r="AE421" s="7" t="s">
        <v>5458</v>
      </c>
      <c r="AF421" s="7" t="s">
        <v>2536</v>
      </c>
      <c r="AG421" s="7"/>
    </row>
    <row r="422" spans="1:33" ht="72.5" x14ac:dyDescent="0.35">
      <c r="A422" s="6" t="s">
        <v>908</v>
      </c>
      <c r="B422" s="7" t="str">
        <f t="shared" si="24"/>
        <v>EXN_512</v>
      </c>
      <c r="C422" s="6" t="s">
        <v>4938</v>
      </c>
      <c r="D422" s="7" t="e">
        <v>#N/A</v>
      </c>
      <c r="E422" s="7" t="e">
        <v>#N/A</v>
      </c>
      <c r="F422" s="6" t="s">
        <v>49</v>
      </c>
      <c r="G422" s="6" t="s">
        <v>1100</v>
      </c>
      <c r="H422" s="6" t="s">
        <v>1101</v>
      </c>
      <c r="I422" s="6" t="s">
        <v>4149</v>
      </c>
      <c r="J422" s="8">
        <f t="shared" ca="1" si="25"/>
        <v>1.8670979166709003</v>
      </c>
      <c r="K422" s="6" t="s">
        <v>52</v>
      </c>
      <c r="L422" s="6" t="s">
        <v>35</v>
      </c>
      <c r="M422" s="6" t="s">
        <v>46</v>
      </c>
      <c r="N422" s="6" t="s">
        <v>4281</v>
      </c>
      <c r="O422" s="6" t="s">
        <v>37</v>
      </c>
      <c r="P422" s="6" t="s">
        <v>38</v>
      </c>
      <c r="Q422" s="7"/>
      <c r="R422" s="7"/>
      <c r="S422" s="7"/>
      <c r="T422" s="7" t="s">
        <v>1942</v>
      </c>
      <c r="U422" s="7" t="s">
        <v>1454</v>
      </c>
      <c r="V422" s="7" t="e">
        <v>#N/A</v>
      </c>
      <c r="W422" s="7" t="s">
        <v>1454</v>
      </c>
      <c r="X422" s="7"/>
      <c r="Y422" s="7" t="e">
        <f>VLOOKUP(B422, [2]SBC!A$1:P$65536, 11, 0)</f>
        <v>#N/A</v>
      </c>
      <c r="Z422" s="7" t="str">
        <f t="shared" si="26"/>
        <v>EXN</v>
      </c>
      <c r="AA422" s="7" t="str">
        <f t="shared" ca="1" si="27"/>
        <v>24H&lt;T&lt;48H</v>
      </c>
      <c r="AB422" s="7">
        <v>1</v>
      </c>
      <c r="AC422" s="7"/>
      <c r="AD422" s="7"/>
      <c r="AE422" s="7" t="s">
        <v>5458</v>
      </c>
      <c r="AF422" s="7" t="s">
        <v>2536</v>
      </c>
      <c r="AG422" s="7"/>
    </row>
    <row r="423" spans="1:33" ht="72.5" x14ac:dyDescent="0.35">
      <c r="A423" s="6" t="s">
        <v>908</v>
      </c>
      <c r="B423" s="7" t="str">
        <f t="shared" si="24"/>
        <v>EXN_512</v>
      </c>
      <c r="C423" s="6" t="s">
        <v>4939</v>
      </c>
      <c r="D423" s="7" t="e">
        <v>#N/A</v>
      </c>
      <c r="E423" s="7" t="e">
        <v>#N/A</v>
      </c>
      <c r="F423" s="6" t="s">
        <v>49</v>
      </c>
      <c r="G423" s="6" t="s">
        <v>50</v>
      </c>
      <c r="H423" s="6" t="s">
        <v>51</v>
      </c>
      <c r="I423" s="6" t="s">
        <v>4149</v>
      </c>
      <c r="J423" s="8">
        <f t="shared" ca="1" si="25"/>
        <v>1.8670979166709003</v>
      </c>
      <c r="K423" s="6" t="s">
        <v>52</v>
      </c>
      <c r="L423" s="6" t="s">
        <v>35</v>
      </c>
      <c r="M423" s="6" t="s">
        <v>46</v>
      </c>
      <c r="N423" s="6" t="s">
        <v>4282</v>
      </c>
      <c r="O423" s="6" t="s">
        <v>37</v>
      </c>
      <c r="P423" s="6" t="s">
        <v>38</v>
      </c>
      <c r="Q423" s="7"/>
      <c r="R423" s="7"/>
      <c r="S423" s="7"/>
      <c r="T423" s="7" t="s">
        <v>1942</v>
      </c>
      <c r="U423" s="7" t="s">
        <v>1454</v>
      </c>
      <c r="V423" s="7" t="e">
        <v>#N/A</v>
      </c>
      <c r="W423" s="7" t="s">
        <v>1454</v>
      </c>
      <c r="X423" s="7"/>
      <c r="Y423" s="7" t="e">
        <f>VLOOKUP(B423, [2]SBC!A$1:P$65536, 11, 0)</f>
        <v>#N/A</v>
      </c>
      <c r="Z423" s="7" t="str">
        <f t="shared" si="26"/>
        <v>EXN</v>
      </c>
      <c r="AA423" s="7" t="str">
        <f t="shared" ca="1" si="27"/>
        <v>24H&lt;T&lt;48H</v>
      </c>
      <c r="AB423" s="7">
        <v>1</v>
      </c>
      <c r="AC423" s="7"/>
      <c r="AD423" s="7"/>
      <c r="AE423" s="7" t="s">
        <v>5458</v>
      </c>
      <c r="AF423" s="7" t="s">
        <v>2536</v>
      </c>
      <c r="AG423" s="7"/>
    </row>
    <row r="424" spans="1:33" ht="72.5" x14ac:dyDescent="0.35">
      <c r="A424" s="6" t="s">
        <v>908</v>
      </c>
      <c r="B424" s="7" t="str">
        <f t="shared" si="24"/>
        <v>EXN_512</v>
      </c>
      <c r="C424" s="6" t="s">
        <v>4940</v>
      </c>
      <c r="D424" s="7" t="e">
        <v>#N/A</v>
      </c>
      <c r="E424" s="7" t="e">
        <v>#N/A</v>
      </c>
      <c r="F424" s="6" t="s">
        <v>49</v>
      </c>
      <c r="G424" s="6" t="s">
        <v>1106</v>
      </c>
      <c r="H424" s="6" t="s">
        <v>1107</v>
      </c>
      <c r="I424" s="6" t="s">
        <v>4149</v>
      </c>
      <c r="J424" s="8">
        <f t="shared" ca="1" si="25"/>
        <v>1.8670979166709003</v>
      </c>
      <c r="K424" s="6" t="s">
        <v>52</v>
      </c>
      <c r="L424" s="6" t="s">
        <v>35</v>
      </c>
      <c r="M424" s="6" t="s">
        <v>46</v>
      </c>
      <c r="N424" s="6" t="s">
        <v>4283</v>
      </c>
      <c r="O424" s="6" t="s">
        <v>37</v>
      </c>
      <c r="P424" s="6" t="s">
        <v>38</v>
      </c>
      <c r="Q424" s="7"/>
      <c r="R424" s="7"/>
      <c r="S424" s="7"/>
      <c r="T424" s="7" t="s">
        <v>1942</v>
      </c>
      <c r="U424" s="7" t="s">
        <v>1454</v>
      </c>
      <c r="V424" s="7" t="e">
        <v>#N/A</v>
      </c>
      <c r="W424" s="7" t="s">
        <v>1454</v>
      </c>
      <c r="X424" s="7"/>
      <c r="Y424" s="7" t="e">
        <f>VLOOKUP(B424, [2]SBC!A$1:P$65536, 11, 0)</f>
        <v>#N/A</v>
      </c>
      <c r="Z424" s="7" t="str">
        <f t="shared" si="26"/>
        <v>EXN</v>
      </c>
      <c r="AA424" s="7" t="str">
        <f t="shared" ca="1" si="27"/>
        <v>24H&lt;T&lt;48H</v>
      </c>
      <c r="AB424" s="7">
        <v>1</v>
      </c>
      <c r="AC424" s="7"/>
      <c r="AD424" s="7"/>
      <c r="AE424" s="7" t="s">
        <v>5458</v>
      </c>
      <c r="AF424" s="7" t="s">
        <v>2536</v>
      </c>
      <c r="AG424" s="7"/>
    </row>
    <row r="425" spans="1:33" ht="72.5" x14ac:dyDescent="0.35">
      <c r="A425" s="6" t="s">
        <v>1886</v>
      </c>
      <c r="B425" s="7" t="str">
        <f t="shared" si="24"/>
        <v>SUO_216</v>
      </c>
      <c r="C425" s="6" t="s">
        <v>4941</v>
      </c>
      <c r="D425" s="7" t="e">
        <v>#N/A</v>
      </c>
      <c r="E425" s="7" t="e">
        <v>#N/A</v>
      </c>
      <c r="F425" s="6" t="s">
        <v>49</v>
      </c>
      <c r="G425" s="6" t="s">
        <v>1108</v>
      </c>
      <c r="H425" s="6" t="s">
        <v>1109</v>
      </c>
      <c r="I425" s="6" t="s">
        <v>4160</v>
      </c>
      <c r="J425" s="8">
        <f t="shared" ca="1" si="25"/>
        <v>1.7145168981514871</v>
      </c>
      <c r="K425" s="6" t="s">
        <v>52</v>
      </c>
      <c r="L425" s="6" t="s">
        <v>35</v>
      </c>
      <c r="M425" s="6" t="s">
        <v>46</v>
      </c>
      <c r="N425" s="6" t="s">
        <v>4285</v>
      </c>
      <c r="O425" s="6" t="s">
        <v>37</v>
      </c>
      <c r="P425" s="6" t="s">
        <v>38</v>
      </c>
      <c r="Q425" s="7"/>
      <c r="R425" s="7" t="s">
        <v>5474</v>
      </c>
      <c r="S425" s="7"/>
      <c r="T425" s="7" t="s">
        <v>5473</v>
      </c>
      <c r="U425" s="7" t="s">
        <v>79</v>
      </c>
      <c r="V425" s="7" t="e">
        <v>#N/A</v>
      </c>
      <c r="W425" s="7" t="e">
        <v>#N/A</v>
      </c>
      <c r="X425" s="7"/>
      <c r="Y425" s="7" t="str">
        <f>VLOOKUP(B425, [2]SBC!A$1:P$65536, 11, 0)</f>
        <v>Kumba</v>
      </c>
      <c r="Z425" s="7" t="str">
        <f t="shared" si="26"/>
        <v>SUO</v>
      </c>
      <c r="AA425" s="7" t="str">
        <f t="shared" ca="1" si="27"/>
        <v>24H&lt;T&lt;48H</v>
      </c>
      <c r="AB425" s="7">
        <v>1</v>
      </c>
      <c r="AC425" s="7"/>
      <c r="AD425" s="7"/>
      <c r="AE425" s="7" t="s">
        <v>5458</v>
      </c>
      <c r="AF425" s="7" t="s">
        <v>2536</v>
      </c>
      <c r="AG425" s="7"/>
    </row>
    <row r="426" spans="1:33" ht="72.5" x14ac:dyDescent="0.35">
      <c r="A426" s="6" t="s">
        <v>1757</v>
      </c>
      <c r="B426" s="7" t="str">
        <f t="shared" si="24"/>
        <v>SUO_222</v>
      </c>
      <c r="C426" s="6" t="s">
        <v>4942</v>
      </c>
      <c r="D426" s="7" t="e">
        <v>#N/A</v>
      </c>
      <c r="E426" s="7" t="e">
        <v>#N/A</v>
      </c>
      <c r="F426" s="6" t="s">
        <v>49</v>
      </c>
      <c r="G426" s="6" t="s">
        <v>1096</v>
      </c>
      <c r="H426" s="6" t="s">
        <v>1097</v>
      </c>
      <c r="I426" s="6" t="s">
        <v>5323</v>
      </c>
      <c r="J426" s="8">
        <f t="shared" ca="1" si="25"/>
        <v>1.1723988425947027</v>
      </c>
      <c r="K426" s="6" t="s">
        <v>52</v>
      </c>
      <c r="L426" s="6" t="s">
        <v>35</v>
      </c>
      <c r="M426" s="6" t="s">
        <v>46</v>
      </c>
      <c r="N426" s="6" t="s">
        <v>5375</v>
      </c>
      <c r="O426" s="6" t="s">
        <v>37</v>
      </c>
      <c r="P426" s="6" t="s">
        <v>38</v>
      </c>
      <c r="Q426" s="7"/>
      <c r="R426" s="7"/>
      <c r="S426" s="7"/>
      <c r="T426" s="7" t="s">
        <v>4405</v>
      </c>
      <c r="U426" s="7" t="s">
        <v>84</v>
      </c>
      <c r="V426" s="7" t="e">
        <v>#N/A</v>
      </c>
      <c r="W426" s="7" t="e">
        <v>#N/A</v>
      </c>
      <c r="X426" s="7"/>
      <c r="Y426" s="7" t="str">
        <f>VLOOKUP(B426, [2]SBC!A$1:P$65536, 11, 0)</f>
        <v>Buéa</v>
      </c>
      <c r="Z426" s="7" t="str">
        <f t="shared" si="26"/>
        <v>SUO</v>
      </c>
      <c r="AA426" s="7" t="str">
        <f t="shared" ca="1" si="27"/>
        <v>24H&lt;T&lt;48H</v>
      </c>
      <c r="AB426" s="7">
        <v>1</v>
      </c>
      <c r="AC426" s="7"/>
      <c r="AD426" s="7"/>
      <c r="AE426" s="7" t="s">
        <v>5458</v>
      </c>
      <c r="AF426" s="7" t="s">
        <v>2536</v>
      </c>
      <c r="AG426" s="7"/>
    </row>
    <row r="427" spans="1:33" ht="72.5" x14ac:dyDescent="0.35">
      <c r="A427" s="6" t="s">
        <v>1235</v>
      </c>
      <c r="B427" s="7" t="str">
        <f t="shared" si="24"/>
        <v>OST_342</v>
      </c>
      <c r="C427" s="6" t="s">
        <v>4943</v>
      </c>
      <c r="D427" s="7" t="e">
        <v>#N/A</v>
      </c>
      <c r="E427" s="7" t="e">
        <v>#N/A</v>
      </c>
      <c r="F427" s="6" t="s">
        <v>49</v>
      </c>
      <c r="G427" s="6" t="s">
        <v>1094</v>
      </c>
      <c r="H427" s="6" t="s">
        <v>1095</v>
      </c>
      <c r="I427" s="6" t="s">
        <v>5330</v>
      </c>
      <c r="J427" s="8">
        <f t="shared" ca="1" si="25"/>
        <v>0.74570902778214077</v>
      </c>
      <c r="K427" s="6" t="s">
        <v>52</v>
      </c>
      <c r="L427" s="6" t="s">
        <v>35</v>
      </c>
      <c r="M427" s="6" t="s">
        <v>46</v>
      </c>
      <c r="N427" s="6" t="s">
        <v>5376</v>
      </c>
      <c r="O427" s="6" t="s">
        <v>37</v>
      </c>
      <c r="P427" s="6" t="s">
        <v>38</v>
      </c>
      <c r="Q427" s="7"/>
      <c r="R427" s="7"/>
      <c r="S427" s="7"/>
      <c r="T427" s="7" t="s">
        <v>1947</v>
      </c>
      <c r="U427" s="7" t="s">
        <v>1454</v>
      </c>
      <c r="V427" s="7" t="e">
        <v>#N/A</v>
      </c>
      <c r="W427" s="7" t="s">
        <v>1454</v>
      </c>
      <c r="X427" s="7"/>
      <c r="Y427" s="7" t="e">
        <f>VLOOKUP(B427, [2]SBC!A$1:P$65536, 11, 0)</f>
        <v>#N/A</v>
      </c>
      <c r="Z427" s="7" t="str">
        <f t="shared" si="26"/>
        <v>OST</v>
      </c>
      <c r="AA427" s="7" t="str">
        <f t="shared" ca="1" si="27"/>
        <v>16H&lt;T&lt;24H</v>
      </c>
      <c r="AB427" s="7">
        <v>1</v>
      </c>
      <c r="AC427" s="7"/>
      <c r="AD427" s="7"/>
      <c r="AE427" s="7" t="s">
        <v>5458</v>
      </c>
      <c r="AF427" s="7" t="s">
        <v>2536</v>
      </c>
      <c r="AG427" s="7"/>
    </row>
    <row r="428" spans="1:33" ht="72.5" x14ac:dyDescent="0.35">
      <c r="A428" s="6" t="s">
        <v>1467</v>
      </c>
      <c r="B428" s="7" t="str">
        <f t="shared" si="24"/>
        <v>SUO_046</v>
      </c>
      <c r="C428" s="6" t="s">
        <v>4944</v>
      </c>
      <c r="D428" s="7" t="e">
        <v>#N/A</v>
      </c>
      <c r="E428" s="7" t="e">
        <v>#N/A</v>
      </c>
      <c r="F428" s="6" t="s">
        <v>49</v>
      </c>
      <c r="G428" s="6" t="s">
        <v>1100</v>
      </c>
      <c r="H428" s="6" t="s">
        <v>1101</v>
      </c>
      <c r="I428" s="6" t="s">
        <v>5332</v>
      </c>
      <c r="J428" s="8">
        <f t="shared" ca="1" si="25"/>
        <v>0.73513032407208811</v>
      </c>
      <c r="K428" s="6" t="s">
        <v>52</v>
      </c>
      <c r="L428" s="6" t="s">
        <v>35</v>
      </c>
      <c r="M428" s="6" t="s">
        <v>46</v>
      </c>
      <c r="N428" s="6" t="s">
        <v>5377</v>
      </c>
      <c r="O428" s="6" t="s">
        <v>37</v>
      </c>
      <c r="P428" s="6" t="s">
        <v>38</v>
      </c>
      <c r="Q428" s="7"/>
      <c r="R428" s="7"/>
      <c r="S428" s="7"/>
      <c r="T428" s="7" t="s">
        <v>1748</v>
      </c>
      <c r="U428" s="7" t="s">
        <v>1466</v>
      </c>
      <c r="V428" s="7" t="e">
        <v>#N/A</v>
      </c>
      <c r="W428" s="7" t="s">
        <v>1340</v>
      </c>
      <c r="X428" s="7"/>
      <c r="Y428" s="7" t="e">
        <f>VLOOKUP(B428, [2]SBC!A$1:P$65536, 11, 0)</f>
        <v>#N/A</v>
      </c>
      <c r="Z428" s="7" t="str">
        <f t="shared" si="26"/>
        <v>SUO</v>
      </c>
      <c r="AA428" s="7" t="str">
        <f t="shared" ca="1" si="27"/>
        <v>16H&lt;T&lt;24H</v>
      </c>
      <c r="AB428" s="7">
        <v>1</v>
      </c>
      <c r="AC428" s="7"/>
      <c r="AD428" s="7"/>
      <c r="AE428" s="7" t="s">
        <v>5458</v>
      </c>
      <c r="AF428" s="7" t="s">
        <v>2536</v>
      </c>
      <c r="AG428" s="7"/>
    </row>
    <row r="429" spans="1:33" ht="130.5" x14ac:dyDescent="0.35">
      <c r="A429" s="6" t="s">
        <v>1124</v>
      </c>
      <c r="B429" s="7" t="str">
        <f t="shared" si="24"/>
        <v>OST_039</v>
      </c>
      <c r="C429" s="6" t="s">
        <v>4945</v>
      </c>
      <c r="D429" s="7" t="e">
        <v>#N/A</v>
      </c>
      <c r="E429" s="7" t="e">
        <v>#N/A</v>
      </c>
      <c r="F429" s="6" t="s">
        <v>1338</v>
      </c>
      <c r="G429" s="6" t="s">
        <v>1337</v>
      </c>
      <c r="H429" s="6" t="s">
        <v>1339</v>
      </c>
      <c r="I429" s="6" t="s">
        <v>5379</v>
      </c>
      <c r="J429" s="8">
        <f t="shared" ca="1" si="25"/>
        <v>0.82791967592493165</v>
      </c>
      <c r="K429" s="6" t="s">
        <v>34</v>
      </c>
      <c r="L429" s="6" t="s">
        <v>56</v>
      </c>
      <c r="M429" s="6" t="s">
        <v>46</v>
      </c>
      <c r="N429" s="6" t="s">
        <v>5378</v>
      </c>
      <c r="O429" s="6" t="s">
        <v>37</v>
      </c>
      <c r="P429" s="6" t="s">
        <v>38</v>
      </c>
      <c r="Q429" s="7"/>
      <c r="R429" s="7"/>
      <c r="S429" s="7"/>
      <c r="T429" s="7" t="s">
        <v>3355</v>
      </c>
      <c r="U429" s="7" t="s">
        <v>1466</v>
      </c>
      <c r="V429" s="7" t="e">
        <v>#N/A</v>
      </c>
      <c r="W429" s="7" t="s">
        <v>1340</v>
      </c>
      <c r="X429" s="7"/>
      <c r="Y429" s="7" t="str">
        <f>VLOOKUP(B429, [2]SBC!A$1:P$65536, 11, 0)</f>
        <v>Malantouen</v>
      </c>
      <c r="Z429" s="7" t="str">
        <f t="shared" si="26"/>
        <v>OST</v>
      </c>
      <c r="AA429" s="7" t="str">
        <f t="shared" ca="1" si="27"/>
        <v>16H&lt;T&lt;24H</v>
      </c>
      <c r="AB429" s="7">
        <v>1</v>
      </c>
      <c r="AC429" s="7"/>
      <c r="AD429" s="7"/>
      <c r="AE429" s="7" t="s">
        <v>5458</v>
      </c>
      <c r="AF429" s="7" t="s">
        <v>2536</v>
      </c>
      <c r="AG429" s="7"/>
    </row>
    <row r="430" spans="1:33" ht="116" x14ac:dyDescent="0.35">
      <c r="A430" s="6" t="s">
        <v>1264</v>
      </c>
      <c r="B430" s="7" t="str">
        <f t="shared" si="24"/>
        <v>NRO_169</v>
      </c>
      <c r="C430" s="6" t="s">
        <v>4946</v>
      </c>
      <c r="D430" s="7" t="e">
        <v>#N/A</v>
      </c>
      <c r="E430" s="7" t="e">
        <v>#N/A</v>
      </c>
      <c r="F430" s="6" t="s">
        <v>54</v>
      </c>
      <c r="G430" s="6" t="s">
        <v>1283</v>
      </c>
      <c r="H430" s="6" t="s">
        <v>1284</v>
      </c>
      <c r="I430" s="6" t="s">
        <v>1285</v>
      </c>
      <c r="J430" s="8">
        <f t="shared" ca="1" si="25"/>
        <v>65.458567824076454</v>
      </c>
      <c r="K430" s="6" t="s">
        <v>55</v>
      </c>
      <c r="L430" s="6" t="s">
        <v>35</v>
      </c>
      <c r="M430" s="6" t="s">
        <v>46</v>
      </c>
      <c r="N430" s="6" t="s">
        <v>1282</v>
      </c>
      <c r="O430" s="6" t="s">
        <v>37</v>
      </c>
      <c r="P430" s="6" t="s">
        <v>38</v>
      </c>
      <c r="Q430" s="7"/>
      <c r="R430" s="7"/>
      <c r="S430" s="7"/>
      <c r="T430" s="7" t="s">
        <v>1328</v>
      </c>
      <c r="U430" s="7" t="s">
        <v>898</v>
      </c>
      <c r="V430" s="7" t="e">
        <v>#N/A</v>
      </c>
      <c r="W430" s="7" t="e">
        <v>#N/A</v>
      </c>
      <c r="X430" s="7"/>
      <c r="Y430" s="7" t="e">
        <f>VLOOKUP(B430, [2]SBC!A$1:P$65536, 11, 0)</f>
        <v>#N/A</v>
      </c>
      <c r="Z430" s="7" t="str">
        <f t="shared" si="26"/>
        <v>NRO</v>
      </c>
      <c r="AA430" s="7" t="str">
        <f t="shared" ca="1" si="27"/>
        <v>T&gt;72H</v>
      </c>
      <c r="AB430" s="7">
        <v>1</v>
      </c>
      <c r="AC430" s="7"/>
      <c r="AD430" s="7"/>
      <c r="AE430" s="7" t="s">
        <v>5458</v>
      </c>
      <c r="AF430" s="7" t="s">
        <v>2536</v>
      </c>
      <c r="AG430" s="7"/>
    </row>
    <row r="431" spans="1:33" ht="116" x14ac:dyDescent="0.35">
      <c r="A431" s="6" t="s">
        <v>1264</v>
      </c>
      <c r="B431" s="7" t="str">
        <f t="shared" si="24"/>
        <v>NRO_169</v>
      </c>
      <c r="C431" s="6" t="s">
        <v>4947</v>
      </c>
      <c r="D431" s="7" t="e">
        <v>#N/A</v>
      </c>
      <c r="E431" s="7" t="e">
        <v>#N/A</v>
      </c>
      <c r="F431" s="6" t="s">
        <v>54</v>
      </c>
      <c r="G431" s="6" t="s">
        <v>1287</v>
      </c>
      <c r="H431" s="6" t="s">
        <v>1288</v>
      </c>
      <c r="I431" s="6" t="s">
        <v>1289</v>
      </c>
      <c r="J431" s="8">
        <f t="shared" ca="1" si="25"/>
        <v>65.458556249999674</v>
      </c>
      <c r="K431" s="6" t="s">
        <v>55</v>
      </c>
      <c r="L431" s="6" t="s">
        <v>35</v>
      </c>
      <c r="M431" s="6" t="s">
        <v>46</v>
      </c>
      <c r="N431" s="6" t="s">
        <v>1286</v>
      </c>
      <c r="O431" s="6" t="s">
        <v>37</v>
      </c>
      <c r="P431" s="6" t="s">
        <v>38</v>
      </c>
      <c r="Q431" s="7"/>
      <c r="R431" s="7"/>
      <c r="S431" s="7"/>
      <c r="T431" s="7" t="s">
        <v>1328</v>
      </c>
      <c r="U431" s="7" t="s">
        <v>898</v>
      </c>
      <c r="V431" s="7" t="e">
        <v>#N/A</v>
      </c>
      <c r="W431" s="7" t="e">
        <v>#N/A</v>
      </c>
      <c r="X431" s="7"/>
      <c r="Y431" s="7" t="e">
        <f>VLOOKUP(B431, [2]SBC!A$1:P$65536, 11, 0)</f>
        <v>#N/A</v>
      </c>
      <c r="Z431" s="7" t="str">
        <f t="shared" si="26"/>
        <v>NRO</v>
      </c>
      <c r="AA431" s="7" t="str">
        <f t="shared" ca="1" si="27"/>
        <v>T&gt;72H</v>
      </c>
      <c r="AB431" s="7">
        <v>1</v>
      </c>
      <c r="AC431" s="7"/>
      <c r="AD431" s="7"/>
      <c r="AE431" s="7" t="s">
        <v>5458</v>
      </c>
      <c r="AF431" s="7" t="s">
        <v>2536</v>
      </c>
      <c r="AG431" s="7"/>
    </row>
    <row r="432" spans="1:33" ht="116" x14ac:dyDescent="0.35">
      <c r="A432" s="6" t="s">
        <v>1264</v>
      </c>
      <c r="B432" s="7" t="str">
        <f t="shared" si="24"/>
        <v>NRO_169</v>
      </c>
      <c r="C432" s="6" t="s">
        <v>4948</v>
      </c>
      <c r="D432" s="7" t="e">
        <v>#N/A</v>
      </c>
      <c r="E432" s="7" t="e">
        <v>#N/A</v>
      </c>
      <c r="F432" s="6" t="s">
        <v>54</v>
      </c>
      <c r="G432" s="6" t="s">
        <v>1291</v>
      </c>
      <c r="H432" s="6" t="s">
        <v>1292</v>
      </c>
      <c r="I432" s="6" t="s">
        <v>1293</v>
      </c>
      <c r="J432" s="8">
        <f t="shared" ca="1" si="25"/>
        <v>65.45854467593017</v>
      </c>
      <c r="K432" s="6" t="s">
        <v>55</v>
      </c>
      <c r="L432" s="6" t="s">
        <v>35</v>
      </c>
      <c r="M432" s="6" t="s">
        <v>46</v>
      </c>
      <c r="N432" s="6" t="s">
        <v>1290</v>
      </c>
      <c r="O432" s="6" t="s">
        <v>37</v>
      </c>
      <c r="P432" s="6" t="s">
        <v>38</v>
      </c>
      <c r="Q432" s="7"/>
      <c r="R432" s="7"/>
      <c r="S432" s="7"/>
      <c r="T432" s="7" t="s">
        <v>1328</v>
      </c>
      <c r="U432" s="7" t="s">
        <v>898</v>
      </c>
      <c r="V432" s="7" t="e">
        <v>#N/A</v>
      </c>
      <c r="W432" s="7" t="e">
        <v>#N/A</v>
      </c>
      <c r="X432" s="7"/>
      <c r="Y432" s="7" t="e">
        <f>VLOOKUP(B432, [2]SBC!A$1:P$65536, 11, 0)</f>
        <v>#N/A</v>
      </c>
      <c r="Z432" s="7" t="str">
        <f t="shared" si="26"/>
        <v>NRO</v>
      </c>
      <c r="AA432" s="7" t="str">
        <f t="shared" ca="1" si="27"/>
        <v>T&gt;72H</v>
      </c>
      <c r="AB432" s="7">
        <v>1</v>
      </c>
      <c r="AC432" s="7"/>
      <c r="AD432" s="7"/>
      <c r="AE432" s="7" t="s">
        <v>5458</v>
      </c>
      <c r="AF432" s="7" t="s">
        <v>2536</v>
      </c>
      <c r="AG432" s="7"/>
    </row>
    <row r="433" spans="1:33" ht="116" x14ac:dyDescent="0.35">
      <c r="A433" s="6" t="s">
        <v>1264</v>
      </c>
      <c r="B433" s="7" t="str">
        <f t="shared" si="24"/>
        <v>NRO_169</v>
      </c>
      <c r="C433" s="6" t="s">
        <v>4949</v>
      </c>
      <c r="D433" s="7" t="e">
        <v>#N/A</v>
      </c>
      <c r="E433" s="7" t="e">
        <v>#N/A</v>
      </c>
      <c r="F433" s="6" t="s">
        <v>54</v>
      </c>
      <c r="G433" s="6" t="s">
        <v>1295</v>
      </c>
      <c r="H433" s="6" t="s">
        <v>1296</v>
      </c>
      <c r="I433" s="6" t="s">
        <v>1297</v>
      </c>
      <c r="J433" s="8">
        <f t="shared" ca="1" si="25"/>
        <v>65.457178935183038</v>
      </c>
      <c r="K433" s="6" t="s">
        <v>55</v>
      </c>
      <c r="L433" s="6" t="s">
        <v>35</v>
      </c>
      <c r="M433" s="6" t="s">
        <v>46</v>
      </c>
      <c r="N433" s="6" t="s">
        <v>1294</v>
      </c>
      <c r="O433" s="6" t="s">
        <v>37</v>
      </c>
      <c r="P433" s="6" t="s">
        <v>38</v>
      </c>
      <c r="Q433" s="7"/>
      <c r="R433" s="7"/>
      <c r="S433" s="7"/>
      <c r="T433" s="7" t="s">
        <v>1328</v>
      </c>
      <c r="U433" s="7" t="s">
        <v>898</v>
      </c>
      <c r="V433" s="7" t="e">
        <v>#N/A</v>
      </c>
      <c r="W433" s="7" t="e">
        <v>#N/A</v>
      </c>
      <c r="X433" s="7"/>
      <c r="Y433" s="7" t="e">
        <f>VLOOKUP(B433, [2]SBC!A$1:P$65536, 11, 0)</f>
        <v>#N/A</v>
      </c>
      <c r="Z433" s="7" t="str">
        <f t="shared" si="26"/>
        <v>NRO</v>
      </c>
      <c r="AA433" s="7" t="str">
        <f t="shared" ca="1" si="27"/>
        <v>T&gt;72H</v>
      </c>
      <c r="AB433" s="7">
        <v>1</v>
      </c>
      <c r="AC433" s="7"/>
      <c r="AD433" s="7"/>
      <c r="AE433" s="7" t="s">
        <v>5458</v>
      </c>
      <c r="AF433" s="7" t="s">
        <v>2536</v>
      </c>
      <c r="AG433" s="7"/>
    </row>
    <row r="434" spans="1:33" ht="116" x14ac:dyDescent="0.35">
      <c r="A434" s="6" t="s">
        <v>1264</v>
      </c>
      <c r="B434" s="7" t="str">
        <f t="shared" si="24"/>
        <v>NRO_169</v>
      </c>
      <c r="C434" s="6" t="s">
        <v>4950</v>
      </c>
      <c r="D434" s="7" t="e">
        <v>#N/A</v>
      </c>
      <c r="E434" s="7" t="e">
        <v>#N/A</v>
      </c>
      <c r="F434" s="6" t="s">
        <v>54</v>
      </c>
      <c r="G434" s="6" t="s">
        <v>1299</v>
      </c>
      <c r="H434" s="6" t="s">
        <v>1300</v>
      </c>
      <c r="I434" s="6" t="s">
        <v>1297</v>
      </c>
      <c r="J434" s="8">
        <f t="shared" ca="1" si="25"/>
        <v>65.457178935183038</v>
      </c>
      <c r="K434" s="6" t="s">
        <v>55</v>
      </c>
      <c r="L434" s="6" t="s">
        <v>35</v>
      </c>
      <c r="M434" s="6" t="s">
        <v>46</v>
      </c>
      <c r="N434" s="6" t="s">
        <v>1298</v>
      </c>
      <c r="O434" s="6" t="s">
        <v>37</v>
      </c>
      <c r="P434" s="6" t="s">
        <v>38</v>
      </c>
      <c r="Q434" s="7"/>
      <c r="R434" s="7"/>
      <c r="S434" s="7"/>
      <c r="T434" s="7" t="s">
        <v>1328</v>
      </c>
      <c r="U434" s="7" t="s">
        <v>898</v>
      </c>
      <c r="V434" s="7" t="e">
        <v>#N/A</v>
      </c>
      <c r="W434" s="7" t="e">
        <v>#N/A</v>
      </c>
      <c r="X434" s="7"/>
      <c r="Y434" s="7" t="e">
        <f>VLOOKUP(B434, [2]SBC!A$1:P$65536, 11, 0)</f>
        <v>#N/A</v>
      </c>
      <c r="Z434" s="7" t="str">
        <f t="shared" si="26"/>
        <v>NRO</v>
      </c>
      <c r="AA434" s="7" t="str">
        <f t="shared" ca="1" si="27"/>
        <v>T&gt;72H</v>
      </c>
      <c r="AB434" s="7">
        <v>1</v>
      </c>
      <c r="AC434" s="7"/>
      <c r="AD434" s="7"/>
      <c r="AE434" s="7" t="s">
        <v>5458</v>
      </c>
      <c r="AF434" s="7" t="s">
        <v>2536</v>
      </c>
      <c r="AG434" s="7"/>
    </row>
    <row r="435" spans="1:33" ht="116" x14ac:dyDescent="0.35">
      <c r="A435" s="6" t="s">
        <v>1264</v>
      </c>
      <c r="B435" s="7" t="str">
        <f t="shared" si="24"/>
        <v>NRO_169</v>
      </c>
      <c r="C435" s="6" t="s">
        <v>4951</v>
      </c>
      <c r="D435" s="7" t="e">
        <v>#N/A</v>
      </c>
      <c r="E435" s="7" t="e">
        <v>#N/A</v>
      </c>
      <c r="F435" s="6" t="s">
        <v>54</v>
      </c>
      <c r="G435" s="6" t="s">
        <v>1302</v>
      </c>
      <c r="H435" s="6" t="s">
        <v>1303</v>
      </c>
      <c r="I435" s="6" t="s">
        <v>1304</v>
      </c>
      <c r="J435" s="8">
        <f t="shared" ca="1" si="25"/>
        <v>65.457167361113534</v>
      </c>
      <c r="K435" s="6" t="s">
        <v>55</v>
      </c>
      <c r="L435" s="6" t="s">
        <v>35</v>
      </c>
      <c r="M435" s="6" t="s">
        <v>46</v>
      </c>
      <c r="N435" s="6" t="s">
        <v>1301</v>
      </c>
      <c r="O435" s="6" t="s">
        <v>37</v>
      </c>
      <c r="P435" s="6" t="s">
        <v>38</v>
      </c>
      <c r="Q435" s="7"/>
      <c r="R435" s="7"/>
      <c r="S435" s="7"/>
      <c r="T435" s="7" t="s">
        <v>1328</v>
      </c>
      <c r="U435" s="7" t="s">
        <v>898</v>
      </c>
      <c r="V435" s="7" t="e">
        <v>#N/A</v>
      </c>
      <c r="W435" s="7" t="e">
        <v>#N/A</v>
      </c>
      <c r="X435" s="7"/>
      <c r="Y435" s="7" t="e">
        <f>VLOOKUP(B435, [2]SBC!A$1:P$65536, 11, 0)</f>
        <v>#N/A</v>
      </c>
      <c r="Z435" s="7" t="str">
        <f t="shared" si="26"/>
        <v>NRO</v>
      </c>
      <c r="AA435" s="7" t="str">
        <f t="shared" ca="1" si="27"/>
        <v>T&gt;72H</v>
      </c>
      <c r="AB435" s="7">
        <v>1</v>
      </c>
      <c r="AC435" s="7"/>
      <c r="AD435" s="7"/>
      <c r="AE435" s="7" t="s">
        <v>5458</v>
      </c>
      <c r="AF435" s="7" t="s">
        <v>2536</v>
      </c>
      <c r="AG435" s="7"/>
    </row>
    <row r="436" spans="1:33" ht="116" x14ac:dyDescent="0.35">
      <c r="A436" s="6" t="s">
        <v>1264</v>
      </c>
      <c r="B436" s="7" t="str">
        <f t="shared" si="24"/>
        <v>NRO_169</v>
      </c>
      <c r="C436" s="6" t="s">
        <v>4952</v>
      </c>
      <c r="D436" s="7" t="e">
        <v>#N/A</v>
      </c>
      <c r="E436" s="7" t="e">
        <v>#N/A</v>
      </c>
      <c r="F436" s="6" t="s">
        <v>54</v>
      </c>
      <c r="G436" s="6" t="s">
        <v>1306</v>
      </c>
      <c r="H436" s="6" t="s">
        <v>1307</v>
      </c>
      <c r="I436" s="6" t="s">
        <v>1304</v>
      </c>
      <c r="J436" s="8">
        <f t="shared" ca="1" si="25"/>
        <v>65.457167361113534</v>
      </c>
      <c r="K436" s="6" t="s">
        <v>55</v>
      </c>
      <c r="L436" s="6" t="s">
        <v>35</v>
      </c>
      <c r="M436" s="6" t="s">
        <v>46</v>
      </c>
      <c r="N436" s="6" t="s">
        <v>1305</v>
      </c>
      <c r="O436" s="6" t="s">
        <v>37</v>
      </c>
      <c r="P436" s="6" t="s">
        <v>38</v>
      </c>
      <c r="Q436" s="7"/>
      <c r="R436" s="7"/>
      <c r="S436" s="7"/>
      <c r="T436" s="7" t="s">
        <v>1328</v>
      </c>
      <c r="U436" s="7" t="s">
        <v>898</v>
      </c>
      <c r="V436" s="7" t="e">
        <v>#N/A</v>
      </c>
      <c r="W436" s="7" t="e">
        <v>#N/A</v>
      </c>
      <c r="X436" s="7"/>
      <c r="Y436" s="7" t="e">
        <f>VLOOKUP(B436, [2]SBC!A$1:P$65536, 11, 0)</f>
        <v>#N/A</v>
      </c>
      <c r="Z436" s="7" t="str">
        <f t="shared" si="26"/>
        <v>NRO</v>
      </c>
      <c r="AA436" s="7" t="str">
        <f t="shared" ca="1" si="27"/>
        <v>T&gt;72H</v>
      </c>
      <c r="AB436" s="7">
        <v>1</v>
      </c>
      <c r="AC436" s="7"/>
      <c r="AD436" s="7"/>
      <c r="AE436" s="7" t="s">
        <v>5458</v>
      </c>
      <c r="AF436" s="7" t="s">
        <v>2536</v>
      </c>
      <c r="AG436" s="7"/>
    </row>
    <row r="437" spans="1:33" ht="116" x14ac:dyDescent="0.35">
      <c r="A437" s="6" t="s">
        <v>1264</v>
      </c>
      <c r="B437" s="7" t="str">
        <f t="shared" si="24"/>
        <v>NRO_169</v>
      </c>
      <c r="C437" s="6" t="s">
        <v>4953</v>
      </c>
      <c r="D437" s="7" t="e">
        <v>#N/A</v>
      </c>
      <c r="E437" s="7" t="e">
        <v>#N/A</v>
      </c>
      <c r="F437" s="6" t="s">
        <v>54</v>
      </c>
      <c r="G437" s="6" t="s">
        <v>1309</v>
      </c>
      <c r="H437" s="6" t="s">
        <v>1310</v>
      </c>
      <c r="I437" s="6" t="s">
        <v>1311</v>
      </c>
      <c r="J437" s="8">
        <f t="shared" ca="1" si="25"/>
        <v>65.457155787036754</v>
      </c>
      <c r="K437" s="6" t="s">
        <v>55</v>
      </c>
      <c r="L437" s="6" t="s">
        <v>35</v>
      </c>
      <c r="M437" s="6" t="s">
        <v>46</v>
      </c>
      <c r="N437" s="6" t="s">
        <v>1308</v>
      </c>
      <c r="O437" s="6" t="s">
        <v>37</v>
      </c>
      <c r="P437" s="6" t="s">
        <v>38</v>
      </c>
      <c r="Q437" s="7"/>
      <c r="R437" s="7"/>
      <c r="S437" s="7"/>
      <c r="T437" s="7" t="s">
        <v>1328</v>
      </c>
      <c r="U437" s="7" t="s">
        <v>898</v>
      </c>
      <c r="V437" s="7" t="e">
        <v>#N/A</v>
      </c>
      <c r="W437" s="7" t="e">
        <v>#N/A</v>
      </c>
      <c r="X437" s="7"/>
      <c r="Y437" s="7" t="e">
        <f>VLOOKUP(B437, [2]SBC!A$1:P$65536, 11, 0)</f>
        <v>#N/A</v>
      </c>
      <c r="Z437" s="7" t="str">
        <f t="shared" si="26"/>
        <v>NRO</v>
      </c>
      <c r="AA437" s="7" t="str">
        <f t="shared" ca="1" si="27"/>
        <v>T&gt;72H</v>
      </c>
      <c r="AB437" s="7">
        <v>1</v>
      </c>
      <c r="AC437" s="7"/>
      <c r="AD437" s="7"/>
      <c r="AE437" s="7" t="s">
        <v>5458</v>
      </c>
      <c r="AF437" s="7" t="s">
        <v>2536</v>
      </c>
      <c r="AG437" s="7"/>
    </row>
    <row r="438" spans="1:33" ht="116" x14ac:dyDescent="0.35">
      <c r="A438" s="6" t="s">
        <v>1264</v>
      </c>
      <c r="B438" s="7" t="str">
        <f t="shared" si="24"/>
        <v>NRO_169</v>
      </c>
      <c r="C438" s="6" t="s">
        <v>4954</v>
      </c>
      <c r="D438" s="7" t="e">
        <v>#N/A</v>
      </c>
      <c r="E438" s="7" t="e">
        <v>#N/A</v>
      </c>
      <c r="F438" s="6" t="s">
        <v>54</v>
      </c>
      <c r="G438" s="6" t="s">
        <v>1313</v>
      </c>
      <c r="H438" s="6" t="s">
        <v>1314</v>
      </c>
      <c r="I438" s="6" t="s">
        <v>1311</v>
      </c>
      <c r="J438" s="8">
        <f t="shared" ca="1" si="25"/>
        <v>65.457155787036754</v>
      </c>
      <c r="K438" s="6" t="s">
        <v>55</v>
      </c>
      <c r="L438" s="6" t="s">
        <v>35</v>
      </c>
      <c r="M438" s="6" t="s">
        <v>46</v>
      </c>
      <c r="N438" s="6" t="s">
        <v>1312</v>
      </c>
      <c r="O438" s="6" t="s">
        <v>37</v>
      </c>
      <c r="P438" s="6" t="s">
        <v>38</v>
      </c>
      <c r="Q438" s="7"/>
      <c r="R438" s="7"/>
      <c r="S438" s="7"/>
      <c r="T438" s="7" t="s">
        <v>1328</v>
      </c>
      <c r="U438" s="7" t="s">
        <v>898</v>
      </c>
      <c r="V438" s="7" t="e">
        <v>#N/A</v>
      </c>
      <c r="W438" s="7" t="e">
        <v>#N/A</v>
      </c>
      <c r="X438" s="7"/>
      <c r="Y438" s="7" t="e">
        <f>VLOOKUP(B438, [2]SBC!A$1:P$65536, 11, 0)</f>
        <v>#N/A</v>
      </c>
      <c r="Z438" s="7" t="str">
        <f t="shared" si="26"/>
        <v>NRO</v>
      </c>
      <c r="AA438" s="7" t="str">
        <f t="shared" ca="1" si="27"/>
        <v>T&gt;72H</v>
      </c>
      <c r="AB438" s="7">
        <v>1</v>
      </c>
      <c r="AC438" s="7"/>
      <c r="AD438" s="7"/>
      <c r="AE438" s="7" t="s">
        <v>5458</v>
      </c>
      <c r="AF438" s="7" t="s">
        <v>2536</v>
      </c>
      <c r="AG438" s="7"/>
    </row>
    <row r="439" spans="1:33" ht="116" x14ac:dyDescent="0.35">
      <c r="A439" s="6" t="s">
        <v>1264</v>
      </c>
      <c r="B439" s="7" t="str">
        <f t="shared" si="24"/>
        <v>NRO_169</v>
      </c>
      <c r="C439" s="6" t="s">
        <v>4955</v>
      </c>
      <c r="D439" s="7" t="e">
        <v>#N/A</v>
      </c>
      <c r="E439" s="7" t="e">
        <v>#N/A</v>
      </c>
      <c r="F439" s="6" t="s">
        <v>54</v>
      </c>
      <c r="G439" s="6" t="s">
        <v>1316</v>
      </c>
      <c r="H439" s="6" t="s">
        <v>1317</v>
      </c>
      <c r="I439" s="6" t="s">
        <v>1318</v>
      </c>
      <c r="J439" s="8">
        <f t="shared" ca="1" si="25"/>
        <v>65.455790046296897</v>
      </c>
      <c r="K439" s="6" t="s">
        <v>55</v>
      </c>
      <c r="L439" s="6" t="s">
        <v>35</v>
      </c>
      <c r="M439" s="6" t="s">
        <v>46</v>
      </c>
      <c r="N439" s="6" t="s">
        <v>1315</v>
      </c>
      <c r="O439" s="6" t="s">
        <v>37</v>
      </c>
      <c r="P439" s="6" t="s">
        <v>38</v>
      </c>
      <c r="Q439" s="7"/>
      <c r="R439" s="7"/>
      <c r="S439" s="7"/>
      <c r="T439" s="7" t="s">
        <v>1328</v>
      </c>
      <c r="U439" s="7" t="s">
        <v>898</v>
      </c>
      <c r="V439" s="7" t="e">
        <v>#N/A</v>
      </c>
      <c r="W439" s="7" t="e">
        <v>#N/A</v>
      </c>
      <c r="X439" s="7"/>
      <c r="Y439" s="7" t="e">
        <f>VLOOKUP(B439, [2]SBC!A$1:P$65536, 11, 0)</f>
        <v>#N/A</v>
      </c>
      <c r="Z439" s="7" t="str">
        <f t="shared" si="26"/>
        <v>NRO</v>
      </c>
      <c r="AA439" s="7" t="str">
        <f t="shared" ca="1" si="27"/>
        <v>T&gt;72H</v>
      </c>
      <c r="AB439" s="7">
        <v>1</v>
      </c>
      <c r="AC439" s="7"/>
      <c r="AD439" s="7"/>
      <c r="AE439" s="7" t="s">
        <v>5458</v>
      </c>
      <c r="AF439" s="7" t="s">
        <v>2536</v>
      </c>
      <c r="AG439" s="7"/>
    </row>
    <row r="440" spans="1:33" ht="116" x14ac:dyDescent="0.35">
      <c r="A440" s="6" t="s">
        <v>1264</v>
      </c>
      <c r="B440" s="7" t="str">
        <f t="shared" si="24"/>
        <v>NRO_169</v>
      </c>
      <c r="C440" s="6" t="s">
        <v>4956</v>
      </c>
      <c r="D440" s="7" t="e">
        <v>#N/A</v>
      </c>
      <c r="E440" s="7" t="e">
        <v>#N/A</v>
      </c>
      <c r="F440" s="6" t="s">
        <v>54</v>
      </c>
      <c r="G440" s="6" t="s">
        <v>1320</v>
      </c>
      <c r="H440" s="6" t="s">
        <v>1321</v>
      </c>
      <c r="I440" s="6" t="s">
        <v>1322</v>
      </c>
      <c r="J440" s="8">
        <f t="shared" ca="1" si="25"/>
        <v>65.455778472220118</v>
      </c>
      <c r="K440" s="6" t="s">
        <v>55</v>
      </c>
      <c r="L440" s="6" t="s">
        <v>35</v>
      </c>
      <c r="M440" s="6" t="s">
        <v>46</v>
      </c>
      <c r="N440" s="6" t="s">
        <v>1319</v>
      </c>
      <c r="O440" s="6" t="s">
        <v>37</v>
      </c>
      <c r="P440" s="6" t="s">
        <v>38</v>
      </c>
      <c r="Q440" s="7"/>
      <c r="R440" s="7"/>
      <c r="S440" s="7"/>
      <c r="T440" s="7" t="s">
        <v>1328</v>
      </c>
      <c r="U440" s="7" t="s">
        <v>898</v>
      </c>
      <c r="V440" s="7" t="e">
        <v>#N/A</v>
      </c>
      <c r="W440" s="7" t="e">
        <v>#N/A</v>
      </c>
      <c r="X440" s="7"/>
      <c r="Y440" s="7" t="e">
        <f>VLOOKUP(B440, [2]SBC!A$1:P$65536, 11, 0)</f>
        <v>#N/A</v>
      </c>
      <c r="Z440" s="7" t="str">
        <f t="shared" si="26"/>
        <v>NRO</v>
      </c>
      <c r="AA440" s="7" t="str">
        <f t="shared" ca="1" si="27"/>
        <v>T&gt;72H</v>
      </c>
      <c r="AB440" s="7">
        <v>1</v>
      </c>
      <c r="AC440" s="7"/>
      <c r="AD440" s="7"/>
      <c r="AE440" s="7" t="s">
        <v>5458</v>
      </c>
      <c r="AF440" s="7" t="s">
        <v>2536</v>
      </c>
      <c r="AG440" s="7"/>
    </row>
    <row r="441" spans="1:33" ht="116" x14ac:dyDescent="0.35">
      <c r="A441" s="6" t="s">
        <v>1264</v>
      </c>
      <c r="B441" s="7" t="str">
        <f t="shared" si="24"/>
        <v>NRO_169</v>
      </c>
      <c r="C441" s="6" t="s">
        <v>4957</v>
      </c>
      <c r="D441" s="7" t="e">
        <v>#N/A</v>
      </c>
      <c r="E441" s="7" t="e">
        <v>#N/A</v>
      </c>
      <c r="F441" s="6" t="s">
        <v>54</v>
      </c>
      <c r="G441" s="6" t="s">
        <v>1324</v>
      </c>
      <c r="H441" s="6" t="s">
        <v>1325</v>
      </c>
      <c r="I441" s="6" t="s">
        <v>1326</v>
      </c>
      <c r="J441" s="8">
        <f t="shared" ca="1" si="25"/>
        <v>65.455766898150614</v>
      </c>
      <c r="K441" s="6" t="s">
        <v>55</v>
      </c>
      <c r="L441" s="6" t="s">
        <v>35</v>
      </c>
      <c r="M441" s="6" t="s">
        <v>46</v>
      </c>
      <c r="N441" s="6" t="s">
        <v>1323</v>
      </c>
      <c r="O441" s="6" t="s">
        <v>37</v>
      </c>
      <c r="P441" s="6" t="s">
        <v>38</v>
      </c>
      <c r="Q441" s="7"/>
      <c r="R441" s="7"/>
      <c r="S441" s="7"/>
      <c r="T441" s="7" t="s">
        <v>1328</v>
      </c>
      <c r="U441" s="7" t="s">
        <v>898</v>
      </c>
      <c r="V441" s="7" t="e">
        <v>#N/A</v>
      </c>
      <c r="W441" s="7" t="e">
        <v>#N/A</v>
      </c>
      <c r="X441" s="7"/>
      <c r="Y441" s="7" t="e">
        <f>VLOOKUP(B441, [2]SBC!A$1:P$65536, 11, 0)</f>
        <v>#N/A</v>
      </c>
      <c r="Z441" s="7" t="str">
        <f t="shared" si="26"/>
        <v>NRO</v>
      </c>
      <c r="AA441" s="7" t="str">
        <f t="shared" ca="1" si="27"/>
        <v>T&gt;72H</v>
      </c>
      <c r="AB441" s="7">
        <v>1</v>
      </c>
      <c r="AC441" s="7"/>
      <c r="AD441" s="7"/>
      <c r="AE441" s="7" t="s">
        <v>5458</v>
      </c>
      <c r="AF441" s="7" t="s">
        <v>2536</v>
      </c>
      <c r="AG441" s="7"/>
    </row>
    <row r="442" spans="1:33" ht="116" x14ac:dyDescent="0.35">
      <c r="A442" s="6" t="s">
        <v>1116</v>
      </c>
      <c r="B442" s="7" t="str">
        <f t="shared" si="24"/>
        <v>OST_411</v>
      </c>
      <c r="C442" s="6" t="s">
        <v>4958</v>
      </c>
      <c r="D442" s="7" t="e">
        <v>#N/A</v>
      </c>
      <c r="E442" s="7" t="e">
        <v>#N/A</v>
      </c>
      <c r="F442" s="6" t="s">
        <v>54</v>
      </c>
      <c r="G442" s="6" t="s">
        <v>1385</v>
      </c>
      <c r="H442" s="6" t="s">
        <v>1386</v>
      </c>
      <c r="I442" s="6" t="s">
        <v>1459</v>
      </c>
      <c r="J442" s="8">
        <f t="shared" ca="1" si="25"/>
        <v>15.50090578704112</v>
      </c>
      <c r="K442" s="6" t="s">
        <v>55</v>
      </c>
      <c r="L442" s="6" t="s">
        <v>35</v>
      </c>
      <c r="M442" s="6" t="s">
        <v>46</v>
      </c>
      <c r="N442" s="6" t="s">
        <v>1460</v>
      </c>
      <c r="O442" s="6" t="s">
        <v>37</v>
      </c>
      <c r="P442" s="6" t="s">
        <v>38</v>
      </c>
      <c r="Q442" s="7"/>
      <c r="R442" s="7"/>
      <c r="S442" s="7"/>
      <c r="T442" s="7" t="s">
        <v>1953</v>
      </c>
      <c r="U442" s="7" t="s">
        <v>1454</v>
      </c>
      <c r="V442" s="7" t="e">
        <v>#N/A</v>
      </c>
      <c r="W442" s="7" t="s">
        <v>1454</v>
      </c>
      <c r="X442" s="7"/>
      <c r="Y442" s="7" t="e">
        <f>VLOOKUP(B442, [2]SBC!A$1:P$65536, 11, 0)</f>
        <v>#N/A</v>
      </c>
      <c r="Z442" s="7" t="str">
        <f t="shared" si="26"/>
        <v>OST</v>
      </c>
      <c r="AA442" s="7" t="str">
        <f t="shared" ca="1" si="27"/>
        <v>T&gt;72H</v>
      </c>
      <c r="AB442" s="7">
        <v>1</v>
      </c>
      <c r="AC442" s="7"/>
      <c r="AD442" s="7"/>
      <c r="AE442" s="7" t="s">
        <v>5458</v>
      </c>
      <c r="AF442" s="7" t="s">
        <v>2536</v>
      </c>
      <c r="AG442" s="7"/>
    </row>
    <row r="443" spans="1:33" ht="130.5" x14ac:dyDescent="0.35">
      <c r="A443" s="6" t="s">
        <v>1116</v>
      </c>
      <c r="B443" s="7" t="str">
        <f t="shared" si="24"/>
        <v>OST_411</v>
      </c>
      <c r="C443" s="6" t="s">
        <v>4959</v>
      </c>
      <c r="D443" s="7" t="e">
        <v>#N/A</v>
      </c>
      <c r="E443" s="7" t="e">
        <v>#N/A</v>
      </c>
      <c r="F443" s="6" t="s">
        <v>54</v>
      </c>
      <c r="G443" s="6" t="s">
        <v>1452</v>
      </c>
      <c r="H443" s="6" t="s">
        <v>1453</v>
      </c>
      <c r="I443" s="6" t="s">
        <v>1459</v>
      </c>
      <c r="J443" s="8">
        <f t="shared" ca="1" si="25"/>
        <v>15.50090578704112</v>
      </c>
      <c r="K443" s="6" t="s">
        <v>55</v>
      </c>
      <c r="L443" s="6" t="s">
        <v>35</v>
      </c>
      <c r="M443" s="6" t="s">
        <v>46</v>
      </c>
      <c r="N443" s="6" t="s">
        <v>1461</v>
      </c>
      <c r="O443" s="6" t="s">
        <v>37</v>
      </c>
      <c r="P443" s="6" t="s">
        <v>38</v>
      </c>
      <c r="Q443" s="7"/>
      <c r="R443" s="7"/>
      <c r="S443" s="7"/>
      <c r="T443" s="7" t="s">
        <v>1953</v>
      </c>
      <c r="U443" s="7" t="s">
        <v>1454</v>
      </c>
      <c r="V443" s="7" t="e">
        <v>#N/A</v>
      </c>
      <c r="W443" s="7" t="s">
        <v>1454</v>
      </c>
      <c r="X443" s="7"/>
      <c r="Y443" s="7" t="e">
        <f>VLOOKUP(B443, [2]SBC!A$1:P$65536, 11, 0)</f>
        <v>#N/A</v>
      </c>
      <c r="Z443" s="7" t="str">
        <f t="shared" si="26"/>
        <v>OST</v>
      </c>
      <c r="AA443" s="7" t="str">
        <f t="shared" ca="1" si="27"/>
        <v>T&gt;72H</v>
      </c>
      <c r="AB443" s="7">
        <v>1</v>
      </c>
      <c r="AC443" s="7"/>
      <c r="AD443" s="7"/>
      <c r="AE443" s="7" t="s">
        <v>5458</v>
      </c>
      <c r="AF443" s="7" t="s">
        <v>2536</v>
      </c>
      <c r="AG443" s="7"/>
    </row>
    <row r="444" spans="1:33" ht="116" x14ac:dyDescent="0.35">
      <c r="A444" s="6" t="s">
        <v>1493</v>
      </c>
      <c r="B444" s="7" t="str">
        <f t="shared" si="24"/>
        <v>ADM_026</v>
      </c>
      <c r="C444" s="6" t="s">
        <v>4960</v>
      </c>
      <c r="D444" s="7" t="e">
        <v>#N/A</v>
      </c>
      <c r="E444" s="7" t="e">
        <v>#N/A</v>
      </c>
      <c r="F444" s="6" t="s">
        <v>54</v>
      </c>
      <c r="G444" s="6" t="s">
        <v>1599</v>
      </c>
      <c r="H444" s="6" t="s">
        <v>1600</v>
      </c>
      <c r="I444" s="6" t="s">
        <v>1601</v>
      </c>
      <c r="J444" s="8">
        <f t="shared" ca="1" si="25"/>
        <v>11.521912731484917</v>
      </c>
      <c r="K444" s="6" t="s">
        <v>55</v>
      </c>
      <c r="L444" s="6" t="s">
        <v>35</v>
      </c>
      <c r="M444" s="6" t="s">
        <v>46</v>
      </c>
      <c r="N444" s="6" t="s">
        <v>1602</v>
      </c>
      <c r="O444" s="6" t="s">
        <v>37</v>
      </c>
      <c r="P444" s="6" t="s">
        <v>38</v>
      </c>
      <c r="Q444" s="7"/>
      <c r="R444" s="7"/>
      <c r="S444" s="7"/>
      <c r="T444" s="7" t="s">
        <v>1755</v>
      </c>
      <c r="U444" s="7" t="s">
        <v>1466</v>
      </c>
      <c r="V444" s="7" t="e">
        <v>#N/A</v>
      </c>
      <c r="W444" s="7" t="s">
        <v>1340</v>
      </c>
      <c r="X444" s="7"/>
      <c r="Y444" s="7" t="str">
        <f>VLOOKUP(B444, [2]SBC!A$1:P$65536, 11, 0)</f>
        <v>Ngaoundere</v>
      </c>
      <c r="Z444" s="7" t="str">
        <f t="shared" si="26"/>
        <v>ADM</v>
      </c>
      <c r="AA444" s="7" t="str">
        <f t="shared" ca="1" si="27"/>
        <v>T&gt;72H</v>
      </c>
      <c r="AB444" s="7">
        <v>1</v>
      </c>
      <c r="AC444" s="7"/>
      <c r="AD444" s="7"/>
      <c r="AE444" s="7" t="s">
        <v>5458</v>
      </c>
      <c r="AF444" s="7" t="s">
        <v>2536</v>
      </c>
      <c r="AG444" s="7"/>
    </row>
    <row r="445" spans="1:33" ht="116" x14ac:dyDescent="0.35">
      <c r="A445" s="6" t="s">
        <v>1493</v>
      </c>
      <c r="B445" s="7" t="str">
        <f t="shared" si="24"/>
        <v>ADM_026</v>
      </c>
      <c r="C445" s="6" t="s">
        <v>4961</v>
      </c>
      <c r="D445" s="7" t="e">
        <v>#N/A</v>
      </c>
      <c r="E445" s="7" t="e">
        <v>#N/A</v>
      </c>
      <c r="F445" s="6" t="s">
        <v>54</v>
      </c>
      <c r="G445" s="6" t="s">
        <v>1603</v>
      </c>
      <c r="H445" s="6" t="s">
        <v>1604</v>
      </c>
      <c r="I445" s="6" t="s">
        <v>1605</v>
      </c>
      <c r="J445" s="8">
        <f t="shared" ca="1" si="25"/>
        <v>11.513579398146248</v>
      </c>
      <c r="K445" s="6" t="s">
        <v>55</v>
      </c>
      <c r="L445" s="6" t="s">
        <v>35</v>
      </c>
      <c r="M445" s="6" t="s">
        <v>46</v>
      </c>
      <c r="N445" s="6" t="s">
        <v>1606</v>
      </c>
      <c r="O445" s="6" t="s">
        <v>37</v>
      </c>
      <c r="P445" s="6" t="s">
        <v>38</v>
      </c>
      <c r="Q445" s="7"/>
      <c r="R445" s="7"/>
      <c r="S445" s="7"/>
      <c r="T445" s="7" t="s">
        <v>1755</v>
      </c>
      <c r="U445" s="7" t="s">
        <v>1466</v>
      </c>
      <c r="V445" s="7" t="e">
        <v>#N/A</v>
      </c>
      <c r="W445" s="7" t="s">
        <v>1340</v>
      </c>
      <c r="X445" s="7"/>
      <c r="Y445" s="7" t="str">
        <f>VLOOKUP(B445, [2]SBC!A$1:P$65536, 11, 0)</f>
        <v>Ngaoundere</v>
      </c>
      <c r="Z445" s="7" t="str">
        <f t="shared" si="26"/>
        <v>ADM</v>
      </c>
      <c r="AA445" s="7" t="str">
        <f t="shared" ca="1" si="27"/>
        <v>T&gt;72H</v>
      </c>
      <c r="AB445" s="7">
        <v>1</v>
      </c>
      <c r="AC445" s="7"/>
      <c r="AD445" s="7"/>
      <c r="AE445" s="7" t="s">
        <v>5458</v>
      </c>
      <c r="AF445" s="7" t="s">
        <v>2536</v>
      </c>
      <c r="AG445" s="7"/>
    </row>
    <row r="446" spans="1:33" ht="116" x14ac:dyDescent="0.35">
      <c r="A446" s="6" t="s">
        <v>1493</v>
      </c>
      <c r="B446" s="7" t="str">
        <f t="shared" si="24"/>
        <v>ADM_026</v>
      </c>
      <c r="C446" s="6" t="s">
        <v>4962</v>
      </c>
      <c r="D446" s="7" t="e">
        <v>#N/A</v>
      </c>
      <c r="E446" s="7" t="e">
        <v>#N/A</v>
      </c>
      <c r="F446" s="6" t="s">
        <v>54</v>
      </c>
      <c r="G446" s="6" t="s">
        <v>1607</v>
      </c>
      <c r="H446" s="6" t="s">
        <v>1608</v>
      </c>
      <c r="I446" s="6" t="s">
        <v>1609</v>
      </c>
      <c r="J446" s="8">
        <f t="shared" ca="1" si="25"/>
        <v>11.505246064814855</v>
      </c>
      <c r="K446" s="6" t="s">
        <v>55</v>
      </c>
      <c r="L446" s="6" t="s">
        <v>35</v>
      </c>
      <c r="M446" s="6" t="s">
        <v>46</v>
      </c>
      <c r="N446" s="6" t="s">
        <v>1610</v>
      </c>
      <c r="O446" s="6" t="s">
        <v>37</v>
      </c>
      <c r="P446" s="6" t="s">
        <v>38</v>
      </c>
      <c r="Q446" s="7"/>
      <c r="R446" s="7"/>
      <c r="S446" s="7"/>
      <c r="T446" s="7" t="s">
        <v>1755</v>
      </c>
      <c r="U446" s="7" t="s">
        <v>1466</v>
      </c>
      <c r="V446" s="7" t="e">
        <v>#N/A</v>
      </c>
      <c r="W446" s="7" t="s">
        <v>1340</v>
      </c>
      <c r="X446" s="7"/>
      <c r="Y446" s="7" t="str">
        <f>VLOOKUP(B446, [2]SBC!A$1:P$65536, 11, 0)</f>
        <v>Ngaoundere</v>
      </c>
      <c r="Z446" s="7" t="str">
        <f t="shared" si="26"/>
        <v>ADM</v>
      </c>
      <c r="AA446" s="7" t="str">
        <f t="shared" ca="1" si="27"/>
        <v>T&gt;72H</v>
      </c>
      <c r="AB446" s="7">
        <v>1</v>
      </c>
      <c r="AC446" s="7"/>
      <c r="AD446" s="7"/>
      <c r="AE446" s="7" t="s">
        <v>5458</v>
      </c>
      <c r="AF446" s="7" t="s">
        <v>2536</v>
      </c>
      <c r="AG446" s="7"/>
    </row>
    <row r="447" spans="1:33" ht="116" x14ac:dyDescent="0.35">
      <c r="A447" s="6" t="s">
        <v>1493</v>
      </c>
      <c r="B447" s="7" t="str">
        <f t="shared" si="24"/>
        <v>ADM_026</v>
      </c>
      <c r="C447" s="6" t="s">
        <v>4963</v>
      </c>
      <c r="D447" s="7" t="e">
        <v>#N/A</v>
      </c>
      <c r="E447" s="7" t="e">
        <v>#N/A</v>
      </c>
      <c r="F447" s="6" t="s">
        <v>54</v>
      </c>
      <c r="G447" s="6" t="s">
        <v>1611</v>
      </c>
      <c r="H447" s="6" t="s">
        <v>1612</v>
      </c>
      <c r="I447" s="6" t="s">
        <v>1613</v>
      </c>
      <c r="J447" s="8">
        <f t="shared" ca="1" si="25"/>
        <v>11.503857175928715</v>
      </c>
      <c r="K447" s="6" t="s">
        <v>55</v>
      </c>
      <c r="L447" s="6" t="s">
        <v>35</v>
      </c>
      <c r="M447" s="6" t="s">
        <v>46</v>
      </c>
      <c r="N447" s="6" t="s">
        <v>1614</v>
      </c>
      <c r="O447" s="6" t="s">
        <v>37</v>
      </c>
      <c r="P447" s="6" t="s">
        <v>38</v>
      </c>
      <c r="Q447" s="7"/>
      <c r="R447" s="7"/>
      <c r="S447" s="7"/>
      <c r="T447" s="7" t="s">
        <v>1755</v>
      </c>
      <c r="U447" s="7" t="s">
        <v>1466</v>
      </c>
      <c r="V447" s="7" t="e">
        <v>#N/A</v>
      </c>
      <c r="W447" s="7" t="s">
        <v>1340</v>
      </c>
      <c r="X447" s="7"/>
      <c r="Y447" s="7" t="str">
        <f>VLOOKUP(B447, [2]SBC!A$1:P$65536, 11, 0)</f>
        <v>Ngaoundere</v>
      </c>
      <c r="Z447" s="7" t="str">
        <f t="shared" si="26"/>
        <v>ADM</v>
      </c>
      <c r="AA447" s="7" t="str">
        <f t="shared" ca="1" si="27"/>
        <v>T&gt;72H</v>
      </c>
      <c r="AB447" s="7">
        <v>1</v>
      </c>
      <c r="AC447" s="7"/>
      <c r="AD447" s="7"/>
      <c r="AE447" s="7" t="s">
        <v>5458</v>
      </c>
      <c r="AF447" s="7" t="s">
        <v>2536</v>
      </c>
      <c r="AG447" s="7"/>
    </row>
    <row r="448" spans="1:33" ht="130.5" x14ac:dyDescent="0.35">
      <c r="A448" s="6" t="s">
        <v>893</v>
      </c>
      <c r="B448" s="7" t="str">
        <f t="shared" ref="B448:B511" si="28">LEFT(A448,7)</f>
        <v>OST_361</v>
      </c>
      <c r="C448" s="6" t="s">
        <v>4964</v>
      </c>
      <c r="D448" s="7" t="e">
        <v>#N/A</v>
      </c>
      <c r="E448" s="7" t="e">
        <v>#N/A</v>
      </c>
      <c r="F448" s="6" t="s">
        <v>54</v>
      </c>
      <c r="G448" s="6" t="s">
        <v>2035</v>
      </c>
      <c r="H448" s="6" t="s">
        <v>2036</v>
      </c>
      <c r="I448" s="6" t="s">
        <v>2037</v>
      </c>
      <c r="J448" s="8">
        <f t="shared" ref="J448:J511" ca="1" si="29">NOW()-I448</f>
        <v>7.2533131944437628</v>
      </c>
      <c r="K448" s="6" t="s">
        <v>55</v>
      </c>
      <c r="L448" s="6" t="s">
        <v>35</v>
      </c>
      <c r="M448" s="6" t="s">
        <v>46</v>
      </c>
      <c r="N448" s="6" t="s">
        <v>2038</v>
      </c>
      <c r="O448" s="6" t="s">
        <v>37</v>
      </c>
      <c r="P448" s="6" t="s">
        <v>38</v>
      </c>
      <c r="Q448" s="7"/>
      <c r="R448" s="7"/>
      <c r="S448" s="7"/>
      <c r="T448" s="7" t="s">
        <v>1948</v>
      </c>
      <c r="U448" s="7" t="s">
        <v>1454</v>
      </c>
      <c r="V448" s="7" t="e">
        <v>#N/A</v>
      </c>
      <c r="W448" s="7" t="s">
        <v>1454</v>
      </c>
      <c r="X448" s="7"/>
      <c r="Y448" s="7" t="e">
        <f>VLOOKUP(B448, [2]SBC!A$1:P$65536, 11, 0)</f>
        <v>#N/A</v>
      </c>
      <c r="Z448" s="7" t="str">
        <f t="shared" si="26"/>
        <v>OST</v>
      </c>
      <c r="AA448" s="7" t="str">
        <f t="shared" ca="1" si="27"/>
        <v>T&gt;72H</v>
      </c>
      <c r="AB448" s="7">
        <v>1</v>
      </c>
      <c r="AC448" s="7"/>
      <c r="AD448" s="7"/>
      <c r="AE448" s="7" t="s">
        <v>5458</v>
      </c>
      <c r="AF448" s="7" t="s">
        <v>2536</v>
      </c>
      <c r="AG448" s="7"/>
    </row>
    <row r="449" spans="1:33" ht="130.5" x14ac:dyDescent="0.35">
      <c r="A449" s="6" t="s">
        <v>893</v>
      </c>
      <c r="B449" s="7" t="str">
        <f t="shared" si="28"/>
        <v>OST_361</v>
      </c>
      <c r="C449" s="6" t="s">
        <v>4965</v>
      </c>
      <c r="D449" s="7" t="e">
        <v>#N/A</v>
      </c>
      <c r="E449" s="7" t="e">
        <v>#N/A</v>
      </c>
      <c r="F449" s="6" t="s">
        <v>54</v>
      </c>
      <c r="G449" s="6" t="s">
        <v>2039</v>
      </c>
      <c r="H449" s="6" t="s">
        <v>2040</v>
      </c>
      <c r="I449" s="6" t="s">
        <v>2041</v>
      </c>
      <c r="J449" s="8">
        <f t="shared" ca="1" si="29"/>
        <v>7.247757638891926</v>
      </c>
      <c r="K449" s="6" t="s">
        <v>55</v>
      </c>
      <c r="L449" s="6" t="s">
        <v>35</v>
      </c>
      <c r="M449" s="6" t="s">
        <v>46</v>
      </c>
      <c r="N449" s="6" t="s">
        <v>2042</v>
      </c>
      <c r="O449" s="6" t="s">
        <v>37</v>
      </c>
      <c r="P449" s="6" t="s">
        <v>38</v>
      </c>
      <c r="Q449" s="7"/>
      <c r="R449" s="7"/>
      <c r="S449" s="7"/>
      <c r="T449" s="7" t="s">
        <v>1948</v>
      </c>
      <c r="U449" s="7" t="s">
        <v>1454</v>
      </c>
      <c r="V449" s="7" t="e">
        <v>#N/A</v>
      </c>
      <c r="W449" s="7" t="s">
        <v>1454</v>
      </c>
      <c r="X449" s="7"/>
      <c r="Y449" s="7" t="e">
        <f>VLOOKUP(B449, [2]SBC!A$1:P$65536, 11, 0)</f>
        <v>#N/A</v>
      </c>
      <c r="Z449" s="7" t="str">
        <f t="shared" ref="Z449:Z512" si="30">LEFT(B449,3)</f>
        <v>OST</v>
      </c>
      <c r="AA449" s="7" t="str">
        <f t="shared" ref="AA449:AA512" ca="1" si="31">IF(J449 &lt; 1/24, "T&lt;1H", IF(AND(J449&lt;2/24, J449&gt;1/24), "1H&lt;T&lt;2H", IF(AND(J449&lt;4/24, J449&gt;2/24), "2H&lt;T&lt;4H", IF(AND(J449&lt;8/24, J449&gt;4/24), "4H&lt;T&lt;8H", IF(AND(J449&lt;16/24, J449&gt;8/24), "8H&lt;T&lt;16H",IF(AND(J449&lt;24/24, J449&gt;16/24),"16H&lt;T&lt;24H", IF(AND(J449&lt;48/24, J449&gt;24/24),"24H&lt;T&lt;48H",IF(AND(J449&lt;72/24, J449&gt;24/24),"48H&lt;T&lt;72H", "T&gt;72H"))))))))</f>
        <v>T&gt;72H</v>
      </c>
      <c r="AB449" s="7">
        <v>1</v>
      </c>
      <c r="AC449" s="7"/>
      <c r="AD449" s="7"/>
      <c r="AE449" s="7" t="s">
        <v>5458</v>
      </c>
      <c r="AF449" s="7" t="s">
        <v>2536</v>
      </c>
      <c r="AG449" s="7"/>
    </row>
    <row r="450" spans="1:33" ht="130.5" x14ac:dyDescent="0.35">
      <c r="A450" s="6" t="s">
        <v>893</v>
      </c>
      <c r="B450" s="7" t="str">
        <f t="shared" si="28"/>
        <v>OST_361</v>
      </c>
      <c r="C450" s="6" t="s">
        <v>4966</v>
      </c>
      <c r="D450" s="7" t="e">
        <v>#N/A</v>
      </c>
      <c r="E450" s="7" t="e">
        <v>#N/A</v>
      </c>
      <c r="F450" s="6" t="s">
        <v>54</v>
      </c>
      <c r="G450" s="6" t="s">
        <v>2043</v>
      </c>
      <c r="H450" s="6" t="s">
        <v>2044</v>
      </c>
      <c r="I450" s="6" t="s">
        <v>2045</v>
      </c>
      <c r="J450" s="8">
        <f t="shared" ca="1" si="29"/>
        <v>7.2380354166671168</v>
      </c>
      <c r="K450" s="6" t="s">
        <v>55</v>
      </c>
      <c r="L450" s="6" t="s">
        <v>35</v>
      </c>
      <c r="M450" s="6" t="s">
        <v>46</v>
      </c>
      <c r="N450" s="6" t="s">
        <v>2046</v>
      </c>
      <c r="O450" s="6" t="s">
        <v>37</v>
      </c>
      <c r="P450" s="6" t="s">
        <v>38</v>
      </c>
      <c r="Q450" s="7"/>
      <c r="R450" s="7"/>
      <c r="S450" s="7"/>
      <c r="T450" s="7" t="s">
        <v>1948</v>
      </c>
      <c r="U450" s="7" t="s">
        <v>1454</v>
      </c>
      <c r="V450" s="7" t="e">
        <v>#N/A</v>
      </c>
      <c r="W450" s="7" t="s">
        <v>1454</v>
      </c>
      <c r="X450" s="7"/>
      <c r="Y450" s="7" t="e">
        <f>VLOOKUP(B450, [2]SBC!A$1:P$65536, 11, 0)</f>
        <v>#N/A</v>
      </c>
      <c r="Z450" s="7" t="str">
        <f t="shared" si="30"/>
        <v>OST</v>
      </c>
      <c r="AA450" s="7" t="str">
        <f t="shared" ca="1" si="31"/>
        <v>T&gt;72H</v>
      </c>
      <c r="AB450" s="7">
        <v>1</v>
      </c>
      <c r="AC450" s="7"/>
      <c r="AD450" s="7"/>
      <c r="AE450" s="7" t="s">
        <v>5458</v>
      </c>
      <c r="AF450" s="7" t="s">
        <v>2536</v>
      </c>
      <c r="AG450" s="7"/>
    </row>
    <row r="451" spans="1:33" ht="130.5" x14ac:dyDescent="0.35">
      <c r="A451" s="6" t="s">
        <v>893</v>
      </c>
      <c r="B451" s="7" t="str">
        <f t="shared" si="28"/>
        <v>OST_361</v>
      </c>
      <c r="C451" s="6" t="s">
        <v>4967</v>
      </c>
      <c r="D451" s="7" t="e">
        <v>#N/A</v>
      </c>
      <c r="E451" s="7" t="e">
        <v>#N/A</v>
      </c>
      <c r="F451" s="6" t="s">
        <v>54</v>
      </c>
      <c r="G451" s="6" t="s">
        <v>2047</v>
      </c>
      <c r="H451" s="6" t="s">
        <v>2048</v>
      </c>
      <c r="I451" s="6" t="s">
        <v>2049</v>
      </c>
      <c r="J451" s="8">
        <f t="shared" ca="1" si="29"/>
        <v>7.2366465277809766</v>
      </c>
      <c r="K451" s="6" t="s">
        <v>55</v>
      </c>
      <c r="L451" s="6" t="s">
        <v>35</v>
      </c>
      <c r="M451" s="6" t="s">
        <v>46</v>
      </c>
      <c r="N451" s="6" t="s">
        <v>2050</v>
      </c>
      <c r="O451" s="6" t="s">
        <v>37</v>
      </c>
      <c r="P451" s="6" t="s">
        <v>38</v>
      </c>
      <c r="Q451" s="7"/>
      <c r="R451" s="7"/>
      <c r="S451" s="7"/>
      <c r="T451" s="7" t="s">
        <v>1948</v>
      </c>
      <c r="U451" s="7" t="s">
        <v>1454</v>
      </c>
      <c r="V451" s="7" t="e">
        <v>#N/A</v>
      </c>
      <c r="W451" s="7" t="s">
        <v>1454</v>
      </c>
      <c r="X451" s="7"/>
      <c r="Y451" s="7" t="e">
        <f>VLOOKUP(B451, [2]SBC!A$1:P$65536, 11, 0)</f>
        <v>#N/A</v>
      </c>
      <c r="Z451" s="7" t="str">
        <f t="shared" si="30"/>
        <v>OST</v>
      </c>
      <c r="AA451" s="7" t="str">
        <f t="shared" ca="1" si="31"/>
        <v>T&gt;72H</v>
      </c>
      <c r="AB451" s="7">
        <v>1</v>
      </c>
      <c r="AC451" s="7"/>
      <c r="AD451" s="7"/>
      <c r="AE451" s="7" t="s">
        <v>5458</v>
      </c>
      <c r="AF451" s="7" t="s">
        <v>2536</v>
      </c>
      <c r="AG451" s="7"/>
    </row>
    <row r="452" spans="1:33" ht="116" x14ac:dyDescent="0.35">
      <c r="A452" s="6" t="s">
        <v>990</v>
      </c>
      <c r="B452" s="7" t="str">
        <f t="shared" si="28"/>
        <v>OST_359</v>
      </c>
      <c r="C452" s="6" t="s">
        <v>4968</v>
      </c>
      <c r="D452" s="7" t="e">
        <v>#N/A</v>
      </c>
      <c r="E452" s="7" t="e">
        <v>#N/A</v>
      </c>
      <c r="F452" s="6" t="s">
        <v>54</v>
      </c>
      <c r="G452" s="6" t="s">
        <v>2051</v>
      </c>
      <c r="H452" s="6" t="s">
        <v>2052</v>
      </c>
      <c r="I452" s="6" t="s">
        <v>2029</v>
      </c>
      <c r="J452" s="8">
        <f t="shared" ca="1" si="29"/>
        <v>7.1458594907453516</v>
      </c>
      <c r="K452" s="6" t="s">
        <v>55</v>
      </c>
      <c r="L452" s="6" t="s">
        <v>35</v>
      </c>
      <c r="M452" s="6" t="s">
        <v>46</v>
      </c>
      <c r="N452" s="6" t="s">
        <v>2053</v>
      </c>
      <c r="O452" s="6" t="s">
        <v>37</v>
      </c>
      <c r="P452" s="6" t="s">
        <v>38</v>
      </c>
      <c r="Q452" s="7"/>
      <c r="R452" s="7"/>
      <c r="S452" s="7"/>
      <c r="T452" s="7" t="s">
        <v>1952</v>
      </c>
      <c r="U452" s="7" t="s">
        <v>1454</v>
      </c>
      <c r="V452" s="7" t="e">
        <v>#N/A</v>
      </c>
      <c r="W452" s="7" t="s">
        <v>1454</v>
      </c>
      <c r="X452" s="7"/>
      <c r="Y452" s="7" t="e">
        <f>VLOOKUP(B452, [2]SBC!A$1:P$65536, 11, 0)</f>
        <v>#N/A</v>
      </c>
      <c r="Z452" s="7" t="str">
        <f t="shared" si="30"/>
        <v>OST</v>
      </c>
      <c r="AA452" s="7" t="str">
        <f t="shared" ca="1" si="31"/>
        <v>T&gt;72H</v>
      </c>
      <c r="AB452" s="7">
        <v>1</v>
      </c>
      <c r="AC452" s="7"/>
      <c r="AD452" s="7"/>
      <c r="AE452" s="7" t="s">
        <v>5458</v>
      </c>
      <c r="AF452" s="7" t="s">
        <v>2536</v>
      </c>
      <c r="AG452" s="7"/>
    </row>
    <row r="453" spans="1:33" ht="116" x14ac:dyDescent="0.35">
      <c r="A453" s="6" t="s">
        <v>990</v>
      </c>
      <c r="B453" s="7" t="str">
        <f t="shared" si="28"/>
        <v>OST_359</v>
      </c>
      <c r="C453" s="6" t="s">
        <v>4969</v>
      </c>
      <c r="D453" s="7" t="e">
        <v>#N/A</v>
      </c>
      <c r="E453" s="7" t="e">
        <v>#N/A</v>
      </c>
      <c r="F453" s="6" t="s">
        <v>54</v>
      </c>
      <c r="G453" s="6" t="s">
        <v>2054</v>
      </c>
      <c r="H453" s="6" t="s">
        <v>2055</v>
      </c>
      <c r="I453" s="6" t="s">
        <v>2029</v>
      </c>
      <c r="J453" s="8">
        <f t="shared" ca="1" si="29"/>
        <v>7.1458594907453516</v>
      </c>
      <c r="K453" s="6" t="s">
        <v>55</v>
      </c>
      <c r="L453" s="6" t="s">
        <v>35</v>
      </c>
      <c r="M453" s="6" t="s">
        <v>46</v>
      </c>
      <c r="N453" s="6" t="s">
        <v>2056</v>
      </c>
      <c r="O453" s="6" t="s">
        <v>37</v>
      </c>
      <c r="P453" s="6" t="s">
        <v>38</v>
      </c>
      <c r="Q453" s="7"/>
      <c r="R453" s="7"/>
      <c r="S453" s="7"/>
      <c r="T453" s="7" t="s">
        <v>1952</v>
      </c>
      <c r="U453" s="7" t="s">
        <v>1454</v>
      </c>
      <c r="V453" s="7" t="e">
        <v>#N/A</v>
      </c>
      <c r="W453" s="7" t="s">
        <v>1454</v>
      </c>
      <c r="X453" s="7"/>
      <c r="Y453" s="7" t="e">
        <f>VLOOKUP(B453, [2]SBC!A$1:P$65536, 11, 0)</f>
        <v>#N/A</v>
      </c>
      <c r="Z453" s="7" t="str">
        <f t="shared" si="30"/>
        <v>OST</v>
      </c>
      <c r="AA453" s="7" t="str">
        <f t="shared" ca="1" si="31"/>
        <v>T&gt;72H</v>
      </c>
      <c r="AB453" s="7">
        <v>1</v>
      </c>
      <c r="AC453" s="7"/>
      <c r="AD453" s="7"/>
      <c r="AE453" s="7" t="s">
        <v>5458</v>
      </c>
      <c r="AF453" s="7" t="s">
        <v>2536</v>
      </c>
      <c r="AG453" s="7"/>
    </row>
    <row r="454" spans="1:33" ht="116" x14ac:dyDescent="0.35">
      <c r="A454" s="6" t="s">
        <v>990</v>
      </c>
      <c r="B454" s="7" t="str">
        <f t="shared" si="28"/>
        <v>OST_359</v>
      </c>
      <c r="C454" s="6" t="s">
        <v>4970</v>
      </c>
      <c r="D454" s="7" t="e">
        <v>#N/A</v>
      </c>
      <c r="E454" s="7" t="e">
        <v>#N/A</v>
      </c>
      <c r="F454" s="6" t="s">
        <v>54</v>
      </c>
      <c r="G454" s="6" t="s">
        <v>2057</v>
      </c>
      <c r="H454" s="6" t="s">
        <v>2058</v>
      </c>
      <c r="I454" s="6" t="s">
        <v>2029</v>
      </c>
      <c r="J454" s="8">
        <f t="shared" ca="1" si="29"/>
        <v>7.1458594907453516</v>
      </c>
      <c r="K454" s="6" t="s">
        <v>55</v>
      </c>
      <c r="L454" s="6" t="s">
        <v>35</v>
      </c>
      <c r="M454" s="6" t="s">
        <v>46</v>
      </c>
      <c r="N454" s="6" t="s">
        <v>2059</v>
      </c>
      <c r="O454" s="6" t="s">
        <v>37</v>
      </c>
      <c r="P454" s="6" t="s">
        <v>38</v>
      </c>
      <c r="Q454" s="7"/>
      <c r="R454" s="7"/>
      <c r="S454" s="7"/>
      <c r="T454" s="7" t="s">
        <v>1952</v>
      </c>
      <c r="U454" s="7" t="s">
        <v>1454</v>
      </c>
      <c r="V454" s="7" t="e">
        <v>#N/A</v>
      </c>
      <c r="W454" s="7" t="s">
        <v>1454</v>
      </c>
      <c r="X454" s="7"/>
      <c r="Y454" s="7" t="e">
        <f>VLOOKUP(B454, [2]SBC!A$1:P$65536, 11, 0)</f>
        <v>#N/A</v>
      </c>
      <c r="Z454" s="7" t="str">
        <f t="shared" si="30"/>
        <v>OST</v>
      </c>
      <c r="AA454" s="7" t="str">
        <f t="shared" ca="1" si="31"/>
        <v>T&gt;72H</v>
      </c>
      <c r="AB454" s="7">
        <v>1</v>
      </c>
      <c r="AC454" s="7"/>
      <c r="AD454" s="7"/>
      <c r="AE454" s="7" t="s">
        <v>5458</v>
      </c>
      <c r="AF454" s="7" t="s">
        <v>2536</v>
      </c>
      <c r="AG454" s="7"/>
    </row>
    <row r="455" spans="1:33" ht="130.5" x14ac:dyDescent="0.35">
      <c r="A455" s="6" t="s">
        <v>990</v>
      </c>
      <c r="B455" s="7" t="str">
        <f t="shared" si="28"/>
        <v>OST_359</v>
      </c>
      <c r="C455" s="6" t="s">
        <v>4971</v>
      </c>
      <c r="D455" s="7" t="e">
        <v>#N/A</v>
      </c>
      <c r="E455" s="7" t="e">
        <v>#N/A</v>
      </c>
      <c r="F455" s="6" t="s">
        <v>54</v>
      </c>
      <c r="G455" s="6" t="s">
        <v>2060</v>
      </c>
      <c r="H455" s="6" t="s">
        <v>2061</v>
      </c>
      <c r="I455" s="6" t="s">
        <v>2062</v>
      </c>
      <c r="J455" s="8">
        <f t="shared" ca="1" si="29"/>
        <v>7.1391812500005472</v>
      </c>
      <c r="K455" s="6" t="s">
        <v>55</v>
      </c>
      <c r="L455" s="6" t="s">
        <v>35</v>
      </c>
      <c r="M455" s="6" t="s">
        <v>46</v>
      </c>
      <c r="N455" s="6" t="s">
        <v>2063</v>
      </c>
      <c r="O455" s="6" t="s">
        <v>37</v>
      </c>
      <c r="P455" s="6" t="s">
        <v>38</v>
      </c>
      <c r="Q455" s="7"/>
      <c r="R455" s="7"/>
      <c r="S455" s="7"/>
      <c r="T455" s="7" t="s">
        <v>1952</v>
      </c>
      <c r="U455" s="7" t="s">
        <v>1454</v>
      </c>
      <c r="V455" s="7" t="e">
        <v>#N/A</v>
      </c>
      <c r="W455" s="7" t="s">
        <v>1454</v>
      </c>
      <c r="X455" s="7"/>
      <c r="Y455" s="7" t="e">
        <f>VLOOKUP(B455, [2]SBC!A$1:P$65536, 11, 0)</f>
        <v>#N/A</v>
      </c>
      <c r="Z455" s="7" t="str">
        <f t="shared" si="30"/>
        <v>OST</v>
      </c>
      <c r="AA455" s="7" t="str">
        <f t="shared" ca="1" si="31"/>
        <v>T&gt;72H</v>
      </c>
      <c r="AB455" s="7">
        <v>1</v>
      </c>
      <c r="AC455" s="7"/>
      <c r="AD455" s="7"/>
      <c r="AE455" s="7" t="s">
        <v>5458</v>
      </c>
      <c r="AF455" s="7" t="s">
        <v>2536</v>
      </c>
      <c r="AG455" s="7"/>
    </row>
    <row r="456" spans="1:33" ht="130.5" x14ac:dyDescent="0.35">
      <c r="A456" s="6" t="s">
        <v>990</v>
      </c>
      <c r="B456" s="7" t="str">
        <f t="shared" si="28"/>
        <v>OST_359</v>
      </c>
      <c r="C456" s="6" t="s">
        <v>4972</v>
      </c>
      <c r="D456" s="7" t="e">
        <v>#N/A</v>
      </c>
      <c r="E456" s="7" t="e">
        <v>#N/A</v>
      </c>
      <c r="F456" s="6" t="s">
        <v>54</v>
      </c>
      <c r="G456" s="6" t="s">
        <v>2064</v>
      </c>
      <c r="H456" s="6" t="s">
        <v>2065</v>
      </c>
      <c r="I456" s="6" t="s">
        <v>2062</v>
      </c>
      <c r="J456" s="8">
        <f t="shared" ca="1" si="29"/>
        <v>7.1391812500005472</v>
      </c>
      <c r="K456" s="6" t="s">
        <v>55</v>
      </c>
      <c r="L456" s="6" t="s">
        <v>35</v>
      </c>
      <c r="M456" s="6" t="s">
        <v>46</v>
      </c>
      <c r="N456" s="6" t="s">
        <v>2066</v>
      </c>
      <c r="O456" s="6" t="s">
        <v>37</v>
      </c>
      <c r="P456" s="6" t="s">
        <v>38</v>
      </c>
      <c r="Q456" s="7"/>
      <c r="R456" s="7"/>
      <c r="S456" s="7"/>
      <c r="T456" s="7" t="s">
        <v>1952</v>
      </c>
      <c r="U456" s="7" t="s">
        <v>1454</v>
      </c>
      <c r="V456" s="7" t="e">
        <v>#N/A</v>
      </c>
      <c r="W456" s="7" t="s">
        <v>1454</v>
      </c>
      <c r="X456" s="7"/>
      <c r="Y456" s="7" t="e">
        <f>VLOOKUP(B456, [2]SBC!A$1:P$65536, 11, 0)</f>
        <v>#N/A</v>
      </c>
      <c r="Z456" s="7" t="str">
        <f t="shared" si="30"/>
        <v>OST</v>
      </c>
      <c r="AA456" s="7" t="str">
        <f t="shared" ca="1" si="31"/>
        <v>T&gt;72H</v>
      </c>
      <c r="AB456" s="7">
        <v>1</v>
      </c>
      <c r="AC456" s="7"/>
      <c r="AD456" s="7"/>
      <c r="AE456" s="7" t="s">
        <v>5458</v>
      </c>
      <c r="AF456" s="7" t="s">
        <v>2536</v>
      </c>
      <c r="AG456" s="7"/>
    </row>
    <row r="457" spans="1:33" ht="116" x14ac:dyDescent="0.35">
      <c r="A457" s="6" t="s">
        <v>990</v>
      </c>
      <c r="B457" s="7" t="str">
        <f t="shared" si="28"/>
        <v>OST_359</v>
      </c>
      <c r="C457" s="6" t="s">
        <v>4973</v>
      </c>
      <c r="D457" s="7" t="e">
        <v>#N/A</v>
      </c>
      <c r="E457" s="7" t="e">
        <v>#N/A</v>
      </c>
      <c r="F457" s="6" t="s">
        <v>54</v>
      </c>
      <c r="G457" s="6" t="s">
        <v>2067</v>
      </c>
      <c r="H457" s="6" t="s">
        <v>2068</v>
      </c>
      <c r="I457" s="6" t="s">
        <v>2062</v>
      </c>
      <c r="J457" s="8">
        <f t="shared" ca="1" si="29"/>
        <v>7.1391812500005472</v>
      </c>
      <c r="K457" s="6" t="s">
        <v>55</v>
      </c>
      <c r="L457" s="6" t="s">
        <v>35</v>
      </c>
      <c r="M457" s="6" t="s">
        <v>46</v>
      </c>
      <c r="N457" s="6" t="s">
        <v>2069</v>
      </c>
      <c r="O457" s="6" t="s">
        <v>37</v>
      </c>
      <c r="P457" s="6" t="s">
        <v>38</v>
      </c>
      <c r="Q457" s="7"/>
      <c r="R457" s="7"/>
      <c r="S457" s="7"/>
      <c r="T457" s="7" t="s">
        <v>1952</v>
      </c>
      <c r="U457" s="7" t="s">
        <v>1454</v>
      </c>
      <c r="V457" s="7" t="e">
        <v>#N/A</v>
      </c>
      <c r="W457" s="7" t="s">
        <v>1454</v>
      </c>
      <c r="X457" s="7"/>
      <c r="Y457" s="7" t="e">
        <f>VLOOKUP(B457, [2]SBC!A$1:P$65536, 11, 0)</f>
        <v>#N/A</v>
      </c>
      <c r="Z457" s="7" t="str">
        <f t="shared" si="30"/>
        <v>OST</v>
      </c>
      <c r="AA457" s="7" t="str">
        <f t="shared" ca="1" si="31"/>
        <v>T&gt;72H</v>
      </c>
      <c r="AB457" s="7">
        <v>1</v>
      </c>
      <c r="AC457" s="7"/>
      <c r="AD457" s="7"/>
      <c r="AE457" s="7" t="s">
        <v>5458</v>
      </c>
      <c r="AF457" s="7" t="s">
        <v>2536</v>
      </c>
      <c r="AG457" s="7"/>
    </row>
    <row r="458" spans="1:33" ht="130.5" x14ac:dyDescent="0.35">
      <c r="A458" s="6" t="s">
        <v>990</v>
      </c>
      <c r="B458" s="7" t="str">
        <f t="shared" si="28"/>
        <v>OST_359</v>
      </c>
      <c r="C458" s="6" t="s">
        <v>4974</v>
      </c>
      <c r="D458" s="7" t="e">
        <v>#N/A</v>
      </c>
      <c r="E458" s="7" t="e">
        <v>#N/A</v>
      </c>
      <c r="F458" s="6" t="s">
        <v>54</v>
      </c>
      <c r="G458" s="6" t="s">
        <v>2070</v>
      </c>
      <c r="H458" s="6" t="s">
        <v>2071</v>
      </c>
      <c r="I458" s="6" t="s">
        <v>2072</v>
      </c>
      <c r="J458" s="8">
        <f t="shared" ca="1" si="29"/>
        <v>7.137792361114407</v>
      </c>
      <c r="K458" s="6" t="s">
        <v>55</v>
      </c>
      <c r="L458" s="6" t="s">
        <v>35</v>
      </c>
      <c r="M458" s="6" t="s">
        <v>46</v>
      </c>
      <c r="N458" s="6" t="s">
        <v>2073</v>
      </c>
      <c r="O458" s="6" t="s">
        <v>37</v>
      </c>
      <c r="P458" s="6" t="s">
        <v>38</v>
      </c>
      <c r="Q458" s="7"/>
      <c r="R458" s="7"/>
      <c r="S458" s="7"/>
      <c r="T458" s="7" t="s">
        <v>1952</v>
      </c>
      <c r="U458" s="7" t="s">
        <v>1454</v>
      </c>
      <c r="V458" s="7" t="e">
        <v>#N/A</v>
      </c>
      <c r="W458" s="7" t="s">
        <v>1454</v>
      </c>
      <c r="X458" s="7"/>
      <c r="Y458" s="7" t="e">
        <f>VLOOKUP(B458, [2]SBC!A$1:P$65536, 11, 0)</f>
        <v>#N/A</v>
      </c>
      <c r="Z458" s="7" t="str">
        <f t="shared" si="30"/>
        <v>OST</v>
      </c>
      <c r="AA458" s="7" t="str">
        <f t="shared" ca="1" si="31"/>
        <v>T&gt;72H</v>
      </c>
      <c r="AB458" s="7">
        <v>1</v>
      </c>
      <c r="AC458" s="7"/>
      <c r="AD458" s="7"/>
      <c r="AE458" s="7" t="s">
        <v>5458</v>
      </c>
      <c r="AF458" s="7" t="s">
        <v>2536</v>
      </c>
      <c r="AG458" s="7"/>
    </row>
    <row r="459" spans="1:33" ht="217.5" x14ac:dyDescent="0.35">
      <c r="A459" s="6" t="s">
        <v>915</v>
      </c>
      <c r="B459" s="7" t="str">
        <f t="shared" si="28"/>
        <v>OST_368</v>
      </c>
      <c r="C459" s="6" t="s">
        <v>4975</v>
      </c>
      <c r="D459" s="7" t="e">
        <v>#N/A</v>
      </c>
      <c r="E459" s="7" t="e">
        <v>#N/A</v>
      </c>
      <c r="F459" s="6" t="s">
        <v>54</v>
      </c>
      <c r="G459" s="6" t="s">
        <v>1564</v>
      </c>
      <c r="H459" s="6" t="s">
        <v>1565</v>
      </c>
      <c r="I459" s="6" t="s">
        <v>2506</v>
      </c>
      <c r="J459" s="8">
        <f t="shared" ca="1" si="29"/>
        <v>5.9962993055596598</v>
      </c>
      <c r="K459" s="6" t="s">
        <v>55</v>
      </c>
      <c r="L459" s="6" t="s">
        <v>35</v>
      </c>
      <c r="M459" s="6" t="s">
        <v>46</v>
      </c>
      <c r="N459" s="6" t="s">
        <v>2507</v>
      </c>
      <c r="O459" s="6" t="s">
        <v>37</v>
      </c>
      <c r="P459" s="6" t="s">
        <v>38</v>
      </c>
      <c r="Q459" s="7"/>
      <c r="R459" s="7"/>
      <c r="S459" s="7"/>
      <c r="T459" s="7" t="s">
        <v>1597</v>
      </c>
      <c r="U459" s="7" t="s">
        <v>1756</v>
      </c>
      <c r="V459" s="7" t="e">
        <v>#N/A</v>
      </c>
      <c r="W459" s="7" t="s">
        <v>1462</v>
      </c>
      <c r="X459" s="7"/>
      <c r="Y459" s="7" t="e">
        <f>VLOOKUP(B459, [2]SBC!A$1:P$65536, 11, 0)</f>
        <v>#N/A</v>
      </c>
      <c r="Z459" s="7" t="str">
        <f t="shared" si="30"/>
        <v>OST</v>
      </c>
      <c r="AA459" s="7" t="str">
        <f t="shared" ca="1" si="31"/>
        <v>T&gt;72H</v>
      </c>
      <c r="AB459" s="7">
        <v>1</v>
      </c>
      <c r="AC459" s="7"/>
      <c r="AD459" s="7"/>
      <c r="AE459" s="7" t="s">
        <v>5458</v>
      </c>
      <c r="AF459" s="7" t="s">
        <v>2536</v>
      </c>
      <c r="AG459" s="7"/>
    </row>
    <row r="460" spans="1:33" ht="217.5" x14ac:dyDescent="0.35">
      <c r="A460" s="6" t="s">
        <v>915</v>
      </c>
      <c r="B460" s="7" t="str">
        <f t="shared" si="28"/>
        <v>OST_368</v>
      </c>
      <c r="C460" s="6" t="s">
        <v>4976</v>
      </c>
      <c r="D460" s="7" t="e">
        <v>#N/A</v>
      </c>
      <c r="E460" s="7" t="e">
        <v>#N/A</v>
      </c>
      <c r="F460" s="6" t="s">
        <v>54</v>
      </c>
      <c r="G460" s="6" t="s">
        <v>1464</v>
      </c>
      <c r="H460" s="6" t="s">
        <v>1465</v>
      </c>
      <c r="I460" s="6" t="s">
        <v>2506</v>
      </c>
      <c r="J460" s="8">
        <f t="shared" ca="1" si="29"/>
        <v>5.9962993055596598</v>
      </c>
      <c r="K460" s="6" t="s">
        <v>55</v>
      </c>
      <c r="L460" s="6" t="s">
        <v>35</v>
      </c>
      <c r="M460" s="6" t="s">
        <v>46</v>
      </c>
      <c r="N460" s="6" t="s">
        <v>2508</v>
      </c>
      <c r="O460" s="6" t="s">
        <v>37</v>
      </c>
      <c r="P460" s="6" t="s">
        <v>38</v>
      </c>
      <c r="Q460" s="7"/>
      <c r="R460" s="7"/>
      <c r="S460" s="7"/>
      <c r="T460" s="7" t="s">
        <v>1597</v>
      </c>
      <c r="U460" s="7" t="s">
        <v>1756</v>
      </c>
      <c r="V460" s="7" t="e">
        <v>#N/A</v>
      </c>
      <c r="W460" s="7" t="s">
        <v>1462</v>
      </c>
      <c r="X460" s="7"/>
      <c r="Y460" s="7" t="e">
        <f>VLOOKUP(B460, [2]SBC!A$1:P$65536, 11, 0)</f>
        <v>#N/A</v>
      </c>
      <c r="Z460" s="7" t="str">
        <f t="shared" si="30"/>
        <v>OST</v>
      </c>
      <c r="AA460" s="7" t="str">
        <f t="shared" ca="1" si="31"/>
        <v>T&gt;72H</v>
      </c>
      <c r="AB460" s="7">
        <v>1</v>
      </c>
      <c r="AC460" s="7"/>
      <c r="AD460" s="7"/>
      <c r="AE460" s="7" t="s">
        <v>5458</v>
      </c>
      <c r="AF460" s="7" t="s">
        <v>2536</v>
      </c>
      <c r="AG460" s="7"/>
    </row>
    <row r="461" spans="1:33" ht="217.5" x14ac:dyDescent="0.35">
      <c r="A461" s="6" t="s">
        <v>915</v>
      </c>
      <c r="B461" s="7" t="str">
        <f t="shared" si="28"/>
        <v>OST_368</v>
      </c>
      <c r="C461" s="6" t="s">
        <v>4977</v>
      </c>
      <c r="D461" s="7" t="e">
        <v>#N/A</v>
      </c>
      <c r="E461" s="7" t="e">
        <v>#N/A</v>
      </c>
      <c r="F461" s="6" t="s">
        <v>54</v>
      </c>
      <c r="G461" s="6" t="s">
        <v>1345</v>
      </c>
      <c r="H461" s="6" t="s">
        <v>1346</v>
      </c>
      <c r="I461" s="6" t="s">
        <v>2506</v>
      </c>
      <c r="J461" s="8">
        <f t="shared" ca="1" si="29"/>
        <v>5.9962993055596598</v>
      </c>
      <c r="K461" s="6" t="s">
        <v>55</v>
      </c>
      <c r="L461" s="6" t="s">
        <v>35</v>
      </c>
      <c r="M461" s="6" t="s">
        <v>46</v>
      </c>
      <c r="N461" s="6" t="s">
        <v>2509</v>
      </c>
      <c r="O461" s="6" t="s">
        <v>37</v>
      </c>
      <c r="P461" s="6" t="s">
        <v>38</v>
      </c>
      <c r="Q461" s="7"/>
      <c r="R461" s="7"/>
      <c r="S461" s="7"/>
      <c r="T461" s="7" t="s">
        <v>1597</v>
      </c>
      <c r="U461" s="7" t="s">
        <v>1756</v>
      </c>
      <c r="V461" s="7" t="e">
        <v>#N/A</v>
      </c>
      <c r="W461" s="7" t="s">
        <v>1462</v>
      </c>
      <c r="X461" s="7"/>
      <c r="Y461" s="7" t="e">
        <f>VLOOKUP(B461, [2]SBC!A$1:P$65536, 11, 0)</f>
        <v>#N/A</v>
      </c>
      <c r="Z461" s="7" t="str">
        <f t="shared" si="30"/>
        <v>OST</v>
      </c>
      <c r="AA461" s="7" t="str">
        <f t="shared" ca="1" si="31"/>
        <v>T&gt;72H</v>
      </c>
      <c r="AB461" s="7">
        <v>1</v>
      </c>
      <c r="AC461" s="7"/>
      <c r="AD461" s="7"/>
      <c r="AE461" s="7" t="s">
        <v>5458</v>
      </c>
      <c r="AF461" s="7" t="s">
        <v>2536</v>
      </c>
      <c r="AG461" s="7"/>
    </row>
    <row r="462" spans="1:33" ht="217.5" x14ac:dyDescent="0.35">
      <c r="A462" s="6" t="s">
        <v>915</v>
      </c>
      <c r="B462" s="7" t="str">
        <f t="shared" si="28"/>
        <v>OST_368</v>
      </c>
      <c r="C462" s="6" t="s">
        <v>4978</v>
      </c>
      <c r="D462" s="7" t="e">
        <v>#N/A</v>
      </c>
      <c r="E462" s="7" t="e">
        <v>#N/A</v>
      </c>
      <c r="F462" s="6" t="s">
        <v>54</v>
      </c>
      <c r="G462" s="6" t="s">
        <v>1143</v>
      </c>
      <c r="H462" s="6" t="s">
        <v>1144</v>
      </c>
      <c r="I462" s="6" t="s">
        <v>2506</v>
      </c>
      <c r="J462" s="8">
        <f t="shared" ca="1" si="29"/>
        <v>5.9962993055596598</v>
      </c>
      <c r="K462" s="6" t="s">
        <v>55</v>
      </c>
      <c r="L462" s="6" t="s">
        <v>35</v>
      </c>
      <c r="M462" s="6" t="s">
        <v>46</v>
      </c>
      <c r="N462" s="6" t="s">
        <v>2510</v>
      </c>
      <c r="O462" s="6" t="s">
        <v>37</v>
      </c>
      <c r="P462" s="6" t="s">
        <v>38</v>
      </c>
      <c r="Q462" s="7"/>
      <c r="R462" s="7"/>
      <c r="S462" s="7"/>
      <c r="T462" s="7" t="s">
        <v>1597</v>
      </c>
      <c r="U462" s="7" t="s">
        <v>1756</v>
      </c>
      <c r="V462" s="7" t="e">
        <v>#N/A</v>
      </c>
      <c r="W462" s="7" t="s">
        <v>1462</v>
      </c>
      <c r="X462" s="7"/>
      <c r="Y462" s="7" t="e">
        <f>VLOOKUP(B462, [2]SBC!A$1:P$65536, 11, 0)</f>
        <v>#N/A</v>
      </c>
      <c r="Z462" s="7" t="str">
        <f t="shared" si="30"/>
        <v>OST</v>
      </c>
      <c r="AA462" s="7" t="str">
        <f t="shared" ca="1" si="31"/>
        <v>T&gt;72H</v>
      </c>
      <c r="AB462" s="7">
        <v>1</v>
      </c>
      <c r="AC462" s="7"/>
      <c r="AD462" s="7"/>
      <c r="AE462" s="7" t="s">
        <v>5458</v>
      </c>
      <c r="AF462" s="7" t="s">
        <v>2536</v>
      </c>
      <c r="AG462" s="7"/>
    </row>
    <row r="463" spans="1:33" ht="116" x14ac:dyDescent="0.35">
      <c r="A463" s="6" t="s">
        <v>1117</v>
      </c>
      <c r="B463" s="7" t="str">
        <f t="shared" si="28"/>
        <v>OST_275</v>
      </c>
      <c r="C463" s="6" t="s">
        <v>4979</v>
      </c>
      <c r="D463" s="7" t="e">
        <v>#N/A</v>
      </c>
      <c r="E463" s="7" t="e">
        <v>#N/A</v>
      </c>
      <c r="F463" s="6" t="s">
        <v>54</v>
      </c>
      <c r="G463" s="6" t="s">
        <v>1118</v>
      </c>
      <c r="H463" s="6" t="s">
        <v>1119</v>
      </c>
      <c r="I463" s="6" t="s">
        <v>2511</v>
      </c>
      <c r="J463" s="8">
        <f t="shared" ca="1" si="29"/>
        <v>5.9936372685187962</v>
      </c>
      <c r="K463" s="6" t="s">
        <v>55</v>
      </c>
      <c r="L463" s="6" t="s">
        <v>56</v>
      </c>
      <c r="M463" s="6" t="s">
        <v>46</v>
      </c>
      <c r="N463" s="6" t="s">
        <v>2512</v>
      </c>
      <c r="O463" s="6" t="s">
        <v>37</v>
      </c>
      <c r="P463" s="6" t="s">
        <v>38</v>
      </c>
      <c r="Q463" s="7"/>
      <c r="R463" s="7"/>
      <c r="S463" s="7"/>
      <c r="T463" s="7" t="s">
        <v>1753</v>
      </c>
      <c r="U463" s="7" t="s">
        <v>1466</v>
      </c>
      <c r="V463" s="7" t="e">
        <v>#N/A</v>
      </c>
      <c r="W463" s="7" t="s">
        <v>1340</v>
      </c>
      <c r="X463" s="7"/>
      <c r="Y463" s="7" t="str">
        <f>VLOOKUP(B463, [2]SBC!A$1:P$65536, 11, 0)</f>
        <v>Malanden</v>
      </c>
      <c r="Z463" s="7" t="str">
        <f t="shared" si="30"/>
        <v>OST</v>
      </c>
      <c r="AA463" s="7" t="str">
        <f t="shared" ca="1" si="31"/>
        <v>T&gt;72H</v>
      </c>
      <c r="AB463" s="7">
        <v>1</v>
      </c>
      <c r="AC463" s="7"/>
      <c r="AD463" s="7"/>
      <c r="AE463" s="7" t="s">
        <v>5458</v>
      </c>
      <c r="AF463" s="7" t="s">
        <v>2536</v>
      </c>
      <c r="AG463" s="7"/>
    </row>
    <row r="464" spans="1:33" ht="116" x14ac:dyDescent="0.35">
      <c r="A464" s="6" t="s">
        <v>1578</v>
      </c>
      <c r="B464" s="7" t="str">
        <f t="shared" si="28"/>
        <v>OST_139</v>
      </c>
      <c r="C464" s="6" t="s">
        <v>4980</v>
      </c>
      <c r="D464" s="7" t="e">
        <v>#N/A</v>
      </c>
      <c r="E464" s="7" t="e">
        <v>#N/A</v>
      </c>
      <c r="F464" s="6" t="s">
        <v>54</v>
      </c>
      <c r="G464" s="6" t="s">
        <v>1883</v>
      </c>
      <c r="H464" s="6" t="s">
        <v>1884</v>
      </c>
      <c r="I464" s="6" t="s">
        <v>2513</v>
      </c>
      <c r="J464" s="8">
        <f t="shared" ca="1" si="29"/>
        <v>5.9626766203728039</v>
      </c>
      <c r="K464" s="6" t="s">
        <v>55</v>
      </c>
      <c r="L464" s="6" t="s">
        <v>56</v>
      </c>
      <c r="M464" s="6" t="s">
        <v>46</v>
      </c>
      <c r="N464" s="6" t="s">
        <v>2514</v>
      </c>
      <c r="O464" s="6" t="s">
        <v>37</v>
      </c>
      <c r="P464" s="6" t="s">
        <v>38</v>
      </c>
      <c r="Q464" s="7"/>
      <c r="R464" s="7"/>
      <c r="S464" s="7"/>
      <c r="T464" s="7" t="s">
        <v>1695</v>
      </c>
      <c r="U464" s="7" t="s">
        <v>1466</v>
      </c>
      <c r="V464" s="7" t="e">
        <v>#N/A</v>
      </c>
      <c r="W464" s="7" t="s">
        <v>1340</v>
      </c>
      <c r="X464" s="7"/>
      <c r="Y464" s="7" t="str">
        <f>VLOOKUP(B464, [2]SBC!A$1:P$65536, 11, 0)</f>
        <v>Fokoue</v>
      </c>
      <c r="Z464" s="7" t="str">
        <f t="shared" si="30"/>
        <v>OST</v>
      </c>
      <c r="AA464" s="7" t="str">
        <f t="shared" ca="1" si="31"/>
        <v>T&gt;72H</v>
      </c>
      <c r="AB464" s="7">
        <v>1</v>
      </c>
      <c r="AC464" s="7"/>
      <c r="AD464" s="7"/>
      <c r="AE464" s="7" t="s">
        <v>5458</v>
      </c>
      <c r="AF464" s="7" t="s">
        <v>2536</v>
      </c>
      <c r="AG464" s="7"/>
    </row>
    <row r="465" spans="1:33" ht="130.5" x14ac:dyDescent="0.35">
      <c r="A465" s="6" t="s">
        <v>1114</v>
      </c>
      <c r="B465" s="7" t="str">
        <f t="shared" si="28"/>
        <v>EXN_353</v>
      </c>
      <c r="C465" s="6" t="s">
        <v>4981</v>
      </c>
      <c r="D465" s="7" t="e">
        <v>#N/A</v>
      </c>
      <c r="E465" s="7" t="e">
        <v>#N/A</v>
      </c>
      <c r="F465" s="6" t="s">
        <v>54</v>
      </c>
      <c r="G465" s="6" t="s">
        <v>2520</v>
      </c>
      <c r="H465" s="6" t="s">
        <v>2521</v>
      </c>
      <c r="I465" s="6" t="s">
        <v>2522</v>
      </c>
      <c r="J465" s="8">
        <f t="shared" ca="1" si="29"/>
        <v>5.0005122685179231</v>
      </c>
      <c r="K465" s="6" t="s">
        <v>55</v>
      </c>
      <c r="L465" s="6" t="s">
        <v>35</v>
      </c>
      <c r="M465" s="6" t="s">
        <v>46</v>
      </c>
      <c r="N465" s="6" t="s">
        <v>2523</v>
      </c>
      <c r="O465" s="6" t="s">
        <v>37</v>
      </c>
      <c r="P465" s="6" t="s">
        <v>38</v>
      </c>
      <c r="Q465" s="7"/>
      <c r="R465" s="7"/>
      <c r="S465" s="7"/>
      <c r="T465" s="7" t="s">
        <v>1954</v>
      </c>
      <c r="U465" s="7" t="s">
        <v>1454</v>
      </c>
      <c r="V465" s="7" t="e">
        <v>#N/A</v>
      </c>
      <c r="W465" s="7" t="s">
        <v>1454</v>
      </c>
      <c r="X465" s="7"/>
      <c r="Y465" s="7" t="e">
        <f>VLOOKUP(B465, [2]SBC!A$1:P$65536, 11, 0)</f>
        <v>#N/A</v>
      </c>
      <c r="Z465" s="7" t="str">
        <f t="shared" si="30"/>
        <v>EXN</v>
      </c>
      <c r="AA465" s="7" t="str">
        <f t="shared" ca="1" si="31"/>
        <v>T&gt;72H</v>
      </c>
      <c r="AB465" s="7">
        <v>1</v>
      </c>
      <c r="AC465" s="7"/>
      <c r="AD465" s="7"/>
      <c r="AE465" s="7" t="s">
        <v>5458</v>
      </c>
      <c r="AF465" s="7" t="s">
        <v>2536</v>
      </c>
      <c r="AG465" s="7"/>
    </row>
    <row r="466" spans="1:33" ht="116" x14ac:dyDescent="0.35">
      <c r="A466" s="6" t="s">
        <v>903</v>
      </c>
      <c r="B466" s="7" t="str">
        <f t="shared" si="28"/>
        <v>NRO_170</v>
      </c>
      <c r="C466" s="6" t="s">
        <v>4982</v>
      </c>
      <c r="D466" s="7" t="e">
        <v>#N/A</v>
      </c>
      <c r="E466" s="7" t="e">
        <v>#N/A</v>
      </c>
      <c r="F466" s="6" t="s">
        <v>54</v>
      </c>
      <c r="G466" s="6" t="s">
        <v>1679</v>
      </c>
      <c r="H466" s="6" t="s">
        <v>1680</v>
      </c>
      <c r="I466" s="6" t="s">
        <v>2960</v>
      </c>
      <c r="J466" s="8">
        <f t="shared" ca="1" si="29"/>
        <v>3.6505006944425986</v>
      </c>
      <c r="K466" s="6" t="s">
        <v>55</v>
      </c>
      <c r="L466" s="6" t="s">
        <v>56</v>
      </c>
      <c r="M466" s="6" t="s">
        <v>46</v>
      </c>
      <c r="N466" s="6" t="s">
        <v>3203</v>
      </c>
      <c r="O466" s="6" t="s">
        <v>37</v>
      </c>
      <c r="P466" s="6" t="s">
        <v>38</v>
      </c>
      <c r="Q466" s="7"/>
      <c r="R466" s="7"/>
      <c r="S466" s="7"/>
      <c r="T466" s="7" t="s">
        <v>1946</v>
      </c>
      <c r="U466" s="7" t="s">
        <v>1454</v>
      </c>
      <c r="V466" s="7" t="e">
        <v>#N/A</v>
      </c>
      <c r="W466" s="7" t="s">
        <v>1454</v>
      </c>
      <c r="X466" s="7"/>
      <c r="Y466" s="7" t="e">
        <f>VLOOKUP(B466, [2]SBC!A$1:P$65536, 11, 0)</f>
        <v>#N/A</v>
      </c>
      <c r="Z466" s="7" t="str">
        <f t="shared" si="30"/>
        <v>NRO</v>
      </c>
      <c r="AA466" s="7" t="str">
        <f t="shared" ca="1" si="31"/>
        <v>T&gt;72H</v>
      </c>
      <c r="AB466" s="7">
        <v>1</v>
      </c>
      <c r="AC466" s="7"/>
      <c r="AD466" s="7"/>
      <c r="AE466" s="7" t="s">
        <v>5458</v>
      </c>
      <c r="AF466" s="7" t="s">
        <v>2536</v>
      </c>
      <c r="AG466" s="7"/>
    </row>
    <row r="467" spans="1:33" ht="116" x14ac:dyDescent="0.35">
      <c r="A467" s="6" t="s">
        <v>903</v>
      </c>
      <c r="B467" s="7" t="str">
        <f t="shared" si="28"/>
        <v>NRO_170</v>
      </c>
      <c r="C467" s="6" t="s">
        <v>4983</v>
      </c>
      <c r="D467" s="7" t="e">
        <v>#N/A</v>
      </c>
      <c r="E467" s="7" t="e">
        <v>#N/A</v>
      </c>
      <c r="F467" s="6" t="s">
        <v>54</v>
      </c>
      <c r="G467" s="6" t="s">
        <v>1689</v>
      </c>
      <c r="H467" s="6" t="s">
        <v>1690</v>
      </c>
      <c r="I467" s="6" t="s">
        <v>2960</v>
      </c>
      <c r="J467" s="8">
        <f t="shared" ca="1" si="29"/>
        <v>3.6505006944425986</v>
      </c>
      <c r="K467" s="6" t="s">
        <v>55</v>
      </c>
      <c r="L467" s="6" t="s">
        <v>56</v>
      </c>
      <c r="M467" s="6" t="s">
        <v>46</v>
      </c>
      <c r="N467" s="6" t="s">
        <v>3204</v>
      </c>
      <c r="O467" s="6" t="s">
        <v>37</v>
      </c>
      <c r="P467" s="6" t="s">
        <v>38</v>
      </c>
      <c r="Q467" s="7"/>
      <c r="R467" s="7"/>
      <c r="S467" s="7"/>
      <c r="T467" s="7" t="s">
        <v>1946</v>
      </c>
      <c r="U467" s="7" t="s">
        <v>1454</v>
      </c>
      <c r="V467" s="7" t="e">
        <v>#N/A</v>
      </c>
      <c r="W467" s="7" t="s">
        <v>1454</v>
      </c>
      <c r="X467" s="7"/>
      <c r="Y467" s="7" t="e">
        <f>VLOOKUP(B467, [2]SBC!A$1:P$65536, 11, 0)</f>
        <v>#N/A</v>
      </c>
      <c r="Z467" s="7" t="str">
        <f t="shared" si="30"/>
        <v>NRO</v>
      </c>
      <c r="AA467" s="7" t="str">
        <f t="shared" ca="1" si="31"/>
        <v>T&gt;72H</v>
      </c>
      <c r="AB467" s="7">
        <v>1</v>
      </c>
      <c r="AC467" s="7"/>
      <c r="AD467" s="7"/>
      <c r="AE467" s="7" t="s">
        <v>5458</v>
      </c>
      <c r="AF467" s="7" t="s">
        <v>2536</v>
      </c>
      <c r="AG467" s="7"/>
    </row>
    <row r="468" spans="1:33" ht="130.5" x14ac:dyDescent="0.35">
      <c r="A468" s="6" t="s">
        <v>903</v>
      </c>
      <c r="B468" s="7" t="str">
        <f t="shared" si="28"/>
        <v>NRO_170</v>
      </c>
      <c r="C468" s="6" t="s">
        <v>4984</v>
      </c>
      <c r="D468" s="7" t="e">
        <v>#N/A</v>
      </c>
      <c r="E468" s="7" t="e">
        <v>#N/A</v>
      </c>
      <c r="F468" s="6" t="s">
        <v>54</v>
      </c>
      <c r="G468" s="6" t="s">
        <v>1687</v>
      </c>
      <c r="H468" s="6" t="s">
        <v>1688</v>
      </c>
      <c r="I468" s="6" t="s">
        <v>2960</v>
      </c>
      <c r="J468" s="8">
        <f t="shared" ca="1" si="29"/>
        <v>3.6505006944425986</v>
      </c>
      <c r="K468" s="6" t="s">
        <v>55</v>
      </c>
      <c r="L468" s="6" t="s">
        <v>56</v>
      </c>
      <c r="M468" s="6" t="s">
        <v>46</v>
      </c>
      <c r="N468" s="6" t="s">
        <v>3205</v>
      </c>
      <c r="O468" s="6" t="s">
        <v>37</v>
      </c>
      <c r="P468" s="6" t="s">
        <v>38</v>
      </c>
      <c r="Q468" s="7"/>
      <c r="R468" s="7"/>
      <c r="S468" s="7"/>
      <c r="T468" s="7" t="s">
        <v>1946</v>
      </c>
      <c r="U468" s="7" t="s">
        <v>1454</v>
      </c>
      <c r="V468" s="7" t="e">
        <v>#N/A</v>
      </c>
      <c r="W468" s="7" t="s">
        <v>1454</v>
      </c>
      <c r="X468" s="7"/>
      <c r="Y468" s="7" t="e">
        <f>VLOOKUP(B468, [2]SBC!A$1:P$65536, 11, 0)</f>
        <v>#N/A</v>
      </c>
      <c r="Z468" s="7" t="str">
        <f t="shared" si="30"/>
        <v>NRO</v>
      </c>
      <c r="AA468" s="7" t="str">
        <f t="shared" ca="1" si="31"/>
        <v>T&gt;72H</v>
      </c>
      <c r="AB468" s="7">
        <v>1</v>
      </c>
      <c r="AC468" s="7"/>
      <c r="AD468" s="7"/>
      <c r="AE468" s="7" t="s">
        <v>5458</v>
      </c>
      <c r="AF468" s="7" t="s">
        <v>2536</v>
      </c>
      <c r="AG468" s="7"/>
    </row>
    <row r="469" spans="1:33" ht="130.5" x14ac:dyDescent="0.35">
      <c r="A469" s="6" t="s">
        <v>903</v>
      </c>
      <c r="B469" s="7" t="str">
        <f t="shared" si="28"/>
        <v>NRO_170</v>
      </c>
      <c r="C469" s="6" t="s">
        <v>4985</v>
      </c>
      <c r="D469" s="7" t="e">
        <v>#N/A</v>
      </c>
      <c r="E469" s="7" t="e">
        <v>#N/A</v>
      </c>
      <c r="F469" s="6" t="s">
        <v>54</v>
      </c>
      <c r="G469" s="6" t="s">
        <v>1665</v>
      </c>
      <c r="H469" s="6" t="s">
        <v>1666</v>
      </c>
      <c r="I469" s="6" t="s">
        <v>2960</v>
      </c>
      <c r="J469" s="8">
        <f t="shared" ca="1" si="29"/>
        <v>3.6505006944425986</v>
      </c>
      <c r="K469" s="6" t="s">
        <v>55</v>
      </c>
      <c r="L469" s="6" t="s">
        <v>56</v>
      </c>
      <c r="M469" s="6" t="s">
        <v>46</v>
      </c>
      <c r="N469" s="6" t="s">
        <v>3206</v>
      </c>
      <c r="O469" s="6" t="s">
        <v>37</v>
      </c>
      <c r="P469" s="6" t="s">
        <v>38</v>
      </c>
      <c r="Q469" s="7"/>
      <c r="R469" s="7"/>
      <c r="S469" s="7"/>
      <c r="T469" s="7" t="s">
        <v>1946</v>
      </c>
      <c r="U469" s="7" t="s">
        <v>1454</v>
      </c>
      <c r="V469" s="7" t="e">
        <v>#N/A</v>
      </c>
      <c r="W469" s="7" t="s">
        <v>1454</v>
      </c>
      <c r="X469" s="7"/>
      <c r="Y469" s="7" t="e">
        <f>VLOOKUP(B469, [2]SBC!A$1:P$65536, 11, 0)</f>
        <v>#N/A</v>
      </c>
      <c r="Z469" s="7" t="str">
        <f t="shared" si="30"/>
        <v>NRO</v>
      </c>
      <c r="AA469" s="7" t="str">
        <f t="shared" ca="1" si="31"/>
        <v>T&gt;72H</v>
      </c>
      <c r="AB469" s="7">
        <v>1</v>
      </c>
      <c r="AC469" s="7"/>
      <c r="AD469" s="7"/>
      <c r="AE469" s="7" t="s">
        <v>5458</v>
      </c>
      <c r="AF469" s="7" t="s">
        <v>2536</v>
      </c>
      <c r="AG469" s="7"/>
    </row>
    <row r="470" spans="1:33" ht="116" x14ac:dyDescent="0.35">
      <c r="A470" s="6" t="s">
        <v>903</v>
      </c>
      <c r="B470" s="7" t="str">
        <f t="shared" si="28"/>
        <v>NRO_170</v>
      </c>
      <c r="C470" s="6" t="s">
        <v>4986</v>
      </c>
      <c r="D470" s="7" t="e">
        <v>#N/A</v>
      </c>
      <c r="E470" s="7" t="e">
        <v>#N/A</v>
      </c>
      <c r="F470" s="6" t="s">
        <v>54</v>
      </c>
      <c r="G470" s="6" t="s">
        <v>1683</v>
      </c>
      <c r="H470" s="6" t="s">
        <v>1684</v>
      </c>
      <c r="I470" s="6" t="s">
        <v>2960</v>
      </c>
      <c r="J470" s="8">
        <f t="shared" ca="1" si="29"/>
        <v>3.6505006944425986</v>
      </c>
      <c r="K470" s="6" t="s">
        <v>55</v>
      </c>
      <c r="L470" s="6" t="s">
        <v>56</v>
      </c>
      <c r="M470" s="6" t="s">
        <v>46</v>
      </c>
      <c r="N470" s="6" t="s">
        <v>3207</v>
      </c>
      <c r="O470" s="6" t="s">
        <v>37</v>
      </c>
      <c r="P470" s="6" t="s">
        <v>38</v>
      </c>
      <c r="Q470" s="7"/>
      <c r="R470" s="7"/>
      <c r="S470" s="7"/>
      <c r="T470" s="7" t="s">
        <v>1946</v>
      </c>
      <c r="U470" s="7" t="s">
        <v>1454</v>
      </c>
      <c r="V470" s="7" t="e">
        <v>#N/A</v>
      </c>
      <c r="W470" s="7" t="s">
        <v>1454</v>
      </c>
      <c r="X470" s="7"/>
      <c r="Y470" s="7" t="e">
        <f>VLOOKUP(B470, [2]SBC!A$1:P$65536, 11, 0)</f>
        <v>#N/A</v>
      </c>
      <c r="Z470" s="7" t="str">
        <f t="shared" si="30"/>
        <v>NRO</v>
      </c>
      <c r="AA470" s="7" t="str">
        <f t="shared" ca="1" si="31"/>
        <v>T&gt;72H</v>
      </c>
      <c r="AB470" s="7">
        <v>1</v>
      </c>
      <c r="AC470" s="7"/>
      <c r="AD470" s="7"/>
      <c r="AE470" s="7" t="s">
        <v>5458</v>
      </c>
      <c r="AF470" s="7" t="s">
        <v>2536</v>
      </c>
      <c r="AG470" s="7"/>
    </row>
    <row r="471" spans="1:33" ht="116" x14ac:dyDescent="0.35">
      <c r="A471" s="6" t="s">
        <v>903</v>
      </c>
      <c r="B471" s="7" t="str">
        <f t="shared" si="28"/>
        <v>NRO_170</v>
      </c>
      <c r="C471" s="6" t="s">
        <v>4987</v>
      </c>
      <c r="D471" s="7" t="e">
        <v>#N/A</v>
      </c>
      <c r="E471" s="7" t="e">
        <v>#N/A</v>
      </c>
      <c r="F471" s="6" t="s">
        <v>54</v>
      </c>
      <c r="G471" s="6" t="s">
        <v>1677</v>
      </c>
      <c r="H471" s="6" t="s">
        <v>1678</v>
      </c>
      <c r="I471" s="6" t="s">
        <v>2960</v>
      </c>
      <c r="J471" s="8">
        <f t="shared" ca="1" si="29"/>
        <v>3.6505006944425986</v>
      </c>
      <c r="K471" s="6" t="s">
        <v>55</v>
      </c>
      <c r="L471" s="6" t="s">
        <v>56</v>
      </c>
      <c r="M471" s="6" t="s">
        <v>46</v>
      </c>
      <c r="N471" s="6" t="s">
        <v>3208</v>
      </c>
      <c r="O471" s="6" t="s">
        <v>37</v>
      </c>
      <c r="P471" s="6" t="s">
        <v>38</v>
      </c>
      <c r="Q471" s="7"/>
      <c r="R471" s="7"/>
      <c r="S471" s="7"/>
      <c r="T471" s="7" t="s">
        <v>1946</v>
      </c>
      <c r="U471" s="7" t="s">
        <v>1454</v>
      </c>
      <c r="V471" s="7" t="e">
        <v>#N/A</v>
      </c>
      <c r="W471" s="7" t="s">
        <v>1454</v>
      </c>
      <c r="X471" s="7"/>
      <c r="Y471" s="7" t="e">
        <f>VLOOKUP(B471, [2]SBC!A$1:P$65536, 11, 0)</f>
        <v>#N/A</v>
      </c>
      <c r="Z471" s="7" t="str">
        <f t="shared" si="30"/>
        <v>NRO</v>
      </c>
      <c r="AA471" s="7" t="str">
        <f t="shared" ca="1" si="31"/>
        <v>T&gt;72H</v>
      </c>
      <c r="AB471" s="7">
        <v>1</v>
      </c>
      <c r="AC471" s="7"/>
      <c r="AD471" s="7"/>
      <c r="AE471" s="7" t="s">
        <v>5458</v>
      </c>
      <c r="AF471" s="7" t="s">
        <v>2536</v>
      </c>
      <c r="AG471" s="7"/>
    </row>
    <row r="472" spans="1:33" ht="116" x14ac:dyDescent="0.35">
      <c r="A472" s="6" t="s">
        <v>903</v>
      </c>
      <c r="B472" s="7" t="str">
        <f t="shared" si="28"/>
        <v>NRO_170</v>
      </c>
      <c r="C472" s="6" t="s">
        <v>4988</v>
      </c>
      <c r="D472" s="7" t="e">
        <v>#N/A</v>
      </c>
      <c r="E472" s="7" t="e">
        <v>#N/A</v>
      </c>
      <c r="F472" s="6" t="s">
        <v>54</v>
      </c>
      <c r="G472" s="6" t="s">
        <v>1681</v>
      </c>
      <c r="H472" s="6" t="s">
        <v>1682</v>
      </c>
      <c r="I472" s="6" t="s">
        <v>2960</v>
      </c>
      <c r="J472" s="8">
        <f t="shared" ca="1" si="29"/>
        <v>3.6505006944425986</v>
      </c>
      <c r="K472" s="6" t="s">
        <v>55</v>
      </c>
      <c r="L472" s="6" t="s">
        <v>56</v>
      </c>
      <c r="M472" s="6" t="s">
        <v>46</v>
      </c>
      <c r="N472" s="6" t="s">
        <v>3209</v>
      </c>
      <c r="O472" s="6" t="s">
        <v>37</v>
      </c>
      <c r="P472" s="6" t="s">
        <v>38</v>
      </c>
      <c r="Q472" s="7"/>
      <c r="R472" s="7"/>
      <c r="S472" s="7"/>
      <c r="T472" s="7" t="s">
        <v>1946</v>
      </c>
      <c r="U472" s="7" t="s">
        <v>1454</v>
      </c>
      <c r="V472" s="7" t="e">
        <v>#N/A</v>
      </c>
      <c r="W472" s="7" t="s">
        <v>1454</v>
      </c>
      <c r="X472" s="7"/>
      <c r="Y472" s="7" t="e">
        <f>VLOOKUP(B472, [2]SBC!A$1:P$65536, 11, 0)</f>
        <v>#N/A</v>
      </c>
      <c r="Z472" s="7" t="str">
        <f t="shared" si="30"/>
        <v>NRO</v>
      </c>
      <c r="AA472" s="7" t="str">
        <f t="shared" ca="1" si="31"/>
        <v>T&gt;72H</v>
      </c>
      <c r="AB472" s="7">
        <v>1</v>
      </c>
      <c r="AC472" s="7"/>
      <c r="AD472" s="7"/>
      <c r="AE472" s="7" t="s">
        <v>5458</v>
      </c>
      <c r="AF472" s="7" t="s">
        <v>2536</v>
      </c>
      <c r="AG472" s="7"/>
    </row>
    <row r="473" spans="1:33" ht="116" x14ac:dyDescent="0.35">
      <c r="A473" s="6" t="s">
        <v>903</v>
      </c>
      <c r="B473" s="7" t="str">
        <f t="shared" si="28"/>
        <v>NRO_170</v>
      </c>
      <c r="C473" s="6" t="s">
        <v>4989</v>
      </c>
      <c r="D473" s="7" t="e">
        <v>#N/A</v>
      </c>
      <c r="E473" s="7" t="e">
        <v>#N/A</v>
      </c>
      <c r="F473" s="6" t="s">
        <v>54</v>
      </c>
      <c r="G473" s="6" t="s">
        <v>1675</v>
      </c>
      <c r="H473" s="6" t="s">
        <v>1676</v>
      </c>
      <c r="I473" s="6" t="s">
        <v>2960</v>
      </c>
      <c r="J473" s="8">
        <f t="shared" ca="1" si="29"/>
        <v>3.6505006944425986</v>
      </c>
      <c r="K473" s="6" t="s">
        <v>55</v>
      </c>
      <c r="L473" s="6" t="s">
        <v>56</v>
      </c>
      <c r="M473" s="6" t="s">
        <v>46</v>
      </c>
      <c r="N473" s="6" t="s">
        <v>3210</v>
      </c>
      <c r="O473" s="6" t="s">
        <v>37</v>
      </c>
      <c r="P473" s="6" t="s">
        <v>38</v>
      </c>
      <c r="Q473" s="7"/>
      <c r="R473" s="7"/>
      <c r="S473" s="7"/>
      <c r="T473" s="7" t="s">
        <v>1946</v>
      </c>
      <c r="U473" s="7" t="s">
        <v>1454</v>
      </c>
      <c r="V473" s="7" t="e">
        <v>#N/A</v>
      </c>
      <c r="W473" s="7" t="s">
        <v>1454</v>
      </c>
      <c r="X473" s="7"/>
      <c r="Y473" s="7" t="e">
        <f>VLOOKUP(B473, [2]SBC!A$1:P$65536, 11, 0)</f>
        <v>#N/A</v>
      </c>
      <c r="Z473" s="7" t="str">
        <f t="shared" si="30"/>
        <v>NRO</v>
      </c>
      <c r="AA473" s="7" t="str">
        <f t="shared" ca="1" si="31"/>
        <v>T&gt;72H</v>
      </c>
      <c r="AB473" s="7">
        <v>1</v>
      </c>
      <c r="AC473" s="7"/>
      <c r="AD473" s="7"/>
      <c r="AE473" s="7" t="s">
        <v>5458</v>
      </c>
      <c r="AF473" s="7" t="s">
        <v>2536</v>
      </c>
      <c r="AG473" s="7"/>
    </row>
    <row r="474" spans="1:33" ht="116" x14ac:dyDescent="0.35">
      <c r="A474" s="6" t="s">
        <v>903</v>
      </c>
      <c r="B474" s="7" t="str">
        <f t="shared" si="28"/>
        <v>NRO_170</v>
      </c>
      <c r="C474" s="6" t="s">
        <v>4990</v>
      </c>
      <c r="D474" s="7" t="e">
        <v>#N/A</v>
      </c>
      <c r="E474" s="7" t="e">
        <v>#N/A</v>
      </c>
      <c r="F474" s="6" t="s">
        <v>54</v>
      </c>
      <c r="G474" s="6" t="s">
        <v>1669</v>
      </c>
      <c r="H474" s="6" t="s">
        <v>1670</v>
      </c>
      <c r="I474" s="6" t="s">
        <v>2960</v>
      </c>
      <c r="J474" s="8">
        <f t="shared" ca="1" si="29"/>
        <v>3.6505006944425986</v>
      </c>
      <c r="K474" s="6" t="s">
        <v>55</v>
      </c>
      <c r="L474" s="6" t="s">
        <v>56</v>
      </c>
      <c r="M474" s="6" t="s">
        <v>46</v>
      </c>
      <c r="N474" s="6" t="s">
        <v>3211</v>
      </c>
      <c r="O474" s="6" t="s">
        <v>37</v>
      </c>
      <c r="P474" s="6" t="s">
        <v>38</v>
      </c>
      <c r="Q474" s="7"/>
      <c r="R474" s="7"/>
      <c r="S474" s="7"/>
      <c r="T474" s="7" t="s">
        <v>1946</v>
      </c>
      <c r="U474" s="7" t="s">
        <v>1454</v>
      </c>
      <c r="V474" s="7" t="e">
        <v>#N/A</v>
      </c>
      <c r="W474" s="7" t="s">
        <v>1454</v>
      </c>
      <c r="X474" s="7"/>
      <c r="Y474" s="7" t="e">
        <f>VLOOKUP(B474, [2]SBC!A$1:P$65536, 11, 0)</f>
        <v>#N/A</v>
      </c>
      <c r="Z474" s="7" t="str">
        <f t="shared" si="30"/>
        <v>NRO</v>
      </c>
      <c r="AA474" s="7" t="str">
        <f t="shared" ca="1" si="31"/>
        <v>T&gt;72H</v>
      </c>
      <c r="AB474" s="7">
        <v>1</v>
      </c>
      <c r="AC474" s="7"/>
      <c r="AD474" s="7"/>
      <c r="AE474" s="7" t="s">
        <v>5458</v>
      </c>
      <c r="AF474" s="7" t="s">
        <v>2536</v>
      </c>
      <c r="AG474" s="7"/>
    </row>
    <row r="475" spans="1:33" ht="116" x14ac:dyDescent="0.35">
      <c r="A475" s="6" t="s">
        <v>903</v>
      </c>
      <c r="B475" s="7" t="str">
        <f t="shared" si="28"/>
        <v>NRO_170</v>
      </c>
      <c r="C475" s="6" t="s">
        <v>4991</v>
      </c>
      <c r="D475" s="7" t="e">
        <v>#N/A</v>
      </c>
      <c r="E475" s="7" t="e">
        <v>#N/A</v>
      </c>
      <c r="F475" s="6" t="s">
        <v>54</v>
      </c>
      <c r="G475" s="6" t="s">
        <v>1671</v>
      </c>
      <c r="H475" s="6" t="s">
        <v>1672</v>
      </c>
      <c r="I475" s="6" t="s">
        <v>2960</v>
      </c>
      <c r="J475" s="8">
        <f t="shared" ca="1" si="29"/>
        <v>3.6505006944425986</v>
      </c>
      <c r="K475" s="6" t="s">
        <v>55</v>
      </c>
      <c r="L475" s="6" t="s">
        <v>56</v>
      </c>
      <c r="M475" s="6" t="s">
        <v>46</v>
      </c>
      <c r="N475" s="6" t="s">
        <v>3212</v>
      </c>
      <c r="O475" s="6" t="s">
        <v>37</v>
      </c>
      <c r="P475" s="6" t="s">
        <v>38</v>
      </c>
      <c r="Q475" s="7"/>
      <c r="R475" s="7"/>
      <c r="S475" s="7"/>
      <c r="T475" s="7" t="s">
        <v>1946</v>
      </c>
      <c r="U475" s="7" t="s">
        <v>1454</v>
      </c>
      <c r="V475" s="7" t="e">
        <v>#N/A</v>
      </c>
      <c r="W475" s="7" t="s">
        <v>1454</v>
      </c>
      <c r="X475" s="7"/>
      <c r="Y475" s="7" t="e">
        <f>VLOOKUP(B475, [2]SBC!A$1:P$65536, 11, 0)</f>
        <v>#N/A</v>
      </c>
      <c r="Z475" s="7" t="str">
        <f t="shared" si="30"/>
        <v>NRO</v>
      </c>
      <c r="AA475" s="7" t="str">
        <f t="shared" ca="1" si="31"/>
        <v>T&gt;72H</v>
      </c>
      <c r="AB475" s="7">
        <v>1</v>
      </c>
      <c r="AC475" s="7"/>
      <c r="AD475" s="7"/>
      <c r="AE475" s="7" t="s">
        <v>5458</v>
      </c>
      <c r="AF475" s="7" t="s">
        <v>2536</v>
      </c>
      <c r="AG475" s="7"/>
    </row>
    <row r="476" spans="1:33" ht="116" x14ac:dyDescent="0.35">
      <c r="A476" s="6" t="s">
        <v>903</v>
      </c>
      <c r="B476" s="7" t="str">
        <f t="shared" si="28"/>
        <v>NRO_170</v>
      </c>
      <c r="C476" s="6" t="s">
        <v>4992</v>
      </c>
      <c r="D476" s="7" t="e">
        <v>#N/A</v>
      </c>
      <c r="E476" s="7" t="e">
        <v>#N/A</v>
      </c>
      <c r="F476" s="6" t="s">
        <v>54</v>
      </c>
      <c r="G476" s="6" t="s">
        <v>1661</v>
      </c>
      <c r="H476" s="6" t="s">
        <v>1662</v>
      </c>
      <c r="I476" s="6" t="s">
        <v>2960</v>
      </c>
      <c r="J476" s="8">
        <f t="shared" ca="1" si="29"/>
        <v>3.6505006944425986</v>
      </c>
      <c r="K476" s="6" t="s">
        <v>55</v>
      </c>
      <c r="L476" s="6" t="s">
        <v>56</v>
      </c>
      <c r="M476" s="6" t="s">
        <v>46</v>
      </c>
      <c r="N476" s="6" t="s">
        <v>3213</v>
      </c>
      <c r="O476" s="6" t="s">
        <v>37</v>
      </c>
      <c r="P476" s="6" t="s">
        <v>38</v>
      </c>
      <c r="Q476" s="7"/>
      <c r="R476" s="7"/>
      <c r="S476" s="7"/>
      <c r="T476" s="7" t="s">
        <v>1946</v>
      </c>
      <c r="U476" s="7" t="s">
        <v>1454</v>
      </c>
      <c r="V476" s="7" t="e">
        <v>#N/A</v>
      </c>
      <c r="W476" s="7" t="s">
        <v>1454</v>
      </c>
      <c r="X476" s="7"/>
      <c r="Y476" s="7" t="e">
        <f>VLOOKUP(B476, [2]SBC!A$1:P$65536, 11, 0)</f>
        <v>#N/A</v>
      </c>
      <c r="Z476" s="7" t="str">
        <f t="shared" si="30"/>
        <v>NRO</v>
      </c>
      <c r="AA476" s="7" t="str">
        <f t="shared" ca="1" si="31"/>
        <v>T&gt;72H</v>
      </c>
      <c r="AB476" s="7">
        <v>1</v>
      </c>
      <c r="AC476" s="7"/>
      <c r="AD476" s="7"/>
      <c r="AE476" s="7" t="s">
        <v>5458</v>
      </c>
      <c r="AF476" s="7" t="s">
        <v>2536</v>
      </c>
      <c r="AG476" s="7"/>
    </row>
    <row r="477" spans="1:33" ht="116" x14ac:dyDescent="0.35">
      <c r="A477" s="6" t="s">
        <v>903</v>
      </c>
      <c r="B477" s="7" t="str">
        <f t="shared" si="28"/>
        <v>NRO_170</v>
      </c>
      <c r="C477" s="6" t="s">
        <v>4993</v>
      </c>
      <c r="D477" s="7" t="e">
        <v>#N/A</v>
      </c>
      <c r="E477" s="7" t="e">
        <v>#N/A</v>
      </c>
      <c r="F477" s="6" t="s">
        <v>54</v>
      </c>
      <c r="G477" s="6" t="s">
        <v>1663</v>
      </c>
      <c r="H477" s="6" t="s">
        <v>1664</v>
      </c>
      <c r="I477" s="6" t="s">
        <v>2960</v>
      </c>
      <c r="J477" s="8">
        <f t="shared" ca="1" si="29"/>
        <v>3.6505006944425986</v>
      </c>
      <c r="K477" s="6" t="s">
        <v>55</v>
      </c>
      <c r="L477" s="6" t="s">
        <v>56</v>
      </c>
      <c r="M477" s="6" t="s">
        <v>46</v>
      </c>
      <c r="N477" s="6" t="s">
        <v>3214</v>
      </c>
      <c r="O477" s="6" t="s">
        <v>37</v>
      </c>
      <c r="P477" s="6" t="s">
        <v>38</v>
      </c>
      <c r="Q477" s="7"/>
      <c r="R477" s="7"/>
      <c r="S477" s="7"/>
      <c r="T477" s="7" t="s">
        <v>1946</v>
      </c>
      <c r="U477" s="7" t="s">
        <v>1454</v>
      </c>
      <c r="V477" s="7" t="e">
        <v>#N/A</v>
      </c>
      <c r="W477" s="7" t="s">
        <v>1454</v>
      </c>
      <c r="X477" s="7"/>
      <c r="Y477" s="7" t="e">
        <f>VLOOKUP(B477, [2]SBC!A$1:P$65536, 11, 0)</f>
        <v>#N/A</v>
      </c>
      <c r="Z477" s="7" t="str">
        <f t="shared" si="30"/>
        <v>NRO</v>
      </c>
      <c r="AA477" s="7" t="str">
        <f t="shared" ca="1" si="31"/>
        <v>T&gt;72H</v>
      </c>
      <c r="AB477" s="7">
        <v>1</v>
      </c>
      <c r="AC477" s="7"/>
      <c r="AD477" s="7"/>
      <c r="AE477" s="7" t="s">
        <v>5458</v>
      </c>
      <c r="AF477" s="7" t="s">
        <v>2536</v>
      </c>
      <c r="AG477" s="7"/>
    </row>
    <row r="478" spans="1:33" ht="130.5" x14ac:dyDescent="0.35">
      <c r="A478" s="6" t="s">
        <v>903</v>
      </c>
      <c r="B478" s="7" t="str">
        <f t="shared" si="28"/>
        <v>NRO_170</v>
      </c>
      <c r="C478" s="6" t="s">
        <v>4994</v>
      </c>
      <c r="D478" s="7" t="e">
        <v>#N/A</v>
      </c>
      <c r="E478" s="7" t="e">
        <v>#N/A</v>
      </c>
      <c r="F478" s="6" t="s">
        <v>54</v>
      </c>
      <c r="G478" s="6" t="s">
        <v>1659</v>
      </c>
      <c r="H478" s="6" t="s">
        <v>1660</v>
      </c>
      <c r="I478" s="6" t="s">
        <v>2960</v>
      </c>
      <c r="J478" s="8">
        <f t="shared" ca="1" si="29"/>
        <v>3.6505006944425986</v>
      </c>
      <c r="K478" s="6" t="s">
        <v>55</v>
      </c>
      <c r="L478" s="6" t="s">
        <v>56</v>
      </c>
      <c r="M478" s="6" t="s">
        <v>46</v>
      </c>
      <c r="N478" s="6" t="s">
        <v>3215</v>
      </c>
      <c r="O478" s="6" t="s">
        <v>37</v>
      </c>
      <c r="P478" s="6" t="s">
        <v>38</v>
      </c>
      <c r="Q478" s="7"/>
      <c r="R478" s="7"/>
      <c r="S478" s="7"/>
      <c r="T478" s="7" t="s">
        <v>1946</v>
      </c>
      <c r="U478" s="7" t="s">
        <v>1454</v>
      </c>
      <c r="V478" s="7" t="e">
        <v>#N/A</v>
      </c>
      <c r="W478" s="7" t="s">
        <v>1454</v>
      </c>
      <c r="X478" s="7"/>
      <c r="Y478" s="7" t="e">
        <f>VLOOKUP(B478, [2]SBC!A$1:P$65536, 11, 0)</f>
        <v>#N/A</v>
      </c>
      <c r="Z478" s="7" t="str">
        <f t="shared" si="30"/>
        <v>NRO</v>
      </c>
      <c r="AA478" s="7" t="str">
        <f t="shared" ca="1" si="31"/>
        <v>T&gt;72H</v>
      </c>
      <c r="AB478" s="7">
        <v>1</v>
      </c>
      <c r="AC478" s="7"/>
      <c r="AD478" s="7"/>
      <c r="AE478" s="7" t="s">
        <v>5458</v>
      </c>
      <c r="AF478" s="7" t="s">
        <v>2536</v>
      </c>
      <c r="AG478" s="7"/>
    </row>
    <row r="479" spans="1:33" ht="116" x14ac:dyDescent="0.35">
      <c r="A479" s="6" t="s">
        <v>903</v>
      </c>
      <c r="B479" s="7" t="str">
        <f t="shared" si="28"/>
        <v>NRO_170</v>
      </c>
      <c r="C479" s="6" t="s">
        <v>4995</v>
      </c>
      <c r="D479" s="7" t="e">
        <v>#N/A</v>
      </c>
      <c r="E479" s="7" t="e">
        <v>#N/A</v>
      </c>
      <c r="F479" s="6" t="s">
        <v>54</v>
      </c>
      <c r="G479" s="6" t="s">
        <v>1667</v>
      </c>
      <c r="H479" s="6" t="s">
        <v>1668</v>
      </c>
      <c r="I479" s="6" t="s">
        <v>2960</v>
      </c>
      <c r="J479" s="8">
        <f t="shared" ca="1" si="29"/>
        <v>3.6505006944425986</v>
      </c>
      <c r="K479" s="6" t="s">
        <v>55</v>
      </c>
      <c r="L479" s="6" t="s">
        <v>56</v>
      </c>
      <c r="M479" s="6" t="s">
        <v>46</v>
      </c>
      <c r="N479" s="6" t="s">
        <v>3216</v>
      </c>
      <c r="O479" s="6" t="s">
        <v>37</v>
      </c>
      <c r="P479" s="6" t="s">
        <v>38</v>
      </c>
      <c r="Q479" s="7"/>
      <c r="R479" s="7"/>
      <c r="S479" s="7"/>
      <c r="T479" s="7" t="s">
        <v>1946</v>
      </c>
      <c r="U479" s="7" t="s">
        <v>1454</v>
      </c>
      <c r="V479" s="7" t="e">
        <v>#N/A</v>
      </c>
      <c r="W479" s="7" t="s">
        <v>1454</v>
      </c>
      <c r="X479" s="7"/>
      <c r="Y479" s="7" t="e">
        <f>VLOOKUP(B479, [2]SBC!A$1:P$65536, 11, 0)</f>
        <v>#N/A</v>
      </c>
      <c r="Z479" s="7" t="str">
        <f t="shared" si="30"/>
        <v>NRO</v>
      </c>
      <c r="AA479" s="7" t="str">
        <f t="shared" ca="1" si="31"/>
        <v>T&gt;72H</v>
      </c>
      <c r="AB479" s="7">
        <v>1</v>
      </c>
      <c r="AC479" s="7"/>
      <c r="AD479" s="7"/>
      <c r="AE479" s="7" t="s">
        <v>5458</v>
      </c>
      <c r="AF479" s="7" t="s">
        <v>2536</v>
      </c>
      <c r="AG479" s="7"/>
    </row>
    <row r="480" spans="1:33" ht="130.5" x14ac:dyDescent="0.35">
      <c r="A480" s="6" t="s">
        <v>903</v>
      </c>
      <c r="B480" s="7" t="str">
        <f t="shared" si="28"/>
        <v>NRO_170</v>
      </c>
      <c r="C480" s="6" t="s">
        <v>4996</v>
      </c>
      <c r="D480" s="7" t="e">
        <v>#N/A</v>
      </c>
      <c r="E480" s="7" t="e">
        <v>#N/A</v>
      </c>
      <c r="F480" s="6" t="s">
        <v>54</v>
      </c>
      <c r="G480" s="6" t="s">
        <v>1693</v>
      </c>
      <c r="H480" s="6" t="s">
        <v>1694</v>
      </c>
      <c r="I480" s="6" t="s">
        <v>2960</v>
      </c>
      <c r="J480" s="8">
        <f t="shared" ca="1" si="29"/>
        <v>3.6505006944425986</v>
      </c>
      <c r="K480" s="6" t="s">
        <v>55</v>
      </c>
      <c r="L480" s="6" t="s">
        <v>56</v>
      </c>
      <c r="M480" s="6" t="s">
        <v>46</v>
      </c>
      <c r="N480" s="6" t="s">
        <v>3217</v>
      </c>
      <c r="O480" s="6" t="s">
        <v>37</v>
      </c>
      <c r="P480" s="6" t="s">
        <v>38</v>
      </c>
      <c r="Q480" s="7"/>
      <c r="R480" s="7"/>
      <c r="S480" s="7"/>
      <c r="T480" s="7" t="s">
        <v>1946</v>
      </c>
      <c r="U480" s="7" t="s">
        <v>1454</v>
      </c>
      <c r="V480" s="7" t="e">
        <v>#N/A</v>
      </c>
      <c r="W480" s="7" t="s">
        <v>1454</v>
      </c>
      <c r="X480" s="7"/>
      <c r="Y480" s="7" t="e">
        <f>VLOOKUP(B480, [2]SBC!A$1:P$65536, 11, 0)</f>
        <v>#N/A</v>
      </c>
      <c r="Z480" s="7" t="str">
        <f t="shared" si="30"/>
        <v>NRO</v>
      </c>
      <c r="AA480" s="7" t="str">
        <f t="shared" ca="1" si="31"/>
        <v>T&gt;72H</v>
      </c>
      <c r="AB480" s="7">
        <v>1</v>
      </c>
      <c r="AC480" s="7"/>
      <c r="AD480" s="7"/>
      <c r="AE480" s="7" t="s">
        <v>5458</v>
      </c>
      <c r="AF480" s="7" t="s">
        <v>2536</v>
      </c>
      <c r="AG480" s="7"/>
    </row>
    <row r="481" spans="1:33" ht="116" x14ac:dyDescent="0.35">
      <c r="A481" s="6" t="s">
        <v>903</v>
      </c>
      <c r="B481" s="7" t="str">
        <f t="shared" si="28"/>
        <v>NRO_170</v>
      </c>
      <c r="C481" s="6" t="s">
        <v>4997</v>
      </c>
      <c r="D481" s="7" t="e">
        <v>#N/A</v>
      </c>
      <c r="E481" s="7" t="e">
        <v>#N/A</v>
      </c>
      <c r="F481" s="6" t="s">
        <v>54</v>
      </c>
      <c r="G481" s="6" t="s">
        <v>1691</v>
      </c>
      <c r="H481" s="6" t="s">
        <v>1692</v>
      </c>
      <c r="I481" s="6" t="s">
        <v>2960</v>
      </c>
      <c r="J481" s="8">
        <f t="shared" ca="1" si="29"/>
        <v>3.6505006944425986</v>
      </c>
      <c r="K481" s="6" t="s">
        <v>55</v>
      </c>
      <c r="L481" s="6" t="s">
        <v>56</v>
      </c>
      <c r="M481" s="6" t="s">
        <v>46</v>
      </c>
      <c r="N481" s="6" t="s">
        <v>3218</v>
      </c>
      <c r="O481" s="6" t="s">
        <v>37</v>
      </c>
      <c r="P481" s="6" t="s">
        <v>38</v>
      </c>
      <c r="Q481" s="7"/>
      <c r="R481" s="7"/>
      <c r="S481" s="7"/>
      <c r="T481" s="7" t="s">
        <v>1946</v>
      </c>
      <c r="U481" s="7" t="s">
        <v>1454</v>
      </c>
      <c r="V481" s="7" t="e">
        <v>#N/A</v>
      </c>
      <c r="W481" s="7" t="s">
        <v>1454</v>
      </c>
      <c r="X481" s="7"/>
      <c r="Y481" s="7" t="e">
        <f>VLOOKUP(B481, [2]SBC!A$1:P$65536, 11, 0)</f>
        <v>#N/A</v>
      </c>
      <c r="Z481" s="7" t="str">
        <f t="shared" si="30"/>
        <v>NRO</v>
      </c>
      <c r="AA481" s="7" t="str">
        <f t="shared" ca="1" si="31"/>
        <v>T&gt;72H</v>
      </c>
      <c r="AB481" s="7">
        <v>1</v>
      </c>
      <c r="AC481" s="7"/>
      <c r="AD481" s="7"/>
      <c r="AE481" s="7" t="s">
        <v>5458</v>
      </c>
      <c r="AF481" s="7" t="s">
        <v>2536</v>
      </c>
      <c r="AG481" s="7"/>
    </row>
    <row r="482" spans="1:33" ht="116" x14ac:dyDescent="0.35">
      <c r="A482" s="6" t="s">
        <v>903</v>
      </c>
      <c r="B482" s="7" t="str">
        <f t="shared" si="28"/>
        <v>NRO_170</v>
      </c>
      <c r="C482" s="6" t="s">
        <v>4998</v>
      </c>
      <c r="D482" s="7" t="e">
        <v>#N/A</v>
      </c>
      <c r="E482" s="7" t="e">
        <v>#N/A</v>
      </c>
      <c r="F482" s="6" t="s">
        <v>54</v>
      </c>
      <c r="G482" s="6" t="s">
        <v>1673</v>
      </c>
      <c r="H482" s="6" t="s">
        <v>1674</v>
      </c>
      <c r="I482" s="6" t="s">
        <v>2960</v>
      </c>
      <c r="J482" s="8">
        <f t="shared" ca="1" si="29"/>
        <v>3.6505006944425986</v>
      </c>
      <c r="K482" s="6" t="s">
        <v>55</v>
      </c>
      <c r="L482" s="6" t="s">
        <v>56</v>
      </c>
      <c r="M482" s="6" t="s">
        <v>46</v>
      </c>
      <c r="N482" s="6" t="s">
        <v>3219</v>
      </c>
      <c r="O482" s="6" t="s">
        <v>37</v>
      </c>
      <c r="P482" s="6" t="s">
        <v>38</v>
      </c>
      <c r="Q482" s="7"/>
      <c r="R482" s="7"/>
      <c r="S482" s="7"/>
      <c r="T482" s="7" t="s">
        <v>1946</v>
      </c>
      <c r="U482" s="7" t="s">
        <v>1454</v>
      </c>
      <c r="V482" s="7" t="e">
        <v>#N/A</v>
      </c>
      <c r="W482" s="7" t="s">
        <v>1454</v>
      </c>
      <c r="X482" s="7"/>
      <c r="Y482" s="7" t="e">
        <f>VLOOKUP(B482, [2]SBC!A$1:P$65536, 11, 0)</f>
        <v>#N/A</v>
      </c>
      <c r="Z482" s="7" t="str">
        <f t="shared" si="30"/>
        <v>NRO</v>
      </c>
      <c r="AA482" s="7" t="str">
        <f t="shared" ca="1" si="31"/>
        <v>T&gt;72H</v>
      </c>
      <c r="AB482" s="7">
        <v>1</v>
      </c>
      <c r="AC482" s="7"/>
      <c r="AD482" s="7"/>
      <c r="AE482" s="7" t="s">
        <v>5458</v>
      </c>
      <c r="AF482" s="7" t="s">
        <v>2536</v>
      </c>
      <c r="AG482" s="7"/>
    </row>
    <row r="483" spans="1:33" ht="130.5" x14ac:dyDescent="0.35">
      <c r="A483" s="6" t="s">
        <v>903</v>
      </c>
      <c r="B483" s="7" t="str">
        <f t="shared" si="28"/>
        <v>NRO_170</v>
      </c>
      <c r="C483" s="6" t="s">
        <v>4999</v>
      </c>
      <c r="D483" s="7" t="e">
        <v>#N/A</v>
      </c>
      <c r="E483" s="7" t="e">
        <v>#N/A</v>
      </c>
      <c r="F483" s="6" t="s">
        <v>54</v>
      </c>
      <c r="G483" s="6" t="s">
        <v>1685</v>
      </c>
      <c r="H483" s="6" t="s">
        <v>1686</v>
      </c>
      <c r="I483" s="6" t="s">
        <v>2960</v>
      </c>
      <c r="J483" s="8">
        <f t="shared" ca="1" si="29"/>
        <v>3.6505006944425986</v>
      </c>
      <c r="K483" s="6" t="s">
        <v>55</v>
      </c>
      <c r="L483" s="6" t="s">
        <v>56</v>
      </c>
      <c r="M483" s="6" t="s">
        <v>46</v>
      </c>
      <c r="N483" s="6" t="s">
        <v>3220</v>
      </c>
      <c r="O483" s="6" t="s">
        <v>37</v>
      </c>
      <c r="P483" s="6" t="s">
        <v>38</v>
      </c>
      <c r="Q483" s="7"/>
      <c r="R483" s="7"/>
      <c r="S483" s="7"/>
      <c r="T483" s="7" t="s">
        <v>1946</v>
      </c>
      <c r="U483" s="7" t="s">
        <v>1454</v>
      </c>
      <c r="V483" s="7" t="e">
        <v>#N/A</v>
      </c>
      <c r="W483" s="7" t="s">
        <v>1454</v>
      </c>
      <c r="X483" s="7"/>
      <c r="Y483" s="7" t="e">
        <f>VLOOKUP(B483, [2]SBC!A$1:P$65536, 11, 0)</f>
        <v>#N/A</v>
      </c>
      <c r="Z483" s="7" t="str">
        <f t="shared" si="30"/>
        <v>NRO</v>
      </c>
      <c r="AA483" s="7" t="str">
        <f t="shared" ca="1" si="31"/>
        <v>T&gt;72H</v>
      </c>
      <c r="AB483" s="7">
        <v>1</v>
      </c>
      <c r="AC483" s="7"/>
      <c r="AD483" s="7"/>
      <c r="AE483" s="7" t="s">
        <v>5458</v>
      </c>
      <c r="AF483" s="7" t="s">
        <v>2536</v>
      </c>
      <c r="AG483" s="7"/>
    </row>
    <row r="484" spans="1:33" ht="116" x14ac:dyDescent="0.35">
      <c r="A484" s="6" t="s">
        <v>1110</v>
      </c>
      <c r="B484" s="7" t="str">
        <f t="shared" si="28"/>
        <v>SUO_301</v>
      </c>
      <c r="C484" s="6" t="s">
        <v>5000</v>
      </c>
      <c r="D484" s="7" t="e">
        <v>#N/A</v>
      </c>
      <c r="E484" s="7" t="e">
        <v>#N/A</v>
      </c>
      <c r="F484" s="6" t="s">
        <v>54</v>
      </c>
      <c r="G484" s="6" t="s">
        <v>3226</v>
      </c>
      <c r="H484" s="6" t="s">
        <v>3227</v>
      </c>
      <c r="I484" s="6" t="s">
        <v>3228</v>
      </c>
      <c r="J484" s="8">
        <f t="shared" ca="1" si="29"/>
        <v>3.4444590277780662</v>
      </c>
      <c r="K484" s="6" t="s">
        <v>55</v>
      </c>
      <c r="L484" s="6" t="s">
        <v>35</v>
      </c>
      <c r="M484" s="6" t="s">
        <v>46</v>
      </c>
      <c r="N484" s="6" t="s">
        <v>3229</v>
      </c>
      <c r="O484" s="6" t="s">
        <v>37</v>
      </c>
      <c r="P484" s="6" t="s">
        <v>38</v>
      </c>
      <c r="Q484" s="7"/>
      <c r="R484" s="7"/>
      <c r="S484" s="7"/>
      <c r="T484" s="7" t="s">
        <v>1951</v>
      </c>
      <c r="U484" s="7" t="s">
        <v>1454</v>
      </c>
      <c r="V484" s="7" t="e">
        <v>#N/A</v>
      </c>
      <c r="W484" s="7" t="s">
        <v>1454</v>
      </c>
      <c r="X484" s="7"/>
      <c r="Y484" s="7" t="e">
        <f>VLOOKUP(B484, [2]SBC!A$1:P$65536, 11, 0)</f>
        <v>#N/A</v>
      </c>
      <c r="Z484" s="7" t="str">
        <f t="shared" si="30"/>
        <v>SUO</v>
      </c>
      <c r="AA484" s="7" t="str">
        <f t="shared" ca="1" si="31"/>
        <v>T&gt;72H</v>
      </c>
      <c r="AB484" s="7">
        <v>1</v>
      </c>
      <c r="AC484" s="7"/>
      <c r="AD484" s="7"/>
      <c r="AE484" s="7" t="s">
        <v>5458</v>
      </c>
      <c r="AF484" s="7" t="s">
        <v>2536</v>
      </c>
      <c r="AG484" s="7"/>
    </row>
    <row r="485" spans="1:33" ht="116" x14ac:dyDescent="0.35">
      <c r="A485" s="6" t="s">
        <v>1110</v>
      </c>
      <c r="B485" s="7" t="str">
        <f t="shared" si="28"/>
        <v>SUO_301</v>
      </c>
      <c r="C485" s="6" t="s">
        <v>5001</v>
      </c>
      <c r="D485" s="7" t="e">
        <v>#N/A</v>
      </c>
      <c r="E485" s="7" t="e">
        <v>#N/A</v>
      </c>
      <c r="F485" s="6" t="s">
        <v>54</v>
      </c>
      <c r="G485" s="6" t="s">
        <v>3230</v>
      </c>
      <c r="H485" s="6" t="s">
        <v>3231</v>
      </c>
      <c r="I485" s="6" t="s">
        <v>3228</v>
      </c>
      <c r="J485" s="8">
        <f t="shared" ca="1" si="29"/>
        <v>3.4444590277780662</v>
      </c>
      <c r="K485" s="6" t="s">
        <v>55</v>
      </c>
      <c r="L485" s="6" t="s">
        <v>35</v>
      </c>
      <c r="M485" s="6" t="s">
        <v>46</v>
      </c>
      <c r="N485" s="6" t="s">
        <v>3232</v>
      </c>
      <c r="O485" s="6" t="s">
        <v>37</v>
      </c>
      <c r="P485" s="6" t="s">
        <v>38</v>
      </c>
      <c r="Q485" s="7"/>
      <c r="R485" s="7"/>
      <c r="S485" s="7"/>
      <c r="T485" s="7" t="s">
        <v>1951</v>
      </c>
      <c r="U485" s="7" t="s">
        <v>1454</v>
      </c>
      <c r="V485" s="7" t="e">
        <v>#N/A</v>
      </c>
      <c r="W485" s="7" t="s">
        <v>1454</v>
      </c>
      <c r="X485" s="7"/>
      <c r="Y485" s="7" t="e">
        <f>VLOOKUP(B485, [2]SBC!A$1:P$65536, 11, 0)</f>
        <v>#N/A</v>
      </c>
      <c r="Z485" s="7" t="str">
        <f t="shared" si="30"/>
        <v>SUO</v>
      </c>
      <c r="AA485" s="7" t="str">
        <f t="shared" ca="1" si="31"/>
        <v>T&gt;72H</v>
      </c>
      <c r="AB485" s="7">
        <v>1</v>
      </c>
      <c r="AC485" s="7"/>
      <c r="AD485" s="7"/>
      <c r="AE485" s="7" t="s">
        <v>5458</v>
      </c>
      <c r="AF485" s="7" t="s">
        <v>2536</v>
      </c>
      <c r="AG485" s="7"/>
    </row>
    <row r="486" spans="1:33" ht="116" x14ac:dyDescent="0.35">
      <c r="A486" s="6" t="s">
        <v>1110</v>
      </c>
      <c r="B486" s="7" t="str">
        <f t="shared" si="28"/>
        <v>SUO_301</v>
      </c>
      <c r="C486" s="6" t="s">
        <v>5002</v>
      </c>
      <c r="D486" s="7" t="e">
        <v>#N/A</v>
      </c>
      <c r="E486" s="7" t="e">
        <v>#N/A</v>
      </c>
      <c r="F486" s="6" t="s">
        <v>54</v>
      </c>
      <c r="G486" s="6" t="s">
        <v>3233</v>
      </c>
      <c r="H486" s="6" t="s">
        <v>3234</v>
      </c>
      <c r="I486" s="6" t="s">
        <v>3235</v>
      </c>
      <c r="J486" s="8">
        <f t="shared" ca="1" si="29"/>
        <v>3.4444358796317829</v>
      </c>
      <c r="K486" s="6" t="s">
        <v>55</v>
      </c>
      <c r="L486" s="6" t="s">
        <v>35</v>
      </c>
      <c r="M486" s="6" t="s">
        <v>46</v>
      </c>
      <c r="N486" s="6" t="s">
        <v>3236</v>
      </c>
      <c r="O486" s="6" t="s">
        <v>37</v>
      </c>
      <c r="P486" s="6" t="s">
        <v>38</v>
      </c>
      <c r="Q486" s="7"/>
      <c r="R486" s="7"/>
      <c r="S486" s="7"/>
      <c r="T486" s="7" t="s">
        <v>1951</v>
      </c>
      <c r="U486" s="7" t="s">
        <v>1454</v>
      </c>
      <c r="V486" s="7" t="e">
        <v>#N/A</v>
      </c>
      <c r="W486" s="7" t="s">
        <v>1454</v>
      </c>
      <c r="X486" s="7"/>
      <c r="Y486" s="7" t="e">
        <f>VLOOKUP(B486, [2]SBC!A$1:P$65536, 11, 0)</f>
        <v>#N/A</v>
      </c>
      <c r="Z486" s="7" t="str">
        <f t="shared" si="30"/>
        <v>SUO</v>
      </c>
      <c r="AA486" s="7" t="str">
        <f t="shared" ca="1" si="31"/>
        <v>T&gt;72H</v>
      </c>
      <c r="AB486" s="7">
        <v>1</v>
      </c>
      <c r="AC486" s="7"/>
      <c r="AD486" s="7"/>
      <c r="AE486" s="7" t="s">
        <v>5458</v>
      </c>
      <c r="AF486" s="7" t="s">
        <v>2536</v>
      </c>
      <c r="AG486" s="7"/>
    </row>
    <row r="487" spans="1:33" ht="116" x14ac:dyDescent="0.35">
      <c r="A487" s="6" t="s">
        <v>1110</v>
      </c>
      <c r="B487" s="7" t="str">
        <f t="shared" si="28"/>
        <v>SUO_301</v>
      </c>
      <c r="C487" s="6" t="s">
        <v>5003</v>
      </c>
      <c r="D487" s="7" t="e">
        <v>#N/A</v>
      </c>
      <c r="E487" s="7" t="e">
        <v>#N/A</v>
      </c>
      <c r="F487" s="6" t="s">
        <v>54</v>
      </c>
      <c r="G487" s="6" t="s">
        <v>3237</v>
      </c>
      <c r="H487" s="6" t="s">
        <v>3238</v>
      </c>
      <c r="I487" s="6" t="s">
        <v>3235</v>
      </c>
      <c r="J487" s="8">
        <f t="shared" ca="1" si="29"/>
        <v>3.4444358796317829</v>
      </c>
      <c r="K487" s="6" t="s">
        <v>55</v>
      </c>
      <c r="L487" s="6" t="s">
        <v>35</v>
      </c>
      <c r="M487" s="6" t="s">
        <v>46</v>
      </c>
      <c r="N487" s="6" t="s">
        <v>3239</v>
      </c>
      <c r="O487" s="6" t="s">
        <v>37</v>
      </c>
      <c r="P487" s="6" t="s">
        <v>38</v>
      </c>
      <c r="Q487" s="7"/>
      <c r="R487" s="7"/>
      <c r="S487" s="7"/>
      <c r="T487" s="7" t="s">
        <v>1951</v>
      </c>
      <c r="U487" s="7" t="s">
        <v>1454</v>
      </c>
      <c r="V487" s="7" t="e">
        <v>#N/A</v>
      </c>
      <c r="W487" s="7" t="s">
        <v>1454</v>
      </c>
      <c r="X487" s="7"/>
      <c r="Y487" s="7" t="e">
        <f>VLOOKUP(B487, [2]SBC!A$1:P$65536, 11, 0)</f>
        <v>#N/A</v>
      </c>
      <c r="Z487" s="7" t="str">
        <f t="shared" si="30"/>
        <v>SUO</v>
      </c>
      <c r="AA487" s="7" t="str">
        <f t="shared" ca="1" si="31"/>
        <v>T&gt;72H</v>
      </c>
      <c r="AB487" s="7">
        <v>1</v>
      </c>
      <c r="AC487" s="7"/>
      <c r="AD487" s="7"/>
      <c r="AE487" s="7" t="s">
        <v>5458</v>
      </c>
      <c r="AF487" s="7" t="s">
        <v>2536</v>
      </c>
      <c r="AG487" s="7"/>
    </row>
    <row r="488" spans="1:33" ht="116" x14ac:dyDescent="0.35">
      <c r="A488" s="6" t="s">
        <v>1110</v>
      </c>
      <c r="B488" s="7" t="str">
        <f t="shared" si="28"/>
        <v>SUO_301</v>
      </c>
      <c r="C488" s="6" t="s">
        <v>5004</v>
      </c>
      <c r="D488" s="7" t="e">
        <v>#N/A</v>
      </c>
      <c r="E488" s="7" t="e">
        <v>#N/A</v>
      </c>
      <c r="F488" s="6" t="s">
        <v>54</v>
      </c>
      <c r="G488" s="6" t="s">
        <v>3240</v>
      </c>
      <c r="H488" s="6" t="s">
        <v>3241</v>
      </c>
      <c r="I488" s="6" t="s">
        <v>3242</v>
      </c>
      <c r="J488" s="8">
        <f t="shared" ca="1" si="29"/>
        <v>3.443070138891926</v>
      </c>
      <c r="K488" s="6" t="s">
        <v>55</v>
      </c>
      <c r="L488" s="6" t="s">
        <v>35</v>
      </c>
      <c r="M488" s="6" t="s">
        <v>46</v>
      </c>
      <c r="N488" s="6" t="s">
        <v>3243</v>
      </c>
      <c r="O488" s="6" t="s">
        <v>37</v>
      </c>
      <c r="P488" s="6" t="s">
        <v>38</v>
      </c>
      <c r="Q488" s="7"/>
      <c r="R488" s="7"/>
      <c r="S488" s="7"/>
      <c r="T488" s="7" t="s">
        <v>1951</v>
      </c>
      <c r="U488" s="7" t="s">
        <v>1454</v>
      </c>
      <c r="V488" s="7" t="e">
        <v>#N/A</v>
      </c>
      <c r="W488" s="7" t="s">
        <v>1454</v>
      </c>
      <c r="X488" s="7"/>
      <c r="Y488" s="7" t="e">
        <f>VLOOKUP(B488, [2]SBC!A$1:P$65536, 11, 0)</f>
        <v>#N/A</v>
      </c>
      <c r="Z488" s="7" t="str">
        <f t="shared" si="30"/>
        <v>SUO</v>
      </c>
      <c r="AA488" s="7" t="str">
        <f t="shared" ca="1" si="31"/>
        <v>T&gt;72H</v>
      </c>
      <c r="AB488" s="7">
        <v>1</v>
      </c>
      <c r="AC488" s="7"/>
      <c r="AD488" s="7"/>
      <c r="AE488" s="7" t="s">
        <v>5458</v>
      </c>
      <c r="AF488" s="7" t="s">
        <v>2536</v>
      </c>
      <c r="AG488" s="7"/>
    </row>
    <row r="489" spans="1:33" ht="116" x14ac:dyDescent="0.35">
      <c r="A489" s="6" t="s">
        <v>1110</v>
      </c>
      <c r="B489" s="7" t="str">
        <f t="shared" si="28"/>
        <v>SUO_301</v>
      </c>
      <c r="C489" s="6" t="s">
        <v>5005</v>
      </c>
      <c r="D489" s="7" t="e">
        <v>#N/A</v>
      </c>
      <c r="E489" s="7" t="e">
        <v>#N/A</v>
      </c>
      <c r="F489" s="6" t="s">
        <v>54</v>
      </c>
      <c r="G489" s="6" t="s">
        <v>3244</v>
      </c>
      <c r="H489" s="6" t="s">
        <v>3245</v>
      </c>
      <c r="I489" s="6" t="s">
        <v>3242</v>
      </c>
      <c r="J489" s="8">
        <f t="shared" ca="1" si="29"/>
        <v>3.443070138891926</v>
      </c>
      <c r="K489" s="6" t="s">
        <v>55</v>
      </c>
      <c r="L489" s="6" t="s">
        <v>35</v>
      </c>
      <c r="M489" s="6" t="s">
        <v>46</v>
      </c>
      <c r="N489" s="6" t="s">
        <v>3246</v>
      </c>
      <c r="O489" s="6" t="s">
        <v>37</v>
      </c>
      <c r="P489" s="6" t="s">
        <v>38</v>
      </c>
      <c r="Q489" s="7"/>
      <c r="R489" s="7"/>
      <c r="S489" s="7"/>
      <c r="T489" s="7" t="s">
        <v>1951</v>
      </c>
      <c r="U489" s="7" t="s">
        <v>1454</v>
      </c>
      <c r="V489" s="7" t="e">
        <v>#N/A</v>
      </c>
      <c r="W489" s="7" t="s">
        <v>1454</v>
      </c>
      <c r="X489" s="7"/>
      <c r="Y489" s="7" t="e">
        <f>VLOOKUP(B489, [2]SBC!A$1:P$65536, 11, 0)</f>
        <v>#N/A</v>
      </c>
      <c r="Z489" s="7" t="str">
        <f t="shared" si="30"/>
        <v>SUO</v>
      </c>
      <c r="AA489" s="7" t="str">
        <f t="shared" ca="1" si="31"/>
        <v>T&gt;72H</v>
      </c>
      <c r="AB489" s="7">
        <v>1</v>
      </c>
      <c r="AC489" s="7"/>
      <c r="AD489" s="7"/>
      <c r="AE489" s="7" t="s">
        <v>5458</v>
      </c>
      <c r="AF489" s="7" t="s">
        <v>2536</v>
      </c>
      <c r="AG489" s="7"/>
    </row>
    <row r="490" spans="1:33" ht="116" x14ac:dyDescent="0.35">
      <c r="A490" s="6" t="s">
        <v>1110</v>
      </c>
      <c r="B490" s="7" t="str">
        <f t="shared" si="28"/>
        <v>SUO_301</v>
      </c>
      <c r="C490" s="6" t="s">
        <v>5006</v>
      </c>
      <c r="D490" s="7" t="e">
        <v>#N/A</v>
      </c>
      <c r="E490" s="7" t="e">
        <v>#N/A</v>
      </c>
      <c r="F490" s="6" t="s">
        <v>54</v>
      </c>
      <c r="G490" s="6" t="s">
        <v>3247</v>
      </c>
      <c r="H490" s="6" t="s">
        <v>3248</v>
      </c>
      <c r="I490" s="6" t="s">
        <v>3242</v>
      </c>
      <c r="J490" s="8">
        <f t="shared" ca="1" si="29"/>
        <v>3.443070138891926</v>
      </c>
      <c r="K490" s="6" t="s">
        <v>55</v>
      </c>
      <c r="L490" s="6" t="s">
        <v>35</v>
      </c>
      <c r="M490" s="6" t="s">
        <v>46</v>
      </c>
      <c r="N490" s="6" t="s">
        <v>3249</v>
      </c>
      <c r="O490" s="6" t="s">
        <v>37</v>
      </c>
      <c r="P490" s="6" t="s">
        <v>38</v>
      </c>
      <c r="Q490" s="7"/>
      <c r="R490" s="7"/>
      <c r="S490" s="7"/>
      <c r="T490" s="7" t="s">
        <v>1951</v>
      </c>
      <c r="U490" s="7" t="s">
        <v>1454</v>
      </c>
      <c r="V490" s="7" t="e">
        <v>#N/A</v>
      </c>
      <c r="W490" s="7" t="s">
        <v>1454</v>
      </c>
      <c r="X490" s="7"/>
      <c r="Y490" s="7" t="e">
        <f>VLOOKUP(B490, [2]SBC!A$1:P$65536, 11, 0)</f>
        <v>#N/A</v>
      </c>
      <c r="Z490" s="7" t="str">
        <f t="shared" si="30"/>
        <v>SUO</v>
      </c>
      <c r="AA490" s="7" t="str">
        <f t="shared" ca="1" si="31"/>
        <v>T&gt;72H</v>
      </c>
      <c r="AB490" s="7">
        <v>1</v>
      </c>
      <c r="AC490" s="7"/>
      <c r="AD490" s="7"/>
      <c r="AE490" s="7" t="s">
        <v>5458</v>
      </c>
      <c r="AF490" s="7" t="s">
        <v>2536</v>
      </c>
      <c r="AG490" s="7"/>
    </row>
    <row r="491" spans="1:33" ht="116" x14ac:dyDescent="0.35">
      <c r="A491" s="6" t="s">
        <v>1110</v>
      </c>
      <c r="B491" s="7" t="str">
        <f t="shared" si="28"/>
        <v>SUO_301</v>
      </c>
      <c r="C491" s="6" t="s">
        <v>5007</v>
      </c>
      <c r="D491" s="7" t="e">
        <v>#N/A</v>
      </c>
      <c r="E491" s="7" t="e">
        <v>#N/A</v>
      </c>
      <c r="F491" s="6" t="s">
        <v>54</v>
      </c>
      <c r="G491" s="6" t="s">
        <v>2621</v>
      </c>
      <c r="H491" s="6" t="s">
        <v>2622</v>
      </c>
      <c r="I491" s="6" t="s">
        <v>3250</v>
      </c>
      <c r="J491" s="8">
        <f t="shared" ca="1" si="29"/>
        <v>3.4430469907383667</v>
      </c>
      <c r="K491" s="6" t="s">
        <v>55</v>
      </c>
      <c r="L491" s="6" t="s">
        <v>35</v>
      </c>
      <c r="M491" s="6" t="s">
        <v>46</v>
      </c>
      <c r="N491" s="6" t="s">
        <v>3251</v>
      </c>
      <c r="O491" s="6" t="s">
        <v>37</v>
      </c>
      <c r="P491" s="6" t="s">
        <v>38</v>
      </c>
      <c r="Q491" s="7"/>
      <c r="R491" s="7"/>
      <c r="S491" s="7"/>
      <c r="T491" s="7" t="s">
        <v>1951</v>
      </c>
      <c r="U491" s="7" t="s">
        <v>1454</v>
      </c>
      <c r="V491" s="7" t="e">
        <v>#N/A</v>
      </c>
      <c r="W491" s="7" t="s">
        <v>1454</v>
      </c>
      <c r="X491" s="7"/>
      <c r="Y491" s="7" t="e">
        <f>VLOOKUP(B491, [2]SBC!A$1:P$65536, 11, 0)</f>
        <v>#N/A</v>
      </c>
      <c r="Z491" s="7" t="str">
        <f t="shared" si="30"/>
        <v>SUO</v>
      </c>
      <c r="AA491" s="7" t="str">
        <f t="shared" ca="1" si="31"/>
        <v>T&gt;72H</v>
      </c>
      <c r="AB491" s="7">
        <v>1</v>
      </c>
      <c r="AC491" s="7"/>
      <c r="AD491" s="7"/>
      <c r="AE491" s="7" t="s">
        <v>5458</v>
      </c>
      <c r="AF491" s="7" t="s">
        <v>2536</v>
      </c>
      <c r="AG491" s="7"/>
    </row>
    <row r="492" spans="1:33" ht="116" x14ac:dyDescent="0.35">
      <c r="A492" s="6" t="s">
        <v>1110</v>
      </c>
      <c r="B492" s="7" t="str">
        <f t="shared" si="28"/>
        <v>SUO_301</v>
      </c>
      <c r="C492" s="6" t="s">
        <v>5008</v>
      </c>
      <c r="D492" s="7" t="e">
        <v>#N/A</v>
      </c>
      <c r="E492" s="7" t="e">
        <v>#N/A</v>
      </c>
      <c r="F492" s="6" t="s">
        <v>54</v>
      </c>
      <c r="G492" s="6" t="s">
        <v>3252</v>
      </c>
      <c r="H492" s="6" t="s">
        <v>3253</v>
      </c>
      <c r="I492" s="6" t="s">
        <v>3250</v>
      </c>
      <c r="J492" s="8">
        <f t="shared" ca="1" si="29"/>
        <v>3.4430469907383667</v>
      </c>
      <c r="K492" s="6" t="s">
        <v>55</v>
      </c>
      <c r="L492" s="6" t="s">
        <v>35</v>
      </c>
      <c r="M492" s="6" t="s">
        <v>46</v>
      </c>
      <c r="N492" s="6" t="s">
        <v>3254</v>
      </c>
      <c r="O492" s="6" t="s">
        <v>37</v>
      </c>
      <c r="P492" s="6" t="s">
        <v>38</v>
      </c>
      <c r="Q492" s="7"/>
      <c r="R492" s="7"/>
      <c r="S492" s="7"/>
      <c r="T492" s="7" t="s">
        <v>1951</v>
      </c>
      <c r="U492" s="7" t="s">
        <v>1454</v>
      </c>
      <c r="V492" s="7" t="e">
        <v>#N/A</v>
      </c>
      <c r="W492" s="7" t="s">
        <v>1454</v>
      </c>
      <c r="X492" s="7"/>
      <c r="Y492" s="7" t="e">
        <f>VLOOKUP(B492, [2]SBC!A$1:P$65536, 11, 0)</f>
        <v>#N/A</v>
      </c>
      <c r="Z492" s="7" t="str">
        <f t="shared" si="30"/>
        <v>SUO</v>
      </c>
      <c r="AA492" s="7" t="str">
        <f t="shared" ca="1" si="31"/>
        <v>T&gt;72H</v>
      </c>
      <c r="AB492" s="7">
        <v>1</v>
      </c>
      <c r="AC492" s="7"/>
      <c r="AD492" s="7"/>
      <c r="AE492" s="7" t="s">
        <v>5458</v>
      </c>
      <c r="AF492" s="7" t="s">
        <v>2536</v>
      </c>
      <c r="AG492" s="7"/>
    </row>
    <row r="493" spans="1:33" ht="116" x14ac:dyDescent="0.35">
      <c r="A493" s="6" t="s">
        <v>1110</v>
      </c>
      <c r="B493" s="7" t="str">
        <f t="shared" si="28"/>
        <v>SUO_301</v>
      </c>
      <c r="C493" s="6" t="s">
        <v>5009</v>
      </c>
      <c r="D493" s="7" t="e">
        <v>#N/A</v>
      </c>
      <c r="E493" s="7" t="e">
        <v>#N/A</v>
      </c>
      <c r="F493" s="6" t="s">
        <v>54</v>
      </c>
      <c r="G493" s="6" t="s">
        <v>3255</v>
      </c>
      <c r="H493" s="6" t="s">
        <v>3256</v>
      </c>
      <c r="I493" s="6" t="s">
        <v>3250</v>
      </c>
      <c r="J493" s="8">
        <f t="shared" ca="1" si="29"/>
        <v>3.4430469907383667</v>
      </c>
      <c r="K493" s="6" t="s">
        <v>55</v>
      </c>
      <c r="L493" s="6" t="s">
        <v>35</v>
      </c>
      <c r="M493" s="6" t="s">
        <v>46</v>
      </c>
      <c r="N493" s="6" t="s">
        <v>3257</v>
      </c>
      <c r="O493" s="6" t="s">
        <v>37</v>
      </c>
      <c r="P493" s="6" t="s">
        <v>38</v>
      </c>
      <c r="Q493" s="7"/>
      <c r="R493" s="7"/>
      <c r="S493" s="7"/>
      <c r="T493" s="7" t="s">
        <v>1951</v>
      </c>
      <c r="U493" s="7" t="s">
        <v>1454</v>
      </c>
      <c r="V493" s="7" t="e">
        <v>#N/A</v>
      </c>
      <c r="W493" s="7" t="s">
        <v>1454</v>
      </c>
      <c r="X493" s="7"/>
      <c r="Y493" s="7" t="e">
        <f>VLOOKUP(B493, [2]SBC!A$1:P$65536, 11, 0)</f>
        <v>#N/A</v>
      </c>
      <c r="Z493" s="7" t="str">
        <f t="shared" si="30"/>
        <v>SUO</v>
      </c>
      <c r="AA493" s="7" t="str">
        <f t="shared" ca="1" si="31"/>
        <v>T&gt;72H</v>
      </c>
      <c r="AB493" s="7">
        <v>1</v>
      </c>
      <c r="AC493" s="7"/>
      <c r="AD493" s="7"/>
      <c r="AE493" s="7" t="s">
        <v>5458</v>
      </c>
      <c r="AF493" s="7" t="s">
        <v>2536</v>
      </c>
      <c r="AG493" s="7"/>
    </row>
    <row r="494" spans="1:33" ht="116" x14ac:dyDescent="0.35">
      <c r="A494" s="6" t="s">
        <v>1146</v>
      </c>
      <c r="B494" s="7" t="str">
        <f t="shared" si="28"/>
        <v>OST_243</v>
      </c>
      <c r="C494" s="6" t="s">
        <v>5010</v>
      </c>
      <c r="D494" s="7" t="e">
        <v>#N/A</v>
      </c>
      <c r="E494" s="7" t="e">
        <v>#N/A</v>
      </c>
      <c r="F494" s="6" t="s">
        <v>54</v>
      </c>
      <c r="G494" s="6" t="s">
        <v>3540</v>
      </c>
      <c r="H494" s="6" t="s">
        <v>3541</v>
      </c>
      <c r="I494" s="6" t="s">
        <v>3542</v>
      </c>
      <c r="J494" s="8">
        <f t="shared" ca="1" si="29"/>
        <v>3.0659173611129518</v>
      </c>
      <c r="K494" s="6" t="s">
        <v>55</v>
      </c>
      <c r="L494" s="6" t="s">
        <v>35</v>
      </c>
      <c r="M494" s="6" t="s">
        <v>46</v>
      </c>
      <c r="N494" s="6" t="s">
        <v>3543</v>
      </c>
      <c r="O494" s="6" t="s">
        <v>37</v>
      </c>
      <c r="P494" s="6" t="s">
        <v>38</v>
      </c>
      <c r="Q494" s="7"/>
      <c r="R494" s="7"/>
      <c r="S494" s="7"/>
      <c r="T494" s="7" t="s">
        <v>1754</v>
      </c>
      <c r="U494" s="7" t="s">
        <v>1466</v>
      </c>
      <c r="V494" s="7" t="e">
        <v>#N/A</v>
      </c>
      <c r="W494" s="7" t="s">
        <v>1340</v>
      </c>
      <c r="X494" s="7"/>
      <c r="Y494" s="7" t="str">
        <f>VLOOKUP(B494, [2]SBC!A$1:P$65536, 11, 0)</f>
        <v>Batcham</v>
      </c>
      <c r="Z494" s="7" t="str">
        <f t="shared" si="30"/>
        <v>OST</v>
      </c>
      <c r="AA494" s="7" t="str">
        <f t="shared" ca="1" si="31"/>
        <v>T&gt;72H</v>
      </c>
      <c r="AB494" s="7">
        <v>1</v>
      </c>
      <c r="AC494" s="7"/>
      <c r="AD494" s="7"/>
      <c r="AE494" s="7" t="s">
        <v>5458</v>
      </c>
      <c r="AF494" s="7" t="s">
        <v>2536</v>
      </c>
      <c r="AG494" s="7"/>
    </row>
    <row r="495" spans="1:33" ht="116" x14ac:dyDescent="0.35">
      <c r="A495" s="6" t="s">
        <v>1111</v>
      </c>
      <c r="B495" s="7" t="str">
        <f t="shared" si="28"/>
        <v>EXN_418</v>
      </c>
      <c r="C495" s="6" t="s">
        <v>5011</v>
      </c>
      <c r="D495" s="7" t="e">
        <v>#N/A</v>
      </c>
      <c r="E495" s="7" t="e">
        <v>#N/A</v>
      </c>
      <c r="F495" s="6" t="s">
        <v>54</v>
      </c>
      <c r="G495" s="6" t="s">
        <v>1112</v>
      </c>
      <c r="H495" s="6" t="s">
        <v>1113</v>
      </c>
      <c r="I495" s="6" t="s">
        <v>4132</v>
      </c>
      <c r="J495" s="8">
        <f t="shared" ca="1" si="29"/>
        <v>2.3168201388907619</v>
      </c>
      <c r="K495" s="6" t="s">
        <v>55</v>
      </c>
      <c r="L495" s="6" t="s">
        <v>35</v>
      </c>
      <c r="M495" s="6" t="s">
        <v>46</v>
      </c>
      <c r="N495" s="6" t="s">
        <v>4133</v>
      </c>
      <c r="O495" s="6" t="s">
        <v>37</v>
      </c>
      <c r="P495" s="6" t="s">
        <v>38</v>
      </c>
      <c r="Q495" s="7"/>
      <c r="R495" s="7"/>
      <c r="S495" s="7"/>
      <c r="T495" s="7" t="s">
        <v>5463</v>
      </c>
      <c r="U495" s="7" t="s">
        <v>78</v>
      </c>
      <c r="V495" s="7" t="e">
        <v>#N/A</v>
      </c>
      <c r="W495" s="7" t="s">
        <v>1456</v>
      </c>
      <c r="X495" s="7"/>
      <c r="Y495" s="7" t="e">
        <f>VLOOKUP(B495, [2]SBC!A$1:P$65536, 11, 0)</f>
        <v>#N/A</v>
      </c>
      <c r="Z495" s="7" t="str">
        <f t="shared" si="30"/>
        <v>EXN</v>
      </c>
      <c r="AA495" s="7" t="str">
        <f t="shared" ca="1" si="31"/>
        <v>48H&lt;T&lt;72H</v>
      </c>
      <c r="AB495" s="7">
        <v>1</v>
      </c>
      <c r="AC495" s="7"/>
      <c r="AD495" s="7"/>
      <c r="AE495" s="7" t="s">
        <v>5458</v>
      </c>
      <c r="AF495" s="7" t="s">
        <v>2536</v>
      </c>
      <c r="AG495" s="7"/>
    </row>
    <row r="496" spans="1:33" ht="217.5" x14ac:dyDescent="0.35">
      <c r="A496" s="6" t="s">
        <v>1115</v>
      </c>
      <c r="B496" s="7" t="str">
        <f t="shared" si="28"/>
        <v>OST_015</v>
      </c>
      <c r="C496" s="6" t="s">
        <v>5012</v>
      </c>
      <c r="D496" s="7" t="e">
        <v>#N/A</v>
      </c>
      <c r="E496" s="7" t="e">
        <v>#N/A</v>
      </c>
      <c r="F496" s="6" t="s">
        <v>54</v>
      </c>
      <c r="G496" s="6" t="s">
        <v>4286</v>
      </c>
      <c r="H496" s="6" t="s">
        <v>4287</v>
      </c>
      <c r="I496" s="6" t="s">
        <v>4288</v>
      </c>
      <c r="J496" s="8">
        <f t="shared" ca="1" si="29"/>
        <v>2.1172946759252227</v>
      </c>
      <c r="K496" s="6" t="s">
        <v>55</v>
      </c>
      <c r="L496" s="6" t="s">
        <v>35</v>
      </c>
      <c r="M496" s="6" t="s">
        <v>46</v>
      </c>
      <c r="N496" s="6" t="s">
        <v>4289</v>
      </c>
      <c r="O496" s="6" t="s">
        <v>37</v>
      </c>
      <c r="P496" s="6" t="s">
        <v>38</v>
      </c>
      <c r="Q496" s="7"/>
      <c r="R496" s="7"/>
      <c r="S496" s="7"/>
      <c r="T496" s="7" t="s">
        <v>1597</v>
      </c>
      <c r="U496" s="7" t="s">
        <v>1466</v>
      </c>
      <c r="V496" s="7" t="e">
        <v>#N/A</v>
      </c>
      <c r="W496" s="7" t="s">
        <v>1340</v>
      </c>
      <c r="X496" s="7"/>
      <c r="Y496" s="7" t="str">
        <f>VLOOKUP(B496, [2]SBC!A$1:P$65536, 11, 0)</f>
        <v>Bafang</v>
      </c>
      <c r="Z496" s="7" t="str">
        <f t="shared" si="30"/>
        <v>OST</v>
      </c>
      <c r="AA496" s="7" t="str">
        <f t="shared" ca="1" si="31"/>
        <v>48H&lt;T&lt;72H</v>
      </c>
      <c r="AB496" s="7">
        <v>1</v>
      </c>
      <c r="AC496" s="7"/>
      <c r="AD496" s="7"/>
      <c r="AE496" s="7" t="s">
        <v>5458</v>
      </c>
      <c r="AF496" s="7" t="s">
        <v>2536</v>
      </c>
      <c r="AG496" s="7"/>
    </row>
    <row r="497" spans="1:33" ht="217.5" x14ac:dyDescent="0.35">
      <c r="A497" s="6" t="s">
        <v>1115</v>
      </c>
      <c r="B497" s="7" t="str">
        <f t="shared" si="28"/>
        <v>OST_015</v>
      </c>
      <c r="C497" s="6" t="s">
        <v>5013</v>
      </c>
      <c r="D497" s="7" t="e">
        <v>#N/A</v>
      </c>
      <c r="E497" s="7" t="e">
        <v>#N/A</v>
      </c>
      <c r="F497" s="6" t="s">
        <v>54</v>
      </c>
      <c r="G497" s="6" t="s">
        <v>4290</v>
      </c>
      <c r="H497" s="6" t="s">
        <v>4291</v>
      </c>
      <c r="I497" s="6" t="s">
        <v>4292</v>
      </c>
      <c r="J497" s="8">
        <f t="shared" ca="1" si="29"/>
        <v>2.1159057870390825</v>
      </c>
      <c r="K497" s="6" t="s">
        <v>55</v>
      </c>
      <c r="L497" s="6" t="s">
        <v>35</v>
      </c>
      <c r="M497" s="6" t="s">
        <v>46</v>
      </c>
      <c r="N497" s="6" t="s">
        <v>4293</v>
      </c>
      <c r="O497" s="6" t="s">
        <v>37</v>
      </c>
      <c r="P497" s="6" t="s">
        <v>38</v>
      </c>
      <c r="Q497" s="7"/>
      <c r="R497" s="7"/>
      <c r="S497" s="7"/>
      <c r="T497" s="7" t="s">
        <v>1597</v>
      </c>
      <c r="U497" s="7" t="s">
        <v>1466</v>
      </c>
      <c r="V497" s="7" t="e">
        <v>#N/A</v>
      </c>
      <c r="W497" s="7" t="s">
        <v>1340</v>
      </c>
      <c r="X497" s="7"/>
      <c r="Y497" s="7" t="str">
        <f>VLOOKUP(B497, [2]SBC!A$1:P$65536, 11, 0)</f>
        <v>Bafang</v>
      </c>
      <c r="Z497" s="7" t="str">
        <f t="shared" si="30"/>
        <v>OST</v>
      </c>
      <c r="AA497" s="7" t="str">
        <f t="shared" ca="1" si="31"/>
        <v>48H&lt;T&lt;72H</v>
      </c>
      <c r="AB497" s="7">
        <v>1</v>
      </c>
      <c r="AC497" s="7"/>
      <c r="AD497" s="7"/>
      <c r="AE497" s="7" t="s">
        <v>5458</v>
      </c>
      <c r="AF497" s="7" t="s">
        <v>2536</v>
      </c>
      <c r="AG497" s="7"/>
    </row>
    <row r="498" spans="1:33" ht="159.5" x14ac:dyDescent="0.35">
      <c r="A498" s="6" t="s">
        <v>53</v>
      </c>
      <c r="B498" s="7" t="str">
        <f t="shared" si="28"/>
        <v>NRD_188</v>
      </c>
      <c r="C498" s="6" t="s">
        <v>5014</v>
      </c>
      <c r="D498" s="7" t="e">
        <v>#N/A</v>
      </c>
      <c r="E498" s="7" t="e">
        <v>#N/A</v>
      </c>
      <c r="F498" s="6" t="s">
        <v>54</v>
      </c>
      <c r="G498" s="6" t="s">
        <v>4295</v>
      </c>
      <c r="H498" s="6" t="s">
        <v>4296</v>
      </c>
      <c r="I498" s="6" t="s">
        <v>5381</v>
      </c>
      <c r="J498" s="8">
        <f t="shared" ca="1" si="29"/>
        <v>1.0072599537015776</v>
      </c>
      <c r="K498" s="6" t="s">
        <v>55</v>
      </c>
      <c r="L498" s="6" t="s">
        <v>56</v>
      </c>
      <c r="M498" s="6" t="s">
        <v>46</v>
      </c>
      <c r="N498" s="6" t="s">
        <v>5380</v>
      </c>
      <c r="O498" s="6" t="s">
        <v>37</v>
      </c>
      <c r="P498" s="6" t="s">
        <v>38</v>
      </c>
      <c r="Q498" s="7"/>
      <c r="R498" s="7"/>
      <c r="S498" s="7"/>
      <c r="T498" s="7" t="s">
        <v>57</v>
      </c>
      <c r="U498" s="7" t="s">
        <v>58</v>
      </c>
      <c r="V498" s="7" t="e">
        <v>#N/A</v>
      </c>
      <c r="W498" s="7" t="s">
        <v>59</v>
      </c>
      <c r="X498" s="7"/>
      <c r="Y498" s="7" t="str">
        <f>VLOOKUP(B498, [2]SBC!A$1:P$65536, 11, 0)</f>
        <v>Garoua</v>
      </c>
      <c r="Z498" s="7" t="str">
        <f t="shared" si="30"/>
        <v>NRD</v>
      </c>
      <c r="AA498" s="7" t="str">
        <f t="shared" ca="1" si="31"/>
        <v>24H&lt;T&lt;48H</v>
      </c>
      <c r="AB498" s="7">
        <v>1</v>
      </c>
      <c r="AC498" s="7"/>
      <c r="AD498" s="7"/>
      <c r="AE498" s="7" t="s">
        <v>5458</v>
      </c>
      <c r="AF498" s="7" t="s">
        <v>2536</v>
      </c>
      <c r="AG498" s="7"/>
    </row>
    <row r="499" spans="1:33" ht="130.5" x14ac:dyDescent="0.35">
      <c r="A499" s="6" t="s">
        <v>1975</v>
      </c>
      <c r="B499" s="7" t="str">
        <f t="shared" si="28"/>
        <v>SUO_106</v>
      </c>
      <c r="C499" s="6" t="s">
        <v>5015</v>
      </c>
      <c r="D499" s="7" t="e">
        <v>#N/A</v>
      </c>
      <c r="E499" s="7" t="e">
        <v>#N/A</v>
      </c>
      <c r="F499" s="6" t="s">
        <v>54</v>
      </c>
      <c r="G499" s="6" t="s">
        <v>5383</v>
      </c>
      <c r="H499" s="6" t="s">
        <v>5384</v>
      </c>
      <c r="I499" s="6" t="s">
        <v>5385</v>
      </c>
      <c r="J499" s="8">
        <f t="shared" ca="1" si="29"/>
        <v>0.64889189814857673</v>
      </c>
      <c r="K499" s="6" t="s">
        <v>55</v>
      </c>
      <c r="L499" s="6" t="s">
        <v>35</v>
      </c>
      <c r="M499" s="6" t="s">
        <v>46</v>
      </c>
      <c r="N499" s="6" t="s">
        <v>5382</v>
      </c>
      <c r="O499" s="6" t="s">
        <v>37</v>
      </c>
      <c r="P499" s="6" t="s">
        <v>38</v>
      </c>
      <c r="Q499" s="7"/>
      <c r="R499" s="7"/>
      <c r="S499" s="7"/>
      <c r="T499" s="7" t="s">
        <v>2085</v>
      </c>
      <c r="U499" s="7" t="s">
        <v>1466</v>
      </c>
      <c r="V499" s="7" t="e">
        <v>#N/A</v>
      </c>
      <c r="W499" s="7" t="s">
        <v>1340</v>
      </c>
      <c r="X499" s="7"/>
      <c r="Y499" s="7" t="e">
        <f>VLOOKUP(B499, [2]SBC!A$1:P$65536, 11, 0)</f>
        <v>#N/A</v>
      </c>
      <c r="Z499" s="7" t="str">
        <f t="shared" si="30"/>
        <v>SUO</v>
      </c>
      <c r="AA499" s="7" t="str">
        <f t="shared" ca="1" si="31"/>
        <v>8H&lt;T&lt;16H</v>
      </c>
      <c r="AB499" s="7">
        <v>1</v>
      </c>
      <c r="AC499" s="7"/>
      <c r="AD499" s="7"/>
      <c r="AE499" s="7" t="s">
        <v>5458</v>
      </c>
      <c r="AF499" s="7" t="s">
        <v>2536</v>
      </c>
      <c r="AG499" s="7"/>
    </row>
    <row r="500" spans="1:33" ht="130.5" x14ac:dyDescent="0.35">
      <c r="A500" s="6" t="s">
        <v>1975</v>
      </c>
      <c r="B500" s="7" t="str">
        <f t="shared" si="28"/>
        <v>SUO_106</v>
      </c>
      <c r="C500" s="6" t="s">
        <v>5016</v>
      </c>
      <c r="D500" s="7" t="e">
        <v>#N/A</v>
      </c>
      <c r="E500" s="7" t="e">
        <v>#N/A</v>
      </c>
      <c r="F500" s="6" t="s">
        <v>54</v>
      </c>
      <c r="G500" s="6" t="s">
        <v>5387</v>
      </c>
      <c r="H500" s="6" t="s">
        <v>5388</v>
      </c>
      <c r="I500" s="6" t="s">
        <v>5389</v>
      </c>
      <c r="J500" s="8">
        <f t="shared" ca="1" si="29"/>
        <v>0.64750300926243654</v>
      </c>
      <c r="K500" s="6" t="s">
        <v>55</v>
      </c>
      <c r="L500" s="6" t="s">
        <v>35</v>
      </c>
      <c r="M500" s="6" t="s">
        <v>46</v>
      </c>
      <c r="N500" s="6" t="s">
        <v>5386</v>
      </c>
      <c r="O500" s="6" t="s">
        <v>37</v>
      </c>
      <c r="P500" s="6" t="s">
        <v>38</v>
      </c>
      <c r="Q500" s="7"/>
      <c r="R500" s="7"/>
      <c r="S500" s="7"/>
      <c r="T500" s="7" t="s">
        <v>2085</v>
      </c>
      <c r="U500" s="7" t="s">
        <v>1466</v>
      </c>
      <c r="V500" s="7" t="e">
        <v>#N/A</v>
      </c>
      <c r="W500" s="7" t="s">
        <v>1340</v>
      </c>
      <c r="X500" s="7"/>
      <c r="Y500" s="7" t="e">
        <f>VLOOKUP(B500, [2]SBC!A$1:P$65536, 11, 0)</f>
        <v>#N/A</v>
      </c>
      <c r="Z500" s="7" t="str">
        <f t="shared" si="30"/>
        <v>SUO</v>
      </c>
      <c r="AA500" s="7" t="str">
        <f t="shared" ca="1" si="31"/>
        <v>8H&lt;T&lt;16H</v>
      </c>
      <c r="AB500" s="7">
        <v>1</v>
      </c>
      <c r="AC500" s="7"/>
      <c r="AD500" s="7"/>
      <c r="AE500" s="7" t="s">
        <v>5458</v>
      </c>
      <c r="AF500" s="7" t="s">
        <v>2536</v>
      </c>
      <c r="AG500" s="7"/>
    </row>
    <row r="501" spans="1:33" ht="130.5" x14ac:dyDescent="0.35">
      <c r="A501" s="6" t="s">
        <v>1975</v>
      </c>
      <c r="B501" s="7" t="str">
        <f t="shared" si="28"/>
        <v>SUO_106</v>
      </c>
      <c r="C501" s="6" t="s">
        <v>5017</v>
      </c>
      <c r="D501" s="7" t="e">
        <v>#N/A</v>
      </c>
      <c r="E501" s="7" t="e">
        <v>#N/A</v>
      </c>
      <c r="F501" s="6" t="s">
        <v>54</v>
      </c>
      <c r="G501" s="6" t="s">
        <v>2518</v>
      </c>
      <c r="H501" s="6" t="s">
        <v>2519</v>
      </c>
      <c r="I501" s="6" t="s">
        <v>5391</v>
      </c>
      <c r="J501" s="8">
        <f t="shared" ca="1" si="29"/>
        <v>0.64201689814944984</v>
      </c>
      <c r="K501" s="6" t="s">
        <v>55</v>
      </c>
      <c r="L501" s="6" t="s">
        <v>35</v>
      </c>
      <c r="M501" s="6" t="s">
        <v>46</v>
      </c>
      <c r="N501" s="6" t="s">
        <v>5390</v>
      </c>
      <c r="O501" s="6" t="s">
        <v>37</v>
      </c>
      <c r="P501" s="6" t="s">
        <v>38</v>
      </c>
      <c r="Q501" s="7"/>
      <c r="R501" s="7"/>
      <c r="S501" s="7"/>
      <c r="T501" s="7" t="s">
        <v>2085</v>
      </c>
      <c r="U501" s="7" t="s">
        <v>1466</v>
      </c>
      <c r="V501" s="7" t="e">
        <v>#N/A</v>
      </c>
      <c r="W501" s="7" t="s">
        <v>1340</v>
      </c>
      <c r="X501" s="7"/>
      <c r="Y501" s="7" t="e">
        <f>VLOOKUP(B501, [2]SBC!A$1:P$65536, 11, 0)</f>
        <v>#N/A</v>
      </c>
      <c r="Z501" s="7" t="str">
        <f t="shared" si="30"/>
        <v>SUO</v>
      </c>
      <c r="AA501" s="7" t="str">
        <f t="shared" ca="1" si="31"/>
        <v>8H&lt;T&lt;16H</v>
      </c>
      <c r="AB501" s="7">
        <v>1</v>
      </c>
      <c r="AC501" s="7"/>
      <c r="AD501" s="7"/>
      <c r="AE501" s="7" t="s">
        <v>5458</v>
      </c>
      <c r="AF501" s="7" t="s">
        <v>2536</v>
      </c>
      <c r="AG501" s="7"/>
    </row>
    <row r="502" spans="1:33" ht="130.5" x14ac:dyDescent="0.35">
      <c r="A502" s="6" t="s">
        <v>1975</v>
      </c>
      <c r="B502" s="7" t="str">
        <f t="shared" si="28"/>
        <v>SUO_106</v>
      </c>
      <c r="C502" s="6" t="s">
        <v>5018</v>
      </c>
      <c r="D502" s="7" t="e">
        <v>#N/A</v>
      </c>
      <c r="E502" s="7" t="e">
        <v>#N/A</v>
      </c>
      <c r="F502" s="6" t="s">
        <v>54</v>
      </c>
      <c r="G502" s="6" t="s">
        <v>5393</v>
      </c>
      <c r="H502" s="6" t="s">
        <v>5394</v>
      </c>
      <c r="I502" s="6" t="s">
        <v>5395</v>
      </c>
      <c r="J502" s="8">
        <f t="shared" ca="1" si="29"/>
        <v>0.63229467592464061</v>
      </c>
      <c r="K502" s="6" t="s">
        <v>55</v>
      </c>
      <c r="L502" s="6" t="s">
        <v>35</v>
      </c>
      <c r="M502" s="6" t="s">
        <v>46</v>
      </c>
      <c r="N502" s="6" t="s">
        <v>5392</v>
      </c>
      <c r="O502" s="6" t="s">
        <v>37</v>
      </c>
      <c r="P502" s="6" t="s">
        <v>38</v>
      </c>
      <c r="Q502" s="7"/>
      <c r="R502" s="7"/>
      <c r="S502" s="7"/>
      <c r="T502" s="7" t="s">
        <v>2085</v>
      </c>
      <c r="U502" s="7" t="s">
        <v>1466</v>
      </c>
      <c r="V502" s="7" t="e">
        <v>#N/A</v>
      </c>
      <c r="W502" s="7" t="s">
        <v>1340</v>
      </c>
      <c r="X502" s="7"/>
      <c r="Y502" s="7" t="e">
        <f>VLOOKUP(B502, [2]SBC!A$1:P$65536, 11, 0)</f>
        <v>#N/A</v>
      </c>
      <c r="Z502" s="7" t="str">
        <f t="shared" si="30"/>
        <v>SUO</v>
      </c>
      <c r="AA502" s="7" t="str">
        <f t="shared" ca="1" si="31"/>
        <v>8H&lt;T&lt;16H</v>
      </c>
      <c r="AB502" s="7">
        <v>1</v>
      </c>
      <c r="AC502" s="7"/>
      <c r="AD502" s="7"/>
      <c r="AE502" s="7" t="s">
        <v>5458</v>
      </c>
      <c r="AF502" s="7" t="s">
        <v>2536</v>
      </c>
      <c r="AG502" s="7"/>
    </row>
    <row r="503" spans="1:33" ht="145" x14ac:dyDescent="0.35">
      <c r="A503" s="6" t="s">
        <v>942</v>
      </c>
      <c r="B503" s="7" t="str">
        <f t="shared" si="28"/>
        <v>SUD_144</v>
      </c>
      <c r="C503" s="6" t="s">
        <v>5019</v>
      </c>
      <c r="D503" s="7" t="e">
        <v>#N/A</v>
      </c>
      <c r="E503" s="7" t="e">
        <v>#N/A</v>
      </c>
      <c r="F503" s="6" t="s">
        <v>61</v>
      </c>
      <c r="G503" s="6" t="s">
        <v>1120</v>
      </c>
      <c r="H503" s="6" t="s">
        <v>1121</v>
      </c>
      <c r="I503" s="6" t="s">
        <v>1370</v>
      </c>
      <c r="J503" s="8">
        <f t="shared" ca="1" si="29"/>
        <v>18.190141898150614</v>
      </c>
      <c r="K503" s="6" t="s">
        <v>62</v>
      </c>
      <c r="L503" s="6" t="s">
        <v>35</v>
      </c>
      <c r="M503" s="6" t="s">
        <v>46</v>
      </c>
      <c r="N503" s="6" t="s">
        <v>1371</v>
      </c>
      <c r="O503" s="6" t="s">
        <v>37</v>
      </c>
      <c r="P503" s="6" t="s">
        <v>38</v>
      </c>
      <c r="Q503" s="7"/>
      <c r="R503" s="7"/>
      <c r="S503" s="7"/>
      <c r="T503" s="7" t="s">
        <v>1456</v>
      </c>
      <c r="U503" s="7" t="s">
        <v>1123</v>
      </c>
      <c r="V503" s="7" t="e">
        <v>#N/A</v>
      </c>
      <c r="W503" s="7" t="s">
        <v>1456</v>
      </c>
      <c r="X503" s="7"/>
      <c r="Y503" s="7" t="e">
        <f>VLOOKUP(B503, [2]SBC!A$1:P$65536, 11, 0)</f>
        <v>#N/A</v>
      </c>
      <c r="Z503" s="7" t="str">
        <f t="shared" si="30"/>
        <v>SUD</v>
      </c>
      <c r="AA503" s="7" t="str">
        <f t="shared" ca="1" si="31"/>
        <v>T&gt;72H</v>
      </c>
      <c r="AB503" s="7">
        <v>1</v>
      </c>
      <c r="AC503" s="7"/>
      <c r="AD503" s="7"/>
      <c r="AE503" s="7" t="s">
        <v>5458</v>
      </c>
      <c r="AF503" s="7" t="s">
        <v>2536</v>
      </c>
      <c r="AG503" s="7"/>
    </row>
    <row r="504" spans="1:33" ht="188.5" x14ac:dyDescent="0.35">
      <c r="A504" s="6" t="s">
        <v>1806</v>
      </c>
      <c r="B504" s="7" t="str">
        <f t="shared" si="28"/>
        <v>ADM_132</v>
      </c>
      <c r="C504" s="6" t="s">
        <v>5020</v>
      </c>
      <c r="D504" s="7" t="e">
        <v>#N/A</v>
      </c>
      <c r="E504" s="7" t="e">
        <v>#N/A</v>
      </c>
      <c r="F504" s="6" t="s">
        <v>61</v>
      </c>
      <c r="G504" s="6" t="s">
        <v>1819</v>
      </c>
      <c r="H504" s="6" t="s">
        <v>1820</v>
      </c>
      <c r="I504" s="6" t="s">
        <v>1912</v>
      </c>
      <c r="J504" s="8">
        <f t="shared" ca="1" si="29"/>
        <v>9.3192043981471215</v>
      </c>
      <c r="K504" s="6" t="s">
        <v>62</v>
      </c>
      <c r="L504" s="6" t="s">
        <v>35</v>
      </c>
      <c r="M504" s="6" t="s">
        <v>46</v>
      </c>
      <c r="N504" s="6" t="s">
        <v>1913</v>
      </c>
      <c r="O504" s="6" t="s">
        <v>37</v>
      </c>
      <c r="P504" s="6" t="s">
        <v>38</v>
      </c>
      <c r="Q504" s="7"/>
      <c r="R504" s="7"/>
      <c r="S504" s="7"/>
      <c r="T504" s="7" t="s">
        <v>1862</v>
      </c>
      <c r="U504" s="7" t="s">
        <v>898</v>
      </c>
      <c r="V504" s="7" t="e">
        <v>#N/A</v>
      </c>
      <c r="W504" s="7" t="e">
        <v>#N/A</v>
      </c>
      <c r="X504" s="7"/>
      <c r="Y504" s="7" t="str">
        <f>VLOOKUP(B504, [2]SBC!A$1:P$65536, 11, 0)</f>
        <v>Ngaoundere</v>
      </c>
      <c r="Z504" s="7" t="str">
        <f t="shared" si="30"/>
        <v>ADM</v>
      </c>
      <c r="AA504" s="7" t="str">
        <f t="shared" ca="1" si="31"/>
        <v>T&gt;72H</v>
      </c>
      <c r="AB504" s="7">
        <v>1</v>
      </c>
      <c r="AC504" s="7"/>
      <c r="AD504" s="7"/>
      <c r="AE504" s="7" t="s">
        <v>5458</v>
      </c>
      <c r="AF504" s="7" t="s">
        <v>2536</v>
      </c>
      <c r="AG504" s="7"/>
    </row>
    <row r="505" spans="1:33" ht="188.5" x14ac:dyDescent="0.35">
      <c r="A505" s="6" t="s">
        <v>1806</v>
      </c>
      <c r="B505" s="7" t="str">
        <f t="shared" si="28"/>
        <v>ADM_132</v>
      </c>
      <c r="C505" s="6" t="s">
        <v>5021</v>
      </c>
      <c r="D505" s="7" t="e">
        <v>#N/A</v>
      </c>
      <c r="E505" s="7" t="e">
        <v>#N/A</v>
      </c>
      <c r="F505" s="6" t="s">
        <v>61</v>
      </c>
      <c r="G505" s="6" t="s">
        <v>1821</v>
      </c>
      <c r="H505" s="6" t="s">
        <v>1822</v>
      </c>
      <c r="I505" s="6" t="s">
        <v>1909</v>
      </c>
      <c r="J505" s="8">
        <f t="shared" ca="1" si="29"/>
        <v>9.3191928240776178</v>
      </c>
      <c r="K505" s="6" t="s">
        <v>62</v>
      </c>
      <c r="L505" s="6" t="s">
        <v>35</v>
      </c>
      <c r="M505" s="6" t="s">
        <v>46</v>
      </c>
      <c r="N505" s="6" t="s">
        <v>1914</v>
      </c>
      <c r="O505" s="6" t="s">
        <v>37</v>
      </c>
      <c r="P505" s="6" t="s">
        <v>38</v>
      </c>
      <c r="Q505" s="7"/>
      <c r="R505" s="7"/>
      <c r="S505" s="7"/>
      <c r="T505" s="7" t="s">
        <v>1862</v>
      </c>
      <c r="U505" s="7" t="s">
        <v>898</v>
      </c>
      <c r="V505" s="7" t="e">
        <v>#N/A</v>
      </c>
      <c r="W505" s="7" t="e">
        <v>#N/A</v>
      </c>
      <c r="X505" s="7"/>
      <c r="Y505" s="7" t="str">
        <f>VLOOKUP(B505, [2]SBC!A$1:P$65536, 11, 0)</f>
        <v>Ngaoundere</v>
      </c>
      <c r="Z505" s="7" t="str">
        <f t="shared" si="30"/>
        <v>ADM</v>
      </c>
      <c r="AA505" s="7" t="str">
        <f t="shared" ca="1" si="31"/>
        <v>T&gt;72H</v>
      </c>
      <c r="AB505" s="7">
        <v>1</v>
      </c>
      <c r="AC505" s="7"/>
      <c r="AD505" s="7"/>
      <c r="AE505" s="7" t="s">
        <v>5458</v>
      </c>
      <c r="AF505" s="7" t="s">
        <v>2536</v>
      </c>
      <c r="AG505" s="7"/>
    </row>
    <row r="506" spans="1:33" ht="174" x14ac:dyDescent="0.35">
      <c r="A506" s="6" t="s">
        <v>1091</v>
      </c>
      <c r="B506" s="7" t="str">
        <f t="shared" si="28"/>
        <v>ADM_232</v>
      </c>
      <c r="C506" s="6" t="s">
        <v>5022</v>
      </c>
      <c r="D506" s="7" t="e">
        <v>#N/A</v>
      </c>
      <c r="E506" s="7" t="e">
        <v>#N/A</v>
      </c>
      <c r="F506" s="6" t="s">
        <v>61</v>
      </c>
      <c r="G506" s="6" t="s">
        <v>1823</v>
      </c>
      <c r="H506" s="6" t="s">
        <v>1824</v>
      </c>
      <c r="I506" s="6" t="s">
        <v>1908</v>
      </c>
      <c r="J506" s="8">
        <f t="shared" ca="1" si="29"/>
        <v>9.3171326388910529</v>
      </c>
      <c r="K506" s="6" t="s">
        <v>62</v>
      </c>
      <c r="L506" s="6" t="s">
        <v>35</v>
      </c>
      <c r="M506" s="6" t="s">
        <v>46</v>
      </c>
      <c r="N506" s="6" t="s">
        <v>1910</v>
      </c>
      <c r="O506" s="6" t="s">
        <v>37</v>
      </c>
      <c r="P506" s="6" t="s">
        <v>38</v>
      </c>
      <c r="Q506" s="7"/>
      <c r="R506" s="7"/>
      <c r="S506" s="7"/>
      <c r="T506" s="7" t="s">
        <v>1950</v>
      </c>
      <c r="U506" s="7" t="s">
        <v>1454</v>
      </c>
      <c r="V506" s="7" t="e">
        <v>#N/A</v>
      </c>
      <c r="W506" s="7" t="s">
        <v>1454</v>
      </c>
      <c r="X506" s="7"/>
      <c r="Y506" s="7" t="e">
        <f>VLOOKUP(B506, [2]SBC!A$1:P$65536, 11, 0)</f>
        <v>#N/A</v>
      </c>
      <c r="Z506" s="7" t="str">
        <f t="shared" si="30"/>
        <v>ADM</v>
      </c>
      <c r="AA506" s="7" t="str">
        <f t="shared" ca="1" si="31"/>
        <v>T&gt;72H</v>
      </c>
      <c r="AB506" s="7">
        <v>1</v>
      </c>
      <c r="AC506" s="7"/>
      <c r="AD506" s="7"/>
      <c r="AE506" s="7" t="s">
        <v>5458</v>
      </c>
      <c r="AF506" s="7" t="s">
        <v>2536</v>
      </c>
      <c r="AG506" s="7"/>
    </row>
    <row r="507" spans="1:33" ht="174" x14ac:dyDescent="0.35">
      <c r="A507" s="6" t="s">
        <v>1091</v>
      </c>
      <c r="B507" s="7" t="str">
        <f t="shared" si="28"/>
        <v>ADM_232</v>
      </c>
      <c r="C507" s="6" t="s">
        <v>5023</v>
      </c>
      <c r="D507" s="7" t="e">
        <v>#N/A</v>
      </c>
      <c r="E507" s="7" t="e">
        <v>#N/A</v>
      </c>
      <c r="F507" s="6" t="s">
        <v>61</v>
      </c>
      <c r="G507" s="6" t="s">
        <v>1825</v>
      </c>
      <c r="H507" s="6" t="s">
        <v>1826</v>
      </c>
      <c r="I507" s="6" t="s">
        <v>1907</v>
      </c>
      <c r="J507" s="8">
        <f t="shared" ca="1" si="29"/>
        <v>9.3171210648142733</v>
      </c>
      <c r="K507" s="6" t="s">
        <v>62</v>
      </c>
      <c r="L507" s="6" t="s">
        <v>35</v>
      </c>
      <c r="M507" s="6" t="s">
        <v>46</v>
      </c>
      <c r="N507" s="6" t="s">
        <v>1911</v>
      </c>
      <c r="O507" s="6" t="s">
        <v>37</v>
      </c>
      <c r="P507" s="6" t="s">
        <v>38</v>
      </c>
      <c r="Q507" s="7"/>
      <c r="R507" s="7"/>
      <c r="S507" s="7"/>
      <c r="T507" s="7" t="s">
        <v>1950</v>
      </c>
      <c r="U507" s="7" t="s">
        <v>1454</v>
      </c>
      <c r="V507" s="7" t="e">
        <v>#N/A</v>
      </c>
      <c r="W507" s="7" t="s">
        <v>1454</v>
      </c>
      <c r="X507" s="7"/>
      <c r="Y507" s="7" t="e">
        <f>VLOOKUP(B507, [2]SBC!A$1:P$65536, 11, 0)</f>
        <v>#N/A</v>
      </c>
      <c r="Z507" s="7" t="str">
        <f t="shared" si="30"/>
        <v>ADM</v>
      </c>
      <c r="AA507" s="7" t="str">
        <f t="shared" ca="1" si="31"/>
        <v>T&gt;72H</v>
      </c>
      <c r="AB507" s="7">
        <v>1</v>
      </c>
      <c r="AC507" s="7"/>
      <c r="AD507" s="7"/>
      <c r="AE507" s="7" t="s">
        <v>5458</v>
      </c>
      <c r="AF507" s="7" t="s">
        <v>2536</v>
      </c>
      <c r="AG507" s="7"/>
    </row>
    <row r="508" spans="1:33" ht="145" x14ac:dyDescent="0.35">
      <c r="A508" s="6" t="s">
        <v>1902</v>
      </c>
      <c r="B508" s="7" t="str">
        <f t="shared" si="28"/>
        <v>OST_056</v>
      </c>
      <c r="C508" s="6" t="s">
        <v>5024</v>
      </c>
      <c r="D508" s="7" t="e">
        <v>#N/A</v>
      </c>
      <c r="E508" s="7" t="e">
        <v>#N/A</v>
      </c>
      <c r="F508" s="6" t="s">
        <v>61</v>
      </c>
      <c r="G508" s="6" t="s">
        <v>2625</v>
      </c>
      <c r="H508" s="6" t="s">
        <v>2626</v>
      </c>
      <c r="I508" s="6" t="s">
        <v>2627</v>
      </c>
      <c r="J508" s="8">
        <f t="shared" ca="1" si="29"/>
        <v>4.5110909722206998</v>
      </c>
      <c r="K508" s="6" t="s">
        <v>62</v>
      </c>
      <c r="L508" s="6" t="s">
        <v>35</v>
      </c>
      <c r="M508" s="6" t="s">
        <v>46</v>
      </c>
      <c r="N508" s="6" t="s">
        <v>2628</v>
      </c>
      <c r="O508" s="6" t="s">
        <v>37</v>
      </c>
      <c r="P508" s="6" t="s">
        <v>38</v>
      </c>
      <c r="Q508" s="7"/>
      <c r="R508" s="7"/>
      <c r="S508" s="7"/>
      <c r="T508" s="7" t="s">
        <v>1862</v>
      </c>
      <c r="U508" s="7" t="s">
        <v>1123</v>
      </c>
      <c r="V508" s="7" t="e">
        <v>#N/A</v>
      </c>
      <c r="W508" s="7" t="e">
        <v>#N/A</v>
      </c>
      <c r="X508" s="7"/>
      <c r="Y508" s="7" t="str">
        <f>VLOOKUP(B508, [2]SBC!A$1:P$65536, 11, 0)</f>
        <v>Bamendou</v>
      </c>
      <c r="Z508" s="7" t="str">
        <f t="shared" si="30"/>
        <v>OST</v>
      </c>
      <c r="AA508" s="7" t="str">
        <f t="shared" ca="1" si="31"/>
        <v>T&gt;72H</v>
      </c>
      <c r="AB508" s="7">
        <v>1</v>
      </c>
      <c r="AC508" s="7"/>
      <c r="AD508" s="7"/>
      <c r="AE508" s="7" t="s">
        <v>5458</v>
      </c>
      <c r="AF508" s="7" t="s">
        <v>2536</v>
      </c>
      <c r="AG508" s="7"/>
    </row>
    <row r="509" spans="1:33" ht="145" x14ac:dyDescent="0.35">
      <c r="A509" s="6" t="s">
        <v>1896</v>
      </c>
      <c r="B509" s="7" t="str">
        <f t="shared" si="28"/>
        <v>OST_310</v>
      </c>
      <c r="C509" s="6" t="s">
        <v>5025</v>
      </c>
      <c r="D509" s="7" t="e">
        <v>#N/A</v>
      </c>
      <c r="E509" s="7" t="e">
        <v>#N/A</v>
      </c>
      <c r="F509" s="6" t="s">
        <v>61</v>
      </c>
      <c r="G509" s="6" t="s">
        <v>2629</v>
      </c>
      <c r="H509" s="6" t="s">
        <v>2630</v>
      </c>
      <c r="I509" s="6" t="s">
        <v>2631</v>
      </c>
      <c r="J509" s="8">
        <f t="shared" ca="1" si="29"/>
        <v>4.5106395833354327</v>
      </c>
      <c r="K509" s="6" t="s">
        <v>62</v>
      </c>
      <c r="L509" s="6" t="s">
        <v>35</v>
      </c>
      <c r="M509" s="6" t="s">
        <v>46</v>
      </c>
      <c r="N509" s="6" t="s">
        <v>2632</v>
      </c>
      <c r="O509" s="6" t="s">
        <v>37</v>
      </c>
      <c r="P509" s="6" t="s">
        <v>38</v>
      </c>
      <c r="Q509" s="7"/>
      <c r="R509" s="7"/>
      <c r="S509" s="7"/>
      <c r="T509" s="7" t="s">
        <v>1862</v>
      </c>
      <c r="U509" s="7" t="s">
        <v>1123</v>
      </c>
      <c r="V509" s="7" t="e">
        <v>#N/A</v>
      </c>
      <c r="W509" s="7" t="e">
        <v>#N/A</v>
      </c>
      <c r="X509" s="7"/>
      <c r="Y509" s="7" t="e">
        <f>VLOOKUP(B509, [2]SBC!A$1:P$65536, 11, 0)</f>
        <v>#N/A</v>
      </c>
      <c r="Z509" s="7" t="str">
        <f t="shared" si="30"/>
        <v>OST</v>
      </c>
      <c r="AA509" s="7" t="str">
        <f t="shared" ca="1" si="31"/>
        <v>T&gt;72H</v>
      </c>
      <c r="AB509" s="7">
        <v>1</v>
      </c>
      <c r="AC509" s="7"/>
      <c r="AD509" s="7"/>
      <c r="AE509" s="7" t="s">
        <v>5458</v>
      </c>
      <c r="AF509" s="7" t="s">
        <v>2536</v>
      </c>
      <c r="AG509" s="7"/>
    </row>
    <row r="510" spans="1:33" ht="145" x14ac:dyDescent="0.35">
      <c r="A510" s="6" t="s">
        <v>1638</v>
      </c>
      <c r="B510" s="7" t="str">
        <f t="shared" si="28"/>
        <v>OST_367</v>
      </c>
      <c r="C510" s="6" t="s">
        <v>5026</v>
      </c>
      <c r="D510" s="7" t="e">
        <v>#N/A</v>
      </c>
      <c r="E510" s="7" t="e">
        <v>#N/A</v>
      </c>
      <c r="F510" s="6" t="s">
        <v>61</v>
      </c>
      <c r="G510" s="6" t="s">
        <v>2634</v>
      </c>
      <c r="H510" s="6" t="s">
        <v>2635</v>
      </c>
      <c r="I510" s="6" t="s">
        <v>2636</v>
      </c>
      <c r="J510" s="8">
        <f t="shared" ca="1" si="29"/>
        <v>4.4353155092612724</v>
      </c>
      <c r="K510" s="6" t="s">
        <v>62</v>
      </c>
      <c r="L510" s="6" t="s">
        <v>35</v>
      </c>
      <c r="M510" s="6" t="s">
        <v>46</v>
      </c>
      <c r="N510" s="6" t="s">
        <v>2637</v>
      </c>
      <c r="O510" s="6" t="s">
        <v>37</v>
      </c>
      <c r="P510" s="6" t="s">
        <v>38</v>
      </c>
      <c r="Q510" s="7"/>
      <c r="R510" s="7" t="s">
        <v>5470</v>
      </c>
      <c r="S510" s="7"/>
      <c r="T510" s="7" t="s">
        <v>5076</v>
      </c>
      <c r="U510" s="7" t="s">
        <v>82</v>
      </c>
      <c r="V510" s="7" t="s">
        <v>5469</v>
      </c>
      <c r="W510" s="7" t="e">
        <v>#N/A</v>
      </c>
      <c r="X510" s="7"/>
      <c r="Y510" s="7" t="e">
        <f>VLOOKUP(B510, [2]SBC!A$1:P$65536, 11, 0)</f>
        <v>#N/A</v>
      </c>
      <c r="Z510" s="7" t="str">
        <f t="shared" si="30"/>
        <v>OST</v>
      </c>
      <c r="AA510" s="7" t="str">
        <f t="shared" ca="1" si="31"/>
        <v>T&gt;72H</v>
      </c>
      <c r="AB510" s="7">
        <v>1</v>
      </c>
      <c r="AC510" s="7"/>
      <c r="AD510" s="7"/>
      <c r="AE510" s="7" t="s">
        <v>5458</v>
      </c>
      <c r="AF510" s="7" t="s">
        <v>2536</v>
      </c>
      <c r="AG510" s="7"/>
    </row>
    <row r="511" spans="1:33" ht="145" x14ac:dyDescent="0.35">
      <c r="A511" s="6" t="s">
        <v>1895</v>
      </c>
      <c r="B511" s="7" t="str">
        <f t="shared" si="28"/>
        <v>OST_348</v>
      </c>
      <c r="C511" s="6" t="s">
        <v>5027</v>
      </c>
      <c r="D511" s="7" t="e">
        <v>#N/A</v>
      </c>
      <c r="E511" s="7" t="e">
        <v>#N/A</v>
      </c>
      <c r="F511" s="6" t="s">
        <v>61</v>
      </c>
      <c r="G511" s="6" t="s">
        <v>2687</v>
      </c>
      <c r="H511" s="6" t="s">
        <v>2688</v>
      </c>
      <c r="I511" s="6" t="s">
        <v>2689</v>
      </c>
      <c r="J511" s="8">
        <f t="shared" ca="1" si="29"/>
        <v>4.2855932870370452</v>
      </c>
      <c r="K511" s="6" t="s">
        <v>62</v>
      </c>
      <c r="L511" s="6" t="s">
        <v>35</v>
      </c>
      <c r="M511" s="6" t="s">
        <v>46</v>
      </c>
      <c r="N511" s="6" t="s">
        <v>2690</v>
      </c>
      <c r="O511" s="6" t="s">
        <v>37</v>
      </c>
      <c r="P511" s="6" t="s">
        <v>38</v>
      </c>
      <c r="Q511" s="7"/>
      <c r="R511" s="7"/>
      <c r="S511" s="7"/>
      <c r="T511" s="7" t="s">
        <v>2087</v>
      </c>
      <c r="U511" s="7" t="s">
        <v>898</v>
      </c>
      <c r="V511" s="7" t="e">
        <v>#N/A</v>
      </c>
      <c r="W511" s="7" t="e">
        <v>#N/A</v>
      </c>
      <c r="X511" s="7"/>
      <c r="Y511" s="7" t="e">
        <f>VLOOKUP(B511, [2]SBC!A$1:P$65536, 11, 0)</f>
        <v>#N/A</v>
      </c>
      <c r="Z511" s="7" t="str">
        <f t="shared" si="30"/>
        <v>OST</v>
      </c>
      <c r="AA511" s="7" t="str">
        <f t="shared" ca="1" si="31"/>
        <v>T&gt;72H</v>
      </c>
      <c r="AB511" s="7">
        <v>1</v>
      </c>
      <c r="AC511" s="7"/>
      <c r="AD511" s="7"/>
      <c r="AE511" s="7" t="s">
        <v>5458</v>
      </c>
      <c r="AF511" s="7" t="s">
        <v>2536</v>
      </c>
      <c r="AG511" s="7"/>
    </row>
    <row r="512" spans="1:33" ht="145" x14ac:dyDescent="0.35">
      <c r="A512" s="6" t="s">
        <v>1904</v>
      </c>
      <c r="B512" s="7" t="str">
        <f t="shared" ref="B512:B535" si="32">LEFT(A512,7)</f>
        <v>OST_030</v>
      </c>
      <c r="C512" s="6" t="s">
        <v>5028</v>
      </c>
      <c r="D512" s="7" t="e">
        <v>#N/A</v>
      </c>
      <c r="E512" s="7" t="e">
        <v>#N/A</v>
      </c>
      <c r="F512" s="6" t="s">
        <v>61</v>
      </c>
      <c r="G512" s="6" t="s">
        <v>2623</v>
      </c>
      <c r="H512" s="6" t="s">
        <v>2624</v>
      </c>
      <c r="I512" s="6" t="s">
        <v>2940</v>
      </c>
      <c r="J512" s="8">
        <f t="shared" ref="J512:J535" ca="1" si="33">NOW()-I512</f>
        <v>3.9909405092621455</v>
      </c>
      <c r="K512" s="6" t="s">
        <v>62</v>
      </c>
      <c r="L512" s="6" t="s">
        <v>35</v>
      </c>
      <c r="M512" s="6" t="s">
        <v>46</v>
      </c>
      <c r="N512" s="6" t="s">
        <v>2941</v>
      </c>
      <c r="O512" s="6" t="s">
        <v>37</v>
      </c>
      <c r="P512" s="6" t="s">
        <v>38</v>
      </c>
      <c r="Q512" s="7"/>
      <c r="R512" s="7"/>
      <c r="S512" s="7"/>
      <c r="T512" s="7" t="s">
        <v>1862</v>
      </c>
      <c r="U512" s="7" t="s">
        <v>1123</v>
      </c>
      <c r="V512" s="7" t="e">
        <v>#N/A</v>
      </c>
      <c r="W512" s="7" t="e">
        <v>#N/A</v>
      </c>
      <c r="X512" s="7"/>
      <c r="Y512" s="7" t="str">
        <f>VLOOKUP(B512, [2]SBC!A$1:P$65536, 11, 0)</f>
        <v>Bamendjing</v>
      </c>
      <c r="Z512" s="7" t="str">
        <f t="shared" si="30"/>
        <v>OST</v>
      </c>
      <c r="AA512" s="7" t="str">
        <f t="shared" ca="1" si="31"/>
        <v>T&gt;72H</v>
      </c>
      <c r="AB512" s="7">
        <v>1</v>
      </c>
      <c r="AC512" s="7"/>
      <c r="AD512" s="7"/>
      <c r="AE512" s="7" t="s">
        <v>5458</v>
      </c>
      <c r="AF512" s="7" t="s">
        <v>2536</v>
      </c>
      <c r="AG512" s="7"/>
    </row>
    <row r="513" spans="1:33" ht="145" x14ac:dyDescent="0.35">
      <c r="A513" s="6" t="s">
        <v>1901</v>
      </c>
      <c r="B513" s="7" t="str">
        <f t="shared" si="32"/>
        <v>OST_221</v>
      </c>
      <c r="C513" s="6" t="s">
        <v>5029</v>
      </c>
      <c r="D513" s="7" t="e">
        <v>#N/A</v>
      </c>
      <c r="E513" s="7" t="e">
        <v>#N/A</v>
      </c>
      <c r="F513" s="6" t="s">
        <v>61</v>
      </c>
      <c r="G513" s="6" t="s">
        <v>2078</v>
      </c>
      <c r="H513" s="6" t="s">
        <v>2079</v>
      </c>
      <c r="I513" s="6" t="s">
        <v>2942</v>
      </c>
      <c r="J513" s="8">
        <f t="shared" ca="1" si="33"/>
        <v>3.989736805553548</v>
      </c>
      <c r="K513" s="6" t="s">
        <v>62</v>
      </c>
      <c r="L513" s="6" t="s">
        <v>35</v>
      </c>
      <c r="M513" s="6" t="s">
        <v>46</v>
      </c>
      <c r="N513" s="6" t="s">
        <v>2943</v>
      </c>
      <c r="O513" s="6" t="s">
        <v>37</v>
      </c>
      <c r="P513" s="6" t="s">
        <v>38</v>
      </c>
      <c r="Q513" s="7"/>
      <c r="R513" s="7"/>
      <c r="S513" s="7"/>
      <c r="T513" s="7" t="s">
        <v>1862</v>
      </c>
      <c r="U513" s="7" t="s">
        <v>1123</v>
      </c>
      <c r="V513" s="7" t="e">
        <v>#N/A</v>
      </c>
      <c r="W513" s="7" t="e">
        <v>#N/A</v>
      </c>
      <c r="X513" s="7"/>
      <c r="Y513" s="7" t="str">
        <f>VLOOKUP(B513, [2]SBC!A$1:P$65536, 11, 0)</f>
        <v>Bamendjing</v>
      </c>
      <c r="Z513" s="7" t="str">
        <f t="shared" ref="Z513:Z535" si="34">LEFT(B513,3)</f>
        <v>OST</v>
      </c>
      <c r="AA513" s="7" t="str">
        <f t="shared" ref="AA513:AA535" ca="1" si="35">IF(J513 &lt; 1/24, "T&lt;1H", IF(AND(J513&lt;2/24, J513&gt;1/24), "1H&lt;T&lt;2H", IF(AND(J513&lt;4/24, J513&gt;2/24), "2H&lt;T&lt;4H", IF(AND(J513&lt;8/24, J513&gt;4/24), "4H&lt;T&lt;8H", IF(AND(J513&lt;16/24, J513&gt;8/24), "8H&lt;T&lt;16H",IF(AND(J513&lt;24/24, J513&gt;16/24),"16H&lt;T&lt;24H", IF(AND(J513&lt;48/24, J513&gt;24/24),"24H&lt;T&lt;48H",IF(AND(J513&lt;72/24, J513&gt;24/24),"48H&lt;T&lt;72H", "T&gt;72H"))))))))</f>
        <v>T&gt;72H</v>
      </c>
      <c r="AB513" s="7">
        <v>1</v>
      </c>
      <c r="AC513" s="7"/>
      <c r="AD513" s="7"/>
      <c r="AE513" s="7" t="s">
        <v>5458</v>
      </c>
      <c r="AF513" s="7" t="s">
        <v>2536</v>
      </c>
      <c r="AG513" s="7"/>
    </row>
    <row r="514" spans="1:33" ht="145" x14ac:dyDescent="0.35">
      <c r="A514" s="6" t="s">
        <v>1894</v>
      </c>
      <c r="B514" s="7" t="str">
        <f t="shared" si="32"/>
        <v>OST_380</v>
      </c>
      <c r="C514" s="6" t="s">
        <v>5030</v>
      </c>
      <c r="D514" s="7" t="e">
        <v>#N/A</v>
      </c>
      <c r="E514" s="7" t="e">
        <v>#N/A</v>
      </c>
      <c r="F514" s="6" t="s">
        <v>61</v>
      </c>
      <c r="G514" s="6" t="s">
        <v>2080</v>
      </c>
      <c r="H514" s="6" t="s">
        <v>2081</v>
      </c>
      <c r="I514" s="6" t="s">
        <v>2944</v>
      </c>
      <c r="J514" s="8">
        <f t="shared" ca="1" si="33"/>
        <v>3.9897252314840443</v>
      </c>
      <c r="K514" s="6" t="s">
        <v>62</v>
      </c>
      <c r="L514" s="6" t="s">
        <v>35</v>
      </c>
      <c r="M514" s="6" t="s">
        <v>46</v>
      </c>
      <c r="N514" s="6" t="s">
        <v>2945</v>
      </c>
      <c r="O514" s="6" t="s">
        <v>37</v>
      </c>
      <c r="P514" s="6" t="s">
        <v>38</v>
      </c>
      <c r="Q514" s="7"/>
      <c r="R514" s="7"/>
      <c r="S514" s="7"/>
      <c r="T514" s="7" t="s">
        <v>1862</v>
      </c>
      <c r="U514" s="7" t="s">
        <v>1123</v>
      </c>
      <c r="V514" s="7" t="e">
        <v>#N/A</v>
      </c>
      <c r="W514" s="7" t="e">
        <v>#N/A</v>
      </c>
      <c r="X514" s="7"/>
      <c r="Y514" s="7" t="e">
        <f>VLOOKUP(B514, [2]SBC!A$1:P$65536, 11, 0)</f>
        <v>#N/A</v>
      </c>
      <c r="Z514" s="7" t="str">
        <f t="shared" si="34"/>
        <v>OST</v>
      </c>
      <c r="AA514" s="7" t="str">
        <f t="shared" ca="1" si="35"/>
        <v>T&gt;72H</v>
      </c>
      <c r="AB514" s="7">
        <v>1</v>
      </c>
      <c r="AC514" s="7"/>
      <c r="AD514" s="7"/>
      <c r="AE514" s="7" t="s">
        <v>5458</v>
      </c>
      <c r="AF514" s="7" t="s">
        <v>2536</v>
      </c>
      <c r="AG514" s="7"/>
    </row>
    <row r="515" spans="1:33" ht="145" x14ac:dyDescent="0.35">
      <c r="A515" s="6" t="s">
        <v>1110</v>
      </c>
      <c r="B515" s="7" t="str">
        <f t="shared" si="32"/>
        <v>SUO_301</v>
      </c>
      <c r="C515" s="6" t="s">
        <v>5031</v>
      </c>
      <c r="D515" s="7" t="e">
        <v>#N/A</v>
      </c>
      <c r="E515" s="7" t="e">
        <v>#N/A</v>
      </c>
      <c r="F515" s="6" t="s">
        <v>61</v>
      </c>
      <c r="G515" s="6" t="s">
        <v>2076</v>
      </c>
      <c r="H515" s="6" t="s">
        <v>2077</v>
      </c>
      <c r="I515" s="6" t="s">
        <v>3155</v>
      </c>
      <c r="J515" s="8">
        <f t="shared" ca="1" si="33"/>
        <v>3.4467159722262295</v>
      </c>
      <c r="K515" s="6" t="s">
        <v>62</v>
      </c>
      <c r="L515" s="6" t="s">
        <v>35</v>
      </c>
      <c r="M515" s="6" t="s">
        <v>46</v>
      </c>
      <c r="N515" s="6" t="s">
        <v>3258</v>
      </c>
      <c r="O515" s="6" t="s">
        <v>37</v>
      </c>
      <c r="P515" s="6" t="s">
        <v>38</v>
      </c>
      <c r="Q515" s="7"/>
      <c r="R515" s="7"/>
      <c r="S515" s="7"/>
      <c r="T515" s="7" t="s">
        <v>1951</v>
      </c>
      <c r="U515" s="7" t="s">
        <v>1454</v>
      </c>
      <c r="V515" s="7" t="e">
        <v>#N/A</v>
      </c>
      <c r="W515" s="7" t="s">
        <v>1454</v>
      </c>
      <c r="X515" s="7"/>
      <c r="Y515" s="7" t="e">
        <f>VLOOKUP(B515, [2]SBC!A$1:P$65536, 11, 0)</f>
        <v>#N/A</v>
      </c>
      <c r="Z515" s="7" t="str">
        <f t="shared" si="34"/>
        <v>SUO</v>
      </c>
      <c r="AA515" s="7" t="str">
        <f t="shared" ca="1" si="35"/>
        <v>T&gt;72H</v>
      </c>
      <c r="AB515" s="7">
        <v>1</v>
      </c>
      <c r="AC515" s="7"/>
      <c r="AD515" s="7"/>
      <c r="AE515" s="7" t="s">
        <v>5458</v>
      </c>
      <c r="AF515" s="7" t="s">
        <v>2536</v>
      </c>
      <c r="AG515" s="7"/>
    </row>
    <row r="516" spans="1:33" ht="145" x14ac:dyDescent="0.35">
      <c r="A516" s="6" t="s">
        <v>1893</v>
      </c>
      <c r="B516" s="7" t="str">
        <f t="shared" si="32"/>
        <v>SUO_003</v>
      </c>
      <c r="C516" s="6" t="s">
        <v>5032</v>
      </c>
      <c r="D516" s="7" t="e">
        <v>#N/A</v>
      </c>
      <c r="E516" s="7" t="e">
        <v>#N/A</v>
      </c>
      <c r="F516" s="6" t="s">
        <v>61</v>
      </c>
      <c r="G516" s="6" t="s">
        <v>2074</v>
      </c>
      <c r="H516" s="6" t="s">
        <v>2075</v>
      </c>
      <c r="I516" s="6" t="s">
        <v>3544</v>
      </c>
      <c r="J516" s="8">
        <f t="shared" ca="1" si="33"/>
        <v>2.9528849537018687</v>
      </c>
      <c r="K516" s="6" t="s">
        <v>62</v>
      </c>
      <c r="L516" s="6" t="s">
        <v>35</v>
      </c>
      <c r="M516" s="6" t="s">
        <v>46</v>
      </c>
      <c r="N516" s="6" t="s">
        <v>3545</v>
      </c>
      <c r="O516" s="6" t="s">
        <v>37</v>
      </c>
      <c r="P516" s="6" t="s">
        <v>38</v>
      </c>
      <c r="Q516" s="7"/>
      <c r="R516" s="7"/>
      <c r="S516" s="7"/>
      <c r="T516" s="7" t="s">
        <v>1862</v>
      </c>
      <c r="U516" s="7" t="s">
        <v>1123</v>
      </c>
      <c r="V516" s="7" t="e">
        <v>#N/A</v>
      </c>
      <c r="W516" s="7" t="e">
        <v>#N/A</v>
      </c>
      <c r="X516" s="7"/>
      <c r="Y516" s="7" t="str">
        <f>VLOOKUP(B516, [2]SBC!A$1:P$65536, 11, 0)</f>
        <v>Limbe</v>
      </c>
      <c r="Z516" s="7" t="str">
        <f t="shared" si="34"/>
        <v>SUO</v>
      </c>
      <c r="AA516" s="7" t="str">
        <f t="shared" ca="1" si="35"/>
        <v>48H&lt;T&lt;72H</v>
      </c>
      <c r="AB516" s="7">
        <v>1</v>
      </c>
      <c r="AC516" s="7"/>
      <c r="AD516" s="7"/>
      <c r="AE516" s="7" t="s">
        <v>5458</v>
      </c>
      <c r="AF516" s="7" t="s">
        <v>2536</v>
      </c>
      <c r="AG516" s="7"/>
    </row>
    <row r="517" spans="1:33" ht="145" x14ac:dyDescent="0.35">
      <c r="A517" s="6" t="s">
        <v>1891</v>
      </c>
      <c r="B517" s="7" t="str">
        <f t="shared" si="32"/>
        <v>SUO_047</v>
      </c>
      <c r="C517" s="6" t="s">
        <v>5033</v>
      </c>
      <c r="D517" s="7" t="e">
        <v>#N/A</v>
      </c>
      <c r="E517" s="7" t="e">
        <v>#N/A</v>
      </c>
      <c r="F517" s="6" t="s">
        <v>61</v>
      </c>
      <c r="G517" s="6" t="s">
        <v>2531</v>
      </c>
      <c r="H517" s="6" t="s">
        <v>2532</v>
      </c>
      <c r="I517" s="6" t="s">
        <v>3843</v>
      </c>
      <c r="J517" s="8">
        <f t="shared" ca="1" si="33"/>
        <v>2.496924305552966</v>
      </c>
      <c r="K517" s="6" t="s">
        <v>62</v>
      </c>
      <c r="L517" s="6" t="s">
        <v>35</v>
      </c>
      <c r="M517" s="6" t="s">
        <v>46</v>
      </c>
      <c r="N517" s="6" t="s">
        <v>3844</v>
      </c>
      <c r="O517" s="6" t="s">
        <v>37</v>
      </c>
      <c r="P517" s="6" t="s">
        <v>38</v>
      </c>
      <c r="Q517" s="7"/>
      <c r="R517" s="7"/>
      <c r="S517" s="7"/>
      <c r="T517" s="7" t="s">
        <v>1862</v>
      </c>
      <c r="U517" s="7" t="s">
        <v>1123</v>
      </c>
      <c r="V517" s="7" t="e">
        <v>#N/A</v>
      </c>
      <c r="W517" s="7" t="e">
        <v>#N/A</v>
      </c>
      <c r="X517" s="7"/>
      <c r="Y517" s="7" t="e">
        <f>VLOOKUP(B517, [2]SBC!A$1:P$65536, 11, 0)</f>
        <v>#N/A</v>
      </c>
      <c r="Z517" s="7" t="str">
        <f t="shared" si="34"/>
        <v>SUO</v>
      </c>
      <c r="AA517" s="7" t="str">
        <f t="shared" ca="1" si="35"/>
        <v>48H&lt;T&lt;72H</v>
      </c>
      <c r="AB517" s="7">
        <v>1</v>
      </c>
      <c r="AC517" s="7"/>
      <c r="AD517" s="7"/>
      <c r="AE517" s="7" t="s">
        <v>5458</v>
      </c>
      <c r="AF517" s="7" t="s">
        <v>2536</v>
      </c>
      <c r="AG517" s="7"/>
    </row>
    <row r="518" spans="1:33" ht="145" x14ac:dyDescent="0.35">
      <c r="A518" s="6" t="s">
        <v>1887</v>
      </c>
      <c r="B518" s="7" t="str">
        <f t="shared" si="32"/>
        <v>SUO_134</v>
      </c>
      <c r="C518" s="6" t="s">
        <v>5034</v>
      </c>
      <c r="D518" s="7" t="e">
        <v>#N/A</v>
      </c>
      <c r="E518" s="7" t="e">
        <v>#N/A</v>
      </c>
      <c r="F518" s="6" t="s">
        <v>61</v>
      </c>
      <c r="G518" s="6" t="s">
        <v>2529</v>
      </c>
      <c r="H518" s="6" t="s">
        <v>2530</v>
      </c>
      <c r="I518" s="6" t="s">
        <v>3845</v>
      </c>
      <c r="J518" s="8">
        <f t="shared" ca="1" si="33"/>
        <v>2.4962645833365968</v>
      </c>
      <c r="K518" s="6" t="s">
        <v>62</v>
      </c>
      <c r="L518" s="6" t="s">
        <v>35</v>
      </c>
      <c r="M518" s="6" t="s">
        <v>46</v>
      </c>
      <c r="N518" s="6" t="s">
        <v>3846</v>
      </c>
      <c r="O518" s="6" t="s">
        <v>37</v>
      </c>
      <c r="P518" s="6" t="s">
        <v>38</v>
      </c>
      <c r="Q518" s="7"/>
      <c r="R518" s="7"/>
      <c r="S518" s="7"/>
      <c r="T518" s="7" t="s">
        <v>1862</v>
      </c>
      <c r="U518" s="7" t="s">
        <v>1123</v>
      </c>
      <c r="V518" s="7" t="e">
        <v>#N/A</v>
      </c>
      <c r="W518" s="7" t="e">
        <v>#N/A</v>
      </c>
      <c r="X518" s="7"/>
      <c r="Y518" s="7" t="e">
        <f>VLOOKUP(B518, [2]SBC!A$1:P$65536, 11, 0)</f>
        <v>#N/A</v>
      </c>
      <c r="Z518" s="7" t="str">
        <f t="shared" si="34"/>
        <v>SUO</v>
      </c>
      <c r="AA518" s="7" t="str">
        <f t="shared" ca="1" si="35"/>
        <v>48H&lt;T&lt;72H</v>
      </c>
      <c r="AB518" s="7">
        <v>1</v>
      </c>
      <c r="AC518" s="7"/>
      <c r="AD518" s="7"/>
      <c r="AE518" s="7" t="s">
        <v>5458</v>
      </c>
      <c r="AF518" s="7" t="s">
        <v>2536</v>
      </c>
      <c r="AG518" s="7"/>
    </row>
    <row r="519" spans="1:33" ht="145" x14ac:dyDescent="0.35">
      <c r="A519" s="6" t="s">
        <v>1714</v>
      </c>
      <c r="B519" s="7" t="str">
        <f t="shared" si="32"/>
        <v>SUO_157</v>
      </c>
      <c r="C519" s="6" t="s">
        <v>5035</v>
      </c>
      <c r="D519" s="7" t="e">
        <v>#N/A</v>
      </c>
      <c r="E519" s="7" t="e">
        <v>#N/A</v>
      </c>
      <c r="F519" s="6" t="s">
        <v>61</v>
      </c>
      <c r="G519" s="6" t="s">
        <v>1930</v>
      </c>
      <c r="H519" s="6" t="s">
        <v>1931</v>
      </c>
      <c r="I519" s="6" t="s">
        <v>4299</v>
      </c>
      <c r="J519" s="8">
        <f t="shared" ca="1" si="33"/>
        <v>1.7540423611135338</v>
      </c>
      <c r="K519" s="6" t="s">
        <v>62</v>
      </c>
      <c r="L519" s="6" t="s">
        <v>35</v>
      </c>
      <c r="M519" s="6" t="s">
        <v>46</v>
      </c>
      <c r="N519" s="6" t="s">
        <v>4300</v>
      </c>
      <c r="O519" s="6" t="s">
        <v>37</v>
      </c>
      <c r="P519" s="6" t="s">
        <v>38</v>
      </c>
      <c r="Q519" s="7"/>
      <c r="R519" s="7"/>
      <c r="S519" s="7"/>
      <c r="T519" s="7" t="s">
        <v>1862</v>
      </c>
      <c r="U519" s="7" t="s">
        <v>1123</v>
      </c>
      <c r="V519" s="7" t="e">
        <v>#N/A</v>
      </c>
      <c r="W519" s="7" t="e">
        <v>#N/A</v>
      </c>
      <c r="X519" s="7"/>
      <c r="Y519" s="7" t="str">
        <f>VLOOKUP(B519, [2]SBC!A$1:P$65536, 11, 0)</f>
        <v>Tiko</v>
      </c>
      <c r="Z519" s="7" t="str">
        <f t="shared" si="34"/>
        <v>SUO</v>
      </c>
      <c r="AA519" s="7" t="str">
        <f t="shared" ca="1" si="35"/>
        <v>24H&lt;T&lt;48H</v>
      </c>
      <c r="AB519" s="7">
        <v>1</v>
      </c>
      <c r="AC519" s="7"/>
      <c r="AD519" s="7"/>
      <c r="AE519" s="7" t="s">
        <v>5458</v>
      </c>
      <c r="AF519" s="7" t="s">
        <v>2536</v>
      </c>
      <c r="AG519" s="7"/>
    </row>
    <row r="520" spans="1:33" ht="145" x14ac:dyDescent="0.35">
      <c r="A520" s="6" t="s">
        <v>1886</v>
      </c>
      <c r="B520" s="7" t="str">
        <f t="shared" si="32"/>
        <v>SUO_216</v>
      </c>
      <c r="C520" s="6" t="s">
        <v>5036</v>
      </c>
      <c r="D520" s="7" t="e">
        <v>#N/A</v>
      </c>
      <c r="E520" s="7" t="e">
        <v>#N/A</v>
      </c>
      <c r="F520" s="6" t="s">
        <v>61</v>
      </c>
      <c r="G520" s="6" t="s">
        <v>1932</v>
      </c>
      <c r="H520" s="6" t="s">
        <v>1933</v>
      </c>
      <c r="I520" s="6" t="s">
        <v>4301</v>
      </c>
      <c r="J520" s="8">
        <f t="shared" ca="1" si="33"/>
        <v>1.5731048611123697</v>
      </c>
      <c r="K520" s="6" t="s">
        <v>62</v>
      </c>
      <c r="L520" s="6" t="s">
        <v>35</v>
      </c>
      <c r="M520" s="6" t="s">
        <v>46</v>
      </c>
      <c r="N520" s="6" t="s">
        <v>4302</v>
      </c>
      <c r="O520" s="6" t="s">
        <v>37</v>
      </c>
      <c r="P520" s="6" t="s">
        <v>38</v>
      </c>
      <c r="Q520" s="7"/>
      <c r="R520" s="7" t="s">
        <v>5474</v>
      </c>
      <c r="S520" s="7"/>
      <c r="T520" s="7" t="s">
        <v>5473</v>
      </c>
      <c r="U520" s="7" t="s">
        <v>79</v>
      </c>
      <c r="V520" s="7" t="e">
        <v>#N/A</v>
      </c>
      <c r="W520" s="7" t="e">
        <v>#N/A</v>
      </c>
      <c r="X520" s="7"/>
      <c r="Y520" s="7" t="str">
        <f>VLOOKUP(B520, [2]SBC!A$1:P$65536, 11, 0)</f>
        <v>Kumba</v>
      </c>
      <c r="Z520" s="7" t="str">
        <f t="shared" si="34"/>
        <v>SUO</v>
      </c>
      <c r="AA520" s="7" t="str">
        <f t="shared" ca="1" si="35"/>
        <v>24H&lt;T&lt;48H</v>
      </c>
      <c r="AB520" s="7">
        <v>1</v>
      </c>
      <c r="AC520" s="7"/>
      <c r="AD520" s="7"/>
      <c r="AE520" s="7" t="s">
        <v>5458</v>
      </c>
      <c r="AF520" s="7" t="s">
        <v>2536</v>
      </c>
      <c r="AG520" s="7"/>
    </row>
    <row r="521" spans="1:33" ht="145" x14ac:dyDescent="0.35">
      <c r="A521" s="6" t="s">
        <v>1351</v>
      </c>
      <c r="B521" s="7" t="str">
        <f t="shared" si="32"/>
        <v>OST_283</v>
      </c>
      <c r="C521" s="6" t="s">
        <v>5037</v>
      </c>
      <c r="D521" s="7" t="e">
        <v>#N/A</v>
      </c>
      <c r="E521" s="7" t="e">
        <v>#N/A</v>
      </c>
      <c r="F521" s="6" t="s">
        <v>61</v>
      </c>
      <c r="G521" s="6" t="s">
        <v>2640</v>
      </c>
      <c r="H521" s="6" t="s">
        <v>2641</v>
      </c>
      <c r="I521" s="6" t="s">
        <v>4378</v>
      </c>
      <c r="J521" s="8">
        <f t="shared" ca="1" si="33"/>
        <v>1.4906048611155711</v>
      </c>
      <c r="K521" s="6" t="s">
        <v>62</v>
      </c>
      <c r="L521" s="6" t="s">
        <v>35</v>
      </c>
      <c r="M521" s="6" t="s">
        <v>46</v>
      </c>
      <c r="N521" s="6" t="s">
        <v>4379</v>
      </c>
      <c r="O521" s="6" t="s">
        <v>37</v>
      </c>
      <c r="P521" s="6" t="s">
        <v>38</v>
      </c>
      <c r="Q521" s="7"/>
      <c r="R521" s="7"/>
      <c r="S521" s="7"/>
      <c r="T521" s="7" t="s">
        <v>1862</v>
      </c>
      <c r="U521" s="7" t="s">
        <v>1123</v>
      </c>
      <c r="V521" s="7" t="e">
        <v>#N/A</v>
      </c>
      <c r="W521" s="7" t="e">
        <v>#N/A</v>
      </c>
      <c r="X521" s="7"/>
      <c r="Y521" s="7" t="e">
        <f>VLOOKUP(B521, [2]SBC!A$1:P$65536, 11, 0)</f>
        <v>#N/A</v>
      </c>
      <c r="Z521" s="7" t="str">
        <f t="shared" si="34"/>
        <v>OST</v>
      </c>
      <c r="AA521" s="7" t="str">
        <f t="shared" ca="1" si="35"/>
        <v>24H&lt;T&lt;48H</v>
      </c>
      <c r="AB521" s="7">
        <v>1</v>
      </c>
      <c r="AC521" s="7"/>
      <c r="AD521" s="7"/>
      <c r="AE521" s="7" t="s">
        <v>5458</v>
      </c>
      <c r="AF521" s="7" t="s">
        <v>2536</v>
      </c>
      <c r="AG521" s="7"/>
    </row>
    <row r="522" spans="1:33" ht="145" x14ac:dyDescent="0.35">
      <c r="A522" s="6" t="s">
        <v>1866</v>
      </c>
      <c r="B522" s="7" t="str">
        <f t="shared" si="32"/>
        <v>SUO_246</v>
      </c>
      <c r="C522" s="6" t="s">
        <v>5038</v>
      </c>
      <c r="D522" s="7" t="e">
        <v>#N/A</v>
      </c>
      <c r="E522" s="7" t="e">
        <v>#N/A</v>
      </c>
      <c r="F522" s="6" t="s">
        <v>61</v>
      </c>
      <c r="G522" s="6" t="s">
        <v>2229</v>
      </c>
      <c r="H522" s="6" t="s">
        <v>2230</v>
      </c>
      <c r="I522" s="6" t="s">
        <v>4388</v>
      </c>
      <c r="J522" s="8">
        <f t="shared" ca="1" si="33"/>
        <v>1.418799305552966</v>
      </c>
      <c r="K522" s="6" t="s">
        <v>62</v>
      </c>
      <c r="L522" s="6" t="s">
        <v>35</v>
      </c>
      <c r="M522" s="6" t="s">
        <v>46</v>
      </c>
      <c r="N522" s="6" t="s">
        <v>4389</v>
      </c>
      <c r="O522" s="6" t="s">
        <v>37</v>
      </c>
      <c r="P522" s="6" t="s">
        <v>38</v>
      </c>
      <c r="Q522" s="7"/>
      <c r="R522" s="7"/>
      <c r="S522" s="7"/>
      <c r="T522" s="7" t="s">
        <v>3553</v>
      </c>
      <c r="U522" s="7" t="s">
        <v>898</v>
      </c>
      <c r="V522" s="7" t="e">
        <v>#N/A</v>
      </c>
      <c r="W522" s="7" t="e">
        <v>#N/A</v>
      </c>
      <c r="X522" s="7"/>
      <c r="Y522" s="7" t="e">
        <f>VLOOKUP(B522, [2]SBC!A$1:P$65536, 11, 0)</f>
        <v>#N/A</v>
      </c>
      <c r="Z522" s="7" t="str">
        <f t="shared" si="34"/>
        <v>SUO</v>
      </c>
      <c r="AA522" s="7" t="str">
        <f t="shared" ca="1" si="35"/>
        <v>24H&lt;T&lt;48H</v>
      </c>
      <c r="AB522" s="7">
        <v>1</v>
      </c>
      <c r="AC522" s="7"/>
      <c r="AD522" s="7"/>
      <c r="AE522" s="7" t="s">
        <v>5458</v>
      </c>
      <c r="AF522" s="7" t="s">
        <v>2536</v>
      </c>
      <c r="AG522" s="7"/>
    </row>
    <row r="523" spans="1:33" ht="159.5" x14ac:dyDescent="0.35">
      <c r="A523" s="6" t="s">
        <v>1865</v>
      </c>
      <c r="B523" s="7" t="str">
        <f t="shared" si="32"/>
        <v>SUO_255</v>
      </c>
      <c r="C523" s="6" t="s">
        <v>5039</v>
      </c>
      <c r="D523" s="7" t="e">
        <v>#N/A</v>
      </c>
      <c r="E523" s="7" t="e">
        <v>#N/A</v>
      </c>
      <c r="F523" s="6" t="s">
        <v>61</v>
      </c>
      <c r="G523" s="6" t="s">
        <v>2227</v>
      </c>
      <c r="H523" s="6" t="s">
        <v>2228</v>
      </c>
      <c r="I523" s="6" t="s">
        <v>4390</v>
      </c>
      <c r="J523" s="8">
        <f t="shared" ca="1" si="33"/>
        <v>1.4187298611141159</v>
      </c>
      <c r="K523" s="6" t="s">
        <v>62</v>
      </c>
      <c r="L523" s="6" t="s">
        <v>35</v>
      </c>
      <c r="M523" s="6" t="s">
        <v>46</v>
      </c>
      <c r="N523" s="6" t="s">
        <v>4391</v>
      </c>
      <c r="O523" s="6" t="s">
        <v>37</v>
      </c>
      <c r="P523" s="6" t="s">
        <v>38</v>
      </c>
      <c r="Q523" s="7"/>
      <c r="R523" s="7"/>
      <c r="S523" s="7"/>
      <c r="T523" s="7" t="s">
        <v>1862</v>
      </c>
      <c r="U523" s="7" t="s">
        <v>1123</v>
      </c>
      <c r="V523" s="7" t="e">
        <v>#N/A</v>
      </c>
      <c r="W523" s="7" t="e">
        <v>#N/A</v>
      </c>
      <c r="X523" s="7"/>
      <c r="Y523" s="7" t="e">
        <f>VLOOKUP(B523, [2]SBC!A$1:P$65536, 11, 0)</f>
        <v>#N/A</v>
      </c>
      <c r="Z523" s="7" t="str">
        <f t="shared" si="34"/>
        <v>SUO</v>
      </c>
      <c r="AA523" s="7" t="str">
        <f t="shared" ca="1" si="35"/>
        <v>24H&lt;T&lt;48H</v>
      </c>
      <c r="AB523" s="7">
        <v>1</v>
      </c>
      <c r="AC523" s="7"/>
      <c r="AD523" s="7"/>
      <c r="AE523" s="7" t="s">
        <v>5458</v>
      </c>
      <c r="AF523" s="7" t="s">
        <v>2536</v>
      </c>
      <c r="AG523" s="7"/>
    </row>
    <row r="524" spans="1:33" ht="145" x14ac:dyDescent="0.35">
      <c r="A524" s="6" t="s">
        <v>1863</v>
      </c>
      <c r="B524" s="7" t="str">
        <f t="shared" si="32"/>
        <v>SUO_266</v>
      </c>
      <c r="C524" s="6" t="s">
        <v>5040</v>
      </c>
      <c r="D524" s="7" t="e">
        <v>#N/A</v>
      </c>
      <c r="E524" s="7" t="e">
        <v>#N/A</v>
      </c>
      <c r="F524" s="6" t="s">
        <v>61</v>
      </c>
      <c r="G524" s="6" t="s">
        <v>2233</v>
      </c>
      <c r="H524" s="6" t="s">
        <v>2234</v>
      </c>
      <c r="I524" s="6" t="s">
        <v>4392</v>
      </c>
      <c r="J524" s="8">
        <f t="shared" ca="1" si="33"/>
        <v>1.4186372685217066</v>
      </c>
      <c r="K524" s="6" t="s">
        <v>62</v>
      </c>
      <c r="L524" s="6" t="s">
        <v>35</v>
      </c>
      <c r="M524" s="6" t="s">
        <v>46</v>
      </c>
      <c r="N524" s="6" t="s">
        <v>4393</v>
      </c>
      <c r="O524" s="6" t="s">
        <v>37</v>
      </c>
      <c r="P524" s="6" t="s">
        <v>38</v>
      </c>
      <c r="Q524" s="7"/>
      <c r="R524" s="7"/>
      <c r="S524" s="7"/>
      <c r="T524" s="7" t="s">
        <v>1862</v>
      </c>
      <c r="U524" s="7" t="s">
        <v>1123</v>
      </c>
      <c r="V524" s="7" t="e">
        <v>#N/A</v>
      </c>
      <c r="W524" s="7" t="e">
        <v>#N/A</v>
      </c>
      <c r="X524" s="7"/>
      <c r="Y524" s="7" t="e">
        <f>VLOOKUP(B524, [2]SBC!A$1:P$65536, 11, 0)</f>
        <v>#N/A</v>
      </c>
      <c r="Z524" s="7" t="str">
        <f t="shared" si="34"/>
        <v>SUO</v>
      </c>
      <c r="AA524" s="7" t="str">
        <f t="shared" ca="1" si="35"/>
        <v>24H&lt;T&lt;48H</v>
      </c>
      <c r="AB524" s="7">
        <v>1</v>
      </c>
      <c r="AC524" s="7"/>
      <c r="AD524" s="7"/>
      <c r="AE524" s="7" t="s">
        <v>5458</v>
      </c>
      <c r="AF524" s="7" t="s">
        <v>2536</v>
      </c>
      <c r="AG524" s="7"/>
    </row>
    <row r="525" spans="1:33" ht="145" x14ac:dyDescent="0.35">
      <c r="A525" s="6" t="s">
        <v>1889</v>
      </c>
      <c r="B525" s="7" t="str">
        <f t="shared" si="32"/>
        <v>SUO_070</v>
      </c>
      <c r="C525" s="6" t="s">
        <v>5041</v>
      </c>
      <c r="D525" s="7" t="e">
        <v>#N/A</v>
      </c>
      <c r="E525" s="7" t="e">
        <v>#N/A</v>
      </c>
      <c r="F525" s="6" t="s">
        <v>61</v>
      </c>
      <c r="G525" s="6" t="s">
        <v>2231</v>
      </c>
      <c r="H525" s="6" t="s">
        <v>2232</v>
      </c>
      <c r="I525" s="6" t="s">
        <v>4398</v>
      </c>
      <c r="J525" s="8">
        <f t="shared" ca="1" si="33"/>
        <v>1.4171673611126607</v>
      </c>
      <c r="K525" s="6" t="s">
        <v>62</v>
      </c>
      <c r="L525" s="6" t="s">
        <v>35</v>
      </c>
      <c r="M525" s="6" t="s">
        <v>46</v>
      </c>
      <c r="N525" s="6" t="s">
        <v>4399</v>
      </c>
      <c r="O525" s="6" t="s">
        <v>37</v>
      </c>
      <c r="P525" s="6" t="s">
        <v>38</v>
      </c>
      <c r="Q525" s="7"/>
      <c r="R525" s="7"/>
      <c r="S525" s="7"/>
      <c r="T525" s="7" t="s">
        <v>1862</v>
      </c>
      <c r="U525" s="7" t="s">
        <v>1123</v>
      </c>
      <c r="V525" s="7" t="e">
        <v>#N/A</v>
      </c>
      <c r="W525" s="7" t="e">
        <v>#N/A</v>
      </c>
      <c r="X525" s="7"/>
      <c r="Y525" s="7" t="e">
        <f>VLOOKUP(B525, [2]SBC!A$1:P$65536, 11, 0)</f>
        <v>#N/A</v>
      </c>
      <c r="Z525" s="7" t="str">
        <f t="shared" si="34"/>
        <v>SUO</v>
      </c>
      <c r="AA525" s="7" t="str">
        <f t="shared" ca="1" si="35"/>
        <v>24H&lt;T&lt;48H</v>
      </c>
      <c r="AB525" s="7">
        <v>1</v>
      </c>
      <c r="AC525" s="7"/>
      <c r="AD525" s="7"/>
      <c r="AE525" s="7" t="s">
        <v>5458</v>
      </c>
      <c r="AF525" s="7" t="s">
        <v>2536</v>
      </c>
      <c r="AG525" s="7"/>
    </row>
    <row r="526" spans="1:33" ht="145" x14ac:dyDescent="0.35">
      <c r="A526" s="6" t="s">
        <v>1864</v>
      </c>
      <c r="B526" s="7" t="str">
        <f t="shared" si="32"/>
        <v>SUO_256</v>
      </c>
      <c r="C526" s="6" t="s">
        <v>5042</v>
      </c>
      <c r="D526" s="7" t="e">
        <v>#N/A</v>
      </c>
      <c r="E526" s="7" t="e">
        <v>#N/A</v>
      </c>
      <c r="F526" s="6" t="s">
        <v>61</v>
      </c>
      <c r="G526" s="6" t="s">
        <v>2112</v>
      </c>
      <c r="H526" s="6" t="s">
        <v>2113</v>
      </c>
      <c r="I526" s="6" t="s">
        <v>4400</v>
      </c>
      <c r="J526" s="8">
        <f t="shared" ca="1" si="33"/>
        <v>1.4171442129663774</v>
      </c>
      <c r="K526" s="6" t="s">
        <v>62</v>
      </c>
      <c r="L526" s="6" t="s">
        <v>35</v>
      </c>
      <c r="M526" s="6" t="s">
        <v>46</v>
      </c>
      <c r="N526" s="6" t="s">
        <v>4401</v>
      </c>
      <c r="O526" s="6" t="s">
        <v>37</v>
      </c>
      <c r="P526" s="6" t="s">
        <v>38</v>
      </c>
      <c r="Q526" s="7"/>
      <c r="R526" s="7"/>
      <c r="S526" s="7"/>
      <c r="T526" s="7" t="s">
        <v>1862</v>
      </c>
      <c r="U526" s="7" t="s">
        <v>1123</v>
      </c>
      <c r="V526" s="7" t="e">
        <v>#N/A</v>
      </c>
      <c r="W526" s="7" t="e">
        <v>#N/A</v>
      </c>
      <c r="X526" s="7"/>
      <c r="Y526" s="7" t="e">
        <f>VLOOKUP(B526, [2]SBC!A$1:P$65536, 11, 0)</f>
        <v>#N/A</v>
      </c>
      <c r="Z526" s="7" t="str">
        <f t="shared" si="34"/>
        <v>SUO</v>
      </c>
      <c r="AA526" s="7" t="str">
        <f t="shared" ca="1" si="35"/>
        <v>24H&lt;T&lt;48H</v>
      </c>
      <c r="AB526" s="7">
        <v>1</v>
      </c>
      <c r="AC526" s="7"/>
      <c r="AD526" s="7"/>
      <c r="AE526" s="7" t="s">
        <v>5458</v>
      </c>
      <c r="AF526" s="7" t="s">
        <v>2536</v>
      </c>
      <c r="AG526" s="7"/>
    </row>
    <row r="527" spans="1:33" ht="145" x14ac:dyDescent="0.35">
      <c r="A527" s="6" t="s">
        <v>1892</v>
      </c>
      <c r="B527" s="7" t="str">
        <f t="shared" si="32"/>
        <v>SUO_012</v>
      </c>
      <c r="C527" s="6" t="s">
        <v>5043</v>
      </c>
      <c r="D527" s="7" t="e">
        <v>#N/A</v>
      </c>
      <c r="E527" s="7" t="e">
        <v>#N/A</v>
      </c>
      <c r="F527" s="6" t="s">
        <v>61</v>
      </c>
      <c r="G527" s="6" t="s">
        <v>1972</v>
      </c>
      <c r="H527" s="6" t="s">
        <v>1973</v>
      </c>
      <c r="I527" s="6" t="s">
        <v>4402</v>
      </c>
      <c r="J527" s="8">
        <f t="shared" ca="1" si="33"/>
        <v>1.416669675927551</v>
      </c>
      <c r="K527" s="6" t="s">
        <v>62</v>
      </c>
      <c r="L527" s="6" t="s">
        <v>35</v>
      </c>
      <c r="M527" s="6" t="s">
        <v>46</v>
      </c>
      <c r="N527" s="6" t="s">
        <v>4403</v>
      </c>
      <c r="O527" s="6" t="s">
        <v>37</v>
      </c>
      <c r="P527" s="6" t="s">
        <v>38</v>
      </c>
      <c r="Q527" s="7"/>
      <c r="R527" s="7"/>
      <c r="S527" s="7"/>
      <c r="T527" s="7" t="s">
        <v>1862</v>
      </c>
      <c r="U527" s="7" t="s">
        <v>1123</v>
      </c>
      <c r="V527" s="7" t="e">
        <v>#N/A</v>
      </c>
      <c r="W527" s="7" t="e">
        <v>#N/A</v>
      </c>
      <c r="X527" s="7"/>
      <c r="Y527" s="7" t="e">
        <f>VLOOKUP(B527, [2]SBC!A$1:P$65536, 11, 0)</f>
        <v>#N/A</v>
      </c>
      <c r="Z527" s="7" t="str">
        <f t="shared" si="34"/>
        <v>SUO</v>
      </c>
      <c r="AA527" s="7" t="str">
        <f t="shared" ca="1" si="35"/>
        <v>24H&lt;T&lt;48H</v>
      </c>
      <c r="AB527" s="7">
        <v>1</v>
      </c>
      <c r="AC527" s="7"/>
      <c r="AD527" s="7"/>
      <c r="AE527" s="7" t="s">
        <v>5458</v>
      </c>
      <c r="AF527" s="7" t="s">
        <v>2536</v>
      </c>
      <c r="AG527" s="7"/>
    </row>
    <row r="528" spans="1:33" ht="145" x14ac:dyDescent="0.35">
      <c r="A528" s="6" t="s">
        <v>1885</v>
      </c>
      <c r="B528" s="7" t="str">
        <f t="shared" si="32"/>
        <v>SUO_234</v>
      </c>
      <c r="C528" s="6" t="s">
        <v>5044</v>
      </c>
      <c r="D528" s="7" t="e">
        <v>#N/A</v>
      </c>
      <c r="E528" s="7" t="e">
        <v>#N/A</v>
      </c>
      <c r="F528" s="6" t="s">
        <v>61</v>
      </c>
      <c r="G528" s="6" t="s">
        <v>1928</v>
      </c>
      <c r="H528" s="6" t="s">
        <v>1929</v>
      </c>
      <c r="I528" s="6" t="s">
        <v>5138</v>
      </c>
      <c r="J528" s="8">
        <f t="shared" ca="1" si="33"/>
        <v>1.2271673611103324</v>
      </c>
      <c r="K528" s="6" t="s">
        <v>62</v>
      </c>
      <c r="L528" s="6" t="s">
        <v>35</v>
      </c>
      <c r="M528" s="6" t="s">
        <v>46</v>
      </c>
      <c r="N528" s="6" t="s">
        <v>5137</v>
      </c>
      <c r="O528" s="6" t="s">
        <v>37</v>
      </c>
      <c r="P528" s="6" t="s">
        <v>38</v>
      </c>
      <c r="Q528" s="7"/>
      <c r="R528" s="7"/>
      <c r="S528" s="7"/>
      <c r="T528" s="7" t="s">
        <v>1862</v>
      </c>
      <c r="U528" s="7" t="s">
        <v>1123</v>
      </c>
      <c r="V528" s="7" t="e">
        <v>#N/A</v>
      </c>
      <c r="W528" s="7" t="e">
        <v>#N/A</v>
      </c>
      <c r="X528" s="7"/>
      <c r="Y528" s="7" t="e">
        <f>VLOOKUP(B528, [2]SBC!A$1:P$65536, 11, 0)</f>
        <v>#N/A</v>
      </c>
      <c r="Z528" s="7" t="str">
        <f t="shared" si="34"/>
        <v>SUO</v>
      </c>
      <c r="AA528" s="7" t="str">
        <f t="shared" ca="1" si="35"/>
        <v>24H&lt;T&lt;48H</v>
      </c>
      <c r="AB528" s="7">
        <v>1</v>
      </c>
      <c r="AC528" s="7"/>
      <c r="AD528" s="7"/>
      <c r="AE528" s="7" t="s">
        <v>5458</v>
      </c>
      <c r="AF528" s="7" t="s">
        <v>2536</v>
      </c>
      <c r="AG528" s="7"/>
    </row>
    <row r="529" spans="1:33" ht="159.5" x14ac:dyDescent="0.35">
      <c r="A529" s="6" t="s">
        <v>2883</v>
      </c>
      <c r="B529" s="7" t="str">
        <f t="shared" si="32"/>
        <v>NRO_244</v>
      </c>
      <c r="C529" s="6" t="s">
        <v>5045</v>
      </c>
      <c r="D529" s="7" t="e">
        <v>#N/A</v>
      </c>
      <c r="E529" s="7" t="e">
        <v>#N/A</v>
      </c>
      <c r="F529" s="6" t="s">
        <v>61</v>
      </c>
      <c r="G529" s="6" t="s">
        <v>3259</v>
      </c>
      <c r="H529" s="6" t="s">
        <v>3260</v>
      </c>
      <c r="I529" s="6" t="s">
        <v>5397</v>
      </c>
      <c r="J529" s="8">
        <f t="shared" ca="1" si="33"/>
        <v>1.1704312500005472</v>
      </c>
      <c r="K529" s="6" t="s">
        <v>62</v>
      </c>
      <c r="L529" s="6" t="s">
        <v>35</v>
      </c>
      <c r="M529" s="6" t="s">
        <v>46</v>
      </c>
      <c r="N529" s="6" t="s">
        <v>5396</v>
      </c>
      <c r="O529" s="6" t="s">
        <v>37</v>
      </c>
      <c r="P529" s="6" t="s">
        <v>38</v>
      </c>
      <c r="Q529" s="7"/>
      <c r="R529" s="7"/>
      <c r="S529" s="7"/>
      <c r="T529" s="7" t="s">
        <v>3267</v>
      </c>
      <c r="U529" s="7" t="s">
        <v>1123</v>
      </c>
      <c r="V529" s="7" t="e">
        <v>#N/A</v>
      </c>
      <c r="W529" s="7" t="e">
        <v>#N/A</v>
      </c>
      <c r="X529" s="7"/>
      <c r="Y529" s="7" t="str">
        <f>VLOOKUP(B529, [2]SBC!A$1:P$65536, 11, 0)</f>
        <v>Bamenda</v>
      </c>
      <c r="Z529" s="7" t="str">
        <f t="shared" si="34"/>
        <v>NRO</v>
      </c>
      <c r="AA529" s="7" t="str">
        <f t="shared" ca="1" si="35"/>
        <v>24H&lt;T&lt;48H</v>
      </c>
      <c r="AB529" s="7">
        <v>1</v>
      </c>
      <c r="AC529" s="7"/>
      <c r="AD529" s="7"/>
      <c r="AE529" s="7" t="s">
        <v>5458</v>
      </c>
      <c r="AF529" s="7" t="s">
        <v>2536</v>
      </c>
      <c r="AG529" s="7"/>
    </row>
    <row r="530" spans="1:33" ht="159.5" x14ac:dyDescent="0.35">
      <c r="A530" s="6" t="s">
        <v>1906</v>
      </c>
      <c r="B530" s="7" t="str">
        <f t="shared" si="32"/>
        <v>NRO_121</v>
      </c>
      <c r="C530" s="6" t="s">
        <v>5046</v>
      </c>
      <c r="D530" s="7" t="e">
        <v>#N/A</v>
      </c>
      <c r="E530" s="7" t="e">
        <v>#N/A</v>
      </c>
      <c r="F530" s="6" t="s">
        <v>61</v>
      </c>
      <c r="G530" s="6" t="s">
        <v>3548</v>
      </c>
      <c r="H530" s="6" t="s">
        <v>3549</v>
      </c>
      <c r="I530" s="6" t="s">
        <v>5399</v>
      </c>
      <c r="J530" s="8">
        <f t="shared" ca="1" si="33"/>
        <v>1.1704196759237675</v>
      </c>
      <c r="K530" s="6" t="s">
        <v>62</v>
      </c>
      <c r="L530" s="6" t="s">
        <v>35</v>
      </c>
      <c r="M530" s="6" t="s">
        <v>46</v>
      </c>
      <c r="N530" s="6" t="s">
        <v>5398</v>
      </c>
      <c r="O530" s="6" t="s">
        <v>37</v>
      </c>
      <c r="P530" s="6" t="s">
        <v>38</v>
      </c>
      <c r="Q530" s="7"/>
      <c r="R530" s="7"/>
      <c r="S530" s="7"/>
      <c r="T530" s="7" t="s">
        <v>4410</v>
      </c>
      <c r="U530" s="7" t="s">
        <v>4411</v>
      </c>
      <c r="V530" s="7" t="e">
        <v>#N/A</v>
      </c>
      <c r="W530" s="7" t="e">
        <v>#N/A</v>
      </c>
      <c r="X530" s="7"/>
      <c r="Y530" s="7" t="str">
        <f>VLOOKUP(B530, [2]SBC!A$1:P$65536, 11, 0)</f>
        <v>Bamenda</v>
      </c>
      <c r="Z530" s="7" t="str">
        <f t="shared" si="34"/>
        <v>NRO</v>
      </c>
      <c r="AA530" s="7" t="str">
        <f t="shared" ca="1" si="35"/>
        <v>24H&lt;T&lt;48H</v>
      </c>
      <c r="AB530" s="7">
        <v>1</v>
      </c>
      <c r="AC530" s="7"/>
      <c r="AD530" s="7"/>
      <c r="AE530" s="7" t="s">
        <v>5458</v>
      </c>
      <c r="AF530" s="7" t="s">
        <v>2536</v>
      </c>
      <c r="AG530" s="7"/>
    </row>
    <row r="531" spans="1:33" ht="145" x14ac:dyDescent="0.35">
      <c r="A531" s="6" t="s">
        <v>2431</v>
      </c>
      <c r="B531" s="7" t="str">
        <f t="shared" si="32"/>
        <v>NRO_134</v>
      </c>
      <c r="C531" s="6" t="s">
        <v>5047</v>
      </c>
      <c r="D531" s="7" t="e">
        <v>#N/A</v>
      </c>
      <c r="E531" s="7" t="e">
        <v>#N/A</v>
      </c>
      <c r="F531" s="6" t="s">
        <v>61</v>
      </c>
      <c r="G531" s="6" t="s">
        <v>2524</v>
      </c>
      <c r="H531" s="6" t="s">
        <v>2525</v>
      </c>
      <c r="I531" s="6" t="s">
        <v>5399</v>
      </c>
      <c r="J531" s="8">
        <f t="shared" ca="1" si="33"/>
        <v>1.1704196759237675</v>
      </c>
      <c r="K531" s="6" t="s">
        <v>62</v>
      </c>
      <c r="L531" s="6" t="s">
        <v>35</v>
      </c>
      <c r="M531" s="6" t="s">
        <v>46</v>
      </c>
      <c r="N531" s="6" t="s">
        <v>5400</v>
      </c>
      <c r="O531" s="6" t="s">
        <v>37</v>
      </c>
      <c r="P531" s="6" t="s">
        <v>38</v>
      </c>
      <c r="Q531" s="7"/>
      <c r="R531" s="7"/>
      <c r="S531" s="7"/>
      <c r="T531" s="7" t="s">
        <v>2086</v>
      </c>
      <c r="U531" s="7" t="s">
        <v>898</v>
      </c>
      <c r="V531" s="7" t="e">
        <v>#N/A</v>
      </c>
      <c r="W531" s="7" t="e">
        <v>#N/A</v>
      </c>
      <c r="X531" s="7"/>
      <c r="Y531" s="7" t="str">
        <f>VLOOKUP(B531, [2]SBC!A$1:P$65536, 11, 0)</f>
        <v>Buea</v>
      </c>
      <c r="Z531" s="7" t="str">
        <f t="shared" si="34"/>
        <v>NRO</v>
      </c>
      <c r="AA531" s="7" t="str">
        <f t="shared" ca="1" si="35"/>
        <v>24H&lt;T&lt;48H</v>
      </c>
      <c r="AB531" s="7">
        <v>1</v>
      </c>
      <c r="AC531" s="7"/>
      <c r="AD531" s="7"/>
      <c r="AE531" s="7" t="s">
        <v>5458</v>
      </c>
      <c r="AF531" s="7" t="s">
        <v>2536</v>
      </c>
      <c r="AG531" s="7"/>
    </row>
    <row r="532" spans="1:33" ht="159.5" x14ac:dyDescent="0.35">
      <c r="A532" s="6" t="s">
        <v>1882</v>
      </c>
      <c r="B532" s="7" t="str">
        <f t="shared" si="32"/>
        <v>SUO_228</v>
      </c>
      <c r="C532" s="6" t="s">
        <v>5048</v>
      </c>
      <c r="D532" s="7" t="e">
        <v>#N/A</v>
      </c>
      <c r="E532" s="7" t="e">
        <v>#N/A</v>
      </c>
      <c r="F532" s="6" t="s">
        <v>61</v>
      </c>
      <c r="G532" s="6" t="s">
        <v>1924</v>
      </c>
      <c r="H532" s="6" t="s">
        <v>1925</v>
      </c>
      <c r="I532" s="6" t="s">
        <v>5402</v>
      </c>
      <c r="J532" s="8">
        <f t="shared" ca="1" si="33"/>
        <v>1.1005006944469642</v>
      </c>
      <c r="K532" s="6" t="s">
        <v>62</v>
      </c>
      <c r="L532" s="6" t="s">
        <v>35</v>
      </c>
      <c r="M532" s="6" t="s">
        <v>46</v>
      </c>
      <c r="N532" s="6" t="s">
        <v>5401</v>
      </c>
      <c r="O532" s="6" t="s">
        <v>37</v>
      </c>
      <c r="P532" s="6" t="s">
        <v>38</v>
      </c>
      <c r="Q532" s="7"/>
      <c r="R532" s="7"/>
      <c r="S532" s="7"/>
      <c r="T532" s="7" t="s">
        <v>1938</v>
      </c>
      <c r="U532" s="7" t="s">
        <v>1123</v>
      </c>
      <c r="V532" s="7" t="e">
        <v>#N/A</v>
      </c>
      <c r="W532" s="7" t="e">
        <v>#N/A</v>
      </c>
      <c r="X532" s="7"/>
      <c r="Y532" s="7" t="e">
        <f>VLOOKUP(B532, [2]SBC!A$1:P$65536, 11, 0)</f>
        <v>#N/A</v>
      </c>
      <c r="Z532" s="7" t="str">
        <f t="shared" si="34"/>
        <v>SUO</v>
      </c>
      <c r="AA532" s="7" t="str">
        <f t="shared" ca="1" si="35"/>
        <v>24H&lt;T&lt;48H</v>
      </c>
      <c r="AB532" s="7">
        <v>1</v>
      </c>
      <c r="AC532" s="7"/>
      <c r="AD532" s="7"/>
      <c r="AE532" s="7" t="s">
        <v>5458</v>
      </c>
      <c r="AF532" s="7" t="s">
        <v>2536</v>
      </c>
      <c r="AG532" s="7"/>
    </row>
    <row r="533" spans="1:33" ht="145" x14ac:dyDescent="0.35">
      <c r="A533" s="6" t="s">
        <v>1122</v>
      </c>
      <c r="B533" s="7" t="str">
        <f t="shared" si="32"/>
        <v>OST_353</v>
      </c>
      <c r="C533" s="6" t="s">
        <v>5049</v>
      </c>
      <c r="D533" s="7" t="e">
        <v>#N/A</v>
      </c>
      <c r="E533" s="7" t="e">
        <v>#N/A</v>
      </c>
      <c r="F533" s="6" t="s">
        <v>61</v>
      </c>
      <c r="G533" s="6" t="s">
        <v>1926</v>
      </c>
      <c r="H533" s="6" t="s">
        <v>1927</v>
      </c>
      <c r="I533" s="6" t="s">
        <v>5404</v>
      </c>
      <c r="J533" s="8">
        <f t="shared" ca="1" si="33"/>
        <v>1.085581712963176</v>
      </c>
      <c r="K533" s="6" t="s">
        <v>62</v>
      </c>
      <c r="L533" s="6" t="s">
        <v>35</v>
      </c>
      <c r="M533" s="6" t="s">
        <v>46</v>
      </c>
      <c r="N533" s="6" t="s">
        <v>5403</v>
      </c>
      <c r="O533" s="6" t="s">
        <v>37</v>
      </c>
      <c r="P533" s="6" t="s">
        <v>38</v>
      </c>
      <c r="Q533" s="7"/>
      <c r="R533" s="7"/>
      <c r="S533" s="7"/>
      <c r="T533" s="7" t="e">
        <v>#N/A</v>
      </c>
      <c r="U533" s="7" t="s">
        <v>1123</v>
      </c>
      <c r="V533" s="7" t="e">
        <v>#N/A</v>
      </c>
      <c r="W533" s="7" t="s">
        <v>1123</v>
      </c>
      <c r="X533" s="7"/>
      <c r="Y533" s="7" t="e">
        <f>VLOOKUP(B533, [2]SBC!A$1:P$65536, 11, 0)</f>
        <v>#N/A</v>
      </c>
      <c r="Z533" s="7" t="str">
        <f t="shared" si="34"/>
        <v>OST</v>
      </c>
      <c r="AA533" s="7" t="str">
        <f t="shared" ca="1" si="35"/>
        <v>24H&lt;T&lt;48H</v>
      </c>
      <c r="AB533" s="7">
        <v>1</v>
      </c>
      <c r="AC533" s="7"/>
      <c r="AD533" s="7"/>
      <c r="AE533" s="7" t="s">
        <v>5458</v>
      </c>
      <c r="AF533" s="7" t="s">
        <v>2536</v>
      </c>
      <c r="AG533" s="7"/>
    </row>
    <row r="534" spans="1:33" ht="145" x14ac:dyDescent="0.35">
      <c r="A534" s="6" t="s">
        <v>1905</v>
      </c>
      <c r="B534" s="7" t="str">
        <f t="shared" si="32"/>
        <v>NRO_243</v>
      </c>
      <c r="C534" s="6" t="s">
        <v>5050</v>
      </c>
      <c r="D534" s="7" t="e">
        <v>#N/A</v>
      </c>
      <c r="E534" s="7" t="e">
        <v>#N/A</v>
      </c>
      <c r="F534" s="6" t="s">
        <v>61</v>
      </c>
      <c r="G534" s="6" t="s">
        <v>2638</v>
      </c>
      <c r="H534" s="6" t="s">
        <v>2639</v>
      </c>
      <c r="I534" s="6" t="s">
        <v>5406</v>
      </c>
      <c r="J534" s="8">
        <f t="shared" ca="1" si="33"/>
        <v>0.65095208333514165</v>
      </c>
      <c r="K534" s="6" t="s">
        <v>62</v>
      </c>
      <c r="L534" s="6" t="s">
        <v>35</v>
      </c>
      <c r="M534" s="6" t="s">
        <v>46</v>
      </c>
      <c r="N534" s="6" t="s">
        <v>5405</v>
      </c>
      <c r="O534" s="6" t="s">
        <v>37</v>
      </c>
      <c r="P534" s="6" t="s">
        <v>38</v>
      </c>
      <c r="Q534" s="7"/>
      <c r="R534" s="7"/>
      <c r="S534" s="7"/>
      <c r="T534" s="7" t="s">
        <v>1862</v>
      </c>
      <c r="U534" s="7" t="s">
        <v>1123</v>
      </c>
      <c r="V534" s="7" t="e">
        <v>#N/A</v>
      </c>
      <c r="W534" s="7" t="e">
        <v>#N/A</v>
      </c>
      <c r="X534" s="7"/>
      <c r="Y534" s="7" t="str">
        <f>VLOOKUP(B534, [2]SBC!A$1:P$65536, 11, 0)</f>
        <v>Bamenda</v>
      </c>
      <c r="Z534" s="7" t="str">
        <f t="shared" si="34"/>
        <v>NRO</v>
      </c>
      <c r="AA534" s="7" t="str">
        <f t="shared" ca="1" si="35"/>
        <v>8H&lt;T&lt;16H</v>
      </c>
      <c r="AB534" s="7">
        <v>1</v>
      </c>
      <c r="AC534" s="7"/>
      <c r="AD534" s="7"/>
      <c r="AE534" s="7" t="s">
        <v>5458</v>
      </c>
      <c r="AF534" s="7" t="s">
        <v>2536</v>
      </c>
      <c r="AG534" s="7"/>
    </row>
    <row r="535" spans="1:33" ht="159.5" x14ac:dyDescent="0.35">
      <c r="A535" s="6" t="s">
        <v>1890</v>
      </c>
      <c r="B535" s="7" t="str">
        <f t="shared" si="32"/>
        <v>SUO_054</v>
      </c>
      <c r="C535" s="6" t="s">
        <v>5051</v>
      </c>
      <c r="D535" s="7" t="e">
        <v>#N/A</v>
      </c>
      <c r="E535" s="7" t="e">
        <v>#N/A</v>
      </c>
      <c r="F535" s="6" t="s">
        <v>61</v>
      </c>
      <c r="G535" s="6" t="s">
        <v>2082</v>
      </c>
      <c r="H535" s="6" t="s">
        <v>2083</v>
      </c>
      <c r="I535" s="6" t="s">
        <v>5408</v>
      </c>
      <c r="J535" s="8">
        <f t="shared" ca="1" si="33"/>
        <v>0.64552384259150131</v>
      </c>
      <c r="K535" s="6" t="s">
        <v>62</v>
      </c>
      <c r="L535" s="6" t="s">
        <v>35</v>
      </c>
      <c r="M535" s="6" t="s">
        <v>46</v>
      </c>
      <c r="N535" s="6" t="s">
        <v>5407</v>
      </c>
      <c r="O535" s="6" t="s">
        <v>37</v>
      </c>
      <c r="P535" s="6" t="s">
        <v>38</v>
      </c>
      <c r="Q535" s="7"/>
      <c r="R535" s="7"/>
      <c r="S535" s="7"/>
      <c r="T535" s="7" t="s">
        <v>4410</v>
      </c>
      <c r="U535" s="7" t="s">
        <v>898</v>
      </c>
      <c r="V535" s="7" t="e">
        <v>#N/A</v>
      </c>
      <c r="W535" s="7" t="e">
        <v>#N/A</v>
      </c>
      <c r="X535" s="7"/>
      <c r="Y535" s="7" t="str">
        <f>VLOOKUP(B535, [2]SBC!A$1:P$65536, 11, 0)</f>
        <v>Kumba</v>
      </c>
      <c r="Z535" s="7" t="str">
        <f t="shared" si="34"/>
        <v>SUO</v>
      </c>
      <c r="AA535" s="7" t="str">
        <f t="shared" ca="1" si="35"/>
        <v>8H&lt;T&lt;16H</v>
      </c>
      <c r="AB535" s="7">
        <v>1</v>
      </c>
      <c r="AC535" s="7"/>
      <c r="AD535" s="7"/>
      <c r="AE535" s="7" t="s">
        <v>5458</v>
      </c>
      <c r="AF535" s="7" t="s">
        <v>2536</v>
      </c>
      <c r="AG535" s="7"/>
    </row>
  </sheetData>
  <conditionalFormatting sqref="AD1">
    <cfRule type="duplicateValues" dxfId="44" priority="1"/>
    <cfRule type="duplicateValues" dxfId="43" priority="2"/>
    <cfRule type="duplicateValues" dxfId="42" priority="3"/>
    <cfRule type="duplicateValues" dxfId="41" priority="4"/>
    <cfRule type="duplicateValues" dxfId="40" priority="5"/>
    <cfRule type="duplicateValues" dxfId="39" priority="6"/>
    <cfRule type="duplicateValues" dxfId="38" priority="7"/>
    <cfRule type="duplicateValues" dxfId="37" priority="8"/>
    <cfRule type="duplicateValues" dxfId="36" priority="9"/>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E3E57-0A0D-4114-BAC8-3B111E60947B}">
  <sheetPr>
    <tabColor rgb="FFFF0000"/>
  </sheetPr>
  <dimension ref="A1:AG532"/>
  <sheetViews>
    <sheetView zoomScale="71" zoomScaleNormal="70" workbookViewId="0">
      <pane xSplit="7" topLeftCell="X1" activePane="topRight" state="frozen"/>
      <selection activeCell="G6" sqref="G6"/>
      <selection pane="topRight" activeCell="AA2" sqref="AA2"/>
    </sheetView>
  </sheetViews>
  <sheetFormatPr defaultRowHeight="14.5" x14ac:dyDescent="0.35"/>
  <cols>
    <col min="1" max="1" width="32.453125" style="65" customWidth="1"/>
    <col min="2" max="2" width="10.81640625" style="65" customWidth="1"/>
    <col min="3" max="3" width="15.54296875" style="65" customWidth="1"/>
    <col min="4" max="5" width="10.81640625" style="65" customWidth="1"/>
    <col min="6" max="8" width="25.81640625" style="65" customWidth="1"/>
    <col min="9" max="9" width="20.81640625" style="65" customWidth="1"/>
    <col min="10" max="10" width="14.54296875" style="65" bestFit="1" customWidth="1"/>
    <col min="11" max="14" width="15.81640625" style="65" customWidth="1"/>
    <col min="15" max="16" width="15.54296875" style="65" customWidth="1"/>
    <col min="17" max="19" width="15.81640625" style="65" customWidth="1"/>
    <col min="20" max="20" width="40.6328125" style="65" customWidth="1"/>
    <col min="21" max="21" width="15.54296875" style="65" customWidth="1"/>
    <col min="22" max="22" width="19.36328125" style="65" customWidth="1"/>
    <col min="23" max="24" width="15.54296875" style="65" customWidth="1"/>
    <col min="25" max="25" width="15.08984375" style="65" customWidth="1"/>
    <col min="26" max="27" width="10.54296875" style="65" customWidth="1"/>
    <col min="28" max="28" width="11.08984375" style="65" bestFit="1" customWidth="1"/>
    <col min="29" max="32" width="20.81640625" style="65" customWidth="1"/>
    <col min="33" max="33" width="13.90625" bestFit="1" customWidth="1"/>
  </cols>
  <sheetData>
    <row r="1" spans="1:33" ht="29" x14ac:dyDescent="0.35">
      <c r="A1" s="67" t="s">
        <v>0</v>
      </c>
      <c r="B1" s="2" t="s">
        <v>1</v>
      </c>
      <c r="C1" s="2" t="s">
        <v>2</v>
      </c>
      <c r="D1" s="2" t="s">
        <v>3</v>
      </c>
      <c r="E1" s="2" t="s">
        <v>4</v>
      </c>
      <c r="F1" s="67" t="s">
        <v>5</v>
      </c>
      <c r="G1" s="67" t="s">
        <v>6</v>
      </c>
      <c r="H1" s="67" t="s">
        <v>7</v>
      </c>
      <c r="I1" s="67" t="s">
        <v>8</v>
      </c>
      <c r="J1" s="2" t="s">
        <v>9</v>
      </c>
      <c r="K1" s="67" t="s">
        <v>10</v>
      </c>
      <c r="L1" s="67" t="s">
        <v>11</v>
      </c>
      <c r="M1" s="67" t="s">
        <v>12</v>
      </c>
      <c r="N1" s="67" t="s">
        <v>13</v>
      </c>
      <c r="O1" s="67" t="s">
        <v>14</v>
      </c>
      <c r="P1" s="67" t="s">
        <v>15</v>
      </c>
      <c r="Q1" s="3" t="s">
        <v>16</v>
      </c>
      <c r="R1" s="3" t="s">
        <v>17</v>
      </c>
      <c r="S1" s="1" t="s">
        <v>18</v>
      </c>
      <c r="T1" s="1" t="s">
        <v>19</v>
      </c>
      <c r="U1" s="1" t="s">
        <v>20</v>
      </c>
      <c r="V1" s="1" t="s">
        <v>21</v>
      </c>
      <c r="W1" s="4" t="s">
        <v>22</v>
      </c>
      <c r="X1" s="4" t="s">
        <v>23</v>
      </c>
      <c r="Y1" s="4" t="s">
        <v>24</v>
      </c>
      <c r="Z1" s="4" t="s">
        <v>25</v>
      </c>
      <c r="AA1" s="4" t="s">
        <v>26</v>
      </c>
      <c r="AB1" s="4" t="s">
        <v>27</v>
      </c>
      <c r="AC1" s="5" t="s">
        <v>28</v>
      </c>
      <c r="AD1" s="5" t="s">
        <v>29</v>
      </c>
      <c r="AE1" s="5" t="s">
        <v>30</v>
      </c>
      <c r="AF1" s="5" t="s">
        <v>31</v>
      </c>
      <c r="AG1" s="5" t="s">
        <v>32</v>
      </c>
    </row>
    <row r="2" spans="1:33" ht="87" x14ac:dyDescent="0.35">
      <c r="A2" s="6" t="s">
        <v>887</v>
      </c>
      <c r="B2" s="7" t="s">
        <v>5641</v>
      </c>
      <c r="C2" s="6" t="s">
        <v>1387</v>
      </c>
      <c r="D2" s="7" t="e">
        <v>#N/A</v>
      </c>
      <c r="E2" s="7" t="e">
        <v>#N/A</v>
      </c>
      <c r="F2" s="6" t="s">
        <v>878</v>
      </c>
      <c r="G2" s="6" t="s">
        <v>888</v>
      </c>
      <c r="H2" s="6" t="s">
        <v>889</v>
      </c>
      <c r="I2" s="6" t="s">
        <v>1388</v>
      </c>
      <c r="J2" s="8">
        <v>15.530832060183457</v>
      </c>
      <c r="K2" s="6" t="s">
        <v>52</v>
      </c>
      <c r="L2" s="6" t="s">
        <v>35</v>
      </c>
      <c r="M2" s="6" t="s">
        <v>46</v>
      </c>
      <c r="N2" s="6" t="s">
        <v>1389</v>
      </c>
      <c r="O2" s="6" t="s">
        <v>37</v>
      </c>
      <c r="P2" s="6" t="s">
        <v>38</v>
      </c>
      <c r="Q2" s="6"/>
      <c r="R2" s="7"/>
      <c r="S2" s="7"/>
      <c r="T2" s="7" t="s">
        <v>1742</v>
      </c>
      <c r="U2" s="7" t="s">
        <v>1466</v>
      </c>
      <c r="V2" s="7" t="e">
        <v>#N/A</v>
      </c>
      <c r="W2" s="7" t="s">
        <v>1340</v>
      </c>
      <c r="X2" s="7"/>
      <c r="Y2" s="7" t="s">
        <v>5642</v>
      </c>
      <c r="Z2" s="7" t="s">
        <v>5643</v>
      </c>
      <c r="AA2" s="7" t="s">
        <v>75</v>
      </c>
      <c r="AB2" s="7">
        <v>1</v>
      </c>
      <c r="AC2" s="7"/>
      <c r="AD2" s="7"/>
      <c r="AE2" s="7" t="s">
        <v>5801</v>
      </c>
      <c r="AF2" s="7" t="s">
        <v>2536</v>
      </c>
      <c r="AG2" s="7"/>
    </row>
    <row r="3" spans="1:33" ht="87" x14ac:dyDescent="0.35">
      <c r="A3" s="6" t="s">
        <v>1589</v>
      </c>
      <c r="B3" s="7" t="s">
        <v>5644</v>
      </c>
      <c r="C3" s="6" t="s">
        <v>4519</v>
      </c>
      <c r="D3" s="7" t="e">
        <v>#N/A</v>
      </c>
      <c r="E3" s="7" t="e">
        <v>#N/A</v>
      </c>
      <c r="F3" s="6" t="s">
        <v>878</v>
      </c>
      <c r="G3" s="6" t="s">
        <v>1590</v>
      </c>
      <c r="H3" s="6" t="s">
        <v>1591</v>
      </c>
      <c r="I3" s="6" t="s">
        <v>1592</v>
      </c>
      <c r="J3" s="8">
        <v>12.185994097220828</v>
      </c>
      <c r="K3" s="6" t="s">
        <v>52</v>
      </c>
      <c r="L3" s="6" t="s">
        <v>56</v>
      </c>
      <c r="M3" s="6" t="s">
        <v>46</v>
      </c>
      <c r="N3" s="6" t="s">
        <v>1593</v>
      </c>
      <c r="O3" s="6" t="s">
        <v>37</v>
      </c>
      <c r="P3" s="6" t="s">
        <v>38</v>
      </c>
      <c r="Q3" s="6"/>
      <c r="R3" s="7"/>
      <c r="S3" s="7"/>
      <c r="T3" s="7" t="s">
        <v>1746</v>
      </c>
      <c r="U3" s="7" t="s">
        <v>1466</v>
      </c>
      <c r="V3" s="7" t="e">
        <v>#N/A</v>
      </c>
      <c r="W3" s="7" t="s">
        <v>1340</v>
      </c>
      <c r="X3" s="7"/>
      <c r="Y3" s="7" t="s">
        <v>5645</v>
      </c>
      <c r="Z3" s="7" t="s">
        <v>5643</v>
      </c>
      <c r="AA3" s="7" t="s">
        <v>75</v>
      </c>
      <c r="AB3" s="7">
        <v>1</v>
      </c>
      <c r="AC3" s="7"/>
      <c r="AD3" s="7"/>
      <c r="AE3" s="7" t="s">
        <v>5801</v>
      </c>
      <c r="AF3" s="7" t="s">
        <v>2536</v>
      </c>
      <c r="AG3" s="7"/>
    </row>
    <row r="4" spans="1:33" ht="87" x14ac:dyDescent="0.35">
      <c r="A4" s="6" t="s">
        <v>1566</v>
      </c>
      <c r="B4" s="7" t="s">
        <v>5646</v>
      </c>
      <c r="C4" s="6" t="s">
        <v>4520</v>
      </c>
      <c r="D4" s="7" t="e">
        <v>#N/A</v>
      </c>
      <c r="E4" s="7" t="e">
        <v>#N/A</v>
      </c>
      <c r="F4" s="6" t="s">
        <v>878</v>
      </c>
      <c r="G4" s="6" t="s">
        <v>891</v>
      </c>
      <c r="H4" s="6" t="s">
        <v>892</v>
      </c>
      <c r="I4" s="6" t="s">
        <v>1955</v>
      </c>
      <c r="J4" s="8">
        <v>7.8172788194424356</v>
      </c>
      <c r="K4" s="6" t="s">
        <v>52</v>
      </c>
      <c r="L4" s="6" t="s">
        <v>35</v>
      </c>
      <c r="M4" s="6" t="s">
        <v>46</v>
      </c>
      <c r="N4" s="6" t="s">
        <v>1956</v>
      </c>
      <c r="O4" s="6" t="s">
        <v>37</v>
      </c>
      <c r="P4" s="6" t="s">
        <v>38</v>
      </c>
      <c r="Q4" s="6"/>
      <c r="R4" s="7"/>
      <c r="S4" s="7"/>
      <c r="T4" s="7" t="s">
        <v>1745</v>
      </c>
      <c r="U4" s="7" t="s">
        <v>1466</v>
      </c>
      <c r="V4" s="7" t="e">
        <v>#N/A</v>
      </c>
      <c r="W4" s="7" t="s">
        <v>1340</v>
      </c>
      <c r="X4" s="7"/>
      <c r="Y4" s="7" t="s">
        <v>5647</v>
      </c>
      <c r="Z4" s="7" t="s">
        <v>4141</v>
      </c>
      <c r="AA4" s="7" t="s">
        <v>75</v>
      </c>
      <c r="AB4" s="7">
        <v>1</v>
      </c>
      <c r="AC4" s="7"/>
      <c r="AD4" s="7"/>
      <c r="AE4" s="7" t="s">
        <v>5801</v>
      </c>
      <c r="AF4" s="7" t="s">
        <v>2536</v>
      </c>
      <c r="AG4" s="7"/>
    </row>
    <row r="5" spans="1:33" ht="87" x14ac:dyDescent="0.35">
      <c r="A5" s="6" t="s">
        <v>893</v>
      </c>
      <c r="B5" s="7" t="s">
        <v>5648</v>
      </c>
      <c r="C5" s="6" t="s">
        <v>4521</v>
      </c>
      <c r="D5" s="7" t="e">
        <v>#N/A</v>
      </c>
      <c r="E5" s="7" t="e">
        <v>#N/A</v>
      </c>
      <c r="F5" s="6" t="s">
        <v>878</v>
      </c>
      <c r="G5" s="6" t="s">
        <v>894</v>
      </c>
      <c r="H5" s="6" t="s">
        <v>895</v>
      </c>
      <c r="I5" s="6" t="s">
        <v>1976</v>
      </c>
      <c r="J5" s="8">
        <v>6.9536329861075501</v>
      </c>
      <c r="K5" s="6" t="s">
        <v>52</v>
      </c>
      <c r="L5" s="6" t="s">
        <v>35</v>
      </c>
      <c r="M5" s="6" t="s">
        <v>46</v>
      </c>
      <c r="N5" s="6" t="s">
        <v>1977</v>
      </c>
      <c r="O5" s="6" t="s">
        <v>37</v>
      </c>
      <c r="P5" s="6" t="s">
        <v>38</v>
      </c>
      <c r="Q5" s="6"/>
      <c r="R5" s="7"/>
      <c r="S5" s="7"/>
      <c r="T5" s="7" t="s">
        <v>1948</v>
      </c>
      <c r="U5" s="7" t="s">
        <v>1454</v>
      </c>
      <c r="V5" s="7" t="e">
        <v>#N/A</v>
      </c>
      <c r="W5" s="7" t="s">
        <v>1454</v>
      </c>
      <c r="X5" s="7"/>
      <c r="Y5" s="7" t="e">
        <v>#N/A</v>
      </c>
      <c r="Z5" s="7" t="s">
        <v>4141</v>
      </c>
      <c r="AA5" s="7" t="s">
        <v>75</v>
      </c>
      <c r="AB5" s="7">
        <v>1</v>
      </c>
      <c r="AC5" s="7"/>
      <c r="AD5" s="7"/>
      <c r="AE5" s="7" t="s">
        <v>5801</v>
      </c>
      <c r="AF5" s="7" t="s">
        <v>2536</v>
      </c>
      <c r="AG5" s="7"/>
    </row>
    <row r="6" spans="1:33" ht="87" x14ac:dyDescent="0.35">
      <c r="A6" s="6" t="s">
        <v>893</v>
      </c>
      <c r="B6" s="7" t="s">
        <v>5648</v>
      </c>
      <c r="C6" s="6" t="s">
        <v>4522</v>
      </c>
      <c r="D6" s="7" t="e">
        <v>#N/A</v>
      </c>
      <c r="E6" s="7" t="e">
        <v>#N/A</v>
      </c>
      <c r="F6" s="6" t="s">
        <v>878</v>
      </c>
      <c r="G6" s="6" t="s">
        <v>896</v>
      </c>
      <c r="H6" s="6" t="s">
        <v>897</v>
      </c>
      <c r="I6" s="6" t="s">
        <v>1976</v>
      </c>
      <c r="J6" s="8">
        <v>6.9536329861075501</v>
      </c>
      <c r="K6" s="6" t="s">
        <v>52</v>
      </c>
      <c r="L6" s="6" t="s">
        <v>35</v>
      </c>
      <c r="M6" s="6" t="s">
        <v>46</v>
      </c>
      <c r="N6" s="6" t="s">
        <v>1978</v>
      </c>
      <c r="O6" s="6" t="s">
        <v>37</v>
      </c>
      <c r="P6" s="6" t="s">
        <v>38</v>
      </c>
      <c r="Q6" s="6"/>
      <c r="R6" s="7"/>
      <c r="S6" s="7"/>
      <c r="T6" s="7" t="s">
        <v>1948</v>
      </c>
      <c r="U6" s="7" t="s">
        <v>1454</v>
      </c>
      <c r="V6" s="7" t="e">
        <v>#N/A</v>
      </c>
      <c r="W6" s="7" t="s">
        <v>1454</v>
      </c>
      <c r="X6" s="7"/>
      <c r="Y6" s="7" t="e">
        <v>#N/A</v>
      </c>
      <c r="Z6" s="7" t="s">
        <v>4141</v>
      </c>
      <c r="AA6" s="7" t="s">
        <v>75</v>
      </c>
      <c r="AB6" s="7">
        <v>1</v>
      </c>
      <c r="AC6" s="7"/>
      <c r="AD6" s="7"/>
      <c r="AE6" s="7" t="s">
        <v>5801</v>
      </c>
      <c r="AF6" s="7" t="s">
        <v>2536</v>
      </c>
      <c r="AG6" s="7"/>
    </row>
    <row r="7" spans="1:33" ht="87" x14ac:dyDescent="0.35">
      <c r="A7" s="6" t="s">
        <v>893</v>
      </c>
      <c r="B7" s="7" t="s">
        <v>5648</v>
      </c>
      <c r="C7" s="6" t="s">
        <v>4523</v>
      </c>
      <c r="D7" s="7" t="e">
        <v>#N/A</v>
      </c>
      <c r="E7" s="7" t="e">
        <v>#N/A</v>
      </c>
      <c r="F7" s="6" t="s">
        <v>878</v>
      </c>
      <c r="G7" s="6" t="s">
        <v>888</v>
      </c>
      <c r="H7" s="6" t="s">
        <v>889</v>
      </c>
      <c r="I7" s="6" t="s">
        <v>1976</v>
      </c>
      <c r="J7" s="8">
        <v>6.9536329861075501</v>
      </c>
      <c r="K7" s="6" t="s">
        <v>52</v>
      </c>
      <c r="L7" s="6" t="s">
        <v>35</v>
      </c>
      <c r="M7" s="6" t="s">
        <v>46</v>
      </c>
      <c r="N7" s="6" t="s">
        <v>1979</v>
      </c>
      <c r="O7" s="6" t="s">
        <v>37</v>
      </c>
      <c r="P7" s="6" t="s">
        <v>38</v>
      </c>
      <c r="Q7" s="6"/>
      <c r="R7" s="7"/>
      <c r="S7" s="7"/>
      <c r="T7" s="7" t="s">
        <v>1948</v>
      </c>
      <c r="U7" s="7" t="s">
        <v>1454</v>
      </c>
      <c r="V7" s="7" t="e">
        <v>#N/A</v>
      </c>
      <c r="W7" s="7" t="s">
        <v>1454</v>
      </c>
      <c r="X7" s="7"/>
      <c r="Y7" s="7" t="e">
        <v>#N/A</v>
      </c>
      <c r="Z7" s="7" t="s">
        <v>4141</v>
      </c>
      <c r="AA7" s="7" t="s">
        <v>75</v>
      </c>
      <c r="AB7" s="7">
        <v>1</v>
      </c>
      <c r="AC7" s="7"/>
      <c r="AD7" s="7"/>
      <c r="AE7" s="7" t="s">
        <v>5801</v>
      </c>
      <c r="AF7" s="7" t="s">
        <v>2536</v>
      </c>
      <c r="AG7" s="7"/>
    </row>
    <row r="8" spans="1:33" ht="87" x14ac:dyDescent="0.35">
      <c r="A8" s="6" t="s">
        <v>906</v>
      </c>
      <c r="B8" s="7" t="s">
        <v>5649</v>
      </c>
      <c r="C8" s="6" t="s">
        <v>4524</v>
      </c>
      <c r="D8" s="7" t="e">
        <v>#N/A</v>
      </c>
      <c r="E8" s="7" t="e">
        <v>#N/A</v>
      </c>
      <c r="F8" s="6" t="s">
        <v>878</v>
      </c>
      <c r="G8" s="6" t="s">
        <v>888</v>
      </c>
      <c r="H8" s="6" t="s">
        <v>889</v>
      </c>
      <c r="I8" s="6" t="s">
        <v>2088</v>
      </c>
      <c r="J8" s="8">
        <v>6.0636214120386285</v>
      </c>
      <c r="K8" s="6" t="s">
        <v>52</v>
      </c>
      <c r="L8" s="6" t="s">
        <v>35</v>
      </c>
      <c r="M8" s="6" t="s">
        <v>46</v>
      </c>
      <c r="N8" s="6" t="s">
        <v>2089</v>
      </c>
      <c r="O8" s="6" t="s">
        <v>37</v>
      </c>
      <c r="P8" s="6" t="s">
        <v>38</v>
      </c>
      <c r="Q8" s="6"/>
      <c r="R8" s="7"/>
      <c r="S8" s="7"/>
      <c r="T8" s="7" t="s">
        <v>1945</v>
      </c>
      <c r="U8" s="7" t="s">
        <v>1454</v>
      </c>
      <c r="V8" s="7" t="e">
        <v>#N/A</v>
      </c>
      <c r="W8" s="7" t="s">
        <v>1454</v>
      </c>
      <c r="X8" s="7"/>
      <c r="Y8" s="7" t="e">
        <v>#N/A</v>
      </c>
      <c r="Z8" s="7" t="s">
        <v>5643</v>
      </c>
      <c r="AA8" s="7" t="s">
        <v>75</v>
      </c>
      <c r="AB8" s="7">
        <v>1</v>
      </c>
      <c r="AC8" s="7"/>
      <c r="AD8" s="7"/>
      <c r="AE8" s="7" t="s">
        <v>5801</v>
      </c>
      <c r="AF8" s="7" t="s">
        <v>2536</v>
      </c>
      <c r="AG8" s="7"/>
    </row>
    <row r="9" spans="1:33" ht="101.5" x14ac:dyDescent="0.35">
      <c r="A9" s="6" t="s">
        <v>1922</v>
      </c>
      <c r="B9" s="7" t="s">
        <v>5650</v>
      </c>
      <c r="C9" s="6" t="s">
        <v>4525</v>
      </c>
      <c r="D9" s="7" t="e">
        <v>#N/A</v>
      </c>
      <c r="E9" s="7" t="e">
        <v>#N/A</v>
      </c>
      <c r="F9" s="6" t="s">
        <v>878</v>
      </c>
      <c r="G9" s="6" t="s">
        <v>1980</v>
      </c>
      <c r="H9" s="6" t="s">
        <v>1981</v>
      </c>
      <c r="I9" s="6" t="s">
        <v>2248</v>
      </c>
      <c r="J9" s="8">
        <v>5.8932394675939577</v>
      </c>
      <c r="K9" s="6" t="s">
        <v>52</v>
      </c>
      <c r="L9" s="6" t="s">
        <v>35</v>
      </c>
      <c r="M9" s="6" t="s">
        <v>46</v>
      </c>
      <c r="N9" s="6" t="s">
        <v>2249</v>
      </c>
      <c r="O9" s="6" t="s">
        <v>37</v>
      </c>
      <c r="P9" s="6" t="s">
        <v>38</v>
      </c>
      <c r="Q9" s="6"/>
      <c r="R9" s="7"/>
      <c r="S9" s="7"/>
      <c r="T9" s="7" t="s">
        <v>1923</v>
      </c>
      <c r="U9" s="7" t="s">
        <v>1466</v>
      </c>
      <c r="V9" s="7" t="e">
        <v>#N/A</v>
      </c>
      <c r="W9" s="7" t="s">
        <v>1340</v>
      </c>
      <c r="X9" s="7"/>
      <c r="Y9" s="7" t="s">
        <v>5651</v>
      </c>
      <c r="Z9" s="7" t="s">
        <v>5643</v>
      </c>
      <c r="AA9" s="7" t="s">
        <v>75</v>
      </c>
      <c r="AB9" s="7">
        <v>1</v>
      </c>
      <c r="AC9" s="7"/>
      <c r="AD9" s="7"/>
      <c r="AE9" s="7" t="s">
        <v>5801</v>
      </c>
      <c r="AF9" s="7" t="s">
        <v>2536</v>
      </c>
      <c r="AG9" s="7"/>
    </row>
    <row r="10" spans="1:33" ht="87" x14ac:dyDescent="0.35">
      <c r="A10" s="6" t="s">
        <v>1327</v>
      </c>
      <c r="B10" s="7" t="s">
        <v>5652</v>
      </c>
      <c r="C10" s="6" t="s">
        <v>4526</v>
      </c>
      <c r="D10" s="7" t="e">
        <v>#N/A</v>
      </c>
      <c r="E10" s="7" t="e">
        <v>#N/A</v>
      </c>
      <c r="F10" s="6" t="s">
        <v>878</v>
      </c>
      <c r="G10" s="6" t="s">
        <v>881</v>
      </c>
      <c r="H10" s="6" t="s">
        <v>882</v>
      </c>
      <c r="I10" s="6" t="s">
        <v>2251</v>
      </c>
      <c r="J10" s="8">
        <v>5.6870357638908899</v>
      </c>
      <c r="K10" s="6" t="s">
        <v>52</v>
      </c>
      <c r="L10" s="6" t="s">
        <v>35</v>
      </c>
      <c r="M10" s="6" t="s">
        <v>46</v>
      </c>
      <c r="N10" s="6" t="s">
        <v>2252</v>
      </c>
      <c r="O10" s="6" t="s">
        <v>37</v>
      </c>
      <c r="P10" s="6" t="s">
        <v>38</v>
      </c>
      <c r="Q10" s="6"/>
      <c r="R10" s="7"/>
      <c r="S10" s="7"/>
      <c r="T10" s="7" t="s">
        <v>1744</v>
      </c>
      <c r="U10" s="7" t="s">
        <v>1466</v>
      </c>
      <c r="V10" s="7" t="e">
        <v>#N/A</v>
      </c>
      <c r="W10" s="7" t="s">
        <v>1340</v>
      </c>
      <c r="X10" s="7"/>
      <c r="Y10" s="7" t="s">
        <v>5653</v>
      </c>
      <c r="Z10" s="7" t="s">
        <v>4141</v>
      </c>
      <c r="AA10" s="7" t="s">
        <v>75</v>
      </c>
      <c r="AB10" s="7">
        <v>1</v>
      </c>
      <c r="AC10" s="7"/>
      <c r="AD10" s="7"/>
      <c r="AE10" s="7" t="s">
        <v>5801</v>
      </c>
      <c r="AF10" s="7" t="s">
        <v>2536</v>
      </c>
      <c r="AG10" s="7"/>
    </row>
    <row r="11" spans="1:33" ht="87" x14ac:dyDescent="0.35">
      <c r="A11" s="6" t="s">
        <v>1888</v>
      </c>
      <c r="B11" s="7" t="s">
        <v>5654</v>
      </c>
      <c r="C11" s="6" t="s">
        <v>4527</v>
      </c>
      <c r="D11" s="7" t="e">
        <v>#N/A</v>
      </c>
      <c r="E11" s="7" t="e">
        <v>#N/A</v>
      </c>
      <c r="F11" s="6" t="s">
        <v>878</v>
      </c>
      <c r="G11" s="6" t="s">
        <v>891</v>
      </c>
      <c r="H11" s="6" t="s">
        <v>892</v>
      </c>
      <c r="I11" s="6" t="s">
        <v>2256</v>
      </c>
      <c r="J11" s="8">
        <v>4.5640149305545492</v>
      </c>
      <c r="K11" s="6" t="s">
        <v>52</v>
      </c>
      <c r="L11" s="6" t="s">
        <v>35</v>
      </c>
      <c r="M11" s="6" t="s">
        <v>46</v>
      </c>
      <c r="N11" s="6" t="s">
        <v>2257</v>
      </c>
      <c r="O11" s="6" t="s">
        <v>37</v>
      </c>
      <c r="P11" s="6" t="s">
        <v>38</v>
      </c>
      <c r="Q11" s="6"/>
      <c r="R11" s="7"/>
      <c r="S11" s="7"/>
      <c r="T11" s="7" t="s">
        <v>5467</v>
      </c>
      <c r="U11" s="7" t="s">
        <v>79</v>
      </c>
      <c r="V11" s="7" t="e">
        <v>#N/A</v>
      </c>
      <c r="W11" s="7" t="e">
        <v>#N/A</v>
      </c>
      <c r="X11" s="7"/>
      <c r="Y11" s="7" t="s">
        <v>5655</v>
      </c>
      <c r="Z11" s="7" t="s">
        <v>5656</v>
      </c>
      <c r="AA11" s="7" t="s">
        <v>75</v>
      </c>
      <c r="AB11" s="7">
        <v>1</v>
      </c>
      <c r="AC11" s="7"/>
      <c r="AD11" s="7"/>
      <c r="AE11" s="7" t="s">
        <v>5801</v>
      </c>
      <c r="AF11" s="7" t="s">
        <v>2536</v>
      </c>
      <c r="AG11" s="7"/>
    </row>
    <row r="12" spans="1:33" ht="101.5" x14ac:dyDescent="0.35">
      <c r="A12" s="6" t="s">
        <v>1878</v>
      </c>
      <c r="B12" s="7" t="s">
        <v>5657</v>
      </c>
      <c r="C12" s="6" t="s">
        <v>4528</v>
      </c>
      <c r="D12" s="7" t="e">
        <v>#N/A</v>
      </c>
      <c r="E12" s="7" t="e">
        <v>#N/A</v>
      </c>
      <c r="F12" s="6" t="s">
        <v>878</v>
      </c>
      <c r="G12" s="6" t="s">
        <v>1980</v>
      </c>
      <c r="H12" s="6" t="s">
        <v>1981</v>
      </c>
      <c r="I12" s="6" t="s">
        <v>2645</v>
      </c>
      <c r="J12" s="8">
        <v>4.0430542824033182</v>
      </c>
      <c r="K12" s="6" t="s">
        <v>52</v>
      </c>
      <c r="L12" s="6" t="s">
        <v>35</v>
      </c>
      <c r="M12" s="6" t="s">
        <v>46</v>
      </c>
      <c r="N12" s="6" t="s">
        <v>2646</v>
      </c>
      <c r="O12" s="6" t="s">
        <v>37</v>
      </c>
      <c r="P12" s="6" t="s">
        <v>38</v>
      </c>
      <c r="Q12" s="6"/>
      <c r="R12" s="7"/>
      <c r="S12" s="7"/>
      <c r="T12" s="7" t="s">
        <v>1879</v>
      </c>
      <c r="U12" s="7" t="s">
        <v>1466</v>
      </c>
      <c r="V12" s="7" t="e">
        <v>#N/A</v>
      </c>
      <c r="W12" s="7" t="s">
        <v>1340</v>
      </c>
      <c r="X12" s="7"/>
      <c r="Y12" s="7" t="s">
        <v>5658</v>
      </c>
      <c r="Z12" s="7" t="s">
        <v>5656</v>
      </c>
      <c r="AA12" s="7" t="s">
        <v>75</v>
      </c>
      <c r="AB12" s="7">
        <v>1</v>
      </c>
      <c r="AC12" s="7"/>
      <c r="AD12" s="7"/>
      <c r="AE12" s="7" t="s">
        <v>5801</v>
      </c>
      <c r="AF12" s="7" t="s">
        <v>2536</v>
      </c>
      <c r="AG12" s="7"/>
    </row>
    <row r="13" spans="1:33" ht="87" x14ac:dyDescent="0.35">
      <c r="A13" s="6" t="s">
        <v>899</v>
      </c>
      <c r="B13" s="7" t="s">
        <v>5659</v>
      </c>
      <c r="C13" s="6" t="s">
        <v>4529</v>
      </c>
      <c r="D13" s="7" t="e">
        <v>#N/A</v>
      </c>
      <c r="E13" s="7" t="e">
        <v>#N/A</v>
      </c>
      <c r="F13" s="6" t="s">
        <v>878</v>
      </c>
      <c r="G13" s="6" t="s">
        <v>881</v>
      </c>
      <c r="H13" s="6" t="s">
        <v>882</v>
      </c>
      <c r="I13" s="6" t="s">
        <v>2694</v>
      </c>
      <c r="J13" s="8">
        <v>3.9254964120336808</v>
      </c>
      <c r="K13" s="6" t="s">
        <v>52</v>
      </c>
      <c r="L13" s="6" t="s">
        <v>35</v>
      </c>
      <c r="M13" s="6" t="s">
        <v>46</v>
      </c>
      <c r="N13" s="6" t="s">
        <v>2695</v>
      </c>
      <c r="O13" s="6" t="s">
        <v>37</v>
      </c>
      <c r="P13" s="6" t="s">
        <v>38</v>
      </c>
      <c r="Q13" s="6"/>
      <c r="R13" s="7"/>
      <c r="S13" s="7"/>
      <c r="T13" s="7" t="s">
        <v>1944</v>
      </c>
      <c r="U13" s="7" t="s">
        <v>1454</v>
      </c>
      <c r="V13" s="7" t="e">
        <v>#N/A</v>
      </c>
      <c r="W13" s="7" t="s">
        <v>1454</v>
      </c>
      <c r="X13" s="7"/>
      <c r="Y13" s="7" t="e">
        <v>#N/A</v>
      </c>
      <c r="Z13" s="7" t="s">
        <v>5643</v>
      </c>
      <c r="AA13" s="7" t="s">
        <v>75</v>
      </c>
      <c r="AB13" s="7">
        <v>1</v>
      </c>
      <c r="AC13" s="7"/>
      <c r="AD13" s="7"/>
      <c r="AE13" s="7" t="s">
        <v>5801</v>
      </c>
      <c r="AF13" s="7" t="s">
        <v>2536</v>
      </c>
      <c r="AG13" s="7"/>
    </row>
    <row r="14" spans="1:33" ht="87" x14ac:dyDescent="0.35">
      <c r="A14" s="6" t="s">
        <v>899</v>
      </c>
      <c r="B14" s="7" t="s">
        <v>5659</v>
      </c>
      <c r="C14" s="6" t="s">
        <v>4530</v>
      </c>
      <c r="D14" s="7" t="e">
        <v>#N/A</v>
      </c>
      <c r="E14" s="7" t="e">
        <v>#N/A</v>
      </c>
      <c r="F14" s="6" t="s">
        <v>878</v>
      </c>
      <c r="G14" s="6" t="s">
        <v>888</v>
      </c>
      <c r="H14" s="6" t="s">
        <v>889</v>
      </c>
      <c r="I14" s="6" t="s">
        <v>2694</v>
      </c>
      <c r="J14" s="8">
        <v>3.9254964120336808</v>
      </c>
      <c r="K14" s="6" t="s">
        <v>52</v>
      </c>
      <c r="L14" s="6" t="s">
        <v>35</v>
      </c>
      <c r="M14" s="6" t="s">
        <v>46</v>
      </c>
      <c r="N14" s="6" t="s">
        <v>2696</v>
      </c>
      <c r="O14" s="6" t="s">
        <v>37</v>
      </c>
      <c r="P14" s="6" t="s">
        <v>38</v>
      </c>
      <c r="Q14" s="6"/>
      <c r="R14" s="7"/>
      <c r="S14" s="7"/>
      <c r="T14" s="7" t="s">
        <v>1944</v>
      </c>
      <c r="U14" s="7" t="s">
        <v>1454</v>
      </c>
      <c r="V14" s="7" t="e">
        <v>#N/A</v>
      </c>
      <c r="W14" s="7" t="s">
        <v>1454</v>
      </c>
      <c r="X14" s="7"/>
      <c r="Y14" s="7" t="e">
        <v>#N/A</v>
      </c>
      <c r="Z14" s="7" t="s">
        <v>5643</v>
      </c>
      <c r="AA14" s="7" t="s">
        <v>75</v>
      </c>
      <c r="AB14" s="7">
        <v>1</v>
      </c>
      <c r="AC14" s="7"/>
      <c r="AD14" s="7"/>
      <c r="AE14" s="7" t="s">
        <v>5801</v>
      </c>
      <c r="AF14" s="7" t="s">
        <v>2536</v>
      </c>
      <c r="AG14" s="7"/>
    </row>
    <row r="15" spans="1:33" ht="87" x14ac:dyDescent="0.35">
      <c r="A15" s="6" t="s">
        <v>890</v>
      </c>
      <c r="B15" s="7" t="s">
        <v>5660</v>
      </c>
      <c r="C15" s="6" t="s">
        <v>4531</v>
      </c>
      <c r="D15" s="7" t="e">
        <v>#N/A</v>
      </c>
      <c r="E15" s="7" t="e">
        <v>#N/A</v>
      </c>
      <c r="F15" s="6" t="s">
        <v>878</v>
      </c>
      <c r="G15" s="6" t="s">
        <v>891</v>
      </c>
      <c r="H15" s="6" t="s">
        <v>892</v>
      </c>
      <c r="I15" s="6" t="s">
        <v>2697</v>
      </c>
      <c r="J15" s="8">
        <v>3.6663760416631703</v>
      </c>
      <c r="K15" s="6" t="s">
        <v>52</v>
      </c>
      <c r="L15" s="6" t="s">
        <v>35</v>
      </c>
      <c r="M15" s="6" t="s">
        <v>46</v>
      </c>
      <c r="N15" s="6" t="s">
        <v>2698</v>
      </c>
      <c r="O15" s="6" t="s">
        <v>37</v>
      </c>
      <c r="P15" s="6" t="s">
        <v>38</v>
      </c>
      <c r="Q15" s="6"/>
      <c r="R15" s="7"/>
      <c r="S15" s="7"/>
      <c r="T15" s="7" t="s">
        <v>1743</v>
      </c>
      <c r="U15" s="7" t="s">
        <v>1466</v>
      </c>
      <c r="V15" s="7" t="e">
        <v>#N/A</v>
      </c>
      <c r="W15" s="7" t="s">
        <v>1340</v>
      </c>
      <c r="X15" s="7"/>
      <c r="Y15" s="7" t="s">
        <v>5661</v>
      </c>
      <c r="Z15" s="7" t="s">
        <v>4141</v>
      </c>
      <c r="AA15" s="7" t="s">
        <v>75</v>
      </c>
      <c r="AB15" s="7">
        <v>1</v>
      </c>
      <c r="AC15" s="7"/>
      <c r="AD15" s="7"/>
      <c r="AE15" s="7" t="s">
        <v>5801</v>
      </c>
      <c r="AF15" s="7" t="s">
        <v>2536</v>
      </c>
      <c r="AG15" s="7"/>
    </row>
    <row r="16" spans="1:33" ht="87" x14ac:dyDescent="0.35">
      <c r="A16" s="6" t="s">
        <v>890</v>
      </c>
      <c r="B16" s="7" t="s">
        <v>5660</v>
      </c>
      <c r="C16" s="6" t="s">
        <v>4532</v>
      </c>
      <c r="D16" s="7" t="e">
        <v>#N/A</v>
      </c>
      <c r="E16" s="7" t="e">
        <v>#N/A</v>
      </c>
      <c r="F16" s="6" t="s">
        <v>878</v>
      </c>
      <c r="G16" s="6" t="s">
        <v>896</v>
      </c>
      <c r="H16" s="6" t="s">
        <v>897</v>
      </c>
      <c r="I16" s="6" t="s">
        <v>2697</v>
      </c>
      <c r="J16" s="8">
        <v>3.6663760416631703</v>
      </c>
      <c r="K16" s="6" t="s">
        <v>52</v>
      </c>
      <c r="L16" s="6" t="s">
        <v>35</v>
      </c>
      <c r="M16" s="6" t="s">
        <v>46</v>
      </c>
      <c r="N16" s="6" t="s">
        <v>2699</v>
      </c>
      <c r="O16" s="6" t="s">
        <v>37</v>
      </c>
      <c r="P16" s="6" t="s">
        <v>38</v>
      </c>
      <c r="Q16" s="6"/>
      <c r="R16" s="7"/>
      <c r="S16" s="7"/>
      <c r="T16" s="7" t="s">
        <v>1743</v>
      </c>
      <c r="U16" s="7" t="s">
        <v>1466</v>
      </c>
      <c r="V16" s="7" t="e">
        <v>#N/A</v>
      </c>
      <c r="W16" s="7" t="s">
        <v>1340</v>
      </c>
      <c r="X16" s="7"/>
      <c r="Y16" s="7" t="s">
        <v>5661</v>
      </c>
      <c r="Z16" s="7" t="s">
        <v>4141</v>
      </c>
      <c r="AA16" s="7" t="s">
        <v>75</v>
      </c>
      <c r="AB16" s="7">
        <v>1</v>
      </c>
      <c r="AC16" s="7"/>
      <c r="AD16" s="7"/>
      <c r="AE16" s="7" t="s">
        <v>5801</v>
      </c>
      <c r="AF16" s="7" t="s">
        <v>2536</v>
      </c>
      <c r="AG16" s="7"/>
    </row>
    <row r="17" spans="1:33" ht="87" x14ac:dyDescent="0.35">
      <c r="A17" s="6" t="s">
        <v>2962</v>
      </c>
      <c r="B17" s="7" t="s">
        <v>5662</v>
      </c>
      <c r="C17" s="6" t="s">
        <v>4533</v>
      </c>
      <c r="D17" s="7" t="e">
        <v>#N/A</v>
      </c>
      <c r="E17" s="7" t="e">
        <v>#N/A</v>
      </c>
      <c r="F17" s="6" t="s">
        <v>878</v>
      </c>
      <c r="G17" s="6" t="s">
        <v>888</v>
      </c>
      <c r="H17" s="6" t="s">
        <v>889</v>
      </c>
      <c r="I17" s="6" t="s">
        <v>2964</v>
      </c>
      <c r="J17" s="8">
        <v>3.2011329861124977</v>
      </c>
      <c r="K17" s="6" t="s">
        <v>52</v>
      </c>
      <c r="L17" s="6" t="s">
        <v>35</v>
      </c>
      <c r="M17" s="6" t="s">
        <v>46</v>
      </c>
      <c r="N17" s="6" t="s">
        <v>2965</v>
      </c>
      <c r="O17" s="6" t="s">
        <v>37</v>
      </c>
      <c r="P17" s="6" t="s">
        <v>38</v>
      </c>
      <c r="Q17" s="6"/>
      <c r="R17" s="7"/>
      <c r="S17" s="7"/>
      <c r="T17" s="7" t="s">
        <v>3552</v>
      </c>
      <c r="U17" s="7" t="s">
        <v>1454</v>
      </c>
      <c r="V17" s="7" t="e">
        <v>#N/A</v>
      </c>
      <c r="W17" s="7" t="e">
        <v>#N/A</v>
      </c>
      <c r="X17" s="7"/>
      <c r="Y17" s="7" t="e">
        <v>#N/A</v>
      </c>
      <c r="Z17" s="7" t="s">
        <v>5643</v>
      </c>
      <c r="AA17" s="7" t="s">
        <v>75</v>
      </c>
      <c r="AB17" s="7">
        <v>1</v>
      </c>
      <c r="AC17" s="7"/>
      <c r="AD17" s="7"/>
      <c r="AE17" s="7" t="s">
        <v>5801</v>
      </c>
      <c r="AF17" s="7" t="s">
        <v>2536</v>
      </c>
      <c r="AG17" s="7"/>
    </row>
    <row r="18" spans="1:33" ht="87" x14ac:dyDescent="0.35">
      <c r="A18" s="6" t="s">
        <v>2962</v>
      </c>
      <c r="B18" s="7" t="s">
        <v>5662</v>
      </c>
      <c r="C18" s="6" t="s">
        <v>4534</v>
      </c>
      <c r="D18" s="7" t="e">
        <v>#N/A</v>
      </c>
      <c r="E18" s="7" t="e">
        <v>#N/A</v>
      </c>
      <c r="F18" s="6" t="s">
        <v>878</v>
      </c>
      <c r="G18" s="6" t="s">
        <v>881</v>
      </c>
      <c r="H18" s="6" t="s">
        <v>882</v>
      </c>
      <c r="I18" s="6" t="s">
        <v>2964</v>
      </c>
      <c r="J18" s="8">
        <v>3.2011329861124977</v>
      </c>
      <c r="K18" s="6" t="s">
        <v>52</v>
      </c>
      <c r="L18" s="6" t="s">
        <v>35</v>
      </c>
      <c r="M18" s="6" t="s">
        <v>46</v>
      </c>
      <c r="N18" s="6" t="s">
        <v>2966</v>
      </c>
      <c r="O18" s="6" t="s">
        <v>37</v>
      </c>
      <c r="P18" s="6" t="s">
        <v>38</v>
      </c>
      <c r="Q18" s="6"/>
      <c r="R18" s="7"/>
      <c r="S18" s="7"/>
      <c r="T18" s="7" t="s">
        <v>3552</v>
      </c>
      <c r="U18" s="7" t="s">
        <v>1454</v>
      </c>
      <c r="V18" s="7" t="e">
        <v>#N/A</v>
      </c>
      <c r="W18" s="7" t="e">
        <v>#N/A</v>
      </c>
      <c r="X18" s="7"/>
      <c r="Y18" s="7" t="e">
        <v>#N/A</v>
      </c>
      <c r="Z18" s="7" t="s">
        <v>5643</v>
      </c>
      <c r="AA18" s="7" t="s">
        <v>75</v>
      </c>
      <c r="AB18" s="7">
        <v>1</v>
      </c>
      <c r="AC18" s="7"/>
      <c r="AD18" s="7"/>
      <c r="AE18" s="7" t="s">
        <v>5801</v>
      </c>
      <c r="AF18" s="7" t="s">
        <v>2536</v>
      </c>
      <c r="AG18" s="7"/>
    </row>
    <row r="19" spans="1:33" ht="87" x14ac:dyDescent="0.35">
      <c r="A19" s="6" t="s">
        <v>2962</v>
      </c>
      <c r="B19" s="7" t="s">
        <v>5662</v>
      </c>
      <c r="C19" s="6" t="s">
        <v>4535</v>
      </c>
      <c r="D19" s="7" t="e">
        <v>#N/A</v>
      </c>
      <c r="E19" s="7" t="e">
        <v>#N/A</v>
      </c>
      <c r="F19" s="6" t="s">
        <v>878</v>
      </c>
      <c r="G19" s="6" t="s">
        <v>883</v>
      </c>
      <c r="H19" s="6" t="s">
        <v>884</v>
      </c>
      <c r="I19" s="6" t="s">
        <v>2964</v>
      </c>
      <c r="J19" s="8">
        <v>3.2011329861124977</v>
      </c>
      <c r="K19" s="6" t="s">
        <v>52</v>
      </c>
      <c r="L19" s="6" t="s">
        <v>35</v>
      </c>
      <c r="M19" s="6" t="s">
        <v>46</v>
      </c>
      <c r="N19" s="6" t="s">
        <v>2967</v>
      </c>
      <c r="O19" s="6" t="s">
        <v>37</v>
      </c>
      <c r="P19" s="6" t="s">
        <v>38</v>
      </c>
      <c r="Q19" s="6"/>
      <c r="R19" s="7"/>
      <c r="S19" s="7"/>
      <c r="T19" s="7" t="s">
        <v>3552</v>
      </c>
      <c r="U19" s="7" t="s">
        <v>1454</v>
      </c>
      <c r="V19" s="7" t="e">
        <v>#N/A</v>
      </c>
      <c r="W19" s="7" t="e">
        <v>#N/A</v>
      </c>
      <c r="X19" s="7"/>
      <c r="Y19" s="7" t="e">
        <v>#N/A</v>
      </c>
      <c r="Z19" s="7" t="s">
        <v>5643</v>
      </c>
      <c r="AA19" s="7" t="s">
        <v>75</v>
      </c>
      <c r="AB19" s="7">
        <v>1</v>
      </c>
      <c r="AC19" s="7"/>
      <c r="AD19" s="7"/>
      <c r="AE19" s="7" t="s">
        <v>5801</v>
      </c>
      <c r="AF19" s="7" t="s">
        <v>2536</v>
      </c>
      <c r="AG19" s="7"/>
    </row>
    <row r="20" spans="1:33" ht="87" x14ac:dyDescent="0.35">
      <c r="A20" s="6" t="s">
        <v>2962</v>
      </c>
      <c r="B20" s="7" t="s">
        <v>5662</v>
      </c>
      <c r="C20" s="6" t="s">
        <v>4536</v>
      </c>
      <c r="D20" s="7" t="e">
        <v>#N/A</v>
      </c>
      <c r="E20" s="7" t="e">
        <v>#N/A</v>
      </c>
      <c r="F20" s="6" t="s">
        <v>878</v>
      </c>
      <c r="G20" s="6" t="s">
        <v>879</v>
      </c>
      <c r="H20" s="6" t="s">
        <v>880</v>
      </c>
      <c r="I20" s="6" t="s">
        <v>2964</v>
      </c>
      <c r="J20" s="8">
        <v>3.2011329861124977</v>
      </c>
      <c r="K20" s="6" t="s">
        <v>52</v>
      </c>
      <c r="L20" s="6" t="s">
        <v>35</v>
      </c>
      <c r="M20" s="6" t="s">
        <v>46</v>
      </c>
      <c r="N20" s="6" t="s">
        <v>2968</v>
      </c>
      <c r="O20" s="6" t="s">
        <v>37</v>
      </c>
      <c r="P20" s="6" t="s">
        <v>38</v>
      </c>
      <c r="Q20" s="6"/>
      <c r="R20" s="7"/>
      <c r="S20" s="7"/>
      <c r="T20" s="7" t="s">
        <v>3552</v>
      </c>
      <c r="U20" s="7" t="s">
        <v>1454</v>
      </c>
      <c r="V20" s="7" t="e">
        <v>#N/A</v>
      </c>
      <c r="W20" s="7" t="e">
        <v>#N/A</v>
      </c>
      <c r="X20" s="7"/>
      <c r="Y20" s="7" t="e">
        <v>#N/A</v>
      </c>
      <c r="Z20" s="7" t="s">
        <v>5643</v>
      </c>
      <c r="AA20" s="7" t="s">
        <v>75</v>
      </c>
      <c r="AB20" s="7">
        <v>1</v>
      </c>
      <c r="AC20" s="7"/>
      <c r="AD20" s="7"/>
      <c r="AE20" s="7" t="s">
        <v>5801</v>
      </c>
      <c r="AF20" s="7" t="s">
        <v>2536</v>
      </c>
      <c r="AG20" s="7"/>
    </row>
    <row r="21" spans="1:33" ht="87" x14ac:dyDescent="0.35">
      <c r="A21" s="6" t="s">
        <v>2962</v>
      </c>
      <c r="B21" s="7" t="s">
        <v>5662</v>
      </c>
      <c r="C21" s="6" t="s">
        <v>4537</v>
      </c>
      <c r="D21" s="7" t="e">
        <v>#N/A</v>
      </c>
      <c r="E21" s="7" t="e">
        <v>#N/A</v>
      </c>
      <c r="F21" s="6" t="s">
        <v>878</v>
      </c>
      <c r="G21" s="6" t="s">
        <v>891</v>
      </c>
      <c r="H21" s="6" t="s">
        <v>892</v>
      </c>
      <c r="I21" s="6" t="s">
        <v>2964</v>
      </c>
      <c r="J21" s="8">
        <v>3.2011329861124977</v>
      </c>
      <c r="K21" s="6" t="s">
        <v>52</v>
      </c>
      <c r="L21" s="6" t="s">
        <v>35</v>
      </c>
      <c r="M21" s="6" t="s">
        <v>46</v>
      </c>
      <c r="N21" s="6" t="s">
        <v>2969</v>
      </c>
      <c r="O21" s="6" t="s">
        <v>37</v>
      </c>
      <c r="P21" s="6" t="s">
        <v>38</v>
      </c>
      <c r="Q21" s="6"/>
      <c r="R21" s="7"/>
      <c r="S21" s="7"/>
      <c r="T21" s="7" t="s">
        <v>3552</v>
      </c>
      <c r="U21" s="7" t="s">
        <v>1454</v>
      </c>
      <c r="V21" s="7" t="e">
        <v>#N/A</v>
      </c>
      <c r="W21" s="7" t="e">
        <v>#N/A</v>
      </c>
      <c r="X21" s="7"/>
      <c r="Y21" s="7" t="e">
        <v>#N/A</v>
      </c>
      <c r="Z21" s="7" t="s">
        <v>5643</v>
      </c>
      <c r="AA21" s="7" t="s">
        <v>75</v>
      </c>
      <c r="AB21" s="7">
        <v>1</v>
      </c>
      <c r="AC21" s="7"/>
      <c r="AD21" s="7"/>
      <c r="AE21" s="7" t="s">
        <v>5801</v>
      </c>
      <c r="AF21" s="7" t="s">
        <v>2536</v>
      </c>
      <c r="AG21" s="7"/>
    </row>
    <row r="22" spans="1:33" ht="87" x14ac:dyDescent="0.35">
      <c r="A22" s="6" t="s">
        <v>2962</v>
      </c>
      <c r="B22" s="7" t="s">
        <v>5662</v>
      </c>
      <c r="C22" s="6" t="s">
        <v>4538</v>
      </c>
      <c r="D22" s="7" t="e">
        <v>#N/A</v>
      </c>
      <c r="E22" s="7" t="e">
        <v>#N/A</v>
      </c>
      <c r="F22" s="6" t="s">
        <v>878</v>
      </c>
      <c r="G22" s="6" t="s">
        <v>896</v>
      </c>
      <c r="H22" s="6" t="s">
        <v>897</v>
      </c>
      <c r="I22" s="6" t="s">
        <v>2964</v>
      </c>
      <c r="J22" s="8">
        <v>3.2011329861124977</v>
      </c>
      <c r="K22" s="6" t="s">
        <v>52</v>
      </c>
      <c r="L22" s="6" t="s">
        <v>35</v>
      </c>
      <c r="M22" s="6" t="s">
        <v>46</v>
      </c>
      <c r="N22" s="6" t="s">
        <v>2970</v>
      </c>
      <c r="O22" s="6" t="s">
        <v>37</v>
      </c>
      <c r="P22" s="6" t="s">
        <v>38</v>
      </c>
      <c r="Q22" s="6"/>
      <c r="R22" s="7"/>
      <c r="S22" s="7"/>
      <c r="T22" s="7" t="s">
        <v>3552</v>
      </c>
      <c r="U22" s="7" t="s">
        <v>1454</v>
      </c>
      <c r="V22" s="7" t="e">
        <v>#N/A</v>
      </c>
      <c r="W22" s="7" t="e">
        <v>#N/A</v>
      </c>
      <c r="X22" s="7"/>
      <c r="Y22" s="7" t="e">
        <v>#N/A</v>
      </c>
      <c r="Z22" s="7" t="s">
        <v>5643</v>
      </c>
      <c r="AA22" s="7" t="s">
        <v>75</v>
      </c>
      <c r="AB22" s="7">
        <v>1</v>
      </c>
      <c r="AC22" s="7"/>
      <c r="AD22" s="7"/>
      <c r="AE22" s="7" t="s">
        <v>5801</v>
      </c>
      <c r="AF22" s="7" t="s">
        <v>2536</v>
      </c>
      <c r="AG22" s="7"/>
    </row>
    <row r="23" spans="1:33" ht="87" x14ac:dyDescent="0.35">
      <c r="A23" s="6" t="s">
        <v>2962</v>
      </c>
      <c r="B23" s="7" t="s">
        <v>5662</v>
      </c>
      <c r="C23" s="6" t="s">
        <v>4539</v>
      </c>
      <c r="D23" s="7" t="e">
        <v>#N/A</v>
      </c>
      <c r="E23" s="7" t="e">
        <v>#N/A</v>
      </c>
      <c r="F23" s="6" t="s">
        <v>878</v>
      </c>
      <c r="G23" s="6" t="s">
        <v>894</v>
      </c>
      <c r="H23" s="6" t="s">
        <v>895</v>
      </c>
      <c r="I23" s="6" t="s">
        <v>2971</v>
      </c>
      <c r="J23" s="8">
        <v>3.2006121527738287</v>
      </c>
      <c r="K23" s="6" t="s">
        <v>52</v>
      </c>
      <c r="L23" s="6" t="s">
        <v>35</v>
      </c>
      <c r="M23" s="6" t="s">
        <v>46</v>
      </c>
      <c r="N23" s="6" t="s">
        <v>2972</v>
      </c>
      <c r="O23" s="6" t="s">
        <v>37</v>
      </c>
      <c r="P23" s="6" t="s">
        <v>38</v>
      </c>
      <c r="Q23" s="6"/>
      <c r="R23" s="7"/>
      <c r="S23" s="7"/>
      <c r="T23" s="7" t="s">
        <v>3552</v>
      </c>
      <c r="U23" s="7" t="s">
        <v>1454</v>
      </c>
      <c r="V23" s="7" t="e">
        <v>#N/A</v>
      </c>
      <c r="W23" s="7" t="e">
        <v>#N/A</v>
      </c>
      <c r="X23" s="7"/>
      <c r="Y23" s="7" t="e">
        <v>#N/A</v>
      </c>
      <c r="Z23" s="7" t="s">
        <v>5643</v>
      </c>
      <c r="AA23" s="7" t="s">
        <v>75</v>
      </c>
      <c r="AB23" s="7">
        <v>1</v>
      </c>
      <c r="AC23" s="7"/>
      <c r="AD23" s="7"/>
      <c r="AE23" s="7" t="s">
        <v>5801</v>
      </c>
      <c r="AF23" s="7" t="s">
        <v>2536</v>
      </c>
      <c r="AG23" s="7"/>
    </row>
    <row r="24" spans="1:33" ht="87" x14ac:dyDescent="0.35">
      <c r="A24" s="6" t="s">
        <v>2962</v>
      </c>
      <c r="B24" s="7" t="s">
        <v>5662</v>
      </c>
      <c r="C24" s="6" t="s">
        <v>4540</v>
      </c>
      <c r="D24" s="7" t="e">
        <v>#N/A</v>
      </c>
      <c r="E24" s="7" t="e">
        <v>#N/A</v>
      </c>
      <c r="F24" s="6" t="s">
        <v>878</v>
      </c>
      <c r="G24" s="6" t="s">
        <v>885</v>
      </c>
      <c r="H24" s="6" t="s">
        <v>886</v>
      </c>
      <c r="I24" s="6" t="s">
        <v>2971</v>
      </c>
      <c r="J24" s="8">
        <v>3.2006121527738287</v>
      </c>
      <c r="K24" s="6" t="s">
        <v>52</v>
      </c>
      <c r="L24" s="6" t="s">
        <v>35</v>
      </c>
      <c r="M24" s="6" t="s">
        <v>46</v>
      </c>
      <c r="N24" s="6" t="s">
        <v>2973</v>
      </c>
      <c r="O24" s="6" t="s">
        <v>37</v>
      </c>
      <c r="P24" s="6" t="s">
        <v>38</v>
      </c>
      <c r="Q24" s="6"/>
      <c r="R24" s="7"/>
      <c r="S24" s="7"/>
      <c r="T24" s="7" t="s">
        <v>3552</v>
      </c>
      <c r="U24" s="7" t="s">
        <v>1454</v>
      </c>
      <c r="V24" s="7" t="e">
        <v>#N/A</v>
      </c>
      <c r="W24" s="7" t="e">
        <v>#N/A</v>
      </c>
      <c r="X24" s="7"/>
      <c r="Y24" s="7" t="e">
        <v>#N/A</v>
      </c>
      <c r="Z24" s="7" t="s">
        <v>5643</v>
      </c>
      <c r="AA24" s="7" t="s">
        <v>75</v>
      </c>
      <c r="AB24" s="7">
        <v>1</v>
      </c>
      <c r="AC24" s="7"/>
      <c r="AD24" s="7"/>
      <c r="AE24" s="7" t="s">
        <v>5801</v>
      </c>
      <c r="AF24" s="7" t="s">
        <v>2536</v>
      </c>
      <c r="AG24" s="7"/>
    </row>
    <row r="25" spans="1:33" ht="87" x14ac:dyDescent="0.35">
      <c r="A25" s="6" t="s">
        <v>2962</v>
      </c>
      <c r="B25" s="7" t="s">
        <v>5662</v>
      </c>
      <c r="C25" s="6" t="s">
        <v>4541</v>
      </c>
      <c r="D25" s="7" t="e">
        <v>#N/A</v>
      </c>
      <c r="E25" s="7" t="e">
        <v>#N/A</v>
      </c>
      <c r="F25" s="6" t="s">
        <v>878</v>
      </c>
      <c r="G25" s="6" t="s">
        <v>901</v>
      </c>
      <c r="H25" s="6" t="s">
        <v>902</v>
      </c>
      <c r="I25" s="6" t="s">
        <v>2971</v>
      </c>
      <c r="J25" s="8">
        <v>3.2006121527738287</v>
      </c>
      <c r="K25" s="6" t="s">
        <v>52</v>
      </c>
      <c r="L25" s="6" t="s">
        <v>35</v>
      </c>
      <c r="M25" s="6" t="s">
        <v>46</v>
      </c>
      <c r="N25" s="6" t="s">
        <v>2974</v>
      </c>
      <c r="O25" s="6" t="s">
        <v>37</v>
      </c>
      <c r="P25" s="6" t="s">
        <v>38</v>
      </c>
      <c r="Q25" s="6"/>
      <c r="R25" s="7"/>
      <c r="S25" s="7"/>
      <c r="T25" s="7" t="s">
        <v>3552</v>
      </c>
      <c r="U25" s="7" t="s">
        <v>1454</v>
      </c>
      <c r="V25" s="7" t="e">
        <v>#N/A</v>
      </c>
      <c r="W25" s="7" t="e">
        <v>#N/A</v>
      </c>
      <c r="X25" s="7"/>
      <c r="Y25" s="7" t="e">
        <v>#N/A</v>
      </c>
      <c r="Z25" s="7" t="s">
        <v>5643</v>
      </c>
      <c r="AA25" s="7" t="s">
        <v>75</v>
      </c>
      <c r="AB25" s="7">
        <v>1</v>
      </c>
      <c r="AC25" s="7"/>
      <c r="AD25" s="7"/>
      <c r="AE25" s="7" t="s">
        <v>5801</v>
      </c>
      <c r="AF25" s="7" t="s">
        <v>2536</v>
      </c>
      <c r="AG25" s="7"/>
    </row>
    <row r="26" spans="1:33" ht="87" x14ac:dyDescent="0.35">
      <c r="A26" s="6" t="s">
        <v>1903</v>
      </c>
      <c r="B26" s="7" t="s">
        <v>5663</v>
      </c>
      <c r="C26" s="6" t="s">
        <v>4542</v>
      </c>
      <c r="D26" s="7" t="e">
        <v>#N/A</v>
      </c>
      <c r="E26" s="7" t="e">
        <v>#N/A</v>
      </c>
      <c r="F26" s="6" t="s">
        <v>878</v>
      </c>
      <c r="G26" s="6" t="s">
        <v>879</v>
      </c>
      <c r="H26" s="6" t="s">
        <v>880</v>
      </c>
      <c r="I26" s="6" t="s">
        <v>3269</v>
      </c>
      <c r="J26" s="8">
        <v>2.9953459490716341</v>
      </c>
      <c r="K26" s="6" t="s">
        <v>52</v>
      </c>
      <c r="L26" s="6" t="s">
        <v>35</v>
      </c>
      <c r="M26" s="6" t="s">
        <v>46</v>
      </c>
      <c r="N26" s="6" t="s">
        <v>3360</v>
      </c>
      <c r="O26" s="6" t="s">
        <v>37</v>
      </c>
      <c r="P26" s="6" t="s">
        <v>38</v>
      </c>
      <c r="Q26" s="6"/>
      <c r="R26" s="7"/>
      <c r="S26" s="7"/>
      <c r="T26" s="7" t="s">
        <v>5472</v>
      </c>
      <c r="U26" s="7" t="s">
        <v>39</v>
      </c>
      <c r="V26" s="7" t="s">
        <v>5471</v>
      </c>
      <c r="W26" s="7">
        <v>0</v>
      </c>
      <c r="X26" s="7"/>
      <c r="Y26" s="7" t="s">
        <v>5664</v>
      </c>
      <c r="Z26" s="7" t="s">
        <v>4141</v>
      </c>
      <c r="AA26" s="7" t="s">
        <v>74</v>
      </c>
      <c r="AB26" s="7">
        <v>1</v>
      </c>
      <c r="AC26" s="7"/>
      <c r="AD26" s="7"/>
      <c r="AE26" s="7" t="s">
        <v>5801</v>
      </c>
      <c r="AF26" s="7" t="s">
        <v>2536</v>
      </c>
      <c r="AG26" s="7"/>
    </row>
    <row r="27" spans="1:33" ht="101.5" x14ac:dyDescent="0.35">
      <c r="A27" s="6" t="s">
        <v>1903</v>
      </c>
      <c r="B27" s="7" t="s">
        <v>5663</v>
      </c>
      <c r="C27" s="6" t="s">
        <v>4543</v>
      </c>
      <c r="D27" s="7" t="e">
        <v>#N/A</v>
      </c>
      <c r="E27" s="7" t="e">
        <v>#N/A</v>
      </c>
      <c r="F27" s="6" t="s">
        <v>878</v>
      </c>
      <c r="G27" s="6" t="s">
        <v>1347</v>
      </c>
      <c r="H27" s="6" t="s">
        <v>1348</v>
      </c>
      <c r="I27" s="6" t="s">
        <v>3269</v>
      </c>
      <c r="J27" s="8">
        <v>2.9953459490716341</v>
      </c>
      <c r="K27" s="6" t="s">
        <v>52</v>
      </c>
      <c r="L27" s="6" t="s">
        <v>35</v>
      </c>
      <c r="M27" s="6" t="s">
        <v>46</v>
      </c>
      <c r="N27" s="6" t="s">
        <v>3270</v>
      </c>
      <c r="O27" s="6" t="s">
        <v>37</v>
      </c>
      <c r="P27" s="6" t="s">
        <v>38</v>
      </c>
      <c r="Q27" s="6"/>
      <c r="R27" s="7"/>
      <c r="S27" s="7"/>
      <c r="T27" s="7" t="s">
        <v>5472</v>
      </c>
      <c r="U27" s="7" t="s">
        <v>39</v>
      </c>
      <c r="V27" s="7" t="s">
        <v>5471</v>
      </c>
      <c r="W27" s="7">
        <v>0</v>
      </c>
      <c r="X27" s="7"/>
      <c r="Y27" s="7" t="s">
        <v>5664</v>
      </c>
      <c r="Z27" s="7" t="s">
        <v>4141</v>
      </c>
      <c r="AA27" s="7" t="s">
        <v>74</v>
      </c>
      <c r="AB27" s="7">
        <v>1</v>
      </c>
      <c r="AC27" s="7"/>
      <c r="AD27" s="7"/>
      <c r="AE27" s="7" t="s">
        <v>5801</v>
      </c>
      <c r="AF27" s="7" t="s">
        <v>2536</v>
      </c>
      <c r="AG27" s="7"/>
    </row>
    <row r="28" spans="1:33" ht="101.5" x14ac:dyDescent="0.35">
      <c r="A28" s="6" t="s">
        <v>3861</v>
      </c>
      <c r="B28" s="7" t="s">
        <v>5665</v>
      </c>
      <c r="C28" s="6" t="s">
        <v>4544</v>
      </c>
      <c r="D28" s="7" t="e">
        <v>#N/A</v>
      </c>
      <c r="E28" s="7" t="e">
        <v>#N/A</v>
      </c>
      <c r="F28" s="6" t="s">
        <v>878</v>
      </c>
      <c r="G28" s="6" t="s">
        <v>3862</v>
      </c>
      <c r="H28" s="6" t="s">
        <v>3863</v>
      </c>
      <c r="I28" s="6" t="s">
        <v>3864</v>
      </c>
      <c r="J28" s="8">
        <v>1.9285172453674022</v>
      </c>
      <c r="K28" s="6" t="s">
        <v>52</v>
      </c>
      <c r="L28" s="6" t="s">
        <v>35</v>
      </c>
      <c r="M28" s="6" t="s">
        <v>46</v>
      </c>
      <c r="N28" s="6" t="s">
        <v>3865</v>
      </c>
      <c r="O28" s="6" t="s">
        <v>37</v>
      </c>
      <c r="P28" s="6" t="s">
        <v>38</v>
      </c>
      <c r="Q28" s="6"/>
      <c r="R28" s="7"/>
      <c r="S28" s="7"/>
      <c r="T28" s="7" t="s">
        <v>4136</v>
      </c>
      <c r="U28" s="7" t="s">
        <v>1466</v>
      </c>
      <c r="V28" s="7" t="e">
        <v>#N/A</v>
      </c>
      <c r="W28" s="7" t="s">
        <v>1340</v>
      </c>
      <c r="X28" s="7"/>
      <c r="Y28" s="7" t="s">
        <v>5666</v>
      </c>
      <c r="Z28" s="7" t="s">
        <v>5311</v>
      </c>
      <c r="AA28" s="7" t="s">
        <v>73</v>
      </c>
      <c r="AB28" s="7">
        <v>1</v>
      </c>
      <c r="AC28" s="7"/>
      <c r="AD28" s="7"/>
      <c r="AE28" s="7" t="s">
        <v>5801</v>
      </c>
      <c r="AF28" s="7" t="s">
        <v>2536</v>
      </c>
      <c r="AG28" s="7"/>
    </row>
    <row r="29" spans="1:33" ht="101.5" x14ac:dyDescent="0.35">
      <c r="A29" s="6" t="s">
        <v>1829</v>
      </c>
      <c r="B29" s="7" t="s">
        <v>5667</v>
      </c>
      <c r="C29" s="6" t="s">
        <v>4545</v>
      </c>
      <c r="D29" s="7" t="e">
        <v>#N/A</v>
      </c>
      <c r="E29" s="7" t="e">
        <v>#N/A</v>
      </c>
      <c r="F29" s="6" t="s">
        <v>878</v>
      </c>
      <c r="G29" s="6" t="s">
        <v>1830</v>
      </c>
      <c r="H29" s="6" t="s">
        <v>1831</v>
      </c>
      <c r="I29" s="6" t="s">
        <v>4314</v>
      </c>
      <c r="J29" s="8">
        <v>1.5841190972205368</v>
      </c>
      <c r="K29" s="6" t="s">
        <v>52</v>
      </c>
      <c r="L29" s="6" t="s">
        <v>35</v>
      </c>
      <c r="M29" s="6" t="s">
        <v>46</v>
      </c>
      <c r="N29" s="6" t="s">
        <v>4315</v>
      </c>
      <c r="O29" s="6" t="s">
        <v>37</v>
      </c>
      <c r="P29" s="6" t="s">
        <v>38</v>
      </c>
      <c r="Q29" s="6"/>
      <c r="R29" s="7"/>
      <c r="S29" s="7"/>
      <c r="T29" s="7" t="s">
        <v>1832</v>
      </c>
      <c r="U29" s="7" t="s">
        <v>1466</v>
      </c>
      <c r="V29" s="7" t="e">
        <v>#N/A</v>
      </c>
      <c r="W29" s="7" t="s">
        <v>1340</v>
      </c>
      <c r="X29" s="7"/>
      <c r="Y29" s="7" t="s">
        <v>5668</v>
      </c>
      <c r="Z29" s="7" t="s">
        <v>5643</v>
      </c>
      <c r="AA29" s="7" t="s">
        <v>73</v>
      </c>
      <c r="AB29" s="7">
        <v>1</v>
      </c>
      <c r="AC29" s="7"/>
      <c r="AD29" s="7"/>
      <c r="AE29" s="7" t="s">
        <v>5801</v>
      </c>
      <c r="AF29" s="7" t="s">
        <v>2536</v>
      </c>
      <c r="AG29" s="7"/>
    </row>
    <row r="30" spans="1:33" ht="87" x14ac:dyDescent="0.35">
      <c r="A30" s="6" t="s">
        <v>908</v>
      </c>
      <c r="B30" s="7" t="s">
        <v>5669</v>
      </c>
      <c r="C30" s="6" t="s">
        <v>4546</v>
      </c>
      <c r="D30" s="7" t="e">
        <v>#N/A</v>
      </c>
      <c r="E30" s="7" t="e">
        <v>#N/A</v>
      </c>
      <c r="F30" s="6" t="s">
        <v>878</v>
      </c>
      <c r="G30" s="6" t="s">
        <v>883</v>
      </c>
      <c r="H30" s="6" t="s">
        <v>884</v>
      </c>
      <c r="I30" s="6" t="s">
        <v>4149</v>
      </c>
      <c r="J30" s="8">
        <v>1.5583320601872401</v>
      </c>
      <c r="K30" s="6" t="s">
        <v>52</v>
      </c>
      <c r="L30" s="6" t="s">
        <v>35</v>
      </c>
      <c r="M30" s="6" t="s">
        <v>46</v>
      </c>
      <c r="N30" s="6" t="s">
        <v>4150</v>
      </c>
      <c r="O30" s="6" t="s">
        <v>37</v>
      </c>
      <c r="P30" s="6" t="s">
        <v>38</v>
      </c>
      <c r="Q30" s="6"/>
      <c r="R30" s="7"/>
      <c r="S30" s="7"/>
      <c r="T30" s="7" t="s">
        <v>1942</v>
      </c>
      <c r="U30" s="7" t="s">
        <v>1454</v>
      </c>
      <c r="V30" s="7" t="e">
        <v>#N/A</v>
      </c>
      <c r="W30" s="7" t="s">
        <v>1454</v>
      </c>
      <c r="X30" s="7"/>
      <c r="Y30" s="7" t="e">
        <v>#N/A</v>
      </c>
      <c r="Z30" s="7" t="s">
        <v>5643</v>
      </c>
      <c r="AA30" s="7" t="s">
        <v>73</v>
      </c>
      <c r="AB30" s="7">
        <v>1</v>
      </c>
      <c r="AC30" s="7"/>
      <c r="AD30" s="7"/>
      <c r="AE30" s="7" t="s">
        <v>5801</v>
      </c>
      <c r="AF30" s="7" t="s">
        <v>2536</v>
      </c>
      <c r="AG30" s="7"/>
    </row>
    <row r="31" spans="1:33" ht="87" x14ac:dyDescent="0.35">
      <c r="A31" s="6" t="s">
        <v>908</v>
      </c>
      <c r="B31" s="7" t="s">
        <v>5669</v>
      </c>
      <c r="C31" s="6" t="s">
        <v>4547</v>
      </c>
      <c r="D31" s="7" t="e">
        <v>#N/A</v>
      </c>
      <c r="E31" s="7" t="e">
        <v>#N/A</v>
      </c>
      <c r="F31" s="6" t="s">
        <v>878</v>
      </c>
      <c r="G31" s="6" t="s">
        <v>901</v>
      </c>
      <c r="H31" s="6" t="s">
        <v>902</v>
      </c>
      <c r="I31" s="6" t="s">
        <v>4149</v>
      </c>
      <c r="J31" s="8">
        <v>1.5583320601872401</v>
      </c>
      <c r="K31" s="6" t="s">
        <v>52</v>
      </c>
      <c r="L31" s="6" t="s">
        <v>35</v>
      </c>
      <c r="M31" s="6" t="s">
        <v>46</v>
      </c>
      <c r="N31" s="6" t="s">
        <v>4151</v>
      </c>
      <c r="O31" s="6" t="s">
        <v>37</v>
      </c>
      <c r="P31" s="6" t="s">
        <v>38</v>
      </c>
      <c r="Q31" s="6"/>
      <c r="R31" s="7"/>
      <c r="S31" s="7"/>
      <c r="T31" s="7" t="s">
        <v>1942</v>
      </c>
      <c r="U31" s="7" t="s">
        <v>1454</v>
      </c>
      <c r="V31" s="7" t="e">
        <v>#N/A</v>
      </c>
      <c r="W31" s="7" t="s">
        <v>1454</v>
      </c>
      <c r="X31" s="7"/>
      <c r="Y31" s="7" t="e">
        <v>#N/A</v>
      </c>
      <c r="Z31" s="7" t="s">
        <v>5643</v>
      </c>
      <c r="AA31" s="7" t="s">
        <v>73</v>
      </c>
      <c r="AB31" s="7">
        <v>1</v>
      </c>
      <c r="AC31" s="7"/>
      <c r="AD31" s="7"/>
      <c r="AE31" s="7" t="s">
        <v>5801</v>
      </c>
      <c r="AF31" s="7" t="s">
        <v>2536</v>
      </c>
      <c r="AG31" s="7"/>
    </row>
    <row r="32" spans="1:33" ht="87" x14ac:dyDescent="0.35">
      <c r="A32" s="6" t="s">
        <v>908</v>
      </c>
      <c r="B32" s="7" t="s">
        <v>5669</v>
      </c>
      <c r="C32" s="6" t="s">
        <v>4548</v>
      </c>
      <c r="D32" s="7" t="e">
        <v>#N/A</v>
      </c>
      <c r="E32" s="7" t="e">
        <v>#N/A</v>
      </c>
      <c r="F32" s="6" t="s">
        <v>878</v>
      </c>
      <c r="G32" s="6" t="s">
        <v>881</v>
      </c>
      <c r="H32" s="6" t="s">
        <v>882</v>
      </c>
      <c r="I32" s="6" t="s">
        <v>4149</v>
      </c>
      <c r="J32" s="8">
        <v>1.5583320601872401</v>
      </c>
      <c r="K32" s="6" t="s">
        <v>52</v>
      </c>
      <c r="L32" s="6" t="s">
        <v>35</v>
      </c>
      <c r="M32" s="6" t="s">
        <v>46</v>
      </c>
      <c r="N32" s="6" t="s">
        <v>4152</v>
      </c>
      <c r="O32" s="6" t="s">
        <v>37</v>
      </c>
      <c r="P32" s="6" t="s">
        <v>38</v>
      </c>
      <c r="Q32" s="6"/>
      <c r="R32" s="7"/>
      <c r="S32" s="7"/>
      <c r="T32" s="7" t="s">
        <v>1942</v>
      </c>
      <c r="U32" s="7" t="s">
        <v>1454</v>
      </c>
      <c r="V32" s="7" t="e">
        <v>#N/A</v>
      </c>
      <c r="W32" s="7" t="s">
        <v>1454</v>
      </c>
      <c r="X32" s="7"/>
      <c r="Y32" s="7" t="e">
        <v>#N/A</v>
      </c>
      <c r="Z32" s="7" t="s">
        <v>5643</v>
      </c>
      <c r="AA32" s="7" t="s">
        <v>73</v>
      </c>
      <c r="AB32" s="7">
        <v>1</v>
      </c>
      <c r="AC32" s="7"/>
      <c r="AD32" s="7"/>
      <c r="AE32" s="7" t="s">
        <v>5801</v>
      </c>
      <c r="AF32" s="7" t="s">
        <v>2536</v>
      </c>
      <c r="AG32" s="7"/>
    </row>
    <row r="33" spans="1:33" ht="87" x14ac:dyDescent="0.35">
      <c r="A33" s="6" t="s">
        <v>908</v>
      </c>
      <c r="B33" s="7" t="s">
        <v>5669</v>
      </c>
      <c r="C33" s="6" t="s">
        <v>4549</v>
      </c>
      <c r="D33" s="7" t="e">
        <v>#N/A</v>
      </c>
      <c r="E33" s="7" t="e">
        <v>#N/A</v>
      </c>
      <c r="F33" s="6" t="s">
        <v>878</v>
      </c>
      <c r="G33" s="6" t="s">
        <v>896</v>
      </c>
      <c r="H33" s="6" t="s">
        <v>897</v>
      </c>
      <c r="I33" s="6" t="s">
        <v>4149</v>
      </c>
      <c r="J33" s="8">
        <v>1.5583320601872401</v>
      </c>
      <c r="K33" s="6" t="s">
        <v>52</v>
      </c>
      <c r="L33" s="6" t="s">
        <v>35</v>
      </c>
      <c r="M33" s="6" t="s">
        <v>46</v>
      </c>
      <c r="N33" s="6" t="s">
        <v>4153</v>
      </c>
      <c r="O33" s="6" t="s">
        <v>37</v>
      </c>
      <c r="P33" s="6" t="s">
        <v>38</v>
      </c>
      <c r="Q33" s="6"/>
      <c r="R33" s="7"/>
      <c r="S33" s="7"/>
      <c r="T33" s="7" t="s">
        <v>1942</v>
      </c>
      <c r="U33" s="7" t="s">
        <v>1454</v>
      </c>
      <c r="V33" s="7" t="e">
        <v>#N/A</v>
      </c>
      <c r="W33" s="7" t="s">
        <v>1454</v>
      </c>
      <c r="X33" s="7"/>
      <c r="Y33" s="7" t="e">
        <v>#N/A</v>
      </c>
      <c r="Z33" s="7" t="s">
        <v>5643</v>
      </c>
      <c r="AA33" s="7" t="s">
        <v>73</v>
      </c>
      <c r="AB33" s="7">
        <v>1</v>
      </c>
      <c r="AC33" s="7"/>
      <c r="AD33" s="7"/>
      <c r="AE33" s="7" t="s">
        <v>5801</v>
      </c>
      <c r="AF33" s="7" t="s">
        <v>2536</v>
      </c>
      <c r="AG33" s="7"/>
    </row>
    <row r="34" spans="1:33" ht="87" x14ac:dyDescent="0.35">
      <c r="A34" s="6" t="s">
        <v>908</v>
      </c>
      <c r="B34" s="7" t="s">
        <v>5669</v>
      </c>
      <c r="C34" s="6" t="s">
        <v>4550</v>
      </c>
      <c r="D34" s="7" t="e">
        <v>#N/A</v>
      </c>
      <c r="E34" s="7" t="e">
        <v>#N/A</v>
      </c>
      <c r="F34" s="6" t="s">
        <v>878</v>
      </c>
      <c r="G34" s="6" t="s">
        <v>888</v>
      </c>
      <c r="H34" s="6" t="s">
        <v>889</v>
      </c>
      <c r="I34" s="6" t="s">
        <v>4149</v>
      </c>
      <c r="J34" s="8">
        <v>1.5583320601872401</v>
      </c>
      <c r="K34" s="6" t="s">
        <v>52</v>
      </c>
      <c r="L34" s="6" t="s">
        <v>35</v>
      </c>
      <c r="M34" s="6" t="s">
        <v>46</v>
      </c>
      <c r="N34" s="6" t="s">
        <v>4154</v>
      </c>
      <c r="O34" s="6" t="s">
        <v>37</v>
      </c>
      <c r="P34" s="6" t="s">
        <v>38</v>
      </c>
      <c r="Q34" s="6"/>
      <c r="R34" s="7"/>
      <c r="S34" s="7"/>
      <c r="T34" s="7" t="s">
        <v>1942</v>
      </c>
      <c r="U34" s="7" t="s">
        <v>1454</v>
      </c>
      <c r="V34" s="7" t="e">
        <v>#N/A</v>
      </c>
      <c r="W34" s="7" t="s">
        <v>1454</v>
      </c>
      <c r="X34" s="7"/>
      <c r="Y34" s="7" t="e">
        <v>#N/A</v>
      </c>
      <c r="Z34" s="7" t="s">
        <v>5643</v>
      </c>
      <c r="AA34" s="7" t="s">
        <v>73</v>
      </c>
      <c r="AB34" s="7">
        <v>1</v>
      </c>
      <c r="AC34" s="7"/>
      <c r="AD34" s="7"/>
      <c r="AE34" s="7" t="s">
        <v>5801</v>
      </c>
      <c r="AF34" s="7" t="s">
        <v>2536</v>
      </c>
      <c r="AG34" s="7"/>
    </row>
    <row r="35" spans="1:33" ht="87" x14ac:dyDescent="0.35">
      <c r="A35" s="6" t="s">
        <v>908</v>
      </c>
      <c r="B35" s="7" t="s">
        <v>5669</v>
      </c>
      <c r="C35" s="6" t="s">
        <v>4551</v>
      </c>
      <c r="D35" s="7" t="e">
        <v>#N/A</v>
      </c>
      <c r="E35" s="7" t="e">
        <v>#N/A</v>
      </c>
      <c r="F35" s="6" t="s">
        <v>878</v>
      </c>
      <c r="G35" s="6" t="s">
        <v>879</v>
      </c>
      <c r="H35" s="6" t="s">
        <v>880</v>
      </c>
      <c r="I35" s="6" t="s">
        <v>4149</v>
      </c>
      <c r="J35" s="8">
        <v>1.5583320601872401</v>
      </c>
      <c r="K35" s="6" t="s">
        <v>52</v>
      </c>
      <c r="L35" s="6" t="s">
        <v>35</v>
      </c>
      <c r="M35" s="6" t="s">
        <v>46</v>
      </c>
      <c r="N35" s="6" t="s">
        <v>4155</v>
      </c>
      <c r="O35" s="6" t="s">
        <v>37</v>
      </c>
      <c r="P35" s="6" t="s">
        <v>38</v>
      </c>
      <c r="Q35" s="6"/>
      <c r="R35" s="7"/>
      <c r="S35" s="7"/>
      <c r="T35" s="7" t="s">
        <v>1942</v>
      </c>
      <c r="U35" s="7" t="s">
        <v>1454</v>
      </c>
      <c r="V35" s="7" t="e">
        <v>#N/A</v>
      </c>
      <c r="W35" s="7" t="s">
        <v>1454</v>
      </c>
      <c r="X35" s="7"/>
      <c r="Y35" s="7" t="e">
        <v>#N/A</v>
      </c>
      <c r="Z35" s="7" t="s">
        <v>5643</v>
      </c>
      <c r="AA35" s="7" t="s">
        <v>73</v>
      </c>
      <c r="AB35" s="7">
        <v>1</v>
      </c>
      <c r="AC35" s="7"/>
      <c r="AD35" s="7"/>
      <c r="AE35" s="7" t="s">
        <v>5801</v>
      </c>
      <c r="AF35" s="7" t="s">
        <v>2536</v>
      </c>
      <c r="AG35" s="7"/>
    </row>
    <row r="36" spans="1:33" ht="87" x14ac:dyDescent="0.35">
      <c r="A36" s="6" t="s">
        <v>908</v>
      </c>
      <c r="B36" s="7" t="s">
        <v>5669</v>
      </c>
      <c r="C36" s="6" t="s">
        <v>4552</v>
      </c>
      <c r="D36" s="7" t="e">
        <v>#N/A</v>
      </c>
      <c r="E36" s="7" t="e">
        <v>#N/A</v>
      </c>
      <c r="F36" s="6" t="s">
        <v>878</v>
      </c>
      <c r="G36" s="6" t="s">
        <v>891</v>
      </c>
      <c r="H36" s="6" t="s">
        <v>892</v>
      </c>
      <c r="I36" s="6" t="s">
        <v>4149</v>
      </c>
      <c r="J36" s="8">
        <v>1.5583320601872401</v>
      </c>
      <c r="K36" s="6" t="s">
        <v>52</v>
      </c>
      <c r="L36" s="6" t="s">
        <v>35</v>
      </c>
      <c r="M36" s="6" t="s">
        <v>46</v>
      </c>
      <c r="N36" s="6" t="s">
        <v>4156</v>
      </c>
      <c r="O36" s="6" t="s">
        <v>37</v>
      </c>
      <c r="P36" s="6" t="s">
        <v>38</v>
      </c>
      <c r="Q36" s="6"/>
      <c r="R36" s="7"/>
      <c r="S36" s="7"/>
      <c r="T36" s="7" t="s">
        <v>1942</v>
      </c>
      <c r="U36" s="7" t="s">
        <v>1454</v>
      </c>
      <c r="V36" s="7" t="e">
        <v>#N/A</v>
      </c>
      <c r="W36" s="7" t="s">
        <v>1454</v>
      </c>
      <c r="X36" s="7"/>
      <c r="Y36" s="7" t="e">
        <v>#N/A</v>
      </c>
      <c r="Z36" s="7" t="s">
        <v>5643</v>
      </c>
      <c r="AA36" s="7" t="s">
        <v>73</v>
      </c>
      <c r="AB36" s="7">
        <v>1</v>
      </c>
      <c r="AC36" s="7"/>
      <c r="AD36" s="7"/>
      <c r="AE36" s="7" t="s">
        <v>5801</v>
      </c>
      <c r="AF36" s="7" t="s">
        <v>2536</v>
      </c>
      <c r="AG36" s="7"/>
    </row>
    <row r="37" spans="1:33" ht="87" x14ac:dyDescent="0.35">
      <c r="A37" s="6" t="s">
        <v>908</v>
      </c>
      <c r="B37" s="7" t="s">
        <v>5669</v>
      </c>
      <c r="C37" s="6" t="s">
        <v>4553</v>
      </c>
      <c r="D37" s="7" t="e">
        <v>#N/A</v>
      </c>
      <c r="E37" s="7" t="e">
        <v>#N/A</v>
      </c>
      <c r="F37" s="6" t="s">
        <v>878</v>
      </c>
      <c r="G37" s="6" t="s">
        <v>885</v>
      </c>
      <c r="H37" s="6" t="s">
        <v>886</v>
      </c>
      <c r="I37" s="6" t="s">
        <v>4149</v>
      </c>
      <c r="J37" s="8">
        <v>1.5583320601872401</v>
      </c>
      <c r="K37" s="6" t="s">
        <v>52</v>
      </c>
      <c r="L37" s="6" t="s">
        <v>35</v>
      </c>
      <c r="M37" s="6" t="s">
        <v>46</v>
      </c>
      <c r="N37" s="6" t="s">
        <v>4157</v>
      </c>
      <c r="O37" s="6" t="s">
        <v>37</v>
      </c>
      <c r="P37" s="6" t="s">
        <v>38</v>
      </c>
      <c r="Q37" s="6"/>
      <c r="R37" s="7"/>
      <c r="S37" s="7"/>
      <c r="T37" s="7" t="s">
        <v>1942</v>
      </c>
      <c r="U37" s="7" t="s">
        <v>1454</v>
      </c>
      <c r="V37" s="7" t="e">
        <v>#N/A</v>
      </c>
      <c r="W37" s="7" t="s">
        <v>1454</v>
      </c>
      <c r="X37" s="7"/>
      <c r="Y37" s="7" t="e">
        <v>#N/A</v>
      </c>
      <c r="Z37" s="7" t="s">
        <v>5643</v>
      </c>
      <c r="AA37" s="7" t="s">
        <v>73</v>
      </c>
      <c r="AB37" s="7">
        <v>1</v>
      </c>
      <c r="AC37" s="7"/>
      <c r="AD37" s="7"/>
      <c r="AE37" s="7" t="s">
        <v>5801</v>
      </c>
      <c r="AF37" s="7" t="s">
        <v>2536</v>
      </c>
      <c r="AG37" s="7"/>
    </row>
    <row r="38" spans="1:33" ht="87" x14ac:dyDescent="0.35">
      <c r="A38" s="6" t="s">
        <v>908</v>
      </c>
      <c r="B38" s="7" t="s">
        <v>5669</v>
      </c>
      <c r="C38" s="6" t="s">
        <v>4554</v>
      </c>
      <c r="D38" s="7" t="e">
        <v>#N/A</v>
      </c>
      <c r="E38" s="7" t="e">
        <v>#N/A</v>
      </c>
      <c r="F38" s="6" t="s">
        <v>878</v>
      </c>
      <c r="G38" s="6" t="s">
        <v>894</v>
      </c>
      <c r="H38" s="6" t="s">
        <v>895</v>
      </c>
      <c r="I38" s="6" t="s">
        <v>4149</v>
      </c>
      <c r="J38" s="8">
        <v>1.5583320601872401</v>
      </c>
      <c r="K38" s="6" t="s">
        <v>52</v>
      </c>
      <c r="L38" s="6" t="s">
        <v>35</v>
      </c>
      <c r="M38" s="6" t="s">
        <v>46</v>
      </c>
      <c r="N38" s="6" t="s">
        <v>4158</v>
      </c>
      <c r="O38" s="6" t="s">
        <v>37</v>
      </c>
      <c r="P38" s="6" t="s">
        <v>38</v>
      </c>
      <c r="Q38" s="6"/>
      <c r="R38" s="7"/>
      <c r="S38" s="7"/>
      <c r="T38" s="7" t="s">
        <v>1942</v>
      </c>
      <c r="U38" s="7" t="s">
        <v>1454</v>
      </c>
      <c r="V38" s="7" t="e">
        <v>#N/A</v>
      </c>
      <c r="W38" s="7" t="s">
        <v>1454</v>
      </c>
      <c r="X38" s="7"/>
      <c r="Y38" s="7" t="e">
        <v>#N/A</v>
      </c>
      <c r="Z38" s="7" t="s">
        <v>5643</v>
      </c>
      <c r="AA38" s="7" t="s">
        <v>73</v>
      </c>
      <c r="AB38" s="7">
        <v>1</v>
      </c>
      <c r="AC38" s="7"/>
      <c r="AD38" s="7"/>
      <c r="AE38" s="7" t="s">
        <v>5801</v>
      </c>
      <c r="AF38" s="7" t="s">
        <v>2536</v>
      </c>
      <c r="AG38" s="7"/>
    </row>
    <row r="39" spans="1:33" ht="87" x14ac:dyDescent="0.35">
      <c r="A39" s="6" t="s">
        <v>1757</v>
      </c>
      <c r="B39" s="7" t="s">
        <v>5670</v>
      </c>
      <c r="C39" s="6" t="s">
        <v>4555</v>
      </c>
      <c r="D39" s="7" t="e">
        <v>#N/A</v>
      </c>
      <c r="E39" s="7" t="e">
        <v>#N/A</v>
      </c>
      <c r="F39" s="6" t="s">
        <v>878</v>
      </c>
      <c r="G39" s="6" t="s">
        <v>879</v>
      </c>
      <c r="H39" s="6" t="s">
        <v>880</v>
      </c>
      <c r="I39" s="6" t="s">
        <v>5323</v>
      </c>
      <c r="J39" s="8">
        <v>0.86363298611104256</v>
      </c>
      <c r="K39" s="6" t="s">
        <v>52</v>
      </c>
      <c r="L39" s="6" t="s">
        <v>35</v>
      </c>
      <c r="M39" s="6" t="s">
        <v>46</v>
      </c>
      <c r="N39" s="6" t="s">
        <v>5322</v>
      </c>
      <c r="O39" s="6" t="s">
        <v>37</v>
      </c>
      <c r="P39" s="6" t="s">
        <v>38</v>
      </c>
      <c r="Q39" s="6"/>
      <c r="R39" s="7"/>
      <c r="S39" s="7"/>
      <c r="T39" s="7" t="s">
        <v>4405</v>
      </c>
      <c r="U39" s="7" t="s">
        <v>84</v>
      </c>
      <c r="V39" s="7" t="e">
        <v>#N/A</v>
      </c>
      <c r="W39" s="7" t="e">
        <v>#N/A</v>
      </c>
      <c r="X39" s="7"/>
      <c r="Y39" s="7" t="s">
        <v>5671</v>
      </c>
      <c r="Z39" s="7" t="s">
        <v>5656</v>
      </c>
      <c r="AA39" s="7" t="s">
        <v>72</v>
      </c>
      <c r="AB39" s="7">
        <v>1</v>
      </c>
      <c r="AC39" s="7"/>
      <c r="AD39" s="7"/>
      <c r="AE39" s="7" t="s">
        <v>5801</v>
      </c>
      <c r="AF39" s="7" t="s">
        <v>2536</v>
      </c>
      <c r="AG39" s="7"/>
    </row>
    <row r="40" spans="1:33" ht="87" x14ac:dyDescent="0.35">
      <c r="A40" s="6" t="s">
        <v>1467</v>
      </c>
      <c r="B40" s="7" t="s">
        <v>5672</v>
      </c>
      <c r="C40" s="6" t="s">
        <v>4556</v>
      </c>
      <c r="D40" s="7" t="e">
        <v>#N/A</v>
      </c>
      <c r="E40" s="7" t="e">
        <v>#N/A</v>
      </c>
      <c r="F40" s="6" t="s">
        <v>878</v>
      </c>
      <c r="G40" s="6" t="s">
        <v>891</v>
      </c>
      <c r="H40" s="6" t="s">
        <v>892</v>
      </c>
      <c r="I40" s="6" t="s">
        <v>5332</v>
      </c>
      <c r="J40" s="8">
        <v>0.42636446758842794</v>
      </c>
      <c r="K40" s="6" t="s">
        <v>52</v>
      </c>
      <c r="L40" s="6" t="s">
        <v>35</v>
      </c>
      <c r="M40" s="6" t="s">
        <v>46</v>
      </c>
      <c r="N40" s="6" t="s">
        <v>5331</v>
      </c>
      <c r="O40" s="6" t="s">
        <v>37</v>
      </c>
      <c r="P40" s="6" t="s">
        <v>38</v>
      </c>
      <c r="Q40" s="6"/>
      <c r="R40" s="7"/>
      <c r="S40" s="7"/>
      <c r="T40" s="7" t="s">
        <v>1748</v>
      </c>
      <c r="U40" s="7" t="s">
        <v>1466</v>
      </c>
      <c r="V40" s="7" t="e">
        <v>#N/A</v>
      </c>
      <c r="W40" s="7" t="s">
        <v>1340</v>
      </c>
      <c r="X40" s="7"/>
      <c r="Y40" s="7" t="e">
        <v>#N/A</v>
      </c>
      <c r="Z40" s="7" t="s">
        <v>5656</v>
      </c>
      <c r="AA40" s="7" t="s">
        <v>71</v>
      </c>
      <c r="AB40" s="7">
        <v>1</v>
      </c>
      <c r="AC40" s="7"/>
      <c r="AD40" s="7"/>
      <c r="AE40" s="7" t="s">
        <v>5801</v>
      </c>
      <c r="AF40" s="7" t="s">
        <v>2536</v>
      </c>
      <c r="AG40" s="7"/>
    </row>
    <row r="41" spans="1:33" ht="87" x14ac:dyDescent="0.35">
      <c r="A41" s="6" t="s">
        <v>900</v>
      </c>
      <c r="B41" s="7" t="s">
        <v>5673</v>
      </c>
      <c r="C41" s="6" t="s">
        <v>4557</v>
      </c>
      <c r="D41" s="7" t="e">
        <v>#N/A</v>
      </c>
      <c r="E41" s="7" t="e">
        <v>#N/A</v>
      </c>
      <c r="F41" s="6" t="s">
        <v>878</v>
      </c>
      <c r="G41" s="6" t="s">
        <v>901</v>
      </c>
      <c r="H41" s="6" t="s">
        <v>902</v>
      </c>
      <c r="I41" s="6" t="s">
        <v>5476</v>
      </c>
      <c r="J41" s="8">
        <v>0.28557743055716855</v>
      </c>
      <c r="K41" s="6" t="s">
        <v>52</v>
      </c>
      <c r="L41" s="6" t="s">
        <v>35</v>
      </c>
      <c r="M41" s="6" t="s">
        <v>46</v>
      </c>
      <c r="N41" s="6" t="s">
        <v>5475</v>
      </c>
      <c r="O41" s="6" t="s">
        <v>37</v>
      </c>
      <c r="P41" s="6" t="s">
        <v>38</v>
      </c>
      <c r="Q41" s="6"/>
      <c r="R41" s="7"/>
      <c r="S41" s="7"/>
      <c r="T41" s="7" t="s">
        <v>1747</v>
      </c>
      <c r="U41" s="7" t="s">
        <v>1466</v>
      </c>
      <c r="V41" s="7" t="e">
        <v>#N/A</v>
      </c>
      <c r="W41" s="7" t="s">
        <v>1340</v>
      </c>
      <c r="X41" s="7"/>
      <c r="Y41" s="7" t="s">
        <v>5674</v>
      </c>
      <c r="Z41" s="7" t="s">
        <v>5643</v>
      </c>
      <c r="AA41" s="7" t="s">
        <v>70</v>
      </c>
      <c r="AB41" s="7">
        <v>1</v>
      </c>
      <c r="AC41" s="7"/>
      <c r="AD41" s="7"/>
      <c r="AE41" s="7" t="s">
        <v>5801</v>
      </c>
      <c r="AF41" s="7" t="s">
        <v>2536</v>
      </c>
      <c r="AG41" s="7"/>
    </row>
    <row r="42" spans="1:33" ht="87" x14ac:dyDescent="0.35">
      <c r="A42" s="6" t="s">
        <v>1235</v>
      </c>
      <c r="B42" s="7" t="s">
        <v>5675</v>
      </c>
      <c r="C42" s="6" t="s">
        <v>4558</v>
      </c>
      <c r="D42" s="7" t="e">
        <v>#N/A</v>
      </c>
      <c r="E42" s="7" t="e">
        <v>#N/A</v>
      </c>
      <c r="F42" s="6" t="s">
        <v>878</v>
      </c>
      <c r="G42" s="6" t="s">
        <v>881</v>
      </c>
      <c r="H42" s="6" t="s">
        <v>882</v>
      </c>
      <c r="I42" s="6" t="s">
        <v>5478</v>
      </c>
      <c r="J42" s="8">
        <v>0.15773020833148621</v>
      </c>
      <c r="K42" s="6" t="s">
        <v>52</v>
      </c>
      <c r="L42" s="6" t="s">
        <v>35</v>
      </c>
      <c r="M42" s="6" t="s">
        <v>46</v>
      </c>
      <c r="N42" s="6" t="s">
        <v>5477</v>
      </c>
      <c r="O42" s="6" t="s">
        <v>37</v>
      </c>
      <c r="P42" s="6" t="s">
        <v>38</v>
      </c>
      <c r="Q42" s="6"/>
      <c r="R42" s="7"/>
      <c r="S42" s="7"/>
      <c r="T42" s="7" t="s">
        <v>1947</v>
      </c>
      <c r="U42" s="7" t="s">
        <v>1454</v>
      </c>
      <c r="V42" s="7" t="e">
        <v>#N/A</v>
      </c>
      <c r="W42" s="7" t="s">
        <v>1454</v>
      </c>
      <c r="X42" s="7"/>
      <c r="Y42" s="7" t="e">
        <v>#N/A</v>
      </c>
      <c r="Z42" s="7" t="s">
        <v>4141</v>
      </c>
      <c r="AA42" s="7" t="s">
        <v>69</v>
      </c>
      <c r="AB42" s="7">
        <v>1</v>
      </c>
      <c r="AC42" s="7"/>
      <c r="AD42" s="7"/>
      <c r="AE42" s="7" t="s">
        <v>5801</v>
      </c>
      <c r="AF42" s="7" t="s">
        <v>2536</v>
      </c>
      <c r="AG42" s="7"/>
    </row>
    <row r="43" spans="1:33" ht="101.5" x14ac:dyDescent="0.35">
      <c r="A43" s="6" t="s">
        <v>903</v>
      </c>
      <c r="B43" s="7" t="s">
        <v>5676</v>
      </c>
      <c r="C43" s="6" t="s">
        <v>4559</v>
      </c>
      <c r="D43" s="7" t="e">
        <v>#N/A</v>
      </c>
      <c r="E43" s="7" t="e">
        <v>#N/A</v>
      </c>
      <c r="F43" s="6" t="s">
        <v>878</v>
      </c>
      <c r="G43" s="6" t="s">
        <v>904</v>
      </c>
      <c r="H43" s="6" t="s">
        <v>905</v>
      </c>
      <c r="I43" s="6" t="s">
        <v>5480</v>
      </c>
      <c r="J43" s="8">
        <v>9.9107523150451016E-2</v>
      </c>
      <c r="K43" s="6" t="s">
        <v>52</v>
      </c>
      <c r="L43" s="6" t="s">
        <v>35</v>
      </c>
      <c r="M43" s="6" t="s">
        <v>46</v>
      </c>
      <c r="N43" s="6" t="s">
        <v>5479</v>
      </c>
      <c r="O43" s="6" t="s">
        <v>37</v>
      </c>
      <c r="P43" s="6" t="s">
        <v>38</v>
      </c>
      <c r="Q43" s="6"/>
      <c r="R43" s="7"/>
      <c r="S43" s="7"/>
      <c r="T43" s="7" t="s">
        <v>1946</v>
      </c>
      <c r="U43" s="7" t="s">
        <v>1454</v>
      </c>
      <c r="V43" s="7" t="e">
        <v>#N/A</v>
      </c>
      <c r="W43" s="7" t="s">
        <v>1454</v>
      </c>
      <c r="X43" s="7"/>
      <c r="Y43" s="7" t="e">
        <v>#N/A</v>
      </c>
      <c r="Z43" s="7" t="s">
        <v>5677</v>
      </c>
      <c r="AA43" s="7" t="s">
        <v>69</v>
      </c>
      <c r="AB43" s="7">
        <v>1</v>
      </c>
      <c r="AC43" s="7"/>
      <c r="AD43" s="7"/>
      <c r="AE43" s="7" t="s">
        <v>5801</v>
      </c>
      <c r="AF43" s="7" t="s">
        <v>2536</v>
      </c>
      <c r="AG43" s="7"/>
    </row>
    <row r="44" spans="1:33" ht="72.5" x14ac:dyDescent="0.35">
      <c r="A44" s="6" t="s">
        <v>1922</v>
      </c>
      <c r="B44" s="7" t="s">
        <v>5650</v>
      </c>
      <c r="C44" s="6" t="s">
        <v>4560</v>
      </c>
      <c r="D44" s="7" t="e">
        <v>#N/A</v>
      </c>
      <c r="E44" s="7" t="e">
        <v>#N/A</v>
      </c>
      <c r="F44" s="6" t="s">
        <v>1935</v>
      </c>
      <c r="G44" s="6" t="s">
        <v>913</v>
      </c>
      <c r="H44" s="6" t="s">
        <v>914</v>
      </c>
      <c r="I44" s="6" t="s">
        <v>1939</v>
      </c>
      <c r="J44" s="8">
        <v>8.0734709490716341</v>
      </c>
      <c r="K44" s="6" t="s">
        <v>1936</v>
      </c>
      <c r="L44" s="6" t="s">
        <v>56</v>
      </c>
      <c r="M44" s="6" t="s">
        <v>46</v>
      </c>
      <c r="N44" s="6" t="s">
        <v>1940</v>
      </c>
      <c r="O44" s="6" t="s">
        <v>37</v>
      </c>
      <c r="P44" s="6" t="s">
        <v>38</v>
      </c>
      <c r="Q44" s="6"/>
      <c r="R44" s="7"/>
      <c r="S44" s="7"/>
      <c r="T44" s="7" t="s">
        <v>1923</v>
      </c>
      <c r="U44" s="7" t="s">
        <v>1466</v>
      </c>
      <c r="V44" s="7" t="e">
        <v>#N/A</v>
      </c>
      <c r="W44" s="7" t="s">
        <v>1340</v>
      </c>
      <c r="X44" s="7"/>
      <c r="Y44" s="7" t="s">
        <v>5651</v>
      </c>
      <c r="Z44" s="7" t="s">
        <v>5643</v>
      </c>
      <c r="AA44" s="7" t="s">
        <v>75</v>
      </c>
      <c r="AB44" s="7">
        <v>1</v>
      </c>
      <c r="AC44" s="7"/>
      <c r="AD44" s="7"/>
      <c r="AE44" s="7" t="s">
        <v>5801</v>
      </c>
      <c r="AF44" s="7" t="s">
        <v>2536</v>
      </c>
      <c r="AG44" s="7"/>
    </row>
    <row r="45" spans="1:33" ht="87" x14ac:dyDescent="0.35">
      <c r="A45" s="6" t="s">
        <v>899</v>
      </c>
      <c r="B45" s="7" t="s">
        <v>5659</v>
      </c>
      <c r="C45" s="6" t="s">
        <v>4561</v>
      </c>
      <c r="D45" s="7" t="e">
        <v>#N/A</v>
      </c>
      <c r="E45" s="7" t="e">
        <v>#N/A</v>
      </c>
      <c r="F45" s="6" t="s">
        <v>909</v>
      </c>
      <c r="G45" s="6" t="s">
        <v>913</v>
      </c>
      <c r="H45" s="6" t="s">
        <v>914</v>
      </c>
      <c r="I45" s="6" t="s">
        <v>2694</v>
      </c>
      <c r="J45" s="8">
        <v>3.9254964120336808</v>
      </c>
      <c r="K45" s="6" t="s">
        <v>912</v>
      </c>
      <c r="L45" s="6" t="s">
        <v>35</v>
      </c>
      <c r="M45" s="6" t="s">
        <v>46</v>
      </c>
      <c r="N45" s="6" t="s">
        <v>2703</v>
      </c>
      <c r="O45" s="6" t="s">
        <v>37</v>
      </c>
      <c r="P45" s="6" t="s">
        <v>38</v>
      </c>
      <c r="Q45" s="6"/>
      <c r="R45" s="7"/>
      <c r="S45" s="7"/>
      <c r="T45" s="7" t="s">
        <v>1944</v>
      </c>
      <c r="U45" s="7" t="s">
        <v>1454</v>
      </c>
      <c r="V45" s="7" t="e">
        <v>#N/A</v>
      </c>
      <c r="W45" s="7" t="s">
        <v>1454</v>
      </c>
      <c r="X45" s="7"/>
      <c r="Y45" s="7" t="e">
        <v>#N/A</v>
      </c>
      <c r="Z45" s="7" t="s">
        <v>5643</v>
      </c>
      <c r="AA45" s="7" t="s">
        <v>75</v>
      </c>
      <c r="AB45" s="7">
        <v>1</v>
      </c>
      <c r="AC45" s="7"/>
      <c r="AD45" s="7"/>
      <c r="AE45" s="7" t="s">
        <v>5801</v>
      </c>
      <c r="AF45" s="7" t="s">
        <v>2536</v>
      </c>
      <c r="AG45" s="7"/>
    </row>
    <row r="46" spans="1:33" ht="87" x14ac:dyDescent="0.35">
      <c r="A46" s="6" t="s">
        <v>899</v>
      </c>
      <c r="B46" s="7" t="s">
        <v>5659</v>
      </c>
      <c r="C46" s="6" t="s">
        <v>4562</v>
      </c>
      <c r="D46" s="7" t="e">
        <v>#N/A</v>
      </c>
      <c r="E46" s="7" t="e">
        <v>#N/A</v>
      </c>
      <c r="F46" s="6" t="s">
        <v>909</v>
      </c>
      <c r="G46" s="6" t="s">
        <v>910</v>
      </c>
      <c r="H46" s="6" t="s">
        <v>911</v>
      </c>
      <c r="I46" s="6" t="s">
        <v>2694</v>
      </c>
      <c r="J46" s="8">
        <v>3.9254964120336808</v>
      </c>
      <c r="K46" s="6" t="s">
        <v>912</v>
      </c>
      <c r="L46" s="6" t="s">
        <v>35</v>
      </c>
      <c r="M46" s="6" t="s">
        <v>46</v>
      </c>
      <c r="N46" s="6" t="s">
        <v>2704</v>
      </c>
      <c r="O46" s="6" t="s">
        <v>37</v>
      </c>
      <c r="P46" s="6" t="s">
        <v>38</v>
      </c>
      <c r="Q46" s="6"/>
      <c r="R46" s="7"/>
      <c r="S46" s="7"/>
      <c r="T46" s="7" t="s">
        <v>1944</v>
      </c>
      <c r="U46" s="7" t="s">
        <v>1454</v>
      </c>
      <c r="V46" s="7" t="e">
        <v>#N/A</v>
      </c>
      <c r="W46" s="7" t="s">
        <v>1454</v>
      </c>
      <c r="X46" s="7"/>
      <c r="Y46" s="7" t="e">
        <v>#N/A</v>
      </c>
      <c r="Z46" s="7" t="s">
        <v>5643</v>
      </c>
      <c r="AA46" s="7" t="s">
        <v>75</v>
      </c>
      <c r="AB46" s="7">
        <v>1</v>
      </c>
      <c r="AC46" s="7"/>
      <c r="AD46" s="7"/>
      <c r="AE46" s="7" t="s">
        <v>5801</v>
      </c>
      <c r="AF46" s="7" t="s">
        <v>2536</v>
      </c>
      <c r="AG46" s="7"/>
    </row>
    <row r="47" spans="1:33" ht="87" x14ac:dyDescent="0.35">
      <c r="A47" s="6" t="s">
        <v>1698</v>
      </c>
      <c r="B47" s="7" t="s">
        <v>5678</v>
      </c>
      <c r="C47" s="6" t="s">
        <v>4563</v>
      </c>
      <c r="D47" s="7" t="e">
        <v>#N/A</v>
      </c>
      <c r="E47" s="7" t="e">
        <v>#N/A</v>
      </c>
      <c r="F47" s="6" t="s">
        <v>909</v>
      </c>
      <c r="G47" s="6" t="s">
        <v>1758</v>
      </c>
      <c r="H47" s="6" t="s">
        <v>1759</v>
      </c>
      <c r="I47" s="6" t="s">
        <v>3364</v>
      </c>
      <c r="J47" s="8">
        <v>2.3137950231466675</v>
      </c>
      <c r="K47" s="6" t="s">
        <v>912</v>
      </c>
      <c r="L47" s="6" t="s">
        <v>35</v>
      </c>
      <c r="M47" s="6" t="s">
        <v>46</v>
      </c>
      <c r="N47" s="6" t="s">
        <v>3365</v>
      </c>
      <c r="O47" s="6" t="s">
        <v>37</v>
      </c>
      <c r="P47" s="6" t="s">
        <v>38</v>
      </c>
      <c r="Q47" s="6"/>
      <c r="R47" s="7"/>
      <c r="S47" s="7"/>
      <c r="T47" s="7" t="s">
        <v>1697</v>
      </c>
      <c r="U47" s="7" t="s">
        <v>1466</v>
      </c>
      <c r="V47" s="7" t="e">
        <v>#N/A</v>
      </c>
      <c r="W47" s="7" t="s">
        <v>1340</v>
      </c>
      <c r="X47" s="7"/>
      <c r="Y47" s="7" t="s">
        <v>5679</v>
      </c>
      <c r="Z47" s="7" t="s">
        <v>5677</v>
      </c>
      <c r="AA47" s="7" t="s">
        <v>74</v>
      </c>
      <c r="AB47" s="7">
        <v>1</v>
      </c>
      <c r="AC47" s="7"/>
      <c r="AD47" s="7"/>
      <c r="AE47" s="7" t="s">
        <v>5801</v>
      </c>
      <c r="AF47" s="7" t="s">
        <v>2536</v>
      </c>
      <c r="AG47" s="7"/>
    </row>
    <row r="48" spans="1:33" ht="72.5" x14ac:dyDescent="0.35">
      <c r="A48" s="6" t="s">
        <v>907</v>
      </c>
      <c r="B48" s="7" t="s">
        <v>5680</v>
      </c>
      <c r="C48" s="6" t="s">
        <v>4564</v>
      </c>
      <c r="D48" s="7" t="e">
        <v>#N/A</v>
      </c>
      <c r="E48" s="7" t="e">
        <v>#N/A</v>
      </c>
      <c r="F48" s="6" t="s">
        <v>916</v>
      </c>
      <c r="G48" s="6" t="s">
        <v>919</v>
      </c>
      <c r="H48" s="6" t="s">
        <v>920</v>
      </c>
      <c r="I48" s="6" t="s">
        <v>2250</v>
      </c>
      <c r="J48" s="8">
        <v>5.6877765046301647</v>
      </c>
      <c r="K48" s="6" t="s">
        <v>34</v>
      </c>
      <c r="L48" s="6" t="s">
        <v>35</v>
      </c>
      <c r="M48" s="6" t="s">
        <v>46</v>
      </c>
      <c r="N48" s="6" t="s">
        <v>2261</v>
      </c>
      <c r="O48" s="6" t="s">
        <v>37</v>
      </c>
      <c r="P48" s="6" t="s">
        <v>38</v>
      </c>
      <c r="Q48" s="6"/>
      <c r="R48" s="7"/>
      <c r="S48" s="7"/>
      <c r="T48" s="7" t="s">
        <v>1943</v>
      </c>
      <c r="U48" s="7" t="s">
        <v>1454</v>
      </c>
      <c r="V48" s="7" t="e">
        <v>#N/A</v>
      </c>
      <c r="W48" s="7" t="s">
        <v>1454</v>
      </c>
      <c r="X48" s="7"/>
      <c r="Y48" s="7" t="e">
        <v>#N/A</v>
      </c>
      <c r="Z48" s="7" t="s">
        <v>4141</v>
      </c>
      <c r="AA48" s="7" t="s">
        <v>75</v>
      </c>
      <c r="AB48" s="7">
        <v>1</v>
      </c>
      <c r="AC48" s="7"/>
      <c r="AD48" s="7"/>
      <c r="AE48" s="7" t="s">
        <v>5801</v>
      </c>
      <c r="AF48" s="7" t="s">
        <v>2536</v>
      </c>
      <c r="AG48" s="7"/>
    </row>
    <row r="49" spans="1:33" ht="217.5" x14ac:dyDescent="0.35">
      <c r="A49" s="6" t="s">
        <v>915</v>
      </c>
      <c r="B49" s="7" t="s">
        <v>5681</v>
      </c>
      <c r="C49" s="6" t="s">
        <v>4565</v>
      </c>
      <c r="D49" s="7" t="e">
        <v>#N/A</v>
      </c>
      <c r="E49" s="7" t="e">
        <v>#N/A</v>
      </c>
      <c r="F49" s="6" t="s">
        <v>916</v>
      </c>
      <c r="G49" s="6" t="s">
        <v>917</v>
      </c>
      <c r="H49" s="6" t="s">
        <v>918</v>
      </c>
      <c r="I49" s="6" t="s">
        <v>2262</v>
      </c>
      <c r="J49" s="8">
        <v>5.6876028935148497</v>
      </c>
      <c r="K49" s="6" t="s">
        <v>34</v>
      </c>
      <c r="L49" s="6" t="s">
        <v>56</v>
      </c>
      <c r="M49" s="6" t="s">
        <v>46</v>
      </c>
      <c r="N49" s="6" t="s">
        <v>2263</v>
      </c>
      <c r="O49" s="6" t="s">
        <v>37</v>
      </c>
      <c r="P49" s="6" t="s">
        <v>38</v>
      </c>
      <c r="Q49" s="6"/>
      <c r="R49" s="7"/>
      <c r="S49" s="7"/>
      <c r="T49" s="7" t="s">
        <v>1597</v>
      </c>
      <c r="U49" s="7" t="s">
        <v>1756</v>
      </c>
      <c r="V49" s="7" t="e">
        <v>#N/A</v>
      </c>
      <c r="W49" s="7" t="s">
        <v>1462</v>
      </c>
      <c r="X49" s="7"/>
      <c r="Y49" s="7" t="e">
        <v>#N/A</v>
      </c>
      <c r="Z49" s="7" t="s">
        <v>4141</v>
      </c>
      <c r="AA49" s="7" t="s">
        <v>75</v>
      </c>
      <c r="AB49" s="7">
        <v>1</v>
      </c>
      <c r="AC49" s="7"/>
      <c r="AD49" s="7"/>
      <c r="AE49" s="7" t="s">
        <v>5801</v>
      </c>
      <c r="AF49" s="7" t="s">
        <v>2536</v>
      </c>
      <c r="AG49" s="7"/>
    </row>
    <row r="50" spans="1:33" ht="159.5" x14ac:dyDescent="0.35">
      <c r="A50" s="6" t="s">
        <v>1760</v>
      </c>
      <c r="B50" s="7" t="s">
        <v>5682</v>
      </c>
      <c r="C50" s="6" t="s">
        <v>4566</v>
      </c>
      <c r="D50" s="7" t="e">
        <v>#N/A</v>
      </c>
      <c r="E50" s="7" t="e">
        <v>#N/A</v>
      </c>
      <c r="F50" s="6" t="s">
        <v>33</v>
      </c>
      <c r="G50" s="6" t="s">
        <v>1761</v>
      </c>
      <c r="H50" s="6" t="s">
        <v>1762</v>
      </c>
      <c r="I50" s="6" t="s">
        <v>1763</v>
      </c>
      <c r="J50" s="8">
        <v>9.7434130787005415</v>
      </c>
      <c r="K50" s="6" t="s">
        <v>34</v>
      </c>
      <c r="L50" s="6" t="s">
        <v>35</v>
      </c>
      <c r="M50" s="6" t="s">
        <v>36</v>
      </c>
      <c r="N50" s="6" t="s">
        <v>1764</v>
      </c>
      <c r="O50" s="6" t="s">
        <v>37</v>
      </c>
      <c r="P50" s="6" t="s">
        <v>38</v>
      </c>
      <c r="Q50" s="6"/>
      <c r="R50" s="7"/>
      <c r="S50" s="7"/>
      <c r="T50" s="7" t="s">
        <v>1456</v>
      </c>
      <c r="U50" s="7" t="s">
        <v>1456</v>
      </c>
      <c r="V50" s="7" t="e">
        <v>#N/A</v>
      </c>
      <c r="W50" s="7" t="e">
        <v>#N/A</v>
      </c>
      <c r="X50" s="7"/>
      <c r="Y50" s="7" t="e">
        <v>#N/A</v>
      </c>
      <c r="Z50" s="7" t="s">
        <v>5643</v>
      </c>
      <c r="AA50" s="7" t="s">
        <v>75</v>
      </c>
      <c r="AB50" s="7">
        <v>1</v>
      </c>
      <c r="AC50" s="7"/>
      <c r="AD50" s="7"/>
      <c r="AE50" s="7" t="s">
        <v>5801</v>
      </c>
      <c r="AF50" s="7" t="s">
        <v>2536</v>
      </c>
      <c r="AG50" s="7"/>
    </row>
    <row r="51" spans="1:33" ht="159.5" x14ac:dyDescent="0.35">
      <c r="A51" s="6" t="s">
        <v>1760</v>
      </c>
      <c r="B51" s="7" t="s">
        <v>5682</v>
      </c>
      <c r="C51" s="6" t="s">
        <v>4567</v>
      </c>
      <c r="D51" s="7" t="e">
        <v>#N/A</v>
      </c>
      <c r="E51" s="7" t="e">
        <v>#N/A</v>
      </c>
      <c r="F51" s="6" t="s">
        <v>33</v>
      </c>
      <c r="G51" s="6" t="s">
        <v>1765</v>
      </c>
      <c r="H51" s="6" t="s">
        <v>1766</v>
      </c>
      <c r="I51" s="6" t="s">
        <v>1763</v>
      </c>
      <c r="J51" s="8">
        <v>9.7434130787005415</v>
      </c>
      <c r="K51" s="6" t="s">
        <v>34</v>
      </c>
      <c r="L51" s="6" t="s">
        <v>35</v>
      </c>
      <c r="M51" s="6" t="s">
        <v>36</v>
      </c>
      <c r="N51" s="6" t="s">
        <v>1767</v>
      </c>
      <c r="O51" s="6" t="s">
        <v>37</v>
      </c>
      <c r="P51" s="6" t="s">
        <v>38</v>
      </c>
      <c r="Q51" s="6"/>
      <c r="R51" s="7"/>
      <c r="S51" s="7"/>
      <c r="T51" s="7" t="s">
        <v>1456</v>
      </c>
      <c r="U51" s="7" t="s">
        <v>1456</v>
      </c>
      <c r="V51" s="7" t="e">
        <v>#N/A</v>
      </c>
      <c r="W51" s="7" t="e">
        <v>#N/A</v>
      </c>
      <c r="X51" s="7"/>
      <c r="Y51" s="7" t="e">
        <v>#N/A</v>
      </c>
      <c r="Z51" s="7" t="s">
        <v>5643</v>
      </c>
      <c r="AA51" s="7" t="s">
        <v>75</v>
      </c>
      <c r="AB51" s="7">
        <v>1</v>
      </c>
      <c r="AC51" s="7"/>
      <c r="AD51" s="7"/>
      <c r="AE51" s="7" t="s">
        <v>5801</v>
      </c>
      <c r="AF51" s="7" t="s">
        <v>2536</v>
      </c>
      <c r="AG51" s="7"/>
    </row>
    <row r="52" spans="1:33" ht="159.5" x14ac:dyDescent="0.35">
      <c r="A52" s="6" t="s">
        <v>1760</v>
      </c>
      <c r="B52" s="7" t="s">
        <v>5682</v>
      </c>
      <c r="C52" s="6" t="s">
        <v>4568</v>
      </c>
      <c r="D52" s="7" t="e">
        <v>#N/A</v>
      </c>
      <c r="E52" s="7" t="e">
        <v>#N/A</v>
      </c>
      <c r="F52" s="6" t="s">
        <v>33</v>
      </c>
      <c r="G52" s="6" t="s">
        <v>1768</v>
      </c>
      <c r="H52" s="6" t="s">
        <v>1769</v>
      </c>
      <c r="I52" s="6" t="s">
        <v>1763</v>
      </c>
      <c r="J52" s="8">
        <v>9.7434130787005415</v>
      </c>
      <c r="K52" s="6" t="s">
        <v>34</v>
      </c>
      <c r="L52" s="6" t="s">
        <v>35</v>
      </c>
      <c r="M52" s="6" t="s">
        <v>36</v>
      </c>
      <c r="N52" s="6" t="s">
        <v>1770</v>
      </c>
      <c r="O52" s="6" t="s">
        <v>37</v>
      </c>
      <c r="P52" s="6" t="s">
        <v>38</v>
      </c>
      <c r="Q52" s="6"/>
      <c r="R52" s="7"/>
      <c r="S52" s="7"/>
      <c r="T52" s="7" t="s">
        <v>1456</v>
      </c>
      <c r="U52" s="7" t="s">
        <v>1456</v>
      </c>
      <c r="V52" s="7" t="e">
        <v>#N/A</v>
      </c>
      <c r="W52" s="7" t="e">
        <v>#N/A</v>
      </c>
      <c r="X52" s="7"/>
      <c r="Y52" s="7" t="e">
        <v>#N/A</v>
      </c>
      <c r="Z52" s="7" t="s">
        <v>5643</v>
      </c>
      <c r="AA52" s="7" t="s">
        <v>75</v>
      </c>
      <c r="AB52" s="7">
        <v>1</v>
      </c>
      <c r="AC52" s="7"/>
      <c r="AD52" s="7"/>
      <c r="AE52" s="7" t="s">
        <v>5801</v>
      </c>
      <c r="AF52" s="7" t="s">
        <v>2536</v>
      </c>
      <c r="AG52" s="7"/>
    </row>
    <row r="53" spans="1:33" ht="174" x14ac:dyDescent="0.35">
      <c r="A53" s="6" t="s">
        <v>1867</v>
      </c>
      <c r="B53" s="7" t="s">
        <v>5683</v>
      </c>
      <c r="C53" s="6" t="s">
        <v>4569</v>
      </c>
      <c r="D53" s="7" t="e">
        <v>#N/A</v>
      </c>
      <c r="E53" s="7" t="e">
        <v>#N/A</v>
      </c>
      <c r="F53" s="6" t="s">
        <v>33</v>
      </c>
      <c r="G53" s="6" t="s">
        <v>1868</v>
      </c>
      <c r="H53" s="6" t="s">
        <v>1869</v>
      </c>
      <c r="I53" s="6" t="s">
        <v>1870</v>
      </c>
      <c r="J53" s="8">
        <v>8.9476954861092963</v>
      </c>
      <c r="K53" s="6" t="s">
        <v>34</v>
      </c>
      <c r="L53" s="6" t="s">
        <v>35</v>
      </c>
      <c r="M53" s="6" t="s">
        <v>36</v>
      </c>
      <c r="N53" s="6" t="s">
        <v>1871</v>
      </c>
      <c r="O53" s="6" t="s">
        <v>37</v>
      </c>
      <c r="P53" s="6" t="s">
        <v>38</v>
      </c>
      <c r="Q53" s="6"/>
      <c r="R53" s="7"/>
      <c r="S53" s="7"/>
      <c r="T53" s="7" t="s">
        <v>1456</v>
      </c>
      <c r="U53" s="7" t="s">
        <v>1456</v>
      </c>
      <c r="V53" s="7" t="e">
        <v>#N/A</v>
      </c>
      <c r="W53" s="7" t="e">
        <v>#N/A</v>
      </c>
      <c r="X53" s="7"/>
      <c r="Y53" s="7" t="e">
        <v>#N/A</v>
      </c>
      <c r="Z53" s="7" t="s">
        <v>4141</v>
      </c>
      <c r="AA53" s="7" t="s">
        <v>75</v>
      </c>
      <c r="AB53" s="7">
        <v>1</v>
      </c>
      <c r="AC53" s="7"/>
      <c r="AD53" s="7"/>
      <c r="AE53" s="7" t="s">
        <v>5801</v>
      </c>
      <c r="AF53" s="7" t="s">
        <v>2536</v>
      </c>
      <c r="AG53" s="7"/>
    </row>
    <row r="54" spans="1:33" ht="174" x14ac:dyDescent="0.35">
      <c r="A54" s="6" t="s">
        <v>1867</v>
      </c>
      <c r="B54" s="7" t="s">
        <v>5683</v>
      </c>
      <c r="C54" s="6" t="s">
        <v>4570</v>
      </c>
      <c r="D54" s="7" t="e">
        <v>#N/A</v>
      </c>
      <c r="E54" s="7" t="e">
        <v>#N/A</v>
      </c>
      <c r="F54" s="6" t="s">
        <v>33</v>
      </c>
      <c r="G54" s="6" t="s">
        <v>1872</v>
      </c>
      <c r="H54" s="6" t="s">
        <v>1873</v>
      </c>
      <c r="I54" s="6" t="s">
        <v>1870</v>
      </c>
      <c r="J54" s="8">
        <v>8.9476954861092963</v>
      </c>
      <c r="K54" s="6" t="s">
        <v>34</v>
      </c>
      <c r="L54" s="6" t="s">
        <v>35</v>
      </c>
      <c r="M54" s="6" t="s">
        <v>36</v>
      </c>
      <c r="N54" s="6" t="s">
        <v>1874</v>
      </c>
      <c r="O54" s="6" t="s">
        <v>37</v>
      </c>
      <c r="P54" s="6" t="s">
        <v>38</v>
      </c>
      <c r="Q54" s="6"/>
      <c r="R54" s="7"/>
      <c r="S54" s="7"/>
      <c r="T54" s="7" t="s">
        <v>1456</v>
      </c>
      <c r="U54" s="7" t="s">
        <v>1456</v>
      </c>
      <c r="V54" s="7" t="e">
        <v>#N/A</v>
      </c>
      <c r="W54" s="7" t="e">
        <v>#N/A</v>
      </c>
      <c r="X54" s="7"/>
      <c r="Y54" s="7" t="e">
        <v>#N/A</v>
      </c>
      <c r="Z54" s="7" t="s">
        <v>4141</v>
      </c>
      <c r="AA54" s="7" t="s">
        <v>75</v>
      </c>
      <c r="AB54" s="7">
        <v>1</v>
      </c>
      <c r="AC54" s="7"/>
      <c r="AD54" s="7"/>
      <c r="AE54" s="7" t="s">
        <v>5801</v>
      </c>
      <c r="AF54" s="7" t="s">
        <v>2536</v>
      </c>
      <c r="AG54" s="7"/>
    </row>
    <row r="55" spans="1:33" ht="174" x14ac:dyDescent="0.35">
      <c r="A55" s="6" t="s">
        <v>1867</v>
      </c>
      <c r="B55" s="7" t="s">
        <v>5683</v>
      </c>
      <c r="C55" s="6" t="s">
        <v>4571</v>
      </c>
      <c r="D55" s="7" t="e">
        <v>#N/A</v>
      </c>
      <c r="E55" s="7" t="e">
        <v>#N/A</v>
      </c>
      <c r="F55" s="6" t="s">
        <v>33</v>
      </c>
      <c r="G55" s="6" t="s">
        <v>1875</v>
      </c>
      <c r="H55" s="6" t="s">
        <v>1876</v>
      </c>
      <c r="I55" s="6" t="s">
        <v>1870</v>
      </c>
      <c r="J55" s="8">
        <v>8.9476954861092963</v>
      </c>
      <c r="K55" s="6" t="s">
        <v>34</v>
      </c>
      <c r="L55" s="6" t="s">
        <v>35</v>
      </c>
      <c r="M55" s="6" t="s">
        <v>36</v>
      </c>
      <c r="N55" s="6" t="s">
        <v>1877</v>
      </c>
      <c r="O55" s="6" t="s">
        <v>37</v>
      </c>
      <c r="P55" s="6" t="s">
        <v>38</v>
      </c>
      <c r="Q55" s="6"/>
      <c r="R55" s="7"/>
      <c r="S55" s="7"/>
      <c r="T55" s="7" t="s">
        <v>1456</v>
      </c>
      <c r="U55" s="7" t="s">
        <v>1456</v>
      </c>
      <c r="V55" s="7" t="e">
        <v>#N/A</v>
      </c>
      <c r="W55" s="7" t="e">
        <v>#N/A</v>
      </c>
      <c r="X55" s="7"/>
      <c r="Y55" s="7" t="e">
        <v>#N/A</v>
      </c>
      <c r="Z55" s="7" t="s">
        <v>4141</v>
      </c>
      <c r="AA55" s="7" t="s">
        <v>75</v>
      </c>
      <c r="AB55" s="7">
        <v>1</v>
      </c>
      <c r="AC55" s="7"/>
      <c r="AD55" s="7"/>
      <c r="AE55" s="7" t="s">
        <v>5801</v>
      </c>
      <c r="AF55" s="7" t="s">
        <v>2536</v>
      </c>
      <c r="AG55" s="7"/>
    </row>
    <row r="56" spans="1:33" ht="159.5" x14ac:dyDescent="0.35">
      <c r="A56" s="6" t="s">
        <v>1567</v>
      </c>
      <c r="B56" s="7" t="s">
        <v>5646</v>
      </c>
      <c r="C56" s="6" t="s">
        <v>4572</v>
      </c>
      <c r="D56" s="7" t="e">
        <v>#N/A</v>
      </c>
      <c r="E56" s="7" t="e">
        <v>#N/A</v>
      </c>
      <c r="F56" s="6" t="s">
        <v>33</v>
      </c>
      <c r="G56" s="6" t="s">
        <v>1570</v>
      </c>
      <c r="H56" s="6" t="s">
        <v>1571</v>
      </c>
      <c r="I56" s="6" t="s">
        <v>1958</v>
      </c>
      <c r="J56" s="8">
        <v>7.8170357638882706</v>
      </c>
      <c r="K56" s="6" t="s">
        <v>34</v>
      </c>
      <c r="L56" s="6" t="s">
        <v>35</v>
      </c>
      <c r="M56" s="6" t="s">
        <v>36</v>
      </c>
      <c r="N56" s="6" t="s">
        <v>1959</v>
      </c>
      <c r="O56" s="6" t="s">
        <v>37</v>
      </c>
      <c r="P56" s="6" t="s">
        <v>38</v>
      </c>
      <c r="Q56" s="6"/>
      <c r="R56" s="7"/>
      <c r="S56" s="7"/>
      <c r="T56" s="7" t="s">
        <v>1745</v>
      </c>
      <c r="U56" s="7" t="s">
        <v>1466</v>
      </c>
      <c r="V56" s="7" t="e">
        <v>#N/A</v>
      </c>
      <c r="W56" s="7" t="s">
        <v>1340</v>
      </c>
      <c r="X56" s="7"/>
      <c r="Y56" s="7" t="s">
        <v>5647</v>
      </c>
      <c r="Z56" s="7" t="s">
        <v>4141</v>
      </c>
      <c r="AA56" s="7" t="s">
        <v>75</v>
      </c>
      <c r="AB56" s="7">
        <v>1</v>
      </c>
      <c r="AC56" s="7"/>
      <c r="AD56" s="7"/>
      <c r="AE56" s="7" t="s">
        <v>5801</v>
      </c>
      <c r="AF56" s="7" t="s">
        <v>2536</v>
      </c>
      <c r="AG56" s="7"/>
    </row>
    <row r="57" spans="1:33" ht="159.5" x14ac:dyDescent="0.35">
      <c r="A57" s="6" t="s">
        <v>1567</v>
      </c>
      <c r="B57" s="7" t="s">
        <v>5646</v>
      </c>
      <c r="C57" s="6" t="s">
        <v>4573</v>
      </c>
      <c r="D57" s="7" t="e">
        <v>#N/A</v>
      </c>
      <c r="E57" s="7" t="e">
        <v>#N/A</v>
      </c>
      <c r="F57" s="6" t="s">
        <v>33</v>
      </c>
      <c r="G57" s="6" t="s">
        <v>1568</v>
      </c>
      <c r="H57" s="6" t="s">
        <v>1569</v>
      </c>
      <c r="I57" s="6" t="s">
        <v>1958</v>
      </c>
      <c r="J57" s="8">
        <v>7.8170357638882706</v>
      </c>
      <c r="K57" s="6" t="s">
        <v>34</v>
      </c>
      <c r="L57" s="6" t="s">
        <v>35</v>
      </c>
      <c r="M57" s="6" t="s">
        <v>36</v>
      </c>
      <c r="N57" s="6" t="s">
        <v>1960</v>
      </c>
      <c r="O57" s="6" t="s">
        <v>37</v>
      </c>
      <c r="P57" s="6" t="s">
        <v>38</v>
      </c>
      <c r="Q57" s="6"/>
      <c r="R57" s="7"/>
      <c r="S57" s="7"/>
      <c r="T57" s="7" t="s">
        <v>1745</v>
      </c>
      <c r="U57" s="7" t="s">
        <v>1466</v>
      </c>
      <c r="V57" s="7" t="e">
        <v>#N/A</v>
      </c>
      <c r="W57" s="7" t="s">
        <v>1340</v>
      </c>
      <c r="X57" s="7"/>
      <c r="Y57" s="7" t="s">
        <v>5647</v>
      </c>
      <c r="Z57" s="7" t="s">
        <v>4141</v>
      </c>
      <c r="AA57" s="7" t="s">
        <v>75</v>
      </c>
      <c r="AB57" s="7">
        <v>1</v>
      </c>
      <c r="AC57" s="7"/>
      <c r="AD57" s="7"/>
      <c r="AE57" s="7" t="s">
        <v>5801</v>
      </c>
      <c r="AF57" s="7" t="s">
        <v>2536</v>
      </c>
      <c r="AG57" s="7"/>
    </row>
    <row r="58" spans="1:33" ht="174" x14ac:dyDescent="0.35">
      <c r="A58" s="6" t="s">
        <v>921</v>
      </c>
      <c r="B58" s="7" t="s">
        <v>5648</v>
      </c>
      <c r="C58" s="6" t="s">
        <v>4574</v>
      </c>
      <c r="D58" s="7" t="e">
        <v>#N/A</v>
      </c>
      <c r="E58" s="7" t="e">
        <v>#N/A</v>
      </c>
      <c r="F58" s="6" t="s">
        <v>33</v>
      </c>
      <c r="G58" s="6" t="s">
        <v>926</v>
      </c>
      <c r="H58" s="6" t="s">
        <v>927</v>
      </c>
      <c r="I58" s="6" t="s">
        <v>1982</v>
      </c>
      <c r="J58" s="8">
        <v>6.9525450231449213</v>
      </c>
      <c r="K58" s="6" t="s">
        <v>34</v>
      </c>
      <c r="L58" s="6" t="s">
        <v>35</v>
      </c>
      <c r="M58" s="6" t="s">
        <v>36</v>
      </c>
      <c r="N58" s="6" t="s">
        <v>1983</v>
      </c>
      <c r="O58" s="6" t="s">
        <v>37</v>
      </c>
      <c r="P58" s="6" t="s">
        <v>38</v>
      </c>
      <c r="Q58" s="6"/>
      <c r="R58" s="7"/>
      <c r="S58" s="7"/>
      <c r="T58" s="7" t="s">
        <v>1948</v>
      </c>
      <c r="U58" s="7" t="s">
        <v>1454</v>
      </c>
      <c r="V58" s="7" t="e">
        <v>#N/A</v>
      </c>
      <c r="W58" s="7" t="s">
        <v>1454</v>
      </c>
      <c r="X58" s="7"/>
      <c r="Y58" s="7" t="e">
        <v>#N/A</v>
      </c>
      <c r="Z58" s="7" t="s">
        <v>4141</v>
      </c>
      <c r="AA58" s="7" t="s">
        <v>75</v>
      </c>
      <c r="AB58" s="7">
        <v>1</v>
      </c>
      <c r="AC58" s="7"/>
      <c r="AD58" s="7"/>
      <c r="AE58" s="7" t="s">
        <v>5801</v>
      </c>
      <c r="AF58" s="7" t="s">
        <v>2536</v>
      </c>
      <c r="AG58" s="7"/>
    </row>
    <row r="59" spans="1:33" ht="174" x14ac:dyDescent="0.35">
      <c r="A59" s="6" t="s">
        <v>921</v>
      </c>
      <c r="B59" s="7" t="s">
        <v>5648</v>
      </c>
      <c r="C59" s="6" t="s">
        <v>4575</v>
      </c>
      <c r="D59" s="7" t="e">
        <v>#N/A</v>
      </c>
      <c r="E59" s="7" t="e">
        <v>#N/A</v>
      </c>
      <c r="F59" s="6" t="s">
        <v>33</v>
      </c>
      <c r="G59" s="6" t="s">
        <v>928</v>
      </c>
      <c r="H59" s="6" t="s">
        <v>929</v>
      </c>
      <c r="I59" s="6" t="s">
        <v>1982</v>
      </c>
      <c r="J59" s="8">
        <v>6.9525450231449213</v>
      </c>
      <c r="K59" s="6" t="s">
        <v>34</v>
      </c>
      <c r="L59" s="6" t="s">
        <v>35</v>
      </c>
      <c r="M59" s="6" t="s">
        <v>36</v>
      </c>
      <c r="N59" s="6" t="s">
        <v>1984</v>
      </c>
      <c r="O59" s="6" t="s">
        <v>37</v>
      </c>
      <c r="P59" s="6" t="s">
        <v>38</v>
      </c>
      <c r="Q59" s="6"/>
      <c r="R59" s="7"/>
      <c r="S59" s="7"/>
      <c r="T59" s="7" t="s">
        <v>1948</v>
      </c>
      <c r="U59" s="7" t="s">
        <v>1454</v>
      </c>
      <c r="V59" s="7" t="e">
        <v>#N/A</v>
      </c>
      <c r="W59" s="7" t="s">
        <v>1454</v>
      </c>
      <c r="X59" s="7"/>
      <c r="Y59" s="7" t="e">
        <v>#N/A</v>
      </c>
      <c r="Z59" s="7" t="s">
        <v>4141</v>
      </c>
      <c r="AA59" s="7" t="s">
        <v>75</v>
      </c>
      <c r="AB59" s="7">
        <v>1</v>
      </c>
      <c r="AC59" s="7"/>
      <c r="AD59" s="7"/>
      <c r="AE59" s="7" t="s">
        <v>5801</v>
      </c>
      <c r="AF59" s="7" t="s">
        <v>2536</v>
      </c>
      <c r="AG59" s="7"/>
    </row>
    <row r="60" spans="1:33" ht="174" x14ac:dyDescent="0.35">
      <c r="A60" s="6" t="s">
        <v>921</v>
      </c>
      <c r="B60" s="7" t="s">
        <v>5648</v>
      </c>
      <c r="C60" s="6" t="s">
        <v>4576</v>
      </c>
      <c r="D60" s="7" t="e">
        <v>#N/A</v>
      </c>
      <c r="E60" s="7" t="e">
        <v>#N/A</v>
      </c>
      <c r="F60" s="6" t="s">
        <v>33</v>
      </c>
      <c r="G60" s="6" t="s">
        <v>924</v>
      </c>
      <c r="H60" s="6" t="s">
        <v>925</v>
      </c>
      <c r="I60" s="6" t="s">
        <v>1982</v>
      </c>
      <c r="J60" s="8">
        <v>6.9525450231449213</v>
      </c>
      <c r="K60" s="6" t="s">
        <v>34</v>
      </c>
      <c r="L60" s="6" t="s">
        <v>35</v>
      </c>
      <c r="M60" s="6" t="s">
        <v>36</v>
      </c>
      <c r="N60" s="6" t="s">
        <v>1985</v>
      </c>
      <c r="O60" s="6" t="s">
        <v>37</v>
      </c>
      <c r="P60" s="6" t="s">
        <v>38</v>
      </c>
      <c r="Q60" s="6"/>
      <c r="R60" s="7"/>
      <c r="S60" s="7"/>
      <c r="T60" s="7" t="s">
        <v>1948</v>
      </c>
      <c r="U60" s="7" t="s">
        <v>1454</v>
      </c>
      <c r="V60" s="7" t="e">
        <v>#N/A</v>
      </c>
      <c r="W60" s="7" t="s">
        <v>1454</v>
      </c>
      <c r="X60" s="7"/>
      <c r="Y60" s="7" t="e">
        <v>#N/A</v>
      </c>
      <c r="Z60" s="7" t="s">
        <v>4141</v>
      </c>
      <c r="AA60" s="7" t="s">
        <v>75</v>
      </c>
      <c r="AB60" s="7">
        <v>1</v>
      </c>
      <c r="AC60" s="7"/>
      <c r="AD60" s="7"/>
      <c r="AE60" s="7" t="s">
        <v>5801</v>
      </c>
      <c r="AF60" s="7" t="s">
        <v>2536</v>
      </c>
      <c r="AG60" s="7"/>
    </row>
    <row r="61" spans="1:33" ht="174" x14ac:dyDescent="0.35">
      <c r="A61" s="6" t="s">
        <v>921</v>
      </c>
      <c r="B61" s="7" t="s">
        <v>5648</v>
      </c>
      <c r="C61" s="6" t="s">
        <v>4577</v>
      </c>
      <c r="D61" s="7" t="e">
        <v>#N/A</v>
      </c>
      <c r="E61" s="7" t="e">
        <v>#N/A</v>
      </c>
      <c r="F61" s="6" t="s">
        <v>33</v>
      </c>
      <c r="G61" s="6" t="s">
        <v>922</v>
      </c>
      <c r="H61" s="6" t="s">
        <v>923</v>
      </c>
      <c r="I61" s="6" t="s">
        <v>1986</v>
      </c>
      <c r="J61" s="8">
        <v>6.9525103009218583</v>
      </c>
      <c r="K61" s="6" t="s">
        <v>34</v>
      </c>
      <c r="L61" s="6" t="s">
        <v>35</v>
      </c>
      <c r="M61" s="6" t="s">
        <v>36</v>
      </c>
      <c r="N61" s="6" t="s">
        <v>1987</v>
      </c>
      <c r="O61" s="6" t="s">
        <v>37</v>
      </c>
      <c r="P61" s="6" t="s">
        <v>38</v>
      </c>
      <c r="Q61" s="6"/>
      <c r="R61" s="7"/>
      <c r="S61" s="7"/>
      <c r="T61" s="7" t="s">
        <v>1948</v>
      </c>
      <c r="U61" s="7" t="s">
        <v>1454</v>
      </c>
      <c r="V61" s="7" t="e">
        <v>#N/A</v>
      </c>
      <c r="W61" s="7" t="s">
        <v>1454</v>
      </c>
      <c r="X61" s="7"/>
      <c r="Y61" s="7" t="e">
        <v>#N/A</v>
      </c>
      <c r="Z61" s="7" t="s">
        <v>4141</v>
      </c>
      <c r="AA61" s="7" t="s">
        <v>75</v>
      </c>
      <c r="AB61" s="7">
        <v>1</v>
      </c>
      <c r="AC61" s="7"/>
      <c r="AD61" s="7"/>
      <c r="AE61" s="7" t="s">
        <v>5801</v>
      </c>
      <c r="AF61" s="7" t="s">
        <v>2536</v>
      </c>
      <c r="AG61" s="7"/>
    </row>
    <row r="62" spans="1:33" ht="174" x14ac:dyDescent="0.35">
      <c r="A62" s="6" t="s">
        <v>921</v>
      </c>
      <c r="B62" s="7" t="s">
        <v>5648</v>
      </c>
      <c r="C62" s="6" t="s">
        <v>4578</v>
      </c>
      <c r="D62" s="7" t="e">
        <v>#N/A</v>
      </c>
      <c r="E62" s="7" t="e">
        <v>#N/A</v>
      </c>
      <c r="F62" s="6" t="s">
        <v>33</v>
      </c>
      <c r="G62" s="6" t="s">
        <v>1622</v>
      </c>
      <c r="H62" s="6" t="s">
        <v>1623</v>
      </c>
      <c r="I62" s="6" t="s">
        <v>1988</v>
      </c>
      <c r="J62" s="8">
        <v>6.9510866898126551</v>
      </c>
      <c r="K62" s="6" t="s">
        <v>34</v>
      </c>
      <c r="L62" s="6" t="s">
        <v>35</v>
      </c>
      <c r="M62" s="6" t="s">
        <v>36</v>
      </c>
      <c r="N62" s="6" t="s">
        <v>1989</v>
      </c>
      <c r="O62" s="6" t="s">
        <v>37</v>
      </c>
      <c r="P62" s="6" t="s">
        <v>38</v>
      </c>
      <c r="Q62" s="6"/>
      <c r="R62" s="7"/>
      <c r="S62" s="7"/>
      <c r="T62" s="7" t="s">
        <v>1948</v>
      </c>
      <c r="U62" s="7" t="s">
        <v>1454</v>
      </c>
      <c r="V62" s="7" t="e">
        <v>#N/A</v>
      </c>
      <c r="W62" s="7" t="s">
        <v>1454</v>
      </c>
      <c r="X62" s="7"/>
      <c r="Y62" s="7" t="e">
        <v>#N/A</v>
      </c>
      <c r="Z62" s="7" t="s">
        <v>4141</v>
      </c>
      <c r="AA62" s="7" t="s">
        <v>75</v>
      </c>
      <c r="AB62" s="7">
        <v>1</v>
      </c>
      <c r="AC62" s="7"/>
      <c r="AD62" s="7"/>
      <c r="AE62" s="7" t="s">
        <v>5801</v>
      </c>
      <c r="AF62" s="7" t="s">
        <v>2536</v>
      </c>
      <c r="AG62" s="7"/>
    </row>
    <row r="63" spans="1:33" ht="174" x14ac:dyDescent="0.35">
      <c r="A63" s="6" t="s">
        <v>921</v>
      </c>
      <c r="B63" s="7" t="s">
        <v>5648</v>
      </c>
      <c r="C63" s="6" t="s">
        <v>4579</v>
      </c>
      <c r="D63" s="7" t="e">
        <v>#N/A</v>
      </c>
      <c r="E63" s="7" t="e">
        <v>#N/A</v>
      </c>
      <c r="F63" s="6" t="s">
        <v>33</v>
      </c>
      <c r="G63" s="6" t="s">
        <v>1628</v>
      </c>
      <c r="H63" s="6" t="s">
        <v>1629</v>
      </c>
      <c r="I63" s="6" t="s">
        <v>1988</v>
      </c>
      <c r="J63" s="8">
        <v>6.9510866898126551</v>
      </c>
      <c r="K63" s="6" t="s">
        <v>34</v>
      </c>
      <c r="L63" s="6" t="s">
        <v>35</v>
      </c>
      <c r="M63" s="6" t="s">
        <v>36</v>
      </c>
      <c r="N63" s="6" t="s">
        <v>1990</v>
      </c>
      <c r="O63" s="6" t="s">
        <v>37</v>
      </c>
      <c r="P63" s="6" t="s">
        <v>38</v>
      </c>
      <c r="Q63" s="6"/>
      <c r="R63" s="7"/>
      <c r="S63" s="7"/>
      <c r="T63" s="7" t="s">
        <v>1948</v>
      </c>
      <c r="U63" s="7" t="s">
        <v>1454</v>
      </c>
      <c r="V63" s="7" t="e">
        <v>#N/A</v>
      </c>
      <c r="W63" s="7" t="s">
        <v>1454</v>
      </c>
      <c r="X63" s="7"/>
      <c r="Y63" s="7" t="e">
        <v>#N/A</v>
      </c>
      <c r="Z63" s="7" t="s">
        <v>4141</v>
      </c>
      <c r="AA63" s="7" t="s">
        <v>75</v>
      </c>
      <c r="AB63" s="7">
        <v>1</v>
      </c>
      <c r="AC63" s="7"/>
      <c r="AD63" s="7"/>
      <c r="AE63" s="7" t="s">
        <v>5801</v>
      </c>
      <c r="AF63" s="7" t="s">
        <v>2536</v>
      </c>
      <c r="AG63" s="7"/>
    </row>
    <row r="64" spans="1:33" ht="174" x14ac:dyDescent="0.35">
      <c r="A64" s="6" t="s">
        <v>921</v>
      </c>
      <c r="B64" s="7" t="s">
        <v>5648</v>
      </c>
      <c r="C64" s="6" t="s">
        <v>4580</v>
      </c>
      <c r="D64" s="7" t="e">
        <v>#N/A</v>
      </c>
      <c r="E64" s="7" t="e">
        <v>#N/A</v>
      </c>
      <c r="F64" s="6" t="s">
        <v>33</v>
      </c>
      <c r="G64" s="6" t="s">
        <v>1624</v>
      </c>
      <c r="H64" s="6" t="s">
        <v>1625</v>
      </c>
      <c r="I64" s="6" t="s">
        <v>1988</v>
      </c>
      <c r="J64" s="8">
        <v>6.9510866898126551</v>
      </c>
      <c r="K64" s="6" t="s">
        <v>34</v>
      </c>
      <c r="L64" s="6" t="s">
        <v>35</v>
      </c>
      <c r="M64" s="6" t="s">
        <v>36</v>
      </c>
      <c r="N64" s="6" t="s">
        <v>1991</v>
      </c>
      <c r="O64" s="6" t="s">
        <v>37</v>
      </c>
      <c r="P64" s="6" t="s">
        <v>38</v>
      </c>
      <c r="Q64" s="6"/>
      <c r="R64" s="7"/>
      <c r="S64" s="7"/>
      <c r="T64" s="7" t="s">
        <v>1948</v>
      </c>
      <c r="U64" s="7" t="s">
        <v>1454</v>
      </c>
      <c r="V64" s="7" t="e">
        <v>#N/A</v>
      </c>
      <c r="W64" s="7" t="s">
        <v>1454</v>
      </c>
      <c r="X64" s="7"/>
      <c r="Y64" s="7" t="e">
        <v>#N/A</v>
      </c>
      <c r="Z64" s="7" t="s">
        <v>4141</v>
      </c>
      <c r="AA64" s="7" t="s">
        <v>75</v>
      </c>
      <c r="AB64" s="7">
        <v>1</v>
      </c>
      <c r="AC64" s="7"/>
      <c r="AD64" s="7"/>
      <c r="AE64" s="7" t="s">
        <v>5801</v>
      </c>
      <c r="AF64" s="7" t="s">
        <v>2536</v>
      </c>
      <c r="AG64" s="7"/>
    </row>
    <row r="65" spans="1:33" ht="174" x14ac:dyDescent="0.35">
      <c r="A65" s="6" t="s">
        <v>921</v>
      </c>
      <c r="B65" s="7" t="s">
        <v>5648</v>
      </c>
      <c r="C65" s="6" t="s">
        <v>4581</v>
      </c>
      <c r="D65" s="7" t="e">
        <v>#N/A</v>
      </c>
      <c r="E65" s="7" t="e">
        <v>#N/A</v>
      </c>
      <c r="F65" s="6" t="s">
        <v>33</v>
      </c>
      <c r="G65" s="6" t="s">
        <v>1620</v>
      </c>
      <c r="H65" s="6" t="s">
        <v>1621</v>
      </c>
      <c r="I65" s="6" t="s">
        <v>1988</v>
      </c>
      <c r="J65" s="8">
        <v>6.9510866898126551</v>
      </c>
      <c r="K65" s="6" t="s">
        <v>34</v>
      </c>
      <c r="L65" s="6" t="s">
        <v>35</v>
      </c>
      <c r="M65" s="6" t="s">
        <v>36</v>
      </c>
      <c r="N65" s="6" t="s">
        <v>1992</v>
      </c>
      <c r="O65" s="6" t="s">
        <v>37</v>
      </c>
      <c r="P65" s="6" t="s">
        <v>38</v>
      </c>
      <c r="Q65" s="6"/>
      <c r="R65" s="7"/>
      <c r="S65" s="7"/>
      <c r="T65" s="7" t="s">
        <v>1948</v>
      </c>
      <c r="U65" s="7" t="s">
        <v>1454</v>
      </c>
      <c r="V65" s="7" t="e">
        <v>#N/A</v>
      </c>
      <c r="W65" s="7" t="s">
        <v>1454</v>
      </c>
      <c r="X65" s="7"/>
      <c r="Y65" s="7" t="e">
        <v>#N/A</v>
      </c>
      <c r="Z65" s="7" t="s">
        <v>4141</v>
      </c>
      <c r="AA65" s="7" t="s">
        <v>75</v>
      </c>
      <c r="AB65" s="7">
        <v>1</v>
      </c>
      <c r="AC65" s="7"/>
      <c r="AD65" s="7"/>
      <c r="AE65" s="7" t="s">
        <v>5801</v>
      </c>
      <c r="AF65" s="7" t="s">
        <v>2536</v>
      </c>
      <c r="AG65" s="7"/>
    </row>
    <row r="66" spans="1:33" ht="174" x14ac:dyDescent="0.35">
      <c r="A66" s="6" t="s">
        <v>921</v>
      </c>
      <c r="B66" s="7" t="s">
        <v>5648</v>
      </c>
      <c r="C66" s="6" t="s">
        <v>4582</v>
      </c>
      <c r="D66" s="7" t="e">
        <v>#N/A</v>
      </c>
      <c r="E66" s="7" t="e">
        <v>#N/A</v>
      </c>
      <c r="F66" s="6" t="s">
        <v>33</v>
      </c>
      <c r="G66" s="6" t="s">
        <v>1630</v>
      </c>
      <c r="H66" s="6" t="s">
        <v>1631</v>
      </c>
      <c r="I66" s="6" t="s">
        <v>1988</v>
      </c>
      <c r="J66" s="8">
        <v>6.9510866898126551</v>
      </c>
      <c r="K66" s="6" t="s">
        <v>34</v>
      </c>
      <c r="L66" s="6" t="s">
        <v>35</v>
      </c>
      <c r="M66" s="6" t="s">
        <v>36</v>
      </c>
      <c r="N66" s="6" t="s">
        <v>1993</v>
      </c>
      <c r="O66" s="6" t="s">
        <v>37</v>
      </c>
      <c r="P66" s="6" t="s">
        <v>38</v>
      </c>
      <c r="Q66" s="6"/>
      <c r="R66" s="7"/>
      <c r="S66" s="7"/>
      <c r="T66" s="7" t="s">
        <v>1948</v>
      </c>
      <c r="U66" s="7" t="s">
        <v>1454</v>
      </c>
      <c r="V66" s="7" t="e">
        <v>#N/A</v>
      </c>
      <c r="W66" s="7" t="s">
        <v>1454</v>
      </c>
      <c r="X66" s="7"/>
      <c r="Y66" s="7" t="e">
        <v>#N/A</v>
      </c>
      <c r="Z66" s="7" t="s">
        <v>4141</v>
      </c>
      <c r="AA66" s="7" t="s">
        <v>75</v>
      </c>
      <c r="AB66" s="7">
        <v>1</v>
      </c>
      <c r="AC66" s="7"/>
      <c r="AD66" s="7"/>
      <c r="AE66" s="7" t="s">
        <v>5801</v>
      </c>
      <c r="AF66" s="7" t="s">
        <v>2536</v>
      </c>
      <c r="AG66" s="7"/>
    </row>
    <row r="67" spans="1:33" ht="174" x14ac:dyDescent="0.35">
      <c r="A67" s="6" t="s">
        <v>921</v>
      </c>
      <c r="B67" s="7" t="s">
        <v>5648</v>
      </c>
      <c r="C67" s="6" t="s">
        <v>4583</v>
      </c>
      <c r="D67" s="7" t="e">
        <v>#N/A</v>
      </c>
      <c r="E67" s="7" t="e">
        <v>#N/A</v>
      </c>
      <c r="F67" s="6" t="s">
        <v>33</v>
      </c>
      <c r="G67" s="6" t="s">
        <v>1626</v>
      </c>
      <c r="H67" s="6" t="s">
        <v>1627</v>
      </c>
      <c r="I67" s="6" t="s">
        <v>1988</v>
      </c>
      <c r="J67" s="8">
        <v>6.9510866898126551</v>
      </c>
      <c r="K67" s="6" t="s">
        <v>34</v>
      </c>
      <c r="L67" s="6" t="s">
        <v>35</v>
      </c>
      <c r="M67" s="6" t="s">
        <v>36</v>
      </c>
      <c r="N67" s="6" t="s">
        <v>1994</v>
      </c>
      <c r="O67" s="6" t="s">
        <v>37</v>
      </c>
      <c r="P67" s="6" t="s">
        <v>38</v>
      </c>
      <c r="Q67" s="6"/>
      <c r="R67" s="7"/>
      <c r="S67" s="7"/>
      <c r="T67" s="7" t="s">
        <v>1948</v>
      </c>
      <c r="U67" s="7" t="s">
        <v>1454</v>
      </c>
      <c r="V67" s="7" t="e">
        <v>#N/A</v>
      </c>
      <c r="W67" s="7" t="s">
        <v>1454</v>
      </c>
      <c r="X67" s="7"/>
      <c r="Y67" s="7" t="e">
        <v>#N/A</v>
      </c>
      <c r="Z67" s="7" t="s">
        <v>4141</v>
      </c>
      <c r="AA67" s="7" t="s">
        <v>75</v>
      </c>
      <c r="AB67" s="7">
        <v>1</v>
      </c>
      <c r="AC67" s="7"/>
      <c r="AD67" s="7"/>
      <c r="AE67" s="7" t="s">
        <v>5801</v>
      </c>
      <c r="AF67" s="7" t="s">
        <v>2536</v>
      </c>
      <c r="AG67" s="7"/>
    </row>
    <row r="68" spans="1:33" ht="145" x14ac:dyDescent="0.35">
      <c r="A68" s="6" t="s">
        <v>2117</v>
      </c>
      <c r="B68" s="7" t="s">
        <v>5313</v>
      </c>
      <c r="C68" s="6" t="s">
        <v>4584</v>
      </c>
      <c r="D68" s="7" t="e">
        <v>#N/A</v>
      </c>
      <c r="E68" s="7" t="e">
        <v>#N/A</v>
      </c>
      <c r="F68" s="6" t="s">
        <v>33</v>
      </c>
      <c r="G68" s="6" t="s">
        <v>2118</v>
      </c>
      <c r="H68" s="6" t="s">
        <v>2119</v>
      </c>
      <c r="I68" s="6" t="s">
        <v>2120</v>
      </c>
      <c r="J68" s="8">
        <v>5.9724987268491532</v>
      </c>
      <c r="K68" s="6" t="s">
        <v>34</v>
      </c>
      <c r="L68" s="6" t="s">
        <v>35</v>
      </c>
      <c r="M68" s="6" t="s">
        <v>36</v>
      </c>
      <c r="N68" s="6" t="s">
        <v>2121</v>
      </c>
      <c r="O68" s="6" t="s">
        <v>37</v>
      </c>
      <c r="P68" s="6" t="s">
        <v>38</v>
      </c>
      <c r="Q68" s="6"/>
      <c r="R68" s="7"/>
      <c r="S68" s="7"/>
      <c r="T68" s="7" t="s">
        <v>5465</v>
      </c>
      <c r="U68" s="7" t="s">
        <v>60</v>
      </c>
      <c r="V68" s="7" t="s">
        <v>5309</v>
      </c>
      <c r="W68" s="7" t="e">
        <v>#N/A</v>
      </c>
      <c r="X68" s="7"/>
      <c r="Y68" s="7" t="s">
        <v>5314</v>
      </c>
      <c r="Z68" s="7" t="s">
        <v>4141</v>
      </c>
      <c r="AA68" s="7" t="s">
        <v>75</v>
      </c>
      <c r="AB68" s="7">
        <v>1</v>
      </c>
      <c r="AC68" s="7"/>
      <c r="AD68" s="7"/>
      <c r="AE68" s="7" t="s">
        <v>5801</v>
      </c>
      <c r="AF68" s="7" t="s">
        <v>2536</v>
      </c>
      <c r="AG68" s="7"/>
    </row>
    <row r="69" spans="1:33" ht="145" x14ac:dyDescent="0.35">
      <c r="A69" s="6" t="s">
        <v>2117</v>
      </c>
      <c r="B69" s="7" t="s">
        <v>5313</v>
      </c>
      <c r="C69" s="6" t="s">
        <v>1407</v>
      </c>
      <c r="D69" s="7" t="e">
        <v>#N/A</v>
      </c>
      <c r="E69" s="7" t="e">
        <v>#N/A</v>
      </c>
      <c r="F69" s="6" t="s">
        <v>33</v>
      </c>
      <c r="G69" s="6" t="s">
        <v>2122</v>
      </c>
      <c r="H69" s="6" t="s">
        <v>2123</v>
      </c>
      <c r="I69" s="6" t="s">
        <v>2116</v>
      </c>
      <c r="J69" s="8">
        <v>5.9722556712949881</v>
      </c>
      <c r="K69" s="6" t="s">
        <v>34</v>
      </c>
      <c r="L69" s="6" t="s">
        <v>35</v>
      </c>
      <c r="M69" s="6" t="s">
        <v>36</v>
      </c>
      <c r="N69" s="6" t="s">
        <v>2124</v>
      </c>
      <c r="O69" s="6" t="s">
        <v>37</v>
      </c>
      <c r="P69" s="6" t="s">
        <v>38</v>
      </c>
      <c r="Q69" s="6"/>
      <c r="R69" s="7"/>
      <c r="S69" s="7"/>
      <c r="T69" s="7" t="s">
        <v>5465</v>
      </c>
      <c r="U69" s="7" t="s">
        <v>60</v>
      </c>
      <c r="V69" s="7" t="s">
        <v>5309</v>
      </c>
      <c r="W69" s="7" t="e">
        <v>#N/A</v>
      </c>
      <c r="X69" s="7"/>
      <c r="Y69" s="7" t="s">
        <v>5314</v>
      </c>
      <c r="Z69" s="7" t="s">
        <v>4141</v>
      </c>
      <c r="AA69" s="7" t="s">
        <v>75</v>
      </c>
      <c r="AB69" s="7">
        <v>1</v>
      </c>
      <c r="AC69" s="7"/>
      <c r="AD69" s="7"/>
      <c r="AE69" s="7" t="s">
        <v>5801</v>
      </c>
      <c r="AF69" s="7" t="s">
        <v>2536</v>
      </c>
      <c r="AG69" s="7"/>
    </row>
    <row r="70" spans="1:33" ht="145" x14ac:dyDescent="0.35">
      <c r="A70" s="6" t="s">
        <v>2117</v>
      </c>
      <c r="B70" s="7" t="s">
        <v>5313</v>
      </c>
      <c r="C70" s="6" t="s">
        <v>4585</v>
      </c>
      <c r="D70" s="7" t="e">
        <v>#N/A</v>
      </c>
      <c r="E70" s="7" t="e">
        <v>#N/A</v>
      </c>
      <c r="F70" s="6" t="s">
        <v>33</v>
      </c>
      <c r="G70" s="6" t="s">
        <v>2125</v>
      </c>
      <c r="H70" s="6" t="s">
        <v>2126</v>
      </c>
      <c r="I70" s="6" t="s">
        <v>2116</v>
      </c>
      <c r="J70" s="8">
        <v>5.9722556712949881</v>
      </c>
      <c r="K70" s="6" t="s">
        <v>34</v>
      </c>
      <c r="L70" s="6" t="s">
        <v>35</v>
      </c>
      <c r="M70" s="6" t="s">
        <v>36</v>
      </c>
      <c r="N70" s="6" t="s">
        <v>2127</v>
      </c>
      <c r="O70" s="6" t="s">
        <v>37</v>
      </c>
      <c r="P70" s="6" t="s">
        <v>38</v>
      </c>
      <c r="Q70" s="6"/>
      <c r="R70" s="7"/>
      <c r="S70" s="7"/>
      <c r="T70" s="7" t="s">
        <v>5465</v>
      </c>
      <c r="U70" s="7" t="s">
        <v>60</v>
      </c>
      <c r="V70" s="7" t="s">
        <v>5309</v>
      </c>
      <c r="W70" s="7" t="e">
        <v>#N/A</v>
      </c>
      <c r="X70" s="7"/>
      <c r="Y70" s="7" t="s">
        <v>5314</v>
      </c>
      <c r="Z70" s="7" t="s">
        <v>4141</v>
      </c>
      <c r="AA70" s="7" t="s">
        <v>75</v>
      </c>
      <c r="AB70" s="7">
        <v>1</v>
      </c>
      <c r="AC70" s="7"/>
      <c r="AD70" s="7"/>
      <c r="AE70" s="7" t="s">
        <v>5801</v>
      </c>
      <c r="AF70" s="7" t="s">
        <v>2536</v>
      </c>
      <c r="AG70" s="7"/>
    </row>
    <row r="71" spans="1:33" ht="145" x14ac:dyDescent="0.35">
      <c r="A71" s="6" t="s">
        <v>2117</v>
      </c>
      <c r="B71" s="7" t="s">
        <v>5313</v>
      </c>
      <c r="C71" s="6" t="s">
        <v>4586</v>
      </c>
      <c r="D71" s="7" t="e">
        <v>#N/A</v>
      </c>
      <c r="E71" s="7" t="e">
        <v>#N/A</v>
      </c>
      <c r="F71" s="6" t="s">
        <v>33</v>
      </c>
      <c r="G71" s="6" t="s">
        <v>2128</v>
      </c>
      <c r="H71" s="6" t="s">
        <v>2129</v>
      </c>
      <c r="I71" s="6" t="s">
        <v>2130</v>
      </c>
      <c r="J71" s="8">
        <v>5.9722209490719251</v>
      </c>
      <c r="K71" s="6" t="s">
        <v>34</v>
      </c>
      <c r="L71" s="6" t="s">
        <v>35</v>
      </c>
      <c r="M71" s="6" t="s">
        <v>36</v>
      </c>
      <c r="N71" s="6" t="s">
        <v>2131</v>
      </c>
      <c r="O71" s="6" t="s">
        <v>37</v>
      </c>
      <c r="P71" s="6" t="s">
        <v>38</v>
      </c>
      <c r="Q71" s="6"/>
      <c r="R71" s="7"/>
      <c r="S71" s="7"/>
      <c r="T71" s="7" t="s">
        <v>5465</v>
      </c>
      <c r="U71" s="7" t="s">
        <v>60</v>
      </c>
      <c r="V71" s="7" t="s">
        <v>5309</v>
      </c>
      <c r="W71" s="7" t="e">
        <v>#N/A</v>
      </c>
      <c r="X71" s="7"/>
      <c r="Y71" s="7" t="s">
        <v>5314</v>
      </c>
      <c r="Z71" s="7" t="s">
        <v>4141</v>
      </c>
      <c r="AA71" s="7" t="s">
        <v>75</v>
      </c>
      <c r="AB71" s="7">
        <v>1</v>
      </c>
      <c r="AC71" s="7"/>
      <c r="AD71" s="7"/>
      <c r="AE71" s="7" t="s">
        <v>5801</v>
      </c>
      <c r="AF71" s="7" t="s">
        <v>2536</v>
      </c>
      <c r="AG71" s="7"/>
    </row>
    <row r="72" spans="1:33" ht="145" x14ac:dyDescent="0.35">
      <c r="A72" s="6" t="s">
        <v>2117</v>
      </c>
      <c r="B72" s="7" t="s">
        <v>5313</v>
      </c>
      <c r="C72" s="6" t="s">
        <v>4587</v>
      </c>
      <c r="D72" s="7" t="e">
        <v>#N/A</v>
      </c>
      <c r="E72" s="7" t="e">
        <v>#N/A</v>
      </c>
      <c r="F72" s="6" t="s">
        <v>33</v>
      </c>
      <c r="G72" s="6" t="s">
        <v>2132</v>
      </c>
      <c r="H72" s="6" t="s">
        <v>2133</v>
      </c>
      <c r="I72" s="6" t="s">
        <v>2130</v>
      </c>
      <c r="J72" s="8">
        <v>5.9722209490719251</v>
      </c>
      <c r="K72" s="6" t="s">
        <v>34</v>
      </c>
      <c r="L72" s="6" t="s">
        <v>35</v>
      </c>
      <c r="M72" s="6" t="s">
        <v>36</v>
      </c>
      <c r="N72" s="6" t="s">
        <v>2134</v>
      </c>
      <c r="O72" s="6" t="s">
        <v>37</v>
      </c>
      <c r="P72" s="6" t="s">
        <v>38</v>
      </c>
      <c r="Q72" s="6"/>
      <c r="R72" s="7"/>
      <c r="S72" s="7"/>
      <c r="T72" s="7" t="s">
        <v>5465</v>
      </c>
      <c r="U72" s="7" t="s">
        <v>60</v>
      </c>
      <c r="V72" s="7" t="s">
        <v>5309</v>
      </c>
      <c r="W72" s="7" t="e">
        <v>#N/A</v>
      </c>
      <c r="X72" s="7"/>
      <c r="Y72" s="7" t="s">
        <v>5314</v>
      </c>
      <c r="Z72" s="7" t="s">
        <v>4141</v>
      </c>
      <c r="AA72" s="7" t="s">
        <v>75</v>
      </c>
      <c r="AB72" s="7">
        <v>1</v>
      </c>
      <c r="AC72" s="7"/>
      <c r="AD72" s="7"/>
      <c r="AE72" s="7" t="s">
        <v>5801</v>
      </c>
      <c r="AF72" s="7" t="s">
        <v>2536</v>
      </c>
      <c r="AG72" s="7"/>
    </row>
    <row r="73" spans="1:33" ht="145" x14ac:dyDescent="0.35">
      <c r="A73" s="6" t="s">
        <v>2117</v>
      </c>
      <c r="B73" s="7" t="s">
        <v>5313</v>
      </c>
      <c r="C73" s="6" t="s">
        <v>4588</v>
      </c>
      <c r="D73" s="7" t="e">
        <v>#N/A</v>
      </c>
      <c r="E73" s="7" t="e">
        <v>#N/A</v>
      </c>
      <c r="F73" s="6" t="s">
        <v>33</v>
      </c>
      <c r="G73" s="6" t="s">
        <v>2135</v>
      </c>
      <c r="H73" s="6" t="s">
        <v>2136</v>
      </c>
      <c r="I73" s="6" t="s">
        <v>2130</v>
      </c>
      <c r="J73" s="8">
        <v>5.9722209490719251</v>
      </c>
      <c r="K73" s="6" t="s">
        <v>34</v>
      </c>
      <c r="L73" s="6" t="s">
        <v>35</v>
      </c>
      <c r="M73" s="6" t="s">
        <v>36</v>
      </c>
      <c r="N73" s="6" t="s">
        <v>2137</v>
      </c>
      <c r="O73" s="6" t="s">
        <v>37</v>
      </c>
      <c r="P73" s="6" t="s">
        <v>38</v>
      </c>
      <c r="Q73" s="6"/>
      <c r="R73" s="7"/>
      <c r="S73" s="7"/>
      <c r="T73" s="7" t="s">
        <v>5465</v>
      </c>
      <c r="U73" s="7" t="s">
        <v>60</v>
      </c>
      <c r="V73" s="7" t="s">
        <v>5309</v>
      </c>
      <c r="W73" s="7" t="e">
        <v>#N/A</v>
      </c>
      <c r="X73" s="7"/>
      <c r="Y73" s="7" t="s">
        <v>5314</v>
      </c>
      <c r="Z73" s="7" t="s">
        <v>4141</v>
      </c>
      <c r="AA73" s="7" t="s">
        <v>75</v>
      </c>
      <c r="AB73" s="7">
        <v>1</v>
      </c>
      <c r="AC73" s="7"/>
      <c r="AD73" s="7"/>
      <c r="AE73" s="7" t="s">
        <v>5801</v>
      </c>
      <c r="AF73" s="7" t="s">
        <v>2536</v>
      </c>
      <c r="AG73" s="7"/>
    </row>
    <row r="74" spans="1:33" ht="145" x14ac:dyDescent="0.35">
      <c r="A74" s="6" t="s">
        <v>2117</v>
      </c>
      <c r="B74" s="7" t="s">
        <v>5313</v>
      </c>
      <c r="C74" s="6" t="s">
        <v>4589</v>
      </c>
      <c r="D74" s="7" t="e">
        <v>#N/A</v>
      </c>
      <c r="E74" s="7" t="e">
        <v>#N/A</v>
      </c>
      <c r="F74" s="6" t="s">
        <v>33</v>
      </c>
      <c r="G74" s="6" t="s">
        <v>2138</v>
      </c>
      <c r="H74" s="6" t="s">
        <v>2139</v>
      </c>
      <c r="I74" s="6" t="s">
        <v>2130</v>
      </c>
      <c r="J74" s="8">
        <v>5.9722209490719251</v>
      </c>
      <c r="K74" s="6" t="s">
        <v>34</v>
      </c>
      <c r="L74" s="6" t="s">
        <v>35</v>
      </c>
      <c r="M74" s="6" t="s">
        <v>36</v>
      </c>
      <c r="N74" s="6" t="s">
        <v>2140</v>
      </c>
      <c r="O74" s="6" t="s">
        <v>37</v>
      </c>
      <c r="P74" s="6" t="s">
        <v>38</v>
      </c>
      <c r="Q74" s="6"/>
      <c r="R74" s="7"/>
      <c r="S74" s="7"/>
      <c r="T74" s="7" t="s">
        <v>5465</v>
      </c>
      <c r="U74" s="7" t="s">
        <v>60</v>
      </c>
      <c r="V74" s="7" t="s">
        <v>5309</v>
      </c>
      <c r="W74" s="7" t="e">
        <v>#N/A</v>
      </c>
      <c r="X74" s="7"/>
      <c r="Y74" s="7" t="s">
        <v>5314</v>
      </c>
      <c r="Z74" s="7" t="s">
        <v>4141</v>
      </c>
      <c r="AA74" s="7" t="s">
        <v>75</v>
      </c>
      <c r="AB74" s="7">
        <v>1</v>
      </c>
      <c r="AC74" s="7"/>
      <c r="AD74" s="7"/>
      <c r="AE74" s="7" t="s">
        <v>5801</v>
      </c>
      <c r="AF74" s="7" t="s">
        <v>2536</v>
      </c>
      <c r="AG74" s="7"/>
    </row>
    <row r="75" spans="1:33" ht="145" x14ac:dyDescent="0.35">
      <c r="A75" s="6" t="s">
        <v>2117</v>
      </c>
      <c r="B75" s="7" t="s">
        <v>5313</v>
      </c>
      <c r="C75" s="6" t="s">
        <v>4590</v>
      </c>
      <c r="D75" s="7" t="e">
        <v>#N/A</v>
      </c>
      <c r="E75" s="7" t="e">
        <v>#N/A</v>
      </c>
      <c r="F75" s="6" t="s">
        <v>33</v>
      </c>
      <c r="G75" s="6" t="s">
        <v>2141</v>
      </c>
      <c r="H75" s="6" t="s">
        <v>2142</v>
      </c>
      <c r="I75" s="6" t="s">
        <v>2130</v>
      </c>
      <c r="J75" s="8">
        <v>5.9722209490719251</v>
      </c>
      <c r="K75" s="6" t="s">
        <v>34</v>
      </c>
      <c r="L75" s="6" t="s">
        <v>35</v>
      </c>
      <c r="M75" s="6" t="s">
        <v>36</v>
      </c>
      <c r="N75" s="6" t="s">
        <v>2143</v>
      </c>
      <c r="O75" s="6" t="s">
        <v>37</v>
      </c>
      <c r="P75" s="6" t="s">
        <v>38</v>
      </c>
      <c r="Q75" s="6"/>
      <c r="R75" s="7"/>
      <c r="S75" s="7"/>
      <c r="T75" s="7" t="s">
        <v>5465</v>
      </c>
      <c r="U75" s="7" t="s">
        <v>60</v>
      </c>
      <c r="V75" s="7" t="s">
        <v>5309</v>
      </c>
      <c r="W75" s="7" t="e">
        <v>#N/A</v>
      </c>
      <c r="X75" s="7"/>
      <c r="Y75" s="7" t="s">
        <v>5314</v>
      </c>
      <c r="Z75" s="7" t="s">
        <v>4141</v>
      </c>
      <c r="AA75" s="7" t="s">
        <v>75</v>
      </c>
      <c r="AB75" s="7">
        <v>1</v>
      </c>
      <c r="AC75" s="7"/>
      <c r="AD75" s="7"/>
      <c r="AE75" s="7" t="s">
        <v>5801</v>
      </c>
      <c r="AF75" s="7" t="s">
        <v>2536</v>
      </c>
      <c r="AG75" s="7"/>
    </row>
    <row r="76" spans="1:33" ht="145" x14ac:dyDescent="0.35">
      <c r="A76" s="6" t="s">
        <v>2117</v>
      </c>
      <c r="B76" s="7" t="s">
        <v>5313</v>
      </c>
      <c r="C76" s="6" t="s">
        <v>4591</v>
      </c>
      <c r="D76" s="7" t="e">
        <v>#N/A</v>
      </c>
      <c r="E76" s="7" t="e">
        <v>#N/A</v>
      </c>
      <c r="F76" s="6" t="s">
        <v>33</v>
      </c>
      <c r="G76" s="6" t="s">
        <v>2144</v>
      </c>
      <c r="H76" s="6" t="s">
        <v>2145</v>
      </c>
      <c r="I76" s="6" t="s">
        <v>2130</v>
      </c>
      <c r="J76" s="8">
        <v>5.9722209490719251</v>
      </c>
      <c r="K76" s="6" t="s">
        <v>34</v>
      </c>
      <c r="L76" s="6" t="s">
        <v>35</v>
      </c>
      <c r="M76" s="6" t="s">
        <v>36</v>
      </c>
      <c r="N76" s="6" t="s">
        <v>2146</v>
      </c>
      <c r="O76" s="6" t="s">
        <v>37</v>
      </c>
      <c r="P76" s="6" t="s">
        <v>38</v>
      </c>
      <c r="Q76" s="6"/>
      <c r="R76" s="7"/>
      <c r="S76" s="7"/>
      <c r="T76" s="7" t="s">
        <v>5465</v>
      </c>
      <c r="U76" s="7" t="s">
        <v>60</v>
      </c>
      <c r="V76" s="7" t="s">
        <v>5309</v>
      </c>
      <c r="W76" s="7" t="e">
        <v>#N/A</v>
      </c>
      <c r="X76" s="7"/>
      <c r="Y76" s="7" t="s">
        <v>5314</v>
      </c>
      <c r="Z76" s="7" t="s">
        <v>4141</v>
      </c>
      <c r="AA76" s="7" t="s">
        <v>75</v>
      </c>
      <c r="AB76" s="7">
        <v>1</v>
      </c>
      <c r="AC76" s="7"/>
      <c r="AD76" s="7"/>
      <c r="AE76" s="7" t="s">
        <v>5801</v>
      </c>
      <c r="AF76" s="7" t="s">
        <v>2536</v>
      </c>
      <c r="AG76" s="7"/>
    </row>
    <row r="77" spans="1:33" ht="159.5" x14ac:dyDescent="0.35">
      <c r="A77" s="6" t="s">
        <v>1967</v>
      </c>
      <c r="B77" s="7" t="s">
        <v>5650</v>
      </c>
      <c r="C77" s="6" t="s">
        <v>4592</v>
      </c>
      <c r="D77" s="7" t="e">
        <v>#N/A</v>
      </c>
      <c r="E77" s="7" t="e">
        <v>#N/A</v>
      </c>
      <c r="F77" s="6" t="s">
        <v>33</v>
      </c>
      <c r="G77" s="6" t="s">
        <v>2000</v>
      </c>
      <c r="H77" s="6" t="s">
        <v>2001</v>
      </c>
      <c r="I77" s="6" t="s">
        <v>2236</v>
      </c>
      <c r="J77" s="8">
        <v>5.9576028935189242</v>
      </c>
      <c r="K77" s="6" t="s">
        <v>34</v>
      </c>
      <c r="L77" s="6" t="s">
        <v>35</v>
      </c>
      <c r="M77" s="6" t="s">
        <v>36</v>
      </c>
      <c r="N77" s="6" t="s">
        <v>2237</v>
      </c>
      <c r="O77" s="6" t="s">
        <v>37</v>
      </c>
      <c r="P77" s="6" t="s">
        <v>38</v>
      </c>
      <c r="Q77" s="6"/>
      <c r="R77" s="7"/>
      <c r="S77" s="7"/>
      <c r="T77" s="7" t="s">
        <v>1923</v>
      </c>
      <c r="U77" s="7" t="s">
        <v>1466</v>
      </c>
      <c r="V77" s="7" t="e">
        <v>#N/A</v>
      </c>
      <c r="W77" s="7" t="s">
        <v>1340</v>
      </c>
      <c r="X77" s="7"/>
      <c r="Y77" s="7" t="s">
        <v>5651</v>
      </c>
      <c r="Z77" s="7" t="s">
        <v>5643</v>
      </c>
      <c r="AA77" s="7" t="s">
        <v>75</v>
      </c>
      <c r="AB77" s="7">
        <v>1</v>
      </c>
      <c r="AC77" s="7"/>
      <c r="AD77" s="7"/>
      <c r="AE77" s="7" t="s">
        <v>5801</v>
      </c>
      <c r="AF77" s="7" t="s">
        <v>2536</v>
      </c>
      <c r="AG77" s="7"/>
    </row>
    <row r="78" spans="1:33" ht="159.5" x14ac:dyDescent="0.35">
      <c r="A78" s="6" t="s">
        <v>2264</v>
      </c>
      <c r="B78" s="7" t="s">
        <v>5657</v>
      </c>
      <c r="C78" s="6" t="s">
        <v>4593</v>
      </c>
      <c r="D78" s="7" t="e">
        <v>#N/A</v>
      </c>
      <c r="E78" s="7" t="e">
        <v>#N/A</v>
      </c>
      <c r="F78" s="6" t="s">
        <v>33</v>
      </c>
      <c r="G78" s="6" t="s">
        <v>2265</v>
      </c>
      <c r="H78" s="6" t="s">
        <v>2266</v>
      </c>
      <c r="I78" s="6" t="s">
        <v>2267</v>
      </c>
      <c r="J78" s="8">
        <v>5.9138181712987716</v>
      </c>
      <c r="K78" s="6" t="s">
        <v>34</v>
      </c>
      <c r="L78" s="6" t="s">
        <v>35</v>
      </c>
      <c r="M78" s="6" t="s">
        <v>36</v>
      </c>
      <c r="N78" s="6" t="s">
        <v>2268</v>
      </c>
      <c r="O78" s="6" t="s">
        <v>37</v>
      </c>
      <c r="P78" s="6" t="s">
        <v>38</v>
      </c>
      <c r="Q78" s="6"/>
      <c r="R78" s="7"/>
      <c r="S78" s="7"/>
      <c r="T78" s="7" t="s">
        <v>1879</v>
      </c>
      <c r="U78" s="7" t="s">
        <v>1466</v>
      </c>
      <c r="V78" s="7" t="e">
        <v>#N/A</v>
      </c>
      <c r="W78" s="7" t="s">
        <v>1340</v>
      </c>
      <c r="X78" s="7"/>
      <c r="Y78" s="7" t="s">
        <v>5658</v>
      </c>
      <c r="Z78" s="7" t="s">
        <v>5656</v>
      </c>
      <c r="AA78" s="7" t="s">
        <v>75</v>
      </c>
      <c r="AB78" s="7">
        <v>1</v>
      </c>
      <c r="AC78" s="7"/>
      <c r="AD78" s="7"/>
      <c r="AE78" s="7" t="s">
        <v>5801</v>
      </c>
      <c r="AF78" s="7" t="s">
        <v>2536</v>
      </c>
      <c r="AG78" s="7"/>
    </row>
    <row r="79" spans="1:33" ht="159.5" x14ac:dyDescent="0.35">
      <c r="A79" s="6" t="s">
        <v>2264</v>
      </c>
      <c r="B79" s="7" t="s">
        <v>5657</v>
      </c>
      <c r="C79" s="6" t="s">
        <v>4594</v>
      </c>
      <c r="D79" s="7" t="e">
        <v>#N/A</v>
      </c>
      <c r="E79" s="7" t="e">
        <v>#N/A</v>
      </c>
      <c r="F79" s="6" t="s">
        <v>33</v>
      </c>
      <c r="G79" s="6" t="s">
        <v>2269</v>
      </c>
      <c r="H79" s="6" t="s">
        <v>2270</v>
      </c>
      <c r="I79" s="6" t="s">
        <v>2267</v>
      </c>
      <c r="J79" s="8">
        <v>5.9138181712987716</v>
      </c>
      <c r="K79" s="6" t="s">
        <v>34</v>
      </c>
      <c r="L79" s="6" t="s">
        <v>35</v>
      </c>
      <c r="M79" s="6" t="s">
        <v>36</v>
      </c>
      <c r="N79" s="6" t="s">
        <v>2271</v>
      </c>
      <c r="O79" s="6" t="s">
        <v>37</v>
      </c>
      <c r="P79" s="6" t="s">
        <v>38</v>
      </c>
      <c r="Q79" s="6"/>
      <c r="R79" s="7"/>
      <c r="S79" s="7"/>
      <c r="T79" s="7" t="s">
        <v>1879</v>
      </c>
      <c r="U79" s="7" t="s">
        <v>1466</v>
      </c>
      <c r="V79" s="7" t="e">
        <v>#N/A</v>
      </c>
      <c r="W79" s="7" t="s">
        <v>1340</v>
      </c>
      <c r="X79" s="7"/>
      <c r="Y79" s="7" t="s">
        <v>5658</v>
      </c>
      <c r="Z79" s="7" t="s">
        <v>5656</v>
      </c>
      <c r="AA79" s="7" t="s">
        <v>75</v>
      </c>
      <c r="AB79" s="7">
        <v>1</v>
      </c>
      <c r="AC79" s="7"/>
      <c r="AD79" s="7"/>
      <c r="AE79" s="7" t="s">
        <v>5801</v>
      </c>
      <c r="AF79" s="7" t="s">
        <v>2536</v>
      </c>
      <c r="AG79" s="7"/>
    </row>
    <row r="80" spans="1:33" ht="159.5" x14ac:dyDescent="0.35">
      <c r="A80" s="6" t="s">
        <v>1479</v>
      </c>
      <c r="B80" s="7" t="s">
        <v>5684</v>
      </c>
      <c r="C80" s="6" t="s">
        <v>4595</v>
      </c>
      <c r="D80" s="7" t="e">
        <v>#N/A</v>
      </c>
      <c r="E80" s="7" t="e">
        <v>#N/A</v>
      </c>
      <c r="F80" s="6" t="s">
        <v>33</v>
      </c>
      <c r="G80" s="6" t="s">
        <v>1480</v>
      </c>
      <c r="H80" s="6" t="s">
        <v>1481</v>
      </c>
      <c r="I80" s="6" t="s">
        <v>2705</v>
      </c>
      <c r="J80" s="8">
        <v>3.8780427083329414</v>
      </c>
      <c r="K80" s="6" t="s">
        <v>34</v>
      </c>
      <c r="L80" s="6" t="s">
        <v>35</v>
      </c>
      <c r="M80" s="6" t="s">
        <v>36</v>
      </c>
      <c r="N80" s="6" t="s">
        <v>2706</v>
      </c>
      <c r="O80" s="6" t="s">
        <v>37</v>
      </c>
      <c r="P80" s="6" t="s">
        <v>38</v>
      </c>
      <c r="Q80" s="6"/>
      <c r="R80" s="7"/>
      <c r="S80" s="7"/>
      <c r="T80" s="7" t="s">
        <v>1749</v>
      </c>
      <c r="U80" s="7" t="s">
        <v>1466</v>
      </c>
      <c r="V80" s="7" t="e">
        <v>#N/A</v>
      </c>
      <c r="W80" s="7" t="s">
        <v>1340</v>
      </c>
      <c r="X80" s="7"/>
      <c r="Y80" s="7" t="s">
        <v>5685</v>
      </c>
      <c r="Z80" s="7" t="s">
        <v>4141</v>
      </c>
      <c r="AA80" s="7" t="s">
        <v>75</v>
      </c>
      <c r="AB80" s="7">
        <v>1</v>
      </c>
      <c r="AC80" s="7"/>
      <c r="AD80" s="7"/>
      <c r="AE80" s="7" t="s">
        <v>5801</v>
      </c>
      <c r="AF80" s="7" t="s">
        <v>2536</v>
      </c>
      <c r="AG80" s="7"/>
    </row>
    <row r="81" spans="1:33" ht="174" x14ac:dyDescent="0.35">
      <c r="A81" s="6" t="s">
        <v>937</v>
      </c>
      <c r="B81" s="7" t="s">
        <v>5660</v>
      </c>
      <c r="C81" s="6" t="s">
        <v>4596</v>
      </c>
      <c r="D81" s="7" t="e">
        <v>#N/A</v>
      </c>
      <c r="E81" s="7" t="e">
        <v>#N/A</v>
      </c>
      <c r="F81" s="6" t="s">
        <v>33</v>
      </c>
      <c r="G81" s="6" t="s">
        <v>940</v>
      </c>
      <c r="H81" s="6" t="s">
        <v>941</v>
      </c>
      <c r="I81" s="6" t="s">
        <v>2707</v>
      </c>
      <c r="J81" s="8">
        <v>3.6624061342590721</v>
      </c>
      <c r="K81" s="6" t="s">
        <v>34</v>
      </c>
      <c r="L81" s="6" t="s">
        <v>35</v>
      </c>
      <c r="M81" s="6" t="s">
        <v>36</v>
      </c>
      <c r="N81" s="6" t="s">
        <v>2708</v>
      </c>
      <c r="O81" s="6" t="s">
        <v>37</v>
      </c>
      <c r="P81" s="6" t="s">
        <v>38</v>
      </c>
      <c r="Q81" s="6"/>
      <c r="R81" s="7"/>
      <c r="S81" s="7"/>
      <c r="T81" s="7" t="s">
        <v>1743</v>
      </c>
      <c r="U81" s="7" t="s">
        <v>1466</v>
      </c>
      <c r="V81" s="7" t="e">
        <v>#N/A</v>
      </c>
      <c r="W81" s="7" t="s">
        <v>1340</v>
      </c>
      <c r="X81" s="7"/>
      <c r="Y81" s="7" t="s">
        <v>5661</v>
      </c>
      <c r="Z81" s="7" t="s">
        <v>4141</v>
      </c>
      <c r="AA81" s="7" t="s">
        <v>75</v>
      </c>
      <c r="AB81" s="7">
        <v>1</v>
      </c>
      <c r="AC81" s="7"/>
      <c r="AD81" s="7"/>
      <c r="AE81" s="7" t="s">
        <v>5801</v>
      </c>
      <c r="AF81" s="7" t="s">
        <v>2536</v>
      </c>
      <c r="AG81" s="7"/>
    </row>
    <row r="82" spans="1:33" ht="174" x14ac:dyDescent="0.35">
      <c r="A82" s="6" t="s">
        <v>937</v>
      </c>
      <c r="B82" s="7" t="s">
        <v>5660</v>
      </c>
      <c r="C82" s="6" t="s">
        <v>4597</v>
      </c>
      <c r="D82" s="7" t="e">
        <v>#N/A</v>
      </c>
      <c r="E82" s="7" t="e">
        <v>#N/A</v>
      </c>
      <c r="F82" s="6" t="s">
        <v>33</v>
      </c>
      <c r="G82" s="6" t="s">
        <v>1125</v>
      </c>
      <c r="H82" s="6" t="s">
        <v>1126</v>
      </c>
      <c r="I82" s="6" t="s">
        <v>2707</v>
      </c>
      <c r="J82" s="8">
        <v>3.6624061342590721</v>
      </c>
      <c r="K82" s="6" t="s">
        <v>34</v>
      </c>
      <c r="L82" s="6" t="s">
        <v>35</v>
      </c>
      <c r="M82" s="6" t="s">
        <v>36</v>
      </c>
      <c r="N82" s="6" t="s">
        <v>2709</v>
      </c>
      <c r="O82" s="6" t="s">
        <v>37</v>
      </c>
      <c r="P82" s="6" t="s">
        <v>38</v>
      </c>
      <c r="Q82" s="6"/>
      <c r="R82" s="7"/>
      <c r="S82" s="7"/>
      <c r="T82" s="7" t="s">
        <v>1743</v>
      </c>
      <c r="U82" s="7" t="s">
        <v>1466</v>
      </c>
      <c r="V82" s="7" t="e">
        <v>#N/A</v>
      </c>
      <c r="W82" s="7" t="s">
        <v>1340</v>
      </c>
      <c r="X82" s="7"/>
      <c r="Y82" s="7" t="s">
        <v>5661</v>
      </c>
      <c r="Z82" s="7" t="s">
        <v>4141</v>
      </c>
      <c r="AA82" s="7" t="s">
        <v>75</v>
      </c>
      <c r="AB82" s="7">
        <v>1</v>
      </c>
      <c r="AC82" s="7"/>
      <c r="AD82" s="7"/>
      <c r="AE82" s="7" t="s">
        <v>5801</v>
      </c>
      <c r="AF82" s="7" t="s">
        <v>2536</v>
      </c>
      <c r="AG82" s="7"/>
    </row>
    <row r="83" spans="1:33" ht="174" x14ac:dyDescent="0.35">
      <c r="A83" s="6" t="s">
        <v>937</v>
      </c>
      <c r="B83" s="7" t="s">
        <v>5660</v>
      </c>
      <c r="C83" s="6" t="s">
        <v>4598</v>
      </c>
      <c r="D83" s="7" t="e">
        <v>#N/A</v>
      </c>
      <c r="E83" s="7" t="e">
        <v>#N/A</v>
      </c>
      <c r="F83" s="6" t="s">
        <v>33</v>
      </c>
      <c r="G83" s="6" t="s">
        <v>1127</v>
      </c>
      <c r="H83" s="6" t="s">
        <v>1128</v>
      </c>
      <c r="I83" s="6" t="s">
        <v>2707</v>
      </c>
      <c r="J83" s="8">
        <v>3.6624061342590721</v>
      </c>
      <c r="K83" s="6" t="s">
        <v>34</v>
      </c>
      <c r="L83" s="6" t="s">
        <v>35</v>
      </c>
      <c r="M83" s="6" t="s">
        <v>36</v>
      </c>
      <c r="N83" s="6" t="s">
        <v>2710</v>
      </c>
      <c r="O83" s="6" t="s">
        <v>37</v>
      </c>
      <c r="P83" s="6" t="s">
        <v>38</v>
      </c>
      <c r="Q83" s="6"/>
      <c r="R83" s="7"/>
      <c r="S83" s="7"/>
      <c r="T83" s="7" t="s">
        <v>1743</v>
      </c>
      <c r="U83" s="7" t="s">
        <v>1466</v>
      </c>
      <c r="V83" s="7" t="e">
        <v>#N/A</v>
      </c>
      <c r="W83" s="7" t="s">
        <v>1340</v>
      </c>
      <c r="X83" s="7"/>
      <c r="Y83" s="7" t="s">
        <v>5661</v>
      </c>
      <c r="Z83" s="7" t="s">
        <v>4141</v>
      </c>
      <c r="AA83" s="7" t="s">
        <v>75</v>
      </c>
      <c r="AB83" s="7">
        <v>1</v>
      </c>
      <c r="AC83" s="7"/>
      <c r="AD83" s="7"/>
      <c r="AE83" s="7" t="s">
        <v>5801</v>
      </c>
      <c r="AF83" s="7" t="s">
        <v>2536</v>
      </c>
      <c r="AG83" s="7"/>
    </row>
    <row r="84" spans="1:33" ht="174" x14ac:dyDescent="0.35">
      <c r="A84" s="6" t="s">
        <v>937</v>
      </c>
      <c r="B84" s="7" t="s">
        <v>5660</v>
      </c>
      <c r="C84" s="6" t="s">
        <v>4599</v>
      </c>
      <c r="D84" s="7" t="e">
        <v>#N/A</v>
      </c>
      <c r="E84" s="7" t="e">
        <v>#N/A</v>
      </c>
      <c r="F84" s="6" t="s">
        <v>33</v>
      </c>
      <c r="G84" s="6" t="s">
        <v>938</v>
      </c>
      <c r="H84" s="6" t="s">
        <v>939</v>
      </c>
      <c r="I84" s="6" t="s">
        <v>2711</v>
      </c>
      <c r="J84" s="8">
        <v>3.6623714120360091</v>
      </c>
      <c r="K84" s="6" t="s">
        <v>34</v>
      </c>
      <c r="L84" s="6" t="s">
        <v>35</v>
      </c>
      <c r="M84" s="6" t="s">
        <v>36</v>
      </c>
      <c r="N84" s="6" t="s">
        <v>2712</v>
      </c>
      <c r="O84" s="6" t="s">
        <v>37</v>
      </c>
      <c r="P84" s="6" t="s">
        <v>38</v>
      </c>
      <c r="Q84" s="6"/>
      <c r="R84" s="7"/>
      <c r="S84" s="7"/>
      <c r="T84" s="7" t="s">
        <v>1743</v>
      </c>
      <c r="U84" s="7" t="s">
        <v>1466</v>
      </c>
      <c r="V84" s="7" t="e">
        <v>#N/A</v>
      </c>
      <c r="W84" s="7" t="s">
        <v>1340</v>
      </c>
      <c r="X84" s="7"/>
      <c r="Y84" s="7" t="s">
        <v>5661</v>
      </c>
      <c r="Z84" s="7" t="s">
        <v>4141</v>
      </c>
      <c r="AA84" s="7" t="s">
        <v>75</v>
      </c>
      <c r="AB84" s="7">
        <v>1</v>
      </c>
      <c r="AC84" s="7"/>
      <c r="AD84" s="7"/>
      <c r="AE84" s="7" t="s">
        <v>5801</v>
      </c>
      <c r="AF84" s="7" t="s">
        <v>2536</v>
      </c>
      <c r="AG84" s="7"/>
    </row>
    <row r="85" spans="1:33" ht="174" x14ac:dyDescent="0.35">
      <c r="A85" s="6" t="s">
        <v>2321</v>
      </c>
      <c r="B85" s="7" t="s">
        <v>5654</v>
      </c>
      <c r="C85" s="6" t="s">
        <v>4600</v>
      </c>
      <c r="D85" s="7" t="e">
        <v>#N/A</v>
      </c>
      <c r="E85" s="7" t="e">
        <v>#N/A</v>
      </c>
      <c r="F85" s="6" t="s">
        <v>33</v>
      </c>
      <c r="G85" s="6" t="s">
        <v>2322</v>
      </c>
      <c r="H85" s="6" t="s">
        <v>2323</v>
      </c>
      <c r="I85" s="6" t="s">
        <v>2717</v>
      </c>
      <c r="J85" s="8">
        <v>3.2919200231481227</v>
      </c>
      <c r="K85" s="6" t="s">
        <v>34</v>
      </c>
      <c r="L85" s="6" t="s">
        <v>35</v>
      </c>
      <c r="M85" s="6" t="s">
        <v>36</v>
      </c>
      <c r="N85" s="6" t="s">
        <v>2718</v>
      </c>
      <c r="O85" s="6" t="s">
        <v>37</v>
      </c>
      <c r="P85" s="6" t="s">
        <v>38</v>
      </c>
      <c r="Q85" s="6"/>
      <c r="R85" s="7"/>
      <c r="S85" s="7"/>
      <c r="T85" s="7" t="s">
        <v>5467</v>
      </c>
      <c r="U85" s="7" t="s">
        <v>79</v>
      </c>
      <c r="V85" s="7" t="e">
        <v>#N/A</v>
      </c>
      <c r="W85" s="7" t="e">
        <v>#N/A</v>
      </c>
      <c r="X85" s="7"/>
      <c r="Y85" s="7" t="s">
        <v>5655</v>
      </c>
      <c r="Z85" s="7" t="s">
        <v>5656</v>
      </c>
      <c r="AA85" s="7" t="s">
        <v>75</v>
      </c>
      <c r="AB85" s="7">
        <v>1</v>
      </c>
      <c r="AC85" s="7"/>
      <c r="AD85" s="7"/>
      <c r="AE85" s="7" t="s">
        <v>5801</v>
      </c>
      <c r="AF85" s="7" t="s">
        <v>2536</v>
      </c>
      <c r="AG85" s="7"/>
    </row>
    <row r="86" spans="1:33" ht="174" x14ac:dyDescent="0.35">
      <c r="A86" s="6" t="s">
        <v>2321</v>
      </c>
      <c r="B86" s="7" t="s">
        <v>5654</v>
      </c>
      <c r="C86" s="6" t="s">
        <v>4601</v>
      </c>
      <c r="D86" s="7" t="e">
        <v>#N/A</v>
      </c>
      <c r="E86" s="7" t="e">
        <v>#N/A</v>
      </c>
      <c r="F86" s="6" t="s">
        <v>33</v>
      </c>
      <c r="G86" s="6" t="s">
        <v>2325</v>
      </c>
      <c r="H86" s="6" t="s">
        <v>2326</v>
      </c>
      <c r="I86" s="6" t="s">
        <v>2717</v>
      </c>
      <c r="J86" s="8">
        <v>3.2919200231481227</v>
      </c>
      <c r="K86" s="6" t="s">
        <v>34</v>
      </c>
      <c r="L86" s="6" t="s">
        <v>35</v>
      </c>
      <c r="M86" s="6" t="s">
        <v>36</v>
      </c>
      <c r="N86" s="6" t="s">
        <v>2720</v>
      </c>
      <c r="O86" s="6" t="s">
        <v>37</v>
      </c>
      <c r="P86" s="6" t="s">
        <v>38</v>
      </c>
      <c r="Q86" s="6"/>
      <c r="R86" s="7"/>
      <c r="S86" s="7"/>
      <c r="T86" s="7" t="s">
        <v>5467</v>
      </c>
      <c r="U86" s="7" t="s">
        <v>79</v>
      </c>
      <c r="V86" s="7" t="e">
        <v>#N/A</v>
      </c>
      <c r="W86" s="7" t="e">
        <v>#N/A</v>
      </c>
      <c r="X86" s="7"/>
      <c r="Y86" s="7" t="s">
        <v>5655</v>
      </c>
      <c r="Z86" s="7" t="s">
        <v>5656</v>
      </c>
      <c r="AA86" s="7" t="s">
        <v>75</v>
      </c>
      <c r="AB86" s="7">
        <v>1</v>
      </c>
      <c r="AC86" s="7"/>
      <c r="AD86" s="7"/>
      <c r="AE86" s="7" t="s">
        <v>5801</v>
      </c>
      <c r="AF86" s="7" t="s">
        <v>2536</v>
      </c>
      <c r="AG86" s="7"/>
    </row>
    <row r="87" spans="1:33" ht="174" x14ac:dyDescent="0.35">
      <c r="A87" s="6" t="s">
        <v>1225</v>
      </c>
      <c r="B87" s="7" t="s">
        <v>5686</v>
      </c>
      <c r="C87" s="6" t="s">
        <v>4602</v>
      </c>
      <c r="D87" s="7" t="e">
        <v>#N/A</v>
      </c>
      <c r="E87" s="7" t="e">
        <v>#N/A</v>
      </c>
      <c r="F87" s="6" t="s">
        <v>33</v>
      </c>
      <c r="G87" s="6" t="s">
        <v>1618</v>
      </c>
      <c r="H87" s="6" t="s">
        <v>1619</v>
      </c>
      <c r="I87" s="6" t="s">
        <v>2975</v>
      </c>
      <c r="J87" s="8">
        <v>3.1374640046269633</v>
      </c>
      <c r="K87" s="6" t="s">
        <v>34</v>
      </c>
      <c r="L87" s="6" t="s">
        <v>35</v>
      </c>
      <c r="M87" s="6" t="s">
        <v>36</v>
      </c>
      <c r="N87" s="6" t="s">
        <v>2976</v>
      </c>
      <c r="O87" s="6" t="s">
        <v>37</v>
      </c>
      <c r="P87" s="6" t="s">
        <v>38</v>
      </c>
      <c r="Q87" s="6"/>
      <c r="R87" s="7"/>
      <c r="S87" s="7"/>
      <c r="T87" s="7" t="s">
        <v>1951</v>
      </c>
      <c r="U87" s="7" t="s">
        <v>1454</v>
      </c>
      <c r="V87" s="7" t="e">
        <v>#N/A</v>
      </c>
      <c r="W87" s="7" t="s">
        <v>1454</v>
      </c>
      <c r="X87" s="7"/>
      <c r="Y87" s="7" t="e">
        <v>#N/A</v>
      </c>
      <c r="Z87" s="7" t="s">
        <v>5656</v>
      </c>
      <c r="AA87" s="7" t="s">
        <v>75</v>
      </c>
      <c r="AB87" s="7">
        <v>1</v>
      </c>
      <c r="AC87" s="7"/>
      <c r="AD87" s="7"/>
      <c r="AE87" s="7" t="s">
        <v>5801</v>
      </c>
      <c r="AF87" s="7" t="s">
        <v>2536</v>
      </c>
      <c r="AG87" s="7"/>
    </row>
    <row r="88" spans="1:33" ht="174" x14ac:dyDescent="0.35">
      <c r="A88" s="6" t="s">
        <v>1225</v>
      </c>
      <c r="B88" s="7" t="s">
        <v>5686</v>
      </c>
      <c r="C88" s="6" t="s">
        <v>4603</v>
      </c>
      <c r="D88" s="7" t="e">
        <v>#N/A</v>
      </c>
      <c r="E88" s="7" t="e">
        <v>#N/A</v>
      </c>
      <c r="F88" s="6" t="s">
        <v>33</v>
      </c>
      <c r="G88" s="6" t="s">
        <v>1616</v>
      </c>
      <c r="H88" s="6" t="s">
        <v>1617</v>
      </c>
      <c r="I88" s="6" t="s">
        <v>2975</v>
      </c>
      <c r="J88" s="8">
        <v>3.1374640046269633</v>
      </c>
      <c r="K88" s="6" t="s">
        <v>34</v>
      </c>
      <c r="L88" s="6" t="s">
        <v>35</v>
      </c>
      <c r="M88" s="6" t="s">
        <v>36</v>
      </c>
      <c r="N88" s="6" t="s">
        <v>2977</v>
      </c>
      <c r="O88" s="6" t="s">
        <v>37</v>
      </c>
      <c r="P88" s="6" t="s">
        <v>38</v>
      </c>
      <c r="Q88" s="6"/>
      <c r="R88" s="7"/>
      <c r="S88" s="7"/>
      <c r="T88" s="7" t="s">
        <v>1951</v>
      </c>
      <c r="U88" s="7" t="s">
        <v>1454</v>
      </c>
      <c r="V88" s="7" t="e">
        <v>#N/A</v>
      </c>
      <c r="W88" s="7" t="s">
        <v>1454</v>
      </c>
      <c r="X88" s="7"/>
      <c r="Y88" s="7" t="e">
        <v>#N/A</v>
      </c>
      <c r="Z88" s="7" t="s">
        <v>5656</v>
      </c>
      <c r="AA88" s="7" t="s">
        <v>75</v>
      </c>
      <c r="AB88" s="7">
        <v>1</v>
      </c>
      <c r="AC88" s="7"/>
      <c r="AD88" s="7"/>
      <c r="AE88" s="7" t="s">
        <v>5801</v>
      </c>
      <c r="AF88" s="7" t="s">
        <v>2536</v>
      </c>
      <c r="AG88" s="7"/>
    </row>
    <row r="89" spans="1:33" ht="174" x14ac:dyDescent="0.35">
      <c r="A89" s="6" t="s">
        <v>1225</v>
      </c>
      <c r="B89" s="7" t="s">
        <v>5686</v>
      </c>
      <c r="C89" s="6" t="s">
        <v>4604</v>
      </c>
      <c r="D89" s="7" t="e">
        <v>#N/A</v>
      </c>
      <c r="E89" s="7" t="e">
        <v>#N/A</v>
      </c>
      <c r="F89" s="6" t="s">
        <v>33</v>
      </c>
      <c r="G89" s="6" t="s">
        <v>1699</v>
      </c>
      <c r="H89" s="6" t="s">
        <v>1700</v>
      </c>
      <c r="I89" s="6" t="s">
        <v>2975</v>
      </c>
      <c r="J89" s="8">
        <v>3.1374640046269633</v>
      </c>
      <c r="K89" s="6" t="s">
        <v>34</v>
      </c>
      <c r="L89" s="6" t="s">
        <v>35</v>
      </c>
      <c r="M89" s="6" t="s">
        <v>36</v>
      </c>
      <c r="N89" s="6" t="s">
        <v>2978</v>
      </c>
      <c r="O89" s="6" t="s">
        <v>37</v>
      </c>
      <c r="P89" s="6" t="s">
        <v>38</v>
      </c>
      <c r="Q89" s="6"/>
      <c r="R89" s="7"/>
      <c r="S89" s="7"/>
      <c r="T89" s="7" t="s">
        <v>1951</v>
      </c>
      <c r="U89" s="7" t="s">
        <v>1454</v>
      </c>
      <c r="V89" s="7" t="e">
        <v>#N/A</v>
      </c>
      <c r="W89" s="7" t="s">
        <v>1454</v>
      </c>
      <c r="X89" s="7"/>
      <c r="Y89" s="7" t="e">
        <v>#N/A</v>
      </c>
      <c r="Z89" s="7" t="s">
        <v>5656</v>
      </c>
      <c r="AA89" s="7" t="s">
        <v>75</v>
      </c>
      <c r="AB89" s="7">
        <v>1</v>
      </c>
      <c r="AC89" s="7"/>
      <c r="AD89" s="7"/>
      <c r="AE89" s="7" t="s">
        <v>5801</v>
      </c>
      <c r="AF89" s="7" t="s">
        <v>2536</v>
      </c>
      <c r="AG89" s="7"/>
    </row>
    <row r="90" spans="1:33" ht="174" x14ac:dyDescent="0.35">
      <c r="A90" s="6" t="s">
        <v>1225</v>
      </c>
      <c r="B90" s="7" t="s">
        <v>5686</v>
      </c>
      <c r="C90" s="6" t="s">
        <v>4605</v>
      </c>
      <c r="D90" s="7" t="e">
        <v>#N/A</v>
      </c>
      <c r="E90" s="7" t="e">
        <v>#N/A</v>
      </c>
      <c r="F90" s="6" t="s">
        <v>33</v>
      </c>
      <c r="G90" s="6" t="s">
        <v>1228</v>
      </c>
      <c r="H90" s="6" t="s">
        <v>1229</v>
      </c>
      <c r="I90" s="6" t="s">
        <v>2979</v>
      </c>
      <c r="J90" s="8">
        <v>3.127186226847698</v>
      </c>
      <c r="K90" s="6" t="s">
        <v>34</v>
      </c>
      <c r="L90" s="6" t="s">
        <v>35</v>
      </c>
      <c r="M90" s="6" t="s">
        <v>36</v>
      </c>
      <c r="N90" s="6" t="s">
        <v>2980</v>
      </c>
      <c r="O90" s="6" t="s">
        <v>37</v>
      </c>
      <c r="P90" s="6" t="s">
        <v>38</v>
      </c>
      <c r="Q90" s="6"/>
      <c r="R90" s="7"/>
      <c r="S90" s="7"/>
      <c r="T90" s="7" t="s">
        <v>1951</v>
      </c>
      <c r="U90" s="7" t="s">
        <v>1454</v>
      </c>
      <c r="V90" s="7" t="e">
        <v>#N/A</v>
      </c>
      <c r="W90" s="7" t="s">
        <v>1454</v>
      </c>
      <c r="X90" s="7"/>
      <c r="Y90" s="7" t="e">
        <v>#N/A</v>
      </c>
      <c r="Z90" s="7" t="s">
        <v>5656</v>
      </c>
      <c r="AA90" s="7" t="s">
        <v>75</v>
      </c>
      <c r="AB90" s="7">
        <v>1</v>
      </c>
      <c r="AC90" s="7"/>
      <c r="AD90" s="7"/>
      <c r="AE90" s="7" t="s">
        <v>5801</v>
      </c>
      <c r="AF90" s="7" t="s">
        <v>2536</v>
      </c>
      <c r="AG90" s="7"/>
    </row>
    <row r="91" spans="1:33" ht="174" x14ac:dyDescent="0.35">
      <c r="A91" s="6" t="s">
        <v>1225</v>
      </c>
      <c r="B91" s="7" t="s">
        <v>5686</v>
      </c>
      <c r="C91" s="6" t="s">
        <v>4606</v>
      </c>
      <c r="D91" s="7" t="e">
        <v>#N/A</v>
      </c>
      <c r="E91" s="7" t="e">
        <v>#N/A</v>
      </c>
      <c r="F91" s="6" t="s">
        <v>33</v>
      </c>
      <c r="G91" s="6" t="s">
        <v>1226</v>
      </c>
      <c r="H91" s="6" t="s">
        <v>1227</v>
      </c>
      <c r="I91" s="6" t="s">
        <v>2979</v>
      </c>
      <c r="J91" s="8">
        <v>3.127186226847698</v>
      </c>
      <c r="K91" s="6" t="s">
        <v>34</v>
      </c>
      <c r="L91" s="6" t="s">
        <v>35</v>
      </c>
      <c r="M91" s="6" t="s">
        <v>36</v>
      </c>
      <c r="N91" s="6" t="s">
        <v>2981</v>
      </c>
      <c r="O91" s="6" t="s">
        <v>37</v>
      </c>
      <c r="P91" s="6" t="s">
        <v>38</v>
      </c>
      <c r="Q91" s="6"/>
      <c r="R91" s="7"/>
      <c r="S91" s="7"/>
      <c r="T91" s="7" t="s">
        <v>1951</v>
      </c>
      <c r="U91" s="7" t="s">
        <v>1454</v>
      </c>
      <c r="V91" s="7" t="e">
        <v>#N/A</v>
      </c>
      <c r="W91" s="7" t="s">
        <v>1454</v>
      </c>
      <c r="X91" s="7"/>
      <c r="Y91" s="7" t="e">
        <v>#N/A</v>
      </c>
      <c r="Z91" s="7" t="s">
        <v>5656</v>
      </c>
      <c r="AA91" s="7" t="s">
        <v>75</v>
      </c>
      <c r="AB91" s="7">
        <v>1</v>
      </c>
      <c r="AC91" s="7"/>
      <c r="AD91" s="7"/>
      <c r="AE91" s="7" t="s">
        <v>5801</v>
      </c>
      <c r="AF91" s="7" t="s">
        <v>2536</v>
      </c>
      <c r="AG91" s="7"/>
    </row>
    <row r="92" spans="1:33" ht="159.5" x14ac:dyDescent="0.35">
      <c r="A92" s="6" t="s">
        <v>1995</v>
      </c>
      <c r="B92" s="7" t="s">
        <v>5663</v>
      </c>
      <c r="C92" s="6" t="s">
        <v>4607</v>
      </c>
      <c r="D92" s="7" t="e">
        <v>#N/A</v>
      </c>
      <c r="E92" s="7" t="e">
        <v>#N/A</v>
      </c>
      <c r="F92" s="6" t="s">
        <v>33</v>
      </c>
      <c r="G92" s="6" t="s">
        <v>1996</v>
      </c>
      <c r="H92" s="6" t="s">
        <v>1997</v>
      </c>
      <c r="I92" s="6" t="s">
        <v>3272</v>
      </c>
      <c r="J92" s="8">
        <v>2.9943968750012573</v>
      </c>
      <c r="K92" s="6" t="s">
        <v>34</v>
      </c>
      <c r="L92" s="6" t="s">
        <v>35</v>
      </c>
      <c r="M92" s="6" t="s">
        <v>36</v>
      </c>
      <c r="N92" s="6" t="s">
        <v>3273</v>
      </c>
      <c r="O92" s="6" t="s">
        <v>37</v>
      </c>
      <c r="P92" s="6" t="s">
        <v>38</v>
      </c>
      <c r="Q92" s="6"/>
      <c r="R92" s="7"/>
      <c r="S92" s="7"/>
      <c r="T92" s="7" t="s">
        <v>5472</v>
      </c>
      <c r="U92" s="7" t="s">
        <v>39</v>
      </c>
      <c r="V92" s="7" t="s">
        <v>5471</v>
      </c>
      <c r="W92" s="7">
        <v>0</v>
      </c>
      <c r="X92" s="7"/>
      <c r="Y92" s="7" t="s">
        <v>5664</v>
      </c>
      <c r="Z92" s="7" t="s">
        <v>4141</v>
      </c>
      <c r="AA92" s="7" t="s">
        <v>74</v>
      </c>
      <c r="AB92" s="7">
        <v>1</v>
      </c>
      <c r="AC92" s="7"/>
      <c r="AD92" s="7"/>
      <c r="AE92" s="7" t="s">
        <v>5801</v>
      </c>
      <c r="AF92" s="7" t="s">
        <v>2536</v>
      </c>
      <c r="AG92" s="7"/>
    </row>
    <row r="93" spans="1:33" ht="159.5" x14ac:dyDescent="0.35">
      <c r="A93" s="6" t="s">
        <v>1995</v>
      </c>
      <c r="B93" s="7" t="s">
        <v>5663</v>
      </c>
      <c r="C93" s="6" t="s">
        <v>1410</v>
      </c>
      <c r="D93" s="7" t="e">
        <v>#N/A</v>
      </c>
      <c r="E93" s="7" t="e">
        <v>#N/A</v>
      </c>
      <c r="F93" s="6" t="s">
        <v>33</v>
      </c>
      <c r="G93" s="6" t="s">
        <v>1998</v>
      </c>
      <c r="H93" s="6" t="s">
        <v>1999</v>
      </c>
      <c r="I93" s="6" t="s">
        <v>3272</v>
      </c>
      <c r="J93" s="8">
        <v>2.9943968750012573</v>
      </c>
      <c r="K93" s="6" t="s">
        <v>34</v>
      </c>
      <c r="L93" s="6" t="s">
        <v>35</v>
      </c>
      <c r="M93" s="6" t="s">
        <v>36</v>
      </c>
      <c r="N93" s="6" t="s">
        <v>3275</v>
      </c>
      <c r="O93" s="6" t="s">
        <v>37</v>
      </c>
      <c r="P93" s="6" t="s">
        <v>38</v>
      </c>
      <c r="Q93" s="6"/>
      <c r="R93" s="7"/>
      <c r="S93" s="7"/>
      <c r="T93" s="7" t="s">
        <v>5472</v>
      </c>
      <c r="U93" s="7" t="s">
        <v>39</v>
      </c>
      <c r="V93" s="7" t="s">
        <v>5471</v>
      </c>
      <c r="W93" s="7">
        <v>0</v>
      </c>
      <c r="X93" s="7"/>
      <c r="Y93" s="7" t="s">
        <v>5664</v>
      </c>
      <c r="Z93" s="7" t="s">
        <v>4141</v>
      </c>
      <c r="AA93" s="7" t="s">
        <v>74</v>
      </c>
      <c r="AB93" s="7">
        <v>1</v>
      </c>
      <c r="AC93" s="7"/>
      <c r="AD93" s="7"/>
      <c r="AE93" s="7" t="s">
        <v>5801</v>
      </c>
      <c r="AF93" s="7" t="s">
        <v>2536</v>
      </c>
      <c r="AG93" s="7"/>
    </row>
    <row r="94" spans="1:33" ht="145" x14ac:dyDescent="0.35">
      <c r="A94" s="6" t="s">
        <v>3866</v>
      </c>
      <c r="B94" s="7" t="s">
        <v>5687</v>
      </c>
      <c r="C94" s="6" t="s">
        <v>4608</v>
      </c>
      <c r="D94" s="7" t="e">
        <v>#N/A</v>
      </c>
      <c r="E94" s="7" t="e">
        <v>#N/A</v>
      </c>
      <c r="F94" s="6" t="s">
        <v>33</v>
      </c>
      <c r="G94" s="6" t="s">
        <v>3867</v>
      </c>
      <c r="H94" s="6" t="s">
        <v>3868</v>
      </c>
      <c r="I94" s="6" t="s">
        <v>3869</v>
      </c>
      <c r="J94" s="8">
        <v>1.9590380787049071</v>
      </c>
      <c r="K94" s="6" t="s">
        <v>34</v>
      </c>
      <c r="L94" s="6" t="s">
        <v>35</v>
      </c>
      <c r="M94" s="6" t="s">
        <v>36</v>
      </c>
      <c r="N94" s="6" t="s">
        <v>3870</v>
      </c>
      <c r="O94" s="6" t="s">
        <v>37</v>
      </c>
      <c r="P94" s="6" t="s">
        <v>38</v>
      </c>
      <c r="Q94" s="6"/>
      <c r="R94" s="7"/>
      <c r="S94" s="7"/>
      <c r="T94" s="7" t="s">
        <v>4138</v>
      </c>
      <c r="U94" s="7" t="s">
        <v>1466</v>
      </c>
      <c r="V94" s="7" t="e">
        <v>#N/A</v>
      </c>
      <c r="W94" s="7" t="s">
        <v>1340</v>
      </c>
      <c r="X94" s="7"/>
      <c r="Y94" s="7" t="s">
        <v>5688</v>
      </c>
      <c r="Z94" s="7" t="s">
        <v>4141</v>
      </c>
      <c r="AA94" s="7" t="s">
        <v>73</v>
      </c>
      <c r="AB94" s="7">
        <v>1</v>
      </c>
      <c r="AC94" s="7"/>
      <c r="AD94" s="7"/>
      <c r="AE94" s="7" t="s">
        <v>5801</v>
      </c>
      <c r="AF94" s="7" t="s">
        <v>2536</v>
      </c>
      <c r="AG94" s="7"/>
    </row>
    <row r="95" spans="1:33" ht="145" x14ac:dyDescent="0.35">
      <c r="A95" s="6" t="s">
        <v>3866</v>
      </c>
      <c r="B95" s="7" t="s">
        <v>5687</v>
      </c>
      <c r="C95" s="6" t="s">
        <v>4609</v>
      </c>
      <c r="D95" s="7" t="e">
        <v>#N/A</v>
      </c>
      <c r="E95" s="7" t="e">
        <v>#N/A</v>
      </c>
      <c r="F95" s="6" t="s">
        <v>33</v>
      </c>
      <c r="G95" s="6" t="s">
        <v>3871</v>
      </c>
      <c r="H95" s="6" t="s">
        <v>3872</v>
      </c>
      <c r="I95" s="6" t="s">
        <v>3869</v>
      </c>
      <c r="J95" s="8">
        <v>1.9590380787049071</v>
      </c>
      <c r="K95" s="6" t="s">
        <v>34</v>
      </c>
      <c r="L95" s="6" t="s">
        <v>35</v>
      </c>
      <c r="M95" s="6" t="s">
        <v>36</v>
      </c>
      <c r="N95" s="6" t="s">
        <v>3873</v>
      </c>
      <c r="O95" s="6" t="s">
        <v>37</v>
      </c>
      <c r="P95" s="6" t="s">
        <v>38</v>
      </c>
      <c r="Q95" s="6"/>
      <c r="R95" s="7"/>
      <c r="S95" s="7"/>
      <c r="T95" s="7" t="s">
        <v>4138</v>
      </c>
      <c r="U95" s="7" t="s">
        <v>1466</v>
      </c>
      <c r="V95" s="7" t="e">
        <v>#N/A</v>
      </c>
      <c r="W95" s="7" t="s">
        <v>1340</v>
      </c>
      <c r="X95" s="7"/>
      <c r="Y95" s="7" t="s">
        <v>5688</v>
      </c>
      <c r="Z95" s="7" t="s">
        <v>4141</v>
      </c>
      <c r="AA95" s="7" t="s">
        <v>73</v>
      </c>
      <c r="AB95" s="7">
        <v>1</v>
      </c>
      <c r="AC95" s="7"/>
      <c r="AD95" s="7"/>
      <c r="AE95" s="7" t="s">
        <v>5801</v>
      </c>
      <c r="AF95" s="7" t="s">
        <v>2536</v>
      </c>
      <c r="AG95" s="7"/>
    </row>
    <row r="96" spans="1:33" ht="159.5" x14ac:dyDescent="0.35">
      <c r="A96" s="6" t="s">
        <v>3929</v>
      </c>
      <c r="B96" s="7" t="s">
        <v>5665</v>
      </c>
      <c r="C96" s="6" t="s">
        <v>4610</v>
      </c>
      <c r="D96" s="7" t="e">
        <v>#N/A</v>
      </c>
      <c r="E96" s="7" t="e">
        <v>#N/A</v>
      </c>
      <c r="F96" s="6" t="s">
        <v>33</v>
      </c>
      <c r="G96" s="6" t="s">
        <v>3930</v>
      </c>
      <c r="H96" s="6" t="s">
        <v>3931</v>
      </c>
      <c r="I96" s="6" t="s">
        <v>3932</v>
      </c>
      <c r="J96" s="8">
        <v>1.9284130787054892</v>
      </c>
      <c r="K96" s="6" t="s">
        <v>34</v>
      </c>
      <c r="L96" s="6" t="s">
        <v>35</v>
      </c>
      <c r="M96" s="6" t="s">
        <v>36</v>
      </c>
      <c r="N96" s="6" t="s">
        <v>3933</v>
      </c>
      <c r="O96" s="6" t="s">
        <v>37</v>
      </c>
      <c r="P96" s="6" t="s">
        <v>38</v>
      </c>
      <c r="Q96" s="6"/>
      <c r="R96" s="7"/>
      <c r="S96" s="7"/>
      <c r="T96" s="7" t="s">
        <v>4136</v>
      </c>
      <c r="U96" s="7" t="s">
        <v>1466</v>
      </c>
      <c r="V96" s="7" t="e">
        <v>#N/A</v>
      </c>
      <c r="W96" s="7" t="s">
        <v>1340</v>
      </c>
      <c r="X96" s="7"/>
      <c r="Y96" s="7" t="s">
        <v>5666</v>
      </c>
      <c r="Z96" s="7" t="s">
        <v>5311</v>
      </c>
      <c r="AA96" s="7" t="s">
        <v>73</v>
      </c>
      <c r="AB96" s="7">
        <v>1</v>
      </c>
      <c r="AC96" s="7"/>
      <c r="AD96" s="7"/>
      <c r="AE96" s="7" t="s">
        <v>5801</v>
      </c>
      <c r="AF96" s="7" t="s">
        <v>2536</v>
      </c>
      <c r="AG96" s="7"/>
    </row>
    <row r="97" spans="1:33" ht="159.5" x14ac:dyDescent="0.35">
      <c r="A97" s="6" t="s">
        <v>3929</v>
      </c>
      <c r="B97" s="7" t="s">
        <v>5665</v>
      </c>
      <c r="C97" s="6" t="s">
        <v>4611</v>
      </c>
      <c r="D97" s="7" t="e">
        <v>#N/A</v>
      </c>
      <c r="E97" s="7" t="e">
        <v>#N/A</v>
      </c>
      <c r="F97" s="6" t="s">
        <v>33</v>
      </c>
      <c r="G97" s="6" t="s">
        <v>3934</v>
      </c>
      <c r="H97" s="6" t="s">
        <v>3935</v>
      </c>
      <c r="I97" s="6" t="s">
        <v>3932</v>
      </c>
      <c r="J97" s="8">
        <v>1.9284130787054892</v>
      </c>
      <c r="K97" s="6" t="s">
        <v>34</v>
      </c>
      <c r="L97" s="6" t="s">
        <v>35</v>
      </c>
      <c r="M97" s="6" t="s">
        <v>36</v>
      </c>
      <c r="N97" s="6" t="s">
        <v>3936</v>
      </c>
      <c r="O97" s="6" t="s">
        <v>37</v>
      </c>
      <c r="P97" s="6" t="s">
        <v>38</v>
      </c>
      <c r="Q97" s="6"/>
      <c r="R97" s="7"/>
      <c r="S97" s="7"/>
      <c r="T97" s="7" t="s">
        <v>4136</v>
      </c>
      <c r="U97" s="7" t="s">
        <v>1466</v>
      </c>
      <c r="V97" s="7" t="e">
        <v>#N/A</v>
      </c>
      <c r="W97" s="7" t="s">
        <v>1340</v>
      </c>
      <c r="X97" s="7"/>
      <c r="Y97" s="7" t="s">
        <v>5666</v>
      </c>
      <c r="Z97" s="7" t="s">
        <v>5311</v>
      </c>
      <c r="AA97" s="7" t="s">
        <v>73</v>
      </c>
      <c r="AB97" s="7">
        <v>1</v>
      </c>
      <c r="AC97" s="7"/>
      <c r="AD97" s="7"/>
      <c r="AE97" s="7" t="s">
        <v>5801</v>
      </c>
      <c r="AF97" s="7" t="s">
        <v>2536</v>
      </c>
      <c r="AG97" s="7"/>
    </row>
    <row r="98" spans="1:33" ht="130.5" x14ac:dyDescent="0.35">
      <c r="A98" s="6" t="s">
        <v>943</v>
      </c>
      <c r="B98" s="7" t="s">
        <v>5689</v>
      </c>
      <c r="C98" s="6" t="s">
        <v>4612</v>
      </c>
      <c r="D98" s="7" t="e">
        <v>#N/A</v>
      </c>
      <c r="E98" s="7" t="e">
        <v>#N/A</v>
      </c>
      <c r="F98" s="6" t="s">
        <v>33</v>
      </c>
      <c r="G98" s="6" t="s">
        <v>946</v>
      </c>
      <c r="H98" s="6" t="s">
        <v>947</v>
      </c>
      <c r="I98" s="6" t="s">
        <v>4166</v>
      </c>
      <c r="J98" s="8">
        <v>1.8702996527790674</v>
      </c>
      <c r="K98" s="6" t="s">
        <v>34</v>
      </c>
      <c r="L98" s="6" t="s">
        <v>35</v>
      </c>
      <c r="M98" s="6" t="s">
        <v>36</v>
      </c>
      <c r="N98" s="6" t="s">
        <v>4167</v>
      </c>
      <c r="O98" s="6" t="s">
        <v>37</v>
      </c>
      <c r="P98" s="6" t="s">
        <v>38</v>
      </c>
      <c r="Q98" s="6"/>
      <c r="R98" s="7"/>
      <c r="S98" s="7"/>
      <c r="T98" s="7" t="s">
        <v>5464</v>
      </c>
      <c r="U98" s="7" t="s">
        <v>78</v>
      </c>
      <c r="V98" s="7" t="e">
        <v>#N/A</v>
      </c>
      <c r="W98" s="7" t="s">
        <v>1456</v>
      </c>
      <c r="X98" s="7"/>
      <c r="Y98" s="7" t="e">
        <v>#N/A</v>
      </c>
      <c r="Z98" s="7" t="s">
        <v>5643</v>
      </c>
      <c r="AA98" s="7" t="s">
        <v>73</v>
      </c>
      <c r="AB98" s="7">
        <v>1</v>
      </c>
      <c r="AC98" s="7"/>
      <c r="AD98" s="7"/>
      <c r="AE98" s="7" t="s">
        <v>5801</v>
      </c>
      <c r="AF98" s="7" t="s">
        <v>2536</v>
      </c>
      <c r="AG98" s="7"/>
    </row>
    <row r="99" spans="1:33" ht="130.5" x14ac:dyDescent="0.35">
      <c r="A99" s="6" t="s">
        <v>943</v>
      </c>
      <c r="B99" s="7" t="s">
        <v>5689</v>
      </c>
      <c r="C99" s="6" t="s">
        <v>4613</v>
      </c>
      <c r="D99" s="7" t="e">
        <v>#N/A</v>
      </c>
      <c r="E99" s="7" t="e">
        <v>#N/A</v>
      </c>
      <c r="F99" s="6" t="s">
        <v>33</v>
      </c>
      <c r="G99" s="6" t="s">
        <v>948</v>
      </c>
      <c r="H99" s="6" t="s">
        <v>949</v>
      </c>
      <c r="I99" s="6" t="s">
        <v>4166</v>
      </c>
      <c r="J99" s="8">
        <v>1.8702996527790674</v>
      </c>
      <c r="K99" s="6" t="s">
        <v>34</v>
      </c>
      <c r="L99" s="6" t="s">
        <v>35</v>
      </c>
      <c r="M99" s="6" t="s">
        <v>36</v>
      </c>
      <c r="N99" s="6" t="s">
        <v>4169</v>
      </c>
      <c r="O99" s="6" t="s">
        <v>37</v>
      </c>
      <c r="P99" s="6" t="s">
        <v>38</v>
      </c>
      <c r="Q99" s="6"/>
      <c r="R99" s="7"/>
      <c r="S99" s="7"/>
      <c r="T99" s="7" t="s">
        <v>5464</v>
      </c>
      <c r="U99" s="7" t="s">
        <v>78</v>
      </c>
      <c r="V99" s="7" t="e">
        <v>#N/A</v>
      </c>
      <c r="W99" s="7" t="s">
        <v>1456</v>
      </c>
      <c r="X99" s="7"/>
      <c r="Y99" s="7" t="e">
        <v>#N/A</v>
      </c>
      <c r="Z99" s="7" t="s">
        <v>5643</v>
      </c>
      <c r="AA99" s="7" t="s">
        <v>73</v>
      </c>
      <c r="AB99" s="7">
        <v>1</v>
      </c>
      <c r="AC99" s="7"/>
      <c r="AD99" s="7"/>
      <c r="AE99" s="7" t="s">
        <v>5801</v>
      </c>
      <c r="AF99" s="7" t="s">
        <v>2536</v>
      </c>
      <c r="AG99" s="7"/>
    </row>
    <row r="100" spans="1:33" ht="130.5" x14ac:dyDescent="0.35">
      <c r="A100" s="6" t="s">
        <v>943</v>
      </c>
      <c r="B100" s="7" t="s">
        <v>5689</v>
      </c>
      <c r="C100" s="6" t="s">
        <v>4614</v>
      </c>
      <c r="D100" s="7" t="e">
        <v>#N/A</v>
      </c>
      <c r="E100" s="7" t="e">
        <v>#N/A</v>
      </c>
      <c r="F100" s="6" t="s">
        <v>33</v>
      </c>
      <c r="G100" s="6" t="s">
        <v>944</v>
      </c>
      <c r="H100" s="6" t="s">
        <v>945</v>
      </c>
      <c r="I100" s="6" t="s">
        <v>4166</v>
      </c>
      <c r="J100" s="8">
        <v>1.8702996527790674</v>
      </c>
      <c r="K100" s="6" t="s">
        <v>34</v>
      </c>
      <c r="L100" s="6" t="s">
        <v>35</v>
      </c>
      <c r="M100" s="6" t="s">
        <v>36</v>
      </c>
      <c r="N100" s="6" t="s">
        <v>4171</v>
      </c>
      <c r="O100" s="6" t="s">
        <v>37</v>
      </c>
      <c r="P100" s="6" t="s">
        <v>38</v>
      </c>
      <c r="Q100" s="6"/>
      <c r="R100" s="7"/>
      <c r="S100" s="7"/>
      <c r="T100" s="7" t="s">
        <v>5464</v>
      </c>
      <c r="U100" s="7" t="s">
        <v>78</v>
      </c>
      <c r="V100" s="7" t="e">
        <v>#N/A</v>
      </c>
      <c r="W100" s="7" t="s">
        <v>1456</v>
      </c>
      <c r="X100" s="7"/>
      <c r="Y100" s="7" t="e">
        <v>#N/A</v>
      </c>
      <c r="Z100" s="7" t="s">
        <v>5643</v>
      </c>
      <c r="AA100" s="7" t="s">
        <v>73</v>
      </c>
      <c r="AB100" s="7">
        <v>1</v>
      </c>
      <c r="AC100" s="7"/>
      <c r="AD100" s="7"/>
      <c r="AE100" s="7" t="s">
        <v>5801</v>
      </c>
      <c r="AF100" s="7" t="s">
        <v>2536</v>
      </c>
      <c r="AG100" s="7"/>
    </row>
    <row r="101" spans="1:33" ht="159.5" x14ac:dyDescent="0.35">
      <c r="A101" s="6" t="s">
        <v>1833</v>
      </c>
      <c r="B101" s="7" t="s">
        <v>5667</v>
      </c>
      <c r="C101" s="6" t="s">
        <v>4615</v>
      </c>
      <c r="D101" s="7" t="e">
        <v>#N/A</v>
      </c>
      <c r="E101" s="7" t="e">
        <v>#N/A</v>
      </c>
      <c r="F101" s="6" t="s">
        <v>33</v>
      </c>
      <c r="G101" s="6" t="s">
        <v>1834</v>
      </c>
      <c r="H101" s="6" t="s">
        <v>1835</v>
      </c>
      <c r="I101" s="6" t="s">
        <v>4319</v>
      </c>
      <c r="J101" s="8">
        <v>1.1669084490713431</v>
      </c>
      <c r="K101" s="6" t="s">
        <v>34</v>
      </c>
      <c r="L101" s="6" t="s">
        <v>35</v>
      </c>
      <c r="M101" s="6" t="s">
        <v>36</v>
      </c>
      <c r="N101" s="6" t="s">
        <v>4320</v>
      </c>
      <c r="O101" s="6" t="s">
        <v>37</v>
      </c>
      <c r="P101" s="6" t="s">
        <v>38</v>
      </c>
      <c r="Q101" s="6"/>
      <c r="R101" s="7"/>
      <c r="S101" s="7"/>
      <c r="T101" s="7" t="s">
        <v>1832</v>
      </c>
      <c r="U101" s="7" t="s">
        <v>1466</v>
      </c>
      <c r="V101" s="7" t="e">
        <v>#N/A</v>
      </c>
      <c r="W101" s="7" t="s">
        <v>1340</v>
      </c>
      <c r="X101" s="7"/>
      <c r="Y101" s="7" t="s">
        <v>5668</v>
      </c>
      <c r="Z101" s="7" t="s">
        <v>5643</v>
      </c>
      <c r="AA101" s="7" t="s">
        <v>73</v>
      </c>
      <c r="AB101" s="7">
        <v>1</v>
      </c>
      <c r="AC101" s="7"/>
      <c r="AD101" s="7"/>
      <c r="AE101" s="7" t="s">
        <v>5801</v>
      </c>
      <c r="AF101" s="7" t="s">
        <v>2536</v>
      </c>
      <c r="AG101" s="7"/>
    </row>
    <row r="102" spans="1:33" ht="159.5" x14ac:dyDescent="0.35">
      <c r="A102" s="6" t="s">
        <v>4332</v>
      </c>
      <c r="B102" s="7" t="s">
        <v>5315</v>
      </c>
      <c r="C102" s="6" t="s">
        <v>4616</v>
      </c>
      <c r="D102" s="7" t="e">
        <v>#N/A</v>
      </c>
      <c r="E102" s="7" t="e">
        <v>#N/A</v>
      </c>
      <c r="F102" s="6" t="s">
        <v>33</v>
      </c>
      <c r="G102" s="6" t="s">
        <v>4420</v>
      </c>
      <c r="H102" s="6" t="s">
        <v>4421</v>
      </c>
      <c r="I102" s="6" t="s">
        <v>4422</v>
      </c>
      <c r="J102" s="8">
        <v>0.98075104166491656</v>
      </c>
      <c r="K102" s="6" t="s">
        <v>34</v>
      </c>
      <c r="L102" s="6" t="s">
        <v>35</v>
      </c>
      <c r="M102" s="6" t="s">
        <v>36</v>
      </c>
      <c r="N102" s="6" t="s">
        <v>4419</v>
      </c>
      <c r="O102" s="6" t="s">
        <v>37</v>
      </c>
      <c r="P102" s="6" t="s">
        <v>38</v>
      </c>
      <c r="Q102" s="6"/>
      <c r="R102" s="7"/>
      <c r="S102" s="7"/>
      <c r="T102" s="7" t="s">
        <v>5466</v>
      </c>
      <c r="U102" s="7" t="s">
        <v>60</v>
      </c>
      <c r="V102" s="7" t="s">
        <v>5309</v>
      </c>
      <c r="W102" s="7" t="e">
        <v>#N/A</v>
      </c>
      <c r="X102" s="7"/>
      <c r="Y102" s="7" t="s">
        <v>5312</v>
      </c>
      <c r="Z102" s="7" t="s">
        <v>5311</v>
      </c>
      <c r="AA102" s="7" t="s">
        <v>72</v>
      </c>
      <c r="AB102" s="7">
        <v>1</v>
      </c>
      <c r="AC102" s="7"/>
      <c r="AD102" s="7"/>
      <c r="AE102" s="7" t="s">
        <v>5801</v>
      </c>
      <c r="AF102" s="7" t="s">
        <v>2536</v>
      </c>
      <c r="AG102" s="7"/>
    </row>
    <row r="103" spans="1:33" ht="159.5" x14ac:dyDescent="0.35">
      <c r="A103" s="6" t="s">
        <v>4332</v>
      </c>
      <c r="B103" s="7" t="s">
        <v>5315</v>
      </c>
      <c r="C103" s="6" t="s">
        <v>4617</v>
      </c>
      <c r="D103" s="7" t="e">
        <v>#N/A</v>
      </c>
      <c r="E103" s="7" t="e">
        <v>#N/A</v>
      </c>
      <c r="F103" s="6" t="s">
        <v>33</v>
      </c>
      <c r="G103" s="6" t="s">
        <v>4424</v>
      </c>
      <c r="H103" s="6" t="s">
        <v>4425</v>
      </c>
      <c r="I103" s="6" t="s">
        <v>4422</v>
      </c>
      <c r="J103" s="8">
        <v>0.98075104166491656</v>
      </c>
      <c r="K103" s="6" t="s">
        <v>34</v>
      </c>
      <c r="L103" s="6" t="s">
        <v>35</v>
      </c>
      <c r="M103" s="6" t="s">
        <v>36</v>
      </c>
      <c r="N103" s="6" t="s">
        <v>4423</v>
      </c>
      <c r="O103" s="6" t="s">
        <v>37</v>
      </c>
      <c r="P103" s="6" t="s">
        <v>38</v>
      </c>
      <c r="Q103" s="6"/>
      <c r="R103" s="7"/>
      <c r="S103" s="7"/>
      <c r="T103" s="7" t="s">
        <v>5466</v>
      </c>
      <c r="U103" s="7" t="s">
        <v>60</v>
      </c>
      <c r="V103" s="7" t="s">
        <v>5309</v>
      </c>
      <c r="W103" s="7" t="e">
        <v>#N/A</v>
      </c>
      <c r="X103" s="7"/>
      <c r="Y103" s="7" t="s">
        <v>5312</v>
      </c>
      <c r="Z103" s="7" t="s">
        <v>5311</v>
      </c>
      <c r="AA103" s="7" t="s">
        <v>72</v>
      </c>
      <c r="AB103" s="7">
        <v>1</v>
      </c>
      <c r="AC103" s="7"/>
      <c r="AD103" s="7"/>
      <c r="AE103" s="7" t="s">
        <v>5801</v>
      </c>
      <c r="AF103" s="7" t="s">
        <v>2536</v>
      </c>
      <c r="AG103" s="7"/>
    </row>
    <row r="104" spans="1:33" ht="159.5" x14ac:dyDescent="0.35">
      <c r="A104" s="6" t="s">
        <v>4332</v>
      </c>
      <c r="B104" s="7" t="s">
        <v>5315</v>
      </c>
      <c r="C104" s="6" t="s">
        <v>4618</v>
      </c>
      <c r="D104" s="7" t="e">
        <v>#N/A</v>
      </c>
      <c r="E104" s="7" t="e">
        <v>#N/A</v>
      </c>
      <c r="F104" s="6" t="s">
        <v>33</v>
      </c>
      <c r="G104" s="6" t="s">
        <v>4427</v>
      </c>
      <c r="H104" s="6" t="s">
        <v>4428</v>
      </c>
      <c r="I104" s="6" t="s">
        <v>4422</v>
      </c>
      <c r="J104" s="8">
        <v>0.98075104166491656</v>
      </c>
      <c r="K104" s="6" t="s">
        <v>34</v>
      </c>
      <c r="L104" s="6" t="s">
        <v>35</v>
      </c>
      <c r="M104" s="6" t="s">
        <v>36</v>
      </c>
      <c r="N104" s="6" t="s">
        <v>4426</v>
      </c>
      <c r="O104" s="6" t="s">
        <v>37</v>
      </c>
      <c r="P104" s="6" t="s">
        <v>38</v>
      </c>
      <c r="Q104" s="6"/>
      <c r="R104" s="7"/>
      <c r="S104" s="7"/>
      <c r="T104" s="7" t="s">
        <v>5466</v>
      </c>
      <c r="U104" s="7" t="s">
        <v>60</v>
      </c>
      <c r="V104" s="7" t="s">
        <v>5309</v>
      </c>
      <c r="W104" s="7" t="e">
        <v>#N/A</v>
      </c>
      <c r="X104" s="7"/>
      <c r="Y104" s="7" t="s">
        <v>5312</v>
      </c>
      <c r="Z104" s="7" t="s">
        <v>5311</v>
      </c>
      <c r="AA104" s="7" t="s">
        <v>72</v>
      </c>
      <c r="AB104" s="7">
        <v>1</v>
      </c>
      <c r="AC104" s="7"/>
      <c r="AD104" s="7"/>
      <c r="AE104" s="7" t="s">
        <v>5801</v>
      </c>
      <c r="AF104" s="7" t="s">
        <v>2536</v>
      </c>
      <c r="AG104" s="7"/>
    </row>
    <row r="105" spans="1:33" ht="159.5" x14ac:dyDescent="0.35">
      <c r="A105" s="6" t="s">
        <v>4332</v>
      </c>
      <c r="B105" s="7" t="s">
        <v>5315</v>
      </c>
      <c r="C105" s="6" t="s">
        <v>4619</v>
      </c>
      <c r="D105" s="7" t="e">
        <v>#N/A</v>
      </c>
      <c r="E105" s="7" t="e">
        <v>#N/A</v>
      </c>
      <c r="F105" s="6" t="s">
        <v>33</v>
      </c>
      <c r="G105" s="6" t="s">
        <v>4430</v>
      </c>
      <c r="H105" s="6" t="s">
        <v>4431</v>
      </c>
      <c r="I105" s="6" t="s">
        <v>4422</v>
      </c>
      <c r="J105" s="8">
        <v>0.98075104166491656</v>
      </c>
      <c r="K105" s="6" t="s">
        <v>34</v>
      </c>
      <c r="L105" s="6" t="s">
        <v>35</v>
      </c>
      <c r="M105" s="6" t="s">
        <v>36</v>
      </c>
      <c r="N105" s="6" t="s">
        <v>4429</v>
      </c>
      <c r="O105" s="6" t="s">
        <v>37</v>
      </c>
      <c r="P105" s="6" t="s">
        <v>38</v>
      </c>
      <c r="Q105" s="6"/>
      <c r="R105" s="7"/>
      <c r="S105" s="7"/>
      <c r="T105" s="7" t="s">
        <v>5466</v>
      </c>
      <c r="U105" s="7" t="s">
        <v>60</v>
      </c>
      <c r="V105" s="7" t="s">
        <v>5309</v>
      </c>
      <c r="W105" s="7" t="e">
        <v>#N/A</v>
      </c>
      <c r="X105" s="7"/>
      <c r="Y105" s="7" t="s">
        <v>5312</v>
      </c>
      <c r="Z105" s="7" t="s">
        <v>5311</v>
      </c>
      <c r="AA105" s="7" t="s">
        <v>72</v>
      </c>
      <c r="AB105" s="7">
        <v>1</v>
      </c>
      <c r="AC105" s="7"/>
      <c r="AD105" s="7"/>
      <c r="AE105" s="7" t="s">
        <v>5801</v>
      </c>
      <c r="AF105" s="7" t="s">
        <v>2536</v>
      </c>
      <c r="AG105" s="7"/>
    </row>
    <row r="106" spans="1:33" ht="159.5" x14ac:dyDescent="0.35">
      <c r="A106" s="6" t="s">
        <v>4332</v>
      </c>
      <c r="B106" s="7" t="s">
        <v>5315</v>
      </c>
      <c r="C106" s="6" t="s">
        <v>4620</v>
      </c>
      <c r="D106" s="7" t="e">
        <v>#N/A</v>
      </c>
      <c r="E106" s="7" t="e">
        <v>#N/A</v>
      </c>
      <c r="F106" s="6" t="s">
        <v>33</v>
      </c>
      <c r="G106" s="6" t="s">
        <v>4433</v>
      </c>
      <c r="H106" s="6" t="s">
        <v>4434</v>
      </c>
      <c r="I106" s="6" t="s">
        <v>4422</v>
      </c>
      <c r="J106" s="8">
        <v>0.98075104166491656</v>
      </c>
      <c r="K106" s="6" t="s">
        <v>34</v>
      </c>
      <c r="L106" s="6" t="s">
        <v>35</v>
      </c>
      <c r="M106" s="6" t="s">
        <v>36</v>
      </c>
      <c r="N106" s="6" t="s">
        <v>4432</v>
      </c>
      <c r="O106" s="6" t="s">
        <v>37</v>
      </c>
      <c r="P106" s="6" t="s">
        <v>38</v>
      </c>
      <c r="Q106" s="6"/>
      <c r="R106" s="7"/>
      <c r="S106" s="7"/>
      <c r="T106" s="7" t="s">
        <v>5466</v>
      </c>
      <c r="U106" s="7" t="s">
        <v>60</v>
      </c>
      <c r="V106" s="7" t="s">
        <v>5309</v>
      </c>
      <c r="W106" s="7" t="e">
        <v>#N/A</v>
      </c>
      <c r="X106" s="7"/>
      <c r="Y106" s="7" t="s">
        <v>5312</v>
      </c>
      <c r="Z106" s="7" t="s">
        <v>5311</v>
      </c>
      <c r="AA106" s="7" t="s">
        <v>72</v>
      </c>
      <c r="AB106" s="7">
        <v>1</v>
      </c>
      <c r="AC106" s="7"/>
      <c r="AD106" s="7"/>
      <c r="AE106" s="7" t="s">
        <v>5801</v>
      </c>
      <c r="AF106" s="7" t="s">
        <v>2536</v>
      </c>
      <c r="AG106" s="7"/>
    </row>
    <row r="107" spans="1:33" ht="159.5" x14ac:dyDescent="0.35">
      <c r="A107" s="6" t="s">
        <v>4332</v>
      </c>
      <c r="B107" s="7" t="s">
        <v>5315</v>
      </c>
      <c r="C107" s="6" t="s">
        <v>4621</v>
      </c>
      <c r="D107" s="7" t="e">
        <v>#N/A</v>
      </c>
      <c r="E107" s="7" t="e">
        <v>#N/A</v>
      </c>
      <c r="F107" s="6" t="s">
        <v>33</v>
      </c>
      <c r="G107" s="6" t="s">
        <v>4436</v>
      </c>
      <c r="H107" s="6" t="s">
        <v>4437</v>
      </c>
      <c r="I107" s="6" t="s">
        <v>4422</v>
      </c>
      <c r="J107" s="8">
        <v>0.98075104166491656</v>
      </c>
      <c r="K107" s="6" t="s">
        <v>34</v>
      </c>
      <c r="L107" s="6" t="s">
        <v>35</v>
      </c>
      <c r="M107" s="6" t="s">
        <v>36</v>
      </c>
      <c r="N107" s="6" t="s">
        <v>4435</v>
      </c>
      <c r="O107" s="6" t="s">
        <v>37</v>
      </c>
      <c r="P107" s="6" t="s">
        <v>38</v>
      </c>
      <c r="Q107" s="6"/>
      <c r="R107" s="7"/>
      <c r="S107" s="7"/>
      <c r="T107" s="7" t="s">
        <v>5466</v>
      </c>
      <c r="U107" s="7" t="s">
        <v>60</v>
      </c>
      <c r="V107" s="7" t="s">
        <v>5309</v>
      </c>
      <c r="W107" s="7" t="e">
        <v>#N/A</v>
      </c>
      <c r="X107" s="7"/>
      <c r="Y107" s="7" t="s">
        <v>5312</v>
      </c>
      <c r="Z107" s="7" t="s">
        <v>5311</v>
      </c>
      <c r="AA107" s="7" t="s">
        <v>72</v>
      </c>
      <c r="AB107" s="7">
        <v>1</v>
      </c>
      <c r="AC107" s="7"/>
      <c r="AD107" s="7"/>
      <c r="AE107" s="7" t="s">
        <v>5801</v>
      </c>
      <c r="AF107" s="7" t="s">
        <v>2536</v>
      </c>
      <c r="AG107" s="7"/>
    </row>
    <row r="108" spans="1:33" ht="174" x14ac:dyDescent="0.35">
      <c r="A108" s="6" t="s">
        <v>1771</v>
      </c>
      <c r="B108" s="7" t="s">
        <v>5670</v>
      </c>
      <c r="C108" s="6" t="s">
        <v>4622</v>
      </c>
      <c r="D108" s="7" t="e">
        <v>#N/A</v>
      </c>
      <c r="E108" s="7" t="e">
        <v>#N/A</v>
      </c>
      <c r="F108" s="6" t="s">
        <v>33</v>
      </c>
      <c r="G108" s="6" t="s">
        <v>1772</v>
      </c>
      <c r="H108" s="6" t="s">
        <v>1773</v>
      </c>
      <c r="I108" s="6" t="s">
        <v>5334</v>
      </c>
      <c r="J108" s="8">
        <v>0.86306585647980683</v>
      </c>
      <c r="K108" s="6" t="s">
        <v>34</v>
      </c>
      <c r="L108" s="6" t="s">
        <v>35</v>
      </c>
      <c r="M108" s="6" t="s">
        <v>36</v>
      </c>
      <c r="N108" s="6" t="s">
        <v>5333</v>
      </c>
      <c r="O108" s="6" t="s">
        <v>37</v>
      </c>
      <c r="P108" s="6" t="s">
        <v>38</v>
      </c>
      <c r="Q108" s="6"/>
      <c r="R108" s="7"/>
      <c r="S108" s="7"/>
      <c r="T108" s="7" t="s">
        <v>4405</v>
      </c>
      <c r="U108" s="7" t="s">
        <v>84</v>
      </c>
      <c r="V108" s="7" t="e">
        <v>#N/A</v>
      </c>
      <c r="W108" s="7" t="e">
        <v>#N/A</v>
      </c>
      <c r="X108" s="7"/>
      <c r="Y108" s="7" t="s">
        <v>5671</v>
      </c>
      <c r="Z108" s="7" t="s">
        <v>5656</v>
      </c>
      <c r="AA108" s="7" t="s">
        <v>72</v>
      </c>
      <c r="AB108" s="7">
        <v>1</v>
      </c>
      <c r="AC108" s="7"/>
      <c r="AD108" s="7"/>
      <c r="AE108" s="7" t="s">
        <v>5801</v>
      </c>
      <c r="AF108" s="7" t="s">
        <v>2536</v>
      </c>
      <c r="AG108" s="7"/>
    </row>
    <row r="109" spans="1:33" ht="159.5" x14ac:dyDescent="0.35">
      <c r="A109" s="6" t="s">
        <v>1402</v>
      </c>
      <c r="B109" s="7" t="s">
        <v>5672</v>
      </c>
      <c r="C109" s="6" t="s">
        <v>4623</v>
      </c>
      <c r="D109" s="7" t="e">
        <v>#N/A</v>
      </c>
      <c r="E109" s="7" t="e">
        <v>#N/A</v>
      </c>
      <c r="F109" s="6" t="s">
        <v>33</v>
      </c>
      <c r="G109" s="6" t="s">
        <v>1468</v>
      </c>
      <c r="H109" s="6" t="s">
        <v>1469</v>
      </c>
      <c r="I109" s="6" t="s">
        <v>5340</v>
      </c>
      <c r="J109" s="8">
        <v>0.33716307870054152</v>
      </c>
      <c r="K109" s="6" t="s">
        <v>34</v>
      </c>
      <c r="L109" s="6" t="s">
        <v>35</v>
      </c>
      <c r="M109" s="6" t="s">
        <v>36</v>
      </c>
      <c r="N109" s="6" t="s">
        <v>5339</v>
      </c>
      <c r="O109" s="6" t="s">
        <v>37</v>
      </c>
      <c r="P109" s="6" t="s">
        <v>38</v>
      </c>
      <c r="Q109" s="6"/>
      <c r="R109" s="7"/>
      <c r="S109" s="7"/>
      <c r="T109" s="7" t="s">
        <v>1748</v>
      </c>
      <c r="U109" s="7" t="s">
        <v>1466</v>
      </c>
      <c r="V109" s="7" t="e">
        <v>#N/A</v>
      </c>
      <c r="W109" s="7" t="s">
        <v>1340</v>
      </c>
      <c r="X109" s="7"/>
      <c r="Y109" s="7" t="e">
        <v>#N/A</v>
      </c>
      <c r="Z109" s="7" t="s">
        <v>5656</v>
      </c>
      <c r="AA109" s="7" t="s">
        <v>71</v>
      </c>
      <c r="AB109" s="7">
        <v>1</v>
      </c>
      <c r="AC109" s="7"/>
      <c r="AD109" s="7"/>
      <c r="AE109" s="7" t="s">
        <v>5801</v>
      </c>
      <c r="AF109" s="7" t="s">
        <v>2536</v>
      </c>
      <c r="AG109" s="7"/>
    </row>
    <row r="110" spans="1:33" ht="159.5" x14ac:dyDescent="0.35">
      <c r="A110" s="6" t="s">
        <v>1402</v>
      </c>
      <c r="B110" s="7" t="s">
        <v>5672</v>
      </c>
      <c r="C110" s="6" t="s">
        <v>4624</v>
      </c>
      <c r="D110" s="7" t="e">
        <v>#N/A</v>
      </c>
      <c r="E110" s="7" t="e">
        <v>#N/A</v>
      </c>
      <c r="F110" s="6" t="s">
        <v>33</v>
      </c>
      <c r="G110" s="6" t="s">
        <v>1470</v>
      </c>
      <c r="H110" s="6" t="s">
        <v>1471</v>
      </c>
      <c r="I110" s="6" t="s">
        <v>5340</v>
      </c>
      <c r="J110" s="8">
        <v>0.33716307870054152</v>
      </c>
      <c r="K110" s="6" t="s">
        <v>34</v>
      </c>
      <c r="L110" s="6" t="s">
        <v>35</v>
      </c>
      <c r="M110" s="6" t="s">
        <v>36</v>
      </c>
      <c r="N110" s="6" t="s">
        <v>5341</v>
      </c>
      <c r="O110" s="6" t="s">
        <v>37</v>
      </c>
      <c r="P110" s="6" t="s">
        <v>38</v>
      </c>
      <c r="Q110" s="6"/>
      <c r="R110" s="7"/>
      <c r="S110" s="7"/>
      <c r="T110" s="7" t="s">
        <v>1748</v>
      </c>
      <c r="U110" s="7" t="s">
        <v>1466</v>
      </c>
      <c r="V110" s="7" t="e">
        <v>#N/A</v>
      </c>
      <c r="W110" s="7" t="s">
        <v>1340</v>
      </c>
      <c r="X110" s="7"/>
      <c r="Y110" s="7" t="e">
        <v>#N/A</v>
      </c>
      <c r="Z110" s="7" t="s">
        <v>5656</v>
      </c>
      <c r="AA110" s="7" t="s">
        <v>71</v>
      </c>
      <c r="AB110" s="7">
        <v>1</v>
      </c>
      <c r="AC110" s="7"/>
      <c r="AD110" s="7"/>
      <c r="AE110" s="7" t="s">
        <v>5801</v>
      </c>
      <c r="AF110" s="7" t="s">
        <v>2536</v>
      </c>
      <c r="AG110" s="7"/>
    </row>
    <row r="111" spans="1:33" ht="159.5" x14ac:dyDescent="0.35">
      <c r="A111" s="6" t="s">
        <v>5483</v>
      </c>
      <c r="B111" s="7" t="s">
        <v>5690</v>
      </c>
      <c r="C111" s="6" t="s">
        <v>4625</v>
      </c>
      <c r="D111" s="7" t="e">
        <v>#N/A</v>
      </c>
      <c r="E111" s="7" t="e">
        <v>#N/A</v>
      </c>
      <c r="F111" s="6" t="s">
        <v>33</v>
      </c>
      <c r="G111" s="6" t="s">
        <v>5482</v>
      </c>
      <c r="H111" s="6" t="s">
        <v>5484</v>
      </c>
      <c r="I111" s="6" t="s">
        <v>5485</v>
      </c>
      <c r="J111" s="8">
        <v>0.17676956018112833</v>
      </c>
      <c r="K111" s="6" t="s">
        <v>34</v>
      </c>
      <c r="L111" s="6" t="s">
        <v>35</v>
      </c>
      <c r="M111" s="6" t="s">
        <v>36</v>
      </c>
      <c r="N111" s="6" t="s">
        <v>5481</v>
      </c>
      <c r="O111" s="6" t="s">
        <v>37</v>
      </c>
      <c r="P111" s="6" t="s">
        <v>38</v>
      </c>
      <c r="Q111" s="6"/>
      <c r="R111" s="7"/>
      <c r="S111" s="7"/>
      <c r="T111" s="7" t="s">
        <v>6471</v>
      </c>
      <c r="U111" s="7" t="s">
        <v>41</v>
      </c>
      <c r="V111" s="7" t="s">
        <v>5806</v>
      </c>
      <c r="W111" s="7" t="e">
        <v>#N/A</v>
      </c>
      <c r="X111" s="7"/>
      <c r="Y111" s="7" t="s">
        <v>5691</v>
      </c>
      <c r="Z111" s="7" t="s">
        <v>4141</v>
      </c>
      <c r="AA111" s="7" t="s">
        <v>70</v>
      </c>
      <c r="AB111" s="7">
        <v>1</v>
      </c>
      <c r="AC111" s="7"/>
      <c r="AD111" s="7"/>
      <c r="AE111" s="7" t="s">
        <v>5801</v>
      </c>
      <c r="AF111" s="7" t="s">
        <v>2536</v>
      </c>
      <c r="AG111" s="7"/>
    </row>
    <row r="112" spans="1:33" ht="145" x14ac:dyDescent="0.35">
      <c r="A112" s="6" t="s">
        <v>1632</v>
      </c>
      <c r="B112" s="7" t="s">
        <v>5692</v>
      </c>
      <c r="C112" s="6" t="s">
        <v>4626</v>
      </c>
      <c r="D112" s="7" t="e">
        <v>#N/A</v>
      </c>
      <c r="E112" s="7" t="e">
        <v>#N/A</v>
      </c>
      <c r="F112" s="6" t="s">
        <v>33</v>
      </c>
      <c r="G112" s="6" t="s">
        <v>1633</v>
      </c>
      <c r="H112" s="6" t="s">
        <v>1634</v>
      </c>
      <c r="I112" s="6" t="s">
        <v>5487</v>
      </c>
      <c r="J112" s="8">
        <v>0.17067002314433921</v>
      </c>
      <c r="K112" s="6" t="s">
        <v>34</v>
      </c>
      <c r="L112" s="6" t="s">
        <v>35</v>
      </c>
      <c r="M112" s="6" t="s">
        <v>36</v>
      </c>
      <c r="N112" s="6" t="s">
        <v>5486</v>
      </c>
      <c r="O112" s="6" t="s">
        <v>37</v>
      </c>
      <c r="P112" s="6" t="s">
        <v>38</v>
      </c>
      <c r="Q112" s="6"/>
      <c r="R112" s="7"/>
      <c r="S112" s="7"/>
      <c r="T112" s="7" t="s">
        <v>5468</v>
      </c>
      <c r="U112" s="7" t="s">
        <v>82</v>
      </c>
      <c r="V112" s="7" t="s">
        <v>5469</v>
      </c>
      <c r="W112" s="7" t="e">
        <v>#N/A</v>
      </c>
      <c r="X112" s="7"/>
      <c r="Y112" s="7" t="e">
        <v>#N/A</v>
      </c>
      <c r="Z112" s="7" t="s">
        <v>4141</v>
      </c>
      <c r="AA112" s="7" t="s">
        <v>70</v>
      </c>
      <c r="AB112" s="7">
        <v>1</v>
      </c>
      <c r="AC112" s="7"/>
      <c r="AD112" s="7"/>
      <c r="AE112" s="7" t="s">
        <v>5801</v>
      </c>
      <c r="AF112" s="7" t="s">
        <v>2536</v>
      </c>
      <c r="AG112" s="7"/>
    </row>
    <row r="113" spans="1:33" ht="159.5" x14ac:dyDescent="0.35">
      <c r="A113" s="6" t="s">
        <v>5490</v>
      </c>
      <c r="B113" s="7" t="s">
        <v>5693</v>
      </c>
      <c r="C113" s="6" t="s">
        <v>4627</v>
      </c>
      <c r="D113" s="7" t="e">
        <v>#N/A</v>
      </c>
      <c r="E113" s="7" t="e">
        <v>#N/A</v>
      </c>
      <c r="F113" s="6" t="s">
        <v>33</v>
      </c>
      <c r="G113" s="6" t="s">
        <v>5489</v>
      </c>
      <c r="H113" s="6" t="s">
        <v>5491</v>
      </c>
      <c r="I113" s="6" t="s">
        <v>5492</v>
      </c>
      <c r="J113" s="8">
        <v>0.15713993055396713</v>
      </c>
      <c r="K113" s="6" t="s">
        <v>34</v>
      </c>
      <c r="L113" s="6" t="s">
        <v>35</v>
      </c>
      <c r="M113" s="6" t="s">
        <v>36</v>
      </c>
      <c r="N113" s="6" t="s">
        <v>5488</v>
      </c>
      <c r="O113" s="6" t="s">
        <v>37</v>
      </c>
      <c r="P113" s="6" t="s">
        <v>38</v>
      </c>
      <c r="Q113" s="6"/>
      <c r="R113" s="7"/>
      <c r="S113" s="7"/>
      <c r="T113" s="7" t="s">
        <v>5804</v>
      </c>
      <c r="U113" s="7" t="s">
        <v>82</v>
      </c>
      <c r="V113" s="7" t="s">
        <v>5077</v>
      </c>
      <c r="W113" s="7" t="e">
        <v>#N/A</v>
      </c>
      <c r="X113" s="7"/>
      <c r="Y113" s="7" t="e">
        <v>#N/A</v>
      </c>
      <c r="Z113" s="7" t="s">
        <v>4141</v>
      </c>
      <c r="AA113" s="7" t="s">
        <v>69</v>
      </c>
      <c r="AB113" s="7">
        <v>1</v>
      </c>
      <c r="AC113" s="7"/>
      <c r="AD113" s="7"/>
      <c r="AE113" s="7" t="s">
        <v>5801</v>
      </c>
      <c r="AF113" s="7" t="s">
        <v>2536</v>
      </c>
      <c r="AG113" s="7"/>
    </row>
    <row r="114" spans="1:33" ht="159.5" x14ac:dyDescent="0.35">
      <c r="A114" s="6" t="s">
        <v>930</v>
      </c>
      <c r="B114" s="7" t="s">
        <v>5694</v>
      </c>
      <c r="C114" s="6" t="s">
        <v>4628</v>
      </c>
      <c r="D114" s="7" t="e">
        <v>#N/A</v>
      </c>
      <c r="E114" s="7" t="e">
        <v>#N/A</v>
      </c>
      <c r="F114" s="6" t="s">
        <v>33</v>
      </c>
      <c r="G114" s="6" t="s">
        <v>933</v>
      </c>
      <c r="H114" s="6" t="s">
        <v>934</v>
      </c>
      <c r="I114" s="6" t="s">
        <v>5494</v>
      </c>
      <c r="J114" s="8">
        <v>9.8714004627254326E-2</v>
      </c>
      <c r="K114" s="6" t="s">
        <v>34</v>
      </c>
      <c r="L114" s="6" t="s">
        <v>35</v>
      </c>
      <c r="M114" s="6" t="s">
        <v>36</v>
      </c>
      <c r="N114" s="6" t="s">
        <v>5493</v>
      </c>
      <c r="O114" s="6" t="s">
        <v>37</v>
      </c>
      <c r="P114" s="6" t="s">
        <v>38</v>
      </c>
      <c r="Q114" s="6"/>
      <c r="R114" s="7"/>
      <c r="S114" s="7"/>
      <c r="T114" s="7" t="s">
        <v>1950</v>
      </c>
      <c r="U114" s="7" t="s">
        <v>1454</v>
      </c>
      <c r="V114" s="7" t="e">
        <v>#N/A</v>
      </c>
      <c r="W114" s="7" t="s">
        <v>1454</v>
      </c>
      <c r="X114" s="7"/>
      <c r="Y114" s="7" t="e">
        <v>#N/A</v>
      </c>
      <c r="Z114" s="7" t="s">
        <v>5695</v>
      </c>
      <c r="AA114" s="7" t="s">
        <v>69</v>
      </c>
      <c r="AB114" s="7">
        <v>1</v>
      </c>
      <c r="AC114" s="7"/>
      <c r="AD114" s="7"/>
      <c r="AE114" s="7" t="s">
        <v>5801</v>
      </c>
      <c r="AF114" s="7" t="s">
        <v>2536</v>
      </c>
      <c r="AG114" s="7"/>
    </row>
    <row r="115" spans="1:33" ht="159.5" x14ac:dyDescent="0.35">
      <c r="A115" s="6" t="s">
        <v>930</v>
      </c>
      <c r="B115" s="7" t="s">
        <v>5694</v>
      </c>
      <c r="C115" s="6" t="s">
        <v>4629</v>
      </c>
      <c r="D115" s="7" t="e">
        <v>#N/A</v>
      </c>
      <c r="E115" s="7" t="e">
        <v>#N/A</v>
      </c>
      <c r="F115" s="6" t="s">
        <v>33</v>
      </c>
      <c r="G115" s="6" t="s">
        <v>935</v>
      </c>
      <c r="H115" s="6" t="s">
        <v>936</v>
      </c>
      <c r="I115" s="6" t="s">
        <v>5494</v>
      </c>
      <c r="J115" s="8">
        <v>9.8714004627254326E-2</v>
      </c>
      <c r="K115" s="6" t="s">
        <v>34</v>
      </c>
      <c r="L115" s="6" t="s">
        <v>35</v>
      </c>
      <c r="M115" s="6" t="s">
        <v>36</v>
      </c>
      <c r="N115" s="6" t="s">
        <v>5495</v>
      </c>
      <c r="O115" s="6" t="s">
        <v>37</v>
      </c>
      <c r="P115" s="6" t="s">
        <v>38</v>
      </c>
      <c r="Q115" s="6"/>
      <c r="R115" s="7"/>
      <c r="S115" s="7"/>
      <c r="T115" s="7" t="s">
        <v>1950</v>
      </c>
      <c r="U115" s="7" t="s">
        <v>1454</v>
      </c>
      <c r="V115" s="7" t="e">
        <v>#N/A</v>
      </c>
      <c r="W115" s="7" t="s">
        <v>1454</v>
      </c>
      <c r="X115" s="7"/>
      <c r="Y115" s="7" t="e">
        <v>#N/A</v>
      </c>
      <c r="Z115" s="7" t="s">
        <v>5695</v>
      </c>
      <c r="AA115" s="7" t="s">
        <v>69</v>
      </c>
      <c r="AB115" s="7">
        <v>1</v>
      </c>
      <c r="AC115" s="7"/>
      <c r="AD115" s="7"/>
      <c r="AE115" s="7" t="s">
        <v>5801</v>
      </c>
      <c r="AF115" s="7" t="s">
        <v>2536</v>
      </c>
      <c r="AG115" s="7"/>
    </row>
    <row r="116" spans="1:33" ht="159.5" x14ac:dyDescent="0.35">
      <c r="A116" s="6" t="s">
        <v>930</v>
      </c>
      <c r="B116" s="7" t="s">
        <v>5694</v>
      </c>
      <c r="C116" s="6" t="s">
        <v>4630</v>
      </c>
      <c r="D116" s="7" t="e">
        <v>#N/A</v>
      </c>
      <c r="E116" s="7" t="e">
        <v>#N/A</v>
      </c>
      <c r="F116" s="6" t="s">
        <v>33</v>
      </c>
      <c r="G116" s="6" t="s">
        <v>931</v>
      </c>
      <c r="H116" s="6" t="s">
        <v>932</v>
      </c>
      <c r="I116" s="6" t="s">
        <v>5497</v>
      </c>
      <c r="J116" s="8">
        <v>9.8679282404191326E-2</v>
      </c>
      <c r="K116" s="6" t="s">
        <v>34</v>
      </c>
      <c r="L116" s="6" t="s">
        <v>35</v>
      </c>
      <c r="M116" s="6" t="s">
        <v>36</v>
      </c>
      <c r="N116" s="6" t="s">
        <v>5496</v>
      </c>
      <c r="O116" s="6" t="s">
        <v>37</v>
      </c>
      <c r="P116" s="6" t="s">
        <v>38</v>
      </c>
      <c r="Q116" s="6"/>
      <c r="R116" s="7"/>
      <c r="S116" s="7"/>
      <c r="T116" s="7" t="s">
        <v>1950</v>
      </c>
      <c r="U116" s="7" t="s">
        <v>1454</v>
      </c>
      <c r="V116" s="7" t="e">
        <v>#N/A</v>
      </c>
      <c r="W116" s="7" t="s">
        <v>1454</v>
      </c>
      <c r="X116" s="7"/>
      <c r="Y116" s="7" t="e">
        <v>#N/A</v>
      </c>
      <c r="Z116" s="7" t="s">
        <v>5695</v>
      </c>
      <c r="AA116" s="7" t="s">
        <v>69</v>
      </c>
      <c r="AB116" s="7">
        <v>1</v>
      </c>
      <c r="AC116" s="7"/>
      <c r="AD116" s="7"/>
      <c r="AE116" s="7" t="s">
        <v>5801</v>
      </c>
      <c r="AF116" s="7" t="s">
        <v>2536</v>
      </c>
      <c r="AG116" s="7"/>
    </row>
    <row r="117" spans="1:33" ht="174" x14ac:dyDescent="0.35">
      <c r="A117" s="6" t="s">
        <v>1701</v>
      </c>
      <c r="B117" s="7" t="s">
        <v>5676</v>
      </c>
      <c r="C117" s="6" t="s">
        <v>4631</v>
      </c>
      <c r="D117" s="7" t="e">
        <v>#N/A</v>
      </c>
      <c r="E117" s="7" t="e">
        <v>#N/A</v>
      </c>
      <c r="F117" s="6" t="s">
        <v>33</v>
      </c>
      <c r="G117" s="6" t="s">
        <v>1704</v>
      </c>
      <c r="H117" s="6" t="s">
        <v>1705</v>
      </c>
      <c r="I117" s="6" t="s">
        <v>5499</v>
      </c>
      <c r="J117" s="8">
        <v>9.3262615737330634E-2</v>
      </c>
      <c r="K117" s="6" t="s">
        <v>34</v>
      </c>
      <c r="L117" s="6" t="s">
        <v>35</v>
      </c>
      <c r="M117" s="6" t="s">
        <v>36</v>
      </c>
      <c r="N117" s="6" t="s">
        <v>5498</v>
      </c>
      <c r="O117" s="6" t="s">
        <v>37</v>
      </c>
      <c r="P117" s="6" t="s">
        <v>38</v>
      </c>
      <c r="Q117" s="6"/>
      <c r="R117" s="7"/>
      <c r="S117" s="7"/>
      <c r="T117" s="7" t="s">
        <v>1946</v>
      </c>
      <c r="U117" s="7" t="s">
        <v>1454</v>
      </c>
      <c r="V117" s="7" t="e">
        <v>#N/A</v>
      </c>
      <c r="W117" s="7" t="s">
        <v>1454</v>
      </c>
      <c r="X117" s="7"/>
      <c r="Y117" s="7" t="e">
        <v>#N/A</v>
      </c>
      <c r="Z117" s="7" t="s">
        <v>5677</v>
      </c>
      <c r="AA117" s="7" t="s">
        <v>69</v>
      </c>
      <c r="AB117" s="7">
        <v>1</v>
      </c>
      <c r="AC117" s="7"/>
      <c r="AD117" s="7"/>
      <c r="AE117" s="7" t="s">
        <v>5801</v>
      </c>
      <c r="AF117" s="7" t="s">
        <v>2536</v>
      </c>
      <c r="AG117" s="7"/>
    </row>
    <row r="118" spans="1:33" ht="174" x14ac:dyDescent="0.35">
      <c r="A118" s="6" t="s">
        <v>1701</v>
      </c>
      <c r="B118" s="7" t="s">
        <v>5676</v>
      </c>
      <c r="C118" s="6" t="s">
        <v>4632</v>
      </c>
      <c r="D118" s="7" t="e">
        <v>#N/A</v>
      </c>
      <c r="E118" s="7" t="e">
        <v>#N/A</v>
      </c>
      <c r="F118" s="6" t="s">
        <v>33</v>
      </c>
      <c r="G118" s="6" t="s">
        <v>1702</v>
      </c>
      <c r="H118" s="6" t="s">
        <v>1703</v>
      </c>
      <c r="I118" s="6" t="s">
        <v>5499</v>
      </c>
      <c r="J118" s="8">
        <v>9.3262615737330634E-2</v>
      </c>
      <c r="K118" s="6" t="s">
        <v>34</v>
      </c>
      <c r="L118" s="6" t="s">
        <v>35</v>
      </c>
      <c r="M118" s="6" t="s">
        <v>36</v>
      </c>
      <c r="N118" s="6" t="s">
        <v>5500</v>
      </c>
      <c r="O118" s="6" t="s">
        <v>37</v>
      </c>
      <c r="P118" s="6" t="s">
        <v>38</v>
      </c>
      <c r="Q118" s="6"/>
      <c r="R118" s="7"/>
      <c r="S118" s="7"/>
      <c r="T118" s="7" t="s">
        <v>1946</v>
      </c>
      <c r="U118" s="7" t="s">
        <v>1454</v>
      </c>
      <c r="V118" s="7" t="e">
        <v>#N/A</v>
      </c>
      <c r="W118" s="7" t="s">
        <v>1454</v>
      </c>
      <c r="X118" s="7"/>
      <c r="Y118" s="7" t="e">
        <v>#N/A</v>
      </c>
      <c r="Z118" s="7" t="s">
        <v>5677</v>
      </c>
      <c r="AA118" s="7" t="s">
        <v>69</v>
      </c>
      <c r="AB118" s="7">
        <v>1</v>
      </c>
      <c r="AC118" s="7"/>
      <c r="AD118" s="7"/>
      <c r="AE118" s="7" t="s">
        <v>5801</v>
      </c>
      <c r="AF118" s="7" t="s">
        <v>2536</v>
      </c>
      <c r="AG118" s="7"/>
    </row>
    <row r="119" spans="1:33" ht="174" x14ac:dyDescent="0.35">
      <c r="A119" s="6" t="s">
        <v>1701</v>
      </c>
      <c r="B119" s="7" t="s">
        <v>5676</v>
      </c>
      <c r="C119" s="6" t="s">
        <v>4633</v>
      </c>
      <c r="D119" s="7" t="e">
        <v>#N/A</v>
      </c>
      <c r="E119" s="7" t="e">
        <v>#N/A</v>
      </c>
      <c r="F119" s="6" t="s">
        <v>33</v>
      </c>
      <c r="G119" s="6" t="s">
        <v>1706</v>
      </c>
      <c r="H119" s="6" t="s">
        <v>1707</v>
      </c>
      <c r="I119" s="6" t="s">
        <v>5499</v>
      </c>
      <c r="J119" s="8">
        <v>9.3262615737330634E-2</v>
      </c>
      <c r="K119" s="6" t="s">
        <v>34</v>
      </c>
      <c r="L119" s="6" t="s">
        <v>35</v>
      </c>
      <c r="M119" s="6" t="s">
        <v>36</v>
      </c>
      <c r="N119" s="6" t="s">
        <v>5501</v>
      </c>
      <c r="O119" s="6" t="s">
        <v>37</v>
      </c>
      <c r="P119" s="6" t="s">
        <v>38</v>
      </c>
      <c r="Q119" s="6"/>
      <c r="R119" s="7"/>
      <c r="S119" s="7"/>
      <c r="T119" s="7" t="s">
        <v>1946</v>
      </c>
      <c r="U119" s="7" t="s">
        <v>1454</v>
      </c>
      <c r="V119" s="7" t="e">
        <v>#N/A</v>
      </c>
      <c r="W119" s="7" t="s">
        <v>1454</v>
      </c>
      <c r="X119" s="7"/>
      <c r="Y119" s="7" t="e">
        <v>#N/A</v>
      </c>
      <c r="Z119" s="7" t="s">
        <v>5677</v>
      </c>
      <c r="AA119" s="7" t="s">
        <v>69</v>
      </c>
      <c r="AB119" s="7">
        <v>1</v>
      </c>
      <c r="AC119" s="7"/>
      <c r="AD119" s="7"/>
      <c r="AE119" s="7" t="s">
        <v>5801</v>
      </c>
      <c r="AF119" s="7" t="s">
        <v>2536</v>
      </c>
      <c r="AG119" s="7"/>
    </row>
    <row r="120" spans="1:33" ht="72.5" x14ac:dyDescent="0.35">
      <c r="A120" s="6" t="s">
        <v>950</v>
      </c>
      <c r="B120" s="7" t="s">
        <v>5696</v>
      </c>
      <c r="C120" s="6" t="s">
        <v>4634</v>
      </c>
      <c r="D120" s="7" t="e">
        <v>#N/A</v>
      </c>
      <c r="E120" s="7" t="e">
        <v>#N/A</v>
      </c>
      <c r="F120" s="6" t="s">
        <v>951</v>
      </c>
      <c r="G120" s="6" t="s">
        <v>952</v>
      </c>
      <c r="H120" s="6" t="s">
        <v>953</v>
      </c>
      <c r="I120" s="6" t="s">
        <v>954</v>
      </c>
      <c r="J120" s="8">
        <v>49.738899189811491</v>
      </c>
      <c r="K120" s="6" t="s">
        <v>55</v>
      </c>
      <c r="L120" s="6" t="s">
        <v>35</v>
      </c>
      <c r="M120" s="6" t="s">
        <v>46</v>
      </c>
      <c r="N120" s="6" t="s">
        <v>955</v>
      </c>
      <c r="O120" s="6" t="s">
        <v>37</v>
      </c>
      <c r="P120" s="6" t="s">
        <v>38</v>
      </c>
      <c r="Q120" s="6"/>
      <c r="R120" s="7"/>
      <c r="S120" s="7"/>
      <c r="T120" s="7" t="s">
        <v>1750</v>
      </c>
      <c r="U120" s="7" t="s">
        <v>1466</v>
      </c>
      <c r="V120" s="7" t="e">
        <v>#N/A</v>
      </c>
      <c r="W120" s="7" t="s">
        <v>1340</v>
      </c>
      <c r="X120" s="7"/>
      <c r="Y120" s="7" t="s">
        <v>5697</v>
      </c>
      <c r="Z120" s="7" t="s">
        <v>4141</v>
      </c>
      <c r="AA120" s="7" t="s">
        <v>75</v>
      </c>
      <c r="AB120" s="7">
        <v>1</v>
      </c>
      <c r="AC120" s="7"/>
      <c r="AD120" s="7"/>
      <c r="AE120" s="7" t="s">
        <v>5801</v>
      </c>
      <c r="AF120" s="7" t="s">
        <v>2536</v>
      </c>
      <c r="AG120" s="7"/>
    </row>
    <row r="121" spans="1:33" ht="72.5" x14ac:dyDescent="0.35">
      <c r="A121" s="6" t="s">
        <v>956</v>
      </c>
      <c r="B121" s="7" t="s">
        <v>5698</v>
      </c>
      <c r="C121" s="6" t="s">
        <v>4635</v>
      </c>
      <c r="D121" s="7" t="e">
        <v>#N/A</v>
      </c>
      <c r="E121" s="7" t="e">
        <v>#N/A</v>
      </c>
      <c r="F121" s="6" t="s">
        <v>951</v>
      </c>
      <c r="G121" s="6" t="s">
        <v>952</v>
      </c>
      <c r="H121" s="6" t="s">
        <v>953</v>
      </c>
      <c r="I121" s="6" t="s">
        <v>957</v>
      </c>
      <c r="J121" s="8">
        <v>39.863864467588428</v>
      </c>
      <c r="K121" s="6" t="s">
        <v>55</v>
      </c>
      <c r="L121" s="6" t="s">
        <v>35</v>
      </c>
      <c r="M121" s="6" t="s">
        <v>46</v>
      </c>
      <c r="N121" s="6" t="s">
        <v>958</v>
      </c>
      <c r="O121" s="6" t="s">
        <v>37</v>
      </c>
      <c r="P121" s="6" t="s">
        <v>38</v>
      </c>
      <c r="Q121" s="6"/>
      <c r="R121" s="7"/>
      <c r="S121" s="7"/>
      <c r="T121" s="7" t="s">
        <v>1751</v>
      </c>
      <c r="U121" s="7" t="s">
        <v>1466</v>
      </c>
      <c r="V121" s="7" t="e">
        <v>#N/A</v>
      </c>
      <c r="W121" s="7" t="s">
        <v>1340</v>
      </c>
      <c r="X121" s="7"/>
      <c r="Y121" s="7" t="s">
        <v>5699</v>
      </c>
      <c r="Z121" s="7" t="s">
        <v>5311</v>
      </c>
      <c r="AA121" s="7" t="s">
        <v>75</v>
      </c>
      <c r="AB121" s="7">
        <v>1</v>
      </c>
      <c r="AC121" s="7"/>
      <c r="AD121" s="7"/>
      <c r="AE121" s="7" t="s">
        <v>5801</v>
      </c>
      <c r="AF121" s="7" t="s">
        <v>2536</v>
      </c>
      <c r="AG121" s="7"/>
    </row>
    <row r="122" spans="1:33" ht="58" x14ac:dyDescent="0.35">
      <c r="A122" s="6" t="s">
        <v>960</v>
      </c>
      <c r="B122" s="7" t="s">
        <v>5700</v>
      </c>
      <c r="C122" s="6" t="s">
        <v>4636</v>
      </c>
      <c r="D122" s="7" t="e">
        <v>#N/A</v>
      </c>
      <c r="E122" s="7" t="e">
        <v>#N/A</v>
      </c>
      <c r="F122" s="6" t="s">
        <v>951</v>
      </c>
      <c r="G122" s="6" t="s">
        <v>961</v>
      </c>
      <c r="H122" s="6" t="s">
        <v>962</v>
      </c>
      <c r="I122" s="6" t="s">
        <v>963</v>
      </c>
      <c r="J122" s="8">
        <v>30.56901493055193</v>
      </c>
      <c r="K122" s="6" t="s">
        <v>964</v>
      </c>
      <c r="L122" s="6" t="s">
        <v>35</v>
      </c>
      <c r="M122" s="6" t="s">
        <v>965</v>
      </c>
      <c r="N122" s="6" t="s">
        <v>966</v>
      </c>
      <c r="O122" s="6" t="s">
        <v>37</v>
      </c>
      <c r="P122" s="6" t="s">
        <v>38</v>
      </c>
      <c r="Q122" s="6"/>
      <c r="R122" s="7"/>
      <c r="S122" s="7"/>
      <c r="T122" s="7" t="e">
        <v>#N/A</v>
      </c>
      <c r="U122" s="7" t="s">
        <v>1455</v>
      </c>
      <c r="V122" s="7" t="e">
        <v>#N/A</v>
      </c>
      <c r="W122" s="7" t="s">
        <v>1455</v>
      </c>
      <c r="X122" s="7"/>
      <c r="Y122" s="7" t="e">
        <v>#N/A</v>
      </c>
      <c r="Z122" s="7" t="s">
        <v>5701</v>
      </c>
      <c r="AA122" s="7" t="s">
        <v>75</v>
      </c>
      <c r="AB122" s="7">
        <v>1</v>
      </c>
      <c r="AC122" s="7"/>
      <c r="AD122" s="7"/>
      <c r="AE122" s="7" t="s">
        <v>5801</v>
      </c>
      <c r="AF122" s="7" t="s">
        <v>2536</v>
      </c>
      <c r="AG122" s="7"/>
    </row>
    <row r="123" spans="1:33" ht="58" x14ac:dyDescent="0.35">
      <c r="A123" s="6" t="s">
        <v>960</v>
      </c>
      <c r="B123" s="7" t="s">
        <v>5700</v>
      </c>
      <c r="C123" s="6" t="s">
        <v>4637</v>
      </c>
      <c r="D123" s="7" t="e">
        <v>#N/A</v>
      </c>
      <c r="E123" s="7" t="e">
        <v>#N/A</v>
      </c>
      <c r="F123" s="6" t="s">
        <v>951</v>
      </c>
      <c r="G123" s="6" t="s">
        <v>967</v>
      </c>
      <c r="H123" s="6" t="s">
        <v>968</v>
      </c>
      <c r="I123" s="6" t="s">
        <v>963</v>
      </c>
      <c r="J123" s="8">
        <v>30.56901493055193</v>
      </c>
      <c r="K123" s="6" t="s">
        <v>964</v>
      </c>
      <c r="L123" s="6" t="s">
        <v>35</v>
      </c>
      <c r="M123" s="6" t="s">
        <v>965</v>
      </c>
      <c r="N123" s="6" t="s">
        <v>969</v>
      </c>
      <c r="O123" s="6" t="s">
        <v>37</v>
      </c>
      <c r="P123" s="6" t="s">
        <v>38</v>
      </c>
      <c r="Q123" s="6"/>
      <c r="R123" s="7"/>
      <c r="S123" s="7"/>
      <c r="T123" s="7" t="e">
        <v>#N/A</v>
      </c>
      <c r="U123" s="7" t="s">
        <v>1455</v>
      </c>
      <c r="V123" s="7" t="e">
        <v>#N/A</v>
      </c>
      <c r="W123" s="7" t="s">
        <v>1455</v>
      </c>
      <c r="X123" s="7"/>
      <c r="Y123" s="7" t="e">
        <v>#N/A</v>
      </c>
      <c r="Z123" s="7" t="s">
        <v>5701</v>
      </c>
      <c r="AA123" s="7" t="s">
        <v>75</v>
      </c>
      <c r="AB123" s="7">
        <v>1</v>
      </c>
      <c r="AC123" s="7"/>
      <c r="AD123" s="7"/>
      <c r="AE123" s="7" t="s">
        <v>5801</v>
      </c>
      <c r="AF123" s="7" t="s">
        <v>2536</v>
      </c>
      <c r="AG123" s="7"/>
    </row>
    <row r="124" spans="1:33" ht="72.5" x14ac:dyDescent="0.35">
      <c r="A124" s="6" t="s">
        <v>959</v>
      </c>
      <c r="B124" s="7" t="s">
        <v>5702</v>
      </c>
      <c r="C124" s="6" t="s">
        <v>4638</v>
      </c>
      <c r="D124" s="7" t="e">
        <v>#N/A</v>
      </c>
      <c r="E124" s="7" t="e">
        <v>#N/A</v>
      </c>
      <c r="F124" s="6" t="s">
        <v>951</v>
      </c>
      <c r="G124" s="6" t="s">
        <v>952</v>
      </c>
      <c r="H124" s="6" t="s">
        <v>953</v>
      </c>
      <c r="I124" s="6" t="s">
        <v>1349</v>
      </c>
      <c r="J124" s="8">
        <v>18.89713993055193</v>
      </c>
      <c r="K124" s="6" t="s">
        <v>55</v>
      </c>
      <c r="L124" s="6" t="s">
        <v>35</v>
      </c>
      <c r="M124" s="6" t="s">
        <v>46</v>
      </c>
      <c r="N124" s="6" t="s">
        <v>1350</v>
      </c>
      <c r="O124" s="6" t="s">
        <v>37</v>
      </c>
      <c r="P124" s="6" t="s">
        <v>38</v>
      </c>
      <c r="Q124" s="6"/>
      <c r="R124" s="7"/>
      <c r="S124" s="7"/>
      <c r="T124" s="7" t="s">
        <v>1752</v>
      </c>
      <c r="U124" s="7" t="s">
        <v>1466</v>
      </c>
      <c r="V124" s="7" t="e">
        <v>#N/A</v>
      </c>
      <c r="W124" s="7" t="s">
        <v>1340</v>
      </c>
      <c r="X124" s="7"/>
      <c r="Y124" s="7" t="s">
        <v>5703</v>
      </c>
      <c r="Z124" s="7" t="s">
        <v>5643</v>
      </c>
      <c r="AA124" s="7" t="s">
        <v>75</v>
      </c>
      <c r="AB124" s="7">
        <v>1</v>
      </c>
      <c r="AC124" s="7"/>
      <c r="AD124" s="7"/>
      <c r="AE124" s="7" t="s">
        <v>5801</v>
      </c>
      <c r="AF124" s="7" t="s">
        <v>2536</v>
      </c>
      <c r="AG124" s="7"/>
    </row>
    <row r="125" spans="1:33" ht="72.5" x14ac:dyDescent="0.35">
      <c r="A125" s="6" t="s">
        <v>1589</v>
      </c>
      <c r="B125" s="7" t="s">
        <v>5644</v>
      </c>
      <c r="C125" s="6" t="s">
        <v>4639</v>
      </c>
      <c r="D125" s="7" t="e">
        <v>#N/A</v>
      </c>
      <c r="E125" s="7" t="e">
        <v>#N/A</v>
      </c>
      <c r="F125" s="6" t="s">
        <v>951</v>
      </c>
      <c r="G125" s="6" t="s">
        <v>952</v>
      </c>
      <c r="H125" s="6" t="s">
        <v>953</v>
      </c>
      <c r="I125" s="6" t="s">
        <v>1594</v>
      </c>
      <c r="J125" s="8">
        <v>11.804593634260527</v>
      </c>
      <c r="K125" s="6" t="s">
        <v>55</v>
      </c>
      <c r="L125" s="6" t="s">
        <v>35</v>
      </c>
      <c r="M125" s="6" t="s">
        <v>46</v>
      </c>
      <c r="N125" s="6" t="s">
        <v>1595</v>
      </c>
      <c r="O125" s="6" t="s">
        <v>37</v>
      </c>
      <c r="P125" s="6" t="s">
        <v>38</v>
      </c>
      <c r="Q125" s="6"/>
      <c r="R125" s="7"/>
      <c r="S125" s="7"/>
      <c r="T125" s="7" t="s">
        <v>1746</v>
      </c>
      <c r="U125" s="7" t="s">
        <v>1466</v>
      </c>
      <c r="V125" s="7" t="e">
        <v>#N/A</v>
      </c>
      <c r="W125" s="7" t="s">
        <v>1340</v>
      </c>
      <c r="X125" s="7"/>
      <c r="Y125" s="7" t="s">
        <v>5645</v>
      </c>
      <c r="Z125" s="7" t="s">
        <v>5643</v>
      </c>
      <c r="AA125" s="7" t="s">
        <v>75</v>
      </c>
      <c r="AB125" s="7">
        <v>1</v>
      </c>
      <c r="AC125" s="7"/>
      <c r="AD125" s="7"/>
      <c r="AE125" s="7" t="s">
        <v>5801</v>
      </c>
      <c r="AF125" s="7" t="s">
        <v>2536</v>
      </c>
      <c r="AG125" s="7"/>
    </row>
    <row r="126" spans="1:33" ht="72.5" x14ac:dyDescent="0.35">
      <c r="A126" s="6" t="s">
        <v>970</v>
      </c>
      <c r="B126" s="7" t="s">
        <v>5704</v>
      </c>
      <c r="C126" s="6" t="s">
        <v>4640</v>
      </c>
      <c r="D126" s="7" t="e">
        <v>#N/A</v>
      </c>
      <c r="E126" s="7" t="e">
        <v>#N/A</v>
      </c>
      <c r="F126" s="6" t="s">
        <v>951</v>
      </c>
      <c r="G126" s="6" t="s">
        <v>952</v>
      </c>
      <c r="H126" s="6" t="s">
        <v>953</v>
      </c>
      <c r="I126" s="6" t="s">
        <v>1776</v>
      </c>
      <c r="J126" s="8">
        <v>9.7262140046295826</v>
      </c>
      <c r="K126" s="6" t="s">
        <v>55</v>
      </c>
      <c r="L126" s="6" t="s">
        <v>35</v>
      </c>
      <c r="M126" s="6" t="s">
        <v>46</v>
      </c>
      <c r="N126" s="6" t="s">
        <v>1777</v>
      </c>
      <c r="O126" s="6" t="s">
        <v>37</v>
      </c>
      <c r="P126" s="6" t="s">
        <v>38</v>
      </c>
      <c r="Q126" s="6"/>
      <c r="R126" s="7"/>
      <c r="S126" s="7"/>
      <c r="T126" s="7" t="s">
        <v>1753</v>
      </c>
      <c r="U126" s="7" t="s">
        <v>1466</v>
      </c>
      <c r="V126" s="7" t="e">
        <v>#N/A</v>
      </c>
      <c r="W126" s="7" t="s">
        <v>1340</v>
      </c>
      <c r="X126" s="7"/>
      <c r="Y126" s="7" t="s">
        <v>5705</v>
      </c>
      <c r="Z126" s="7" t="s">
        <v>5643</v>
      </c>
      <c r="AA126" s="7" t="s">
        <v>75</v>
      </c>
      <c r="AB126" s="7">
        <v>1</v>
      </c>
      <c r="AC126" s="7"/>
      <c r="AD126" s="7"/>
      <c r="AE126" s="7" t="s">
        <v>5801</v>
      </c>
      <c r="AF126" s="7" t="s">
        <v>2536</v>
      </c>
      <c r="AG126" s="7"/>
    </row>
    <row r="127" spans="1:33" ht="72.5" x14ac:dyDescent="0.35">
      <c r="A127" s="6" t="s">
        <v>900</v>
      </c>
      <c r="B127" s="7" t="s">
        <v>5673</v>
      </c>
      <c r="C127" s="6" t="s">
        <v>4641</v>
      </c>
      <c r="D127" s="7" t="e">
        <v>#N/A</v>
      </c>
      <c r="E127" s="7" t="e">
        <v>#N/A</v>
      </c>
      <c r="F127" s="6" t="s">
        <v>951</v>
      </c>
      <c r="G127" s="6" t="s">
        <v>952</v>
      </c>
      <c r="H127" s="6" t="s">
        <v>953</v>
      </c>
      <c r="I127" s="6" t="s">
        <v>5476</v>
      </c>
      <c r="J127" s="8">
        <v>0.28557743055716855</v>
      </c>
      <c r="K127" s="6" t="s">
        <v>55</v>
      </c>
      <c r="L127" s="6" t="s">
        <v>35</v>
      </c>
      <c r="M127" s="6" t="s">
        <v>46</v>
      </c>
      <c r="N127" s="6" t="s">
        <v>5502</v>
      </c>
      <c r="O127" s="6" t="s">
        <v>37</v>
      </c>
      <c r="P127" s="6" t="s">
        <v>38</v>
      </c>
      <c r="Q127" s="6"/>
      <c r="R127" s="7"/>
      <c r="S127" s="7"/>
      <c r="T127" s="7" t="s">
        <v>1747</v>
      </c>
      <c r="U127" s="7" t="s">
        <v>1466</v>
      </c>
      <c r="V127" s="7" t="e">
        <v>#N/A</v>
      </c>
      <c r="W127" s="7" t="s">
        <v>1340</v>
      </c>
      <c r="X127" s="7"/>
      <c r="Y127" s="7" t="s">
        <v>5674</v>
      </c>
      <c r="Z127" s="7" t="s">
        <v>5643</v>
      </c>
      <c r="AA127" s="7" t="s">
        <v>70</v>
      </c>
      <c r="AB127" s="7">
        <v>1</v>
      </c>
      <c r="AC127" s="7"/>
      <c r="AD127" s="7"/>
      <c r="AE127" s="7" t="s">
        <v>5801</v>
      </c>
      <c r="AF127" s="7" t="s">
        <v>2536</v>
      </c>
      <c r="AG127" s="7"/>
    </row>
    <row r="128" spans="1:33" ht="72.5" x14ac:dyDescent="0.35">
      <c r="A128" s="6" t="s">
        <v>893</v>
      </c>
      <c r="B128" s="7" t="s">
        <v>5648</v>
      </c>
      <c r="C128" s="6" t="s">
        <v>4642</v>
      </c>
      <c r="D128" s="7" t="e">
        <v>#N/A</v>
      </c>
      <c r="E128" s="7" t="e">
        <v>#N/A</v>
      </c>
      <c r="F128" s="6" t="s">
        <v>971</v>
      </c>
      <c r="G128" s="6" t="s">
        <v>972</v>
      </c>
      <c r="H128" s="6" t="s">
        <v>973</v>
      </c>
      <c r="I128" s="6" t="s">
        <v>1976</v>
      </c>
      <c r="J128" s="8">
        <v>6.9536329861075501</v>
      </c>
      <c r="K128" s="6" t="s">
        <v>48</v>
      </c>
      <c r="L128" s="6" t="s">
        <v>56</v>
      </c>
      <c r="M128" s="6" t="s">
        <v>46</v>
      </c>
      <c r="N128" s="6" t="s">
        <v>2002</v>
      </c>
      <c r="O128" s="6" t="s">
        <v>37</v>
      </c>
      <c r="P128" s="6" t="s">
        <v>38</v>
      </c>
      <c r="Q128" s="6"/>
      <c r="R128" s="7"/>
      <c r="S128" s="7"/>
      <c r="T128" s="7" t="s">
        <v>1948</v>
      </c>
      <c r="U128" s="7" t="s">
        <v>1454</v>
      </c>
      <c r="V128" s="7" t="e">
        <v>#N/A</v>
      </c>
      <c r="W128" s="7" t="s">
        <v>1454</v>
      </c>
      <c r="X128" s="7"/>
      <c r="Y128" s="7" t="e">
        <v>#N/A</v>
      </c>
      <c r="Z128" s="7" t="s">
        <v>4141</v>
      </c>
      <c r="AA128" s="7" t="s">
        <v>75</v>
      </c>
      <c r="AB128" s="7">
        <v>1</v>
      </c>
      <c r="AC128" s="7"/>
      <c r="AD128" s="7"/>
      <c r="AE128" s="7" t="s">
        <v>5801</v>
      </c>
      <c r="AF128" s="7" t="s">
        <v>2536</v>
      </c>
      <c r="AG128" s="7"/>
    </row>
    <row r="129" spans="1:33" ht="72.5" x14ac:dyDescent="0.35">
      <c r="A129" s="6" t="s">
        <v>2962</v>
      </c>
      <c r="B129" s="7" t="s">
        <v>5662</v>
      </c>
      <c r="C129" s="6" t="s">
        <v>4643</v>
      </c>
      <c r="D129" s="7" t="e">
        <v>#N/A</v>
      </c>
      <c r="E129" s="7" t="e">
        <v>#N/A</v>
      </c>
      <c r="F129" s="6" t="s">
        <v>971</v>
      </c>
      <c r="G129" s="6" t="s">
        <v>972</v>
      </c>
      <c r="H129" s="6" t="s">
        <v>973</v>
      </c>
      <c r="I129" s="6" t="s">
        <v>2964</v>
      </c>
      <c r="J129" s="8">
        <v>3.2011329861124977</v>
      </c>
      <c r="K129" s="6" t="s">
        <v>48</v>
      </c>
      <c r="L129" s="6" t="s">
        <v>56</v>
      </c>
      <c r="M129" s="6" t="s">
        <v>46</v>
      </c>
      <c r="N129" s="6" t="s">
        <v>3034</v>
      </c>
      <c r="O129" s="6" t="s">
        <v>37</v>
      </c>
      <c r="P129" s="6" t="s">
        <v>38</v>
      </c>
      <c r="Q129" s="6"/>
      <c r="R129" s="7"/>
      <c r="S129" s="7"/>
      <c r="T129" s="7" t="s">
        <v>3552</v>
      </c>
      <c r="U129" s="7" t="s">
        <v>1454</v>
      </c>
      <c r="V129" s="7" t="e">
        <v>#N/A</v>
      </c>
      <c r="W129" s="7" t="e">
        <v>#N/A</v>
      </c>
      <c r="X129" s="7"/>
      <c r="Y129" s="7" t="e">
        <v>#N/A</v>
      </c>
      <c r="Z129" s="7" t="s">
        <v>5643</v>
      </c>
      <c r="AA129" s="7" t="s">
        <v>75</v>
      </c>
      <c r="AB129" s="7">
        <v>1</v>
      </c>
      <c r="AC129" s="7"/>
      <c r="AD129" s="7"/>
      <c r="AE129" s="7" t="s">
        <v>5801</v>
      </c>
      <c r="AF129" s="7" t="s">
        <v>2536</v>
      </c>
      <c r="AG129" s="7"/>
    </row>
    <row r="130" spans="1:33" ht="101.5" x14ac:dyDescent="0.35">
      <c r="A130" s="6" t="s">
        <v>2882</v>
      </c>
      <c r="B130" s="7" t="s">
        <v>5706</v>
      </c>
      <c r="C130" s="6" t="s">
        <v>4644</v>
      </c>
      <c r="D130" s="7" t="e">
        <v>#N/A</v>
      </c>
      <c r="E130" s="7" t="e">
        <v>#N/A</v>
      </c>
      <c r="F130" s="6" t="s">
        <v>2739</v>
      </c>
      <c r="G130" s="6" t="s">
        <v>3312</v>
      </c>
      <c r="H130" s="6" t="s">
        <v>3313</v>
      </c>
      <c r="I130" s="6" t="s">
        <v>3314</v>
      </c>
      <c r="J130" s="8">
        <v>2.9651260416649166</v>
      </c>
      <c r="K130" s="6" t="s">
        <v>2743</v>
      </c>
      <c r="L130" s="6" t="s">
        <v>56</v>
      </c>
      <c r="M130" s="6" t="s">
        <v>44</v>
      </c>
      <c r="N130" s="6" t="s">
        <v>3315</v>
      </c>
      <c r="O130" s="6" t="s">
        <v>37</v>
      </c>
      <c r="P130" s="6" t="s">
        <v>38</v>
      </c>
      <c r="Q130" s="6"/>
      <c r="R130" s="7"/>
      <c r="S130" s="7"/>
      <c r="T130" s="7" t="s">
        <v>1949</v>
      </c>
      <c r="U130" s="7" t="s">
        <v>1454</v>
      </c>
      <c r="V130" s="7" t="e">
        <v>#N/A</v>
      </c>
      <c r="W130" s="7" t="s">
        <v>1454</v>
      </c>
      <c r="X130" s="7"/>
      <c r="Y130" s="7" t="e">
        <v>#N/A</v>
      </c>
      <c r="Z130" s="7" t="s">
        <v>5643</v>
      </c>
      <c r="AA130" s="7" t="s">
        <v>74</v>
      </c>
      <c r="AB130" s="7">
        <v>1</v>
      </c>
      <c r="AC130" s="7"/>
      <c r="AD130" s="7"/>
      <c r="AE130" s="7" t="s">
        <v>5801</v>
      </c>
      <c r="AF130" s="7" t="s">
        <v>2536</v>
      </c>
      <c r="AG130" s="7"/>
    </row>
    <row r="131" spans="1:33" ht="87" x14ac:dyDescent="0.35">
      <c r="A131" s="6" t="s">
        <v>887</v>
      </c>
      <c r="B131" s="7" t="s">
        <v>5641</v>
      </c>
      <c r="C131" s="6" t="s">
        <v>4645</v>
      </c>
      <c r="D131" s="7" t="e">
        <v>#N/A</v>
      </c>
      <c r="E131" s="7" t="e">
        <v>#N/A</v>
      </c>
      <c r="F131" s="6" t="s">
        <v>42</v>
      </c>
      <c r="G131" s="6" t="s">
        <v>976</v>
      </c>
      <c r="H131" s="6" t="s">
        <v>977</v>
      </c>
      <c r="I131" s="6" t="s">
        <v>1408</v>
      </c>
      <c r="J131" s="8">
        <v>15.525866782409139</v>
      </c>
      <c r="K131" s="6" t="s">
        <v>43</v>
      </c>
      <c r="L131" s="6" t="s">
        <v>35</v>
      </c>
      <c r="M131" s="6" t="s">
        <v>44</v>
      </c>
      <c r="N131" s="6" t="s">
        <v>1409</v>
      </c>
      <c r="O131" s="6" t="s">
        <v>37</v>
      </c>
      <c r="P131" s="6" t="s">
        <v>38</v>
      </c>
      <c r="Q131" s="6"/>
      <c r="R131" s="7"/>
      <c r="S131" s="7"/>
      <c r="T131" s="7" t="s">
        <v>1742</v>
      </c>
      <c r="U131" s="7" t="s">
        <v>1466</v>
      </c>
      <c r="V131" s="7" t="e">
        <v>#N/A</v>
      </c>
      <c r="W131" s="7" t="s">
        <v>1340</v>
      </c>
      <c r="X131" s="7"/>
      <c r="Y131" s="7" t="s">
        <v>5642</v>
      </c>
      <c r="Z131" s="7" t="s">
        <v>5643</v>
      </c>
      <c r="AA131" s="7" t="s">
        <v>75</v>
      </c>
      <c r="AB131" s="7">
        <v>1</v>
      </c>
      <c r="AC131" s="7"/>
      <c r="AD131" s="7"/>
      <c r="AE131" s="7" t="s">
        <v>5801</v>
      </c>
      <c r="AF131" s="7" t="s">
        <v>2536</v>
      </c>
      <c r="AG131" s="7"/>
    </row>
    <row r="132" spans="1:33" ht="87" x14ac:dyDescent="0.35">
      <c r="A132" s="6" t="s">
        <v>1760</v>
      </c>
      <c r="B132" s="7" t="s">
        <v>5682</v>
      </c>
      <c r="C132" s="6" t="s">
        <v>4646</v>
      </c>
      <c r="D132" s="7" t="e">
        <v>#N/A</v>
      </c>
      <c r="E132" s="7" t="e">
        <v>#N/A</v>
      </c>
      <c r="F132" s="6" t="s">
        <v>42</v>
      </c>
      <c r="G132" s="6" t="s">
        <v>1778</v>
      </c>
      <c r="H132" s="6" t="s">
        <v>1779</v>
      </c>
      <c r="I132" s="6" t="s">
        <v>1780</v>
      </c>
      <c r="J132" s="8">
        <v>9.7433667824079748</v>
      </c>
      <c r="K132" s="6" t="s">
        <v>43</v>
      </c>
      <c r="L132" s="6" t="s">
        <v>35</v>
      </c>
      <c r="M132" s="6" t="s">
        <v>44</v>
      </c>
      <c r="N132" s="6" t="s">
        <v>1781</v>
      </c>
      <c r="O132" s="6" t="s">
        <v>37</v>
      </c>
      <c r="P132" s="6" t="s">
        <v>38</v>
      </c>
      <c r="Q132" s="6"/>
      <c r="R132" s="7"/>
      <c r="S132" s="7"/>
      <c r="T132" s="7" t="s">
        <v>1456</v>
      </c>
      <c r="U132" s="7" t="s">
        <v>1456</v>
      </c>
      <c r="V132" s="7" t="e">
        <v>#N/A</v>
      </c>
      <c r="W132" s="7" t="e">
        <v>#N/A</v>
      </c>
      <c r="X132" s="7"/>
      <c r="Y132" s="7" t="e">
        <v>#N/A</v>
      </c>
      <c r="Z132" s="7" t="s">
        <v>5643</v>
      </c>
      <c r="AA132" s="7" t="s">
        <v>75</v>
      </c>
      <c r="AB132" s="7">
        <v>1</v>
      </c>
      <c r="AC132" s="7"/>
      <c r="AD132" s="7"/>
      <c r="AE132" s="7" t="s">
        <v>5801</v>
      </c>
      <c r="AF132" s="7" t="s">
        <v>2536</v>
      </c>
      <c r="AG132" s="7"/>
    </row>
    <row r="133" spans="1:33" ht="87" x14ac:dyDescent="0.35">
      <c r="A133" s="6" t="s">
        <v>1566</v>
      </c>
      <c r="B133" s="7" t="s">
        <v>5646</v>
      </c>
      <c r="C133" s="6" t="s">
        <v>4647</v>
      </c>
      <c r="D133" s="7" t="e">
        <v>#N/A</v>
      </c>
      <c r="E133" s="7" t="e">
        <v>#N/A</v>
      </c>
      <c r="F133" s="6" t="s">
        <v>42</v>
      </c>
      <c r="G133" s="6" t="s">
        <v>1572</v>
      </c>
      <c r="H133" s="6" t="s">
        <v>1573</v>
      </c>
      <c r="I133" s="6" t="s">
        <v>1961</v>
      </c>
      <c r="J133" s="8">
        <v>7.8151491898170207</v>
      </c>
      <c r="K133" s="6" t="s">
        <v>43</v>
      </c>
      <c r="L133" s="6" t="s">
        <v>35</v>
      </c>
      <c r="M133" s="6" t="s">
        <v>44</v>
      </c>
      <c r="N133" s="6" t="s">
        <v>1962</v>
      </c>
      <c r="O133" s="6" t="s">
        <v>37</v>
      </c>
      <c r="P133" s="6" t="s">
        <v>38</v>
      </c>
      <c r="Q133" s="6"/>
      <c r="R133" s="7"/>
      <c r="S133" s="7"/>
      <c r="T133" s="7" t="s">
        <v>1745</v>
      </c>
      <c r="U133" s="7" t="s">
        <v>1466</v>
      </c>
      <c r="V133" s="7" t="e">
        <v>#N/A</v>
      </c>
      <c r="W133" s="7" t="s">
        <v>1340</v>
      </c>
      <c r="X133" s="7"/>
      <c r="Y133" s="7" t="s">
        <v>5647</v>
      </c>
      <c r="Z133" s="7" t="s">
        <v>4141</v>
      </c>
      <c r="AA133" s="7" t="s">
        <v>75</v>
      </c>
      <c r="AB133" s="7">
        <v>1</v>
      </c>
      <c r="AC133" s="7"/>
      <c r="AD133" s="7"/>
      <c r="AE133" s="7" t="s">
        <v>5801</v>
      </c>
      <c r="AF133" s="7" t="s">
        <v>2536</v>
      </c>
      <c r="AG133" s="7"/>
    </row>
    <row r="134" spans="1:33" ht="87" x14ac:dyDescent="0.35">
      <c r="A134" s="6" t="s">
        <v>893</v>
      </c>
      <c r="B134" s="7" t="s">
        <v>5648</v>
      </c>
      <c r="C134" s="6" t="s">
        <v>4648</v>
      </c>
      <c r="D134" s="7" t="e">
        <v>#N/A</v>
      </c>
      <c r="E134" s="7" t="e">
        <v>#N/A</v>
      </c>
      <c r="F134" s="6" t="s">
        <v>42</v>
      </c>
      <c r="G134" s="6" t="s">
        <v>982</v>
      </c>
      <c r="H134" s="6" t="s">
        <v>983</v>
      </c>
      <c r="I134" s="6" t="s">
        <v>2003</v>
      </c>
      <c r="J134" s="8">
        <v>6.9486908564795158</v>
      </c>
      <c r="K134" s="6" t="s">
        <v>43</v>
      </c>
      <c r="L134" s="6" t="s">
        <v>35</v>
      </c>
      <c r="M134" s="6" t="s">
        <v>44</v>
      </c>
      <c r="N134" s="6" t="s">
        <v>2004</v>
      </c>
      <c r="O134" s="6" t="s">
        <v>37</v>
      </c>
      <c r="P134" s="6" t="s">
        <v>38</v>
      </c>
      <c r="Q134" s="6"/>
      <c r="R134" s="7"/>
      <c r="S134" s="7"/>
      <c r="T134" s="7" t="s">
        <v>1948</v>
      </c>
      <c r="U134" s="7" t="s">
        <v>1454</v>
      </c>
      <c r="V134" s="7" t="e">
        <v>#N/A</v>
      </c>
      <c r="W134" s="7" t="s">
        <v>1454</v>
      </c>
      <c r="X134" s="7"/>
      <c r="Y134" s="7" t="e">
        <v>#N/A</v>
      </c>
      <c r="Z134" s="7" t="s">
        <v>4141</v>
      </c>
      <c r="AA134" s="7" t="s">
        <v>75</v>
      </c>
      <c r="AB134" s="7">
        <v>1</v>
      </c>
      <c r="AC134" s="7"/>
      <c r="AD134" s="7"/>
      <c r="AE134" s="7" t="s">
        <v>5801</v>
      </c>
      <c r="AF134" s="7" t="s">
        <v>2536</v>
      </c>
      <c r="AG134" s="7"/>
    </row>
    <row r="135" spans="1:33" ht="87" x14ac:dyDescent="0.35">
      <c r="A135" s="6" t="s">
        <v>893</v>
      </c>
      <c r="B135" s="7" t="s">
        <v>5648</v>
      </c>
      <c r="C135" s="6" t="s">
        <v>5409</v>
      </c>
      <c r="D135" s="7" t="e">
        <v>#N/A</v>
      </c>
      <c r="E135" s="7" t="e">
        <v>#N/A</v>
      </c>
      <c r="F135" s="6" t="s">
        <v>42</v>
      </c>
      <c r="G135" s="6" t="s">
        <v>980</v>
      </c>
      <c r="H135" s="6" t="s">
        <v>981</v>
      </c>
      <c r="I135" s="6" t="s">
        <v>2003</v>
      </c>
      <c r="J135" s="8">
        <v>6.9486908564795158</v>
      </c>
      <c r="K135" s="6" t="s">
        <v>43</v>
      </c>
      <c r="L135" s="6" t="s">
        <v>35</v>
      </c>
      <c r="M135" s="6" t="s">
        <v>44</v>
      </c>
      <c r="N135" s="6" t="s">
        <v>2005</v>
      </c>
      <c r="O135" s="6" t="s">
        <v>37</v>
      </c>
      <c r="P135" s="6" t="s">
        <v>38</v>
      </c>
      <c r="Q135" s="6"/>
      <c r="R135" s="7"/>
      <c r="S135" s="7"/>
      <c r="T135" s="7" t="s">
        <v>1948</v>
      </c>
      <c r="U135" s="7" t="s">
        <v>1454</v>
      </c>
      <c r="V135" s="7" t="e">
        <v>#N/A</v>
      </c>
      <c r="W135" s="7" t="s">
        <v>1454</v>
      </c>
      <c r="X135" s="7"/>
      <c r="Y135" s="7" t="e">
        <v>#N/A</v>
      </c>
      <c r="Z135" s="7" t="s">
        <v>4141</v>
      </c>
      <c r="AA135" s="7" t="s">
        <v>75</v>
      </c>
      <c r="AB135" s="7">
        <v>1</v>
      </c>
      <c r="AC135" s="7"/>
      <c r="AD135" s="7"/>
      <c r="AE135" s="7" t="s">
        <v>5801</v>
      </c>
      <c r="AF135" s="7" t="s">
        <v>2536</v>
      </c>
      <c r="AG135" s="7"/>
    </row>
    <row r="136" spans="1:33" ht="87" x14ac:dyDescent="0.35">
      <c r="A136" s="6" t="s">
        <v>1922</v>
      </c>
      <c r="B136" s="7" t="s">
        <v>5650</v>
      </c>
      <c r="C136" s="6" t="s">
        <v>4649</v>
      </c>
      <c r="D136" s="7" t="e">
        <v>#N/A</v>
      </c>
      <c r="E136" s="7" t="e">
        <v>#N/A</v>
      </c>
      <c r="F136" s="6" t="s">
        <v>42</v>
      </c>
      <c r="G136" s="6" t="s">
        <v>2008</v>
      </c>
      <c r="H136" s="6" t="s">
        <v>2009</v>
      </c>
      <c r="I136" s="6" t="s">
        <v>2010</v>
      </c>
      <c r="J136" s="8">
        <v>6.3857741898100358</v>
      </c>
      <c r="K136" s="6" t="s">
        <v>43</v>
      </c>
      <c r="L136" s="6" t="s">
        <v>35</v>
      </c>
      <c r="M136" s="6" t="s">
        <v>44</v>
      </c>
      <c r="N136" s="6" t="s">
        <v>2011</v>
      </c>
      <c r="O136" s="6" t="s">
        <v>37</v>
      </c>
      <c r="P136" s="6" t="s">
        <v>38</v>
      </c>
      <c r="Q136" s="6"/>
      <c r="R136" s="7"/>
      <c r="S136" s="7"/>
      <c r="T136" s="7" t="s">
        <v>1923</v>
      </c>
      <c r="U136" s="7" t="s">
        <v>1466</v>
      </c>
      <c r="V136" s="7" t="e">
        <v>#N/A</v>
      </c>
      <c r="W136" s="7" t="s">
        <v>1340</v>
      </c>
      <c r="X136" s="7"/>
      <c r="Y136" s="7" t="s">
        <v>5651</v>
      </c>
      <c r="Z136" s="7" t="s">
        <v>5643</v>
      </c>
      <c r="AA136" s="7" t="s">
        <v>75</v>
      </c>
      <c r="AB136" s="7">
        <v>1</v>
      </c>
      <c r="AC136" s="7"/>
      <c r="AD136" s="7"/>
      <c r="AE136" s="7" t="s">
        <v>5801</v>
      </c>
      <c r="AF136" s="7" t="s">
        <v>2536</v>
      </c>
      <c r="AG136" s="7"/>
    </row>
    <row r="137" spans="1:33" ht="87" x14ac:dyDescent="0.35">
      <c r="A137" s="6" t="s">
        <v>906</v>
      </c>
      <c r="B137" s="7" t="s">
        <v>5649</v>
      </c>
      <c r="C137" s="6" t="s">
        <v>4650</v>
      </c>
      <c r="D137" s="7" t="e">
        <v>#N/A</v>
      </c>
      <c r="E137" s="7" t="e">
        <v>#N/A</v>
      </c>
      <c r="F137" s="6" t="s">
        <v>42</v>
      </c>
      <c r="G137" s="6" t="s">
        <v>988</v>
      </c>
      <c r="H137" s="6" t="s">
        <v>989</v>
      </c>
      <c r="I137" s="6" t="s">
        <v>2090</v>
      </c>
      <c r="J137" s="8">
        <v>6.0601260416660807</v>
      </c>
      <c r="K137" s="6" t="s">
        <v>43</v>
      </c>
      <c r="L137" s="6" t="s">
        <v>35</v>
      </c>
      <c r="M137" s="6" t="s">
        <v>44</v>
      </c>
      <c r="N137" s="6" t="s">
        <v>2091</v>
      </c>
      <c r="O137" s="6" t="s">
        <v>37</v>
      </c>
      <c r="P137" s="6" t="s">
        <v>38</v>
      </c>
      <c r="Q137" s="6"/>
      <c r="R137" s="7"/>
      <c r="S137" s="7"/>
      <c r="T137" s="7" t="s">
        <v>1945</v>
      </c>
      <c r="U137" s="7" t="s">
        <v>1454</v>
      </c>
      <c r="V137" s="7" t="e">
        <v>#N/A</v>
      </c>
      <c r="W137" s="7" t="s">
        <v>1454</v>
      </c>
      <c r="X137" s="7"/>
      <c r="Y137" s="7" t="e">
        <v>#N/A</v>
      </c>
      <c r="Z137" s="7" t="s">
        <v>5643</v>
      </c>
      <c r="AA137" s="7" t="s">
        <v>75</v>
      </c>
      <c r="AB137" s="7">
        <v>1</v>
      </c>
      <c r="AC137" s="7"/>
      <c r="AD137" s="7"/>
      <c r="AE137" s="7" t="s">
        <v>5801</v>
      </c>
      <c r="AF137" s="7" t="s">
        <v>2536</v>
      </c>
      <c r="AG137" s="7"/>
    </row>
    <row r="138" spans="1:33" ht="87" x14ac:dyDescent="0.35">
      <c r="A138" s="6" t="s">
        <v>1897</v>
      </c>
      <c r="B138" s="7" t="s">
        <v>5313</v>
      </c>
      <c r="C138" s="6" t="s">
        <v>5410</v>
      </c>
      <c r="D138" s="7" t="e">
        <v>#N/A</v>
      </c>
      <c r="E138" s="7" t="e">
        <v>#N/A</v>
      </c>
      <c r="F138" s="6" t="s">
        <v>42</v>
      </c>
      <c r="G138" s="6" t="s">
        <v>2147</v>
      </c>
      <c r="H138" s="6" t="s">
        <v>2148</v>
      </c>
      <c r="I138" s="6" t="s">
        <v>2120</v>
      </c>
      <c r="J138" s="8">
        <v>5.9724987268491532</v>
      </c>
      <c r="K138" s="6" t="s">
        <v>43</v>
      </c>
      <c r="L138" s="6" t="s">
        <v>35</v>
      </c>
      <c r="M138" s="6" t="s">
        <v>44</v>
      </c>
      <c r="N138" s="6" t="s">
        <v>2149</v>
      </c>
      <c r="O138" s="6" t="s">
        <v>37</v>
      </c>
      <c r="P138" s="6" t="s">
        <v>38</v>
      </c>
      <c r="Q138" s="6"/>
      <c r="R138" s="7"/>
      <c r="S138" s="7"/>
      <c r="T138" s="7" t="s">
        <v>5465</v>
      </c>
      <c r="U138" s="7" t="s">
        <v>60</v>
      </c>
      <c r="V138" s="7" t="s">
        <v>5309</v>
      </c>
      <c r="W138" s="7" t="e">
        <v>#N/A</v>
      </c>
      <c r="X138" s="7"/>
      <c r="Y138" s="7" t="s">
        <v>5314</v>
      </c>
      <c r="Z138" s="7" t="s">
        <v>4141</v>
      </c>
      <c r="AA138" s="7" t="s">
        <v>75</v>
      </c>
      <c r="AB138" s="7">
        <v>1</v>
      </c>
      <c r="AC138" s="7"/>
      <c r="AD138" s="7"/>
      <c r="AE138" s="7" t="s">
        <v>5801</v>
      </c>
      <c r="AF138" s="7" t="s">
        <v>2536</v>
      </c>
      <c r="AG138" s="7"/>
    </row>
    <row r="139" spans="1:33" ht="87" x14ac:dyDescent="0.35">
      <c r="A139" s="6" t="s">
        <v>1897</v>
      </c>
      <c r="B139" s="7" t="s">
        <v>5313</v>
      </c>
      <c r="C139" s="6" t="s">
        <v>5411</v>
      </c>
      <c r="D139" s="7" t="e">
        <v>#N/A</v>
      </c>
      <c r="E139" s="7" t="e">
        <v>#N/A</v>
      </c>
      <c r="F139" s="6" t="s">
        <v>42</v>
      </c>
      <c r="G139" s="6" t="s">
        <v>2150</v>
      </c>
      <c r="H139" s="6" t="s">
        <v>2151</v>
      </c>
      <c r="I139" s="6" t="s">
        <v>2152</v>
      </c>
      <c r="J139" s="8">
        <v>5.9722672453717678</v>
      </c>
      <c r="K139" s="6" t="s">
        <v>43</v>
      </c>
      <c r="L139" s="6" t="s">
        <v>35</v>
      </c>
      <c r="M139" s="6" t="s">
        <v>44</v>
      </c>
      <c r="N139" s="6" t="s">
        <v>2153</v>
      </c>
      <c r="O139" s="6" t="s">
        <v>37</v>
      </c>
      <c r="P139" s="6" t="s">
        <v>38</v>
      </c>
      <c r="Q139" s="6"/>
      <c r="R139" s="7"/>
      <c r="S139" s="7"/>
      <c r="T139" s="7" t="s">
        <v>5465</v>
      </c>
      <c r="U139" s="7" t="s">
        <v>60</v>
      </c>
      <c r="V139" s="7" t="s">
        <v>5309</v>
      </c>
      <c r="W139" s="7" t="e">
        <v>#N/A</v>
      </c>
      <c r="X139" s="7"/>
      <c r="Y139" s="7" t="s">
        <v>5314</v>
      </c>
      <c r="Z139" s="7" t="s">
        <v>4141</v>
      </c>
      <c r="AA139" s="7" t="s">
        <v>75</v>
      </c>
      <c r="AB139" s="7">
        <v>1</v>
      </c>
      <c r="AC139" s="7"/>
      <c r="AD139" s="7"/>
      <c r="AE139" s="7" t="s">
        <v>5801</v>
      </c>
      <c r="AF139" s="7" t="s">
        <v>2536</v>
      </c>
      <c r="AG139" s="7"/>
    </row>
    <row r="140" spans="1:33" ht="87" x14ac:dyDescent="0.35">
      <c r="A140" s="6" t="s">
        <v>1897</v>
      </c>
      <c r="B140" s="7" t="s">
        <v>5313</v>
      </c>
      <c r="C140" s="6" t="s">
        <v>4651</v>
      </c>
      <c r="D140" s="7" t="e">
        <v>#N/A</v>
      </c>
      <c r="E140" s="7" t="e">
        <v>#N/A</v>
      </c>
      <c r="F140" s="6" t="s">
        <v>42</v>
      </c>
      <c r="G140" s="6" t="s">
        <v>2154</v>
      </c>
      <c r="H140" s="6" t="s">
        <v>2155</v>
      </c>
      <c r="I140" s="6" t="s">
        <v>2152</v>
      </c>
      <c r="J140" s="8">
        <v>5.9722672453717678</v>
      </c>
      <c r="K140" s="6" t="s">
        <v>43</v>
      </c>
      <c r="L140" s="6" t="s">
        <v>35</v>
      </c>
      <c r="M140" s="6" t="s">
        <v>44</v>
      </c>
      <c r="N140" s="6" t="s">
        <v>2156</v>
      </c>
      <c r="O140" s="6" t="s">
        <v>37</v>
      </c>
      <c r="P140" s="6" t="s">
        <v>38</v>
      </c>
      <c r="Q140" s="6"/>
      <c r="R140" s="7"/>
      <c r="S140" s="7"/>
      <c r="T140" s="7" t="s">
        <v>5465</v>
      </c>
      <c r="U140" s="7" t="s">
        <v>60</v>
      </c>
      <c r="V140" s="7" t="s">
        <v>5309</v>
      </c>
      <c r="W140" s="7" t="e">
        <v>#N/A</v>
      </c>
      <c r="X140" s="7"/>
      <c r="Y140" s="7" t="s">
        <v>5314</v>
      </c>
      <c r="Z140" s="7" t="s">
        <v>4141</v>
      </c>
      <c r="AA140" s="7" t="s">
        <v>75</v>
      </c>
      <c r="AB140" s="7">
        <v>1</v>
      </c>
      <c r="AC140" s="7"/>
      <c r="AD140" s="7"/>
      <c r="AE140" s="7" t="s">
        <v>5801</v>
      </c>
      <c r="AF140" s="7" t="s">
        <v>2536</v>
      </c>
      <c r="AG140" s="7"/>
    </row>
    <row r="141" spans="1:33" ht="87" x14ac:dyDescent="0.35">
      <c r="A141" s="6" t="s">
        <v>1897</v>
      </c>
      <c r="B141" s="7" t="s">
        <v>5313</v>
      </c>
      <c r="C141" s="6" t="s">
        <v>4652</v>
      </c>
      <c r="D141" s="7" t="e">
        <v>#N/A</v>
      </c>
      <c r="E141" s="7" t="e">
        <v>#N/A</v>
      </c>
      <c r="F141" s="6" t="s">
        <v>42</v>
      </c>
      <c r="G141" s="6" t="s">
        <v>2157</v>
      </c>
      <c r="H141" s="6" t="s">
        <v>2158</v>
      </c>
      <c r="I141" s="6" t="s">
        <v>2159</v>
      </c>
      <c r="J141" s="8">
        <v>5.9721515046257991</v>
      </c>
      <c r="K141" s="6" t="s">
        <v>43</v>
      </c>
      <c r="L141" s="6" t="s">
        <v>35</v>
      </c>
      <c r="M141" s="6" t="s">
        <v>44</v>
      </c>
      <c r="N141" s="6" t="s">
        <v>2160</v>
      </c>
      <c r="O141" s="6" t="s">
        <v>37</v>
      </c>
      <c r="P141" s="6" t="s">
        <v>38</v>
      </c>
      <c r="Q141" s="6"/>
      <c r="R141" s="7"/>
      <c r="S141" s="7"/>
      <c r="T141" s="7" t="s">
        <v>5465</v>
      </c>
      <c r="U141" s="7" t="s">
        <v>60</v>
      </c>
      <c r="V141" s="7" t="s">
        <v>5309</v>
      </c>
      <c r="W141" s="7" t="e">
        <v>#N/A</v>
      </c>
      <c r="X141" s="7"/>
      <c r="Y141" s="7" t="s">
        <v>5314</v>
      </c>
      <c r="Z141" s="7" t="s">
        <v>4141</v>
      </c>
      <c r="AA141" s="7" t="s">
        <v>75</v>
      </c>
      <c r="AB141" s="7">
        <v>1</v>
      </c>
      <c r="AC141" s="7"/>
      <c r="AD141" s="7"/>
      <c r="AE141" s="7" t="s">
        <v>5801</v>
      </c>
      <c r="AF141" s="7" t="s">
        <v>2536</v>
      </c>
      <c r="AG141" s="7"/>
    </row>
    <row r="142" spans="1:33" ht="87" x14ac:dyDescent="0.35">
      <c r="A142" s="6" t="s">
        <v>1897</v>
      </c>
      <c r="B142" s="7" t="s">
        <v>5313</v>
      </c>
      <c r="C142" s="6" t="s">
        <v>4653</v>
      </c>
      <c r="D142" s="7" t="e">
        <v>#N/A</v>
      </c>
      <c r="E142" s="7" t="e">
        <v>#N/A</v>
      </c>
      <c r="F142" s="6" t="s">
        <v>42</v>
      </c>
      <c r="G142" s="6" t="s">
        <v>2161</v>
      </c>
      <c r="H142" s="6" t="s">
        <v>2162</v>
      </c>
      <c r="I142" s="6" t="s">
        <v>2159</v>
      </c>
      <c r="J142" s="8">
        <v>5.9721515046257991</v>
      </c>
      <c r="K142" s="6" t="s">
        <v>43</v>
      </c>
      <c r="L142" s="6" t="s">
        <v>35</v>
      </c>
      <c r="M142" s="6" t="s">
        <v>44</v>
      </c>
      <c r="N142" s="6" t="s">
        <v>2163</v>
      </c>
      <c r="O142" s="6" t="s">
        <v>37</v>
      </c>
      <c r="P142" s="6" t="s">
        <v>38</v>
      </c>
      <c r="Q142" s="6"/>
      <c r="R142" s="7"/>
      <c r="S142" s="7"/>
      <c r="T142" s="7" t="s">
        <v>5465</v>
      </c>
      <c r="U142" s="7" t="s">
        <v>60</v>
      </c>
      <c r="V142" s="7" t="s">
        <v>5309</v>
      </c>
      <c r="W142" s="7" t="e">
        <v>#N/A</v>
      </c>
      <c r="X142" s="7"/>
      <c r="Y142" s="7" t="s">
        <v>5314</v>
      </c>
      <c r="Z142" s="7" t="s">
        <v>4141</v>
      </c>
      <c r="AA142" s="7" t="s">
        <v>75</v>
      </c>
      <c r="AB142" s="7">
        <v>1</v>
      </c>
      <c r="AC142" s="7"/>
      <c r="AD142" s="7"/>
      <c r="AE142" s="7" t="s">
        <v>5801</v>
      </c>
      <c r="AF142" s="7" t="s">
        <v>2536</v>
      </c>
      <c r="AG142" s="7"/>
    </row>
    <row r="143" spans="1:33" ht="87" x14ac:dyDescent="0.35">
      <c r="A143" s="6" t="s">
        <v>1897</v>
      </c>
      <c r="B143" s="7" t="s">
        <v>5313</v>
      </c>
      <c r="C143" s="6" t="s">
        <v>4654</v>
      </c>
      <c r="D143" s="7" t="e">
        <v>#N/A</v>
      </c>
      <c r="E143" s="7" t="e">
        <v>#N/A</v>
      </c>
      <c r="F143" s="6" t="s">
        <v>42</v>
      </c>
      <c r="G143" s="6" t="s">
        <v>2164</v>
      </c>
      <c r="H143" s="6" t="s">
        <v>2165</v>
      </c>
      <c r="I143" s="6" t="s">
        <v>2159</v>
      </c>
      <c r="J143" s="8">
        <v>5.9721515046257991</v>
      </c>
      <c r="K143" s="6" t="s">
        <v>43</v>
      </c>
      <c r="L143" s="6" t="s">
        <v>35</v>
      </c>
      <c r="M143" s="6" t="s">
        <v>44</v>
      </c>
      <c r="N143" s="6" t="s">
        <v>2166</v>
      </c>
      <c r="O143" s="6" t="s">
        <v>37</v>
      </c>
      <c r="P143" s="6" t="s">
        <v>38</v>
      </c>
      <c r="Q143" s="6"/>
      <c r="R143" s="7"/>
      <c r="S143" s="7"/>
      <c r="T143" s="7" t="s">
        <v>5465</v>
      </c>
      <c r="U143" s="7" t="s">
        <v>60</v>
      </c>
      <c r="V143" s="7" t="s">
        <v>5309</v>
      </c>
      <c r="W143" s="7" t="e">
        <v>#N/A</v>
      </c>
      <c r="X143" s="7"/>
      <c r="Y143" s="7" t="s">
        <v>5314</v>
      </c>
      <c r="Z143" s="7" t="s">
        <v>4141</v>
      </c>
      <c r="AA143" s="7" t="s">
        <v>75</v>
      </c>
      <c r="AB143" s="7">
        <v>1</v>
      </c>
      <c r="AC143" s="7"/>
      <c r="AD143" s="7"/>
      <c r="AE143" s="7" t="s">
        <v>5801</v>
      </c>
      <c r="AF143" s="7" t="s">
        <v>2536</v>
      </c>
      <c r="AG143" s="7"/>
    </row>
    <row r="144" spans="1:33" ht="87" x14ac:dyDescent="0.35">
      <c r="A144" s="6" t="s">
        <v>1878</v>
      </c>
      <c r="B144" s="7" t="s">
        <v>5657</v>
      </c>
      <c r="C144" s="6" t="s">
        <v>4655</v>
      </c>
      <c r="D144" s="7" t="e">
        <v>#N/A</v>
      </c>
      <c r="E144" s="7" t="e">
        <v>#N/A</v>
      </c>
      <c r="F144" s="6" t="s">
        <v>42</v>
      </c>
      <c r="G144" s="6" t="s">
        <v>2336</v>
      </c>
      <c r="H144" s="6" t="s">
        <v>2337</v>
      </c>
      <c r="I144" s="6" t="s">
        <v>2338</v>
      </c>
      <c r="J144" s="8">
        <v>5.9180427083338145</v>
      </c>
      <c r="K144" s="6" t="s">
        <v>43</v>
      </c>
      <c r="L144" s="6" t="s">
        <v>35</v>
      </c>
      <c r="M144" s="6" t="s">
        <v>44</v>
      </c>
      <c r="N144" s="6" t="s">
        <v>2339</v>
      </c>
      <c r="O144" s="6" t="s">
        <v>37</v>
      </c>
      <c r="P144" s="6" t="s">
        <v>38</v>
      </c>
      <c r="Q144" s="6"/>
      <c r="R144" s="7"/>
      <c r="S144" s="7"/>
      <c r="T144" s="7" t="s">
        <v>1879</v>
      </c>
      <c r="U144" s="7" t="s">
        <v>1466</v>
      </c>
      <c r="V144" s="7" t="e">
        <v>#N/A</v>
      </c>
      <c r="W144" s="7" t="s">
        <v>1340</v>
      </c>
      <c r="X144" s="7"/>
      <c r="Y144" s="7" t="s">
        <v>5658</v>
      </c>
      <c r="Z144" s="7" t="s">
        <v>5656</v>
      </c>
      <c r="AA144" s="7" t="s">
        <v>75</v>
      </c>
      <c r="AB144" s="7">
        <v>1</v>
      </c>
      <c r="AC144" s="7"/>
      <c r="AD144" s="7"/>
      <c r="AE144" s="7" t="s">
        <v>5801</v>
      </c>
      <c r="AF144" s="7" t="s">
        <v>2536</v>
      </c>
      <c r="AG144" s="7"/>
    </row>
    <row r="145" spans="1:33" ht="87" x14ac:dyDescent="0.35">
      <c r="A145" s="6" t="s">
        <v>1327</v>
      </c>
      <c r="B145" s="7" t="s">
        <v>5652</v>
      </c>
      <c r="C145" s="6" t="s">
        <v>4656</v>
      </c>
      <c r="D145" s="7" t="e">
        <v>#N/A</v>
      </c>
      <c r="E145" s="7" t="e">
        <v>#N/A</v>
      </c>
      <c r="F145" s="6" t="s">
        <v>42</v>
      </c>
      <c r="G145" s="6" t="s">
        <v>1503</v>
      </c>
      <c r="H145" s="6" t="s">
        <v>1504</v>
      </c>
      <c r="I145" s="6" t="s">
        <v>2340</v>
      </c>
      <c r="J145" s="8">
        <v>5.682082060186076</v>
      </c>
      <c r="K145" s="6" t="s">
        <v>43</v>
      </c>
      <c r="L145" s="6" t="s">
        <v>35</v>
      </c>
      <c r="M145" s="6" t="s">
        <v>44</v>
      </c>
      <c r="N145" s="6" t="s">
        <v>2341</v>
      </c>
      <c r="O145" s="6" t="s">
        <v>37</v>
      </c>
      <c r="P145" s="6" t="s">
        <v>38</v>
      </c>
      <c r="Q145" s="6"/>
      <c r="R145" s="7"/>
      <c r="S145" s="7"/>
      <c r="T145" s="7" t="s">
        <v>1744</v>
      </c>
      <c r="U145" s="7" t="s">
        <v>1466</v>
      </c>
      <c r="V145" s="7" t="e">
        <v>#N/A</v>
      </c>
      <c r="W145" s="7" t="s">
        <v>1340</v>
      </c>
      <c r="X145" s="7"/>
      <c r="Y145" s="7" t="s">
        <v>5653</v>
      </c>
      <c r="Z145" s="7" t="s">
        <v>4141</v>
      </c>
      <c r="AA145" s="7" t="s">
        <v>75</v>
      </c>
      <c r="AB145" s="7">
        <v>1</v>
      </c>
      <c r="AC145" s="7"/>
      <c r="AD145" s="7"/>
      <c r="AE145" s="7" t="s">
        <v>5801</v>
      </c>
      <c r="AF145" s="7" t="s">
        <v>2536</v>
      </c>
      <c r="AG145" s="7"/>
    </row>
    <row r="146" spans="1:33" ht="87" x14ac:dyDescent="0.35">
      <c r="A146" s="6" t="s">
        <v>1327</v>
      </c>
      <c r="B146" s="7" t="s">
        <v>5652</v>
      </c>
      <c r="C146" s="6" t="s">
        <v>4657</v>
      </c>
      <c r="D146" s="7" t="e">
        <v>#N/A</v>
      </c>
      <c r="E146" s="7" t="e">
        <v>#N/A</v>
      </c>
      <c r="F146" s="6" t="s">
        <v>42</v>
      </c>
      <c r="G146" s="6" t="s">
        <v>1501</v>
      </c>
      <c r="H146" s="6" t="s">
        <v>1502</v>
      </c>
      <c r="I146" s="6" t="s">
        <v>2340</v>
      </c>
      <c r="J146" s="8">
        <v>5.682082060186076</v>
      </c>
      <c r="K146" s="6" t="s">
        <v>43</v>
      </c>
      <c r="L146" s="6" t="s">
        <v>35</v>
      </c>
      <c r="M146" s="6" t="s">
        <v>44</v>
      </c>
      <c r="N146" s="6" t="s">
        <v>2342</v>
      </c>
      <c r="O146" s="6" t="s">
        <v>37</v>
      </c>
      <c r="P146" s="6" t="s">
        <v>38</v>
      </c>
      <c r="Q146" s="6"/>
      <c r="R146" s="7"/>
      <c r="S146" s="7"/>
      <c r="T146" s="7" t="s">
        <v>1744</v>
      </c>
      <c r="U146" s="7" t="s">
        <v>1466</v>
      </c>
      <c r="V146" s="7" t="e">
        <v>#N/A</v>
      </c>
      <c r="W146" s="7" t="s">
        <v>1340</v>
      </c>
      <c r="X146" s="7"/>
      <c r="Y146" s="7" t="s">
        <v>5653</v>
      </c>
      <c r="Z146" s="7" t="s">
        <v>4141</v>
      </c>
      <c r="AA146" s="7" t="s">
        <v>75</v>
      </c>
      <c r="AB146" s="7">
        <v>1</v>
      </c>
      <c r="AC146" s="7"/>
      <c r="AD146" s="7"/>
      <c r="AE146" s="7" t="s">
        <v>5801</v>
      </c>
      <c r="AF146" s="7" t="s">
        <v>2536</v>
      </c>
      <c r="AG146" s="7"/>
    </row>
    <row r="147" spans="1:33" ht="87" x14ac:dyDescent="0.35">
      <c r="A147" s="6" t="s">
        <v>1327</v>
      </c>
      <c r="B147" s="7" t="s">
        <v>5652</v>
      </c>
      <c r="C147" s="6" t="s">
        <v>4658</v>
      </c>
      <c r="D147" s="7" t="e">
        <v>#N/A</v>
      </c>
      <c r="E147" s="7" t="e">
        <v>#N/A</v>
      </c>
      <c r="F147" s="6" t="s">
        <v>42</v>
      </c>
      <c r="G147" s="6" t="s">
        <v>1505</v>
      </c>
      <c r="H147" s="6" t="s">
        <v>1506</v>
      </c>
      <c r="I147" s="6" t="s">
        <v>2340</v>
      </c>
      <c r="J147" s="8">
        <v>5.682082060186076</v>
      </c>
      <c r="K147" s="6" t="s">
        <v>43</v>
      </c>
      <c r="L147" s="6" t="s">
        <v>35</v>
      </c>
      <c r="M147" s="6" t="s">
        <v>44</v>
      </c>
      <c r="N147" s="6" t="s">
        <v>2343</v>
      </c>
      <c r="O147" s="6" t="s">
        <v>37</v>
      </c>
      <c r="P147" s="6" t="s">
        <v>38</v>
      </c>
      <c r="Q147" s="6"/>
      <c r="R147" s="7"/>
      <c r="S147" s="7"/>
      <c r="T147" s="7" t="s">
        <v>1744</v>
      </c>
      <c r="U147" s="7" t="s">
        <v>1466</v>
      </c>
      <c r="V147" s="7" t="e">
        <v>#N/A</v>
      </c>
      <c r="W147" s="7" t="s">
        <v>1340</v>
      </c>
      <c r="X147" s="7"/>
      <c r="Y147" s="7" t="s">
        <v>5653</v>
      </c>
      <c r="Z147" s="7" t="s">
        <v>4141</v>
      </c>
      <c r="AA147" s="7" t="s">
        <v>75</v>
      </c>
      <c r="AB147" s="7">
        <v>1</v>
      </c>
      <c r="AC147" s="7"/>
      <c r="AD147" s="7"/>
      <c r="AE147" s="7" t="s">
        <v>5801</v>
      </c>
      <c r="AF147" s="7" t="s">
        <v>2536</v>
      </c>
      <c r="AG147" s="7"/>
    </row>
    <row r="148" spans="1:33" ht="87" x14ac:dyDescent="0.35">
      <c r="A148" s="6" t="s">
        <v>1327</v>
      </c>
      <c r="B148" s="7" t="s">
        <v>5652</v>
      </c>
      <c r="C148" s="6" t="s">
        <v>4659</v>
      </c>
      <c r="D148" s="7" t="e">
        <v>#N/A</v>
      </c>
      <c r="E148" s="7" t="e">
        <v>#N/A</v>
      </c>
      <c r="F148" s="6" t="s">
        <v>42</v>
      </c>
      <c r="G148" s="6" t="s">
        <v>1509</v>
      </c>
      <c r="H148" s="6" t="s">
        <v>1510</v>
      </c>
      <c r="I148" s="6" t="s">
        <v>2340</v>
      </c>
      <c r="J148" s="8">
        <v>5.682082060186076</v>
      </c>
      <c r="K148" s="6" t="s">
        <v>43</v>
      </c>
      <c r="L148" s="6" t="s">
        <v>35</v>
      </c>
      <c r="M148" s="6" t="s">
        <v>44</v>
      </c>
      <c r="N148" s="6" t="s">
        <v>2344</v>
      </c>
      <c r="O148" s="6" t="s">
        <v>37</v>
      </c>
      <c r="P148" s="6" t="s">
        <v>38</v>
      </c>
      <c r="Q148" s="6"/>
      <c r="R148" s="7"/>
      <c r="S148" s="7"/>
      <c r="T148" s="7" t="s">
        <v>1744</v>
      </c>
      <c r="U148" s="7" t="s">
        <v>1466</v>
      </c>
      <c r="V148" s="7" t="e">
        <v>#N/A</v>
      </c>
      <c r="W148" s="7" t="s">
        <v>1340</v>
      </c>
      <c r="X148" s="7"/>
      <c r="Y148" s="7" t="s">
        <v>5653</v>
      </c>
      <c r="Z148" s="7" t="s">
        <v>4141</v>
      </c>
      <c r="AA148" s="7" t="s">
        <v>75</v>
      </c>
      <c r="AB148" s="7">
        <v>1</v>
      </c>
      <c r="AC148" s="7"/>
      <c r="AD148" s="7"/>
      <c r="AE148" s="7" t="s">
        <v>5801</v>
      </c>
      <c r="AF148" s="7" t="s">
        <v>2536</v>
      </c>
      <c r="AG148" s="7"/>
    </row>
    <row r="149" spans="1:33" ht="87" x14ac:dyDescent="0.35">
      <c r="A149" s="6" t="s">
        <v>1327</v>
      </c>
      <c r="B149" s="7" t="s">
        <v>5652</v>
      </c>
      <c r="C149" s="6" t="s">
        <v>4660</v>
      </c>
      <c r="D149" s="7" t="e">
        <v>#N/A</v>
      </c>
      <c r="E149" s="7" t="e">
        <v>#N/A</v>
      </c>
      <c r="F149" s="6" t="s">
        <v>42</v>
      </c>
      <c r="G149" s="6" t="s">
        <v>1507</v>
      </c>
      <c r="H149" s="6" t="s">
        <v>1508</v>
      </c>
      <c r="I149" s="6" t="s">
        <v>2340</v>
      </c>
      <c r="J149" s="8">
        <v>5.682082060186076</v>
      </c>
      <c r="K149" s="6" t="s">
        <v>43</v>
      </c>
      <c r="L149" s="6" t="s">
        <v>35</v>
      </c>
      <c r="M149" s="6" t="s">
        <v>44</v>
      </c>
      <c r="N149" s="6" t="s">
        <v>2345</v>
      </c>
      <c r="O149" s="6" t="s">
        <v>37</v>
      </c>
      <c r="P149" s="6" t="s">
        <v>38</v>
      </c>
      <c r="Q149" s="6"/>
      <c r="R149" s="7"/>
      <c r="S149" s="7"/>
      <c r="T149" s="7" t="s">
        <v>1744</v>
      </c>
      <c r="U149" s="7" t="s">
        <v>1466</v>
      </c>
      <c r="V149" s="7" t="e">
        <v>#N/A</v>
      </c>
      <c r="W149" s="7" t="s">
        <v>1340</v>
      </c>
      <c r="X149" s="7"/>
      <c r="Y149" s="7" t="s">
        <v>5653</v>
      </c>
      <c r="Z149" s="7" t="s">
        <v>4141</v>
      </c>
      <c r="AA149" s="7" t="s">
        <v>75</v>
      </c>
      <c r="AB149" s="7">
        <v>1</v>
      </c>
      <c r="AC149" s="7"/>
      <c r="AD149" s="7"/>
      <c r="AE149" s="7" t="s">
        <v>5801</v>
      </c>
      <c r="AF149" s="7" t="s">
        <v>2536</v>
      </c>
      <c r="AG149" s="7"/>
    </row>
    <row r="150" spans="1:33" ht="87" x14ac:dyDescent="0.35">
      <c r="A150" s="6" t="s">
        <v>1327</v>
      </c>
      <c r="B150" s="7" t="s">
        <v>5652</v>
      </c>
      <c r="C150" s="6" t="s">
        <v>4661</v>
      </c>
      <c r="D150" s="7" t="e">
        <v>#N/A</v>
      </c>
      <c r="E150" s="7" t="e">
        <v>#N/A</v>
      </c>
      <c r="F150" s="6" t="s">
        <v>42</v>
      </c>
      <c r="G150" s="6" t="s">
        <v>1511</v>
      </c>
      <c r="H150" s="6" t="s">
        <v>1512</v>
      </c>
      <c r="I150" s="6" t="s">
        <v>2340</v>
      </c>
      <c r="J150" s="8">
        <v>5.682082060186076</v>
      </c>
      <c r="K150" s="6" t="s">
        <v>43</v>
      </c>
      <c r="L150" s="6" t="s">
        <v>35</v>
      </c>
      <c r="M150" s="6" t="s">
        <v>44</v>
      </c>
      <c r="N150" s="6" t="s">
        <v>2346</v>
      </c>
      <c r="O150" s="6" t="s">
        <v>37</v>
      </c>
      <c r="P150" s="6" t="s">
        <v>38</v>
      </c>
      <c r="Q150" s="6"/>
      <c r="R150" s="7"/>
      <c r="S150" s="7"/>
      <c r="T150" s="7" t="s">
        <v>1744</v>
      </c>
      <c r="U150" s="7" t="s">
        <v>1466</v>
      </c>
      <c r="V150" s="7" t="e">
        <v>#N/A</v>
      </c>
      <c r="W150" s="7" t="s">
        <v>1340</v>
      </c>
      <c r="X150" s="7"/>
      <c r="Y150" s="7" t="s">
        <v>5653</v>
      </c>
      <c r="Z150" s="7" t="s">
        <v>4141</v>
      </c>
      <c r="AA150" s="7" t="s">
        <v>75</v>
      </c>
      <c r="AB150" s="7">
        <v>1</v>
      </c>
      <c r="AC150" s="7"/>
      <c r="AD150" s="7"/>
      <c r="AE150" s="7" t="s">
        <v>5801</v>
      </c>
      <c r="AF150" s="7" t="s">
        <v>2536</v>
      </c>
      <c r="AG150" s="7"/>
    </row>
    <row r="151" spans="1:33" ht="101.5" x14ac:dyDescent="0.35">
      <c r="A151" s="6" t="s">
        <v>1888</v>
      </c>
      <c r="B151" s="7" t="s">
        <v>5654</v>
      </c>
      <c r="C151" s="6" t="s">
        <v>4662</v>
      </c>
      <c r="D151" s="7" t="e">
        <v>#N/A</v>
      </c>
      <c r="E151" s="7" t="e">
        <v>#N/A</v>
      </c>
      <c r="F151" s="6" t="s">
        <v>42</v>
      </c>
      <c r="G151" s="6" t="s">
        <v>2361</v>
      </c>
      <c r="H151" s="6" t="s">
        <v>2362</v>
      </c>
      <c r="I151" s="6" t="s">
        <v>2363</v>
      </c>
      <c r="J151" s="8">
        <v>4.5638876157390769</v>
      </c>
      <c r="K151" s="6" t="s">
        <v>43</v>
      </c>
      <c r="L151" s="6" t="s">
        <v>35</v>
      </c>
      <c r="M151" s="6" t="s">
        <v>44</v>
      </c>
      <c r="N151" s="6" t="s">
        <v>2364</v>
      </c>
      <c r="O151" s="6" t="s">
        <v>37</v>
      </c>
      <c r="P151" s="6" t="s">
        <v>38</v>
      </c>
      <c r="Q151" s="6"/>
      <c r="R151" s="7"/>
      <c r="S151" s="7"/>
      <c r="T151" s="7" t="s">
        <v>5467</v>
      </c>
      <c r="U151" s="7" t="s">
        <v>79</v>
      </c>
      <c r="V151" s="7" t="e">
        <v>#N/A</v>
      </c>
      <c r="W151" s="7" t="e">
        <v>#N/A</v>
      </c>
      <c r="X151" s="7"/>
      <c r="Y151" s="7" t="s">
        <v>5655</v>
      </c>
      <c r="Z151" s="7" t="s">
        <v>5656</v>
      </c>
      <c r="AA151" s="7" t="s">
        <v>75</v>
      </c>
      <c r="AB151" s="7">
        <v>1</v>
      </c>
      <c r="AC151" s="7"/>
      <c r="AD151" s="7"/>
      <c r="AE151" s="7" t="s">
        <v>5801</v>
      </c>
      <c r="AF151" s="7" t="s">
        <v>2536</v>
      </c>
      <c r="AG151" s="7"/>
    </row>
    <row r="152" spans="1:33" ht="87" x14ac:dyDescent="0.35">
      <c r="A152" s="6" t="s">
        <v>899</v>
      </c>
      <c r="B152" s="7" t="s">
        <v>5659</v>
      </c>
      <c r="C152" s="6" t="s">
        <v>4663</v>
      </c>
      <c r="D152" s="7" t="e">
        <v>#N/A</v>
      </c>
      <c r="E152" s="7" t="e">
        <v>#N/A</v>
      </c>
      <c r="F152" s="6" t="s">
        <v>42</v>
      </c>
      <c r="G152" s="6" t="s">
        <v>984</v>
      </c>
      <c r="H152" s="6" t="s">
        <v>985</v>
      </c>
      <c r="I152" s="6" t="s">
        <v>2798</v>
      </c>
      <c r="J152" s="8">
        <v>3.9205427083288669</v>
      </c>
      <c r="K152" s="6" t="s">
        <v>43</v>
      </c>
      <c r="L152" s="6" t="s">
        <v>35</v>
      </c>
      <c r="M152" s="6" t="s">
        <v>44</v>
      </c>
      <c r="N152" s="6" t="s">
        <v>2799</v>
      </c>
      <c r="O152" s="6" t="s">
        <v>37</v>
      </c>
      <c r="P152" s="6" t="s">
        <v>38</v>
      </c>
      <c r="Q152" s="6"/>
      <c r="R152" s="7"/>
      <c r="S152" s="7"/>
      <c r="T152" s="7" t="s">
        <v>1944</v>
      </c>
      <c r="U152" s="7" t="s">
        <v>1454</v>
      </c>
      <c r="V152" s="7" t="e">
        <v>#N/A</v>
      </c>
      <c r="W152" s="7" t="s">
        <v>1454</v>
      </c>
      <c r="X152" s="7"/>
      <c r="Y152" s="7" t="e">
        <v>#N/A</v>
      </c>
      <c r="Z152" s="7" t="s">
        <v>5643</v>
      </c>
      <c r="AA152" s="7" t="s">
        <v>75</v>
      </c>
      <c r="AB152" s="7">
        <v>1</v>
      </c>
      <c r="AC152" s="7"/>
      <c r="AD152" s="7"/>
      <c r="AE152" s="7" t="s">
        <v>5801</v>
      </c>
      <c r="AF152" s="7" t="s">
        <v>2536</v>
      </c>
      <c r="AG152" s="7"/>
    </row>
    <row r="153" spans="1:33" ht="87" x14ac:dyDescent="0.35">
      <c r="A153" s="6" t="s">
        <v>899</v>
      </c>
      <c r="B153" s="7" t="s">
        <v>5659</v>
      </c>
      <c r="C153" s="6" t="s">
        <v>4664</v>
      </c>
      <c r="D153" s="7" t="e">
        <v>#N/A</v>
      </c>
      <c r="E153" s="7" t="e">
        <v>#N/A</v>
      </c>
      <c r="F153" s="6" t="s">
        <v>42</v>
      </c>
      <c r="G153" s="6" t="s">
        <v>1405</v>
      </c>
      <c r="H153" s="6" t="s">
        <v>1406</v>
      </c>
      <c r="I153" s="6" t="s">
        <v>2798</v>
      </c>
      <c r="J153" s="8">
        <v>3.9205427083288669</v>
      </c>
      <c r="K153" s="6" t="s">
        <v>43</v>
      </c>
      <c r="L153" s="6" t="s">
        <v>35</v>
      </c>
      <c r="M153" s="6" t="s">
        <v>44</v>
      </c>
      <c r="N153" s="6" t="s">
        <v>2800</v>
      </c>
      <c r="O153" s="6" t="s">
        <v>37</v>
      </c>
      <c r="P153" s="6" t="s">
        <v>38</v>
      </c>
      <c r="Q153" s="6"/>
      <c r="R153" s="7"/>
      <c r="S153" s="7"/>
      <c r="T153" s="7" t="s">
        <v>1944</v>
      </c>
      <c r="U153" s="7" t="s">
        <v>1454</v>
      </c>
      <c r="V153" s="7" t="e">
        <v>#N/A</v>
      </c>
      <c r="W153" s="7" t="s">
        <v>1454</v>
      </c>
      <c r="X153" s="7"/>
      <c r="Y153" s="7" t="e">
        <v>#N/A</v>
      </c>
      <c r="Z153" s="7" t="s">
        <v>5643</v>
      </c>
      <c r="AA153" s="7" t="s">
        <v>75</v>
      </c>
      <c r="AB153" s="7">
        <v>1</v>
      </c>
      <c r="AC153" s="7"/>
      <c r="AD153" s="7"/>
      <c r="AE153" s="7" t="s">
        <v>5801</v>
      </c>
      <c r="AF153" s="7" t="s">
        <v>2536</v>
      </c>
      <c r="AG153" s="7"/>
    </row>
    <row r="154" spans="1:33" ht="87" x14ac:dyDescent="0.35">
      <c r="A154" s="6" t="s">
        <v>899</v>
      </c>
      <c r="B154" s="7" t="s">
        <v>5659</v>
      </c>
      <c r="C154" s="6" t="s">
        <v>4665</v>
      </c>
      <c r="D154" s="7" t="e">
        <v>#N/A</v>
      </c>
      <c r="E154" s="7" t="e">
        <v>#N/A</v>
      </c>
      <c r="F154" s="6" t="s">
        <v>42</v>
      </c>
      <c r="G154" s="6" t="s">
        <v>1403</v>
      </c>
      <c r="H154" s="6" t="s">
        <v>1404</v>
      </c>
      <c r="I154" s="6" t="s">
        <v>2798</v>
      </c>
      <c r="J154" s="8">
        <v>3.9205427083288669</v>
      </c>
      <c r="K154" s="6" t="s">
        <v>43</v>
      </c>
      <c r="L154" s="6" t="s">
        <v>35</v>
      </c>
      <c r="M154" s="6" t="s">
        <v>44</v>
      </c>
      <c r="N154" s="6" t="s">
        <v>2801</v>
      </c>
      <c r="O154" s="6" t="s">
        <v>37</v>
      </c>
      <c r="P154" s="6" t="s">
        <v>38</v>
      </c>
      <c r="Q154" s="6"/>
      <c r="R154" s="7"/>
      <c r="S154" s="7"/>
      <c r="T154" s="7" t="s">
        <v>1944</v>
      </c>
      <c r="U154" s="7" t="s">
        <v>1454</v>
      </c>
      <c r="V154" s="7" t="e">
        <v>#N/A</v>
      </c>
      <c r="W154" s="7" t="s">
        <v>1454</v>
      </c>
      <c r="X154" s="7"/>
      <c r="Y154" s="7" t="e">
        <v>#N/A</v>
      </c>
      <c r="Z154" s="7" t="s">
        <v>5643</v>
      </c>
      <c r="AA154" s="7" t="s">
        <v>75</v>
      </c>
      <c r="AB154" s="7">
        <v>1</v>
      </c>
      <c r="AC154" s="7"/>
      <c r="AD154" s="7"/>
      <c r="AE154" s="7" t="s">
        <v>5801</v>
      </c>
      <c r="AF154" s="7" t="s">
        <v>2536</v>
      </c>
      <c r="AG154" s="7"/>
    </row>
    <row r="155" spans="1:33" ht="87" x14ac:dyDescent="0.35">
      <c r="A155" s="6" t="s">
        <v>890</v>
      </c>
      <c r="B155" s="7" t="s">
        <v>5660</v>
      </c>
      <c r="C155" s="6" t="s">
        <v>4666</v>
      </c>
      <c r="D155" s="7" t="e">
        <v>#N/A</v>
      </c>
      <c r="E155" s="7" t="e">
        <v>#N/A</v>
      </c>
      <c r="F155" s="6" t="s">
        <v>42</v>
      </c>
      <c r="G155" s="6" t="s">
        <v>1129</v>
      </c>
      <c r="H155" s="6" t="s">
        <v>1130</v>
      </c>
      <c r="I155" s="6" t="s">
        <v>2802</v>
      </c>
      <c r="J155" s="8">
        <v>3.6614107638888527</v>
      </c>
      <c r="K155" s="6" t="s">
        <v>43</v>
      </c>
      <c r="L155" s="6" t="s">
        <v>35</v>
      </c>
      <c r="M155" s="6" t="s">
        <v>44</v>
      </c>
      <c r="N155" s="6" t="s">
        <v>2803</v>
      </c>
      <c r="O155" s="6" t="s">
        <v>37</v>
      </c>
      <c r="P155" s="6" t="s">
        <v>38</v>
      </c>
      <c r="Q155" s="6"/>
      <c r="R155" s="7"/>
      <c r="S155" s="7"/>
      <c r="T155" s="7" t="s">
        <v>1743</v>
      </c>
      <c r="U155" s="7" t="s">
        <v>1466</v>
      </c>
      <c r="V155" s="7" t="e">
        <v>#N/A</v>
      </c>
      <c r="W155" s="7" t="s">
        <v>1340</v>
      </c>
      <c r="X155" s="7"/>
      <c r="Y155" s="7" t="s">
        <v>5661</v>
      </c>
      <c r="Z155" s="7" t="s">
        <v>4141</v>
      </c>
      <c r="AA155" s="7" t="s">
        <v>75</v>
      </c>
      <c r="AB155" s="7">
        <v>1</v>
      </c>
      <c r="AC155" s="7"/>
      <c r="AD155" s="7"/>
      <c r="AE155" s="7" t="s">
        <v>5801</v>
      </c>
      <c r="AF155" s="7" t="s">
        <v>2536</v>
      </c>
      <c r="AG155" s="7"/>
    </row>
    <row r="156" spans="1:33" ht="87" x14ac:dyDescent="0.35">
      <c r="A156" s="6" t="s">
        <v>890</v>
      </c>
      <c r="B156" s="7" t="s">
        <v>5660</v>
      </c>
      <c r="C156" s="6" t="s">
        <v>4667</v>
      </c>
      <c r="D156" s="7" t="e">
        <v>#N/A</v>
      </c>
      <c r="E156" s="7" t="e">
        <v>#N/A</v>
      </c>
      <c r="F156" s="6" t="s">
        <v>42</v>
      </c>
      <c r="G156" s="6" t="s">
        <v>978</v>
      </c>
      <c r="H156" s="6" t="s">
        <v>979</v>
      </c>
      <c r="I156" s="6" t="s">
        <v>2802</v>
      </c>
      <c r="J156" s="8">
        <v>3.6614107638888527</v>
      </c>
      <c r="K156" s="6" t="s">
        <v>43</v>
      </c>
      <c r="L156" s="6" t="s">
        <v>35</v>
      </c>
      <c r="M156" s="6" t="s">
        <v>44</v>
      </c>
      <c r="N156" s="6" t="s">
        <v>2804</v>
      </c>
      <c r="O156" s="6" t="s">
        <v>37</v>
      </c>
      <c r="P156" s="6" t="s">
        <v>38</v>
      </c>
      <c r="Q156" s="6"/>
      <c r="R156" s="7"/>
      <c r="S156" s="7"/>
      <c r="T156" s="7" t="s">
        <v>1743</v>
      </c>
      <c r="U156" s="7" t="s">
        <v>1466</v>
      </c>
      <c r="V156" s="7" t="e">
        <v>#N/A</v>
      </c>
      <c r="W156" s="7" t="s">
        <v>1340</v>
      </c>
      <c r="X156" s="7"/>
      <c r="Y156" s="7" t="s">
        <v>5661</v>
      </c>
      <c r="Z156" s="7" t="s">
        <v>4141</v>
      </c>
      <c r="AA156" s="7" t="s">
        <v>75</v>
      </c>
      <c r="AB156" s="7">
        <v>1</v>
      </c>
      <c r="AC156" s="7"/>
      <c r="AD156" s="7"/>
      <c r="AE156" s="7" t="s">
        <v>5801</v>
      </c>
      <c r="AF156" s="7" t="s">
        <v>2536</v>
      </c>
      <c r="AG156" s="7"/>
    </row>
    <row r="157" spans="1:33" ht="87" x14ac:dyDescent="0.35">
      <c r="A157" s="6" t="s">
        <v>2962</v>
      </c>
      <c r="B157" s="7" t="s">
        <v>5662</v>
      </c>
      <c r="C157" s="6" t="s">
        <v>4668</v>
      </c>
      <c r="D157" s="7" t="e">
        <v>#N/A</v>
      </c>
      <c r="E157" s="7" t="e">
        <v>#N/A</v>
      </c>
      <c r="F157" s="6" t="s">
        <v>42</v>
      </c>
      <c r="G157" s="6" t="s">
        <v>3036</v>
      </c>
      <c r="H157" s="6" t="s">
        <v>3037</v>
      </c>
      <c r="I157" s="6" t="s">
        <v>3038</v>
      </c>
      <c r="J157" s="8">
        <v>3.1961908564771875</v>
      </c>
      <c r="K157" s="6" t="s">
        <v>43</v>
      </c>
      <c r="L157" s="6" t="s">
        <v>35</v>
      </c>
      <c r="M157" s="6" t="s">
        <v>44</v>
      </c>
      <c r="N157" s="6" t="s">
        <v>3039</v>
      </c>
      <c r="O157" s="6" t="s">
        <v>37</v>
      </c>
      <c r="P157" s="6" t="s">
        <v>38</v>
      </c>
      <c r="Q157" s="6"/>
      <c r="R157" s="7"/>
      <c r="S157" s="7"/>
      <c r="T157" s="7" t="s">
        <v>3552</v>
      </c>
      <c r="U157" s="7" t="s">
        <v>1454</v>
      </c>
      <c r="V157" s="7" t="e">
        <v>#N/A</v>
      </c>
      <c r="W157" s="7" t="e">
        <v>#N/A</v>
      </c>
      <c r="X157" s="7"/>
      <c r="Y157" s="7" t="e">
        <v>#N/A</v>
      </c>
      <c r="Z157" s="7" t="s">
        <v>5643</v>
      </c>
      <c r="AA157" s="7" t="s">
        <v>75</v>
      </c>
      <c r="AB157" s="7">
        <v>1</v>
      </c>
      <c r="AC157" s="7"/>
      <c r="AD157" s="7"/>
      <c r="AE157" s="7" t="s">
        <v>5801</v>
      </c>
      <c r="AF157" s="7" t="s">
        <v>2536</v>
      </c>
      <c r="AG157" s="7"/>
    </row>
    <row r="158" spans="1:33" ht="87" x14ac:dyDescent="0.35">
      <c r="A158" s="6" t="s">
        <v>2962</v>
      </c>
      <c r="B158" s="7" t="s">
        <v>5662</v>
      </c>
      <c r="C158" s="6" t="s">
        <v>4669</v>
      </c>
      <c r="D158" s="7" t="e">
        <v>#N/A</v>
      </c>
      <c r="E158" s="7" t="e">
        <v>#N/A</v>
      </c>
      <c r="F158" s="6" t="s">
        <v>42</v>
      </c>
      <c r="G158" s="6" t="s">
        <v>3041</v>
      </c>
      <c r="H158" s="6" t="s">
        <v>3042</v>
      </c>
      <c r="I158" s="6" t="s">
        <v>3038</v>
      </c>
      <c r="J158" s="8">
        <v>3.1961908564771875</v>
      </c>
      <c r="K158" s="6" t="s">
        <v>43</v>
      </c>
      <c r="L158" s="6" t="s">
        <v>35</v>
      </c>
      <c r="M158" s="6" t="s">
        <v>44</v>
      </c>
      <c r="N158" s="6" t="s">
        <v>3043</v>
      </c>
      <c r="O158" s="6" t="s">
        <v>37</v>
      </c>
      <c r="P158" s="6" t="s">
        <v>38</v>
      </c>
      <c r="Q158" s="6"/>
      <c r="R158" s="7"/>
      <c r="S158" s="7"/>
      <c r="T158" s="7" t="s">
        <v>3552</v>
      </c>
      <c r="U158" s="7" t="s">
        <v>1454</v>
      </c>
      <c r="V158" s="7" t="e">
        <v>#N/A</v>
      </c>
      <c r="W158" s="7" t="e">
        <v>#N/A</v>
      </c>
      <c r="X158" s="7"/>
      <c r="Y158" s="7" t="e">
        <v>#N/A</v>
      </c>
      <c r="Z158" s="7" t="s">
        <v>5643</v>
      </c>
      <c r="AA158" s="7" t="s">
        <v>75</v>
      </c>
      <c r="AB158" s="7">
        <v>1</v>
      </c>
      <c r="AC158" s="7"/>
      <c r="AD158" s="7"/>
      <c r="AE158" s="7" t="s">
        <v>5801</v>
      </c>
      <c r="AF158" s="7" t="s">
        <v>2536</v>
      </c>
      <c r="AG158" s="7"/>
    </row>
    <row r="159" spans="1:33" ht="87" x14ac:dyDescent="0.35">
      <c r="A159" s="6" t="s">
        <v>2962</v>
      </c>
      <c r="B159" s="7" t="s">
        <v>5662</v>
      </c>
      <c r="C159" s="6" t="s">
        <v>4670</v>
      </c>
      <c r="D159" s="7" t="e">
        <v>#N/A</v>
      </c>
      <c r="E159" s="7" t="e">
        <v>#N/A</v>
      </c>
      <c r="F159" s="6" t="s">
        <v>42</v>
      </c>
      <c r="G159" s="6" t="s">
        <v>3045</v>
      </c>
      <c r="H159" s="6" t="s">
        <v>3046</v>
      </c>
      <c r="I159" s="6" t="s">
        <v>3038</v>
      </c>
      <c r="J159" s="8">
        <v>3.1961908564771875</v>
      </c>
      <c r="K159" s="6" t="s">
        <v>43</v>
      </c>
      <c r="L159" s="6" t="s">
        <v>35</v>
      </c>
      <c r="M159" s="6" t="s">
        <v>44</v>
      </c>
      <c r="N159" s="6" t="s">
        <v>3047</v>
      </c>
      <c r="O159" s="6" t="s">
        <v>37</v>
      </c>
      <c r="P159" s="6" t="s">
        <v>38</v>
      </c>
      <c r="Q159" s="6"/>
      <c r="R159" s="7"/>
      <c r="S159" s="7"/>
      <c r="T159" s="7" t="s">
        <v>3552</v>
      </c>
      <c r="U159" s="7" t="s">
        <v>1454</v>
      </c>
      <c r="V159" s="7" t="e">
        <v>#N/A</v>
      </c>
      <c r="W159" s="7" t="e">
        <v>#N/A</v>
      </c>
      <c r="X159" s="7"/>
      <c r="Y159" s="7" t="e">
        <v>#N/A</v>
      </c>
      <c r="Z159" s="7" t="s">
        <v>5643</v>
      </c>
      <c r="AA159" s="7" t="s">
        <v>75</v>
      </c>
      <c r="AB159" s="7">
        <v>1</v>
      </c>
      <c r="AC159" s="7"/>
      <c r="AD159" s="7"/>
      <c r="AE159" s="7" t="s">
        <v>5801</v>
      </c>
      <c r="AF159" s="7" t="s">
        <v>2536</v>
      </c>
      <c r="AG159" s="7"/>
    </row>
    <row r="160" spans="1:33" ht="87" x14ac:dyDescent="0.35">
      <c r="A160" s="6" t="s">
        <v>1110</v>
      </c>
      <c r="B160" s="7" t="s">
        <v>5686</v>
      </c>
      <c r="C160" s="6" t="s">
        <v>4671</v>
      </c>
      <c r="D160" s="7" t="e">
        <v>#N/A</v>
      </c>
      <c r="E160" s="7" t="e">
        <v>#N/A</v>
      </c>
      <c r="F160" s="6" t="s">
        <v>42</v>
      </c>
      <c r="G160" s="6" t="s">
        <v>1220</v>
      </c>
      <c r="H160" s="6" t="s">
        <v>1221</v>
      </c>
      <c r="I160" s="6" t="s">
        <v>3048</v>
      </c>
      <c r="J160" s="8">
        <v>3.1361792824027361</v>
      </c>
      <c r="K160" s="6" t="s">
        <v>43</v>
      </c>
      <c r="L160" s="6" t="s">
        <v>35</v>
      </c>
      <c r="M160" s="6" t="s">
        <v>44</v>
      </c>
      <c r="N160" s="6" t="s">
        <v>3049</v>
      </c>
      <c r="O160" s="6" t="s">
        <v>37</v>
      </c>
      <c r="P160" s="6" t="s">
        <v>38</v>
      </c>
      <c r="Q160" s="6"/>
      <c r="R160" s="7"/>
      <c r="S160" s="7"/>
      <c r="T160" s="7" t="s">
        <v>1951</v>
      </c>
      <c r="U160" s="7" t="s">
        <v>1454</v>
      </c>
      <c r="V160" s="7" t="e">
        <v>#N/A</v>
      </c>
      <c r="W160" s="7" t="s">
        <v>1454</v>
      </c>
      <c r="X160" s="7"/>
      <c r="Y160" s="7" t="e">
        <v>#N/A</v>
      </c>
      <c r="Z160" s="7" t="s">
        <v>5656</v>
      </c>
      <c r="AA160" s="7" t="s">
        <v>75</v>
      </c>
      <c r="AB160" s="7">
        <v>1</v>
      </c>
      <c r="AC160" s="7"/>
      <c r="AD160" s="7"/>
      <c r="AE160" s="7" t="s">
        <v>5801</v>
      </c>
      <c r="AF160" s="7" t="s">
        <v>2536</v>
      </c>
      <c r="AG160" s="7"/>
    </row>
    <row r="161" spans="1:33" ht="87" x14ac:dyDescent="0.35">
      <c r="A161" s="6" t="s">
        <v>1903</v>
      </c>
      <c r="B161" s="7" t="s">
        <v>5663</v>
      </c>
      <c r="C161" s="6" t="s">
        <v>4672</v>
      </c>
      <c r="D161" s="7" t="e">
        <v>#N/A</v>
      </c>
      <c r="E161" s="7" t="e">
        <v>#N/A</v>
      </c>
      <c r="F161" s="6" t="s">
        <v>42</v>
      </c>
      <c r="G161" s="6" t="s">
        <v>2006</v>
      </c>
      <c r="H161" s="6" t="s">
        <v>2007</v>
      </c>
      <c r="I161" s="6" t="s">
        <v>3317</v>
      </c>
      <c r="J161" s="8">
        <v>2.992278819445346</v>
      </c>
      <c r="K161" s="6" t="s">
        <v>43</v>
      </c>
      <c r="L161" s="6" t="s">
        <v>35</v>
      </c>
      <c r="M161" s="6" t="s">
        <v>44</v>
      </c>
      <c r="N161" s="6" t="s">
        <v>3318</v>
      </c>
      <c r="O161" s="6" t="s">
        <v>37</v>
      </c>
      <c r="P161" s="6" t="s">
        <v>38</v>
      </c>
      <c r="Q161" s="6"/>
      <c r="R161" s="7"/>
      <c r="S161" s="7"/>
      <c r="T161" s="7" t="s">
        <v>5472</v>
      </c>
      <c r="U161" s="7" t="s">
        <v>39</v>
      </c>
      <c r="V161" s="7" t="s">
        <v>5471</v>
      </c>
      <c r="W161" s="7">
        <v>0</v>
      </c>
      <c r="X161" s="7"/>
      <c r="Y161" s="7" t="s">
        <v>5664</v>
      </c>
      <c r="Z161" s="7" t="s">
        <v>4141</v>
      </c>
      <c r="AA161" s="7" t="s">
        <v>74</v>
      </c>
      <c r="AB161" s="7">
        <v>1</v>
      </c>
      <c r="AC161" s="7"/>
      <c r="AD161" s="7"/>
      <c r="AE161" s="7" t="s">
        <v>5801</v>
      </c>
      <c r="AF161" s="7" t="s">
        <v>2536</v>
      </c>
      <c r="AG161" s="7"/>
    </row>
    <row r="162" spans="1:33" ht="87" x14ac:dyDescent="0.35">
      <c r="A162" s="6" t="s">
        <v>943</v>
      </c>
      <c r="B162" s="7" t="s">
        <v>5689</v>
      </c>
      <c r="C162" s="6" t="s">
        <v>4673</v>
      </c>
      <c r="D162" s="7" t="e">
        <v>#N/A</v>
      </c>
      <c r="E162" s="7" t="e">
        <v>#N/A</v>
      </c>
      <c r="F162" s="6" t="s">
        <v>42</v>
      </c>
      <c r="G162" s="6" t="s">
        <v>974</v>
      </c>
      <c r="H162" s="6" t="s">
        <v>975</v>
      </c>
      <c r="I162" s="6" t="s">
        <v>3420</v>
      </c>
      <c r="J162" s="8">
        <v>2.596005671293824</v>
      </c>
      <c r="K162" s="6" t="s">
        <v>43</v>
      </c>
      <c r="L162" s="6" t="s">
        <v>35</v>
      </c>
      <c r="M162" s="6" t="s">
        <v>44</v>
      </c>
      <c r="N162" s="6" t="s">
        <v>3421</v>
      </c>
      <c r="O162" s="6" t="s">
        <v>37</v>
      </c>
      <c r="P162" s="6" t="s">
        <v>38</v>
      </c>
      <c r="Q162" s="6"/>
      <c r="R162" s="7"/>
      <c r="S162" s="7"/>
      <c r="T162" s="7" t="s">
        <v>5464</v>
      </c>
      <c r="U162" s="7" t="s">
        <v>78</v>
      </c>
      <c r="V162" s="7" t="e">
        <v>#N/A</v>
      </c>
      <c r="W162" s="7" t="s">
        <v>1456</v>
      </c>
      <c r="X162" s="7"/>
      <c r="Y162" s="7" t="e">
        <v>#N/A</v>
      </c>
      <c r="Z162" s="7" t="s">
        <v>5643</v>
      </c>
      <c r="AA162" s="7" t="s">
        <v>74</v>
      </c>
      <c r="AB162" s="7">
        <v>1</v>
      </c>
      <c r="AC162" s="7"/>
      <c r="AD162" s="7"/>
      <c r="AE162" s="7" t="s">
        <v>5801</v>
      </c>
      <c r="AF162" s="7" t="s">
        <v>2536</v>
      </c>
      <c r="AG162" s="7"/>
    </row>
    <row r="163" spans="1:33" ht="87" x14ac:dyDescent="0.35">
      <c r="A163" s="6" t="s">
        <v>3943</v>
      </c>
      <c r="B163" s="7" t="s">
        <v>5687</v>
      </c>
      <c r="C163" s="6" t="s">
        <v>4674</v>
      </c>
      <c r="D163" s="7" t="e">
        <v>#N/A</v>
      </c>
      <c r="E163" s="7" t="e">
        <v>#N/A</v>
      </c>
      <c r="F163" s="6" t="s">
        <v>42</v>
      </c>
      <c r="G163" s="6" t="s">
        <v>3944</v>
      </c>
      <c r="H163" s="6" t="s">
        <v>3945</v>
      </c>
      <c r="I163" s="6" t="s">
        <v>3946</v>
      </c>
      <c r="J163" s="8">
        <v>1.9589454861124977</v>
      </c>
      <c r="K163" s="6" t="s">
        <v>43</v>
      </c>
      <c r="L163" s="6" t="s">
        <v>35</v>
      </c>
      <c r="M163" s="6" t="s">
        <v>44</v>
      </c>
      <c r="N163" s="6" t="s">
        <v>3947</v>
      </c>
      <c r="O163" s="6" t="s">
        <v>37</v>
      </c>
      <c r="P163" s="6" t="s">
        <v>38</v>
      </c>
      <c r="Q163" s="6"/>
      <c r="R163" s="7"/>
      <c r="S163" s="7"/>
      <c r="T163" s="7" t="s">
        <v>4138</v>
      </c>
      <c r="U163" s="7" t="s">
        <v>1466</v>
      </c>
      <c r="V163" s="7" t="e">
        <v>#N/A</v>
      </c>
      <c r="W163" s="7" t="s">
        <v>1340</v>
      </c>
      <c r="X163" s="7"/>
      <c r="Y163" s="7" t="s">
        <v>5688</v>
      </c>
      <c r="Z163" s="7" t="s">
        <v>4141</v>
      </c>
      <c r="AA163" s="7" t="s">
        <v>73</v>
      </c>
      <c r="AB163" s="7">
        <v>1</v>
      </c>
      <c r="AC163" s="7"/>
      <c r="AD163" s="7"/>
      <c r="AE163" s="7" t="s">
        <v>5801</v>
      </c>
      <c r="AF163" s="7" t="s">
        <v>2536</v>
      </c>
      <c r="AG163" s="7"/>
    </row>
    <row r="164" spans="1:33" ht="87" x14ac:dyDescent="0.35">
      <c r="A164" s="6" t="s">
        <v>3861</v>
      </c>
      <c r="B164" s="7" t="s">
        <v>5665</v>
      </c>
      <c r="C164" s="6" t="s">
        <v>4675</v>
      </c>
      <c r="D164" s="7" t="e">
        <v>#N/A</v>
      </c>
      <c r="E164" s="7" t="e">
        <v>#N/A</v>
      </c>
      <c r="F164" s="6" t="s">
        <v>42</v>
      </c>
      <c r="G164" s="6" t="s">
        <v>3973</v>
      </c>
      <c r="H164" s="6" t="s">
        <v>3974</v>
      </c>
      <c r="I164" s="6" t="s">
        <v>3975</v>
      </c>
      <c r="J164" s="8">
        <v>1.9283899305519299</v>
      </c>
      <c r="K164" s="6" t="s">
        <v>43</v>
      </c>
      <c r="L164" s="6" t="s">
        <v>35</v>
      </c>
      <c r="M164" s="6" t="s">
        <v>44</v>
      </c>
      <c r="N164" s="6" t="s">
        <v>3976</v>
      </c>
      <c r="O164" s="6" t="s">
        <v>37</v>
      </c>
      <c r="P164" s="6" t="s">
        <v>38</v>
      </c>
      <c r="Q164" s="6"/>
      <c r="R164" s="7"/>
      <c r="S164" s="7"/>
      <c r="T164" s="7" t="s">
        <v>4136</v>
      </c>
      <c r="U164" s="7" t="s">
        <v>1466</v>
      </c>
      <c r="V164" s="7" t="e">
        <v>#N/A</v>
      </c>
      <c r="W164" s="7" t="s">
        <v>1340</v>
      </c>
      <c r="X164" s="7"/>
      <c r="Y164" s="7" t="s">
        <v>5666</v>
      </c>
      <c r="Z164" s="7" t="s">
        <v>5311</v>
      </c>
      <c r="AA164" s="7" t="s">
        <v>73</v>
      </c>
      <c r="AB164" s="7">
        <v>1</v>
      </c>
      <c r="AC164" s="7"/>
      <c r="AD164" s="7"/>
      <c r="AE164" s="7" t="s">
        <v>5801</v>
      </c>
      <c r="AF164" s="7" t="s">
        <v>2536</v>
      </c>
      <c r="AG164" s="7"/>
    </row>
    <row r="165" spans="1:33" ht="87" x14ac:dyDescent="0.35">
      <c r="A165" s="6" t="s">
        <v>1829</v>
      </c>
      <c r="B165" s="7" t="s">
        <v>5667</v>
      </c>
      <c r="C165" s="6" t="s">
        <v>4676</v>
      </c>
      <c r="D165" s="7" t="e">
        <v>#N/A</v>
      </c>
      <c r="E165" s="7" t="e">
        <v>#N/A</v>
      </c>
      <c r="F165" s="6" t="s">
        <v>42</v>
      </c>
      <c r="G165" s="6" t="s">
        <v>1839</v>
      </c>
      <c r="H165" s="6" t="s">
        <v>1840</v>
      </c>
      <c r="I165" s="6" t="s">
        <v>4333</v>
      </c>
      <c r="J165" s="8">
        <v>1.5791538194462191</v>
      </c>
      <c r="K165" s="6" t="s">
        <v>43</v>
      </c>
      <c r="L165" s="6" t="s">
        <v>35</v>
      </c>
      <c r="M165" s="6" t="s">
        <v>44</v>
      </c>
      <c r="N165" s="6" t="s">
        <v>4334</v>
      </c>
      <c r="O165" s="6" t="s">
        <v>37</v>
      </c>
      <c r="P165" s="6" t="s">
        <v>38</v>
      </c>
      <c r="Q165" s="6"/>
      <c r="R165" s="7"/>
      <c r="S165" s="7"/>
      <c r="T165" s="7" t="s">
        <v>1832</v>
      </c>
      <c r="U165" s="7" t="s">
        <v>1466</v>
      </c>
      <c r="V165" s="7" t="e">
        <v>#N/A</v>
      </c>
      <c r="W165" s="7" t="s">
        <v>1340</v>
      </c>
      <c r="X165" s="7"/>
      <c r="Y165" s="7" t="s">
        <v>5668</v>
      </c>
      <c r="Z165" s="7" t="s">
        <v>5643</v>
      </c>
      <c r="AA165" s="7" t="s">
        <v>73</v>
      </c>
      <c r="AB165" s="7">
        <v>1</v>
      </c>
      <c r="AC165" s="7"/>
      <c r="AD165" s="7"/>
      <c r="AE165" s="7" t="s">
        <v>5801</v>
      </c>
      <c r="AF165" s="7" t="s">
        <v>2536</v>
      </c>
      <c r="AG165" s="7"/>
    </row>
    <row r="166" spans="1:33" ht="87" x14ac:dyDescent="0.35">
      <c r="A166" s="6" t="s">
        <v>908</v>
      </c>
      <c r="B166" s="7" t="s">
        <v>5669</v>
      </c>
      <c r="C166" s="6" t="s">
        <v>4677</v>
      </c>
      <c r="D166" s="7" t="e">
        <v>#N/A</v>
      </c>
      <c r="E166" s="7" t="e">
        <v>#N/A</v>
      </c>
      <c r="F166" s="6" t="s">
        <v>42</v>
      </c>
      <c r="G166" s="6" t="s">
        <v>1240</v>
      </c>
      <c r="H166" s="6" t="s">
        <v>1241</v>
      </c>
      <c r="I166" s="6" t="s">
        <v>4203</v>
      </c>
      <c r="J166" s="8">
        <v>1.5533667824056465</v>
      </c>
      <c r="K166" s="6" t="s">
        <v>43</v>
      </c>
      <c r="L166" s="6" t="s">
        <v>35</v>
      </c>
      <c r="M166" s="6" t="s">
        <v>44</v>
      </c>
      <c r="N166" s="6" t="s">
        <v>4204</v>
      </c>
      <c r="O166" s="6" t="s">
        <v>37</v>
      </c>
      <c r="P166" s="6" t="s">
        <v>38</v>
      </c>
      <c r="Q166" s="6"/>
      <c r="R166" s="7"/>
      <c r="S166" s="7"/>
      <c r="T166" s="7" t="s">
        <v>1942</v>
      </c>
      <c r="U166" s="7" t="s">
        <v>1454</v>
      </c>
      <c r="V166" s="7" t="e">
        <v>#N/A</v>
      </c>
      <c r="W166" s="7" t="s">
        <v>1454</v>
      </c>
      <c r="X166" s="7"/>
      <c r="Y166" s="7" t="e">
        <v>#N/A</v>
      </c>
      <c r="Z166" s="7" t="s">
        <v>5643</v>
      </c>
      <c r="AA166" s="7" t="s">
        <v>73</v>
      </c>
      <c r="AB166" s="7">
        <v>1</v>
      </c>
      <c r="AC166" s="7"/>
      <c r="AD166" s="7"/>
      <c r="AE166" s="7" t="s">
        <v>5801</v>
      </c>
      <c r="AF166" s="7" t="s">
        <v>2536</v>
      </c>
      <c r="AG166" s="7"/>
    </row>
    <row r="167" spans="1:33" ht="87" x14ac:dyDescent="0.35">
      <c r="A167" s="6" t="s">
        <v>908</v>
      </c>
      <c r="B167" s="7" t="s">
        <v>5669</v>
      </c>
      <c r="C167" s="6" t="s">
        <v>4678</v>
      </c>
      <c r="D167" s="7" t="e">
        <v>#N/A</v>
      </c>
      <c r="E167" s="7" t="e">
        <v>#N/A</v>
      </c>
      <c r="F167" s="6" t="s">
        <v>42</v>
      </c>
      <c r="G167" s="6" t="s">
        <v>1238</v>
      </c>
      <c r="H167" s="6" t="s">
        <v>1239</v>
      </c>
      <c r="I167" s="6" t="s">
        <v>4203</v>
      </c>
      <c r="J167" s="8">
        <v>1.5533667824056465</v>
      </c>
      <c r="K167" s="6" t="s">
        <v>43</v>
      </c>
      <c r="L167" s="6" t="s">
        <v>35</v>
      </c>
      <c r="M167" s="6" t="s">
        <v>44</v>
      </c>
      <c r="N167" s="6" t="s">
        <v>4205</v>
      </c>
      <c r="O167" s="6" t="s">
        <v>37</v>
      </c>
      <c r="P167" s="6" t="s">
        <v>38</v>
      </c>
      <c r="Q167" s="6"/>
      <c r="R167" s="7"/>
      <c r="S167" s="7"/>
      <c r="T167" s="7" t="s">
        <v>1942</v>
      </c>
      <c r="U167" s="7" t="s">
        <v>1454</v>
      </c>
      <c r="V167" s="7" t="e">
        <v>#N/A</v>
      </c>
      <c r="W167" s="7" t="s">
        <v>1454</v>
      </c>
      <c r="X167" s="7"/>
      <c r="Y167" s="7" t="e">
        <v>#N/A</v>
      </c>
      <c r="Z167" s="7" t="s">
        <v>5643</v>
      </c>
      <c r="AA167" s="7" t="s">
        <v>73</v>
      </c>
      <c r="AB167" s="7">
        <v>1</v>
      </c>
      <c r="AC167" s="7"/>
      <c r="AD167" s="7"/>
      <c r="AE167" s="7" t="s">
        <v>5801</v>
      </c>
      <c r="AF167" s="7" t="s">
        <v>2536</v>
      </c>
      <c r="AG167" s="7"/>
    </row>
    <row r="168" spans="1:33" ht="87" x14ac:dyDescent="0.35">
      <c r="A168" s="6" t="s">
        <v>908</v>
      </c>
      <c r="B168" s="7" t="s">
        <v>5669</v>
      </c>
      <c r="C168" s="6" t="s">
        <v>4679</v>
      </c>
      <c r="D168" s="7" t="e">
        <v>#N/A</v>
      </c>
      <c r="E168" s="7" t="e">
        <v>#N/A</v>
      </c>
      <c r="F168" s="6" t="s">
        <v>42</v>
      </c>
      <c r="G168" s="6" t="s">
        <v>1236</v>
      </c>
      <c r="H168" s="6" t="s">
        <v>1237</v>
      </c>
      <c r="I168" s="6" t="s">
        <v>4203</v>
      </c>
      <c r="J168" s="8">
        <v>1.5533667824056465</v>
      </c>
      <c r="K168" s="6" t="s">
        <v>43</v>
      </c>
      <c r="L168" s="6" t="s">
        <v>35</v>
      </c>
      <c r="M168" s="6" t="s">
        <v>44</v>
      </c>
      <c r="N168" s="6" t="s">
        <v>4206</v>
      </c>
      <c r="O168" s="6" t="s">
        <v>37</v>
      </c>
      <c r="P168" s="6" t="s">
        <v>38</v>
      </c>
      <c r="Q168" s="6"/>
      <c r="R168" s="7"/>
      <c r="S168" s="7"/>
      <c r="T168" s="7" t="s">
        <v>1942</v>
      </c>
      <c r="U168" s="7" t="s">
        <v>1454</v>
      </c>
      <c r="V168" s="7" t="e">
        <v>#N/A</v>
      </c>
      <c r="W168" s="7" t="s">
        <v>1454</v>
      </c>
      <c r="X168" s="7"/>
      <c r="Y168" s="7" t="e">
        <v>#N/A</v>
      </c>
      <c r="Z168" s="7" t="s">
        <v>5643</v>
      </c>
      <c r="AA168" s="7" t="s">
        <v>73</v>
      </c>
      <c r="AB168" s="7">
        <v>1</v>
      </c>
      <c r="AC168" s="7"/>
      <c r="AD168" s="7"/>
      <c r="AE168" s="7" t="s">
        <v>5801</v>
      </c>
      <c r="AF168" s="7" t="s">
        <v>2536</v>
      </c>
      <c r="AG168" s="7"/>
    </row>
    <row r="169" spans="1:33" ht="101.5" x14ac:dyDescent="0.35">
      <c r="A169" s="6" t="s">
        <v>1757</v>
      </c>
      <c r="B169" s="7" t="s">
        <v>5670</v>
      </c>
      <c r="C169" s="6" t="s">
        <v>4680</v>
      </c>
      <c r="D169" s="7" t="e">
        <v>#N/A</v>
      </c>
      <c r="E169" s="7" t="e">
        <v>#N/A</v>
      </c>
      <c r="F169" s="6" t="s">
        <v>42</v>
      </c>
      <c r="G169" s="6" t="s">
        <v>1782</v>
      </c>
      <c r="H169" s="6" t="s">
        <v>1783</v>
      </c>
      <c r="I169" s="6" t="s">
        <v>5345</v>
      </c>
      <c r="J169" s="8">
        <v>0.85870243055251194</v>
      </c>
      <c r="K169" s="6" t="s">
        <v>43</v>
      </c>
      <c r="L169" s="6" t="s">
        <v>35</v>
      </c>
      <c r="M169" s="6" t="s">
        <v>44</v>
      </c>
      <c r="N169" s="6" t="s">
        <v>5344</v>
      </c>
      <c r="O169" s="6" t="s">
        <v>37</v>
      </c>
      <c r="P169" s="6" t="s">
        <v>38</v>
      </c>
      <c r="Q169" s="6"/>
      <c r="R169" s="7"/>
      <c r="S169" s="7"/>
      <c r="T169" s="7" t="s">
        <v>4405</v>
      </c>
      <c r="U169" s="7" t="s">
        <v>84</v>
      </c>
      <c r="V169" s="7" t="e">
        <v>#N/A</v>
      </c>
      <c r="W169" s="7" t="e">
        <v>#N/A</v>
      </c>
      <c r="X169" s="7"/>
      <c r="Y169" s="7" t="s">
        <v>5671</v>
      </c>
      <c r="Z169" s="7" t="s">
        <v>5656</v>
      </c>
      <c r="AA169" s="7" t="s">
        <v>72</v>
      </c>
      <c r="AB169" s="7">
        <v>1</v>
      </c>
      <c r="AC169" s="7"/>
      <c r="AD169" s="7"/>
      <c r="AE169" s="7" t="s">
        <v>5801</v>
      </c>
      <c r="AF169" s="7" t="s">
        <v>2536</v>
      </c>
      <c r="AG169" s="7"/>
    </row>
    <row r="170" spans="1:33" ht="87" x14ac:dyDescent="0.35">
      <c r="A170" s="6" t="s">
        <v>1467</v>
      </c>
      <c r="B170" s="7" t="s">
        <v>5672</v>
      </c>
      <c r="C170" s="6" t="s">
        <v>4681</v>
      </c>
      <c r="D170" s="7" t="e">
        <v>#N/A</v>
      </c>
      <c r="E170" s="7" t="e">
        <v>#N/A</v>
      </c>
      <c r="F170" s="6" t="s">
        <v>42</v>
      </c>
      <c r="G170" s="6" t="s">
        <v>1472</v>
      </c>
      <c r="H170" s="6" t="s">
        <v>1473</v>
      </c>
      <c r="I170" s="6" t="s">
        <v>5349</v>
      </c>
      <c r="J170" s="8">
        <v>0.42141076389088994</v>
      </c>
      <c r="K170" s="6" t="s">
        <v>43</v>
      </c>
      <c r="L170" s="6" t="s">
        <v>35</v>
      </c>
      <c r="M170" s="6" t="s">
        <v>44</v>
      </c>
      <c r="N170" s="6" t="s">
        <v>5348</v>
      </c>
      <c r="O170" s="6" t="s">
        <v>37</v>
      </c>
      <c r="P170" s="6" t="s">
        <v>38</v>
      </c>
      <c r="Q170" s="6"/>
      <c r="R170" s="7"/>
      <c r="S170" s="7"/>
      <c r="T170" s="7" t="s">
        <v>1748</v>
      </c>
      <c r="U170" s="7" t="s">
        <v>1466</v>
      </c>
      <c r="V170" s="7" t="e">
        <v>#N/A</v>
      </c>
      <c r="W170" s="7" t="s">
        <v>1340</v>
      </c>
      <c r="X170" s="7"/>
      <c r="Y170" s="7" t="e">
        <v>#N/A</v>
      </c>
      <c r="Z170" s="7" t="s">
        <v>5656</v>
      </c>
      <c r="AA170" s="7" t="s">
        <v>71</v>
      </c>
      <c r="AB170" s="7">
        <v>1</v>
      </c>
      <c r="AC170" s="7"/>
      <c r="AD170" s="7"/>
      <c r="AE170" s="7" t="s">
        <v>5801</v>
      </c>
      <c r="AF170" s="7" t="s">
        <v>2536</v>
      </c>
      <c r="AG170" s="7"/>
    </row>
    <row r="171" spans="1:33" ht="87" x14ac:dyDescent="0.35">
      <c r="A171" s="6" t="s">
        <v>900</v>
      </c>
      <c r="B171" s="7" t="s">
        <v>5673</v>
      </c>
      <c r="C171" s="6" t="s">
        <v>4682</v>
      </c>
      <c r="D171" s="7" t="e">
        <v>#N/A</v>
      </c>
      <c r="E171" s="7" t="e">
        <v>#N/A</v>
      </c>
      <c r="F171" s="6" t="s">
        <v>42</v>
      </c>
      <c r="G171" s="6" t="s">
        <v>986</v>
      </c>
      <c r="H171" s="6" t="s">
        <v>987</v>
      </c>
      <c r="I171" s="6" t="s">
        <v>5504</v>
      </c>
      <c r="J171" s="8">
        <v>0.28060057870607125</v>
      </c>
      <c r="K171" s="6" t="s">
        <v>43</v>
      </c>
      <c r="L171" s="6" t="s">
        <v>35</v>
      </c>
      <c r="M171" s="6" t="s">
        <v>44</v>
      </c>
      <c r="N171" s="6" t="s">
        <v>5503</v>
      </c>
      <c r="O171" s="6" t="s">
        <v>37</v>
      </c>
      <c r="P171" s="6" t="s">
        <v>38</v>
      </c>
      <c r="Q171" s="6"/>
      <c r="R171" s="7"/>
      <c r="S171" s="7"/>
      <c r="T171" s="7" t="s">
        <v>1747</v>
      </c>
      <c r="U171" s="7" t="s">
        <v>1466</v>
      </c>
      <c r="V171" s="7" t="e">
        <v>#N/A</v>
      </c>
      <c r="W171" s="7" t="s">
        <v>1340</v>
      </c>
      <c r="X171" s="7"/>
      <c r="Y171" s="7" t="s">
        <v>5674</v>
      </c>
      <c r="Z171" s="7" t="s">
        <v>5643</v>
      </c>
      <c r="AA171" s="7" t="s">
        <v>70</v>
      </c>
      <c r="AB171" s="7">
        <v>1</v>
      </c>
      <c r="AC171" s="7"/>
      <c r="AD171" s="7"/>
      <c r="AE171" s="7" t="s">
        <v>5801</v>
      </c>
      <c r="AF171" s="7" t="s">
        <v>2536</v>
      </c>
      <c r="AG171" s="7"/>
    </row>
    <row r="172" spans="1:33" ht="87" x14ac:dyDescent="0.35">
      <c r="A172" s="6" t="s">
        <v>1124</v>
      </c>
      <c r="B172" s="7" t="s">
        <v>5690</v>
      </c>
      <c r="C172" s="6" t="s">
        <v>4683</v>
      </c>
      <c r="D172" s="7" t="e">
        <v>#N/A</v>
      </c>
      <c r="E172" s="7" t="e">
        <v>#N/A</v>
      </c>
      <c r="F172" s="6" t="s">
        <v>42</v>
      </c>
      <c r="G172" s="6" t="s">
        <v>5506</v>
      </c>
      <c r="H172" s="6" t="s">
        <v>5507</v>
      </c>
      <c r="I172" s="6" t="s">
        <v>5508</v>
      </c>
      <c r="J172" s="8">
        <v>0.17675798611162463</v>
      </c>
      <c r="K172" s="6" t="s">
        <v>43</v>
      </c>
      <c r="L172" s="6" t="s">
        <v>35</v>
      </c>
      <c r="M172" s="6" t="s">
        <v>44</v>
      </c>
      <c r="N172" s="6" t="s">
        <v>5505</v>
      </c>
      <c r="O172" s="6" t="s">
        <v>37</v>
      </c>
      <c r="P172" s="6" t="s">
        <v>38</v>
      </c>
      <c r="Q172" s="6"/>
      <c r="R172" s="7"/>
      <c r="S172" s="7"/>
      <c r="T172" s="7" t="s">
        <v>6471</v>
      </c>
      <c r="U172" s="7" t="s">
        <v>41</v>
      </c>
      <c r="V172" s="7" t="s">
        <v>5806</v>
      </c>
      <c r="W172" s="7" t="s">
        <v>1340</v>
      </c>
      <c r="X172" s="7"/>
      <c r="Y172" s="7" t="s">
        <v>5691</v>
      </c>
      <c r="Z172" s="7" t="s">
        <v>4141</v>
      </c>
      <c r="AA172" s="7" t="s">
        <v>70</v>
      </c>
      <c r="AB172" s="7">
        <v>1</v>
      </c>
      <c r="AC172" s="7"/>
      <c r="AD172" s="7"/>
      <c r="AE172" s="7" t="s">
        <v>5801</v>
      </c>
      <c r="AF172" s="7" t="s">
        <v>2536</v>
      </c>
      <c r="AG172" s="7"/>
    </row>
    <row r="173" spans="1:33" ht="87" x14ac:dyDescent="0.35">
      <c r="A173" s="6" t="s">
        <v>1638</v>
      </c>
      <c r="B173" s="7" t="s">
        <v>5692</v>
      </c>
      <c r="C173" s="6" t="s">
        <v>4684</v>
      </c>
      <c r="D173" s="7" t="e">
        <v>#N/A</v>
      </c>
      <c r="E173" s="7" t="e">
        <v>#N/A</v>
      </c>
      <c r="F173" s="6" t="s">
        <v>42</v>
      </c>
      <c r="G173" s="6" t="s">
        <v>1639</v>
      </c>
      <c r="H173" s="6" t="s">
        <v>1640</v>
      </c>
      <c r="I173" s="6" t="s">
        <v>5510</v>
      </c>
      <c r="J173" s="8">
        <v>0.17061215277499286</v>
      </c>
      <c r="K173" s="6" t="s">
        <v>43</v>
      </c>
      <c r="L173" s="6" t="s">
        <v>35</v>
      </c>
      <c r="M173" s="6" t="s">
        <v>44</v>
      </c>
      <c r="N173" s="6" t="s">
        <v>5509</v>
      </c>
      <c r="O173" s="6" t="s">
        <v>37</v>
      </c>
      <c r="P173" s="6" t="s">
        <v>38</v>
      </c>
      <c r="Q173" s="6"/>
      <c r="R173" s="7"/>
      <c r="S173" s="7"/>
      <c r="T173" s="7" t="s">
        <v>5076</v>
      </c>
      <c r="U173" s="7" t="s">
        <v>82</v>
      </c>
      <c r="V173" s="7" t="s">
        <v>5469</v>
      </c>
      <c r="W173" s="7" t="e">
        <v>#N/A</v>
      </c>
      <c r="X173" s="7"/>
      <c r="Y173" s="7" t="e">
        <v>#N/A</v>
      </c>
      <c r="Z173" s="7" t="s">
        <v>4141</v>
      </c>
      <c r="AA173" s="7" t="s">
        <v>70</v>
      </c>
      <c r="AB173" s="7">
        <v>1</v>
      </c>
      <c r="AC173" s="7"/>
      <c r="AD173" s="7"/>
      <c r="AE173" s="7" t="s">
        <v>5801</v>
      </c>
      <c r="AF173" s="7" t="s">
        <v>2536</v>
      </c>
      <c r="AG173" s="7"/>
    </row>
    <row r="174" spans="1:33" ht="87" x14ac:dyDescent="0.35">
      <c r="A174" s="6" t="s">
        <v>1235</v>
      </c>
      <c r="B174" s="7" t="s">
        <v>5675</v>
      </c>
      <c r="C174" s="6" t="s">
        <v>4685</v>
      </c>
      <c r="D174" s="7" t="e">
        <v>#N/A</v>
      </c>
      <c r="E174" s="7" t="e">
        <v>#N/A</v>
      </c>
      <c r="F174" s="6" t="s">
        <v>42</v>
      </c>
      <c r="G174" s="6" t="s">
        <v>1242</v>
      </c>
      <c r="H174" s="6" t="s">
        <v>1243</v>
      </c>
      <c r="I174" s="6" t="s">
        <v>5512</v>
      </c>
      <c r="J174" s="8">
        <v>0.1527880787034519</v>
      </c>
      <c r="K174" s="6" t="s">
        <v>43</v>
      </c>
      <c r="L174" s="6" t="s">
        <v>35</v>
      </c>
      <c r="M174" s="6" t="s">
        <v>44</v>
      </c>
      <c r="N174" s="6" t="s">
        <v>5511</v>
      </c>
      <c r="O174" s="6" t="s">
        <v>37</v>
      </c>
      <c r="P174" s="6" t="s">
        <v>38</v>
      </c>
      <c r="Q174" s="6"/>
      <c r="R174" s="7"/>
      <c r="S174" s="7"/>
      <c r="T174" s="7" t="s">
        <v>1947</v>
      </c>
      <c r="U174" s="7" t="s">
        <v>1454</v>
      </c>
      <c r="V174" s="7" t="e">
        <v>#N/A</v>
      </c>
      <c r="W174" s="7" t="s">
        <v>1454</v>
      </c>
      <c r="X174" s="7"/>
      <c r="Y174" s="7" t="e">
        <v>#N/A</v>
      </c>
      <c r="Z174" s="7" t="s">
        <v>4141</v>
      </c>
      <c r="AA174" s="7" t="s">
        <v>69</v>
      </c>
      <c r="AB174" s="7">
        <v>1</v>
      </c>
      <c r="AC174" s="7"/>
      <c r="AD174" s="7"/>
      <c r="AE174" s="7" t="s">
        <v>5801</v>
      </c>
      <c r="AF174" s="7" t="s">
        <v>2536</v>
      </c>
      <c r="AG174" s="7"/>
    </row>
    <row r="175" spans="1:33" ht="101.5" x14ac:dyDescent="0.35">
      <c r="A175" s="6" t="s">
        <v>1485</v>
      </c>
      <c r="B175" s="7" t="s">
        <v>5707</v>
      </c>
      <c r="C175" s="6" t="s">
        <v>4687</v>
      </c>
      <c r="D175" s="7" t="e">
        <v>#N/A</v>
      </c>
      <c r="E175" s="7" t="e">
        <v>#N/A</v>
      </c>
      <c r="F175" s="6" t="s">
        <v>42</v>
      </c>
      <c r="G175" s="6" t="s">
        <v>1841</v>
      </c>
      <c r="H175" s="6" t="s">
        <v>1842</v>
      </c>
      <c r="I175" s="6" t="s">
        <v>5514</v>
      </c>
      <c r="J175" s="8">
        <v>9.2556597221118864E-2</v>
      </c>
      <c r="K175" s="6" t="s">
        <v>43</v>
      </c>
      <c r="L175" s="6" t="s">
        <v>35</v>
      </c>
      <c r="M175" s="6" t="s">
        <v>44</v>
      </c>
      <c r="N175" s="6" t="s">
        <v>5513</v>
      </c>
      <c r="O175" s="6" t="s">
        <v>37</v>
      </c>
      <c r="P175" s="6" t="s">
        <v>38</v>
      </c>
      <c r="Q175" s="6"/>
      <c r="R175" s="7"/>
      <c r="S175" s="7"/>
      <c r="T175" s="7" t="s">
        <v>5803</v>
      </c>
      <c r="U175" s="7" t="s">
        <v>81</v>
      </c>
      <c r="V175" s="7" t="s">
        <v>5077</v>
      </c>
      <c r="W175" s="7" t="s">
        <v>5802</v>
      </c>
      <c r="X175" s="7"/>
      <c r="Y175" s="7" t="s">
        <v>5312</v>
      </c>
      <c r="Z175" s="7" t="s">
        <v>5311</v>
      </c>
      <c r="AA175" s="7" t="s">
        <v>69</v>
      </c>
      <c r="AB175" s="7">
        <v>1</v>
      </c>
      <c r="AC175" s="7"/>
      <c r="AD175" s="7"/>
      <c r="AE175" s="7" t="s">
        <v>5801</v>
      </c>
      <c r="AF175" s="7" t="s">
        <v>2536</v>
      </c>
      <c r="AG175" s="7"/>
    </row>
    <row r="176" spans="1:33" ht="116" x14ac:dyDescent="0.35">
      <c r="A176" s="6" t="s">
        <v>1246</v>
      </c>
      <c r="B176" s="7" t="s">
        <v>5708</v>
      </c>
      <c r="C176" s="6" t="s">
        <v>4688</v>
      </c>
      <c r="D176" s="7" t="e">
        <v>#N/A</v>
      </c>
      <c r="E176" s="7" t="e">
        <v>#N/A</v>
      </c>
      <c r="F176" s="6" t="s">
        <v>45</v>
      </c>
      <c r="G176" s="6" t="s">
        <v>1245</v>
      </c>
      <c r="H176" s="6" t="s">
        <v>1247</v>
      </c>
      <c r="I176" s="6" t="s">
        <v>1248</v>
      </c>
      <c r="J176" s="8">
        <v>64.800739467587846</v>
      </c>
      <c r="K176" s="6" t="s">
        <v>43</v>
      </c>
      <c r="L176" s="6" t="s">
        <v>35</v>
      </c>
      <c r="M176" s="6" t="s">
        <v>46</v>
      </c>
      <c r="N176" s="6" t="s">
        <v>1244</v>
      </c>
      <c r="O176" s="6" t="s">
        <v>37</v>
      </c>
      <c r="P176" s="6" t="s">
        <v>38</v>
      </c>
      <c r="Q176" s="6"/>
      <c r="R176" s="7"/>
      <c r="S176" s="7"/>
      <c r="T176" s="7" t="s">
        <v>1740</v>
      </c>
      <c r="U176" s="7" t="s">
        <v>1456</v>
      </c>
      <c r="V176" s="7" t="e">
        <v>#N/A</v>
      </c>
      <c r="W176" s="7" t="s">
        <v>1456</v>
      </c>
      <c r="X176" s="7"/>
      <c r="Y176" s="7" t="e">
        <v>#N/A</v>
      </c>
      <c r="Z176" s="7" t="s">
        <v>5643</v>
      </c>
      <c r="AA176" s="7" t="s">
        <v>75</v>
      </c>
      <c r="AB176" s="7">
        <v>1</v>
      </c>
      <c r="AC176" s="7"/>
      <c r="AD176" s="7"/>
      <c r="AE176" s="7" t="s">
        <v>5801</v>
      </c>
      <c r="AF176" s="7" t="s">
        <v>2536</v>
      </c>
      <c r="AG176" s="7"/>
    </row>
    <row r="177" spans="1:33" ht="87" x14ac:dyDescent="0.35">
      <c r="A177" s="6" t="s">
        <v>1246</v>
      </c>
      <c r="B177" s="7" t="s">
        <v>5708</v>
      </c>
      <c r="C177" s="6" t="s">
        <v>4689</v>
      </c>
      <c r="D177" s="7" t="e">
        <v>#N/A</v>
      </c>
      <c r="E177" s="7" t="e">
        <v>#N/A</v>
      </c>
      <c r="F177" s="6" t="s">
        <v>45</v>
      </c>
      <c r="G177" s="6" t="s">
        <v>1250</v>
      </c>
      <c r="H177" s="6" t="s">
        <v>1251</v>
      </c>
      <c r="I177" s="6" t="s">
        <v>1248</v>
      </c>
      <c r="J177" s="8">
        <v>64.800739467587846</v>
      </c>
      <c r="K177" s="6" t="s">
        <v>43</v>
      </c>
      <c r="L177" s="6" t="s">
        <v>35</v>
      </c>
      <c r="M177" s="6" t="s">
        <v>46</v>
      </c>
      <c r="N177" s="6" t="s">
        <v>1249</v>
      </c>
      <c r="O177" s="6" t="s">
        <v>37</v>
      </c>
      <c r="P177" s="6" t="s">
        <v>38</v>
      </c>
      <c r="Q177" s="6"/>
      <c r="R177" s="7"/>
      <c r="S177" s="7"/>
      <c r="T177" s="7" t="s">
        <v>1740</v>
      </c>
      <c r="U177" s="7" t="s">
        <v>1456</v>
      </c>
      <c r="V177" s="7" t="e">
        <v>#N/A</v>
      </c>
      <c r="W177" s="7" t="s">
        <v>1456</v>
      </c>
      <c r="X177" s="7"/>
      <c r="Y177" s="7" t="e">
        <v>#N/A</v>
      </c>
      <c r="Z177" s="7" t="s">
        <v>5643</v>
      </c>
      <c r="AA177" s="7" t="s">
        <v>75</v>
      </c>
      <c r="AB177" s="7">
        <v>1</v>
      </c>
      <c r="AC177" s="7"/>
      <c r="AD177" s="7"/>
      <c r="AE177" s="7" t="s">
        <v>5801</v>
      </c>
      <c r="AF177" s="7" t="s">
        <v>2536</v>
      </c>
      <c r="AG177" s="7"/>
    </row>
    <row r="178" spans="1:33" ht="87" x14ac:dyDescent="0.35">
      <c r="A178" s="6" t="s">
        <v>1246</v>
      </c>
      <c r="B178" s="7" t="s">
        <v>5708</v>
      </c>
      <c r="C178" s="6" t="s">
        <v>4690</v>
      </c>
      <c r="D178" s="7" t="e">
        <v>#N/A</v>
      </c>
      <c r="E178" s="7" t="e">
        <v>#N/A</v>
      </c>
      <c r="F178" s="6" t="s">
        <v>45</v>
      </c>
      <c r="G178" s="6" t="s">
        <v>1253</v>
      </c>
      <c r="H178" s="6" t="s">
        <v>1254</v>
      </c>
      <c r="I178" s="6" t="s">
        <v>1248</v>
      </c>
      <c r="J178" s="8">
        <v>64.800739467587846</v>
      </c>
      <c r="K178" s="6" t="s">
        <v>43</v>
      </c>
      <c r="L178" s="6" t="s">
        <v>35</v>
      </c>
      <c r="M178" s="6" t="s">
        <v>46</v>
      </c>
      <c r="N178" s="6" t="s">
        <v>1252</v>
      </c>
      <c r="O178" s="6" t="s">
        <v>37</v>
      </c>
      <c r="P178" s="6" t="s">
        <v>38</v>
      </c>
      <c r="Q178" s="6"/>
      <c r="R178" s="7"/>
      <c r="S178" s="7"/>
      <c r="T178" s="7" t="s">
        <v>1740</v>
      </c>
      <c r="U178" s="7" t="s">
        <v>1456</v>
      </c>
      <c r="V178" s="7" t="e">
        <v>#N/A</v>
      </c>
      <c r="W178" s="7" t="s">
        <v>1456</v>
      </c>
      <c r="X178" s="7"/>
      <c r="Y178" s="7" t="e">
        <v>#N/A</v>
      </c>
      <c r="Z178" s="7" t="s">
        <v>5643</v>
      </c>
      <c r="AA178" s="7" t="s">
        <v>75</v>
      </c>
      <c r="AB178" s="7">
        <v>1</v>
      </c>
      <c r="AC178" s="7"/>
      <c r="AD178" s="7"/>
      <c r="AE178" s="7" t="s">
        <v>5801</v>
      </c>
      <c r="AF178" s="7" t="s">
        <v>2536</v>
      </c>
      <c r="AG178" s="7"/>
    </row>
    <row r="179" spans="1:33" ht="116" x14ac:dyDescent="0.35">
      <c r="A179" s="6" t="s">
        <v>1246</v>
      </c>
      <c r="B179" s="7" t="s">
        <v>5708</v>
      </c>
      <c r="C179" s="6" t="s">
        <v>4691</v>
      </c>
      <c r="D179" s="7" t="e">
        <v>#N/A</v>
      </c>
      <c r="E179" s="7" t="e">
        <v>#N/A</v>
      </c>
      <c r="F179" s="6" t="s">
        <v>45</v>
      </c>
      <c r="G179" s="6" t="s">
        <v>1256</v>
      </c>
      <c r="H179" s="6" t="s">
        <v>1257</v>
      </c>
      <c r="I179" s="6" t="s">
        <v>1248</v>
      </c>
      <c r="J179" s="8">
        <v>64.800739467587846</v>
      </c>
      <c r="K179" s="6" t="s">
        <v>43</v>
      </c>
      <c r="L179" s="6" t="s">
        <v>35</v>
      </c>
      <c r="M179" s="6" t="s">
        <v>46</v>
      </c>
      <c r="N179" s="6" t="s">
        <v>1255</v>
      </c>
      <c r="O179" s="6" t="s">
        <v>37</v>
      </c>
      <c r="P179" s="6" t="s">
        <v>38</v>
      </c>
      <c r="Q179" s="6"/>
      <c r="R179" s="7"/>
      <c r="S179" s="7"/>
      <c r="T179" s="7" t="s">
        <v>1740</v>
      </c>
      <c r="U179" s="7" t="s">
        <v>1456</v>
      </c>
      <c r="V179" s="7" t="e">
        <v>#N/A</v>
      </c>
      <c r="W179" s="7" t="s">
        <v>1456</v>
      </c>
      <c r="X179" s="7"/>
      <c r="Y179" s="7" t="e">
        <v>#N/A</v>
      </c>
      <c r="Z179" s="7" t="s">
        <v>5643</v>
      </c>
      <c r="AA179" s="7" t="s">
        <v>75</v>
      </c>
      <c r="AB179" s="7">
        <v>1</v>
      </c>
      <c r="AC179" s="7"/>
      <c r="AD179" s="7"/>
      <c r="AE179" s="7" t="s">
        <v>5801</v>
      </c>
      <c r="AF179" s="7" t="s">
        <v>2536</v>
      </c>
      <c r="AG179" s="7"/>
    </row>
    <row r="180" spans="1:33" ht="87" x14ac:dyDescent="0.35">
      <c r="A180" s="6" t="s">
        <v>887</v>
      </c>
      <c r="B180" s="7" t="s">
        <v>5641</v>
      </c>
      <c r="C180" s="6" t="s">
        <v>4692</v>
      </c>
      <c r="D180" s="7" t="e">
        <v>#N/A</v>
      </c>
      <c r="E180" s="7" t="e">
        <v>#N/A</v>
      </c>
      <c r="F180" s="6" t="s">
        <v>45</v>
      </c>
      <c r="G180" s="6" t="s">
        <v>1013</v>
      </c>
      <c r="H180" s="6" t="s">
        <v>1014</v>
      </c>
      <c r="I180" s="6" t="s">
        <v>1424</v>
      </c>
      <c r="J180" s="8">
        <v>15.529304282405064</v>
      </c>
      <c r="K180" s="6" t="s">
        <v>43</v>
      </c>
      <c r="L180" s="6" t="s">
        <v>35</v>
      </c>
      <c r="M180" s="6" t="s">
        <v>46</v>
      </c>
      <c r="N180" s="6" t="s">
        <v>1425</v>
      </c>
      <c r="O180" s="6" t="s">
        <v>37</v>
      </c>
      <c r="P180" s="6" t="s">
        <v>38</v>
      </c>
      <c r="Q180" s="6"/>
      <c r="R180" s="7"/>
      <c r="S180" s="7"/>
      <c r="T180" s="7" t="s">
        <v>1742</v>
      </c>
      <c r="U180" s="7" t="s">
        <v>1466</v>
      </c>
      <c r="V180" s="7" t="e">
        <v>#N/A</v>
      </c>
      <c r="W180" s="7" t="s">
        <v>1340</v>
      </c>
      <c r="X180" s="7"/>
      <c r="Y180" s="7" t="s">
        <v>5642</v>
      </c>
      <c r="Z180" s="7" t="s">
        <v>5643</v>
      </c>
      <c r="AA180" s="7" t="s">
        <v>75</v>
      </c>
      <c r="AB180" s="7">
        <v>1</v>
      </c>
      <c r="AC180" s="7"/>
      <c r="AD180" s="7"/>
      <c r="AE180" s="7" t="s">
        <v>5801</v>
      </c>
      <c r="AF180" s="7" t="s">
        <v>2536</v>
      </c>
      <c r="AG180" s="7"/>
    </row>
    <row r="181" spans="1:33" ht="87" x14ac:dyDescent="0.35">
      <c r="A181" s="6" t="s">
        <v>1463</v>
      </c>
      <c r="B181" s="7" t="s">
        <v>5684</v>
      </c>
      <c r="C181" s="6" t="s">
        <v>4693</v>
      </c>
      <c r="D181" s="7" t="e">
        <v>#N/A</v>
      </c>
      <c r="E181" s="7" t="e">
        <v>#N/A</v>
      </c>
      <c r="F181" s="6" t="s">
        <v>45</v>
      </c>
      <c r="G181" s="6" t="s">
        <v>1488</v>
      </c>
      <c r="H181" s="6" t="s">
        <v>1489</v>
      </c>
      <c r="I181" s="6" t="s">
        <v>1574</v>
      </c>
      <c r="J181" s="8">
        <v>13.027707060180546</v>
      </c>
      <c r="K181" s="6" t="s">
        <v>43</v>
      </c>
      <c r="L181" s="6" t="s">
        <v>35</v>
      </c>
      <c r="M181" s="6" t="s">
        <v>46</v>
      </c>
      <c r="N181" s="6" t="s">
        <v>1575</v>
      </c>
      <c r="O181" s="6" t="s">
        <v>37</v>
      </c>
      <c r="P181" s="6" t="s">
        <v>38</v>
      </c>
      <c r="Q181" s="6"/>
      <c r="R181" s="7"/>
      <c r="S181" s="7"/>
      <c r="T181" s="7" t="s">
        <v>1749</v>
      </c>
      <c r="U181" s="7" t="s">
        <v>1466</v>
      </c>
      <c r="V181" s="7" t="e">
        <v>#N/A</v>
      </c>
      <c r="W181" s="7" t="s">
        <v>1340</v>
      </c>
      <c r="X181" s="7"/>
      <c r="Y181" s="7" t="s">
        <v>5685</v>
      </c>
      <c r="Z181" s="7" t="s">
        <v>4141</v>
      </c>
      <c r="AA181" s="7" t="s">
        <v>75</v>
      </c>
      <c r="AB181" s="7">
        <v>1</v>
      </c>
      <c r="AC181" s="7"/>
      <c r="AD181" s="7"/>
      <c r="AE181" s="7" t="s">
        <v>5801</v>
      </c>
      <c r="AF181" s="7" t="s">
        <v>2536</v>
      </c>
      <c r="AG181" s="7"/>
    </row>
    <row r="182" spans="1:33" ht="101.5" x14ac:dyDescent="0.35">
      <c r="A182" s="6" t="s">
        <v>1760</v>
      </c>
      <c r="B182" s="7" t="s">
        <v>5682</v>
      </c>
      <c r="C182" s="6" t="s">
        <v>4694</v>
      </c>
      <c r="D182" s="7" t="e">
        <v>#N/A</v>
      </c>
      <c r="E182" s="7" t="e">
        <v>#N/A</v>
      </c>
      <c r="F182" s="6" t="s">
        <v>45</v>
      </c>
      <c r="G182" s="6" t="s">
        <v>1788</v>
      </c>
      <c r="H182" s="6" t="s">
        <v>1789</v>
      </c>
      <c r="I182" s="6" t="s">
        <v>1790</v>
      </c>
      <c r="J182" s="8">
        <v>9.7434362268541008</v>
      </c>
      <c r="K182" s="6" t="s">
        <v>43</v>
      </c>
      <c r="L182" s="6" t="s">
        <v>35</v>
      </c>
      <c r="M182" s="6" t="s">
        <v>46</v>
      </c>
      <c r="N182" s="6" t="s">
        <v>1791</v>
      </c>
      <c r="O182" s="6" t="s">
        <v>37</v>
      </c>
      <c r="P182" s="6" t="s">
        <v>38</v>
      </c>
      <c r="Q182" s="6"/>
      <c r="R182" s="7"/>
      <c r="S182" s="7"/>
      <c r="T182" s="7" t="s">
        <v>1456</v>
      </c>
      <c r="U182" s="7" t="s">
        <v>1456</v>
      </c>
      <c r="V182" s="7" t="e">
        <v>#N/A</v>
      </c>
      <c r="W182" s="7" t="e">
        <v>#N/A</v>
      </c>
      <c r="X182" s="7"/>
      <c r="Y182" s="7" t="e">
        <v>#N/A</v>
      </c>
      <c r="Z182" s="7" t="s">
        <v>5643</v>
      </c>
      <c r="AA182" s="7" t="s">
        <v>75</v>
      </c>
      <c r="AB182" s="7">
        <v>1</v>
      </c>
      <c r="AC182" s="7"/>
      <c r="AD182" s="7"/>
      <c r="AE182" s="7" t="s">
        <v>5801</v>
      </c>
      <c r="AF182" s="7" t="s">
        <v>2536</v>
      </c>
      <c r="AG182" s="7"/>
    </row>
    <row r="183" spans="1:33" ht="101.5" x14ac:dyDescent="0.35">
      <c r="A183" s="6" t="s">
        <v>1760</v>
      </c>
      <c r="B183" s="7" t="s">
        <v>5682</v>
      </c>
      <c r="C183" s="6" t="s">
        <v>4695</v>
      </c>
      <c r="D183" s="7" t="e">
        <v>#N/A</v>
      </c>
      <c r="E183" s="7" t="e">
        <v>#N/A</v>
      </c>
      <c r="F183" s="6" t="s">
        <v>45</v>
      </c>
      <c r="G183" s="6" t="s">
        <v>1792</v>
      </c>
      <c r="H183" s="6" t="s">
        <v>1793</v>
      </c>
      <c r="I183" s="6" t="s">
        <v>1790</v>
      </c>
      <c r="J183" s="8">
        <v>9.7434362268541008</v>
      </c>
      <c r="K183" s="6" t="s">
        <v>43</v>
      </c>
      <c r="L183" s="6" t="s">
        <v>35</v>
      </c>
      <c r="M183" s="6" t="s">
        <v>46</v>
      </c>
      <c r="N183" s="6" t="s">
        <v>1794</v>
      </c>
      <c r="O183" s="6" t="s">
        <v>37</v>
      </c>
      <c r="P183" s="6" t="s">
        <v>38</v>
      </c>
      <c r="Q183" s="6"/>
      <c r="R183" s="7"/>
      <c r="S183" s="7"/>
      <c r="T183" s="7" t="s">
        <v>1456</v>
      </c>
      <c r="U183" s="7" t="s">
        <v>1456</v>
      </c>
      <c r="V183" s="7" t="e">
        <v>#N/A</v>
      </c>
      <c r="W183" s="7" t="e">
        <v>#N/A</v>
      </c>
      <c r="X183" s="7"/>
      <c r="Y183" s="7" t="e">
        <v>#N/A</v>
      </c>
      <c r="Z183" s="7" t="s">
        <v>5643</v>
      </c>
      <c r="AA183" s="7" t="s">
        <v>75</v>
      </c>
      <c r="AB183" s="7">
        <v>1</v>
      </c>
      <c r="AC183" s="7"/>
      <c r="AD183" s="7"/>
      <c r="AE183" s="7" t="s">
        <v>5801</v>
      </c>
      <c r="AF183" s="7" t="s">
        <v>2536</v>
      </c>
      <c r="AG183" s="7"/>
    </row>
    <row r="184" spans="1:33" ht="101.5" x14ac:dyDescent="0.35">
      <c r="A184" s="6" t="s">
        <v>1760</v>
      </c>
      <c r="B184" s="7" t="s">
        <v>5682</v>
      </c>
      <c r="C184" s="6" t="s">
        <v>4696</v>
      </c>
      <c r="D184" s="7" t="e">
        <v>#N/A</v>
      </c>
      <c r="E184" s="7" t="e">
        <v>#N/A</v>
      </c>
      <c r="F184" s="6" t="s">
        <v>45</v>
      </c>
      <c r="G184" s="6" t="s">
        <v>1795</v>
      </c>
      <c r="H184" s="6" t="s">
        <v>1796</v>
      </c>
      <c r="I184" s="6" t="s">
        <v>1790</v>
      </c>
      <c r="J184" s="8">
        <v>9.7434362268541008</v>
      </c>
      <c r="K184" s="6" t="s">
        <v>43</v>
      </c>
      <c r="L184" s="6" t="s">
        <v>35</v>
      </c>
      <c r="M184" s="6" t="s">
        <v>46</v>
      </c>
      <c r="N184" s="6" t="s">
        <v>1797</v>
      </c>
      <c r="O184" s="6" t="s">
        <v>37</v>
      </c>
      <c r="P184" s="6" t="s">
        <v>38</v>
      </c>
      <c r="Q184" s="6"/>
      <c r="R184" s="7"/>
      <c r="S184" s="7"/>
      <c r="T184" s="7" t="s">
        <v>1456</v>
      </c>
      <c r="U184" s="7" t="s">
        <v>1456</v>
      </c>
      <c r="V184" s="7" t="e">
        <v>#N/A</v>
      </c>
      <c r="W184" s="7" t="e">
        <v>#N/A</v>
      </c>
      <c r="X184" s="7"/>
      <c r="Y184" s="7" t="e">
        <v>#N/A</v>
      </c>
      <c r="Z184" s="7" t="s">
        <v>5643</v>
      </c>
      <c r="AA184" s="7" t="s">
        <v>75</v>
      </c>
      <c r="AB184" s="7">
        <v>1</v>
      </c>
      <c r="AC184" s="7"/>
      <c r="AD184" s="7"/>
      <c r="AE184" s="7" t="s">
        <v>5801</v>
      </c>
      <c r="AF184" s="7" t="s">
        <v>2536</v>
      </c>
      <c r="AG184" s="7"/>
    </row>
    <row r="185" spans="1:33" ht="101.5" x14ac:dyDescent="0.35">
      <c r="A185" s="6" t="s">
        <v>990</v>
      </c>
      <c r="B185" s="7" t="s">
        <v>5709</v>
      </c>
      <c r="C185" s="6" t="s">
        <v>4697</v>
      </c>
      <c r="D185" s="7" t="e">
        <v>#N/A</v>
      </c>
      <c r="E185" s="7" t="e">
        <v>#N/A</v>
      </c>
      <c r="F185" s="6" t="s">
        <v>45</v>
      </c>
      <c r="G185" s="6" t="s">
        <v>993</v>
      </c>
      <c r="H185" s="6" t="s">
        <v>994</v>
      </c>
      <c r="I185" s="6" t="s">
        <v>2012</v>
      </c>
      <c r="J185" s="8">
        <v>6.8401839120342629</v>
      </c>
      <c r="K185" s="6" t="s">
        <v>43</v>
      </c>
      <c r="L185" s="6" t="s">
        <v>35</v>
      </c>
      <c r="M185" s="6" t="s">
        <v>46</v>
      </c>
      <c r="N185" s="6" t="s">
        <v>2013</v>
      </c>
      <c r="O185" s="6" t="s">
        <v>37</v>
      </c>
      <c r="P185" s="6" t="s">
        <v>38</v>
      </c>
      <c r="Q185" s="6"/>
      <c r="R185" s="7"/>
      <c r="S185" s="7"/>
      <c r="T185" s="7" t="s">
        <v>1952</v>
      </c>
      <c r="U185" s="7" t="s">
        <v>1454</v>
      </c>
      <c r="V185" s="7" t="e">
        <v>#N/A</v>
      </c>
      <c r="W185" s="7" t="s">
        <v>1454</v>
      </c>
      <c r="X185" s="7"/>
      <c r="Y185" s="7" t="e">
        <v>#N/A</v>
      </c>
      <c r="Z185" s="7" t="s">
        <v>4141</v>
      </c>
      <c r="AA185" s="7" t="s">
        <v>75</v>
      </c>
      <c r="AB185" s="7">
        <v>1</v>
      </c>
      <c r="AC185" s="7"/>
      <c r="AD185" s="7"/>
      <c r="AE185" s="7" t="s">
        <v>5801</v>
      </c>
      <c r="AF185" s="7" t="s">
        <v>2536</v>
      </c>
      <c r="AG185" s="7"/>
    </row>
    <row r="186" spans="1:33" ht="101.5" x14ac:dyDescent="0.35">
      <c r="A186" s="6" t="s">
        <v>990</v>
      </c>
      <c r="B186" s="7" t="s">
        <v>5709</v>
      </c>
      <c r="C186" s="6" t="s">
        <v>4698</v>
      </c>
      <c r="D186" s="7" t="e">
        <v>#N/A</v>
      </c>
      <c r="E186" s="7" t="e">
        <v>#N/A</v>
      </c>
      <c r="F186" s="6" t="s">
        <v>45</v>
      </c>
      <c r="G186" s="6" t="s">
        <v>1005</v>
      </c>
      <c r="H186" s="6" t="s">
        <v>1006</v>
      </c>
      <c r="I186" s="6" t="s">
        <v>2012</v>
      </c>
      <c r="J186" s="8">
        <v>6.8401839120342629</v>
      </c>
      <c r="K186" s="6" t="s">
        <v>43</v>
      </c>
      <c r="L186" s="6" t="s">
        <v>35</v>
      </c>
      <c r="M186" s="6" t="s">
        <v>46</v>
      </c>
      <c r="N186" s="6" t="s">
        <v>2014</v>
      </c>
      <c r="O186" s="6" t="s">
        <v>37</v>
      </c>
      <c r="P186" s="6" t="s">
        <v>38</v>
      </c>
      <c r="Q186" s="6"/>
      <c r="R186" s="7"/>
      <c r="S186" s="7"/>
      <c r="T186" s="7" t="s">
        <v>1952</v>
      </c>
      <c r="U186" s="7" t="s">
        <v>1454</v>
      </c>
      <c r="V186" s="7" t="e">
        <v>#N/A</v>
      </c>
      <c r="W186" s="7" t="s">
        <v>1454</v>
      </c>
      <c r="X186" s="7"/>
      <c r="Y186" s="7" t="e">
        <v>#N/A</v>
      </c>
      <c r="Z186" s="7" t="s">
        <v>4141</v>
      </c>
      <c r="AA186" s="7" t="s">
        <v>75</v>
      </c>
      <c r="AB186" s="7">
        <v>1</v>
      </c>
      <c r="AC186" s="7"/>
      <c r="AD186" s="7"/>
      <c r="AE186" s="7" t="s">
        <v>5801</v>
      </c>
      <c r="AF186" s="7" t="s">
        <v>2536</v>
      </c>
      <c r="AG186" s="7"/>
    </row>
    <row r="187" spans="1:33" ht="101.5" x14ac:dyDescent="0.35">
      <c r="A187" s="6" t="s">
        <v>990</v>
      </c>
      <c r="B187" s="7" t="s">
        <v>5709</v>
      </c>
      <c r="C187" s="6" t="s">
        <v>4699</v>
      </c>
      <c r="D187" s="7" t="e">
        <v>#N/A</v>
      </c>
      <c r="E187" s="7" t="e">
        <v>#N/A</v>
      </c>
      <c r="F187" s="6" t="s">
        <v>45</v>
      </c>
      <c r="G187" s="6" t="s">
        <v>995</v>
      </c>
      <c r="H187" s="6" t="s">
        <v>996</v>
      </c>
      <c r="I187" s="6" t="s">
        <v>2012</v>
      </c>
      <c r="J187" s="8">
        <v>6.8401839120342629</v>
      </c>
      <c r="K187" s="6" t="s">
        <v>43</v>
      </c>
      <c r="L187" s="6" t="s">
        <v>35</v>
      </c>
      <c r="M187" s="6" t="s">
        <v>46</v>
      </c>
      <c r="N187" s="6" t="s">
        <v>2015</v>
      </c>
      <c r="O187" s="6" t="s">
        <v>37</v>
      </c>
      <c r="P187" s="6" t="s">
        <v>38</v>
      </c>
      <c r="Q187" s="6"/>
      <c r="R187" s="7"/>
      <c r="S187" s="7"/>
      <c r="T187" s="7" t="s">
        <v>1952</v>
      </c>
      <c r="U187" s="7" t="s">
        <v>1454</v>
      </c>
      <c r="V187" s="7" t="e">
        <v>#N/A</v>
      </c>
      <c r="W187" s="7" t="s">
        <v>1454</v>
      </c>
      <c r="X187" s="7"/>
      <c r="Y187" s="7" t="e">
        <v>#N/A</v>
      </c>
      <c r="Z187" s="7" t="s">
        <v>4141</v>
      </c>
      <c r="AA187" s="7" t="s">
        <v>75</v>
      </c>
      <c r="AB187" s="7">
        <v>1</v>
      </c>
      <c r="AC187" s="7"/>
      <c r="AD187" s="7"/>
      <c r="AE187" s="7" t="s">
        <v>5801</v>
      </c>
      <c r="AF187" s="7" t="s">
        <v>2536</v>
      </c>
      <c r="AG187" s="7"/>
    </row>
    <row r="188" spans="1:33" ht="101.5" x14ac:dyDescent="0.35">
      <c r="A188" s="6" t="s">
        <v>990</v>
      </c>
      <c r="B188" s="7" t="s">
        <v>5709</v>
      </c>
      <c r="C188" s="6" t="s">
        <v>4700</v>
      </c>
      <c r="D188" s="7" t="e">
        <v>#N/A</v>
      </c>
      <c r="E188" s="7" t="e">
        <v>#N/A</v>
      </c>
      <c r="F188" s="6" t="s">
        <v>45</v>
      </c>
      <c r="G188" s="6" t="s">
        <v>997</v>
      </c>
      <c r="H188" s="6" t="s">
        <v>998</v>
      </c>
      <c r="I188" s="6" t="s">
        <v>2012</v>
      </c>
      <c r="J188" s="8">
        <v>6.8401839120342629</v>
      </c>
      <c r="K188" s="6" t="s">
        <v>43</v>
      </c>
      <c r="L188" s="6" t="s">
        <v>35</v>
      </c>
      <c r="M188" s="6" t="s">
        <v>46</v>
      </c>
      <c r="N188" s="6" t="s">
        <v>2016</v>
      </c>
      <c r="O188" s="6" t="s">
        <v>37</v>
      </c>
      <c r="P188" s="6" t="s">
        <v>38</v>
      </c>
      <c r="Q188" s="6"/>
      <c r="R188" s="7"/>
      <c r="S188" s="7"/>
      <c r="T188" s="7" t="s">
        <v>1952</v>
      </c>
      <c r="U188" s="7" t="s">
        <v>1454</v>
      </c>
      <c r="V188" s="7" t="e">
        <v>#N/A</v>
      </c>
      <c r="W188" s="7" t="s">
        <v>1454</v>
      </c>
      <c r="X188" s="7"/>
      <c r="Y188" s="7" t="e">
        <v>#N/A</v>
      </c>
      <c r="Z188" s="7" t="s">
        <v>4141</v>
      </c>
      <c r="AA188" s="7" t="s">
        <v>75</v>
      </c>
      <c r="AB188" s="7">
        <v>1</v>
      </c>
      <c r="AC188" s="7"/>
      <c r="AD188" s="7"/>
      <c r="AE188" s="7" t="s">
        <v>5801</v>
      </c>
      <c r="AF188" s="7" t="s">
        <v>2536</v>
      </c>
      <c r="AG188" s="7"/>
    </row>
    <row r="189" spans="1:33" ht="101.5" x14ac:dyDescent="0.35">
      <c r="A189" s="6" t="s">
        <v>990</v>
      </c>
      <c r="B189" s="7" t="s">
        <v>5709</v>
      </c>
      <c r="C189" s="6" t="s">
        <v>4701</v>
      </c>
      <c r="D189" s="7" t="e">
        <v>#N/A</v>
      </c>
      <c r="E189" s="7" t="e">
        <v>#N/A</v>
      </c>
      <c r="F189" s="6" t="s">
        <v>45</v>
      </c>
      <c r="G189" s="6" t="s">
        <v>999</v>
      </c>
      <c r="H189" s="6" t="s">
        <v>1000</v>
      </c>
      <c r="I189" s="6" t="s">
        <v>2012</v>
      </c>
      <c r="J189" s="8">
        <v>6.8401839120342629</v>
      </c>
      <c r="K189" s="6" t="s">
        <v>43</v>
      </c>
      <c r="L189" s="6" t="s">
        <v>35</v>
      </c>
      <c r="M189" s="6" t="s">
        <v>46</v>
      </c>
      <c r="N189" s="6" t="s">
        <v>2017</v>
      </c>
      <c r="O189" s="6" t="s">
        <v>37</v>
      </c>
      <c r="P189" s="6" t="s">
        <v>38</v>
      </c>
      <c r="Q189" s="6"/>
      <c r="R189" s="7"/>
      <c r="S189" s="7"/>
      <c r="T189" s="7" t="s">
        <v>1952</v>
      </c>
      <c r="U189" s="7" t="s">
        <v>1454</v>
      </c>
      <c r="V189" s="7" t="e">
        <v>#N/A</v>
      </c>
      <c r="W189" s="7" t="s">
        <v>1454</v>
      </c>
      <c r="X189" s="7"/>
      <c r="Y189" s="7" t="e">
        <v>#N/A</v>
      </c>
      <c r="Z189" s="7" t="s">
        <v>4141</v>
      </c>
      <c r="AA189" s="7" t="s">
        <v>75</v>
      </c>
      <c r="AB189" s="7">
        <v>1</v>
      </c>
      <c r="AC189" s="7"/>
      <c r="AD189" s="7"/>
      <c r="AE189" s="7" t="s">
        <v>5801</v>
      </c>
      <c r="AF189" s="7" t="s">
        <v>2536</v>
      </c>
      <c r="AG189" s="7"/>
    </row>
    <row r="190" spans="1:33" ht="101.5" x14ac:dyDescent="0.35">
      <c r="A190" s="6" t="s">
        <v>990</v>
      </c>
      <c r="B190" s="7" t="s">
        <v>5709</v>
      </c>
      <c r="C190" s="6" t="s">
        <v>4702</v>
      </c>
      <c r="D190" s="7" t="e">
        <v>#N/A</v>
      </c>
      <c r="E190" s="7" t="e">
        <v>#N/A</v>
      </c>
      <c r="F190" s="6" t="s">
        <v>45</v>
      </c>
      <c r="G190" s="6" t="s">
        <v>991</v>
      </c>
      <c r="H190" s="6" t="s">
        <v>992</v>
      </c>
      <c r="I190" s="6" t="s">
        <v>2012</v>
      </c>
      <c r="J190" s="8">
        <v>6.8401839120342629</v>
      </c>
      <c r="K190" s="6" t="s">
        <v>43</v>
      </c>
      <c r="L190" s="6" t="s">
        <v>35</v>
      </c>
      <c r="M190" s="6" t="s">
        <v>46</v>
      </c>
      <c r="N190" s="6" t="s">
        <v>2018</v>
      </c>
      <c r="O190" s="6" t="s">
        <v>37</v>
      </c>
      <c r="P190" s="6" t="s">
        <v>38</v>
      </c>
      <c r="Q190" s="6"/>
      <c r="R190" s="7"/>
      <c r="S190" s="7"/>
      <c r="T190" s="7" t="s">
        <v>1952</v>
      </c>
      <c r="U190" s="7" t="s">
        <v>1454</v>
      </c>
      <c r="V190" s="7" t="e">
        <v>#N/A</v>
      </c>
      <c r="W190" s="7" t="s">
        <v>1454</v>
      </c>
      <c r="X190" s="7"/>
      <c r="Y190" s="7" t="e">
        <v>#N/A</v>
      </c>
      <c r="Z190" s="7" t="s">
        <v>4141</v>
      </c>
      <c r="AA190" s="7" t="s">
        <v>75</v>
      </c>
      <c r="AB190" s="7">
        <v>1</v>
      </c>
      <c r="AC190" s="7"/>
      <c r="AD190" s="7"/>
      <c r="AE190" s="7" t="s">
        <v>5801</v>
      </c>
      <c r="AF190" s="7" t="s">
        <v>2536</v>
      </c>
      <c r="AG190" s="7"/>
    </row>
    <row r="191" spans="1:33" ht="101.5" x14ac:dyDescent="0.35">
      <c r="A191" s="6" t="s">
        <v>990</v>
      </c>
      <c r="B191" s="7" t="s">
        <v>5709</v>
      </c>
      <c r="C191" s="6" t="s">
        <v>4703</v>
      </c>
      <c r="D191" s="7" t="e">
        <v>#N/A</v>
      </c>
      <c r="E191" s="7" t="e">
        <v>#N/A</v>
      </c>
      <c r="F191" s="6" t="s">
        <v>45</v>
      </c>
      <c r="G191" s="6" t="s">
        <v>1003</v>
      </c>
      <c r="H191" s="6" t="s">
        <v>1004</v>
      </c>
      <c r="I191" s="6" t="s">
        <v>2012</v>
      </c>
      <c r="J191" s="8">
        <v>6.8401839120342629</v>
      </c>
      <c r="K191" s="6" t="s">
        <v>43</v>
      </c>
      <c r="L191" s="6" t="s">
        <v>35</v>
      </c>
      <c r="M191" s="6" t="s">
        <v>46</v>
      </c>
      <c r="N191" s="6" t="s">
        <v>2019</v>
      </c>
      <c r="O191" s="6" t="s">
        <v>37</v>
      </c>
      <c r="P191" s="6" t="s">
        <v>38</v>
      </c>
      <c r="Q191" s="6"/>
      <c r="R191" s="7"/>
      <c r="S191" s="7"/>
      <c r="T191" s="7" t="s">
        <v>1952</v>
      </c>
      <c r="U191" s="7" t="s">
        <v>1454</v>
      </c>
      <c r="V191" s="7" t="e">
        <v>#N/A</v>
      </c>
      <c r="W191" s="7" t="s">
        <v>1454</v>
      </c>
      <c r="X191" s="7"/>
      <c r="Y191" s="7" t="e">
        <v>#N/A</v>
      </c>
      <c r="Z191" s="7" t="s">
        <v>4141</v>
      </c>
      <c r="AA191" s="7" t="s">
        <v>75</v>
      </c>
      <c r="AB191" s="7">
        <v>1</v>
      </c>
      <c r="AC191" s="7"/>
      <c r="AD191" s="7"/>
      <c r="AE191" s="7" t="s">
        <v>5801</v>
      </c>
      <c r="AF191" s="7" t="s">
        <v>2536</v>
      </c>
      <c r="AG191" s="7"/>
    </row>
    <row r="192" spans="1:33" ht="101.5" x14ac:dyDescent="0.35">
      <c r="A192" s="6" t="s">
        <v>990</v>
      </c>
      <c r="B192" s="7" t="s">
        <v>5709</v>
      </c>
      <c r="C192" s="6" t="s">
        <v>4704</v>
      </c>
      <c r="D192" s="7" t="e">
        <v>#N/A</v>
      </c>
      <c r="E192" s="7" t="e">
        <v>#N/A</v>
      </c>
      <c r="F192" s="6" t="s">
        <v>45</v>
      </c>
      <c r="G192" s="6" t="s">
        <v>1001</v>
      </c>
      <c r="H192" s="6" t="s">
        <v>1002</v>
      </c>
      <c r="I192" s="6" t="s">
        <v>2012</v>
      </c>
      <c r="J192" s="8">
        <v>6.8401839120342629</v>
      </c>
      <c r="K192" s="6" t="s">
        <v>43</v>
      </c>
      <c r="L192" s="6" t="s">
        <v>35</v>
      </c>
      <c r="M192" s="6" t="s">
        <v>46</v>
      </c>
      <c r="N192" s="6" t="s">
        <v>2020</v>
      </c>
      <c r="O192" s="6" t="s">
        <v>37</v>
      </c>
      <c r="P192" s="6" t="s">
        <v>38</v>
      </c>
      <c r="Q192" s="6"/>
      <c r="R192" s="7"/>
      <c r="S192" s="7"/>
      <c r="T192" s="7" t="s">
        <v>1952</v>
      </c>
      <c r="U192" s="7" t="s">
        <v>1454</v>
      </c>
      <c r="V192" s="7" t="e">
        <v>#N/A</v>
      </c>
      <c r="W192" s="7" t="s">
        <v>1454</v>
      </c>
      <c r="X192" s="7"/>
      <c r="Y192" s="7" t="e">
        <v>#N/A</v>
      </c>
      <c r="Z192" s="7" t="s">
        <v>4141</v>
      </c>
      <c r="AA192" s="7" t="s">
        <v>75</v>
      </c>
      <c r="AB192" s="7">
        <v>1</v>
      </c>
      <c r="AC192" s="7"/>
      <c r="AD192" s="7"/>
      <c r="AE192" s="7" t="s">
        <v>5801</v>
      </c>
      <c r="AF192" s="7" t="s">
        <v>2536</v>
      </c>
      <c r="AG192" s="7"/>
    </row>
    <row r="193" spans="1:33" ht="101.5" x14ac:dyDescent="0.35">
      <c r="A193" s="6" t="s">
        <v>906</v>
      </c>
      <c r="B193" s="7" t="s">
        <v>5649</v>
      </c>
      <c r="C193" s="6" t="s">
        <v>4705</v>
      </c>
      <c r="D193" s="7" t="e">
        <v>#N/A</v>
      </c>
      <c r="E193" s="7" t="e">
        <v>#N/A</v>
      </c>
      <c r="F193" s="6" t="s">
        <v>45</v>
      </c>
      <c r="G193" s="6" t="s">
        <v>1045</v>
      </c>
      <c r="H193" s="6" t="s">
        <v>1046</v>
      </c>
      <c r="I193" s="6" t="s">
        <v>2105</v>
      </c>
      <c r="J193" s="8">
        <v>6.0620820601834566</v>
      </c>
      <c r="K193" s="6" t="s">
        <v>43</v>
      </c>
      <c r="L193" s="6" t="s">
        <v>35</v>
      </c>
      <c r="M193" s="6" t="s">
        <v>46</v>
      </c>
      <c r="N193" s="6" t="s">
        <v>2106</v>
      </c>
      <c r="O193" s="6" t="s">
        <v>37</v>
      </c>
      <c r="P193" s="6" t="s">
        <v>38</v>
      </c>
      <c r="Q193" s="6"/>
      <c r="R193" s="7"/>
      <c r="S193" s="7"/>
      <c r="T193" s="7" t="s">
        <v>1945</v>
      </c>
      <c r="U193" s="7" t="s">
        <v>1454</v>
      </c>
      <c r="V193" s="7" t="e">
        <v>#N/A</v>
      </c>
      <c r="W193" s="7" t="s">
        <v>1454</v>
      </c>
      <c r="X193" s="7"/>
      <c r="Y193" s="7" t="e">
        <v>#N/A</v>
      </c>
      <c r="Z193" s="7" t="s">
        <v>5643</v>
      </c>
      <c r="AA193" s="7" t="s">
        <v>75</v>
      </c>
      <c r="AB193" s="7">
        <v>1</v>
      </c>
      <c r="AC193" s="7"/>
      <c r="AD193" s="7"/>
      <c r="AE193" s="7" t="s">
        <v>5801</v>
      </c>
      <c r="AF193" s="7" t="s">
        <v>2536</v>
      </c>
      <c r="AG193" s="7"/>
    </row>
    <row r="194" spans="1:33" ht="87" x14ac:dyDescent="0.35">
      <c r="A194" s="6" t="s">
        <v>1897</v>
      </c>
      <c r="B194" s="7" t="s">
        <v>5313</v>
      </c>
      <c r="C194" s="6" t="s">
        <v>4706</v>
      </c>
      <c r="D194" s="7" t="e">
        <v>#N/A</v>
      </c>
      <c r="E194" s="7" t="e">
        <v>#N/A</v>
      </c>
      <c r="F194" s="6" t="s">
        <v>45</v>
      </c>
      <c r="G194" s="6" t="s">
        <v>2167</v>
      </c>
      <c r="H194" s="6" t="s">
        <v>2168</v>
      </c>
      <c r="I194" s="6" t="s">
        <v>2169</v>
      </c>
      <c r="J194" s="8">
        <v>5.9725103009259328</v>
      </c>
      <c r="K194" s="6" t="s">
        <v>43</v>
      </c>
      <c r="L194" s="6" t="s">
        <v>35</v>
      </c>
      <c r="M194" s="6" t="s">
        <v>46</v>
      </c>
      <c r="N194" s="6" t="s">
        <v>2170</v>
      </c>
      <c r="O194" s="6" t="s">
        <v>37</v>
      </c>
      <c r="P194" s="6" t="s">
        <v>38</v>
      </c>
      <c r="Q194" s="6"/>
      <c r="R194" s="7"/>
      <c r="S194" s="7"/>
      <c r="T194" s="7" t="s">
        <v>5465</v>
      </c>
      <c r="U194" s="7" t="s">
        <v>60</v>
      </c>
      <c r="V194" s="7" t="s">
        <v>5309</v>
      </c>
      <c r="W194" s="7" t="e">
        <v>#N/A</v>
      </c>
      <c r="X194" s="7"/>
      <c r="Y194" s="7" t="s">
        <v>5314</v>
      </c>
      <c r="Z194" s="7" t="s">
        <v>4141</v>
      </c>
      <c r="AA194" s="7" t="s">
        <v>75</v>
      </c>
      <c r="AB194" s="7">
        <v>1</v>
      </c>
      <c r="AC194" s="7"/>
      <c r="AD194" s="7"/>
      <c r="AE194" s="7" t="s">
        <v>5801</v>
      </c>
      <c r="AF194" s="7" t="s">
        <v>2536</v>
      </c>
      <c r="AG194" s="7"/>
    </row>
    <row r="195" spans="1:33" ht="87" x14ac:dyDescent="0.35">
      <c r="A195" s="6" t="s">
        <v>1897</v>
      </c>
      <c r="B195" s="7" t="s">
        <v>5313</v>
      </c>
      <c r="C195" s="6" t="s">
        <v>4707</v>
      </c>
      <c r="D195" s="7" t="e">
        <v>#N/A</v>
      </c>
      <c r="E195" s="7" t="e">
        <v>#N/A</v>
      </c>
      <c r="F195" s="6" t="s">
        <v>45</v>
      </c>
      <c r="G195" s="6" t="s">
        <v>2171</v>
      </c>
      <c r="H195" s="6" t="s">
        <v>2172</v>
      </c>
      <c r="I195" s="6" t="s">
        <v>2169</v>
      </c>
      <c r="J195" s="8">
        <v>5.9725103009259328</v>
      </c>
      <c r="K195" s="6" t="s">
        <v>43</v>
      </c>
      <c r="L195" s="6" t="s">
        <v>35</v>
      </c>
      <c r="M195" s="6" t="s">
        <v>46</v>
      </c>
      <c r="N195" s="6" t="s">
        <v>2173</v>
      </c>
      <c r="O195" s="6" t="s">
        <v>37</v>
      </c>
      <c r="P195" s="6" t="s">
        <v>38</v>
      </c>
      <c r="Q195" s="6"/>
      <c r="R195" s="7"/>
      <c r="S195" s="7"/>
      <c r="T195" s="7" t="s">
        <v>5465</v>
      </c>
      <c r="U195" s="7" t="s">
        <v>60</v>
      </c>
      <c r="V195" s="7" t="s">
        <v>5309</v>
      </c>
      <c r="W195" s="7" t="e">
        <v>#N/A</v>
      </c>
      <c r="X195" s="7"/>
      <c r="Y195" s="7" t="s">
        <v>5314</v>
      </c>
      <c r="Z195" s="7" t="s">
        <v>4141</v>
      </c>
      <c r="AA195" s="7" t="s">
        <v>75</v>
      </c>
      <c r="AB195" s="7">
        <v>1</v>
      </c>
      <c r="AC195" s="7"/>
      <c r="AD195" s="7"/>
      <c r="AE195" s="7" t="s">
        <v>5801</v>
      </c>
      <c r="AF195" s="7" t="s">
        <v>2536</v>
      </c>
      <c r="AG195" s="7"/>
    </row>
    <row r="196" spans="1:33" ht="87" x14ac:dyDescent="0.35">
      <c r="A196" s="6" t="s">
        <v>1897</v>
      </c>
      <c r="B196" s="7" t="s">
        <v>5313</v>
      </c>
      <c r="C196" s="6" t="s">
        <v>4708</v>
      </c>
      <c r="D196" s="7" t="e">
        <v>#N/A</v>
      </c>
      <c r="E196" s="7" t="e">
        <v>#N/A</v>
      </c>
      <c r="F196" s="6" t="s">
        <v>45</v>
      </c>
      <c r="G196" s="6" t="s">
        <v>2174</v>
      </c>
      <c r="H196" s="6" t="s">
        <v>2175</v>
      </c>
      <c r="I196" s="6" t="s">
        <v>2169</v>
      </c>
      <c r="J196" s="8">
        <v>5.9725103009259328</v>
      </c>
      <c r="K196" s="6" t="s">
        <v>43</v>
      </c>
      <c r="L196" s="6" t="s">
        <v>35</v>
      </c>
      <c r="M196" s="6" t="s">
        <v>46</v>
      </c>
      <c r="N196" s="6" t="s">
        <v>2176</v>
      </c>
      <c r="O196" s="6" t="s">
        <v>37</v>
      </c>
      <c r="P196" s="6" t="s">
        <v>38</v>
      </c>
      <c r="Q196" s="6"/>
      <c r="R196" s="7"/>
      <c r="S196" s="7"/>
      <c r="T196" s="7" t="s">
        <v>5465</v>
      </c>
      <c r="U196" s="7" t="s">
        <v>60</v>
      </c>
      <c r="V196" s="7" t="s">
        <v>5309</v>
      </c>
      <c r="W196" s="7" t="e">
        <v>#N/A</v>
      </c>
      <c r="X196" s="7"/>
      <c r="Y196" s="7" t="s">
        <v>5314</v>
      </c>
      <c r="Z196" s="7" t="s">
        <v>4141</v>
      </c>
      <c r="AA196" s="7" t="s">
        <v>75</v>
      </c>
      <c r="AB196" s="7">
        <v>1</v>
      </c>
      <c r="AC196" s="7"/>
      <c r="AD196" s="7"/>
      <c r="AE196" s="7" t="s">
        <v>5801</v>
      </c>
      <c r="AF196" s="7" t="s">
        <v>2536</v>
      </c>
      <c r="AG196" s="7"/>
    </row>
    <row r="197" spans="1:33" ht="87" x14ac:dyDescent="0.35">
      <c r="A197" s="6" t="s">
        <v>1897</v>
      </c>
      <c r="B197" s="7" t="s">
        <v>5313</v>
      </c>
      <c r="C197" s="6" t="s">
        <v>4709</v>
      </c>
      <c r="D197" s="7" t="e">
        <v>#N/A</v>
      </c>
      <c r="E197" s="7" t="e">
        <v>#N/A</v>
      </c>
      <c r="F197" s="6" t="s">
        <v>45</v>
      </c>
      <c r="G197" s="6" t="s">
        <v>2177</v>
      </c>
      <c r="H197" s="6" t="s">
        <v>2178</v>
      </c>
      <c r="I197" s="6" t="s">
        <v>2179</v>
      </c>
      <c r="J197" s="8">
        <v>5.9723019675948308</v>
      </c>
      <c r="K197" s="6" t="s">
        <v>43</v>
      </c>
      <c r="L197" s="6" t="s">
        <v>35</v>
      </c>
      <c r="M197" s="6" t="s">
        <v>46</v>
      </c>
      <c r="N197" s="6" t="s">
        <v>2180</v>
      </c>
      <c r="O197" s="6" t="s">
        <v>37</v>
      </c>
      <c r="P197" s="6" t="s">
        <v>38</v>
      </c>
      <c r="Q197" s="6"/>
      <c r="R197" s="7"/>
      <c r="S197" s="7"/>
      <c r="T197" s="7" t="s">
        <v>5465</v>
      </c>
      <c r="U197" s="7" t="s">
        <v>60</v>
      </c>
      <c r="V197" s="7" t="s">
        <v>5309</v>
      </c>
      <c r="W197" s="7" t="e">
        <v>#N/A</v>
      </c>
      <c r="X197" s="7"/>
      <c r="Y197" s="7" t="s">
        <v>5314</v>
      </c>
      <c r="Z197" s="7" t="s">
        <v>4141</v>
      </c>
      <c r="AA197" s="7" t="s">
        <v>75</v>
      </c>
      <c r="AB197" s="7">
        <v>1</v>
      </c>
      <c r="AC197" s="7"/>
      <c r="AD197" s="7"/>
      <c r="AE197" s="7" t="s">
        <v>5801</v>
      </c>
      <c r="AF197" s="7" t="s">
        <v>2536</v>
      </c>
      <c r="AG197" s="7"/>
    </row>
    <row r="198" spans="1:33" ht="87" x14ac:dyDescent="0.35">
      <c r="A198" s="6" t="s">
        <v>1897</v>
      </c>
      <c r="B198" s="7" t="s">
        <v>5313</v>
      </c>
      <c r="C198" s="6" t="s">
        <v>4710</v>
      </c>
      <c r="D198" s="7" t="e">
        <v>#N/A</v>
      </c>
      <c r="E198" s="7" t="e">
        <v>#N/A</v>
      </c>
      <c r="F198" s="6" t="s">
        <v>45</v>
      </c>
      <c r="G198" s="6" t="s">
        <v>2181</v>
      </c>
      <c r="H198" s="6" t="s">
        <v>2182</v>
      </c>
      <c r="I198" s="6" t="s">
        <v>2179</v>
      </c>
      <c r="J198" s="8">
        <v>5.9723019675948308</v>
      </c>
      <c r="K198" s="6" t="s">
        <v>43</v>
      </c>
      <c r="L198" s="6" t="s">
        <v>35</v>
      </c>
      <c r="M198" s="6" t="s">
        <v>46</v>
      </c>
      <c r="N198" s="6" t="s">
        <v>2183</v>
      </c>
      <c r="O198" s="6" t="s">
        <v>37</v>
      </c>
      <c r="P198" s="6" t="s">
        <v>38</v>
      </c>
      <c r="Q198" s="6"/>
      <c r="R198" s="7"/>
      <c r="S198" s="7"/>
      <c r="T198" s="7" t="s">
        <v>5465</v>
      </c>
      <c r="U198" s="7" t="s">
        <v>60</v>
      </c>
      <c r="V198" s="7" t="s">
        <v>5309</v>
      </c>
      <c r="W198" s="7" t="e">
        <v>#N/A</v>
      </c>
      <c r="X198" s="7"/>
      <c r="Y198" s="7" t="s">
        <v>5314</v>
      </c>
      <c r="Z198" s="7" t="s">
        <v>4141</v>
      </c>
      <c r="AA198" s="7" t="s">
        <v>75</v>
      </c>
      <c r="AB198" s="7">
        <v>1</v>
      </c>
      <c r="AC198" s="7"/>
      <c r="AD198" s="7"/>
      <c r="AE198" s="7" t="s">
        <v>5801</v>
      </c>
      <c r="AF198" s="7" t="s">
        <v>2536</v>
      </c>
      <c r="AG198" s="7"/>
    </row>
    <row r="199" spans="1:33" ht="87" x14ac:dyDescent="0.35">
      <c r="A199" s="6" t="s">
        <v>1897</v>
      </c>
      <c r="B199" s="7" t="s">
        <v>5313</v>
      </c>
      <c r="C199" s="6" t="s">
        <v>4711</v>
      </c>
      <c r="D199" s="7" t="e">
        <v>#N/A</v>
      </c>
      <c r="E199" s="7" t="e">
        <v>#N/A</v>
      </c>
      <c r="F199" s="6" t="s">
        <v>45</v>
      </c>
      <c r="G199" s="6" t="s">
        <v>2184</v>
      </c>
      <c r="H199" s="6" t="s">
        <v>2185</v>
      </c>
      <c r="I199" s="6" t="s">
        <v>2179</v>
      </c>
      <c r="J199" s="8">
        <v>5.9723019675948308</v>
      </c>
      <c r="K199" s="6" t="s">
        <v>43</v>
      </c>
      <c r="L199" s="6" t="s">
        <v>35</v>
      </c>
      <c r="M199" s="6" t="s">
        <v>46</v>
      </c>
      <c r="N199" s="6" t="s">
        <v>2186</v>
      </c>
      <c r="O199" s="6" t="s">
        <v>37</v>
      </c>
      <c r="P199" s="6" t="s">
        <v>38</v>
      </c>
      <c r="Q199" s="6"/>
      <c r="R199" s="7"/>
      <c r="S199" s="7"/>
      <c r="T199" s="7" t="s">
        <v>5465</v>
      </c>
      <c r="U199" s="7" t="s">
        <v>60</v>
      </c>
      <c r="V199" s="7" t="s">
        <v>5309</v>
      </c>
      <c r="W199" s="7" t="e">
        <v>#N/A</v>
      </c>
      <c r="X199" s="7"/>
      <c r="Y199" s="7" t="s">
        <v>5314</v>
      </c>
      <c r="Z199" s="7" t="s">
        <v>4141</v>
      </c>
      <c r="AA199" s="7" t="s">
        <v>75</v>
      </c>
      <c r="AB199" s="7">
        <v>1</v>
      </c>
      <c r="AC199" s="7"/>
      <c r="AD199" s="7"/>
      <c r="AE199" s="7" t="s">
        <v>5801</v>
      </c>
      <c r="AF199" s="7" t="s">
        <v>2536</v>
      </c>
      <c r="AG199" s="7"/>
    </row>
    <row r="200" spans="1:33" ht="87" x14ac:dyDescent="0.35">
      <c r="A200" s="6" t="s">
        <v>1897</v>
      </c>
      <c r="B200" s="7" t="s">
        <v>5313</v>
      </c>
      <c r="C200" s="6" t="s">
        <v>4712</v>
      </c>
      <c r="D200" s="7" t="e">
        <v>#N/A</v>
      </c>
      <c r="E200" s="7" t="e">
        <v>#N/A</v>
      </c>
      <c r="F200" s="6" t="s">
        <v>45</v>
      </c>
      <c r="G200" s="6" t="s">
        <v>2187</v>
      </c>
      <c r="H200" s="6" t="s">
        <v>2188</v>
      </c>
      <c r="I200" s="6" t="s">
        <v>2116</v>
      </c>
      <c r="J200" s="8">
        <v>5.9722556712949881</v>
      </c>
      <c r="K200" s="6" t="s">
        <v>43</v>
      </c>
      <c r="L200" s="6" t="s">
        <v>35</v>
      </c>
      <c r="M200" s="6" t="s">
        <v>46</v>
      </c>
      <c r="N200" s="6" t="s">
        <v>2189</v>
      </c>
      <c r="O200" s="6" t="s">
        <v>37</v>
      </c>
      <c r="P200" s="6" t="s">
        <v>38</v>
      </c>
      <c r="Q200" s="6"/>
      <c r="R200" s="7"/>
      <c r="S200" s="7"/>
      <c r="T200" s="7" t="s">
        <v>5465</v>
      </c>
      <c r="U200" s="7" t="s">
        <v>60</v>
      </c>
      <c r="V200" s="7" t="s">
        <v>5309</v>
      </c>
      <c r="W200" s="7" t="e">
        <v>#N/A</v>
      </c>
      <c r="X200" s="7"/>
      <c r="Y200" s="7" t="s">
        <v>5314</v>
      </c>
      <c r="Z200" s="7" t="s">
        <v>4141</v>
      </c>
      <c r="AA200" s="7" t="s">
        <v>75</v>
      </c>
      <c r="AB200" s="7">
        <v>1</v>
      </c>
      <c r="AC200" s="7"/>
      <c r="AD200" s="7"/>
      <c r="AE200" s="7" t="s">
        <v>5801</v>
      </c>
      <c r="AF200" s="7" t="s">
        <v>2536</v>
      </c>
      <c r="AG200" s="7"/>
    </row>
    <row r="201" spans="1:33" ht="87" x14ac:dyDescent="0.35">
      <c r="A201" s="6" t="s">
        <v>1897</v>
      </c>
      <c r="B201" s="7" t="s">
        <v>5313</v>
      </c>
      <c r="C201" s="6" t="s">
        <v>4713</v>
      </c>
      <c r="D201" s="7" t="e">
        <v>#N/A</v>
      </c>
      <c r="E201" s="7" t="e">
        <v>#N/A</v>
      </c>
      <c r="F201" s="6" t="s">
        <v>45</v>
      </c>
      <c r="G201" s="6" t="s">
        <v>2190</v>
      </c>
      <c r="H201" s="6" t="s">
        <v>2191</v>
      </c>
      <c r="I201" s="6" t="s">
        <v>2116</v>
      </c>
      <c r="J201" s="8">
        <v>5.9722556712949881</v>
      </c>
      <c r="K201" s="6" t="s">
        <v>43</v>
      </c>
      <c r="L201" s="6" t="s">
        <v>35</v>
      </c>
      <c r="M201" s="6" t="s">
        <v>46</v>
      </c>
      <c r="N201" s="6" t="s">
        <v>2192</v>
      </c>
      <c r="O201" s="6" t="s">
        <v>37</v>
      </c>
      <c r="P201" s="6" t="s">
        <v>38</v>
      </c>
      <c r="Q201" s="6"/>
      <c r="R201" s="7"/>
      <c r="S201" s="7"/>
      <c r="T201" s="7" t="s">
        <v>5465</v>
      </c>
      <c r="U201" s="7" t="s">
        <v>60</v>
      </c>
      <c r="V201" s="7" t="s">
        <v>5309</v>
      </c>
      <c r="W201" s="7" t="e">
        <v>#N/A</v>
      </c>
      <c r="X201" s="7"/>
      <c r="Y201" s="7" t="s">
        <v>5314</v>
      </c>
      <c r="Z201" s="7" t="s">
        <v>4141</v>
      </c>
      <c r="AA201" s="7" t="s">
        <v>75</v>
      </c>
      <c r="AB201" s="7">
        <v>1</v>
      </c>
      <c r="AC201" s="7"/>
      <c r="AD201" s="7"/>
      <c r="AE201" s="7" t="s">
        <v>5801</v>
      </c>
      <c r="AF201" s="7" t="s">
        <v>2536</v>
      </c>
      <c r="AG201" s="7"/>
    </row>
    <row r="202" spans="1:33" ht="87" x14ac:dyDescent="0.35">
      <c r="A202" s="6" t="s">
        <v>1897</v>
      </c>
      <c r="B202" s="7" t="s">
        <v>5313</v>
      </c>
      <c r="C202" s="6" t="s">
        <v>4714</v>
      </c>
      <c r="D202" s="7" t="e">
        <v>#N/A</v>
      </c>
      <c r="E202" s="7" t="e">
        <v>#N/A</v>
      </c>
      <c r="F202" s="6" t="s">
        <v>45</v>
      </c>
      <c r="G202" s="6" t="s">
        <v>2193</v>
      </c>
      <c r="H202" s="6" t="s">
        <v>2194</v>
      </c>
      <c r="I202" s="6" t="s">
        <v>2116</v>
      </c>
      <c r="J202" s="8">
        <v>5.9722556712949881</v>
      </c>
      <c r="K202" s="6" t="s">
        <v>43</v>
      </c>
      <c r="L202" s="6" t="s">
        <v>35</v>
      </c>
      <c r="M202" s="6" t="s">
        <v>46</v>
      </c>
      <c r="N202" s="6" t="s">
        <v>2195</v>
      </c>
      <c r="O202" s="6" t="s">
        <v>37</v>
      </c>
      <c r="P202" s="6" t="s">
        <v>38</v>
      </c>
      <c r="Q202" s="6"/>
      <c r="R202" s="7"/>
      <c r="S202" s="7"/>
      <c r="T202" s="7" t="s">
        <v>5465</v>
      </c>
      <c r="U202" s="7" t="s">
        <v>60</v>
      </c>
      <c r="V202" s="7" t="s">
        <v>5309</v>
      </c>
      <c r="W202" s="7" t="e">
        <v>#N/A</v>
      </c>
      <c r="X202" s="7"/>
      <c r="Y202" s="7" t="s">
        <v>5314</v>
      </c>
      <c r="Z202" s="7" t="s">
        <v>4141</v>
      </c>
      <c r="AA202" s="7" t="s">
        <v>75</v>
      </c>
      <c r="AB202" s="7">
        <v>1</v>
      </c>
      <c r="AC202" s="7"/>
      <c r="AD202" s="7"/>
      <c r="AE202" s="7" t="s">
        <v>5801</v>
      </c>
      <c r="AF202" s="7" t="s">
        <v>2536</v>
      </c>
      <c r="AG202" s="7"/>
    </row>
    <row r="203" spans="1:33" ht="87" x14ac:dyDescent="0.35">
      <c r="A203" s="6" t="s">
        <v>1897</v>
      </c>
      <c r="B203" s="7" t="s">
        <v>5313</v>
      </c>
      <c r="C203" s="6" t="s">
        <v>4715</v>
      </c>
      <c r="D203" s="7" t="e">
        <v>#N/A</v>
      </c>
      <c r="E203" s="7" t="e">
        <v>#N/A</v>
      </c>
      <c r="F203" s="6" t="s">
        <v>45</v>
      </c>
      <c r="G203" s="6" t="s">
        <v>2196</v>
      </c>
      <c r="H203" s="6" t="s">
        <v>2197</v>
      </c>
      <c r="I203" s="6" t="s">
        <v>2116</v>
      </c>
      <c r="J203" s="8">
        <v>5.9722556712949881</v>
      </c>
      <c r="K203" s="6" t="s">
        <v>43</v>
      </c>
      <c r="L203" s="6" t="s">
        <v>35</v>
      </c>
      <c r="M203" s="6" t="s">
        <v>46</v>
      </c>
      <c r="N203" s="6" t="s">
        <v>2198</v>
      </c>
      <c r="O203" s="6" t="s">
        <v>37</v>
      </c>
      <c r="P203" s="6" t="s">
        <v>38</v>
      </c>
      <c r="Q203" s="6"/>
      <c r="R203" s="7"/>
      <c r="S203" s="7"/>
      <c r="T203" s="7" t="s">
        <v>5465</v>
      </c>
      <c r="U203" s="7" t="s">
        <v>60</v>
      </c>
      <c r="V203" s="7" t="s">
        <v>5309</v>
      </c>
      <c r="W203" s="7" t="e">
        <v>#N/A</v>
      </c>
      <c r="X203" s="7"/>
      <c r="Y203" s="7" t="s">
        <v>5314</v>
      </c>
      <c r="Z203" s="7" t="s">
        <v>4141</v>
      </c>
      <c r="AA203" s="7" t="s">
        <v>75</v>
      </c>
      <c r="AB203" s="7">
        <v>1</v>
      </c>
      <c r="AC203" s="7"/>
      <c r="AD203" s="7"/>
      <c r="AE203" s="7" t="s">
        <v>5801</v>
      </c>
      <c r="AF203" s="7" t="s">
        <v>2536</v>
      </c>
      <c r="AG203" s="7"/>
    </row>
    <row r="204" spans="1:33" ht="87" x14ac:dyDescent="0.35">
      <c r="A204" s="6" t="s">
        <v>1897</v>
      </c>
      <c r="B204" s="7" t="s">
        <v>5313</v>
      </c>
      <c r="C204" s="6" t="s">
        <v>4716</v>
      </c>
      <c r="D204" s="7" t="e">
        <v>#N/A</v>
      </c>
      <c r="E204" s="7" t="e">
        <v>#N/A</v>
      </c>
      <c r="F204" s="6" t="s">
        <v>45</v>
      </c>
      <c r="G204" s="6" t="s">
        <v>2199</v>
      </c>
      <c r="H204" s="6" t="s">
        <v>2200</v>
      </c>
      <c r="I204" s="6" t="s">
        <v>2201</v>
      </c>
      <c r="J204" s="8">
        <v>5.9722325231487048</v>
      </c>
      <c r="K204" s="6" t="s">
        <v>43</v>
      </c>
      <c r="L204" s="6" t="s">
        <v>35</v>
      </c>
      <c r="M204" s="6" t="s">
        <v>46</v>
      </c>
      <c r="N204" s="6" t="s">
        <v>2202</v>
      </c>
      <c r="O204" s="6" t="s">
        <v>37</v>
      </c>
      <c r="P204" s="6" t="s">
        <v>38</v>
      </c>
      <c r="Q204" s="6"/>
      <c r="R204" s="7"/>
      <c r="S204" s="7"/>
      <c r="T204" s="7" t="s">
        <v>5465</v>
      </c>
      <c r="U204" s="7" t="s">
        <v>60</v>
      </c>
      <c r="V204" s="7" t="s">
        <v>5309</v>
      </c>
      <c r="W204" s="7" t="e">
        <v>#N/A</v>
      </c>
      <c r="X204" s="7"/>
      <c r="Y204" s="7" t="s">
        <v>5314</v>
      </c>
      <c r="Z204" s="7" t="s">
        <v>4141</v>
      </c>
      <c r="AA204" s="7" t="s">
        <v>75</v>
      </c>
      <c r="AB204" s="7">
        <v>1</v>
      </c>
      <c r="AC204" s="7"/>
      <c r="AD204" s="7"/>
      <c r="AE204" s="7" t="s">
        <v>5801</v>
      </c>
      <c r="AF204" s="7" t="s">
        <v>2536</v>
      </c>
      <c r="AG204" s="7"/>
    </row>
    <row r="205" spans="1:33" ht="87" x14ac:dyDescent="0.35">
      <c r="A205" s="6" t="s">
        <v>1897</v>
      </c>
      <c r="B205" s="7" t="s">
        <v>5313</v>
      </c>
      <c r="C205" s="6" t="s">
        <v>4717</v>
      </c>
      <c r="D205" s="7" t="e">
        <v>#N/A</v>
      </c>
      <c r="E205" s="7" t="e">
        <v>#N/A</v>
      </c>
      <c r="F205" s="6" t="s">
        <v>45</v>
      </c>
      <c r="G205" s="6" t="s">
        <v>2203</v>
      </c>
      <c r="H205" s="6" t="s">
        <v>2204</v>
      </c>
      <c r="I205" s="6" t="s">
        <v>2205</v>
      </c>
      <c r="J205" s="8">
        <v>5.9721052083332324</v>
      </c>
      <c r="K205" s="6" t="s">
        <v>43</v>
      </c>
      <c r="L205" s="6" t="s">
        <v>35</v>
      </c>
      <c r="M205" s="6" t="s">
        <v>46</v>
      </c>
      <c r="N205" s="6" t="s">
        <v>2206</v>
      </c>
      <c r="O205" s="6" t="s">
        <v>37</v>
      </c>
      <c r="P205" s="6" t="s">
        <v>38</v>
      </c>
      <c r="Q205" s="6"/>
      <c r="R205" s="7"/>
      <c r="S205" s="7"/>
      <c r="T205" s="7" t="s">
        <v>5465</v>
      </c>
      <c r="U205" s="7" t="s">
        <v>60</v>
      </c>
      <c r="V205" s="7" t="s">
        <v>5309</v>
      </c>
      <c r="W205" s="7" t="e">
        <v>#N/A</v>
      </c>
      <c r="X205" s="7"/>
      <c r="Y205" s="7" t="s">
        <v>5314</v>
      </c>
      <c r="Z205" s="7" t="s">
        <v>4141</v>
      </c>
      <c r="AA205" s="7" t="s">
        <v>75</v>
      </c>
      <c r="AB205" s="7">
        <v>1</v>
      </c>
      <c r="AC205" s="7"/>
      <c r="AD205" s="7"/>
      <c r="AE205" s="7" t="s">
        <v>5801</v>
      </c>
      <c r="AF205" s="7" t="s">
        <v>2536</v>
      </c>
      <c r="AG205" s="7"/>
    </row>
    <row r="206" spans="1:33" ht="87" x14ac:dyDescent="0.35">
      <c r="A206" s="6" t="s">
        <v>1922</v>
      </c>
      <c r="B206" s="7" t="s">
        <v>5650</v>
      </c>
      <c r="C206" s="6" t="s">
        <v>4718</v>
      </c>
      <c r="D206" s="7" t="e">
        <v>#N/A</v>
      </c>
      <c r="E206" s="7" t="e">
        <v>#N/A</v>
      </c>
      <c r="F206" s="6" t="s">
        <v>45</v>
      </c>
      <c r="G206" s="6" t="s">
        <v>2025</v>
      </c>
      <c r="H206" s="6" t="s">
        <v>2026</v>
      </c>
      <c r="I206" s="6" t="s">
        <v>2238</v>
      </c>
      <c r="J206" s="8">
        <v>5.9603806712984806</v>
      </c>
      <c r="K206" s="6" t="s">
        <v>43</v>
      </c>
      <c r="L206" s="6" t="s">
        <v>35</v>
      </c>
      <c r="M206" s="6" t="s">
        <v>46</v>
      </c>
      <c r="N206" s="6" t="s">
        <v>2239</v>
      </c>
      <c r="O206" s="6" t="s">
        <v>37</v>
      </c>
      <c r="P206" s="6" t="s">
        <v>38</v>
      </c>
      <c r="Q206" s="6"/>
      <c r="R206" s="7"/>
      <c r="S206" s="7"/>
      <c r="T206" s="7" t="s">
        <v>1923</v>
      </c>
      <c r="U206" s="7" t="s">
        <v>1466</v>
      </c>
      <c r="V206" s="7" t="e">
        <v>#N/A</v>
      </c>
      <c r="W206" s="7" t="s">
        <v>1340</v>
      </c>
      <c r="X206" s="7"/>
      <c r="Y206" s="7" t="s">
        <v>5651</v>
      </c>
      <c r="Z206" s="7" t="s">
        <v>5643</v>
      </c>
      <c r="AA206" s="7" t="s">
        <v>75</v>
      </c>
      <c r="AB206" s="7">
        <v>1</v>
      </c>
      <c r="AC206" s="7"/>
      <c r="AD206" s="7"/>
      <c r="AE206" s="7" t="s">
        <v>5801</v>
      </c>
      <c r="AF206" s="7" t="s">
        <v>2536</v>
      </c>
      <c r="AG206" s="7"/>
    </row>
    <row r="207" spans="1:33" ht="87" x14ac:dyDescent="0.35">
      <c r="A207" s="6" t="s">
        <v>1922</v>
      </c>
      <c r="B207" s="7" t="s">
        <v>5650</v>
      </c>
      <c r="C207" s="6" t="s">
        <v>4719</v>
      </c>
      <c r="D207" s="7" t="e">
        <v>#N/A</v>
      </c>
      <c r="E207" s="7" t="e">
        <v>#N/A</v>
      </c>
      <c r="F207" s="6" t="s">
        <v>45</v>
      </c>
      <c r="G207" s="6" t="s">
        <v>2027</v>
      </c>
      <c r="H207" s="6" t="s">
        <v>2028</v>
      </c>
      <c r="I207" s="6" t="s">
        <v>2238</v>
      </c>
      <c r="J207" s="8">
        <v>5.9603806712984806</v>
      </c>
      <c r="K207" s="6" t="s">
        <v>43</v>
      </c>
      <c r="L207" s="6" t="s">
        <v>35</v>
      </c>
      <c r="M207" s="6" t="s">
        <v>46</v>
      </c>
      <c r="N207" s="6" t="s">
        <v>2240</v>
      </c>
      <c r="O207" s="6" t="s">
        <v>37</v>
      </c>
      <c r="P207" s="6" t="s">
        <v>38</v>
      </c>
      <c r="Q207" s="6"/>
      <c r="R207" s="7"/>
      <c r="S207" s="7"/>
      <c r="T207" s="7" t="s">
        <v>1923</v>
      </c>
      <c r="U207" s="7" t="s">
        <v>1466</v>
      </c>
      <c r="V207" s="7" t="e">
        <v>#N/A</v>
      </c>
      <c r="W207" s="7" t="s">
        <v>1340</v>
      </c>
      <c r="X207" s="7"/>
      <c r="Y207" s="7" t="s">
        <v>5651</v>
      </c>
      <c r="Z207" s="7" t="s">
        <v>5643</v>
      </c>
      <c r="AA207" s="7" t="s">
        <v>75</v>
      </c>
      <c r="AB207" s="7">
        <v>1</v>
      </c>
      <c r="AC207" s="7"/>
      <c r="AD207" s="7"/>
      <c r="AE207" s="7" t="s">
        <v>5801</v>
      </c>
      <c r="AF207" s="7" t="s">
        <v>2536</v>
      </c>
      <c r="AG207" s="7"/>
    </row>
    <row r="208" spans="1:33" ht="87" x14ac:dyDescent="0.35">
      <c r="A208" s="6" t="s">
        <v>1922</v>
      </c>
      <c r="B208" s="7" t="s">
        <v>5650</v>
      </c>
      <c r="C208" s="6" t="s">
        <v>4720</v>
      </c>
      <c r="D208" s="7" t="e">
        <v>#N/A</v>
      </c>
      <c r="E208" s="7" t="e">
        <v>#N/A</v>
      </c>
      <c r="F208" s="6" t="s">
        <v>45</v>
      </c>
      <c r="G208" s="6" t="s">
        <v>2023</v>
      </c>
      <c r="H208" s="6" t="s">
        <v>2024</v>
      </c>
      <c r="I208" s="6" t="s">
        <v>2241</v>
      </c>
      <c r="J208" s="8">
        <v>5.9603690972217009</v>
      </c>
      <c r="K208" s="6" t="s">
        <v>43</v>
      </c>
      <c r="L208" s="6" t="s">
        <v>35</v>
      </c>
      <c r="M208" s="6" t="s">
        <v>46</v>
      </c>
      <c r="N208" s="6" t="s">
        <v>2242</v>
      </c>
      <c r="O208" s="6" t="s">
        <v>37</v>
      </c>
      <c r="P208" s="6" t="s">
        <v>38</v>
      </c>
      <c r="Q208" s="6"/>
      <c r="R208" s="7"/>
      <c r="S208" s="7"/>
      <c r="T208" s="7" t="s">
        <v>1923</v>
      </c>
      <c r="U208" s="7" t="s">
        <v>1466</v>
      </c>
      <c r="V208" s="7" t="e">
        <v>#N/A</v>
      </c>
      <c r="W208" s="7" t="s">
        <v>1340</v>
      </c>
      <c r="X208" s="7"/>
      <c r="Y208" s="7" t="s">
        <v>5651</v>
      </c>
      <c r="Z208" s="7" t="s">
        <v>5643</v>
      </c>
      <c r="AA208" s="7" t="s">
        <v>75</v>
      </c>
      <c r="AB208" s="7">
        <v>1</v>
      </c>
      <c r="AC208" s="7"/>
      <c r="AD208" s="7"/>
      <c r="AE208" s="7" t="s">
        <v>5801</v>
      </c>
      <c r="AF208" s="7" t="s">
        <v>2536</v>
      </c>
      <c r="AG208" s="7"/>
    </row>
    <row r="209" spans="1:33" ht="87" x14ac:dyDescent="0.35">
      <c r="A209" s="6" t="s">
        <v>1878</v>
      </c>
      <c r="B209" s="7" t="s">
        <v>5657</v>
      </c>
      <c r="C209" s="6" t="s">
        <v>4721</v>
      </c>
      <c r="D209" s="7" t="e">
        <v>#N/A</v>
      </c>
      <c r="E209" s="7" t="e">
        <v>#N/A</v>
      </c>
      <c r="F209" s="6" t="s">
        <v>45</v>
      </c>
      <c r="G209" s="6" t="s">
        <v>2373</v>
      </c>
      <c r="H209" s="6" t="s">
        <v>2374</v>
      </c>
      <c r="I209" s="6" t="s">
        <v>2375</v>
      </c>
      <c r="J209" s="8">
        <v>5.9138297453682753</v>
      </c>
      <c r="K209" s="6" t="s">
        <v>43</v>
      </c>
      <c r="L209" s="6" t="s">
        <v>35</v>
      </c>
      <c r="M209" s="6" t="s">
        <v>46</v>
      </c>
      <c r="N209" s="6" t="s">
        <v>2376</v>
      </c>
      <c r="O209" s="6" t="s">
        <v>37</v>
      </c>
      <c r="P209" s="6" t="s">
        <v>38</v>
      </c>
      <c r="Q209" s="6"/>
      <c r="R209" s="7"/>
      <c r="S209" s="7"/>
      <c r="T209" s="7" t="s">
        <v>1879</v>
      </c>
      <c r="U209" s="7" t="s">
        <v>1466</v>
      </c>
      <c r="V209" s="7" t="e">
        <v>#N/A</v>
      </c>
      <c r="W209" s="7" t="s">
        <v>1340</v>
      </c>
      <c r="X209" s="7"/>
      <c r="Y209" s="7" t="s">
        <v>5658</v>
      </c>
      <c r="Z209" s="7" t="s">
        <v>5656</v>
      </c>
      <c r="AA209" s="7" t="s">
        <v>75</v>
      </c>
      <c r="AB209" s="7">
        <v>1</v>
      </c>
      <c r="AC209" s="7"/>
      <c r="AD209" s="7"/>
      <c r="AE209" s="7" t="s">
        <v>5801</v>
      </c>
      <c r="AF209" s="7" t="s">
        <v>2536</v>
      </c>
      <c r="AG209" s="7"/>
    </row>
    <row r="210" spans="1:33" ht="87" x14ac:dyDescent="0.35">
      <c r="A210" s="6" t="s">
        <v>1878</v>
      </c>
      <c r="B210" s="7" t="s">
        <v>5657</v>
      </c>
      <c r="C210" s="6" t="s">
        <v>4722</v>
      </c>
      <c r="D210" s="7" t="e">
        <v>#N/A</v>
      </c>
      <c r="E210" s="7" t="e">
        <v>#N/A</v>
      </c>
      <c r="F210" s="6" t="s">
        <v>45</v>
      </c>
      <c r="G210" s="6" t="s">
        <v>2377</v>
      </c>
      <c r="H210" s="6" t="s">
        <v>2378</v>
      </c>
      <c r="I210" s="6" t="s">
        <v>2375</v>
      </c>
      <c r="J210" s="8">
        <v>5.9138297453682753</v>
      </c>
      <c r="K210" s="6" t="s">
        <v>43</v>
      </c>
      <c r="L210" s="6" t="s">
        <v>35</v>
      </c>
      <c r="M210" s="6" t="s">
        <v>46</v>
      </c>
      <c r="N210" s="6" t="s">
        <v>2379</v>
      </c>
      <c r="O210" s="6" t="s">
        <v>37</v>
      </c>
      <c r="P210" s="6" t="s">
        <v>38</v>
      </c>
      <c r="Q210" s="6"/>
      <c r="R210" s="7"/>
      <c r="S210" s="7"/>
      <c r="T210" s="7" t="s">
        <v>1879</v>
      </c>
      <c r="U210" s="7" t="s">
        <v>1466</v>
      </c>
      <c r="V210" s="7" t="e">
        <v>#N/A</v>
      </c>
      <c r="W210" s="7" t="s">
        <v>1340</v>
      </c>
      <c r="X210" s="7"/>
      <c r="Y210" s="7" t="s">
        <v>5658</v>
      </c>
      <c r="Z210" s="7" t="s">
        <v>5656</v>
      </c>
      <c r="AA210" s="7" t="s">
        <v>75</v>
      </c>
      <c r="AB210" s="7">
        <v>1</v>
      </c>
      <c r="AC210" s="7"/>
      <c r="AD210" s="7"/>
      <c r="AE210" s="7" t="s">
        <v>5801</v>
      </c>
      <c r="AF210" s="7" t="s">
        <v>2536</v>
      </c>
      <c r="AG210" s="7"/>
    </row>
    <row r="211" spans="1:33" ht="87" x14ac:dyDescent="0.35">
      <c r="A211" s="6" t="s">
        <v>1878</v>
      </c>
      <c r="B211" s="7" t="s">
        <v>5657</v>
      </c>
      <c r="C211" s="6" t="s">
        <v>4723</v>
      </c>
      <c r="D211" s="7" t="e">
        <v>#N/A</v>
      </c>
      <c r="E211" s="7" t="e">
        <v>#N/A</v>
      </c>
      <c r="F211" s="6" t="s">
        <v>45</v>
      </c>
      <c r="G211" s="6" t="s">
        <v>2380</v>
      </c>
      <c r="H211" s="6" t="s">
        <v>2381</v>
      </c>
      <c r="I211" s="6" t="s">
        <v>2375</v>
      </c>
      <c r="J211" s="8">
        <v>5.9138297453682753</v>
      </c>
      <c r="K211" s="6" t="s">
        <v>43</v>
      </c>
      <c r="L211" s="6" t="s">
        <v>35</v>
      </c>
      <c r="M211" s="6" t="s">
        <v>46</v>
      </c>
      <c r="N211" s="6" t="s">
        <v>2382</v>
      </c>
      <c r="O211" s="6" t="s">
        <v>37</v>
      </c>
      <c r="P211" s="6" t="s">
        <v>38</v>
      </c>
      <c r="Q211" s="6"/>
      <c r="R211" s="7"/>
      <c r="S211" s="7"/>
      <c r="T211" s="7" t="s">
        <v>1879</v>
      </c>
      <c r="U211" s="7" t="s">
        <v>1466</v>
      </c>
      <c r="V211" s="7" t="e">
        <v>#N/A</v>
      </c>
      <c r="W211" s="7" t="s">
        <v>1340</v>
      </c>
      <c r="X211" s="7"/>
      <c r="Y211" s="7" t="s">
        <v>5658</v>
      </c>
      <c r="Z211" s="7" t="s">
        <v>5656</v>
      </c>
      <c r="AA211" s="7" t="s">
        <v>75</v>
      </c>
      <c r="AB211" s="7">
        <v>1</v>
      </c>
      <c r="AC211" s="7"/>
      <c r="AD211" s="7"/>
      <c r="AE211" s="7" t="s">
        <v>5801</v>
      </c>
      <c r="AF211" s="7" t="s">
        <v>2536</v>
      </c>
      <c r="AG211" s="7"/>
    </row>
    <row r="212" spans="1:33" ht="101.5" x14ac:dyDescent="0.35">
      <c r="A212" s="6" t="s">
        <v>2092</v>
      </c>
      <c r="B212" s="7" t="s">
        <v>5710</v>
      </c>
      <c r="C212" s="6" t="s">
        <v>4724</v>
      </c>
      <c r="D212" s="7" t="e">
        <v>#N/A</v>
      </c>
      <c r="E212" s="7" t="e">
        <v>#N/A</v>
      </c>
      <c r="F212" s="6" t="s">
        <v>45</v>
      </c>
      <c r="G212" s="6" t="s">
        <v>2101</v>
      </c>
      <c r="H212" s="6" t="s">
        <v>2102</v>
      </c>
      <c r="I212" s="6" t="s">
        <v>2383</v>
      </c>
      <c r="J212" s="8">
        <v>5.8715959490727982</v>
      </c>
      <c r="K212" s="6" t="s">
        <v>43</v>
      </c>
      <c r="L212" s="6" t="s">
        <v>35</v>
      </c>
      <c r="M212" s="6" t="s">
        <v>46</v>
      </c>
      <c r="N212" s="6" t="s">
        <v>2384</v>
      </c>
      <c r="O212" s="6" t="s">
        <v>37</v>
      </c>
      <c r="P212" s="6" t="s">
        <v>38</v>
      </c>
      <c r="Q212" s="6"/>
      <c r="R212" s="7"/>
      <c r="S212" s="7"/>
      <c r="T212" s="7" t="s">
        <v>2115</v>
      </c>
      <c r="U212" s="7" t="s">
        <v>898</v>
      </c>
      <c r="V212" s="7" t="e">
        <v>#N/A</v>
      </c>
      <c r="W212" s="7" t="e">
        <v>#N/A</v>
      </c>
      <c r="X212" s="7"/>
      <c r="Y212" s="7" t="e">
        <v>#N/A</v>
      </c>
      <c r="Z212" s="7" t="s">
        <v>5643</v>
      </c>
      <c r="AA212" s="7" t="s">
        <v>75</v>
      </c>
      <c r="AB212" s="7">
        <v>1</v>
      </c>
      <c r="AC212" s="7"/>
      <c r="AD212" s="7"/>
      <c r="AE212" s="7" t="s">
        <v>5801</v>
      </c>
      <c r="AF212" s="7" t="s">
        <v>2536</v>
      </c>
      <c r="AG212" s="7"/>
    </row>
    <row r="213" spans="1:33" ht="101.5" x14ac:dyDescent="0.35">
      <c r="A213" s="6" t="s">
        <v>2092</v>
      </c>
      <c r="B213" s="7" t="s">
        <v>5710</v>
      </c>
      <c r="C213" s="6" t="s">
        <v>4725</v>
      </c>
      <c r="D213" s="7" t="e">
        <v>#N/A</v>
      </c>
      <c r="E213" s="7" t="e">
        <v>#N/A</v>
      </c>
      <c r="F213" s="6" t="s">
        <v>45</v>
      </c>
      <c r="G213" s="6" t="s">
        <v>2095</v>
      </c>
      <c r="H213" s="6" t="s">
        <v>2096</v>
      </c>
      <c r="I213" s="6" t="s">
        <v>2383</v>
      </c>
      <c r="J213" s="8">
        <v>5.8715959490727982</v>
      </c>
      <c r="K213" s="6" t="s">
        <v>43</v>
      </c>
      <c r="L213" s="6" t="s">
        <v>35</v>
      </c>
      <c r="M213" s="6" t="s">
        <v>46</v>
      </c>
      <c r="N213" s="6" t="s">
        <v>2385</v>
      </c>
      <c r="O213" s="6" t="s">
        <v>37</v>
      </c>
      <c r="P213" s="6" t="s">
        <v>38</v>
      </c>
      <c r="Q213" s="6"/>
      <c r="R213" s="7"/>
      <c r="S213" s="7"/>
      <c r="T213" s="7" t="s">
        <v>2115</v>
      </c>
      <c r="U213" s="7" t="s">
        <v>898</v>
      </c>
      <c r="V213" s="7" t="e">
        <v>#N/A</v>
      </c>
      <c r="W213" s="7" t="e">
        <v>#N/A</v>
      </c>
      <c r="X213" s="7"/>
      <c r="Y213" s="7" t="e">
        <v>#N/A</v>
      </c>
      <c r="Z213" s="7" t="s">
        <v>5643</v>
      </c>
      <c r="AA213" s="7" t="s">
        <v>75</v>
      </c>
      <c r="AB213" s="7">
        <v>1</v>
      </c>
      <c r="AC213" s="7"/>
      <c r="AD213" s="7"/>
      <c r="AE213" s="7" t="s">
        <v>5801</v>
      </c>
      <c r="AF213" s="7" t="s">
        <v>2536</v>
      </c>
      <c r="AG213" s="7"/>
    </row>
    <row r="214" spans="1:33" ht="101.5" x14ac:dyDescent="0.35">
      <c r="A214" s="6" t="s">
        <v>2092</v>
      </c>
      <c r="B214" s="7" t="s">
        <v>5710</v>
      </c>
      <c r="C214" s="6" t="s">
        <v>4726</v>
      </c>
      <c r="D214" s="7" t="e">
        <v>#N/A</v>
      </c>
      <c r="E214" s="7" t="e">
        <v>#N/A</v>
      </c>
      <c r="F214" s="6" t="s">
        <v>45</v>
      </c>
      <c r="G214" s="6" t="s">
        <v>2097</v>
      </c>
      <c r="H214" s="6" t="s">
        <v>2098</v>
      </c>
      <c r="I214" s="6" t="s">
        <v>2383</v>
      </c>
      <c r="J214" s="8">
        <v>5.8715959490727982</v>
      </c>
      <c r="K214" s="6" t="s">
        <v>43</v>
      </c>
      <c r="L214" s="6" t="s">
        <v>35</v>
      </c>
      <c r="M214" s="6" t="s">
        <v>46</v>
      </c>
      <c r="N214" s="6" t="s">
        <v>2386</v>
      </c>
      <c r="O214" s="6" t="s">
        <v>37</v>
      </c>
      <c r="P214" s="6" t="s">
        <v>38</v>
      </c>
      <c r="Q214" s="6"/>
      <c r="R214" s="7"/>
      <c r="S214" s="7"/>
      <c r="T214" s="7" t="s">
        <v>2115</v>
      </c>
      <c r="U214" s="7" t="s">
        <v>898</v>
      </c>
      <c r="V214" s="7" t="e">
        <v>#N/A</v>
      </c>
      <c r="W214" s="7" t="e">
        <v>#N/A</v>
      </c>
      <c r="X214" s="7"/>
      <c r="Y214" s="7" t="e">
        <v>#N/A</v>
      </c>
      <c r="Z214" s="7" t="s">
        <v>5643</v>
      </c>
      <c r="AA214" s="7" t="s">
        <v>75</v>
      </c>
      <c r="AB214" s="7">
        <v>1</v>
      </c>
      <c r="AC214" s="7"/>
      <c r="AD214" s="7"/>
      <c r="AE214" s="7" t="s">
        <v>5801</v>
      </c>
      <c r="AF214" s="7" t="s">
        <v>2536</v>
      </c>
      <c r="AG214" s="7"/>
    </row>
    <row r="215" spans="1:33" ht="101.5" x14ac:dyDescent="0.35">
      <c r="A215" s="6" t="s">
        <v>2092</v>
      </c>
      <c r="B215" s="7" t="s">
        <v>5710</v>
      </c>
      <c r="C215" s="6" t="s">
        <v>4727</v>
      </c>
      <c r="D215" s="7" t="e">
        <v>#N/A</v>
      </c>
      <c r="E215" s="7" t="e">
        <v>#N/A</v>
      </c>
      <c r="F215" s="6" t="s">
        <v>45</v>
      </c>
      <c r="G215" s="6" t="s">
        <v>2103</v>
      </c>
      <c r="H215" s="6" t="s">
        <v>2104</v>
      </c>
      <c r="I215" s="6" t="s">
        <v>2383</v>
      </c>
      <c r="J215" s="8">
        <v>5.8715959490727982</v>
      </c>
      <c r="K215" s="6" t="s">
        <v>43</v>
      </c>
      <c r="L215" s="6" t="s">
        <v>35</v>
      </c>
      <c r="M215" s="6" t="s">
        <v>46</v>
      </c>
      <c r="N215" s="6" t="s">
        <v>2387</v>
      </c>
      <c r="O215" s="6" t="s">
        <v>37</v>
      </c>
      <c r="P215" s="6" t="s">
        <v>38</v>
      </c>
      <c r="Q215" s="6"/>
      <c r="R215" s="7"/>
      <c r="S215" s="7"/>
      <c r="T215" s="7" t="s">
        <v>2115</v>
      </c>
      <c r="U215" s="7" t="s">
        <v>898</v>
      </c>
      <c r="V215" s="7" t="e">
        <v>#N/A</v>
      </c>
      <c r="W215" s="7" t="e">
        <v>#N/A</v>
      </c>
      <c r="X215" s="7"/>
      <c r="Y215" s="7" t="e">
        <v>#N/A</v>
      </c>
      <c r="Z215" s="7" t="s">
        <v>5643</v>
      </c>
      <c r="AA215" s="7" t="s">
        <v>75</v>
      </c>
      <c r="AB215" s="7">
        <v>1</v>
      </c>
      <c r="AC215" s="7"/>
      <c r="AD215" s="7"/>
      <c r="AE215" s="7" t="s">
        <v>5801</v>
      </c>
      <c r="AF215" s="7" t="s">
        <v>2536</v>
      </c>
      <c r="AG215" s="7"/>
    </row>
    <row r="216" spans="1:33" ht="101.5" x14ac:dyDescent="0.35">
      <c r="A216" s="6" t="s">
        <v>2092</v>
      </c>
      <c r="B216" s="7" t="s">
        <v>5710</v>
      </c>
      <c r="C216" s="6" t="s">
        <v>4493</v>
      </c>
      <c r="D216" s="7" t="e">
        <v>#N/A</v>
      </c>
      <c r="E216" s="7" t="e">
        <v>#N/A</v>
      </c>
      <c r="F216" s="6" t="s">
        <v>45</v>
      </c>
      <c r="G216" s="6" t="s">
        <v>2093</v>
      </c>
      <c r="H216" s="6" t="s">
        <v>2094</v>
      </c>
      <c r="I216" s="6" t="s">
        <v>2383</v>
      </c>
      <c r="J216" s="8">
        <v>5.8715959490727982</v>
      </c>
      <c r="K216" s="6" t="s">
        <v>43</v>
      </c>
      <c r="L216" s="6" t="s">
        <v>35</v>
      </c>
      <c r="M216" s="6" t="s">
        <v>46</v>
      </c>
      <c r="N216" s="6" t="s">
        <v>2388</v>
      </c>
      <c r="O216" s="6" t="s">
        <v>37</v>
      </c>
      <c r="P216" s="6" t="s">
        <v>38</v>
      </c>
      <c r="Q216" s="6"/>
      <c r="R216" s="7"/>
      <c r="S216" s="7"/>
      <c r="T216" s="7" t="s">
        <v>2115</v>
      </c>
      <c r="U216" s="7" t="s">
        <v>898</v>
      </c>
      <c r="V216" s="7" t="e">
        <v>#N/A</v>
      </c>
      <c r="W216" s="7" t="e">
        <v>#N/A</v>
      </c>
      <c r="X216" s="7"/>
      <c r="Y216" s="7" t="e">
        <v>#N/A</v>
      </c>
      <c r="Z216" s="7" t="s">
        <v>5643</v>
      </c>
      <c r="AA216" s="7" t="s">
        <v>75</v>
      </c>
      <c r="AB216" s="7">
        <v>1</v>
      </c>
      <c r="AC216" s="7"/>
      <c r="AD216" s="7"/>
      <c r="AE216" s="7" t="s">
        <v>5801</v>
      </c>
      <c r="AF216" s="7" t="s">
        <v>2536</v>
      </c>
      <c r="AG216" s="7"/>
    </row>
    <row r="217" spans="1:33" ht="101.5" x14ac:dyDescent="0.35">
      <c r="A217" s="6" t="s">
        <v>2092</v>
      </c>
      <c r="B217" s="7" t="s">
        <v>5710</v>
      </c>
      <c r="C217" s="6" t="s">
        <v>4728</v>
      </c>
      <c r="D217" s="7" t="e">
        <v>#N/A</v>
      </c>
      <c r="E217" s="7" t="e">
        <v>#N/A</v>
      </c>
      <c r="F217" s="6" t="s">
        <v>45</v>
      </c>
      <c r="G217" s="6" t="s">
        <v>2099</v>
      </c>
      <c r="H217" s="6" t="s">
        <v>2100</v>
      </c>
      <c r="I217" s="6" t="s">
        <v>2383</v>
      </c>
      <c r="J217" s="8">
        <v>5.8715959490727982</v>
      </c>
      <c r="K217" s="6" t="s">
        <v>43</v>
      </c>
      <c r="L217" s="6" t="s">
        <v>35</v>
      </c>
      <c r="M217" s="6" t="s">
        <v>46</v>
      </c>
      <c r="N217" s="6" t="s">
        <v>2389</v>
      </c>
      <c r="O217" s="6" t="s">
        <v>37</v>
      </c>
      <c r="P217" s="6" t="s">
        <v>38</v>
      </c>
      <c r="Q217" s="6"/>
      <c r="R217" s="7"/>
      <c r="S217" s="7"/>
      <c r="T217" s="7" t="s">
        <v>2115</v>
      </c>
      <c r="U217" s="7" t="s">
        <v>898</v>
      </c>
      <c r="V217" s="7" t="e">
        <v>#N/A</v>
      </c>
      <c r="W217" s="7" t="e">
        <v>#N/A</v>
      </c>
      <c r="X217" s="7"/>
      <c r="Y217" s="7" t="e">
        <v>#N/A</v>
      </c>
      <c r="Z217" s="7" t="s">
        <v>5643</v>
      </c>
      <c r="AA217" s="7" t="s">
        <v>75</v>
      </c>
      <c r="AB217" s="7">
        <v>1</v>
      </c>
      <c r="AC217" s="7"/>
      <c r="AD217" s="7"/>
      <c r="AE217" s="7" t="s">
        <v>5801</v>
      </c>
      <c r="AF217" s="7" t="s">
        <v>2536</v>
      </c>
      <c r="AG217" s="7"/>
    </row>
    <row r="218" spans="1:33" ht="87" x14ac:dyDescent="0.35">
      <c r="A218" s="6" t="s">
        <v>1327</v>
      </c>
      <c r="B218" s="7" t="s">
        <v>5652</v>
      </c>
      <c r="C218" s="6" t="s">
        <v>4729</v>
      </c>
      <c r="D218" s="7" t="e">
        <v>#N/A</v>
      </c>
      <c r="E218" s="7" t="e">
        <v>#N/A</v>
      </c>
      <c r="F218" s="6" t="s">
        <v>45</v>
      </c>
      <c r="G218" s="6" t="s">
        <v>1528</v>
      </c>
      <c r="H218" s="6" t="s">
        <v>1529</v>
      </c>
      <c r="I218" s="6" t="s">
        <v>2390</v>
      </c>
      <c r="J218" s="8">
        <v>5.6855079861124977</v>
      </c>
      <c r="K218" s="6" t="s">
        <v>43</v>
      </c>
      <c r="L218" s="6" t="s">
        <v>35</v>
      </c>
      <c r="M218" s="6" t="s">
        <v>46</v>
      </c>
      <c r="N218" s="6" t="s">
        <v>2391</v>
      </c>
      <c r="O218" s="6" t="s">
        <v>37</v>
      </c>
      <c r="P218" s="6" t="s">
        <v>38</v>
      </c>
      <c r="Q218" s="6"/>
      <c r="R218" s="7"/>
      <c r="S218" s="7"/>
      <c r="T218" s="7" t="s">
        <v>1744</v>
      </c>
      <c r="U218" s="7" t="s">
        <v>1466</v>
      </c>
      <c r="V218" s="7" t="e">
        <v>#N/A</v>
      </c>
      <c r="W218" s="7" t="s">
        <v>1340</v>
      </c>
      <c r="X218" s="7"/>
      <c r="Y218" s="7" t="s">
        <v>5653</v>
      </c>
      <c r="Z218" s="7" t="s">
        <v>4141</v>
      </c>
      <c r="AA218" s="7" t="s">
        <v>75</v>
      </c>
      <c r="AB218" s="7">
        <v>1</v>
      </c>
      <c r="AC218" s="7"/>
      <c r="AD218" s="7"/>
      <c r="AE218" s="7" t="s">
        <v>5801</v>
      </c>
      <c r="AF218" s="7" t="s">
        <v>2536</v>
      </c>
      <c r="AG218" s="7"/>
    </row>
    <row r="219" spans="1:33" ht="87" x14ac:dyDescent="0.35">
      <c r="A219" s="6" t="s">
        <v>1327</v>
      </c>
      <c r="B219" s="7" t="s">
        <v>5652</v>
      </c>
      <c r="C219" s="6" t="s">
        <v>4730</v>
      </c>
      <c r="D219" s="7" t="e">
        <v>#N/A</v>
      </c>
      <c r="E219" s="7" t="e">
        <v>#N/A</v>
      </c>
      <c r="F219" s="6" t="s">
        <v>45</v>
      </c>
      <c r="G219" s="6" t="s">
        <v>1526</v>
      </c>
      <c r="H219" s="6" t="s">
        <v>1527</v>
      </c>
      <c r="I219" s="6" t="s">
        <v>2390</v>
      </c>
      <c r="J219" s="8">
        <v>5.6855079861124977</v>
      </c>
      <c r="K219" s="6" t="s">
        <v>43</v>
      </c>
      <c r="L219" s="6" t="s">
        <v>35</v>
      </c>
      <c r="M219" s="6" t="s">
        <v>46</v>
      </c>
      <c r="N219" s="6" t="s">
        <v>2392</v>
      </c>
      <c r="O219" s="6" t="s">
        <v>37</v>
      </c>
      <c r="P219" s="6" t="s">
        <v>38</v>
      </c>
      <c r="Q219" s="6"/>
      <c r="R219" s="7"/>
      <c r="S219" s="7"/>
      <c r="T219" s="7" t="s">
        <v>1744</v>
      </c>
      <c r="U219" s="7" t="s">
        <v>1466</v>
      </c>
      <c r="V219" s="7" t="e">
        <v>#N/A</v>
      </c>
      <c r="W219" s="7" t="s">
        <v>1340</v>
      </c>
      <c r="X219" s="7"/>
      <c r="Y219" s="7" t="s">
        <v>5653</v>
      </c>
      <c r="Z219" s="7" t="s">
        <v>4141</v>
      </c>
      <c r="AA219" s="7" t="s">
        <v>75</v>
      </c>
      <c r="AB219" s="7">
        <v>1</v>
      </c>
      <c r="AC219" s="7"/>
      <c r="AD219" s="7"/>
      <c r="AE219" s="7" t="s">
        <v>5801</v>
      </c>
      <c r="AF219" s="7" t="s">
        <v>2536</v>
      </c>
      <c r="AG219" s="7"/>
    </row>
    <row r="220" spans="1:33" ht="87" x14ac:dyDescent="0.35">
      <c r="A220" s="6" t="s">
        <v>1327</v>
      </c>
      <c r="B220" s="7" t="s">
        <v>5652</v>
      </c>
      <c r="C220" s="6" t="s">
        <v>4731</v>
      </c>
      <c r="D220" s="7" t="e">
        <v>#N/A</v>
      </c>
      <c r="E220" s="7" t="e">
        <v>#N/A</v>
      </c>
      <c r="F220" s="6" t="s">
        <v>45</v>
      </c>
      <c r="G220" s="6" t="s">
        <v>1532</v>
      </c>
      <c r="H220" s="6" t="s">
        <v>1533</v>
      </c>
      <c r="I220" s="6" t="s">
        <v>2390</v>
      </c>
      <c r="J220" s="8">
        <v>5.6855079861124977</v>
      </c>
      <c r="K220" s="6" t="s">
        <v>43</v>
      </c>
      <c r="L220" s="6" t="s">
        <v>35</v>
      </c>
      <c r="M220" s="6" t="s">
        <v>46</v>
      </c>
      <c r="N220" s="6" t="s">
        <v>2393</v>
      </c>
      <c r="O220" s="6" t="s">
        <v>37</v>
      </c>
      <c r="P220" s="6" t="s">
        <v>38</v>
      </c>
      <c r="Q220" s="6"/>
      <c r="R220" s="7"/>
      <c r="S220" s="7"/>
      <c r="T220" s="7" t="s">
        <v>1744</v>
      </c>
      <c r="U220" s="7" t="s">
        <v>1466</v>
      </c>
      <c r="V220" s="7" t="e">
        <v>#N/A</v>
      </c>
      <c r="W220" s="7" t="s">
        <v>1340</v>
      </c>
      <c r="X220" s="7"/>
      <c r="Y220" s="7" t="s">
        <v>5653</v>
      </c>
      <c r="Z220" s="7" t="s">
        <v>4141</v>
      </c>
      <c r="AA220" s="7" t="s">
        <v>75</v>
      </c>
      <c r="AB220" s="7">
        <v>1</v>
      </c>
      <c r="AC220" s="7"/>
      <c r="AD220" s="7"/>
      <c r="AE220" s="7" t="s">
        <v>5801</v>
      </c>
      <c r="AF220" s="7" t="s">
        <v>2536</v>
      </c>
      <c r="AG220" s="7"/>
    </row>
    <row r="221" spans="1:33" ht="87" x14ac:dyDescent="0.35">
      <c r="A221" s="6" t="s">
        <v>1327</v>
      </c>
      <c r="B221" s="7" t="s">
        <v>5652</v>
      </c>
      <c r="C221" s="6" t="s">
        <v>4732</v>
      </c>
      <c r="D221" s="7" t="e">
        <v>#N/A</v>
      </c>
      <c r="E221" s="7" t="e">
        <v>#N/A</v>
      </c>
      <c r="F221" s="6" t="s">
        <v>45</v>
      </c>
      <c r="G221" s="6" t="s">
        <v>1513</v>
      </c>
      <c r="H221" s="6" t="s">
        <v>1514</v>
      </c>
      <c r="I221" s="6" t="s">
        <v>2390</v>
      </c>
      <c r="J221" s="8">
        <v>5.6855079861124977</v>
      </c>
      <c r="K221" s="6" t="s">
        <v>43</v>
      </c>
      <c r="L221" s="6" t="s">
        <v>35</v>
      </c>
      <c r="M221" s="6" t="s">
        <v>46</v>
      </c>
      <c r="N221" s="6" t="s">
        <v>2394</v>
      </c>
      <c r="O221" s="6" t="s">
        <v>37</v>
      </c>
      <c r="P221" s="6" t="s">
        <v>38</v>
      </c>
      <c r="Q221" s="6"/>
      <c r="R221" s="7"/>
      <c r="S221" s="7"/>
      <c r="T221" s="7" t="s">
        <v>1744</v>
      </c>
      <c r="U221" s="7" t="s">
        <v>1466</v>
      </c>
      <c r="V221" s="7" t="e">
        <v>#N/A</v>
      </c>
      <c r="W221" s="7" t="s">
        <v>1340</v>
      </c>
      <c r="X221" s="7"/>
      <c r="Y221" s="7" t="s">
        <v>5653</v>
      </c>
      <c r="Z221" s="7" t="s">
        <v>4141</v>
      </c>
      <c r="AA221" s="7" t="s">
        <v>75</v>
      </c>
      <c r="AB221" s="7">
        <v>1</v>
      </c>
      <c r="AC221" s="7"/>
      <c r="AD221" s="7"/>
      <c r="AE221" s="7" t="s">
        <v>5801</v>
      </c>
      <c r="AF221" s="7" t="s">
        <v>2536</v>
      </c>
      <c r="AG221" s="7"/>
    </row>
    <row r="222" spans="1:33" ht="87" x14ac:dyDescent="0.35">
      <c r="A222" s="6" t="s">
        <v>1327</v>
      </c>
      <c r="B222" s="7" t="s">
        <v>5652</v>
      </c>
      <c r="C222" s="6" t="s">
        <v>4733</v>
      </c>
      <c r="D222" s="7" t="e">
        <v>#N/A</v>
      </c>
      <c r="E222" s="7" t="e">
        <v>#N/A</v>
      </c>
      <c r="F222" s="6" t="s">
        <v>45</v>
      </c>
      <c r="G222" s="6" t="s">
        <v>1530</v>
      </c>
      <c r="H222" s="6" t="s">
        <v>1531</v>
      </c>
      <c r="I222" s="6" t="s">
        <v>2390</v>
      </c>
      <c r="J222" s="8">
        <v>5.6855079861124977</v>
      </c>
      <c r="K222" s="6" t="s">
        <v>43</v>
      </c>
      <c r="L222" s="6" t="s">
        <v>35</v>
      </c>
      <c r="M222" s="6" t="s">
        <v>46</v>
      </c>
      <c r="N222" s="6" t="s">
        <v>2395</v>
      </c>
      <c r="O222" s="6" t="s">
        <v>37</v>
      </c>
      <c r="P222" s="6" t="s">
        <v>38</v>
      </c>
      <c r="Q222" s="6"/>
      <c r="R222" s="7"/>
      <c r="S222" s="7"/>
      <c r="T222" s="7" t="s">
        <v>1744</v>
      </c>
      <c r="U222" s="7" t="s">
        <v>1466</v>
      </c>
      <c r="V222" s="7" t="e">
        <v>#N/A</v>
      </c>
      <c r="W222" s="7" t="s">
        <v>1340</v>
      </c>
      <c r="X222" s="7"/>
      <c r="Y222" s="7" t="s">
        <v>5653</v>
      </c>
      <c r="Z222" s="7" t="s">
        <v>4141</v>
      </c>
      <c r="AA222" s="7" t="s">
        <v>75</v>
      </c>
      <c r="AB222" s="7">
        <v>1</v>
      </c>
      <c r="AC222" s="7"/>
      <c r="AD222" s="7"/>
      <c r="AE222" s="7" t="s">
        <v>5801</v>
      </c>
      <c r="AF222" s="7" t="s">
        <v>2536</v>
      </c>
      <c r="AG222" s="7"/>
    </row>
    <row r="223" spans="1:33" ht="87" x14ac:dyDescent="0.35">
      <c r="A223" s="6" t="s">
        <v>1327</v>
      </c>
      <c r="B223" s="7" t="s">
        <v>5652</v>
      </c>
      <c r="C223" s="6" t="s">
        <v>4734</v>
      </c>
      <c r="D223" s="7" t="e">
        <v>#N/A</v>
      </c>
      <c r="E223" s="7" t="e">
        <v>#N/A</v>
      </c>
      <c r="F223" s="6" t="s">
        <v>45</v>
      </c>
      <c r="G223" s="6" t="s">
        <v>1536</v>
      </c>
      <c r="H223" s="6" t="s">
        <v>1537</v>
      </c>
      <c r="I223" s="6" t="s">
        <v>2390</v>
      </c>
      <c r="J223" s="8">
        <v>5.6855079861124977</v>
      </c>
      <c r="K223" s="6" t="s">
        <v>43</v>
      </c>
      <c r="L223" s="6" t="s">
        <v>35</v>
      </c>
      <c r="M223" s="6" t="s">
        <v>46</v>
      </c>
      <c r="N223" s="6" t="s">
        <v>2396</v>
      </c>
      <c r="O223" s="6" t="s">
        <v>37</v>
      </c>
      <c r="P223" s="6" t="s">
        <v>38</v>
      </c>
      <c r="Q223" s="6"/>
      <c r="R223" s="7"/>
      <c r="S223" s="7"/>
      <c r="T223" s="7" t="s">
        <v>1744</v>
      </c>
      <c r="U223" s="7" t="s">
        <v>1466</v>
      </c>
      <c r="V223" s="7" t="e">
        <v>#N/A</v>
      </c>
      <c r="W223" s="7" t="s">
        <v>1340</v>
      </c>
      <c r="X223" s="7"/>
      <c r="Y223" s="7" t="s">
        <v>5653</v>
      </c>
      <c r="Z223" s="7" t="s">
        <v>4141</v>
      </c>
      <c r="AA223" s="7" t="s">
        <v>75</v>
      </c>
      <c r="AB223" s="7">
        <v>1</v>
      </c>
      <c r="AC223" s="7"/>
      <c r="AD223" s="7"/>
      <c r="AE223" s="7" t="s">
        <v>5801</v>
      </c>
      <c r="AF223" s="7" t="s">
        <v>2536</v>
      </c>
      <c r="AG223" s="7"/>
    </row>
    <row r="224" spans="1:33" ht="87" x14ac:dyDescent="0.35">
      <c r="A224" s="6" t="s">
        <v>1327</v>
      </c>
      <c r="B224" s="7" t="s">
        <v>5652</v>
      </c>
      <c r="C224" s="6" t="s">
        <v>4735</v>
      </c>
      <c r="D224" s="7" t="e">
        <v>#N/A</v>
      </c>
      <c r="E224" s="7" t="e">
        <v>#N/A</v>
      </c>
      <c r="F224" s="6" t="s">
        <v>45</v>
      </c>
      <c r="G224" s="6" t="s">
        <v>1515</v>
      </c>
      <c r="H224" s="6" t="s">
        <v>1516</v>
      </c>
      <c r="I224" s="6" t="s">
        <v>2390</v>
      </c>
      <c r="J224" s="8">
        <v>5.6855079861124977</v>
      </c>
      <c r="K224" s="6" t="s">
        <v>43</v>
      </c>
      <c r="L224" s="6" t="s">
        <v>35</v>
      </c>
      <c r="M224" s="6" t="s">
        <v>46</v>
      </c>
      <c r="N224" s="6" t="s">
        <v>2397</v>
      </c>
      <c r="O224" s="6" t="s">
        <v>37</v>
      </c>
      <c r="P224" s="6" t="s">
        <v>38</v>
      </c>
      <c r="Q224" s="6"/>
      <c r="R224" s="7"/>
      <c r="S224" s="7"/>
      <c r="T224" s="7" t="s">
        <v>1744</v>
      </c>
      <c r="U224" s="7" t="s">
        <v>1466</v>
      </c>
      <c r="V224" s="7" t="e">
        <v>#N/A</v>
      </c>
      <c r="W224" s="7" t="s">
        <v>1340</v>
      </c>
      <c r="X224" s="7"/>
      <c r="Y224" s="7" t="s">
        <v>5653</v>
      </c>
      <c r="Z224" s="7" t="s">
        <v>4141</v>
      </c>
      <c r="AA224" s="7" t="s">
        <v>75</v>
      </c>
      <c r="AB224" s="7">
        <v>1</v>
      </c>
      <c r="AC224" s="7"/>
      <c r="AD224" s="7"/>
      <c r="AE224" s="7" t="s">
        <v>5801</v>
      </c>
      <c r="AF224" s="7" t="s">
        <v>2536</v>
      </c>
      <c r="AG224" s="7"/>
    </row>
    <row r="225" spans="1:33" ht="87" x14ac:dyDescent="0.35">
      <c r="A225" s="6" t="s">
        <v>1327</v>
      </c>
      <c r="B225" s="7" t="s">
        <v>5652</v>
      </c>
      <c r="C225" s="6" t="s">
        <v>4736</v>
      </c>
      <c r="D225" s="7" t="e">
        <v>#N/A</v>
      </c>
      <c r="E225" s="7" t="e">
        <v>#N/A</v>
      </c>
      <c r="F225" s="6" t="s">
        <v>45</v>
      </c>
      <c r="G225" s="6" t="s">
        <v>1540</v>
      </c>
      <c r="H225" s="6" t="s">
        <v>1541</v>
      </c>
      <c r="I225" s="6" t="s">
        <v>2390</v>
      </c>
      <c r="J225" s="8">
        <v>5.6855079861124977</v>
      </c>
      <c r="K225" s="6" t="s">
        <v>43</v>
      </c>
      <c r="L225" s="6" t="s">
        <v>35</v>
      </c>
      <c r="M225" s="6" t="s">
        <v>46</v>
      </c>
      <c r="N225" s="6" t="s">
        <v>2398</v>
      </c>
      <c r="O225" s="6" t="s">
        <v>37</v>
      </c>
      <c r="P225" s="6" t="s">
        <v>38</v>
      </c>
      <c r="Q225" s="6"/>
      <c r="R225" s="7"/>
      <c r="S225" s="7"/>
      <c r="T225" s="7" t="s">
        <v>1744</v>
      </c>
      <c r="U225" s="7" t="s">
        <v>1466</v>
      </c>
      <c r="V225" s="7" t="e">
        <v>#N/A</v>
      </c>
      <c r="W225" s="7" t="s">
        <v>1340</v>
      </c>
      <c r="X225" s="7"/>
      <c r="Y225" s="7" t="s">
        <v>5653</v>
      </c>
      <c r="Z225" s="7" t="s">
        <v>4141</v>
      </c>
      <c r="AA225" s="7" t="s">
        <v>75</v>
      </c>
      <c r="AB225" s="7">
        <v>1</v>
      </c>
      <c r="AC225" s="7"/>
      <c r="AD225" s="7"/>
      <c r="AE225" s="7" t="s">
        <v>5801</v>
      </c>
      <c r="AF225" s="7" t="s">
        <v>2536</v>
      </c>
      <c r="AG225" s="7"/>
    </row>
    <row r="226" spans="1:33" ht="87" x14ac:dyDescent="0.35">
      <c r="A226" s="6" t="s">
        <v>1327</v>
      </c>
      <c r="B226" s="7" t="s">
        <v>5652</v>
      </c>
      <c r="C226" s="6" t="s">
        <v>4737</v>
      </c>
      <c r="D226" s="7" t="e">
        <v>#N/A</v>
      </c>
      <c r="E226" s="7" t="e">
        <v>#N/A</v>
      </c>
      <c r="F226" s="6" t="s">
        <v>45</v>
      </c>
      <c r="G226" s="6" t="s">
        <v>1524</v>
      </c>
      <c r="H226" s="6" t="s">
        <v>1525</v>
      </c>
      <c r="I226" s="6" t="s">
        <v>2390</v>
      </c>
      <c r="J226" s="8">
        <v>5.6855079861124977</v>
      </c>
      <c r="K226" s="6" t="s">
        <v>43</v>
      </c>
      <c r="L226" s="6" t="s">
        <v>35</v>
      </c>
      <c r="M226" s="6" t="s">
        <v>46</v>
      </c>
      <c r="N226" s="6" t="s">
        <v>2399</v>
      </c>
      <c r="O226" s="6" t="s">
        <v>37</v>
      </c>
      <c r="P226" s="6" t="s">
        <v>38</v>
      </c>
      <c r="Q226" s="6"/>
      <c r="R226" s="7"/>
      <c r="S226" s="7"/>
      <c r="T226" s="7" t="s">
        <v>1744</v>
      </c>
      <c r="U226" s="7" t="s">
        <v>1466</v>
      </c>
      <c r="V226" s="7" t="e">
        <v>#N/A</v>
      </c>
      <c r="W226" s="7" t="s">
        <v>1340</v>
      </c>
      <c r="X226" s="7"/>
      <c r="Y226" s="7" t="s">
        <v>5653</v>
      </c>
      <c r="Z226" s="7" t="s">
        <v>4141</v>
      </c>
      <c r="AA226" s="7" t="s">
        <v>75</v>
      </c>
      <c r="AB226" s="7">
        <v>1</v>
      </c>
      <c r="AC226" s="7"/>
      <c r="AD226" s="7"/>
      <c r="AE226" s="7" t="s">
        <v>5801</v>
      </c>
      <c r="AF226" s="7" t="s">
        <v>2536</v>
      </c>
      <c r="AG226" s="7"/>
    </row>
    <row r="227" spans="1:33" ht="87" x14ac:dyDescent="0.35">
      <c r="A227" s="6" t="s">
        <v>1327</v>
      </c>
      <c r="B227" s="7" t="s">
        <v>5652</v>
      </c>
      <c r="C227" s="6" t="s">
        <v>4738</v>
      </c>
      <c r="D227" s="7" t="e">
        <v>#N/A</v>
      </c>
      <c r="E227" s="7" t="e">
        <v>#N/A</v>
      </c>
      <c r="F227" s="6" t="s">
        <v>45</v>
      </c>
      <c r="G227" s="6" t="s">
        <v>1517</v>
      </c>
      <c r="H227" s="6" t="s">
        <v>1518</v>
      </c>
      <c r="I227" s="6" t="s">
        <v>2390</v>
      </c>
      <c r="J227" s="8">
        <v>5.6855079861124977</v>
      </c>
      <c r="K227" s="6" t="s">
        <v>43</v>
      </c>
      <c r="L227" s="6" t="s">
        <v>35</v>
      </c>
      <c r="M227" s="6" t="s">
        <v>46</v>
      </c>
      <c r="N227" s="6" t="s">
        <v>2400</v>
      </c>
      <c r="O227" s="6" t="s">
        <v>37</v>
      </c>
      <c r="P227" s="6" t="s">
        <v>38</v>
      </c>
      <c r="Q227" s="6"/>
      <c r="R227" s="7"/>
      <c r="S227" s="7"/>
      <c r="T227" s="7" t="s">
        <v>1744</v>
      </c>
      <c r="U227" s="7" t="s">
        <v>1466</v>
      </c>
      <c r="V227" s="7" t="e">
        <v>#N/A</v>
      </c>
      <c r="W227" s="7" t="s">
        <v>1340</v>
      </c>
      <c r="X227" s="7"/>
      <c r="Y227" s="7" t="s">
        <v>5653</v>
      </c>
      <c r="Z227" s="7" t="s">
        <v>4141</v>
      </c>
      <c r="AA227" s="7" t="s">
        <v>75</v>
      </c>
      <c r="AB227" s="7">
        <v>1</v>
      </c>
      <c r="AC227" s="7"/>
      <c r="AD227" s="7"/>
      <c r="AE227" s="7" t="s">
        <v>5801</v>
      </c>
      <c r="AF227" s="7" t="s">
        <v>2536</v>
      </c>
      <c r="AG227" s="7"/>
    </row>
    <row r="228" spans="1:33" ht="87" x14ac:dyDescent="0.35">
      <c r="A228" s="6" t="s">
        <v>1327</v>
      </c>
      <c r="B228" s="7" t="s">
        <v>5652</v>
      </c>
      <c r="C228" s="6" t="s">
        <v>4739</v>
      </c>
      <c r="D228" s="7" t="e">
        <v>#N/A</v>
      </c>
      <c r="E228" s="7" t="e">
        <v>#N/A</v>
      </c>
      <c r="F228" s="6" t="s">
        <v>45</v>
      </c>
      <c r="G228" s="6" t="s">
        <v>1534</v>
      </c>
      <c r="H228" s="6" t="s">
        <v>1535</v>
      </c>
      <c r="I228" s="6" t="s">
        <v>2390</v>
      </c>
      <c r="J228" s="8">
        <v>5.6855079861124977</v>
      </c>
      <c r="K228" s="6" t="s">
        <v>43</v>
      </c>
      <c r="L228" s="6" t="s">
        <v>35</v>
      </c>
      <c r="M228" s="6" t="s">
        <v>46</v>
      </c>
      <c r="N228" s="6" t="s">
        <v>2401</v>
      </c>
      <c r="O228" s="6" t="s">
        <v>37</v>
      </c>
      <c r="P228" s="6" t="s">
        <v>38</v>
      </c>
      <c r="Q228" s="6"/>
      <c r="R228" s="7"/>
      <c r="S228" s="7"/>
      <c r="T228" s="7" t="s">
        <v>1744</v>
      </c>
      <c r="U228" s="7" t="s">
        <v>1466</v>
      </c>
      <c r="V228" s="7" t="e">
        <v>#N/A</v>
      </c>
      <c r="W228" s="7" t="s">
        <v>1340</v>
      </c>
      <c r="X228" s="7"/>
      <c r="Y228" s="7" t="s">
        <v>5653</v>
      </c>
      <c r="Z228" s="7" t="s">
        <v>4141</v>
      </c>
      <c r="AA228" s="7" t="s">
        <v>75</v>
      </c>
      <c r="AB228" s="7">
        <v>1</v>
      </c>
      <c r="AC228" s="7"/>
      <c r="AD228" s="7"/>
      <c r="AE228" s="7" t="s">
        <v>5801</v>
      </c>
      <c r="AF228" s="7" t="s">
        <v>2536</v>
      </c>
      <c r="AG228" s="7"/>
    </row>
    <row r="229" spans="1:33" ht="87" x14ac:dyDescent="0.35">
      <c r="A229" s="6" t="s">
        <v>1327</v>
      </c>
      <c r="B229" s="7" t="s">
        <v>5652</v>
      </c>
      <c r="C229" s="6" t="s">
        <v>4740</v>
      </c>
      <c r="D229" s="7" t="e">
        <v>#N/A</v>
      </c>
      <c r="E229" s="7" t="e">
        <v>#N/A</v>
      </c>
      <c r="F229" s="6" t="s">
        <v>45</v>
      </c>
      <c r="G229" s="6" t="s">
        <v>1538</v>
      </c>
      <c r="H229" s="6" t="s">
        <v>1539</v>
      </c>
      <c r="I229" s="6" t="s">
        <v>2390</v>
      </c>
      <c r="J229" s="8">
        <v>5.6855079861124977</v>
      </c>
      <c r="K229" s="6" t="s">
        <v>43</v>
      </c>
      <c r="L229" s="6" t="s">
        <v>35</v>
      </c>
      <c r="M229" s="6" t="s">
        <v>46</v>
      </c>
      <c r="N229" s="6" t="s">
        <v>2402</v>
      </c>
      <c r="O229" s="6" t="s">
        <v>37</v>
      </c>
      <c r="P229" s="6" t="s">
        <v>38</v>
      </c>
      <c r="Q229" s="6"/>
      <c r="R229" s="7"/>
      <c r="S229" s="7"/>
      <c r="T229" s="7" t="s">
        <v>1744</v>
      </c>
      <c r="U229" s="7" t="s">
        <v>1466</v>
      </c>
      <c r="V229" s="7" t="e">
        <v>#N/A</v>
      </c>
      <c r="W229" s="7" t="s">
        <v>1340</v>
      </c>
      <c r="X229" s="7"/>
      <c r="Y229" s="7" t="s">
        <v>5653</v>
      </c>
      <c r="Z229" s="7" t="s">
        <v>4141</v>
      </c>
      <c r="AA229" s="7" t="s">
        <v>75</v>
      </c>
      <c r="AB229" s="7">
        <v>1</v>
      </c>
      <c r="AC229" s="7"/>
      <c r="AD229" s="7"/>
      <c r="AE229" s="7" t="s">
        <v>5801</v>
      </c>
      <c r="AF229" s="7" t="s">
        <v>2536</v>
      </c>
      <c r="AG229" s="7"/>
    </row>
    <row r="230" spans="1:33" ht="101.5" x14ac:dyDescent="0.35">
      <c r="A230" s="6" t="s">
        <v>1888</v>
      </c>
      <c r="B230" s="7" t="s">
        <v>5654</v>
      </c>
      <c r="C230" s="6" t="s">
        <v>4741</v>
      </c>
      <c r="D230" s="7" t="e">
        <v>#N/A</v>
      </c>
      <c r="E230" s="7" t="e">
        <v>#N/A</v>
      </c>
      <c r="F230" s="6" t="s">
        <v>45</v>
      </c>
      <c r="G230" s="6" t="s">
        <v>2407</v>
      </c>
      <c r="H230" s="6" t="s">
        <v>2408</v>
      </c>
      <c r="I230" s="6" t="s">
        <v>2324</v>
      </c>
      <c r="J230" s="8">
        <v>4.5639917824082659</v>
      </c>
      <c r="K230" s="6" t="s">
        <v>43</v>
      </c>
      <c r="L230" s="6" t="s">
        <v>35</v>
      </c>
      <c r="M230" s="6" t="s">
        <v>46</v>
      </c>
      <c r="N230" s="6" t="s">
        <v>2409</v>
      </c>
      <c r="O230" s="6" t="s">
        <v>37</v>
      </c>
      <c r="P230" s="6" t="s">
        <v>38</v>
      </c>
      <c r="Q230" s="6"/>
      <c r="R230" s="7"/>
      <c r="S230" s="7"/>
      <c r="T230" s="7" t="s">
        <v>5467</v>
      </c>
      <c r="U230" s="7" t="s">
        <v>79</v>
      </c>
      <c r="V230" s="7" t="e">
        <v>#N/A</v>
      </c>
      <c r="W230" s="7" t="e">
        <v>#N/A</v>
      </c>
      <c r="X230" s="7"/>
      <c r="Y230" s="7" t="s">
        <v>5655</v>
      </c>
      <c r="Z230" s="7" t="s">
        <v>5656</v>
      </c>
      <c r="AA230" s="7" t="s">
        <v>75</v>
      </c>
      <c r="AB230" s="7">
        <v>1</v>
      </c>
      <c r="AC230" s="7"/>
      <c r="AD230" s="7"/>
      <c r="AE230" s="7" t="s">
        <v>5801</v>
      </c>
      <c r="AF230" s="7" t="s">
        <v>2536</v>
      </c>
      <c r="AG230" s="7"/>
    </row>
    <row r="231" spans="1:33" ht="101.5" x14ac:dyDescent="0.35">
      <c r="A231" s="6" t="s">
        <v>899</v>
      </c>
      <c r="B231" s="7" t="s">
        <v>5659</v>
      </c>
      <c r="C231" s="6" t="s">
        <v>4742</v>
      </c>
      <c r="D231" s="7" t="e">
        <v>#N/A</v>
      </c>
      <c r="E231" s="7" t="e">
        <v>#N/A</v>
      </c>
      <c r="F231" s="6" t="s">
        <v>45</v>
      </c>
      <c r="G231" s="6" t="s">
        <v>1023</v>
      </c>
      <c r="H231" s="6" t="s">
        <v>1024</v>
      </c>
      <c r="I231" s="6" t="s">
        <v>2820</v>
      </c>
      <c r="J231" s="8">
        <v>3.9239570601857849</v>
      </c>
      <c r="K231" s="6" t="s">
        <v>43</v>
      </c>
      <c r="L231" s="6" t="s">
        <v>35</v>
      </c>
      <c r="M231" s="6" t="s">
        <v>46</v>
      </c>
      <c r="N231" s="6" t="s">
        <v>2821</v>
      </c>
      <c r="O231" s="6" t="s">
        <v>37</v>
      </c>
      <c r="P231" s="6" t="s">
        <v>38</v>
      </c>
      <c r="Q231" s="6"/>
      <c r="R231" s="7"/>
      <c r="S231" s="7"/>
      <c r="T231" s="7" t="s">
        <v>1944</v>
      </c>
      <c r="U231" s="7" t="s">
        <v>1454</v>
      </c>
      <c r="V231" s="7" t="e">
        <v>#N/A</v>
      </c>
      <c r="W231" s="7" t="s">
        <v>1454</v>
      </c>
      <c r="X231" s="7"/>
      <c r="Y231" s="7" t="e">
        <v>#N/A</v>
      </c>
      <c r="Z231" s="7" t="s">
        <v>5643</v>
      </c>
      <c r="AA231" s="7" t="s">
        <v>75</v>
      </c>
      <c r="AB231" s="7">
        <v>1</v>
      </c>
      <c r="AC231" s="7"/>
      <c r="AD231" s="7"/>
      <c r="AE231" s="7" t="s">
        <v>5801</v>
      </c>
      <c r="AF231" s="7" t="s">
        <v>2536</v>
      </c>
      <c r="AG231" s="7"/>
    </row>
    <row r="232" spans="1:33" ht="101.5" x14ac:dyDescent="0.35">
      <c r="A232" s="6" t="s">
        <v>899</v>
      </c>
      <c r="B232" s="7" t="s">
        <v>5659</v>
      </c>
      <c r="C232" s="6" t="s">
        <v>4743</v>
      </c>
      <c r="D232" s="7" t="e">
        <v>#N/A</v>
      </c>
      <c r="E232" s="7" t="e">
        <v>#N/A</v>
      </c>
      <c r="F232" s="6" t="s">
        <v>45</v>
      </c>
      <c r="G232" s="6" t="s">
        <v>1418</v>
      </c>
      <c r="H232" s="6" t="s">
        <v>1419</v>
      </c>
      <c r="I232" s="6" t="s">
        <v>2820</v>
      </c>
      <c r="J232" s="8">
        <v>3.9239570601857849</v>
      </c>
      <c r="K232" s="6" t="s">
        <v>43</v>
      </c>
      <c r="L232" s="6" t="s">
        <v>35</v>
      </c>
      <c r="M232" s="6" t="s">
        <v>46</v>
      </c>
      <c r="N232" s="6" t="s">
        <v>2822</v>
      </c>
      <c r="O232" s="6" t="s">
        <v>37</v>
      </c>
      <c r="P232" s="6" t="s">
        <v>38</v>
      </c>
      <c r="Q232" s="6"/>
      <c r="R232" s="7"/>
      <c r="S232" s="7"/>
      <c r="T232" s="7" t="s">
        <v>1944</v>
      </c>
      <c r="U232" s="7" t="s">
        <v>1454</v>
      </c>
      <c r="V232" s="7" t="e">
        <v>#N/A</v>
      </c>
      <c r="W232" s="7" t="s">
        <v>1454</v>
      </c>
      <c r="X232" s="7"/>
      <c r="Y232" s="7" t="e">
        <v>#N/A</v>
      </c>
      <c r="Z232" s="7" t="s">
        <v>5643</v>
      </c>
      <c r="AA232" s="7" t="s">
        <v>75</v>
      </c>
      <c r="AB232" s="7">
        <v>1</v>
      </c>
      <c r="AC232" s="7"/>
      <c r="AD232" s="7"/>
      <c r="AE232" s="7" t="s">
        <v>5801</v>
      </c>
      <c r="AF232" s="7" t="s">
        <v>2536</v>
      </c>
      <c r="AG232" s="7"/>
    </row>
    <row r="233" spans="1:33" ht="101.5" x14ac:dyDescent="0.35">
      <c r="A233" s="6" t="s">
        <v>899</v>
      </c>
      <c r="B233" s="7" t="s">
        <v>5659</v>
      </c>
      <c r="C233" s="6" t="s">
        <v>4744</v>
      </c>
      <c r="D233" s="7" t="e">
        <v>#N/A</v>
      </c>
      <c r="E233" s="7" t="e">
        <v>#N/A</v>
      </c>
      <c r="F233" s="6" t="s">
        <v>45</v>
      </c>
      <c r="G233" s="6" t="s">
        <v>1019</v>
      </c>
      <c r="H233" s="6" t="s">
        <v>1020</v>
      </c>
      <c r="I233" s="6" t="s">
        <v>2820</v>
      </c>
      <c r="J233" s="8">
        <v>3.9239570601857849</v>
      </c>
      <c r="K233" s="6" t="s">
        <v>43</v>
      </c>
      <c r="L233" s="6" t="s">
        <v>35</v>
      </c>
      <c r="M233" s="6" t="s">
        <v>46</v>
      </c>
      <c r="N233" s="6" t="s">
        <v>2823</v>
      </c>
      <c r="O233" s="6" t="s">
        <v>37</v>
      </c>
      <c r="P233" s="6" t="s">
        <v>38</v>
      </c>
      <c r="Q233" s="6"/>
      <c r="R233" s="7"/>
      <c r="S233" s="7"/>
      <c r="T233" s="7" t="s">
        <v>1944</v>
      </c>
      <c r="U233" s="7" t="s">
        <v>1454</v>
      </c>
      <c r="V233" s="7" t="e">
        <v>#N/A</v>
      </c>
      <c r="W233" s="7" t="s">
        <v>1454</v>
      </c>
      <c r="X233" s="7"/>
      <c r="Y233" s="7" t="e">
        <v>#N/A</v>
      </c>
      <c r="Z233" s="7" t="s">
        <v>5643</v>
      </c>
      <c r="AA233" s="7" t="s">
        <v>75</v>
      </c>
      <c r="AB233" s="7">
        <v>1</v>
      </c>
      <c r="AC233" s="7"/>
      <c r="AD233" s="7"/>
      <c r="AE233" s="7" t="s">
        <v>5801</v>
      </c>
      <c r="AF233" s="7" t="s">
        <v>2536</v>
      </c>
      <c r="AG233" s="7"/>
    </row>
    <row r="234" spans="1:33" ht="101.5" x14ac:dyDescent="0.35">
      <c r="A234" s="6" t="s">
        <v>899</v>
      </c>
      <c r="B234" s="7" t="s">
        <v>5659</v>
      </c>
      <c r="C234" s="6" t="s">
        <v>4745</v>
      </c>
      <c r="D234" s="7" t="e">
        <v>#N/A</v>
      </c>
      <c r="E234" s="7" t="e">
        <v>#N/A</v>
      </c>
      <c r="F234" s="6" t="s">
        <v>45</v>
      </c>
      <c r="G234" s="6" t="s">
        <v>1021</v>
      </c>
      <c r="H234" s="6" t="s">
        <v>1022</v>
      </c>
      <c r="I234" s="6" t="s">
        <v>2820</v>
      </c>
      <c r="J234" s="8">
        <v>3.9239570601857849</v>
      </c>
      <c r="K234" s="6" t="s">
        <v>43</v>
      </c>
      <c r="L234" s="6" t="s">
        <v>35</v>
      </c>
      <c r="M234" s="6" t="s">
        <v>46</v>
      </c>
      <c r="N234" s="6" t="s">
        <v>2824</v>
      </c>
      <c r="O234" s="6" t="s">
        <v>37</v>
      </c>
      <c r="P234" s="6" t="s">
        <v>38</v>
      </c>
      <c r="Q234" s="6"/>
      <c r="R234" s="7"/>
      <c r="S234" s="7"/>
      <c r="T234" s="7" t="s">
        <v>1944</v>
      </c>
      <c r="U234" s="7" t="s">
        <v>1454</v>
      </c>
      <c r="V234" s="7" t="e">
        <v>#N/A</v>
      </c>
      <c r="W234" s="7" t="s">
        <v>1454</v>
      </c>
      <c r="X234" s="7"/>
      <c r="Y234" s="7" t="e">
        <v>#N/A</v>
      </c>
      <c r="Z234" s="7" t="s">
        <v>5643</v>
      </c>
      <c r="AA234" s="7" t="s">
        <v>75</v>
      </c>
      <c r="AB234" s="7">
        <v>1</v>
      </c>
      <c r="AC234" s="7"/>
      <c r="AD234" s="7"/>
      <c r="AE234" s="7" t="s">
        <v>5801</v>
      </c>
      <c r="AF234" s="7" t="s">
        <v>2536</v>
      </c>
      <c r="AG234" s="7"/>
    </row>
    <row r="235" spans="1:33" ht="101.5" x14ac:dyDescent="0.35">
      <c r="A235" s="6" t="s">
        <v>899</v>
      </c>
      <c r="B235" s="7" t="s">
        <v>5659</v>
      </c>
      <c r="C235" s="6" t="s">
        <v>4746</v>
      </c>
      <c r="D235" s="7" t="e">
        <v>#N/A</v>
      </c>
      <c r="E235" s="7" t="e">
        <v>#N/A</v>
      </c>
      <c r="F235" s="6" t="s">
        <v>45</v>
      </c>
      <c r="G235" s="6" t="s">
        <v>1420</v>
      </c>
      <c r="H235" s="6" t="s">
        <v>1421</v>
      </c>
      <c r="I235" s="6" t="s">
        <v>2820</v>
      </c>
      <c r="J235" s="8">
        <v>3.9239570601857849</v>
      </c>
      <c r="K235" s="6" t="s">
        <v>43</v>
      </c>
      <c r="L235" s="6" t="s">
        <v>35</v>
      </c>
      <c r="M235" s="6" t="s">
        <v>46</v>
      </c>
      <c r="N235" s="6" t="s">
        <v>2825</v>
      </c>
      <c r="O235" s="6" t="s">
        <v>37</v>
      </c>
      <c r="P235" s="6" t="s">
        <v>38</v>
      </c>
      <c r="Q235" s="6"/>
      <c r="R235" s="7"/>
      <c r="S235" s="7"/>
      <c r="T235" s="7" t="s">
        <v>1944</v>
      </c>
      <c r="U235" s="7" t="s">
        <v>1454</v>
      </c>
      <c r="V235" s="7" t="e">
        <v>#N/A</v>
      </c>
      <c r="W235" s="7" t="s">
        <v>1454</v>
      </c>
      <c r="X235" s="7"/>
      <c r="Y235" s="7" t="e">
        <v>#N/A</v>
      </c>
      <c r="Z235" s="7" t="s">
        <v>5643</v>
      </c>
      <c r="AA235" s="7" t="s">
        <v>75</v>
      </c>
      <c r="AB235" s="7">
        <v>1</v>
      </c>
      <c r="AC235" s="7"/>
      <c r="AD235" s="7"/>
      <c r="AE235" s="7" t="s">
        <v>5801</v>
      </c>
      <c r="AF235" s="7" t="s">
        <v>2536</v>
      </c>
      <c r="AG235" s="7"/>
    </row>
    <row r="236" spans="1:33" ht="101.5" x14ac:dyDescent="0.35">
      <c r="A236" s="6" t="s">
        <v>899</v>
      </c>
      <c r="B236" s="7" t="s">
        <v>5659</v>
      </c>
      <c r="C236" s="6" t="s">
        <v>4747</v>
      </c>
      <c r="D236" s="7" t="e">
        <v>#N/A</v>
      </c>
      <c r="E236" s="7" t="e">
        <v>#N/A</v>
      </c>
      <c r="F236" s="6" t="s">
        <v>45</v>
      </c>
      <c r="G236" s="6" t="s">
        <v>1422</v>
      </c>
      <c r="H236" s="6" t="s">
        <v>1423</v>
      </c>
      <c r="I236" s="6" t="s">
        <v>2820</v>
      </c>
      <c r="J236" s="8">
        <v>3.9239570601857849</v>
      </c>
      <c r="K236" s="6" t="s">
        <v>43</v>
      </c>
      <c r="L236" s="6" t="s">
        <v>35</v>
      </c>
      <c r="M236" s="6" t="s">
        <v>46</v>
      </c>
      <c r="N236" s="6" t="s">
        <v>2826</v>
      </c>
      <c r="O236" s="6" t="s">
        <v>37</v>
      </c>
      <c r="P236" s="6" t="s">
        <v>38</v>
      </c>
      <c r="Q236" s="6"/>
      <c r="R236" s="7"/>
      <c r="S236" s="7"/>
      <c r="T236" s="7" t="s">
        <v>1944</v>
      </c>
      <c r="U236" s="7" t="s">
        <v>1454</v>
      </c>
      <c r="V236" s="7" t="e">
        <v>#N/A</v>
      </c>
      <c r="W236" s="7" t="s">
        <v>1454</v>
      </c>
      <c r="X236" s="7"/>
      <c r="Y236" s="7" t="e">
        <v>#N/A</v>
      </c>
      <c r="Z236" s="7" t="s">
        <v>5643</v>
      </c>
      <c r="AA236" s="7" t="s">
        <v>75</v>
      </c>
      <c r="AB236" s="7">
        <v>1</v>
      </c>
      <c r="AC236" s="7"/>
      <c r="AD236" s="7"/>
      <c r="AE236" s="7" t="s">
        <v>5801</v>
      </c>
      <c r="AF236" s="7" t="s">
        <v>2536</v>
      </c>
      <c r="AG236" s="7"/>
    </row>
    <row r="237" spans="1:33" ht="101.5" x14ac:dyDescent="0.35">
      <c r="A237" s="6" t="s">
        <v>899</v>
      </c>
      <c r="B237" s="7" t="s">
        <v>5659</v>
      </c>
      <c r="C237" s="6" t="s">
        <v>4748</v>
      </c>
      <c r="D237" s="7" t="e">
        <v>#N/A</v>
      </c>
      <c r="E237" s="7" t="e">
        <v>#N/A</v>
      </c>
      <c r="F237" s="6" t="s">
        <v>45</v>
      </c>
      <c r="G237" s="6" t="s">
        <v>1025</v>
      </c>
      <c r="H237" s="6" t="s">
        <v>1026</v>
      </c>
      <c r="I237" s="6" t="s">
        <v>2820</v>
      </c>
      <c r="J237" s="8">
        <v>3.9239570601857849</v>
      </c>
      <c r="K237" s="6" t="s">
        <v>43</v>
      </c>
      <c r="L237" s="6" t="s">
        <v>35</v>
      </c>
      <c r="M237" s="6" t="s">
        <v>46</v>
      </c>
      <c r="N237" s="6" t="s">
        <v>2827</v>
      </c>
      <c r="O237" s="6" t="s">
        <v>37</v>
      </c>
      <c r="P237" s="6" t="s">
        <v>38</v>
      </c>
      <c r="Q237" s="6"/>
      <c r="R237" s="7"/>
      <c r="S237" s="7"/>
      <c r="T237" s="7" t="s">
        <v>1944</v>
      </c>
      <c r="U237" s="7" t="s">
        <v>1454</v>
      </c>
      <c r="V237" s="7" t="e">
        <v>#N/A</v>
      </c>
      <c r="W237" s="7" t="s">
        <v>1454</v>
      </c>
      <c r="X237" s="7"/>
      <c r="Y237" s="7" t="e">
        <v>#N/A</v>
      </c>
      <c r="Z237" s="7" t="s">
        <v>5643</v>
      </c>
      <c r="AA237" s="7" t="s">
        <v>75</v>
      </c>
      <c r="AB237" s="7">
        <v>1</v>
      </c>
      <c r="AC237" s="7"/>
      <c r="AD237" s="7"/>
      <c r="AE237" s="7" t="s">
        <v>5801</v>
      </c>
      <c r="AF237" s="7" t="s">
        <v>2536</v>
      </c>
      <c r="AG237" s="7"/>
    </row>
    <row r="238" spans="1:33" ht="101.5" x14ac:dyDescent="0.35">
      <c r="A238" s="6" t="s">
        <v>899</v>
      </c>
      <c r="B238" s="7" t="s">
        <v>5659</v>
      </c>
      <c r="C238" s="6" t="s">
        <v>4749</v>
      </c>
      <c r="D238" s="7" t="e">
        <v>#N/A</v>
      </c>
      <c r="E238" s="7" t="e">
        <v>#N/A</v>
      </c>
      <c r="F238" s="6" t="s">
        <v>45</v>
      </c>
      <c r="G238" s="6" t="s">
        <v>1027</v>
      </c>
      <c r="H238" s="6" t="s">
        <v>1028</v>
      </c>
      <c r="I238" s="6" t="s">
        <v>2820</v>
      </c>
      <c r="J238" s="8">
        <v>3.9239570601857849</v>
      </c>
      <c r="K238" s="6" t="s">
        <v>43</v>
      </c>
      <c r="L238" s="6" t="s">
        <v>35</v>
      </c>
      <c r="M238" s="6" t="s">
        <v>46</v>
      </c>
      <c r="N238" s="6" t="s">
        <v>2828</v>
      </c>
      <c r="O238" s="6" t="s">
        <v>37</v>
      </c>
      <c r="P238" s="6" t="s">
        <v>38</v>
      </c>
      <c r="Q238" s="6"/>
      <c r="R238" s="7"/>
      <c r="S238" s="7"/>
      <c r="T238" s="7" t="s">
        <v>1944</v>
      </c>
      <c r="U238" s="7" t="s">
        <v>1454</v>
      </c>
      <c r="V238" s="7" t="e">
        <v>#N/A</v>
      </c>
      <c r="W238" s="7" t="s">
        <v>1454</v>
      </c>
      <c r="X238" s="7"/>
      <c r="Y238" s="7" t="e">
        <v>#N/A</v>
      </c>
      <c r="Z238" s="7" t="s">
        <v>5643</v>
      </c>
      <c r="AA238" s="7" t="s">
        <v>75</v>
      </c>
      <c r="AB238" s="7">
        <v>1</v>
      </c>
      <c r="AC238" s="7"/>
      <c r="AD238" s="7"/>
      <c r="AE238" s="7" t="s">
        <v>5801</v>
      </c>
      <c r="AF238" s="7" t="s">
        <v>2536</v>
      </c>
      <c r="AG238" s="7"/>
    </row>
    <row r="239" spans="1:33" ht="101.5" x14ac:dyDescent="0.35">
      <c r="A239" s="6" t="s">
        <v>899</v>
      </c>
      <c r="B239" s="7" t="s">
        <v>5659</v>
      </c>
      <c r="C239" s="6" t="s">
        <v>4750</v>
      </c>
      <c r="D239" s="7" t="e">
        <v>#N/A</v>
      </c>
      <c r="E239" s="7" t="e">
        <v>#N/A</v>
      </c>
      <c r="F239" s="6" t="s">
        <v>45</v>
      </c>
      <c r="G239" s="6" t="s">
        <v>1017</v>
      </c>
      <c r="H239" s="6" t="s">
        <v>1018</v>
      </c>
      <c r="I239" s="6" t="s">
        <v>2820</v>
      </c>
      <c r="J239" s="8">
        <v>3.9239570601857849</v>
      </c>
      <c r="K239" s="6" t="s">
        <v>43</v>
      </c>
      <c r="L239" s="6" t="s">
        <v>35</v>
      </c>
      <c r="M239" s="6" t="s">
        <v>46</v>
      </c>
      <c r="N239" s="6" t="s">
        <v>2829</v>
      </c>
      <c r="O239" s="6" t="s">
        <v>37</v>
      </c>
      <c r="P239" s="6" t="s">
        <v>38</v>
      </c>
      <c r="Q239" s="6"/>
      <c r="R239" s="7"/>
      <c r="S239" s="7"/>
      <c r="T239" s="7" t="s">
        <v>1944</v>
      </c>
      <c r="U239" s="7" t="s">
        <v>1454</v>
      </c>
      <c r="V239" s="7" t="e">
        <v>#N/A</v>
      </c>
      <c r="W239" s="7" t="s">
        <v>1454</v>
      </c>
      <c r="X239" s="7"/>
      <c r="Y239" s="7" t="e">
        <v>#N/A</v>
      </c>
      <c r="Z239" s="7" t="s">
        <v>5643</v>
      </c>
      <c r="AA239" s="7" t="s">
        <v>75</v>
      </c>
      <c r="AB239" s="7">
        <v>1</v>
      </c>
      <c r="AC239" s="7"/>
      <c r="AD239" s="7"/>
      <c r="AE239" s="7" t="s">
        <v>5801</v>
      </c>
      <c r="AF239" s="7" t="s">
        <v>2536</v>
      </c>
      <c r="AG239" s="7"/>
    </row>
    <row r="240" spans="1:33" ht="101.5" x14ac:dyDescent="0.35">
      <c r="A240" s="6" t="s">
        <v>890</v>
      </c>
      <c r="B240" s="7" t="s">
        <v>5660</v>
      </c>
      <c r="C240" s="6" t="s">
        <v>4751</v>
      </c>
      <c r="D240" s="7" t="e">
        <v>#N/A</v>
      </c>
      <c r="E240" s="7" t="e">
        <v>#N/A</v>
      </c>
      <c r="F240" s="6" t="s">
        <v>45</v>
      </c>
      <c r="G240" s="6" t="s">
        <v>1131</v>
      </c>
      <c r="H240" s="6" t="s">
        <v>1132</v>
      </c>
      <c r="I240" s="6" t="s">
        <v>2830</v>
      </c>
      <c r="J240" s="8">
        <v>3.6648482638847781</v>
      </c>
      <c r="K240" s="6" t="s">
        <v>43</v>
      </c>
      <c r="L240" s="6" t="s">
        <v>35</v>
      </c>
      <c r="M240" s="6" t="s">
        <v>46</v>
      </c>
      <c r="N240" s="6" t="s">
        <v>2831</v>
      </c>
      <c r="O240" s="6" t="s">
        <v>37</v>
      </c>
      <c r="P240" s="6" t="s">
        <v>38</v>
      </c>
      <c r="Q240" s="6"/>
      <c r="R240" s="7"/>
      <c r="S240" s="7"/>
      <c r="T240" s="7" t="s">
        <v>1743</v>
      </c>
      <c r="U240" s="7" t="s">
        <v>1466</v>
      </c>
      <c r="V240" s="7" t="e">
        <v>#N/A</v>
      </c>
      <c r="W240" s="7" t="s">
        <v>1340</v>
      </c>
      <c r="X240" s="7"/>
      <c r="Y240" s="7" t="s">
        <v>5661</v>
      </c>
      <c r="Z240" s="7" t="s">
        <v>4141</v>
      </c>
      <c r="AA240" s="7" t="s">
        <v>75</v>
      </c>
      <c r="AB240" s="7">
        <v>1</v>
      </c>
      <c r="AC240" s="7"/>
      <c r="AD240" s="7"/>
      <c r="AE240" s="7" t="s">
        <v>5801</v>
      </c>
      <c r="AF240" s="7" t="s">
        <v>2536</v>
      </c>
      <c r="AG240" s="7"/>
    </row>
    <row r="241" spans="1:33" ht="101.5" x14ac:dyDescent="0.35">
      <c r="A241" s="6" t="s">
        <v>890</v>
      </c>
      <c r="B241" s="7" t="s">
        <v>5660</v>
      </c>
      <c r="C241" s="6" t="s">
        <v>4752</v>
      </c>
      <c r="D241" s="7" t="e">
        <v>#N/A</v>
      </c>
      <c r="E241" s="7" t="e">
        <v>#N/A</v>
      </c>
      <c r="F241" s="6" t="s">
        <v>45</v>
      </c>
      <c r="G241" s="6" t="s">
        <v>1015</v>
      </c>
      <c r="H241" s="6" t="s">
        <v>1016</v>
      </c>
      <c r="I241" s="6" t="s">
        <v>2830</v>
      </c>
      <c r="J241" s="8">
        <v>3.6648482638847781</v>
      </c>
      <c r="K241" s="6" t="s">
        <v>43</v>
      </c>
      <c r="L241" s="6" t="s">
        <v>35</v>
      </c>
      <c r="M241" s="6" t="s">
        <v>46</v>
      </c>
      <c r="N241" s="6" t="s">
        <v>2832</v>
      </c>
      <c r="O241" s="6" t="s">
        <v>37</v>
      </c>
      <c r="P241" s="6" t="s">
        <v>38</v>
      </c>
      <c r="Q241" s="6"/>
      <c r="R241" s="7"/>
      <c r="S241" s="7"/>
      <c r="T241" s="7" t="s">
        <v>1743</v>
      </c>
      <c r="U241" s="7" t="s">
        <v>1466</v>
      </c>
      <c r="V241" s="7" t="e">
        <v>#N/A</v>
      </c>
      <c r="W241" s="7" t="s">
        <v>1340</v>
      </c>
      <c r="X241" s="7"/>
      <c r="Y241" s="7" t="s">
        <v>5661</v>
      </c>
      <c r="Z241" s="7" t="s">
        <v>4141</v>
      </c>
      <c r="AA241" s="7" t="s">
        <v>75</v>
      </c>
      <c r="AB241" s="7">
        <v>1</v>
      </c>
      <c r="AC241" s="7"/>
      <c r="AD241" s="7"/>
      <c r="AE241" s="7" t="s">
        <v>5801</v>
      </c>
      <c r="AF241" s="7" t="s">
        <v>2536</v>
      </c>
      <c r="AG241" s="7"/>
    </row>
    <row r="242" spans="1:33" ht="101.5" x14ac:dyDescent="0.35">
      <c r="A242" s="6" t="s">
        <v>2962</v>
      </c>
      <c r="B242" s="7" t="s">
        <v>5662</v>
      </c>
      <c r="C242" s="6" t="s">
        <v>4753</v>
      </c>
      <c r="D242" s="7" t="e">
        <v>#N/A</v>
      </c>
      <c r="E242" s="7" t="e">
        <v>#N/A</v>
      </c>
      <c r="F242" s="6" t="s">
        <v>45</v>
      </c>
      <c r="G242" s="6" t="s">
        <v>3060</v>
      </c>
      <c r="H242" s="6" t="s">
        <v>3061</v>
      </c>
      <c r="I242" s="6" t="s">
        <v>3062</v>
      </c>
      <c r="J242" s="8">
        <v>3.1996052083341056</v>
      </c>
      <c r="K242" s="6" t="s">
        <v>43</v>
      </c>
      <c r="L242" s="6" t="s">
        <v>35</v>
      </c>
      <c r="M242" s="6" t="s">
        <v>46</v>
      </c>
      <c r="N242" s="6" t="s">
        <v>3063</v>
      </c>
      <c r="O242" s="6" t="s">
        <v>37</v>
      </c>
      <c r="P242" s="6" t="s">
        <v>38</v>
      </c>
      <c r="Q242" s="6"/>
      <c r="R242" s="7"/>
      <c r="S242" s="7"/>
      <c r="T242" s="7" t="s">
        <v>3552</v>
      </c>
      <c r="U242" s="7" t="s">
        <v>1454</v>
      </c>
      <c r="V242" s="7" t="e">
        <v>#N/A</v>
      </c>
      <c r="W242" s="7" t="e">
        <v>#N/A</v>
      </c>
      <c r="X242" s="7"/>
      <c r="Y242" s="7" t="e">
        <v>#N/A</v>
      </c>
      <c r="Z242" s="7" t="s">
        <v>5643</v>
      </c>
      <c r="AA242" s="7" t="s">
        <v>75</v>
      </c>
      <c r="AB242" s="7">
        <v>1</v>
      </c>
      <c r="AC242" s="7"/>
      <c r="AD242" s="7"/>
      <c r="AE242" s="7" t="s">
        <v>5801</v>
      </c>
      <c r="AF242" s="7" t="s">
        <v>2536</v>
      </c>
      <c r="AG242" s="7"/>
    </row>
    <row r="243" spans="1:33" ht="101.5" x14ac:dyDescent="0.35">
      <c r="A243" s="6" t="s">
        <v>2962</v>
      </c>
      <c r="B243" s="7" t="s">
        <v>5662</v>
      </c>
      <c r="C243" s="6" t="s">
        <v>4754</v>
      </c>
      <c r="D243" s="7" t="e">
        <v>#N/A</v>
      </c>
      <c r="E243" s="7" t="e">
        <v>#N/A</v>
      </c>
      <c r="F243" s="6" t="s">
        <v>45</v>
      </c>
      <c r="G243" s="6" t="s">
        <v>3064</v>
      </c>
      <c r="H243" s="6" t="s">
        <v>3065</v>
      </c>
      <c r="I243" s="6" t="s">
        <v>3062</v>
      </c>
      <c r="J243" s="8">
        <v>3.1996052083341056</v>
      </c>
      <c r="K243" s="6" t="s">
        <v>43</v>
      </c>
      <c r="L243" s="6" t="s">
        <v>35</v>
      </c>
      <c r="M243" s="6" t="s">
        <v>46</v>
      </c>
      <c r="N243" s="6" t="s">
        <v>3066</v>
      </c>
      <c r="O243" s="6" t="s">
        <v>37</v>
      </c>
      <c r="P243" s="6" t="s">
        <v>38</v>
      </c>
      <c r="Q243" s="6"/>
      <c r="R243" s="7"/>
      <c r="S243" s="7"/>
      <c r="T243" s="7" t="s">
        <v>3552</v>
      </c>
      <c r="U243" s="7" t="s">
        <v>1454</v>
      </c>
      <c r="V243" s="7" t="e">
        <v>#N/A</v>
      </c>
      <c r="W243" s="7" t="e">
        <v>#N/A</v>
      </c>
      <c r="X243" s="7"/>
      <c r="Y243" s="7" t="e">
        <v>#N/A</v>
      </c>
      <c r="Z243" s="7" t="s">
        <v>5643</v>
      </c>
      <c r="AA243" s="7" t="s">
        <v>75</v>
      </c>
      <c r="AB243" s="7">
        <v>1</v>
      </c>
      <c r="AC243" s="7"/>
      <c r="AD243" s="7"/>
      <c r="AE243" s="7" t="s">
        <v>5801</v>
      </c>
      <c r="AF243" s="7" t="s">
        <v>2536</v>
      </c>
      <c r="AG243" s="7"/>
    </row>
    <row r="244" spans="1:33" ht="101.5" x14ac:dyDescent="0.35">
      <c r="A244" s="6" t="s">
        <v>2962</v>
      </c>
      <c r="B244" s="7" t="s">
        <v>5662</v>
      </c>
      <c r="C244" s="6" t="s">
        <v>4755</v>
      </c>
      <c r="D244" s="7" t="e">
        <v>#N/A</v>
      </c>
      <c r="E244" s="7" t="e">
        <v>#N/A</v>
      </c>
      <c r="F244" s="6" t="s">
        <v>45</v>
      </c>
      <c r="G244" s="6" t="s">
        <v>3067</v>
      </c>
      <c r="H244" s="6" t="s">
        <v>3068</v>
      </c>
      <c r="I244" s="6" t="s">
        <v>3062</v>
      </c>
      <c r="J244" s="8">
        <v>3.1996052083341056</v>
      </c>
      <c r="K244" s="6" t="s">
        <v>43</v>
      </c>
      <c r="L244" s="6" t="s">
        <v>35</v>
      </c>
      <c r="M244" s="6" t="s">
        <v>46</v>
      </c>
      <c r="N244" s="6" t="s">
        <v>3069</v>
      </c>
      <c r="O244" s="6" t="s">
        <v>37</v>
      </c>
      <c r="P244" s="6" t="s">
        <v>38</v>
      </c>
      <c r="Q244" s="6"/>
      <c r="R244" s="7"/>
      <c r="S244" s="7"/>
      <c r="T244" s="7" t="s">
        <v>3552</v>
      </c>
      <c r="U244" s="7" t="s">
        <v>1454</v>
      </c>
      <c r="V244" s="7" t="e">
        <v>#N/A</v>
      </c>
      <c r="W244" s="7" t="e">
        <v>#N/A</v>
      </c>
      <c r="X244" s="7"/>
      <c r="Y244" s="7" t="e">
        <v>#N/A</v>
      </c>
      <c r="Z244" s="7" t="s">
        <v>5643</v>
      </c>
      <c r="AA244" s="7" t="s">
        <v>75</v>
      </c>
      <c r="AB244" s="7">
        <v>1</v>
      </c>
      <c r="AC244" s="7"/>
      <c r="AD244" s="7"/>
      <c r="AE244" s="7" t="s">
        <v>5801</v>
      </c>
      <c r="AF244" s="7" t="s">
        <v>2536</v>
      </c>
      <c r="AG244" s="7"/>
    </row>
    <row r="245" spans="1:33" ht="101.5" x14ac:dyDescent="0.35">
      <c r="A245" s="6" t="s">
        <v>2962</v>
      </c>
      <c r="B245" s="7" t="s">
        <v>5662</v>
      </c>
      <c r="C245" s="6" t="s">
        <v>4756</v>
      </c>
      <c r="D245" s="7" t="e">
        <v>#N/A</v>
      </c>
      <c r="E245" s="7" t="e">
        <v>#N/A</v>
      </c>
      <c r="F245" s="6" t="s">
        <v>45</v>
      </c>
      <c r="G245" s="6" t="s">
        <v>3070</v>
      </c>
      <c r="H245" s="6" t="s">
        <v>3071</v>
      </c>
      <c r="I245" s="6" t="s">
        <v>3062</v>
      </c>
      <c r="J245" s="8">
        <v>3.1996052083341056</v>
      </c>
      <c r="K245" s="6" t="s">
        <v>43</v>
      </c>
      <c r="L245" s="6" t="s">
        <v>35</v>
      </c>
      <c r="M245" s="6" t="s">
        <v>46</v>
      </c>
      <c r="N245" s="6" t="s">
        <v>3072</v>
      </c>
      <c r="O245" s="6" t="s">
        <v>37</v>
      </c>
      <c r="P245" s="6" t="s">
        <v>38</v>
      </c>
      <c r="Q245" s="6"/>
      <c r="R245" s="7"/>
      <c r="S245" s="7"/>
      <c r="T245" s="7" t="s">
        <v>3552</v>
      </c>
      <c r="U245" s="7" t="s">
        <v>1454</v>
      </c>
      <c r="V245" s="7" t="e">
        <v>#N/A</v>
      </c>
      <c r="W245" s="7" t="e">
        <v>#N/A</v>
      </c>
      <c r="X245" s="7"/>
      <c r="Y245" s="7" t="e">
        <v>#N/A</v>
      </c>
      <c r="Z245" s="7" t="s">
        <v>5643</v>
      </c>
      <c r="AA245" s="7" t="s">
        <v>75</v>
      </c>
      <c r="AB245" s="7">
        <v>1</v>
      </c>
      <c r="AC245" s="7"/>
      <c r="AD245" s="7"/>
      <c r="AE245" s="7" t="s">
        <v>5801</v>
      </c>
      <c r="AF245" s="7" t="s">
        <v>2536</v>
      </c>
      <c r="AG245" s="7"/>
    </row>
    <row r="246" spans="1:33" ht="101.5" x14ac:dyDescent="0.35">
      <c r="A246" s="6" t="s">
        <v>2962</v>
      </c>
      <c r="B246" s="7" t="s">
        <v>5662</v>
      </c>
      <c r="C246" s="6" t="s">
        <v>4757</v>
      </c>
      <c r="D246" s="7" t="e">
        <v>#N/A</v>
      </c>
      <c r="E246" s="7" t="e">
        <v>#N/A</v>
      </c>
      <c r="F246" s="6" t="s">
        <v>45</v>
      </c>
      <c r="G246" s="6" t="s">
        <v>3073</v>
      </c>
      <c r="H246" s="6" t="s">
        <v>3074</v>
      </c>
      <c r="I246" s="6" t="s">
        <v>3062</v>
      </c>
      <c r="J246" s="8">
        <v>3.1996052083341056</v>
      </c>
      <c r="K246" s="6" t="s">
        <v>43</v>
      </c>
      <c r="L246" s="6" t="s">
        <v>35</v>
      </c>
      <c r="M246" s="6" t="s">
        <v>46</v>
      </c>
      <c r="N246" s="6" t="s">
        <v>3075</v>
      </c>
      <c r="O246" s="6" t="s">
        <v>37</v>
      </c>
      <c r="P246" s="6" t="s">
        <v>38</v>
      </c>
      <c r="Q246" s="6"/>
      <c r="R246" s="7"/>
      <c r="S246" s="7"/>
      <c r="T246" s="7" t="s">
        <v>3552</v>
      </c>
      <c r="U246" s="7" t="s">
        <v>1454</v>
      </c>
      <c r="V246" s="7" t="e">
        <v>#N/A</v>
      </c>
      <c r="W246" s="7" t="e">
        <v>#N/A</v>
      </c>
      <c r="X246" s="7"/>
      <c r="Y246" s="7" t="e">
        <v>#N/A</v>
      </c>
      <c r="Z246" s="7" t="s">
        <v>5643</v>
      </c>
      <c r="AA246" s="7" t="s">
        <v>75</v>
      </c>
      <c r="AB246" s="7">
        <v>1</v>
      </c>
      <c r="AC246" s="7"/>
      <c r="AD246" s="7"/>
      <c r="AE246" s="7" t="s">
        <v>5801</v>
      </c>
      <c r="AF246" s="7" t="s">
        <v>2536</v>
      </c>
      <c r="AG246" s="7"/>
    </row>
    <row r="247" spans="1:33" ht="101.5" x14ac:dyDescent="0.35">
      <c r="A247" s="6" t="s">
        <v>2962</v>
      </c>
      <c r="B247" s="7" t="s">
        <v>5662</v>
      </c>
      <c r="C247" s="6" t="s">
        <v>4758</v>
      </c>
      <c r="D247" s="7" t="e">
        <v>#N/A</v>
      </c>
      <c r="E247" s="7" t="e">
        <v>#N/A</v>
      </c>
      <c r="F247" s="6" t="s">
        <v>45</v>
      </c>
      <c r="G247" s="6" t="s">
        <v>3076</v>
      </c>
      <c r="H247" s="6" t="s">
        <v>3077</v>
      </c>
      <c r="I247" s="6" t="s">
        <v>3062</v>
      </c>
      <c r="J247" s="8">
        <v>3.1996052083341056</v>
      </c>
      <c r="K247" s="6" t="s">
        <v>43</v>
      </c>
      <c r="L247" s="6" t="s">
        <v>35</v>
      </c>
      <c r="M247" s="6" t="s">
        <v>46</v>
      </c>
      <c r="N247" s="6" t="s">
        <v>3078</v>
      </c>
      <c r="O247" s="6" t="s">
        <v>37</v>
      </c>
      <c r="P247" s="6" t="s">
        <v>38</v>
      </c>
      <c r="Q247" s="6"/>
      <c r="R247" s="7"/>
      <c r="S247" s="7"/>
      <c r="T247" s="7" t="s">
        <v>3552</v>
      </c>
      <c r="U247" s="7" t="s">
        <v>1454</v>
      </c>
      <c r="V247" s="7" t="e">
        <v>#N/A</v>
      </c>
      <c r="W247" s="7" t="e">
        <v>#N/A</v>
      </c>
      <c r="X247" s="7"/>
      <c r="Y247" s="7" t="e">
        <v>#N/A</v>
      </c>
      <c r="Z247" s="7" t="s">
        <v>5643</v>
      </c>
      <c r="AA247" s="7" t="s">
        <v>75</v>
      </c>
      <c r="AB247" s="7">
        <v>1</v>
      </c>
      <c r="AC247" s="7"/>
      <c r="AD247" s="7"/>
      <c r="AE247" s="7" t="s">
        <v>5801</v>
      </c>
      <c r="AF247" s="7" t="s">
        <v>2536</v>
      </c>
      <c r="AG247" s="7"/>
    </row>
    <row r="248" spans="1:33" ht="101.5" x14ac:dyDescent="0.35">
      <c r="A248" s="6" t="s">
        <v>2962</v>
      </c>
      <c r="B248" s="7" t="s">
        <v>5662</v>
      </c>
      <c r="C248" s="6" t="s">
        <v>4759</v>
      </c>
      <c r="D248" s="7" t="e">
        <v>#N/A</v>
      </c>
      <c r="E248" s="7" t="e">
        <v>#N/A</v>
      </c>
      <c r="F248" s="6" t="s">
        <v>45</v>
      </c>
      <c r="G248" s="6" t="s">
        <v>3079</v>
      </c>
      <c r="H248" s="6" t="s">
        <v>3080</v>
      </c>
      <c r="I248" s="6" t="s">
        <v>3062</v>
      </c>
      <c r="J248" s="8">
        <v>3.1996052083341056</v>
      </c>
      <c r="K248" s="6" t="s">
        <v>43</v>
      </c>
      <c r="L248" s="6" t="s">
        <v>35</v>
      </c>
      <c r="M248" s="6" t="s">
        <v>46</v>
      </c>
      <c r="N248" s="6" t="s">
        <v>3081</v>
      </c>
      <c r="O248" s="6" t="s">
        <v>37</v>
      </c>
      <c r="P248" s="6" t="s">
        <v>38</v>
      </c>
      <c r="Q248" s="6"/>
      <c r="R248" s="7"/>
      <c r="S248" s="7"/>
      <c r="T248" s="7" t="s">
        <v>3552</v>
      </c>
      <c r="U248" s="7" t="s">
        <v>1454</v>
      </c>
      <c r="V248" s="7" t="e">
        <v>#N/A</v>
      </c>
      <c r="W248" s="7" t="e">
        <v>#N/A</v>
      </c>
      <c r="X248" s="7"/>
      <c r="Y248" s="7" t="e">
        <v>#N/A</v>
      </c>
      <c r="Z248" s="7" t="s">
        <v>5643</v>
      </c>
      <c r="AA248" s="7" t="s">
        <v>75</v>
      </c>
      <c r="AB248" s="7">
        <v>1</v>
      </c>
      <c r="AC248" s="7"/>
      <c r="AD248" s="7"/>
      <c r="AE248" s="7" t="s">
        <v>5801</v>
      </c>
      <c r="AF248" s="7" t="s">
        <v>2536</v>
      </c>
      <c r="AG248" s="7"/>
    </row>
    <row r="249" spans="1:33" ht="101.5" x14ac:dyDescent="0.35">
      <c r="A249" s="6" t="s">
        <v>2962</v>
      </c>
      <c r="B249" s="7" t="s">
        <v>5662</v>
      </c>
      <c r="C249" s="6" t="s">
        <v>4760</v>
      </c>
      <c r="D249" s="7" t="e">
        <v>#N/A</v>
      </c>
      <c r="E249" s="7" t="e">
        <v>#N/A</v>
      </c>
      <c r="F249" s="6" t="s">
        <v>45</v>
      </c>
      <c r="G249" s="6" t="s">
        <v>3082</v>
      </c>
      <c r="H249" s="6" t="s">
        <v>3083</v>
      </c>
      <c r="I249" s="6" t="s">
        <v>3062</v>
      </c>
      <c r="J249" s="8">
        <v>3.1996052083341056</v>
      </c>
      <c r="K249" s="6" t="s">
        <v>43</v>
      </c>
      <c r="L249" s="6" t="s">
        <v>35</v>
      </c>
      <c r="M249" s="6" t="s">
        <v>46</v>
      </c>
      <c r="N249" s="6" t="s">
        <v>3084</v>
      </c>
      <c r="O249" s="6" t="s">
        <v>37</v>
      </c>
      <c r="P249" s="6" t="s">
        <v>38</v>
      </c>
      <c r="Q249" s="6"/>
      <c r="R249" s="7"/>
      <c r="S249" s="7"/>
      <c r="T249" s="7" t="s">
        <v>3552</v>
      </c>
      <c r="U249" s="7" t="s">
        <v>1454</v>
      </c>
      <c r="V249" s="7" t="e">
        <v>#N/A</v>
      </c>
      <c r="W249" s="7" t="e">
        <v>#N/A</v>
      </c>
      <c r="X249" s="7"/>
      <c r="Y249" s="7" t="e">
        <v>#N/A</v>
      </c>
      <c r="Z249" s="7" t="s">
        <v>5643</v>
      </c>
      <c r="AA249" s="7" t="s">
        <v>75</v>
      </c>
      <c r="AB249" s="7">
        <v>1</v>
      </c>
      <c r="AC249" s="7"/>
      <c r="AD249" s="7"/>
      <c r="AE249" s="7" t="s">
        <v>5801</v>
      </c>
      <c r="AF249" s="7" t="s">
        <v>2536</v>
      </c>
      <c r="AG249" s="7"/>
    </row>
    <row r="250" spans="1:33" ht="101.5" x14ac:dyDescent="0.35">
      <c r="A250" s="6" t="s">
        <v>2962</v>
      </c>
      <c r="B250" s="7" t="s">
        <v>5662</v>
      </c>
      <c r="C250" s="6" t="s">
        <v>4761</v>
      </c>
      <c r="D250" s="7" t="e">
        <v>#N/A</v>
      </c>
      <c r="E250" s="7" t="e">
        <v>#N/A</v>
      </c>
      <c r="F250" s="6" t="s">
        <v>45</v>
      </c>
      <c r="G250" s="6" t="s">
        <v>3085</v>
      </c>
      <c r="H250" s="6" t="s">
        <v>3086</v>
      </c>
      <c r="I250" s="6" t="s">
        <v>3062</v>
      </c>
      <c r="J250" s="8">
        <v>3.1996052083341056</v>
      </c>
      <c r="K250" s="6" t="s">
        <v>43</v>
      </c>
      <c r="L250" s="6" t="s">
        <v>35</v>
      </c>
      <c r="M250" s="6" t="s">
        <v>46</v>
      </c>
      <c r="N250" s="6" t="s">
        <v>3087</v>
      </c>
      <c r="O250" s="6" t="s">
        <v>37</v>
      </c>
      <c r="P250" s="6" t="s">
        <v>38</v>
      </c>
      <c r="Q250" s="6"/>
      <c r="R250" s="7"/>
      <c r="S250" s="7"/>
      <c r="T250" s="7" t="s">
        <v>3552</v>
      </c>
      <c r="U250" s="7" t="s">
        <v>1454</v>
      </c>
      <c r="V250" s="7" t="e">
        <v>#N/A</v>
      </c>
      <c r="W250" s="7" t="e">
        <v>#N/A</v>
      </c>
      <c r="X250" s="7"/>
      <c r="Y250" s="7" t="e">
        <v>#N/A</v>
      </c>
      <c r="Z250" s="7" t="s">
        <v>5643</v>
      </c>
      <c r="AA250" s="7" t="s">
        <v>75</v>
      </c>
      <c r="AB250" s="7">
        <v>1</v>
      </c>
      <c r="AC250" s="7"/>
      <c r="AD250" s="7"/>
      <c r="AE250" s="7" t="s">
        <v>5801</v>
      </c>
      <c r="AF250" s="7" t="s">
        <v>2536</v>
      </c>
      <c r="AG250" s="7"/>
    </row>
    <row r="251" spans="1:33" ht="101.5" x14ac:dyDescent="0.35">
      <c r="A251" s="6" t="s">
        <v>2962</v>
      </c>
      <c r="B251" s="7" t="s">
        <v>5662</v>
      </c>
      <c r="C251" s="6" t="s">
        <v>4762</v>
      </c>
      <c r="D251" s="7" t="e">
        <v>#N/A</v>
      </c>
      <c r="E251" s="7" t="e">
        <v>#N/A</v>
      </c>
      <c r="F251" s="6" t="s">
        <v>45</v>
      </c>
      <c r="G251" s="6" t="s">
        <v>3088</v>
      </c>
      <c r="H251" s="6" t="s">
        <v>3089</v>
      </c>
      <c r="I251" s="6" t="s">
        <v>3062</v>
      </c>
      <c r="J251" s="8">
        <v>3.1996052083341056</v>
      </c>
      <c r="K251" s="6" t="s">
        <v>43</v>
      </c>
      <c r="L251" s="6" t="s">
        <v>35</v>
      </c>
      <c r="M251" s="6" t="s">
        <v>46</v>
      </c>
      <c r="N251" s="6" t="s">
        <v>3090</v>
      </c>
      <c r="O251" s="6" t="s">
        <v>37</v>
      </c>
      <c r="P251" s="6" t="s">
        <v>38</v>
      </c>
      <c r="Q251" s="6"/>
      <c r="R251" s="7"/>
      <c r="S251" s="7"/>
      <c r="T251" s="7" t="s">
        <v>3552</v>
      </c>
      <c r="U251" s="7" t="s">
        <v>1454</v>
      </c>
      <c r="V251" s="7" t="e">
        <v>#N/A</v>
      </c>
      <c r="W251" s="7" t="e">
        <v>#N/A</v>
      </c>
      <c r="X251" s="7"/>
      <c r="Y251" s="7" t="e">
        <v>#N/A</v>
      </c>
      <c r="Z251" s="7" t="s">
        <v>5643</v>
      </c>
      <c r="AA251" s="7" t="s">
        <v>75</v>
      </c>
      <c r="AB251" s="7">
        <v>1</v>
      </c>
      <c r="AC251" s="7"/>
      <c r="AD251" s="7"/>
      <c r="AE251" s="7" t="s">
        <v>5801</v>
      </c>
      <c r="AF251" s="7" t="s">
        <v>2536</v>
      </c>
      <c r="AG251" s="7"/>
    </row>
    <row r="252" spans="1:33" ht="101.5" x14ac:dyDescent="0.35">
      <c r="A252" s="6" t="s">
        <v>2962</v>
      </c>
      <c r="B252" s="7" t="s">
        <v>5662</v>
      </c>
      <c r="C252" s="6" t="s">
        <v>4763</v>
      </c>
      <c r="D252" s="7" t="e">
        <v>#N/A</v>
      </c>
      <c r="E252" s="7" t="e">
        <v>#N/A</v>
      </c>
      <c r="F252" s="6" t="s">
        <v>45</v>
      </c>
      <c r="G252" s="6" t="s">
        <v>3091</v>
      </c>
      <c r="H252" s="6" t="s">
        <v>3092</v>
      </c>
      <c r="I252" s="6" t="s">
        <v>3062</v>
      </c>
      <c r="J252" s="8">
        <v>3.1996052083341056</v>
      </c>
      <c r="K252" s="6" t="s">
        <v>43</v>
      </c>
      <c r="L252" s="6" t="s">
        <v>35</v>
      </c>
      <c r="M252" s="6" t="s">
        <v>46</v>
      </c>
      <c r="N252" s="6" t="s">
        <v>3093</v>
      </c>
      <c r="O252" s="6" t="s">
        <v>37</v>
      </c>
      <c r="P252" s="6" t="s">
        <v>38</v>
      </c>
      <c r="Q252" s="6"/>
      <c r="R252" s="7"/>
      <c r="S252" s="7"/>
      <c r="T252" s="7" t="s">
        <v>3552</v>
      </c>
      <c r="U252" s="7" t="s">
        <v>1454</v>
      </c>
      <c r="V252" s="7" t="e">
        <v>#N/A</v>
      </c>
      <c r="W252" s="7" t="e">
        <v>#N/A</v>
      </c>
      <c r="X252" s="7"/>
      <c r="Y252" s="7" t="e">
        <v>#N/A</v>
      </c>
      <c r="Z252" s="7" t="s">
        <v>5643</v>
      </c>
      <c r="AA252" s="7" t="s">
        <v>75</v>
      </c>
      <c r="AB252" s="7">
        <v>1</v>
      </c>
      <c r="AC252" s="7"/>
      <c r="AD252" s="7"/>
      <c r="AE252" s="7" t="s">
        <v>5801</v>
      </c>
      <c r="AF252" s="7" t="s">
        <v>2536</v>
      </c>
      <c r="AG252" s="7"/>
    </row>
    <row r="253" spans="1:33" ht="101.5" x14ac:dyDescent="0.35">
      <c r="A253" s="6" t="s">
        <v>2962</v>
      </c>
      <c r="B253" s="7" t="s">
        <v>5662</v>
      </c>
      <c r="C253" s="6" t="s">
        <v>4764</v>
      </c>
      <c r="D253" s="7" t="e">
        <v>#N/A</v>
      </c>
      <c r="E253" s="7" t="e">
        <v>#N/A</v>
      </c>
      <c r="F253" s="6" t="s">
        <v>45</v>
      </c>
      <c r="G253" s="6" t="s">
        <v>3094</v>
      </c>
      <c r="H253" s="6" t="s">
        <v>3095</v>
      </c>
      <c r="I253" s="6" t="s">
        <v>3062</v>
      </c>
      <c r="J253" s="8">
        <v>3.1996052083341056</v>
      </c>
      <c r="K253" s="6" t="s">
        <v>43</v>
      </c>
      <c r="L253" s="6" t="s">
        <v>35</v>
      </c>
      <c r="M253" s="6" t="s">
        <v>46</v>
      </c>
      <c r="N253" s="6" t="s">
        <v>3096</v>
      </c>
      <c r="O253" s="6" t="s">
        <v>37</v>
      </c>
      <c r="P253" s="6" t="s">
        <v>38</v>
      </c>
      <c r="Q253" s="6"/>
      <c r="R253" s="7"/>
      <c r="S253" s="7"/>
      <c r="T253" s="7" t="s">
        <v>3552</v>
      </c>
      <c r="U253" s="7" t="s">
        <v>1454</v>
      </c>
      <c r="V253" s="7" t="e">
        <v>#N/A</v>
      </c>
      <c r="W253" s="7" t="e">
        <v>#N/A</v>
      </c>
      <c r="X253" s="7"/>
      <c r="Y253" s="7" t="e">
        <v>#N/A</v>
      </c>
      <c r="Z253" s="7" t="s">
        <v>5643</v>
      </c>
      <c r="AA253" s="7" t="s">
        <v>75</v>
      </c>
      <c r="AB253" s="7">
        <v>1</v>
      </c>
      <c r="AC253" s="7"/>
      <c r="AD253" s="7"/>
      <c r="AE253" s="7" t="s">
        <v>5801</v>
      </c>
      <c r="AF253" s="7" t="s">
        <v>2536</v>
      </c>
      <c r="AG253" s="7"/>
    </row>
    <row r="254" spans="1:33" ht="101.5" x14ac:dyDescent="0.35">
      <c r="A254" s="6" t="s">
        <v>2962</v>
      </c>
      <c r="B254" s="7" t="s">
        <v>5662</v>
      </c>
      <c r="C254" s="6" t="s">
        <v>4765</v>
      </c>
      <c r="D254" s="7" t="e">
        <v>#N/A</v>
      </c>
      <c r="E254" s="7" t="e">
        <v>#N/A</v>
      </c>
      <c r="F254" s="6" t="s">
        <v>45</v>
      </c>
      <c r="G254" s="6" t="s">
        <v>3097</v>
      </c>
      <c r="H254" s="6" t="s">
        <v>3098</v>
      </c>
      <c r="I254" s="6" t="s">
        <v>3062</v>
      </c>
      <c r="J254" s="8">
        <v>3.1996052083341056</v>
      </c>
      <c r="K254" s="6" t="s">
        <v>43</v>
      </c>
      <c r="L254" s="6" t="s">
        <v>35</v>
      </c>
      <c r="M254" s="6" t="s">
        <v>46</v>
      </c>
      <c r="N254" s="6" t="s">
        <v>3099</v>
      </c>
      <c r="O254" s="6" t="s">
        <v>37</v>
      </c>
      <c r="P254" s="6" t="s">
        <v>38</v>
      </c>
      <c r="Q254" s="6"/>
      <c r="R254" s="7"/>
      <c r="S254" s="7"/>
      <c r="T254" s="7" t="s">
        <v>3552</v>
      </c>
      <c r="U254" s="7" t="s">
        <v>1454</v>
      </c>
      <c r="V254" s="7" t="e">
        <v>#N/A</v>
      </c>
      <c r="W254" s="7" t="e">
        <v>#N/A</v>
      </c>
      <c r="X254" s="7"/>
      <c r="Y254" s="7" t="e">
        <v>#N/A</v>
      </c>
      <c r="Z254" s="7" t="s">
        <v>5643</v>
      </c>
      <c r="AA254" s="7" t="s">
        <v>75</v>
      </c>
      <c r="AB254" s="7">
        <v>1</v>
      </c>
      <c r="AC254" s="7"/>
      <c r="AD254" s="7"/>
      <c r="AE254" s="7" t="s">
        <v>5801</v>
      </c>
      <c r="AF254" s="7" t="s">
        <v>2536</v>
      </c>
      <c r="AG254" s="7"/>
    </row>
    <row r="255" spans="1:33" ht="101.5" x14ac:dyDescent="0.35">
      <c r="A255" s="6" t="s">
        <v>2962</v>
      </c>
      <c r="B255" s="7" t="s">
        <v>5662</v>
      </c>
      <c r="C255" s="6" t="s">
        <v>4766</v>
      </c>
      <c r="D255" s="7" t="e">
        <v>#N/A</v>
      </c>
      <c r="E255" s="7" t="e">
        <v>#N/A</v>
      </c>
      <c r="F255" s="6" t="s">
        <v>45</v>
      </c>
      <c r="G255" s="6" t="s">
        <v>3100</v>
      </c>
      <c r="H255" s="6" t="s">
        <v>3101</v>
      </c>
      <c r="I255" s="6" t="s">
        <v>3062</v>
      </c>
      <c r="J255" s="8">
        <v>3.1996052083341056</v>
      </c>
      <c r="K255" s="6" t="s">
        <v>43</v>
      </c>
      <c r="L255" s="6" t="s">
        <v>35</v>
      </c>
      <c r="M255" s="6" t="s">
        <v>46</v>
      </c>
      <c r="N255" s="6" t="s">
        <v>3102</v>
      </c>
      <c r="O255" s="6" t="s">
        <v>37</v>
      </c>
      <c r="P255" s="6" t="s">
        <v>38</v>
      </c>
      <c r="Q255" s="6"/>
      <c r="R255" s="7"/>
      <c r="S255" s="7"/>
      <c r="T255" s="7" t="s">
        <v>3552</v>
      </c>
      <c r="U255" s="7" t="s">
        <v>1454</v>
      </c>
      <c r="V255" s="7" t="e">
        <v>#N/A</v>
      </c>
      <c r="W255" s="7" t="e">
        <v>#N/A</v>
      </c>
      <c r="X255" s="7"/>
      <c r="Y255" s="7" t="e">
        <v>#N/A</v>
      </c>
      <c r="Z255" s="7" t="s">
        <v>5643</v>
      </c>
      <c r="AA255" s="7" t="s">
        <v>75</v>
      </c>
      <c r="AB255" s="7">
        <v>1</v>
      </c>
      <c r="AC255" s="7"/>
      <c r="AD255" s="7"/>
      <c r="AE255" s="7" t="s">
        <v>5801</v>
      </c>
      <c r="AF255" s="7" t="s">
        <v>2536</v>
      </c>
      <c r="AG255" s="7"/>
    </row>
    <row r="256" spans="1:33" ht="101.5" x14ac:dyDescent="0.35">
      <c r="A256" s="6" t="s">
        <v>2962</v>
      </c>
      <c r="B256" s="7" t="s">
        <v>5662</v>
      </c>
      <c r="C256" s="6" t="s">
        <v>4767</v>
      </c>
      <c r="D256" s="7" t="e">
        <v>#N/A</v>
      </c>
      <c r="E256" s="7" t="e">
        <v>#N/A</v>
      </c>
      <c r="F256" s="6" t="s">
        <v>45</v>
      </c>
      <c r="G256" s="6" t="s">
        <v>3103</v>
      </c>
      <c r="H256" s="6" t="s">
        <v>3104</v>
      </c>
      <c r="I256" s="6" t="s">
        <v>3062</v>
      </c>
      <c r="J256" s="8">
        <v>3.1996052083341056</v>
      </c>
      <c r="K256" s="6" t="s">
        <v>43</v>
      </c>
      <c r="L256" s="6" t="s">
        <v>35</v>
      </c>
      <c r="M256" s="6" t="s">
        <v>46</v>
      </c>
      <c r="N256" s="6" t="s">
        <v>3105</v>
      </c>
      <c r="O256" s="6" t="s">
        <v>37</v>
      </c>
      <c r="P256" s="6" t="s">
        <v>38</v>
      </c>
      <c r="Q256" s="6"/>
      <c r="R256" s="7"/>
      <c r="S256" s="7"/>
      <c r="T256" s="7" t="s">
        <v>3552</v>
      </c>
      <c r="U256" s="7" t="s">
        <v>1454</v>
      </c>
      <c r="V256" s="7" t="e">
        <v>#N/A</v>
      </c>
      <c r="W256" s="7" t="e">
        <v>#N/A</v>
      </c>
      <c r="X256" s="7"/>
      <c r="Y256" s="7" t="e">
        <v>#N/A</v>
      </c>
      <c r="Z256" s="7" t="s">
        <v>5643</v>
      </c>
      <c r="AA256" s="7" t="s">
        <v>75</v>
      </c>
      <c r="AB256" s="7">
        <v>1</v>
      </c>
      <c r="AC256" s="7"/>
      <c r="AD256" s="7"/>
      <c r="AE256" s="7" t="s">
        <v>5801</v>
      </c>
      <c r="AF256" s="7" t="s">
        <v>2536</v>
      </c>
      <c r="AG256" s="7"/>
    </row>
    <row r="257" spans="1:33" ht="101.5" x14ac:dyDescent="0.35">
      <c r="A257" s="6" t="s">
        <v>2962</v>
      </c>
      <c r="B257" s="7" t="s">
        <v>5662</v>
      </c>
      <c r="C257" s="6" t="s">
        <v>4768</v>
      </c>
      <c r="D257" s="7" t="e">
        <v>#N/A</v>
      </c>
      <c r="E257" s="7" t="e">
        <v>#N/A</v>
      </c>
      <c r="F257" s="6" t="s">
        <v>45</v>
      </c>
      <c r="G257" s="6" t="s">
        <v>3106</v>
      </c>
      <c r="H257" s="6" t="s">
        <v>3107</v>
      </c>
      <c r="I257" s="6" t="s">
        <v>3062</v>
      </c>
      <c r="J257" s="8">
        <v>3.1996052083341056</v>
      </c>
      <c r="K257" s="6" t="s">
        <v>43</v>
      </c>
      <c r="L257" s="6" t="s">
        <v>35</v>
      </c>
      <c r="M257" s="6" t="s">
        <v>46</v>
      </c>
      <c r="N257" s="6" t="s">
        <v>3108</v>
      </c>
      <c r="O257" s="6" t="s">
        <v>37</v>
      </c>
      <c r="P257" s="6" t="s">
        <v>38</v>
      </c>
      <c r="Q257" s="6"/>
      <c r="R257" s="7"/>
      <c r="S257" s="7"/>
      <c r="T257" s="7" t="s">
        <v>3552</v>
      </c>
      <c r="U257" s="7" t="s">
        <v>1454</v>
      </c>
      <c r="V257" s="7" t="e">
        <v>#N/A</v>
      </c>
      <c r="W257" s="7" t="e">
        <v>#N/A</v>
      </c>
      <c r="X257" s="7"/>
      <c r="Y257" s="7" t="e">
        <v>#N/A</v>
      </c>
      <c r="Z257" s="7" t="s">
        <v>5643</v>
      </c>
      <c r="AA257" s="7" t="s">
        <v>75</v>
      </c>
      <c r="AB257" s="7">
        <v>1</v>
      </c>
      <c r="AC257" s="7"/>
      <c r="AD257" s="7"/>
      <c r="AE257" s="7" t="s">
        <v>5801</v>
      </c>
      <c r="AF257" s="7" t="s">
        <v>2536</v>
      </c>
      <c r="AG257" s="7"/>
    </row>
    <row r="258" spans="1:33" ht="101.5" x14ac:dyDescent="0.35">
      <c r="A258" s="6" t="s">
        <v>2962</v>
      </c>
      <c r="B258" s="7" t="s">
        <v>5662</v>
      </c>
      <c r="C258" s="6" t="s">
        <v>4769</v>
      </c>
      <c r="D258" s="7" t="e">
        <v>#N/A</v>
      </c>
      <c r="E258" s="7" t="e">
        <v>#N/A</v>
      </c>
      <c r="F258" s="6" t="s">
        <v>45</v>
      </c>
      <c r="G258" s="6" t="s">
        <v>3109</v>
      </c>
      <c r="H258" s="6" t="s">
        <v>3110</v>
      </c>
      <c r="I258" s="6" t="s">
        <v>3062</v>
      </c>
      <c r="J258" s="8">
        <v>3.1996052083341056</v>
      </c>
      <c r="K258" s="6" t="s">
        <v>43</v>
      </c>
      <c r="L258" s="6" t="s">
        <v>35</v>
      </c>
      <c r="M258" s="6" t="s">
        <v>46</v>
      </c>
      <c r="N258" s="6" t="s">
        <v>3111</v>
      </c>
      <c r="O258" s="6" t="s">
        <v>37</v>
      </c>
      <c r="P258" s="6" t="s">
        <v>38</v>
      </c>
      <c r="Q258" s="6"/>
      <c r="R258" s="7"/>
      <c r="S258" s="7"/>
      <c r="T258" s="7" t="s">
        <v>3552</v>
      </c>
      <c r="U258" s="7" t="s">
        <v>1454</v>
      </c>
      <c r="V258" s="7" t="e">
        <v>#N/A</v>
      </c>
      <c r="W258" s="7" t="e">
        <v>#N/A</v>
      </c>
      <c r="X258" s="7"/>
      <c r="Y258" s="7" t="e">
        <v>#N/A</v>
      </c>
      <c r="Z258" s="7" t="s">
        <v>5643</v>
      </c>
      <c r="AA258" s="7" t="s">
        <v>75</v>
      </c>
      <c r="AB258" s="7">
        <v>1</v>
      </c>
      <c r="AC258" s="7"/>
      <c r="AD258" s="7"/>
      <c r="AE258" s="7" t="s">
        <v>5801</v>
      </c>
      <c r="AF258" s="7" t="s">
        <v>2536</v>
      </c>
      <c r="AG258" s="7"/>
    </row>
    <row r="259" spans="1:33" ht="101.5" x14ac:dyDescent="0.35">
      <c r="A259" s="6" t="s">
        <v>2962</v>
      </c>
      <c r="B259" s="7" t="s">
        <v>5662</v>
      </c>
      <c r="C259" s="6" t="s">
        <v>4770</v>
      </c>
      <c r="D259" s="7" t="e">
        <v>#N/A</v>
      </c>
      <c r="E259" s="7" t="e">
        <v>#N/A</v>
      </c>
      <c r="F259" s="6" t="s">
        <v>45</v>
      </c>
      <c r="G259" s="6" t="s">
        <v>3112</v>
      </c>
      <c r="H259" s="6" t="s">
        <v>3113</v>
      </c>
      <c r="I259" s="6" t="s">
        <v>3062</v>
      </c>
      <c r="J259" s="8">
        <v>3.1996052083341056</v>
      </c>
      <c r="K259" s="6" t="s">
        <v>43</v>
      </c>
      <c r="L259" s="6" t="s">
        <v>35</v>
      </c>
      <c r="M259" s="6" t="s">
        <v>46</v>
      </c>
      <c r="N259" s="6" t="s">
        <v>3114</v>
      </c>
      <c r="O259" s="6" t="s">
        <v>37</v>
      </c>
      <c r="P259" s="6" t="s">
        <v>38</v>
      </c>
      <c r="Q259" s="6"/>
      <c r="R259" s="7"/>
      <c r="S259" s="7"/>
      <c r="T259" s="7" t="s">
        <v>3552</v>
      </c>
      <c r="U259" s="7" t="s">
        <v>1454</v>
      </c>
      <c r="V259" s="7" t="e">
        <v>#N/A</v>
      </c>
      <c r="W259" s="7" t="e">
        <v>#N/A</v>
      </c>
      <c r="X259" s="7"/>
      <c r="Y259" s="7" t="e">
        <v>#N/A</v>
      </c>
      <c r="Z259" s="7" t="s">
        <v>5643</v>
      </c>
      <c r="AA259" s="7" t="s">
        <v>75</v>
      </c>
      <c r="AB259" s="7">
        <v>1</v>
      </c>
      <c r="AC259" s="7"/>
      <c r="AD259" s="7"/>
      <c r="AE259" s="7" t="s">
        <v>5801</v>
      </c>
      <c r="AF259" s="7" t="s">
        <v>2536</v>
      </c>
      <c r="AG259" s="7"/>
    </row>
    <row r="260" spans="1:33" ht="101.5" x14ac:dyDescent="0.35">
      <c r="A260" s="6" t="s">
        <v>1110</v>
      </c>
      <c r="B260" s="7" t="s">
        <v>5686</v>
      </c>
      <c r="C260" s="6" t="s">
        <v>4771</v>
      </c>
      <c r="D260" s="7" t="e">
        <v>#N/A</v>
      </c>
      <c r="E260" s="7" t="e">
        <v>#N/A</v>
      </c>
      <c r="F260" s="6" t="s">
        <v>45</v>
      </c>
      <c r="G260" s="6" t="s">
        <v>1222</v>
      </c>
      <c r="H260" s="6" t="s">
        <v>1223</v>
      </c>
      <c r="I260" s="6" t="s">
        <v>3115</v>
      </c>
      <c r="J260" s="8">
        <v>3.1367695601875312</v>
      </c>
      <c r="K260" s="6" t="s">
        <v>43</v>
      </c>
      <c r="L260" s="6" t="s">
        <v>35</v>
      </c>
      <c r="M260" s="6" t="s">
        <v>46</v>
      </c>
      <c r="N260" s="6" t="s">
        <v>3116</v>
      </c>
      <c r="O260" s="6" t="s">
        <v>37</v>
      </c>
      <c r="P260" s="6" t="s">
        <v>38</v>
      </c>
      <c r="Q260" s="6"/>
      <c r="R260" s="7"/>
      <c r="S260" s="7"/>
      <c r="T260" s="7" t="s">
        <v>1951</v>
      </c>
      <c r="U260" s="7" t="s">
        <v>1454</v>
      </c>
      <c r="V260" s="7" t="e">
        <v>#N/A</v>
      </c>
      <c r="W260" s="7" t="s">
        <v>1454</v>
      </c>
      <c r="X260" s="7"/>
      <c r="Y260" s="7" t="e">
        <v>#N/A</v>
      </c>
      <c r="Z260" s="7" t="s">
        <v>5656</v>
      </c>
      <c r="AA260" s="7" t="s">
        <v>75</v>
      </c>
      <c r="AB260" s="7">
        <v>1</v>
      </c>
      <c r="AC260" s="7"/>
      <c r="AD260" s="7"/>
      <c r="AE260" s="7" t="s">
        <v>5801</v>
      </c>
      <c r="AF260" s="7" t="s">
        <v>2536</v>
      </c>
      <c r="AG260" s="7"/>
    </row>
    <row r="261" spans="1:33" ht="87" x14ac:dyDescent="0.35">
      <c r="A261" s="6" t="s">
        <v>1903</v>
      </c>
      <c r="B261" s="7" t="s">
        <v>5663</v>
      </c>
      <c r="C261" s="6" t="s">
        <v>4772</v>
      </c>
      <c r="D261" s="7" t="e">
        <v>#N/A</v>
      </c>
      <c r="E261" s="7" t="e">
        <v>#N/A</v>
      </c>
      <c r="F261" s="6" t="s">
        <v>45</v>
      </c>
      <c r="G261" s="6" t="s">
        <v>2021</v>
      </c>
      <c r="H261" s="6" t="s">
        <v>2022</v>
      </c>
      <c r="I261" s="6" t="s">
        <v>3321</v>
      </c>
      <c r="J261" s="8">
        <v>2.9938181712932419</v>
      </c>
      <c r="K261" s="6" t="s">
        <v>43</v>
      </c>
      <c r="L261" s="6" t="s">
        <v>35</v>
      </c>
      <c r="M261" s="6" t="s">
        <v>46</v>
      </c>
      <c r="N261" s="6" t="s">
        <v>3322</v>
      </c>
      <c r="O261" s="6" t="s">
        <v>37</v>
      </c>
      <c r="P261" s="6" t="s">
        <v>38</v>
      </c>
      <c r="Q261" s="6"/>
      <c r="R261" s="7"/>
      <c r="S261" s="7"/>
      <c r="T261" s="7" t="s">
        <v>5472</v>
      </c>
      <c r="U261" s="7" t="s">
        <v>39</v>
      </c>
      <c r="V261" s="7" t="s">
        <v>5471</v>
      </c>
      <c r="W261" s="7">
        <v>0</v>
      </c>
      <c r="X261" s="7"/>
      <c r="Y261" s="7" t="s">
        <v>5664</v>
      </c>
      <c r="Z261" s="7" t="s">
        <v>4141</v>
      </c>
      <c r="AA261" s="7" t="s">
        <v>74</v>
      </c>
      <c r="AB261" s="7">
        <v>1</v>
      </c>
      <c r="AC261" s="7"/>
      <c r="AD261" s="7"/>
      <c r="AE261" s="7" t="s">
        <v>5801</v>
      </c>
      <c r="AF261" s="7" t="s">
        <v>2536</v>
      </c>
      <c r="AG261" s="7"/>
    </row>
    <row r="262" spans="1:33" ht="87" x14ac:dyDescent="0.35">
      <c r="A262" s="6" t="s">
        <v>943</v>
      </c>
      <c r="B262" s="7" t="s">
        <v>5689</v>
      </c>
      <c r="C262" s="6" t="s">
        <v>4773</v>
      </c>
      <c r="D262" s="7" t="e">
        <v>#N/A</v>
      </c>
      <c r="E262" s="7" t="e">
        <v>#N/A</v>
      </c>
      <c r="F262" s="6" t="s">
        <v>45</v>
      </c>
      <c r="G262" s="6" t="s">
        <v>1009</v>
      </c>
      <c r="H262" s="6" t="s">
        <v>1010</v>
      </c>
      <c r="I262" s="6" t="s">
        <v>3448</v>
      </c>
      <c r="J262" s="8">
        <v>2.5965843750018394</v>
      </c>
      <c r="K262" s="6" t="s">
        <v>43</v>
      </c>
      <c r="L262" s="6" t="s">
        <v>35</v>
      </c>
      <c r="M262" s="6" t="s">
        <v>46</v>
      </c>
      <c r="N262" s="6" t="s">
        <v>3449</v>
      </c>
      <c r="O262" s="6" t="s">
        <v>37</v>
      </c>
      <c r="P262" s="6" t="s">
        <v>38</v>
      </c>
      <c r="Q262" s="6"/>
      <c r="R262" s="7"/>
      <c r="S262" s="7"/>
      <c r="T262" s="7" t="s">
        <v>5464</v>
      </c>
      <c r="U262" s="7" t="s">
        <v>78</v>
      </c>
      <c r="V262" s="7" t="e">
        <v>#N/A</v>
      </c>
      <c r="W262" s="7" t="s">
        <v>1456</v>
      </c>
      <c r="X262" s="7"/>
      <c r="Y262" s="7" t="e">
        <v>#N/A</v>
      </c>
      <c r="Z262" s="7" t="s">
        <v>5643</v>
      </c>
      <c r="AA262" s="7" t="s">
        <v>74</v>
      </c>
      <c r="AB262" s="7">
        <v>1</v>
      </c>
      <c r="AC262" s="7"/>
      <c r="AD262" s="7"/>
      <c r="AE262" s="7" t="s">
        <v>5801</v>
      </c>
      <c r="AF262" s="7" t="s">
        <v>2536</v>
      </c>
      <c r="AG262" s="7"/>
    </row>
    <row r="263" spans="1:33" ht="87" x14ac:dyDescent="0.35">
      <c r="A263" s="6" t="s">
        <v>943</v>
      </c>
      <c r="B263" s="7" t="s">
        <v>5689</v>
      </c>
      <c r="C263" s="6" t="s">
        <v>4774</v>
      </c>
      <c r="D263" s="7" t="e">
        <v>#N/A</v>
      </c>
      <c r="E263" s="7" t="e">
        <v>#N/A</v>
      </c>
      <c r="F263" s="6" t="s">
        <v>45</v>
      </c>
      <c r="G263" s="6" t="s">
        <v>1011</v>
      </c>
      <c r="H263" s="6" t="s">
        <v>1012</v>
      </c>
      <c r="I263" s="6" t="s">
        <v>3448</v>
      </c>
      <c r="J263" s="8">
        <v>2.5965843750018394</v>
      </c>
      <c r="K263" s="6" t="s">
        <v>43</v>
      </c>
      <c r="L263" s="6" t="s">
        <v>35</v>
      </c>
      <c r="M263" s="6" t="s">
        <v>46</v>
      </c>
      <c r="N263" s="6" t="s">
        <v>3450</v>
      </c>
      <c r="O263" s="6" t="s">
        <v>37</v>
      </c>
      <c r="P263" s="6" t="s">
        <v>38</v>
      </c>
      <c r="Q263" s="6"/>
      <c r="R263" s="7"/>
      <c r="S263" s="7"/>
      <c r="T263" s="7" t="s">
        <v>5464</v>
      </c>
      <c r="U263" s="7" t="s">
        <v>78</v>
      </c>
      <c r="V263" s="7" t="e">
        <v>#N/A</v>
      </c>
      <c r="W263" s="7" t="s">
        <v>1456</v>
      </c>
      <c r="X263" s="7"/>
      <c r="Y263" s="7" t="e">
        <v>#N/A</v>
      </c>
      <c r="Z263" s="7" t="s">
        <v>5643</v>
      </c>
      <c r="AA263" s="7" t="s">
        <v>74</v>
      </c>
      <c r="AB263" s="7">
        <v>1</v>
      </c>
      <c r="AC263" s="7"/>
      <c r="AD263" s="7"/>
      <c r="AE263" s="7" t="s">
        <v>5801</v>
      </c>
      <c r="AF263" s="7" t="s">
        <v>2536</v>
      </c>
      <c r="AG263" s="7"/>
    </row>
    <row r="264" spans="1:33" ht="87" x14ac:dyDescent="0.35">
      <c r="A264" s="6" t="s">
        <v>943</v>
      </c>
      <c r="B264" s="7" t="s">
        <v>5689</v>
      </c>
      <c r="C264" s="6" t="s">
        <v>4775</v>
      </c>
      <c r="D264" s="7" t="e">
        <v>#N/A</v>
      </c>
      <c r="E264" s="7" t="e">
        <v>#N/A</v>
      </c>
      <c r="F264" s="6" t="s">
        <v>45</v>
      </c>
      <c r="G264" s="6" t="s">
        <v>1007</v>
      </c>
      <c r="H264" s="6" t="s">
        <v>1008</v>
      </c>
      <c r="I264" s="6" t="s">
        <v>3448</v>
      </c>
      <c r="J264" s="8">
        <v>2.5965843750018394</v>
      </c>
      <c r="K264" s="6" t="s">
        <v>43</v>
      </c>
      <c r="L264" s="6" t="s">
        <v>35</v>
      </c>
      <c r="M264" s="6" t="s">
        <v>46</v>
      </c>
      <c r="N264" s="6" t="s">
        <v>3451</v>
      </c>
      <c r="O264" s="6" t="s">
        <v>37</v>
      </c>
      <c r="P264" s="6" t="s">
        <v>38</v>
      </c>
      <c r="Q264" s="6"/>
      <c r="R264" s="7"/>
      <c r="S264" s="7"/>
      <c r="T264" s="7" t="s">
        <v>5464</v>
      </c>
      <c r="U264" s="7" t="s">
        <v>78</v>
      </c>
      <c r="V264" s="7" t="e">
        <v>#N/A</v>
      </c>
      <c r="W264" s="7" t="s">
        <v>1456</v>
      </c>
      <c r="X264" s="7"/>
      <c r="Y264" s="7" t="e">
        <v>#N/A</v>
      </c>
      <c r="Z264" s="7" t="s">
        <v>5643</v>
      </c>
      <c r="AA264" s="7" t="s">
        <v>74</v>
      </c>
      <c r="AB264" s="7">
        <v>1</v>
      </c>
      <c r="AC264" s="7"/>
      <c r="AD264" s="7"/>
      <c r="AE264" s="7" t="s">
        <v>5801</v>
      </c>
      <c r="AF264" s="7" t="s">
        <v>2536</v>
      </c>
      <c r="AG264" s="7"/>
    </row>
    <row r="265" spans="1:33" ht="87" x14ac:dyDescent="0.35">
      <c r="A265" s="6" t="s">
        <v>3943</v>
      </c>
      <c r="B265" s="7" t="s">
        <v>5687</v>
      </c>
      <c r="C265" s="6" t="s">
        <v>4776</v>
      </c>
      <c r="D265" s="7" t="e">
        <v>#N/A</v>
      </c>
      <c r="E265" s="7" t="e">
        <v>#N/A</v>
      </c>
      <c r="F265" s="6" t="s">
        <v>45</v>
      </c>
      <c r="G265" s="6" t="s">
        <v>3990</v>
      </c>
      <c r="H265" s="6" t="s">
        <v>3991</v>
      </c>
      <c r="I265" s="6" t="s">
        <v>3992</v>
      </c>
      <c r="J265" s="8">
        <v>1.9590612268511904</v>
      </c>
      <c r="K265" s="6" t="s">
        <v>43</v>
      </c>
      <c r="L265" s="6" t="s">
        <v>35</v>
      </c>
      <c r="M265" s="6" t="s">
        <v>46</v>
      </c>
      <c r="N265" s="6" t="s">
        <v>3993</v>
      </c>
      <c r="O265" s="6" t="s">
        <v>37</v>
      </c>
      <c r="P265" s="6" t="s">
        <v>38</v>
      </c>
      <c r="Q265" s="6"/>
      <c r="R265" s="7"/>
      <c r="S265" s="7"/>
      <c r="T265" s="7" t="s">
        <v>4138</v>
      </c>
      <c r="U265" s="7" t="s">
        <v>1466</v>
      </c>
      <c r="V265" s="7" t="e">
        <v>#N/A</v>
      </c>
      <c r="W265" s="7" t="s">
        <v>1340</v>
      </c>
      <c r="X265" s="7"/>
      <c r="Y265" s="7" t="s">
        <v>5688</v>
      </c>
      <c r="Z265" s="7" t="s">
        <v>4141</v>
      </c>
      <c r="AA265" s="7" t="s">
        <v>73</v>
      </c>
      <c r="AB265" s="7">
        <v>1</v>
      </c>
      <c r="AC265" s="7"/>
      <c r="AD265" s="7"/>
      <c r="AE265" s="7" t="s">
        <v>5801</v>
      </c>
      <c r="AF265" s="7" t="s">
        <v>2536</v>
      </c>
      <c r="AG265" s="7"/>
    </row>
    <row r="266" spans="1:33" ht="87" x14ac:dyDescent="0.35">
      <c r="A266" s="6" t="s">
        <v>3861</v>
      </c>
      <c r="B266" s="7" t="s">
        <v>5665</v>
      </c>
      <c r="C266" s="6" t="s">
        <v>4777</v>
      </c>
      <c r="D266" s="7" t="e">
        <v>#N/A</v>
      </c>
      <c r="E266" s="7" t="e">
        <v>#N/A</v>
      </c>
      <c r="F266" s="6" t="s">
        <v>45</v>
      </c>
      <c r="G266" s="6" t="s">
        <v>4076</v>
      </c>
      <c r="H266" s="6" t="s">
        <v>4077</v>
      </c>
      <c r="I266" s="6" t="s">
        <v>4078</v>
      </c>
      <c r="J266" s="8">
        <v>1.9284015046287095</v>
      </c>
      <c r="K266" s="6" t="s">
        <v>43</v>
      </c>
      <c r="L266" s="6" t="s">
        <v>35</v>
      </c>
      <c r="M266" s="6" t="s">
        <v>46</v>
      </c>
      <c r="N266" s="6" t="s">
        <v>4079</v>
      </c>
      <c r="O266" s="6" t="s">
        <v>37</v>
      </c>
      <c r="P266" s="6" t="s">
        <v>38</v>
      </c>
      <c r="Q266" s="6"/>
      <c r="R266" s="7"/>
      <c r="S266" s="7"/>
      <c r="T266" s="7" t="s">
        <v>4136</v>
      </c>
      <c r="U266" s="7" t="s">
        <v>1466</v>
      </c>
      <c r="V266" s="7" t="e">
        <v>#N/A</v>
      </c>
      <c r="W266" s="7" t="s">
        <v>1340</v>
      </c>
      <c r="X266" s="7"/>
      <c r="Y266" s="7" t="s">
        <v>5666</v>
      </c>
      <c r="Z266" s="7" t="s">
        <v>5311</v>
      </c>
      <c r="AA266" s="7" t="s">
        <v>73</v>
      </c>
      <c r="AB266" s="7">
        <v>1</v>
      </c>
      <c r="AC266" s="7"/>
      <c r="AD266" s="7"/>
      <c r="AE266" s="7" t="s">
        <v>5801</v>
      </c>
      <c r="AF266" s="7" t="s">
        <v>2536</v>
      </c>
      <c r="AG266" s="7"/>
    </row>
    <row r="267" spans="1:33" ht="87" x14ac:dyDescent="0.35">
      <c r="A267" s="6" t="s">
        <v>1829</v>
      </c>
      <c r="B267" s="7" t="s">
        <v>5667</v>
      </c>
      <c r="C267" s="6" t="s">
        <v>4778</v>
      </c>
      <c r="D267" s="7" t="e">
        <v>#N/A</v>
      </c>
      <c r="E267" s="7" t="e">
        <v>#N/A</v>
      </c>
      <c r="F267" s="6" t="s">
        <v>45</v>
      </c>
      <c r="G267" s="6" t="s">
        <v>1847</v>
      </c>
      <c r="H267" s="6" t="s">
        <v>1848</v>
      </c>
      <c r="I267" s="6" t="s">
        <v>4340</v>
      </c>
      <c r="J267" s="8">
        <v>1.5825913194421446</v>
      </c>
      <c r="K267" s="6" t="s">
        <v>43</v>
      </c>
      <c r="L267" s="6" t="s">
        <v>35</v>
      </c>
      <c r="M267" s="6" t="s">
        <v>46</v>
      </c>
      <c r="N267" s="6" t="s">
        <v>4341</v>
      </c>
      <c r="O267" s="6" t="s">
        <v>37</v>
      </c>
      <c r="P267" s="6" t="s">
        <v>38</v>
      </c>
      <c r="Q267" s="6"/>
      <c r="R267" s="7"/>
      <c r="S267" s="7"/>
      <c r="T267" s="7" t="s">
        <v>1832</v>
      </c>
      <c r="U267" s="7" t="s">
        <v>1466</v>
      </c>
      <c r="V267" s="7" t="e">
        <v>#N/A</v>
      </c>
      <c r="W267" s="7" t="s">
        <v>1340</v>
      </c>
      <c r="X267" s="7"/>
      <c r="Y267" s="7" t="s">
        <v>5668</v>
      </c>
      <c r="Z267" s="7" t="s">
        <v>5643</v>
      </c>
      <c r="AA267" s="7" t="s">
        <v>73</v>
      </c>
      <c r="AB267" s="7">
        <v>1</v>
      </c>
      <c r="AC267" s="7"/>
      <c r="AD267" s="7"/>
      <c r="AE267" s="7" t="s">
        <v>5801</v>
      </c>
      <c r="AF267" s="7" t="s">
        <v>2536</v>
      </c>
      <c r="AG267" s="7"/>
    </row>
    <row r="268" spans="1:33" ht="87" x14ac:dyDescent="0.35">
      <c r="A268" s="6" t="s">
        <v>1829</v>
      </c>
      <c r="B268" s="7" t="s">
        <v>5667</v>
      </c>
      <c r="C268" s="6" t="s">
        <v>4779</v>
      </c>
      <c r="D268" s="7" t="e">
        <v>#N/A</v>
      </c>
      <c r="E268" s="7" t="e">
        <v>#N/A</v>
      </c>
      <c r="F268" s="6" t="s">
        <v>45</v>
      </c>
      <c r="G268" s="6" t="s">
        <v>1843</v>
      </c>
      <c r="H268" s="6" t="s">
        <v>1844</v>
      </c>
      <c r="I268" s="6" t="s">
        <v>4340</v>
      </c>
      <c r="J268" s="8">
        <v>1.5825913194421446</v>
      </c>
      <c r="K268" s="6" t="s">
        <v>43</v>
      </c>
      <c r="L268" s="6" t="s">
        <v>35</v>
      </c>
      <c r="M268" s="6" t="s">
        <v>46</v>
      </c>
      <c r="N268" s="6" t="s">
        <v>4342</v>
      </c>
      <c r="O268" s="6" t="s">
        <v>37</v>
      </c>
      <c r="P268" s="6" t="s">
        <v>38</v>
      </c>
      <c r="Q268" s="6"/>
      <c r="R268" s="7"/>
      <c r="S268" s="7"/>
      <c r="T268" s="7" t="s">
        <v>1832</v>
      </c>
      <c r="U268" s="7" t="s">
        <v>1466</v>
      </c>
      <c r="V268" s="7" t="e">
        <v>#N/A</v>
      </c>
      <c r="W268" s="7" t="s">
        <v>1340</v>
      </c>
      <c r="X268" s="7"/>
      <c r="Y268" s="7" t="s">
        <v>5668</v>
      </c>
      <c r="Z268" s="7" t="s">
        <v>5643</v>
      </c>
      <c r="AA268" s="7" t="s">
        <v>73</v>
      </c>
      <c r="AB268" s="7">
        <v>1</v>
      </c>
      <c r="AC268" s="7"/>
      <c r="AD268" s="7"/>
      <c r="AE268" s="7" t="s">
        <v>5801</v>
      </c>
      <c r="AF268" s="7" t="s">
        <v>2536</v>
      </c>
      <c r="AG268" s="7"/>
    </row>
    <row r="269" spans="1:33" ht="87" x14ac:dyDescent="0.35">
      <c r="A269" s="6" t="s">
        <v>1829</v>
      </c>
      <c r="B269" s="7" t="s">
        <v>5667</v>
      </c>
      <c r="C269" s="6" t="s">
        <v>4780</v>
      </c>
      <c r="D269" s="7" t="e">
        <v>#N/A</v>
      </c>
      <c r="E269" s="7" t="e">
        <v>#N/A</v>
      </c>
      <c r="F269" s="6" t="s">
        <v>45</v>
      </c>
      <c r="G269" s="6" t="s">
        <v>1845</v>
      </c>
      <c r="H269" s="6" t="s">
        <v>1846</v>
      </c>
      <c r="I269" s="6" t="s">
        <v>4340</v>
      </c>
      <c r="J269" s="8">
        <v>1.5825913194421446</v>
      </c>
      <c r="K269" s="6" t="s">
        <v>43</v>
      </c>
      <c r="L269" s="6" t="s">
        <v>35</v>
      </c>
      <c r="M269" s="6" t="s">
        <v>46</v>
      </c>
      <c r="N269" s="6" t="s">
        <v>4343</v>
      </c>
      <c r="O269" s="6" t="s">
        <v>37</v>
      </c>
      <c r="P269" s="6" t="s">
        <v>38</v>
      </c>
      <c r="Q269" s="6"/>
      <c r="R269" s="7"/>
      <c r="S269" s="7"/>
      <c r="T269" s="7" t="s">
        <v>1832</v>
      </c>
      <c r="U269" s="7" t="s">
        <v>1466</v>
      </c>
      <c r="V269" s="7" t="e">
        <v>#N/A</v>
      </c>
      <c r="W269" s="7" t="s">
        <v>1340</v>
      </c>
      <c r="X269" s="7"/>
      <c r="Y269" s="7" t="s">
        <v>5668</v>
      </c>
      <c r="Z269" s="7" t="s">
        <v>5643</v>
      </c>
      <c r="AA269" s="7" t="s">
        <v>73</v>
      </c>
      <c r="AB269" s="7">
        <v>1</v>
      </c>
      <c r="AC269" s="7"/>
      <c r="AD269" s="7"/>
      <c r="AE269" s="7" t="s">
        <v>5801</v>
      </c>
      <c r="AF269" s="7" t="s">
        <v>2536</v>
      </c>
      <c r="AG269" s="7"/>
    </row>
    <row r="270" spans="1:33" ht="101.5" x14ac:dyDescent="0.35">
      <c r="A270" s="6" t="s">
        <v>908</v>
      </c>
      <c r="B270" s="7" t="s">
        <v>5669</v>
      </c>
      <c r="C270" s="6" t="s">
        <v>4781</v>
      </c>
      <c r="D270" s="7" t="e">
        <v>#N/A</v>
      </c>
      <c r="E270" s="7" t="e">
        <v>#N/A</v>
      </c>
      <c r="F270" s="6" t="s">
        <v>45</v>
      </c>
      <c r="G270" s="6" t="s">
        <v>1059</v>
      </c>
      <c r="H270" s="6" t="s">
        <v>1060</v>
      </c>
      <c r="I270" s="6" t="s">
        <v>4211</v>
      </c>
      <c r="J270" s="8">
        <v>1.5568042824088479</v>
      </c>
      <c r="K270" s="6" t="s">
        <v>43</v>
      </c>
      <c r="L270" s="6" t="s">
        <v>35</v>
      </c>
      <c r="M270" s="6" t="s">
        <v>46</v>
      </c>
      <c r="N270" s="6" t="s">
        <v>4212</v>
      </c>
      <c r="O270" s="6" t="s">
        <v>37</v>
      </c>
      <c r="P270" s="6" t="s">
        <v>38</v>
      </c>
      <c r="Q270" s="6"/>
      <c r="R270" s="7"/>
      <c r="S270" s="7"/>
      <c r="T270" s="7" t="s">
        <v>1942</v>
      </c>
      <c r="U270" s="7" t="s">
        <v>1454</v>
      </c>
      <c r="V270" s="7" t="e">
        <v>#N/A</v>
      </c>
      <c r="W270" s="7" t="s">
        <v>1454</v>
      </c>
      <c r="X270" s="7"/>
      <c r="Y270" s="7" t="e">
        <v>#N/A</v>
      </c>
      <c r="Z270" s="7" t="s">
        <v>5643</v>
      </c>
      <c r="AA270" s="7" t="s">
        <v>73</v>
      </c>
      <c r="AB270" s="7">
        <v>1</v>
      </c>
      <c r="AC270" s="7"/>
      <c r="AD270" s="7"/>
      <c r="AE270" s="7" t="s">
        <v>5801</v>
      </c>
      <c r="AF270" s="7" t="s">
        <v>2536</v>
      </c>
      <c r="AG270" s="7"/>
    </row>
    <row r="271" spans="1:33" ht="101.5" x14ac:dyDescent="0.35">
      <c r="A271" s="6" t="s">
        <v>908</v>
      </c>
      <c r="B271" s="7" t="s">
        <v>5669</v>
      </c>
      <c r="C271" s="6" t="s">
        <v>4782</v>
      </c>
      <c r="D271" s="7" t="e">
        <v>#N/A</v>
      </c>
      <c r="E271" s="7" t="e">
        <v>#N/A</v>
      </c>
      <c r="F271" s="6" t="s">
        <v>45</v>
      </c>
      <c r="G271" s="6" t="s">
        <v>1079</v>
      </c>
      <c r="H271" s="6" t="s">
        <v>1080</v>
      </c>
      <c r="I271" s="6" t="s">
        <v>4211</v>
      </c>
      <c r="J271" s="8">
        <v>1.5568042824088479</v>
      </c>
      <c r="K271" s="6" t="s">
        <v>43</v>
      </c>
      <c r="L271" s="6" t="s">
        <v>35</v>
      </c>
      <c r="M271" s="6" t="s">
        <v>46</v>
      </c>
      <c r="N271" s="6" t="s">
        <v>4213</v>
      </c>
      <c r="O271" s="6" t="s">
        <v>37</v>
      </c>
      <c r="P271" s="6" t="s">
        <v>38</v>
      </c>
      <c r="Q271" s="6"/>
      <c r="R271" s="7"/>
      <c r="S271" s="7"/>
      <c r="T271" s="7" t="s">
        <v>1942</v>
      </c>
      <c r="U271" s="7" t="s">
        <v>1454</v>
      </c>
      <c r="V271" s="7" t="e">
        <v>#N/A</v>
      </c>
      <c r="W271" s="7" t="s">
        <v>1454</v>
      </c>
      <c r="X271" s="7"/>
      <c r="Y271" s="7" t="e">
        <v>#N/A</v>
      </c>
      <c r="Z271" s="7" t="s">
        <v>5643</v>
      </c>
      <c r="AA271" s="7" t="s">
        <v>73</v>
      </c>
      <c r="AB271" s="7">
        <v>1</v>
      </c>
      <c r="AC271" s="7"/>
      <c r="AD271" s="7"/>
      <c r="AE271" s="7" t="s">
        <v>5801</v>
      </c>
      <c r="AF271" s="7" t="s">
        <v>2536</v>
      </c>
      <c r="AG271" s="7"/>
    </row>
    <row r="272" spans="1:33" ht="101.5" x14ac:dyDescent="0.35">
      <c r="A272" s="6" t="s">
        <v>908</v>
      </c>
      <c r="B272" s="7" t="s">
        <v>5669</v>
      </c>
      <c r="C272" s="6" t="s">
        <v>4783</v>
      </c>
      <c r="D272" s="7" t="e">
        <v>#N/A</v>
      </c>
      <c r="E272" s="7" t="e">
        <v>#N/A</v>
      </c>
      <c r="F272" s="6" t="s">
        <v>45</v>
      </c>
      <c r="G272" s="6" t="s">
        <v>1051</v>
      </c>
      <c r="H272" s="6" t="s">
        <v>1052</v>
      </c>
      <c r="I272" s="6" t="s">
        <v>4211</v>
      </c>
      <c r="J272" s="8">
        <v>1.5568042824088479</v>
      </c>
      <c r="K272" s="6" t="s">
        <v>43</v>
      </c>
      <c r="L272" s="6" t="s">
        <v>35</v>
      </c>
      <c r="M272" s="6" t="s">
        <v>46</v>
      </c>
      <c r="N272" s="6" t="s">
        <v>4214</v>
      </c>
      <c r="O272" s="6" t="s">
        <v>37</v>
      </c>
      <c r="P272" s="6" t="s">
        <v>38</v>
      </c>
      <c r="Q272" s="6"/>
      <c r="R272" s="7"/>
      <c r="S272" s="7"/>
      <c r="T272" s="7" t="s">
        <v>1942</v>
      </c>
      <c r="U272" s="7" t="s">
        <v>1454</v>
      </c>
      <c r="V272" s="7" t="e">
        <v>#N/A</v>
      </c>
      <c r="W272" s="7" t="s">
        <v>1454</v>
      </c>
      <c r="X272" s="7"/>
      <c r="Y272" s="7" t="e">
        <v>#N/A</v>
      </c>
      <c r="Z272" s="7" t="s">
        <v>5643</v>
      </c>
      <c r="AA272" s="7" t="s">
        <v>73</v>
      </c>
      <c r="AB272" s="7">
        <v>1</v>
      </c>
      <c r="AC272" s="7"/>
      <c r="AD272" s="7"/>
      <c r="AE272" s="7" t="s">
        <v>5801</v>
      </c>
      <c r="AF272" s="7" t="s">
        <v>2536</v>
      </c>
      <c r="AG272" s="7"/>
    </row>
    <row r="273" spans="1:33" ht="101.5" x14ac:dyDescent="0.35">
      <c r="A273" s="6" t="s">
        <v>908</v>
      </c>
      <c r="B273" s="7" t="s">
        <v>5669</v>
      </c>
      <c r="C273" s="6" t="s">
        <v>4784</v>
      </c>
      <c r="D273" s="7" t="e">
        <v>#N/A</v>
      </c>
      <c r="E273" s="7" t="e">
        <v>#N/A</v>
      </c>
      <c r="F273" s="6" t="s">
        <v>45</v>
      </c>
      <c r="G273" s="6" t="s">
        <v>1063</v>
      </c>
      <c r="H273" s="6" t="s">
        <v>1064</v>
      </c>
      <c r="I273" s="6" t="s">
        <v>4211</v>
      </c>
      <c r="J273" s="8">
        <v>1.5568042824088479</v>
      </c>
      <c r="K273" s="6" t="s">
        <v>43</v>
      </c>
      <c r="L273" s="6" t="s">
        <v>35</v>
      </c>
      <c r="M273" s="6" t="s">
        <v>46</v>
      </c>
      <c r="N273" s="6" t="s">
        <v>4215</v>
      </c>
      <c r="O273" s="6" t="s">
        <v>37</v>
      </c>
      <c r="P273" s="6" t="s">
        <v>38</v>
      </c>
      <c r="Q273" s="6"/>
      <c r="R273" s="7"/>
      <c r="S273" s="7"/>
      <c r="T273" s="7" t="s">
        <v>1942</v>
      </c>
      <c r="U273" s="7" t="s">
        <v>1454</v>
      </c>
      <c r="V273" s="7" t="e">
        <v>#N/A</v>
      </c>
      <c r="W273" s="7" t="s">
        <v>1454</v>
      </c>
      <c r="X273" s="7"/>
      <c r="Y273" s="7" t="e">
        <v>#N/A</v>
      </c>
      <c r="Z273" s="7" t="s">
        <v>5643</v>
      </c>
      <c r="AA273" s="7" t="s">
        <v>73</v>
      </c>
      <c r="AB273" s="7">
        <v>1</v>
      </c>
      <c r="AC273" s="7"/>
      <c r="AD273" s="7"/>
      <c r="AE273" s="7" t="s">
        <v>5801</v>
      </c>
      <c r="AF273" s="7" t="s">
        <v>2536</v>
      </c>
      <c r="AG273" s="7"/>
    </row>
    <row r="274" spans="1:33" ht="101.5" x14ac:dyDescent="0.35">
      <c r="A274" s="6" t="s">
        <v>908</v>
      </c>
      <c r="B274" s="7" t="s">
        <v>5669</v>
      </c>
      <c r="C274" s="6" t="s">
        <v>4785</v>
      </c>
      <c r="D274" s="7" t="e">
        <v>#N/A</v>
      </c>
      <c r="E274" s="7" t="e">
        <v>#N/A</v>
      </c>
      <c r="F274" s="6" t="s">
        <v>45</v>
      </c>
      <c r="G274" s="6" t="s">
        <v>1061</v>
      </c>
      <c r="H274" s="6" t="s">
        <v>1062</v>
      </c>
      <c r="I274" s="6" t="s">
        <v>4211</v>
      </c>
      <c r="J274" s="8">
        <v>1.5568042824088479</v>
      </c>
      <c r="K274" s="6" t="s">
        <v>43</v>
      </c>
      <c r="L274" s="6" t="s">
        <v>35</v>
      </c>
      <c r="M274" s="6" t="s">
        <v>46</v>
      </c>
      <c r="N274" s="6" t="s">
        <v>4216</v>
      </c>
      <c r="O274" s="6" t="s">
        <v>37</v>
      </c>
      <c r="P274" s="6" t="s">
        <v>38</v>
      </c>
      <c r="Q274" s="6"/>
      <c r="R274" s="7"/>
      <c r="S274" s="7"/>
      <c r="T274" s="7" t="s">
        <v>1942</v>
      </c>
      <c r="U274" s="7" t="s">
        <v>1454</v>
      </c>
      <c r="V274" s="7" t="e">
        <v>#N/A</v>
      </c>
      <c r="W274" s="7" t="s">
        <v>1454</v>
      </c>
      <c r="X274" s="7"/>
      <c r="Y274" s="7" t="e">
        <v>#N/A</v>
      </c>
      <c r="Z274" s="7" t="s">
        <v>5643</v>
      </c>
      <c r="AA274" s="7" t="s">
        <v>73</v>
      </c>
      <c r="AB274" s="7">
        <v>1</v>
      </c>
      <c r="AC274" s="7"/>
      <c r="AD274" s="7"/>
      <c r="AE274" s="7" t="s">
        <v>5801</v>
      </c>
      <c r="AF274" s="7" t="s">
        <v>2536</v>
      </c>
      <c r="AG274" s="7"/>
    </row>
    <row r="275" spans="1:33" ht="101.5" x14ac:dyDescent="0.35">
      <c r="A275" s="6" t="s">
        <v>908</v>
      </c>
      <c r="B275" s="7" t="s">
        <v>5669</v>
      </c>
      <c r="C275" s="6" t="s">
        <v>4786</v>
      </c>
      <c r="D275" s="7" t="e">
        <v>#N/A</v>
      </c>
      <c r="E275" s="7" t="e">
        <v>#N/A</v>
      </c>
      <c r="F275" s="6" t="s">
        <v>45</v>
      </c>
      <c r="G275" s="6" t="s">
        <v>1067</v>
      </c>
      <c r="H275" s="6" t="s">
        <v>1068</v>
      </c>
      <c r="I275" s="6" t="s">
        <v>4211</v>
      </c>
      <c r="J275" s="8">
        <v>1.5568042824088479</v>
      </c>
      <c r="K275" s="6" t="s">
        <v>43</v>
      </c>
      <c r="L275" s="6" t="s">
        <v>35</v>
      </c>
      <c r="M275" s="6" t="s">
        <v>46</v>
      </c>
      <c r="N275" s="6" t="s">
        <v>4217</v>
      </c>
      <c r="O275" s="6" t="s">
        <v>37</v>
      </c>
      <c r="P275" s="6" t="s">
        <v>38</v>
      </c>
      <c r="Q275" s="6"/>
      <c r="R275" s="7"/>
      <c r="S275" s="7"/>
      <c r="T275" s="7" t="s">
        <v>1942</v>
      </c>
      <c r="U275" s="7" t="s">
        <v>1454</v>
      </c>
      <c r="V275" s="7" t="e">
        <v>#N/A</v>
      </c>
      <c r="W275" s="7" t="s">
        <v>1454</v>
      </c>
      <c r="X275" s="7"/>
      <c r="Y275" s="7" t="e">
        <v>#N/A</v>
      </c>
      <c r="Z275" s="7" t="s">
        <v>5643</v>
      </c>
      <c r="AA275" s="7" t="s">
        <v>73</v>
      </c>
      <c r="AB275" s="7">
        <v>1</v>
      </c>
      <c r="AC275" s="7"/>
      <c r="AD275" s="7"/>
      <c r="AE275" s="7" t="s">
        <v>5801</v>
      </c>
      <c r="AF275" s="7" t="s">
        <v>2536</v>
      </c>
      <c r="AG275" s="7"/>
    </row>
    <row r="276" spans="1:33" ht="101.5" x14ac:dyDescent="0.35">
      <c r="A276" s="6" t="s">
        <v>908</v>
      </c>
      <c r="B276" s="7" t="s">
        <v>5669</v>
      </c>
      <c r="C276" s="6" t="s">
        <v>4787</v>
      </c>
      <c r="D276" s="7" t="e">
        <v>#N/A</v>
      </c>
      <c r="E276" s="7" t="e">
        <v>#N/A</v>
      </c>
      <c r="F276" s="6" t="s">
        <v>45</v>
      </c>
      <c r="G276" s="6" t="s">
        <v>1053</v>
      </c>
      <c r="H276" s="6" t="s">
        <v>1054</v>
      </c>
      <c r="I276" s="6" t="s">
        <v>4211</v>
      </c>
      <c r="J276" s="8">
        <v>1.5568042824088479</v>
      </c>
      <c r="K276" s="6" t="s">
        <v>43</v>
      </c>
      <c r="L276" s="6" t="s">
        <v>35</v>
      </c>
      <c r="M276" s="6" t="s">
        <v>46</v>
      </c>
      <c r="N276" s="6" t="s">
        <v>4218</v>
      </c>
      <c r="O276" s="6" t="s">
        <v>37</v>
      </c>
      <c r="P276" s="6" t="s">
        <v>38</v>
      </c>
      <c r="Q276" s="6"/>
      <c r="R276" s="7"/>
      <c r="S276" s="7"/>
      <c r="T276" s="7" t="s">
        <v>1942</v>
      </c>
      <c r="U276" s="7" t="s">
        <v>1454</v>
      </c>
      <c r="V276" s="7" t="e">
        <v>#N/A</v>
      </c>
      <c r="W276" s="7" t="s">
        <v>1454</v>
      </c>
      <c r="X276" s="7"/>
      <c r="Y276" s="7" t="e">
        <v>#N/A</v>
      </c>
      <c r="Z276" s="7" t="s">
        <v>5643</v>
      </c>
      <c r="AA276" s="7" t="s">
        <v>73</v>
      </c>
      <c r="AB276" s="7">
        <v>1</v>
      </c>
      <c r="AC276" s="7"/>
      <c r="AD276" s="7"/>
      <c r="AE276" s="7" t="s">
        <v>5801</v>
      </c>
      <c r="AF276" s="7" t="s">
        <v>2536</v>
      </c>
      <c r="AG276" s="7"/>
    </row>
    <row r="277" spans="1:33" ht="101.5" x14ac:dyDescent="0.35">
      <c r="A277" s="6" t="s">
        <v>908</v>
      </c>
      <c r="B277" s="7" t="s">
        <v>5669</v>
      </c>
      <c r="C277" s="6" t="s">
        <v>4788</v>
      </c>
      <c r="D277" s="7" t="e">
        <v>#N/A</v>
      </c>
      <c r="E277" s="7" t="e">
        <v>#N/A</v>
      </c>
      <c r="F277" s="6" t="s">
        <v>45</v>
      </c>
      <c r="G277" s="6" t="s">
        <v>1077</v>
      </c>
      <c r="H277" s="6" t="s">
        <v>1078</v>
      </c>
      <c r="I277" s="6" t="s">
        <v>4211</v>
      </c>
      <c r="J277" s="8">
        <v>1.5568042824088479</v>
      </c>
      <c r="K277" s="6" t="s">
        <v>43</v>
      </c>
      <c r="L277" s="6" t="s">
        <v>35</v>
      </c>
      <c r="M277" s="6" t="s">
        <v>46</v>
      </c>
      <c r="N277" s="6" t="s">
        <v>4219</v>
      </c>
      <c r="O277" s="6" t="s">
        <v>37</v>
      </c>
      <c r="P277" s="6" t="s">
        <v>38</v>
      </c>
      <c r="Q277" s="6"/>
      <c r="R277" s="7"/>
      <c r="S277" s="7"/>
      <c r="T277" s="7" t="s">
        <v>1942</v>
      </c>
      <c r="U277" s="7" t="s">
        <v>1454</v>
      </c>
      <c r="V277" s="7" t="e">
        <v>#N/A</v>
      </c>
      <c r="W277" s="7" t="s">
        <v>1454</v>
      </c>
      <c r="X277" s="7"/>
      <c r="Y277" s="7" t="e">
        <v>#N/A</v>
      </c>
      <c r="Z277" s="7" t="s">
        <v>5643</v>
      </c>
      <c r="AA277" s="7" t="s">
        <v>73</v>
      </c>
      <c r="AB277" s="7">
        <v>1</v>
      </c>
      <c r="AC277" s="7"/>
      <c r="AD277" s="7"/>
      <c r="AE277" s="7" t="s">
        <v>5801</v>
      </c>
      <c r="AF277" s="7" t="s">
        <v>2536</v>
      </c>
      <c r="AG277" s="7"/>
    </row>
    <row r="278" spans="1:33" ht="101.5" x14ac:dyDescent="0.35">
      <c r="A278" s="6" t="s">
        <v>908</v>
      </c>
      <c r="B278" s="7" t="s">
        <v>5669</v>
      </c>
      <c r="C278" s="6" t="s">
        <v>4789</v>
      </c>
      <c r="D278" s="7" t="e">
        <v>#N/A</v>
      </c>
      <c r="E278" s="7" t="e">
        <v>#N/A</v>
      </c>
      <c r="F278" s="6" t="s">
        <v>45</v>
      </c>
      <c r="G278" s="6" t="s">
        <v>1065</v>
      </c>
      <c r="H278" s="6" t="s">
        <v>1066</v>
      </c>
      <c r="I278" s="6" t="s">
        <v>4211</v>
      </c>
      <c r="J278" s="8">
        <v>1.5568042824088479</v>
      </c>
      <c r="K278" s="6" t="s">
        <v>43</v>
      </c>
      <c r="L278" s="6" t="s">
        <v>35</v>
      </c>
      <c r="M278" s="6" t="s">
        <v>46</v>
      </c>
      <c r="N278" s="6" t="s">
        <v>4220</v>
      </c>
      <c r="O278" s="6" t="s">
        <v>37</v>
      </c>
      <c r="P278" s="6" t="s">
        <v>38</v>
      </c>
      <c r="Q278" s="6"/>
      <c r="R278" s="7"/>
      <c r="S278" s="7"/>
      <c r="T278" s="7" t="s">
        <v>1942</v>
      </c>
      <c r="U278" s="7" t="s">
        <v>1454</v>
      </c>
      <c r="V278" s="7" t="e">
        <v>#N/A</v>
      </c>
      <c r="W278" s="7" t="s">
        <v>1454</v>
      </c>
      <c r="X278" s="7"/>
      <c r="Y278" s="7" t="e">
        <v>#N/A</v>
      </c>
      <c r="Z278" s="7" t="s">
        <v>5643</v>
      </c>
      <c r="AA278" s="7" t="s">
        <v>73</v>
      </c>
      <c r="AB278" s="7">
        <v>1</v>
      </c>
      <c r="AC278" s="7"/>
      <c r="AD278" s="7"/>
      <c r="AE278" s="7" t="s">
        <v>5801</v>
      </c>
      <c r="AF278" s="7" t="s">
        <v>2536</v>
      </c>
      <c r="AG278" s="7"/>
    </row>
    <row r="279" spans="1:33" ht="101.5" x14ac:dyDescent="0.35">
      <c r="A279" s="6" t="s">
        <v>908</v>
      </c>
      <c r="B279" s="7" t="s">
        <v>5669</v>
      </c>
      <c r="C279" s="6" t="s">
        <v>4790</v>
      </c>
      <c r="D279" s="7" t="e">
        <v>#N/A</v>
      </c>
      <c r="E279" s="7" t="e">
        <v>#N/A</v>
      </c>
      <c r="F279" s="6" t="s">
        <v>45</v>
      </c>
      <c r="G279" s="6" t="s">
        <v>1055</v>
      </c>
      <c r="H279" s="6" t="s">
        <v>1056</v>
      </c>
      <c r="I279" s="6" t="s">
        <v>4211</v>
      </c>
      <c r="J279" s="8">
        <v>1.5568042824088479</v>
      </c>
      <c r="K279" s="6" t="s">
        <v>43</v>
      </c>
      <c r="L279" s="6" t="s">
        <v>35</v>
      </c>
      <c r="M279" s="6" t="s">
        <v>46</v>
      </c>
      <c r="N279" s="6" t="s">
        <v>4221</v>
      </c>
      <c r="O279" s="6" t="s">
        <v>37</v>
      </c>
      <c r="P279" s="6" t="s">
        <v>38</v>
      </c>
      <c r="Q279" s="6"/>
      <c r="R279" s="7"/>
      <c r="S279" s="7"/>
      <c r="T279" s="7" t="s">
        <v>1942</v>
      </c>
      <c r="U279" s="7" t="s">
        <v>1454</v>
      </c>
      <c r="V279" s="7" t="e">
        <v>#N/A</v>
      </c>
      <c r="W279" s="7" t="s">
        <v>1454</v>
      </c>
      <c r="X279" s="7"/>
      <c r="Y279" s="7" t="e">
        <v>#N/A</v>
      </c>
      <c r="Z279" s="7" t="s">
        <v>5643</v>
      </c>
      <c r="AA279" s="7" t="s">
        <v>73</v>
      </c>
      <c r="AB279" s="7">
        <v>1</v>
      </c>
      <c r="AC279" s="7"/>
      <c r="AD279" s="7"/>
      <c r="AE279" s="7" t="s">
        <v>5801</v>
      </c>
      <c r="AF279" s="7" t="s">
        <v>2536</v>
      </c>
      <c r="AG279" s="7"/>
    </row>
    <row r="280" spans="1:33" ht="101.5" x14ac:dyDescent="0.35">
      <c r="A280" s="6" t="s">
        <v>908</v>
      </c>
      <c r="B280" s="7" t="s">
        <v>5669</v>
      </c>
      <c r="C280" s="6" t="s">
        <v>4791</v>
      </c>
      <c r="D280" s="7" t="e">
        <v>#N/A</v>
      </c>
      <c r="E280" s="7" t="e">
        <v>#N/A</v>
      </c>
      <c r="F280" s="6" t="s">
        <v>45</v>
      </c>
      <c r="G280" s="6" t="s">
        <v>1081</v>
      </c>
      <c r="H280" s="6" t="s">
        <v>1082</v>
      </c>
      <c r="I280" s="6" t="s">
        <v>4211</v>
      </c>
      <c r="J280" s="8">
        <v>1.5568042824088479</v>
      </c>
      <c r="K280" s="6" t="s">
        <v>43</v>
      </c>
      <c r="L280" s="6" t="s">
        <v>35</v>
      </c>
      <c r="M280" s="6" t="s">
        <v>46</v>
      </c>
      <c r="N280" s="6" t="s">
        <v>4222</v>
      </c>
      <c r="O280" s="6" t="s">
        <v>37</v>
      </c>
      <c r="P280" s="6" t="s">
        <v>38</v>
      </c>
      <c r="Q280" s="6"/>
      <c r="R280" s="7"/>
      <c r="S280" s="7"/>
      <c r="T280" s="7" t="s">
        <v>1942</v>
      </c>
      <c r="U280" s="7" t="s">
        <v>1454</v>
      </c>
      <c r="V280" s="7" t="e">
        <v>#N/A</v>
      </c>
      <c r="W280" s="7" t="s">
        <v>1454</v>
      </c>
      <c r="X280" s="7"/>
      <c r="Y280" s="7" t="e">
        <v>#N/A</v>
      </c>
      <c r="Z280" s="7" t="s">
        <v>5643</v>
      </c>
      <c r="AA280" s="7" t="s">
        <v>73</v>
      </c>
      <c r="AB280" s="7">
        <v>1</v>
      </c>
      <c r="AC280" s="7"/>
      <c r="AD280" s="7"/>
      <c r="AE280" s="7" t="s">
        <v>5801</v>
      </c>
      <c r="AF280" s="7" t="s">
        <v>2536</v>
      </c>
      <c r="AG280" s="7"/>
    </row>
    <row r="281" spans="1:33" ht="101.5" x14ac:dyDescent="0.35">
      <c r="A281" s="6" t="s">
        <v>908</v>
      </c>
      <c r="B281" s="7" t="s">
        <v>5669</v>
      </c>
      <c r="C281" s="6" t="s">
        <v>4792</v>
      </c>
      <c r="D281" s="7" t="e">
        <v>#N/A</v>
      </c>
      <c r="E281" s="7" t="e">
        <v>#N/A</v>
      </c>
      <c r="F281" s="6" t="s">
        <v>45</v>
      </c>
      <c r="G281" s="6" t="s">
        <v>1069</v>
      </c>
      <c r="H281" s="6" t="s">
        <v>1070</v>
      </c>
      <c r="I281" s="6" t="s">
        <v>4211</v>
      </c>
      <c r="J281" s="8">
        <v>1.5568042824088479</v>
      </c>
      <c r="K281" s="6" t="s">
        <v>43</v>
      </c>
      <c r="L281" s="6" t="s">
        <v>35</v>
      </c>
      <c r="M281" s="6" t="s">
        <v>46</v>
      </c>
      <c r="N281" s="6" t="s">
        <v>4223</v>
      </c>
      <c r="O281" s="6" t="s">
        <v>37</v>
      </c>
      <c r="P281" s="6" t="s">
        <v>38</v>
      </c>
      <c r="Q281" s="6"/>
      <c r="R281" s="7"/>
      <c r="S281" s="7"/>
      <c r="T281" s="7" t="s">
        <v>1942</v>
      </c>
      <c r="U281" s="7" t="s">
        <v>1454</v>
      </c>
      <c r="V281" s="7" t="e">
        <v>#N/A</v>
      </c>
      <c r="W281" s="7" t="s">
        <v>1454</v>
      </c>
      <c r="X281" s="7"/>
      <c r="Y281" s="7" t="e">
        <v>#N/A</v>
      </c>
      <c r="Z281" s="7" t="s">
        <v>5643</v>
      </c>
      <c r="AA281" s="7" t="s">
        <v>73</v>
      </c>
      <c r="AB281" s="7">
        <v>1</v>
      </c>
      <c r="AC281" s="7"/>
      <c r="AD281" s="7"/>
      <c r="AE281" s="7" t="s">
        <v>5801</v>
      </c>
      <c r="AF281" s="7" t="s">
        <v>2536</v>
      </c>
      <c r="AG281" s="7"/>
    </row>
    <row r="282" spans="1:33" ht="101.5" x14ac:dyDescent="0.35">
      <c r="A282" s="6" t="s">
        <v>908</v>
      </c>
      <c r="B282" s="7" t="s">
        <v>5669</v>
      </c>
      <c r="C282" s="6" t="s">
        <v>4793</v>
      </c>
      <c r="D282" s="7" t="e">
        <v>#N/A</v>
      </c>
      <c r="E282" s="7" t="e">
        <v>#N/A</v>
      </c>
      <c r="F282" s="6" t="s">
        <v>45</v>
      </c>
      <c r="G282" s="6" t="s">
        <v>1049</v>
      </c>
      <c r="H282" s="6" t="s">
        <v>1050</v>
      </c>
      <c r="I282" s="6" t="s">
        <v>4211</v>
      </c>
      <c r="J282" s="8">
        <v>1.5568042824088479</v>
      </c>
      <c r="K282" s="6" t="s">
        <v>43</v>
      </c>
      <c r="L282" s="6" t="s">
        <v>35</v>
      </c>
      <c r="M282" s="6" t="s">
        <v>46</v>
      </c>
      <c r="N282" s="6" t="s">
        <v>4224</v>
      </c>
      <c r="O282" s="6" t="s">
        <v>37</v>
      </c>
      <c r="P282" s="6" t="s">
        <v>38</v>
      </c>
      <c r="Q282" s="6"/>
      <c r="R282" s="7"/>
      <c r="S282" s="7"/>
      <c r="T282" s="7" t="s">
        <v>1942</v>
      </c>
      <c r="U282" s="7" t="s">
        <v>1454</v>
      </c>
      <c r="V282" s="7" t="e">
        <v>#N/A</v>
      </c>
      <c r="W282" s="7" t="s">
        <v>1454</v>
      </c>
      <c r="X282" s="7"/>
      <c r="Y282" s="7" t="e">
        <v>#N/A</v>
      </c>
      <c r="Z282" s="7" t="s">
        <v>5643</v>
      </c>
      <c r="AA282" s="7" t="s">
        <v>73</v>
      </c>
      <c r="AB282" s="7">
        <v>1</v>
      </c>
      <c r="AC282" s="7"/>
      <c r="AD282" s="7"/>
      <c r="AE282" s="7" t="s">
        <v>5801</v>
      </c>
      <c r="AF282" s="7" t="s">
        <v>2536</v>
      </c>
      <c r="AG282" s="7"/>
    </row>
    <row r="283" spans="1:33" ht="101.5" x14ac:dyDescent="0.35">
      <c r="A283" s="6" t="s">
        <v>908</v>
      </c>
      <c r="B283" s="7" t="s">
        <v>5669</v>
      </c>
      <c r="C283" s="6" t="s">
        <v>4794</v>
      </c>
      <c r="D283" s="7" t="e">
        <v>#N/A</v>
      </c>
      <c r="E283" s="7" t="e">
        <v>#N/A</v>
      </c>
      <c r="F283" s="6" t="s">
        <v>45</v>
      </c>
      <c r="G283" s="6" t="s">
        <v>1071</v>
      </c>
      <c r="H283" s="6" t="s">
        <v>1072</v>
      </c>
      <c r="I283" s="6" t="s">
        <v>4211</v>
      </c>
      <c r="J283" s="8">
        <v>1.5568042824088479</v>
      </c>
      <c r="K283" s="6" t="s">
        <v>43</v>
      </c>
      <c r="L283" s="6" t="s">
        <v>35</v>
      </c>
      <c r="M283" s="6" t="s">
        <v>46</v>
      </c>
      <c r="N283" s="6" t="s">
        <v>4225</v>
      </c>
      <c r="O283" s="6" t="s">
        <v>37</v>
      </c>
      <c r="P283" s="6" t="s">
        <v>38</v>
      </c>
      <c r="Q283" s="6"/>
      <c r="R283" s="7"/>
      <c r="S283" s="7"/>
      <c r="T283" s="7" t="s">
        <v>1942</v>
      </c>
      <c r="U283" s="7" t="s">
        <v>1454</v>
      </c>
      <c r="V283" s="7" t="e">
        <v>#N/A</v>
      </c>
      <c r="W283" s="7" t="s">
        <v>1454</v>
      </c>
      <c r="X283" s="7"/>
      <c r="Y283" s="7" t="e">
        <v>#N/A</v>
      </c>
      <c r="Z283" s="7" t="s">
        <v>5643</v>
      </c>
      <c r="AA283" s="7" t="s">
        <v>73</v>
      </c>
      <c r="AB283" s="7">
        <v>1</v>
      </c>
      <c r="AC283" s="7"/>
      <c r="AD283" s="7"/>
      <c r="AE283" s="7" t="s">
        <v>5801</v>
      </c>
      <c r="AF283" s="7" t="s">
        <v>2536</v>
      </c>
      <c r="AG283" s="7"/>
    </row>
    <row r="284" spans="1:33" ht="101.5" x14ac:dyDescent="0.35">
      <c r="A284" s="6" t="s">
        <v>908</v>
      </c>
      <c r="B284" s="7" t="s">
        <v>5669</v>
      </c>
      <c r="C284" s="6" t="s">
        <v>4795</v>
      </c>
      <c r="D284" s="7" t="e">
        <v>#N/A</v>
      </c>
      <c r="E284" s="7" t="e">
        <v>#N/A</v>
      </c>
      <c r="F284" s="6" t="s">
        <v>45</v>
      </c>
      <c r="G284" s="6" t="s">
        <v>1075</v>
      </c>
      <c r="H284" s="6" t="s">
        <v>1076</v>
      </c>
      <c r="I284" s="6" t="s">
        <v>4211</v>
      </c>
      <c r="J284" s="8">
        <v>1.5568042824088479</v>
      </c>
      <c r="K284" s="6" t="s">
        <v>43</v>
      </c>
      <c r="L284" s="6" t="s">
        <v>35</v>
      </c>
      <c r="M284" s="6" t="s">
        <v>46</v>
      </c>
      <c r="N284" s="6" t="s">
        <v>4226</v>
      </c>
      <c r="O284" s="6" t="s">
        <v>37</v>
      </c>
      <c r="P284" s="6" t="s">
        <v>38</v>
      </c>
      <c r="Q284" s="6"/>
      <c r="R284" s="7"/>
      <c r="S284" s="7"/>
      <c r="T284" s="7" t="s">
        <v>1942</v>
      </c>
      <c r="U284" s="7" t="s">
        <v>1454</v>
      </c>
      <c r="V284" s="7" t="e">
        <v>#N/A</v>
      </c>
      <c r="W284" s="7" t="s">
        <v>1454</v>
      </c>
      <c r="X284" s="7"/>
      <c r="Y284" s="7" t="e">
        <v>#N/A</v>
      </c>
      <c r="Z284" s="7" t="s">
        <v>5643</v>
      </c>
      <c r="AA284" s="7" t="s">
        <v>73</v>
      </c>
      <c r="AB284" s="7">
        <v>1</v>
      </c>
      <c r="AC284" s="7"/>
      <c r="AD284" s="7"/>
      <c r="AE284" s="7" t="s">
        <v>5801</v>
      </c>
      <c r="AF284" s="7" t="s">
        <v>2536</v>
      </c>
      <c r="AG284" s="7"/>
    </row>
    <row r="285" spans="1:33" ht="101.5" x14ac:dyDescent="0.35">
      <c r="A285" s="6" t="s">
        <v>908</v>
      </c>
      <c r="B285" s="7" t="s">
        <v>5669</v>
      </c>
      <c r="C285" s="6" t="s">
        <v>4796</v>
      </c>
      <c r="D285" s="7" t="e">
        <v>#N/A</v>
      </c>
      <c r="E285" s="7" t="e">
        <v>#N/A</v>
      </c>
      <c r="F285" s="6" t="s">
        <v>45</v>
      </c>
      <c r="G285" s="6" t="s">
        <v>1073</v>
      </c>
      <c r="H285" s="6" t="s">
        <v>1074</v>
      </c>
      <c r="I285" s="6" t="s">
        <v>4211</v>
      </c>
      <c r="J285" s="8">
        <v>1.5568042824088479</v>
      </c>
      <c r="K285" s="6" t="s">
        <v>43</v>
      </c>
      <c r="L285" s="6" t="s">
        <v>35</v>
      </c>
      <c r="M285" s="6" t="s">
        <v>46</v>
      </c>
      <c r="N285" s="6" t="s">
        <v>4227</v>
      </c>
      <c r="O285" s="6" t="s">
        <v>37</v>
      </c>
      <c r="P285" s="6" t="s">
        <v>38</v>
      </c>
      <c r="Q285" s="6"/>
      <c r="R285" s="7"/>
      <c r="S285" s="7"/>
      <c r="T285" s="7" t="s">
        <v>1942</v>
      </c>
      <c r="U285" s="7" t="s">
        <v>1454</v>
      </c>
      <c r="V285" s="7" t="e">
        <v>#N/A</v>
      </c>
      <c r="W285" s="7" t="s">
        <v>1454</v>
      </c>
      <c r="X285" s="7"/>
      <c r="Y285" s="7" t="e">
        <v>#N/A</v>
      </c>
      <c r="Z285" s="7" t="s">
        <v>5643</v>
      </c>
      <c r="AA285" s="7" t="s">
        <v>73</v>
      </c>
      <c r="AB285" s="7">
        <v>1</v>
      </c>
      <c r="AC285" s="7"/>
      <c r="AD285" s="7"/>
      <c r="AE285" s="7" t="s">
        <v>5801</v>
      </c>
      <c r="AF285" s="7" t="s">
        <v>2536</v>
      </c>
      <c r="AG285" s="7"/>
    </row>
    <row r="286" spans="1:33" ht="101.5" x14ac:dyDescent="0.35">
      <c r="A286" s="6" t="s">
        <v>908</v>
      </c>
      <c r="B286" s="7" t="s">
        <v>5669</v>
      </c>
      <c r="C286" s="6" t="s">
        <v>4797</v>
      </c>
      <c r="D286" s="7" t="e">
        <v>#N/A</v>
      </c>
      <c r="E286" s="7" t="e">
        <v>#N/A</v>
      </c>
      <c r="F286" s="6" t="s">
        <v>45</v>
      </c>
      <c r="G286" s="6" t="s">
        <v>1057</v>
      </c>
      <c r="H286" s="6" t="s">
        <v>1058</v>
      </c>
      <c r="I286" s="6" t="s">
        <v>4211</v>
      </c>
      <c r="J286" s="8">
        <v>1.5568042824088479</v>
      </c>
      <c r="K286" s="6" t="s">
        <v>43</v>
      </c>
      <c r="L286" s="6" t="s">
        <v>35</v>
      </c>
      <c r="M286" s="6" t="s">
        <v>46</v>
      </c>
      <c r="N286" s="6" t="s">
        <v>4228</v>
      </c>
      <c r="O286" s="6" t="s">
        <v>37</v>
      </c>
      <c r="P286" s="6" t="s">
        <v>38</v>
      </c>
      <c r="Q286" s="6"/>
      <c r="R286" s="7"/>
      <c r="S286" s="7"/>
      <c r="T286" s="7" t="s">
        <v>1942</v>
      </c>
      <c r="U286" s="7" t="s">
        <v>1454</v>
      </c>
      <c r="V286" s="7" t="e">
        <v>#N/A</v>
      </c>
      <c r="W286" s="7" t="s">
        <v>1454</v>
      </c>
      <c r="X286" s="7"/>
      <c r="Y286" s="7" t="e">
        <v>#N/A</v>
      </c>
      <c r="Z286" s="7" t="s">
        <v>5643</v>
      </c>
      <c r="AA286" s="7" t="s">
        <v>73</v>
      </c>
      <c r="AB286" s="7">
        <v>1</v>
      </c>
      <c r="AC286" s="7"/>
      <c r="AD286" s="7"/>
      <c r="AE286" s="7" t="s">
        <v>5801</v>
      </c>
      <c r="AF286" s="7" t="s">
        <v>2536</v>
      </c>
      <c r="AG286" s="7"/>
    </row>
    <row r="287" spans="1:33" ht="101.5" x14ac:dyDescent="0.35">
      <c r="A287" s="6" t="s">
        <v>908</v>
      </c>
      <c r="B287" s="7" t="s">
        <v>5669</v>
      </c>
      <c r="C287" s="6" t="s">
        <v>4798</v>
      </c>
      <c r="D287" s="7" t="e">
        <v>#N/A</v>
      </c>
      <c r="E287" s="7" t="e">
        <v>#N/A</v>
      </c>
      <c r="F287" s="6" t="s">
        <v>45</v>
      </c>
      <c r="G287" s="6" t="s">
        <v>1047</v>
      </c>
      <c r="H287" s="6" t="s">
        <v>1048</v>
      </c>
      <c r="I287" s="6" t="s">
        <v>4211</v>
      </c>
      <c r="J287" s="8">
        <v>1.5568042824088479</v>
      </c>
      <c r="K287" s="6" t="s">
        <v>43</v>
      </c>
      <c r="L287" s="6" t="s">
        <v>35</v>
      </c>
      <c r="M287" s="6" t="s">
        <v>46</v>
      </c>
      <c r="N287" s="6" t="s">
        <v>4229</v>
      </c>
      <c r="O287" s="6" t="s">
        <v>37</v>
      </c>
      <c r="P287" s="6" t="s">
        <v>38</v>
      </c>
      <c r="Q287" s="6"/>
      <c r="R287" s="7"/>
      <c r="S287" s="7"/>
      <c r="T287" s="7" t="s">
        <v>1942</v>
      </c>
      <c r="U287" s="7" t="s">
        <v>1454</v>
      </c>
      <c r="V287" s="7" t="e">
        <v>#N/A</v>
      </c>
      <c r="W287" s="7" t="s">
        <v>1454</v>
      </c>
      <c r="X287" s="7"/>
      <c r="Y287" s="7" t="e">
        <v>#N/A</v>
      </c>
      <c r="Z287" s="7" t="s">
        <v>5643</v>
      </c>
      <c r="AA287" s="7" t="s">
        <v>73</v>
      </c>
      <c r="AB287" s="7">
        <v>1</v>
      </c>
      <c r="AC287" s="7"/>
      <c r="AD287" s="7"/>
      <c r="AE287" s="7" t="s">
        <v>5801</v>
      </c>
      <c r="AF287" s="7" t="s">
        <v>2536</v>
      </c>
      <c r="AG287" s="7"/>
    </row>
    <row r="288" spans="1:33" ht="87" x14ac:dyDescent="0.35">
      <c r="A288" s="6" t="s">
        <v>4232</v>
      </c>
      <c r="B288" s="7" t="s">
        <v>5315</v>
      </c>
      <c r="C288" s="6" t="s">
        <v>4799</v>
      </c>
      <c r="D288" s="7" t="e">
        <v>#N/A</v>
      </c>
      <c r="E288" s="7" t="e">
        <v>#N/A</v>
      </c>
      <c r="F288" s="6" t="s">
        <v>45</v>
      </c>
      <c r="G288" s="6" t="s">
        <v>4445</v>
      </c>
      <c r="H288" s="6" t="s">
        <v>4446</v>
      </c>
      <c r="I288" s="6" t="s">
        <v>4447</v>
      </c>
      <c r="J288" s="8">
        <v>0.98093622684973525</v>
      </c>
      <c r="K288" s="6" t="s">
        <v>43</v>
      </c>
      <c r="L288" s="6" t="s">
        <v>35</v>
      </c>
      <c r="M288" s="6" t="s">
        <v>46</v>
      </c>
      <c r="N288" s="6" t="s">
        <v>4444</v>
      </c>
      <c r="O288" s="6" t="s">
        <v>37</v>
      </c>
      <c r="P288" s="6" t="s">
        <v>38</v>
      </c>
      <c r="Q288" s="6"/>
      <c r="R288" s="7"/>
      <c r="S288" s="7"/>
      <c r="T288" s="7" t="s">
        <v>5466</v>
      </c>
      <c r="U288" s="7" t="s">
        <v>60</v>
      </c>
      <c r="V288" s="7" t="s">
        <v>5309</v>
      </c>
      <c r="W288" s="7" t="e">
        <v>#N/A</v>
      </c>
      <c r="X288" s="7"/>
      <c r="Y288" s="7" t="s">
        <v>5312</v>
      </c>
      <c r="Z288" s="7" t="s">
        <v>5311</v>
      </c>
      <c r="AA288" s="7" t="s">
        <v>72</v>
      </c>
      <c r="AB288" s="7">
        <v>1</v>
      </c>
      <c r="AC288" s="7"/>
      <c r="AD288" s="7"/>
      <c r="AE288" s="7" t="s">
        <v>5801</v>
      </c>
      <c r="AF288" s="7" t="s">
        <v>2536</v>
      </c>
      <c r="AG288" s="7"/>
    </row>
    <row r="289" spans="1:33" ht="87" x14ac:dyDescent="0.35">
      <c r="A289" s="6" t="s">
        <v>4232</v>
      </c>
      <c r="B289" s="7" t="s">
        <v>5315</v>
      </c>
      <c r="C289" s="6" t="s">
        <v>4800</v>
      </c>
      <c r="D289" s="7" t="e">
        <v>#N/A</v>
      </c>
      <c r="E289" s="7" t="e">
        <v>#N/A</v>
      </c>
      <c r="F289" s="6" t="s">
        <v>45</v>
      </c>
      <c r="G289" s="6" t="s">
        <v>4449</v>
      </c>
      <c r="H289" s="6" t="s">
        <v>4450</v>
      </c>
      <c r="I289" s="6" t="s">
        <v>4447</v>
      </c>
      <c r="J289" s="8">
        <v>0.98093622684973525</v>
      </c>
      <c r="K289" s="6" t="s">
        <v>43</v>
      </c>
      <c r="L289" s="6" t="s">
        <v>35</v>
      </c>
      <c r="M289" s="6" t="s">
        <v>46</v>
      </c>
      <c r="N289" s="6" t="s">
        <v>4448</v>
      </c>
      <c r="O289" s="6" t="s">
        <v>37</v>
      </c>
      <c r="P289" s="6" t="s">
        <v>38</v>
      </c>
      <c r="Q289" s="6"/>
      <c r="R289" s="7"/>
      <c r="S289" s="7"/>
      <c r="T289" s="7" t="s">
        <v>5466</v>
      </c>
      <c r="U289" s="7" t="s">
        <v>60</v>
      </c>
      <c r="V289" s="7" t="s">
        <v>5309</v>
      </c>
      <c r="W289" s="7" t="e">
        <v>#N/A</v>
      </c>
      <c r="X289" s="7"/>
      <c r="Y289" s="7" t="s">
        <v>5312</v>
      </c>
      <c r="Z289" s="7" t="s">
        <v>5311</v>
      </c>
      <c r="AA289" s="7" t="s">
        <v>72</v>
      </c>
      <c r="AB289" s="7">
        <v>1</v>
      </c>
      <c r="AC289" s="7"/>
      <c r="AD289" s="7"/>
      <c r="AE289" s="7" t="s">
        <v>5801</v>
      </c>
      <c r="AF289" s="7" t="s">
        <v>2536</v>
      </c>
      <c r="AG289" s="7"/>
    </row>
    <row r="290" spans="1:33" ht="87" x14ac:dyDescent="0.35">
      <c r="A290" s="6" t="s">
        <v>4232</v>
      </c>
      <c r="B290" s="7" t="s">
        <v>5315</v>
      </c>
      <c r="C290" s="6" t="s">
        <v>4801</v>
      </c>
      <c r="D290" s="7" t="e">
        <v>#N/A</v>
      </c>
      <c r="E290" s="7" t="e">
        <v>#N/A</v>
      </c>
      <c r="F290" s="6" t="s">
        <v>45</v>
      </c>
      <c r="G290" s="6" t="s">
        <v>4452</v>
      </c>
      <c r="H290" s="6" t="s">
        <v>4453</v>
      </c>
      <c r="I290" s="6" t="s">
        <v>4447</v>
      </c>
      <c r="J290" s="8">
        <v>0.98093622684973525</v>
      </c>
      <c r="K290" s="6" t="s">
        <v>43</v>
      </c>
      <c r="L290" s="6" t="s">
        <v>35</v>
      </c>
      <c r="M290" s="6" t="s">
        <v>46</v>
      </c>
      <c r="N290" s="6" t="s">
        <v>4451</v>
      </c>
      <c r="O290" s="6" t="s">
        <v>37</v>
      </c>
      <c r="P290" s="6" t="s">
        <v>38</v>
      </c>
      <c r="Q290" s="6"/>
      <c r="R290" s="7"/>
      <c r="S290" s="7"/>
      <c r="T290" s="7" t="s">
        <v>5466</v>
      </c>
      <c r="U290" s="7" t="s">
        <v>60</v>
      </c>
      <c r="V290" s="7" t="s">
        <v>5309</v>
      </c>
      <c r="W290" s="7" t="e">
        <v>#N/A</v>
      </c>
      <c r="X290" s="7"/>
      <c r="Y290" s="7" t="s">
        <v>5312</v>
      </c>
      <c r="Z290" s="7" t="s">
        <v>5311</v>
      </c>
      <c r="AA290" s="7" t="s">
        <v>72</v>
      </c>
      <c r="AB290" s="7">
        <v>1</v>
      </c>
      <c r="AC290" s="7"/>
      <c r="AD290" s="7"/>
      <c r="AE290" s="7" t="s">
        <v>5801</v>
      </c>
      <c r="AF290" s="7" t="s">
        <v>2536</v>
      </c>
      <c r="AG290" s="7"/>
    </row>
    <row r="291" spans="1:33" ht="87" x14ac:dyDescent="0.35">
      <c r="A291" s="6" t="s">
        <v>4232</v>
      </c>
      <c r="B291" s="7" t="s">
        <v>5315</v>
      </c>
      <c r="C291" s="6" t="s">
        <v>4802</v>
      </c>
      <c r="D291" s="7" t="e">
        <v>#N/A</v>
      </c>
      <c r="E291" s="7" t="e">
        <v>#N/A</v>
      </c>
      <c r="F291" s="6" t="s">
        <v>45</v>
      </c>
      <c r="G291" s="6" t="s">
        <v>4455</v>
      </c>
      <c r="H291" s="6" t="s">
        <v>4456</v>
      </c>
      <c r="I291" s="6" t="s">
        <v>4447</v>
      </c>
      <c r="J291" s="8">
        <v>0.98093622684973525</v>
      </c>
      <c r="K291" s="6" t="s">
        <v>43</v>
      </c>
      <c r="L291" s="6" t="s">
        <v>35</v>
      </c>
      <c r="M291" s="6" t="s">
        <v>46</v>
      </c>
      <c r="N291" s="6" t="s">
        <v>4454</v>
      </c>
      <c r="O291" s="6" t="s">
        <v>37</v>
      </c>
      <c r="P291" s="6" t="s">
        <v>38</v>
      </c>
      <c r="Q291" s="6"/>
      <c r="R291" s="7"/>
      <c r="S291" s="7"/>
      <c r="T291" s="7" t="s">
        <v>5466</v>
      </c>
      <c r="U291" s="7" t="s">
        <v>60</v>
      </c>
      <c r="V291" s="7" t="s">
        <v>5309</v>
      </c>
      <c r="W291" s="7" t="e">
        <v>#N/A</v>
      </c>
      <c r="X291" s="7"/>
      <c r="Y291" s="7" t="s">
        <v>5312</v>
      </c>
      <c r="Z291" s="7" t="s">
        <v>5311</v>
      </c>
      <c r="AA291" s="7" t="s">
        <v>72</v>
      </c>
      <c r="AB291" s="7">
        <v>1</v>
      </c>
      <c r="AC291" s="7"/>
      <c r="AD291" s="7"/>
      <c r="AE291" s="7" t="s">
        <v>5801</v>
      </c>
      <c r="AF291" s="7" t="s">
        <v>2536</v>
      </c>
      <c r="AG291" s="7"/>
    </row>
    <row r="292" spans="1:33" ht="87" x14ac:dyDescent="0.35">
      <c r="A292" s="6" t="s">
        <v>4232</v>
      </c>
      <c r="B292" s="7" t="s">
        <v>5315</v>
      </c>
      <c r="C292" s="6" t="s">
        <v>4803</v>
      </c>
      <c r="D292" s="7" t="e">
        <v>#N/A</v>
      </c>
      <c r="E292" s="7" t="e">
        <v>#N/A</v>
      </c>
      <c r="F292" s="6" t="s">
        <v>45</v>
      </c>
      <c r="G292" s="6" t="s">
        <v>4458</v>
      </c>
      <c r="H292" s="6" t="s">
        <v>4459</v>
      </c>
      <c r="I292" s="6" t="s">
        <v>4447</v>
      </c>
      <c r="J292" s="8">
        <v>0.98093622684973525</v>
      </c>
      <c r="K292" s="6" t="s">
        <v>43</v>
      </c>
      <c r="L292" s="6" t="s">
        <v>35</v>
      </c>
      <c r="M292" s="6" t="s">
        <v>46</v>
      </c>
      <c r="N292" s="6" t="s">
        <v>4457</v>
      </c>
      <c r="O292" s="6" t="s">
        <v>37</v>
      </c>
      <c r="P292" s="6" t="s">
        <v>38</v>
      </c>
      <c r="Q292" s="6"/>
      <c r="R292" s="7"/>
      <c r="S292" s="7"/>
      <c r="T292" s="7" t="s">
        <v>5466</v>
      </c>
      <c r="U292" s="7" t="s">
        <v>60</v>
      </c>
      <c r="V292" s="7" t="s">
        <v>5309</v>
      </c>
      <c r="W292" s="7" t="e">
        <v>#N/A</v>
      </c>
      <c r="X292" s="7"/>
      <c r="Y292" s="7" t="s">
        <v>5312</v>
      </c>
      <c r="Z292" s="7" t="s">
        <v>5311</v>
      </c>
      <c r="AA292" s="7" t="s">
        <v>72</v>
      </c>
      <c r="AB292" s="7">
        <v>1</v>
      </c>
      <c r="AC292" s="7"/>
      <c r="AD292" s="7"/>
      <c r="AE292" s="7" t="s">
        <v>5801</v>
      </c>
      <c r="AF292" s="7" t="s">
        <v>2536</v>
      </c>
      <c r="AG292" s="7"/>
    </row>
    <row r="293" spans="1:33" ht="87" x14ac:dyDescent="0.35">
      <c r="A293" s="6" t="s">
        <v>4232</v>
      </c>
      <c r="B293" s="7" t="s">
        <v>5315</v>
      </c>
      <c r="C293" s="6" t="s">
        <v>4804</v>
      </c>
      <c r="D293" s="7" t="e">
        <v>#N/A</v>
      </c>
      <c r="E293" s="7" t="e">
        <v>#N/A</v>
      </c>
      <c r="F293" s="6" t="s">
        <v>45</v>
      </c>
      <c r="G293" s="6" t="s">
        <v>4461</v>
      </c>
      <c r="H293" s="6" t="s">
        <v>4462</v>
      </c>
      <c r="I293" s="6" t="s">
        <v>4447</v>
      </c>
      <c r="J293" s="8">
        <v>0.98093622684973525</v>
      </c>
      <c r="K293" s="6" t="s">
        <v>43</v>
      </c>
      <c r="L293" s="6" t="s">
        <v>35</v>
      </c>
      <c r="M293" s="6" t="s">
        <v>46</v>
      </c>
      <c r="N293" s="6" t="s">
        <v>4460</v>
      </c>
      <c r="O293" s="6" t="s">
        <v>37</v>
      </c>
      <c r="P293" s="6" t="s">
        <v>38</v>
      </c>
      <c r="Q293" s="6"/>
      <c r="R293" s="7"/>
      <c r="S293" s="7"/>
      <c r="T293" s="7" t="s">
        <v>5466</v>
      </c>
      <c r="U293" s="7" t="s">
        <v>60</v>
      </c>
      <c r="V293" s="7" t="s">
        <v>5309</v>
      </c>
      <c r="W293" s="7" t="e">
        <v>#N/A</v>
      </c>
      <c r="X293" s="7"/>
      <c r="Y293" s="7" t="s">
        <v>5312</v>
      </c>
      <c r="Z293" s="7" t="s">
        <v>5311</v>
      </c>
      <c r="AA293" s="7" t="s">
        <v>72</v>
      </c>
      <c r="AB293" s="7">
        <v>1</v>
      </c>
      <c r="AC293" s="7"/>
      <c r="AD293" s="7"/>
      <c r="AE293" s="7" t="s">
        <v>5801</v>
      </c>
      <c r="AF293" s="7" t="s">
        <v>2536</v>
      </c>
      <c r="AG293" s="7"/>
    </row>
    <row r="294" spans="1:33" ht="87" x14ac:dyDescent="0.35">
      <c r="A294" s="6" t="s">
        <v>4232</v>
      </c>
      <c r="B294" s="7" t="s">
        <v>5315</v>
      </c>
      <c r="C294" s="6" t="s">
        <v>4805</v>
      </c>
      <c r="D294" s="7" t="e">
        <v>#N/A</v>
      </c>
      <c r="E294" s="7" t="e">
        <v>#N/A</v>
      </c>
      <c r="F294" s="6" t="s">
        <v>45</v>
      </c>
      <c r="G294" s="6" t="s">
        <v>4464</v>
      </c>
      <c r="H294" s="6" t="s">
        <v>4465</v>
      </c>
      <c r="I294" s="6" t="s">
        <v>4447</v>
      </c>
      <c r="J294" s="8">
        <v>0.98093622684973525</v>
      </c>
      <c r="K294" s="6" t="s">
        <v>43</v>
      </c>
      <c r="L294" s="6" t="s">
        <v>35</v>
      </c>
      <c r="M294" s="6" t="s">
        <v>46</v>
      </c>
      <c r="N294" s="6" t="s">
        <v>4463</v>
      </c>
      <c r="O294" s="6" t="s">
        <v>37</v>
      </c>
      <c r="P294" s="6" t="s">
        <v>38</v>
      </c>
      <c r="Q294" s="6"/>
      <c r="R294" s="7"/>
      <c r="S294" s="7"/>
      <c r="T294" s="7" t="s">
        <v>5466</v>
      </c>
      <c r="U294" s="7" t="s">
        <v>60</v>
      </c>
      <c r="V294" s="7" t="s">
        <v>5309</v>
      </c>
      <c r="W294" s="7" t="e">
        <v>#N/A</v>
      </c>
      <c r="X294" s="7"/>
      <c r="Y294" s="7" t="s">
        <v>5312</v>
      </c>
      <c r="Z294" s="7" t="s">
        <v>5311</v>
      </c>
      <c r="AA294" s="7" t="s">
        <v>72</v>
      </c>
      <c r="AB294" s="7">
        <v>1</v>
      </c>
      <c r="AC294" s="7"/>
      <c r="AD294" s="7"/>
      <c r="AE294" s="7" t="s">
        <v>5801</v>
      </c>
      <c r="AF294" s="7" t="s">
        <v>2536</v>
      </c>
      <c r="AG294" s="7"/>
    </row>
    <row r="295" spans="1:33" ht="87" x14ac:dyDescent="0.35">
      <c r="A295" s="6" t="s">
        <v>4232</v>
      </c>
      <c r="B295" s="7" t="s">
        <v>5315</v>
      </c>
      <c r="C295" s="6" t="s">
        <v>4806</v>
      </c>
      <c r="D295" s="7" t="e">
        <v>#N/A</v>
      </c>
      <c r="E295" s="7" t="e">
        <v>#N/A</v>
      </c>
      <c r="F295" s="6" t="s">
        <v>45</v>
      </c>
      <c r="G295" s="6" t="s">
        <v>4467</v>
      </c>
      <c r="H295" s="6" t="s">
        <v>4468</v>
      </c>
      <c r="I295" s="6" t="s">
        <v>4447</v>
      </c>
      <c r="J295" s="8">
        <v>0.98093622684973525</v>
      </c>
      <c r="K295" s="6" t="s">
        <v>43</v>
      </c>
      <c r="L295" s="6" t="s">
        <v>35</v>
      </c>
      <c r="M295" s="6" t="s">
        <v>46</v>
      </c>
      <c r="N295" s="6" t="s">
        <v>4466</v>
      </c>
      <c r="O295" s="6" t="s">
        <v>37</v>
      </c>
      <c r="P295" s="6" t="s">
        <v>38</v>
      </c>
      <c r="Q295" s="6"/>
      <c r="R295" s="7"/>
      <c r="S295" s="7"/>
      <c r="T295" s="7" t="s">
        <v>5466</v>
      </c>
      <c r="U295" s="7" t="s">
        <v>60</v>
      </c>
      <c r="V295" s="7" t="s">
        <v>5309</v>
      </c>
      <c r="W295" s="7" t="e">
        <v>#N/A</v>
      </c>
      <c r="X295" s="7"/>
      <c r="Y295" s="7" t="s">
        <v>5312</v>
      </c>
      <c r="Z295" s="7" t="s">
        <v>5311</v>
      </c>
      <c r="AA295" s="7" t="s">
        <v>72</v>
      </c>
      <c r="AB295" s="7">
        <v>1</v>
      </c>
      <c r="AC295" s="7"/>
      <c r="AD295" s="7"/>
      <c r="AE295" s="7" t="s">
        <v>5801</v>
      </c>
      <c r="AF295" s="7" t="s">
        <v>2536</v>
      </c>
      <c r="AG295" s="7"/>
    </row>
    <row r="296" spans="1:33" ht="87" x14ac:dyDescent="0.35">
      <c r="A296" s="6" t="s">
        <v>4232</v>
      </c>
      <c r="B296" s="7" t="s">
        <v>5315</v>
      </c>
      <c r="C296" s="6" t="s">
        <v>4807</v>
      </c>
      <c r="D296" s="7" t="e">
        <v>#N/A</v>
      </c>
      <c r="E296" s="7" t="e">
        <v>#N/A</v>
      </c>
      <c r="F296" s="6" t="s">
        <v>45</v>
      </c>
      <c r="G296" s="6" t="s">
        <v>4470</v>
      </c>
      <c r="H296" s="6" t="s">
        <v>4471</v>
      </c>
      <c r="I296" s="6" t="s">
        <v>4447</v>
      </c>
      <c r="J296" s="8">
        <v>0.98093622684973525</v>
      </c>
      <c r="K296" s="6" t="s">
        <v>43</v>
      </c>
      <c r="L296" s="6" t="s">
        <v>35</v>
      </c>
      <c r="M296" s="6" t="s">
        <v>46</v>
      </c>
      <c r="N296" s="6" t="s">
        <v>4469</v>
      </c>
      <c r="O296" s="6" t="s">
        <v>37</v>
      </c>
      <c r="P296" s="6" t="s">
        <v>38</v>
      </c>
      <c r="Q296" s="6"/>
      <c r="R296" s="7"/>
      <c r="S296" s="7"/>
      <c r="T296" s="7" t="s">
        <v>5466</v>
      </c>
      <c r="U296" s="7" t="s">
        <v>60</v>
      </c>
      <c r="V296" s="7" t="s">
        <v>5309</v>
      </c>
      <c r="W296" s="7" t="e">
        <v>#N/A</v>
      </c>
      <c r="X296" s="7"/>
      <c r="Y296" s="7" t="s">
        <v>5312</v>
      </c>
      <c r="Z296" s="7" t="s">
        <v>5311</v>
      </c>
      <c r="AA296" s="7" t="s">
        <v>72</v>
      </c>
      <c r="AB296" s="7">
        <v>1</v>
      </c>
      <c r="AC296" s="7"/>
      <c r="AD296" s="7"/>
      <c r="AE296" s="7" t="s">
        <v>5801</v>
      </c>
      <c r="AF296" s="7" t="s">
        <v>2536</v>
      </c>
      <c r="AG296" s="7"/>
    </row>
    <row r="297" spans="1:33" ht="87" x14ac:dyDescent="0.35">
      <c r="A297" s="6" t="s">
        <v>4232</v>
      </c>
      <c r="B297" s="7" t="s">
        <v>5315</v>
      </c>
      <c r="C297" s="6" t="s">
        <v>4808</v>
      </c>
      <c r="D297" s="7" t="e">
        <v>#N/A</v>
      </c>
      <c r="E297" s="7" t="e">
        <v>#N/A</v>
      </c>
      <c r="F297" s="6" t="s">
        <v>45</v>
      </c>
      <c r="G297" s="6" t="s">
        <v>4473</v>
      </c>
      <c r="H297" s="6" t="s">
        <v>4474</v>
      </c>
      <c r="I297" s="6" t="s">
        <v>4447</v>
      </c>
      <c r="J297" s="8">
        <v>0.98093622684973525</v>
      </c>
      <c r="K297" s="6" t="s">
        <v>43</v>
      </c>
      <c r="L297" s="6" t="s">
        <v>35</v>
      </c>
      <c r="M297" s="6" t="s">
        <v>46</v>
      </c>
      <c r="N297" s="6" t="s">
        <v>4472</v>
      </c>
      <c r="O297" s="6" t="s">
        <v>37</v>
      </c>
      <c r="P297" s="6" t="s">
        <v>38</v>
      </c>
      <c r="Q297" s="6"/>
      <c r="R297" s="7"/>
      <c r="S297" s="7"/>
      <c r="T297" s="7" t="s">
        <v>5466</v>
      </c>
      <c r="U297" s="7" t="s">
        <v>60</v>
      </c>
      <c r="V297" s="7" t="s">
        <v>5309</v>
      </c>
      <c r="W297" s="7" t="e">
        <v>#N/A</v>
      </c>
      <c r="X297" s="7"/>
      <c r="Y297" s="7" t="s">
        <v>5312</v>
      </c>
      <c r="Z297" s="7" t="s">
        <v>5311</v>
      </c>
      <c r="AA297" s="7" t="s">
        <v>72</v>
      </c>
      <c r="AB297" s="7">
        <v>1</v>
      </c>
      <c r="AC297" s="7"/>
      <c r="AD297" s="7"/>
      <c r="AE297" s="7" t="s">
        <v>5801</v>
      </c>
      <c r="AF297" s="7" t="s">
        <v>2536</v>
      </c>
      <c r="AG297" s="7"/>
    </row>
    <row r="298" spans="1:33" ht="87" x14ac:dyDescent="0.35">
      <c r="A298" s="6" t="s">
        <v>4232</v>
      </c>
      <c r="B298" s="7" t="s">
        <v>5315</v>
      </c>
      <c r="C298" s="6" t="s">
        <v>4809</v>
      </c>
      <c r="D298" s="7" t="e">
        <v>#N/A</v>
      </c>
      <c r="E298" s="7" t="e">
        <v>#N/A</v>
      </c>
      <c r="F298" s="6" t="s">
        <v>45</v>
      </c>
      <c r="G298" s="6" t="s">
        <v>4476</v>
      </c>
      <c r="H298" s="6" t="s">
        <v>4477</v>
      </c>
      <c r="I298" s="6" t="s">
        <v>4447</v>
      </c>
      <c r="J298" s="8">
        <v>0.98093622684973525</v>
      </c>
      <c r="K298" s="6" t="s">
        <v>43</v>
      </c>
      <c r="L298" s="6" t="s">
        <v>35</v>
      </c>
      <c r="M298" s="6" t="s">
        <v>46</v>
      </c>
      <c r="N298" s="6" t="s">
        <v>4475</v>
      </c>
      <c r="O298" s="6" t="s">
        <v>37</v>
      </c>
      <c r="P298" s="6" t="s">
        <v>38</v>
      </c>
      <c r="Q298" s="6"/>
      <c r="R298" s="7"/>
      <c r="S298" s="7"/>
      <c r="T298" s="7" t="s">
        <v>5466</v>
      </c>
      <c r="U298" s="7" t="s">
        <v>60</v>
      </c>
      <c r="V298" s="7" t="s">
        <v>5309</v>
      </c>
      <c r="W298" s="7" t="e">
        <v>#N/A</v>
      </c>
      <c r="X298" s="7"/>
      <c r="Y298" s="7" t="s">
        <v>5312</v>
      </c>
      <c r="Z298" s="7" t="s">
        <v>5311</v>
      </c>
      <c r="AA298" s="7" t="s">
        <v>72</v>
      </c>
      <c r="AB298" s="7">
        <v>1</v>
      </c>
      <c r="AC298" s="7"/>
      <c r="AD298" s="7"/>
      <c r="AE298" s="7" t="s">
        <v>5801</v>
      </c>
      <c r="AF298" s="7" t="s">
        <v>2536</v>
      </c>
      <c r="AG298" s="7"/>
    </row>
    <row r="299" spans="1:33" ht="87" x14ac:dyDescent="0.35">
      <c r="A299" s="6" t="s">
        <v>4232</v>
      </c>
      <c r="B299" s="7" t="s">
        <v>5315</v>
      </c>
      <c r="C299" s="6" t="s">
        <v>4810</v>
      </c>
      <c r="D299" s="7" t="e">
        <v>#N/A</v>
      </c>
      <c r="E299" s="7" t="e">
        <v>#N/A</v>
      </c>
      <c r="F299" s="6" t="s">
        <v>45</v>
      </c>
      <c r="G299" s="6" t="s">
        <v>4479</v>
      </c>
      <c r="H299" s="6" t="s">
        <v>4480</v>
      </c>
      <c r="I299" s="6" t="s">
        <v>4447</v>
      </c>
      <c r="J299" s="8">
        <v>0.98093622684973525</v>
      </c>
      <c r="K299" s="6" t="s">
        <v>43</v>
      </c>
      <c r="L299" s="6" t="s">
        <v>35</v>
      </c>
      <c r="M299" s="6" t="s">
        <v>46</v>
      </c>
      <c r="N299" s="6" t="s">
        <v>4478</v>
      </c>
      <c r="O299" s="6" t="s">
        <v>37</v>
      </c>
      <c r="P299" s="6" t="s">
        <v>38</v>
      </c>
      <c r="Q299" s="6"/>
      <c r="R299" s="7"/>
      <c r="S299" s="7"/>
      <c r="T299" s="7" t="s">
        <v>5466</v>
      </c>
      <c r="U299" s="7" t="s">
        <v>60</v>
      </c>
      <c r="V299" s="7" t="s">
        <v>5309</v>
      </c>
      <c r="W299" s="7" t="e">
        <v>#N/A</v>
      </c>
      <c r="X299" s="7"/>
      <c r="Y299" s="7" t="s">
        <v>5312</v>
      </c>
      <c r="Z299" s="7" t="s">
        <v>5311</v>
      </c>
      <c r="AA299" s="7" t="s">
        <v>72</v>
      </c>
      <c r="AB299" s="7">
        <v>1</v>
      </c>
      <c r="AC299" s="7"/>
      <c r="AD299" s="7"/>
      <c r="AE299" s="7" t="s">
        <v>5801</v>
      </c>
      <c r="AF299" s="7" t="s">
        <v>2536</v>
      </c>
      <c r="AG299" s="7"/>
    </row>
    <row r="300" spans="1:33" ht="101.5" x14ac:dyDescent="0.35">
      <c r="A300" s="6" t="s">
        <v>1757</v>
      </c>
      <c r="B300" s="7" t="s">
        <v>5670</v>
      </c>
      <c r="C300" s="6" t="s">
        <v>4811</v>
      </c>
      <c r="D300" s="7" t="e">
        <v>#N/A</v>
      </c>
      <c r="E300" s="7" t="e">
        <v>#N/A</v>
      </c>
      <c r="F300" s="6" t="s">
        <v>45</v>
      </c>
      <c r="G300" s="6" t="s">
        <v>1802</v>
      </c>
      <c r="H300" s="6" t="s">
        <v>1803</v>
      </c>
      <c r="I300" s="6" t="s">
        <v>5351</v>
      </c>
      <c r="J300" s="8">
        <v>0.86210520833265036</v>
      </c>
      <c r="K300" s="6" t="s">
        <v>43</v>
      </c>
      <c r="L300" s="6" t="s">
        <v>35</v>
      </c>
      <c r="M300" s="6" t="s">
        <v>46</v>
      </c>
      <c r="N300" s="6" t="s">
        <v>5350</v>
      </c>
      <c r="O300" s="6" t="s">
        <v>37</v>
      </c>
      <c r="P300" s="6" t="s">
        <v>38</v>
      </c>
      <c r="Q300" s="6"/>
      <c r="R300" s="7"/>
      <c r="S300" s="7"/>
      <c r="T300" s="7" t="s">
        <v>4405</v>
      </c>
      <c r="U300" s="7" t="s">
        <v>84</v>
      </c>
      <c r="V300" s="7" t="e">
        <v>#N/A</v>
      </c>
      <c r="W300" s="7" t="e">
        <v>#N/A</v>
      </c>
      <c r="X300" s="7"/>
      <c r="Y300" s="7" t="s">
        <v>5671</v>
      </c>
      <c r="Z300" s="7" t="s">
        <v>5656</v>
      </c>
      <c r="AA300" s="7" t="s">
        <v>72</v>
      </c>
      <c r="AB300" s="7">
        <v>1</v>
      </c>
      <c r="AC300" s="7"/>
      <c r="AD300" s="7"/>
      <c r="AE300" s="7" t="s">
        <v>5801</v>
      </c>
      <c r="AF300" s="7" t="s">
        <v>2536</v>
      </c>
      <c r="AG300" s="7"/>
    </row>
    <row r="301" spans="1:33" ht="101.5" x14ac:dyDescent="0.35">
      <c r="A301" s="6" t="s">
        <v>1757</v>
      </c>
      <c r="B301" s="7" t="s">
        <v>5670</v>
      </c>
      <c r="C301" s="6" t="s">
        <v>4812</v>
      </c>
      <c r="D301" s="7" t="e">
        <v>#N/A</v>
      </c>
      <c r="E301" s="7" t="e">
        <v>#N/A</v>
      </c>
      <c r="F301" s="6" t="s">
        <v>45</v>
      </c>
      <c r="G301" s="6" t="s">
        <v>1800</v>
      </c>
      <c r="H301" s="6" t="s">
        <v>1801</v>
      </c>
      <c r="I301" s="6" t="s">
        <v>5351</v>
      </c>
      <c r="J301" s="8">
        <v>0.86210520833265036</v>
      </c>
      <c r="K301" s="6" t="s">
        <v>43</v>
      </c>
      <c r="L301" s="6" t="s">
        <v>35</v>
      </c>
      <c r="M301" s="6" t="s">
        <v>46</v>
      </c>
      <c r="N301" s="6" t="s">
        <v>5352</v>
      </c>
      <c r="O301" s="6" t="s">
        <v>37</v>
      </c>
      <c r="P301" s="6" t="s">
        <v>38</v>
      </c>
      <c r="Q301" s="6"/>
      <c r="R301" s="7"/>
      <c r="S301" s="7"/>
      <c r="T301" s="7" t="s">
        <v>4405</v>
      </c>
      <c r="U301" s="7" t="s">
        <v>84</v>
      </c>
      <c r="V301" s="7" t="e">
        <v>#N/A</v>
      </c>
      <c r="W301" s="7" t="e">
        <v>#N/A</v>
      </c>
      <c r="X301" s="7"/>
      <c r="Y301" s="7" t="s">
        <v>5671</v>
      </c>
      <c r="Z301" s="7" t="s">
        <v>5656</v>
      </c>
      <c r="AA301" s="7" t="s">
        <v>72</v>
      </c>
      <c r="AB301" s="7">
        <v>1</v>
      </c>
      <c r="AC301" s="7"/>
      <c r="AD301" s="7"/>
      <c r="AE301" s="7" t="s">
        <v>5801</v>
      </c>
      <c r="AF301" s="7" t="s">
        <v>2536</v>
      </c>
      <c r="AG301" s="7"/>
    </row>
    <row r="302" spans="1:33" ht="101.5" x14ac:dyDescent="0.35">
      <c r="A302" s="6" t="s">
        <v>1757</v>
      </c>
      <c r="B302" s="7" t="s">
        <v>5670</v>
      </c>
      <c r="C302" s="6" t="s">
        <v>4813</v>
      </c>
      <c r="D302" s="7" t="e">
        <v>#N/A</v>
      </c>
      <c r="E302" s="7" t="e">
        <v>#N/A</v>
      </c>
      <c r="F302" s="6" t="s">
        <v>45</v>
      </c>
      <c r="G302" s="6" t="s">
        <v>1798</v>
      </c>
      <c r="H302" s="6" t="s">
        <v>1799</v>
      </c>
      <c r="I302" s="6" t="s">
        <v>5351</v>
      </c>
      <c r="J302" s="8">
        <v>0.86210520833265036</v>
      </c>
      <c r="K302" s="6" t="s">
        <v>43</v>
      </c>
      <c r="L302" s="6" t="s">
        <v>35</v>
      </c>
      <c r="M302" s="6" t="s">
        <v>46</v>
      </c>
      <c r="N302" s="6" t="s">
        <v>5353</v>
      </c>
      <c r="O302" s="6" t="s">
        <v>37</v>
      </c>
      <c r="P302" s="6" t="s">
        <v>38</v>
      </c>
      <c r="Q302" s="6"/>
      <c r="R302" s="7"/>
      <c r="S302" s="7"/>
      <c r="T302" s="7" t="s">
        <v>4405</v>
      </c>
      <c r="U302" s="7" t="s">
        <v>84</v>
      </c>
      <c r="V302" s="7" t="e">
        <v>#N/A</v>
      </c>
      <c r="W302" s="7" t="e">
        <v>#N/A</v>
      </c>
      <c r="X302" s="7"/>
      <c r="Y302" s="7" t="s">
        <v>5671</v>
      </c>
      <c r="Z302" s="7" t="s">
        <v>5656</v>
      </c>
      <c r="AA302" s="7" t="s">
        <v>72</v>
      </c>
      <c r="AB302" s="7">
        <v>1</v>
      </c>
      <c r="AC302" s="7"/>
      <c r="AD302" s="7"/>
      <c r="AE302" s="7" t="s">
        <v>5801</v>
      </c>
      <c r="AF302" s="7" t="s">
        <v>2536</v>
      </c>
      <c r="AG302" s="7"/>
    </row>
    <row r="303" spans="1:33" ht="87" x14ac:dyDescent="0.35">
      <c r="A303" s="6" t="s">
        <v>1467</v>
      </c>
      <c r="B303" s="7" t="s">
        <v>5672</v>
      </c>
      <c r="C303" s="6" t="s">
        <v>4814</v>
      </c>
      <c r="D303" s="7" t="e">
        <v>#N/A</v>
      </c>
      <c r="E303" s="7" t="e">
        <v>#N/A</v>
      </c>
      <c r="F303" s="6" t="s">
        <v>45</v>
      </c>
      <c r="G303" s="6" t="s">
        <v>1474</v>
      </c>
      <c r="H303" s="6" t="s">
        <v>1475</v>
      </c>
      <c r="I303" s="6" t="s">
        <v>5359</v>
      </c>
      <c r="J303" s="8">
        <v>0.42483668981003575</v>
      </c>
      <c r="K303" s="6" t="s">
        <v>43</v>
      </c>
      <c r="L303" s="6" t="s">
        <v>35</v>
      </c>
      <c r="M303" s="6" t="s">
        <v>46</v>
      </c>
      <c r="N303" s="6" t="s">
        <v>5358</v>
      </c>
      <c r="O303" s="6" t="s">
        <v>37</v>
      </c>
      <c r="P303" s="6" t="s">
        <v>38</v>
      </c>
      <c r="Q303" s="6"/>
      <c r="R303" s="7"/>
      <c r="S303" s="7"/>
      <c r="T303" s="7" t="s">
        <v>1748</v>
      </c>
      <c r="U303" s="7" t="s">
        <v>1466</v>
      </c>
      <c r="V303" s="7" t="e">
        <v>#N/A</v>
      </c>
      <c r="W303" s="7" t="s">
        <v>1340</v>
      </c>
      <c r="X303" s="7"/>
      <c r="Y303" s="7" t="e">
        <v>#N/A</v>
      </c>
      <c r="Z303" s="7" t="s">
        <v>5656</v>
      </c>
      <c r="AA303" s="7" t="s">
        <v>71</v>
      </c>
      <c r="AB303" s="7">
        <v>1</v>
      </c>
      <c r="AC303" s="7"/>
      <c r="AD303" s="7"/>
      <c r="AE303" s="7" t="s">
        <v>5801</v>
      </c>
      <c r="AF303" s="7" t="s">
        <v>2536</v>
      </c>
      <c r="AG303" s="7"/>
    </row>
    <row r="304" spans="1:33" ht="87" x14ac:dyDescent="0.35">
      <c r="A304" s="6" t="s">
        <v>900</v>
      </c>
      <c r="B304" s="7" t="s">
        <v>5673</v>
      </c>
      <c r="C304" s="6" t="s">
        <v>4815</v>
      </c>
      <c r="D304" s="7" t="e">
        <v>#N/A</v>
      </c>
      <c r="E304" s="7" t="e">
        <v>#N/A</v>
      </c>
      <c r="F304" s="6" t="s">
        <v>45</v>
      </c>
      <c r="G304" s="6" t="s">
        <v>1031</v>
      </c>
      <c r="H304" s="6" t="s">
        <v>1032</v>
      </c>
      <c r="I304" s="6" t="s">
        <v>5516</v>
      </c>
      <c r="J304" s="8">
        <v>0.28404965277877636</v>
      </c>
      <c r="K304" s="6" t="s">
        <v>43</v>
      </c>
      <c r="L304" s="6" t="s">
        <v>35</v>
      </c>
      <c r="M304" s="6" t="s">
        <v>46</v>
      </c>
      <c r="N304" s="6" t="s">
        <v>5515</v>
      </c>
      <c r="O304" s="6" t="s">
        <v>37</v>
      </c>
      <c r="P304" s="6" t="s">
        <v>38</v>
      </c>
      <c r="Q304" s="6"/>
      <c r="R304" s="7"/>
      <c r="S304" s="7"/>
      <c r="T304" s="7" t="s">
        <v>1747</v>
      </c>
      <c r="U304" s="7" t="s">
        <v>1466</v>
      </c>
      <c r="V304" s="7" t="e">
        <v>#N/A</v>
      </c>
      <c r="W304" s="7" t="s">
        <v>1340</v>
      </c>
      <c r="X304" s="7"/>
      <c r="Y304" s="7" t="s">
        <v>5674</v>
      </c>
      <c r="Z304" s="7" t="s">
        <v>5643</v>
      </c>
      <c r="AA304" s="7" t="s">
        <v>70</v>
      </c>
      <c r="AB304" s="7">
        <v>1</v>
      </c>
      <c r="AC304" s="7"/>
      <c r="AD304" s="7"/>
      <c r="AE304" s="7" t="s">
        <v>5801</v>
      </c>
      <c r="AF304" s="7" t="s">
        <v>2536</v>
      </c>
      <c r="AG304" s="7"/>
    </row>
    <row r="305" spans="1:33" ht="87" x14ac:dyDescent="0.35">
      <c r="A305" s="6" t="s">
        <v>900</v>
      </c>
      <c r="B305" s="7" t="s">
        <v>5673</v>
      </c>
      <c r="C305" s="6" t="s">
        <v>4816</v>
      </c>
      <c r="D305" s="7" t="e">
        <v>#N/A</v>
      </c>
      <c r="E305" s="7" t="e">
        <v>#N/A</v>
      </c>
      <c r="F305" s="6" t="s">
        <v>45</v>
      </c>
      <c r="G305" s="6" t="s">
        <v>1033</v>
      </c>
      <c r="H305" s="6" t="s">
        <v>1034</v>
      </c>
      <c r="I305" s="6" t="s">
        <v>5516</v>
      </c>
      <c r="J305" s="8">
        <v>0.28404965277877636</v>
      </c>
      <c r="K305" s="6" t="s">
        <v>43</v>
      </c>
      <c r="L305" s="6" t="s">
        <v>35</v>
      </c>
      <c r="M305" s="6" t="s">
        <v>46</v>
      </c>
      <c r="N305" s="6" t="s">
        <v>5517</v>
      </c>
      <c r="O305" s="6" t="s">
        <v>37</v>
      </c>
      <c r="P305" s="6" t="s">
        <v>38</v>
      </c>
      <c r="Q305" s="6"/>
      <c r="R305" s="7"/>
      <c r="S305" s="7"/>
      <c r="T305" s="7" t="s">
        <v>1747</v>
      </c>
      <c r="U305" s="7" t="s">
        <v>1466</v>
      </c>
      <c r="V305" s="7" t="e">
        <v>#N/A</v>
      </c>
      <c r="W305" s="7" t="s">
        <v>1340</v>
      </c>
      <c r="X305" s="7"/>
      <c r="Y305" s="7" t="s">
        <v>5674</v>
      </c>
      <c r="Z305" s="7" t="s">
        <v>5643</v>
      </c>
      <c r="AA305" s="7" t="s">
        <v>70</v>
      </c>
      <c r="AB305" s="7">
        <v>1</v>
      </c>
      <c r="AC305" s="7"/>
      <c r="AD305" s="7"/>
      <c r="AE305" s="7" t="s">
        <v>5801</v>
      </c>
      <c r="AF305" s="7" t="s">
        <v>2536</v>
      </c>
      <c r="AG305" s="7"/>
    </row>
    <row r="306" spans="1:33" ht="87" x14ac:dyDescent="0.35">
      <c r="A306" s="6" t="s">
        <v>900</v>
      </c>
      <c r="B306" s="7" t="s">
        <v>5673</v>
      </c>
      <c r="C306" s="6" t="s">
        <v>4817</v>
      </c>
      <c r="D306" s="7" t="e">
        <v>#N/A</v>
      </c>
      <c r="E306" s="7" t="e">
        <v>#N/A</v>
      </c>
      <c r="F306" s="6" t="s">
        <v>45</v>
      </c>
      <c r="G306" s="6" t="s">
        <v>1029</v>
      </c>
      <c r="H306" s="6" t="s">
        <v>1030</v>
      </c>
      <c r="I306" s="6" t="s">
        <v>5516</v>
      </c>
      <c r="J306" s="8">
        <v>0.28404965277877636</v>
      </c>
      <c r="K306" s="6" t="s">
        <v>43</v>
      </c>
      <c r="L306" s="6" t="s">
        <v>35</v>
      </c>
      <c r="M306" s="6" t="s">
        <v>46</v>
      </c>
      <c r="N306" s="6" t="s">
        <v>5518</v>
      </c>
      <c r="O306" s="6" t="s">
        <v>37</v>
      </c>
      <c r="P306" s="6" t="s">
        <v>38</v>
      </c>
      <c r="Q306" s="6"/>
      <c r="R306" s="7"/>
      <c r="S306" s="7"/>
      <c r="T306" s="7" t="s">
        <v>1747</v>
      </c>
      <c r="U306" s="7" t="s">
        <v>1466</v>
      </c>
      <c r="V306" s="7" t="e">
        <v>#N/A</v>
      </c>
      <c r="W306" s="7" t="s">
        <v>1340</v>
      </c>
      <c r="X306" s="7"/>
      <c r="Y306" s="7" t="s">
        <v>5674</v>
      </c>
      <c r="Z306" s="7" t="s">
        <v>5643</v>
      </c>
      <c r="AA306" s="7" t="s">
        <v>70</v>
      </c>
      <c r="AB306" s="7">
        <v>1</v>
      </c>
      <c r="AC306" s="7"/>
      <c r="AD306" s="7"/>
      <c r="AE306" s="7" t="s">
        <v>5801</v>
      </c>
      <c r="AF306" s="7" t="s">
        <v>2536</v>
      </c>
      <c r="AG306" s="7"/>
    </row>
    <row r="307" spans="1:33" ht="87" x14ac:dyDescent="0.35">
      <c r="A307" s="6" t="s">
        <v>1124</v>
      </c>
      <c r="B307" s="7" t="s">
        <v>5690</v>
      </c>
      <c r="C307" s="6" t="s">
        <v>4818</v>
      </c>
      <c r="D307" s="7" t="e">
        <v>#N/A</v>
      </c>
      <c r="E307" s="7" t="e">
        <v>#N/A</v>
      </c>
      <c r="F307" s="6" t="s">
        <v>45</v>
      </c>
      <c r="G307" s="6" t="s">
        <v>5520</v>
      </c>
      <c r="H307" s="6" t="s">
        <v>5521</v>
      </c>
      <c r="I307" s="6" t="s">
        <v>5522</v>
      </c>
      <c r="J307" s="8">
        <v>0.17681585648097098</v>
      </c>
      <c r="K307" s="6" t="s">
        <v>43</v>
      </c>
      <c r="L307" s="6" t="s">
        <v>35</v>
      </c>
      <c r="M307" s="6" t="s">
        <v>46</v>
      </c>
      <c r="N307" s="6" t="s">
        <v>5519</v>
      </c>
      <c r="O307" s="6" t="s">
        <v>37</v>
      </c>
      <c r="P307" s="6" t="s">
        <v>38</v>
      </c>
      <c r="Q307" s="6"/>
      <c r="R307" s="7"/>
      <c r="S307" s="7"/>
      <c r="T307" s="7" t="s">
        <v>6471</v>
      </c>
      <c r="U307" s="7" t="s">
        <v>41</v>
      </c>
      <c r="V307" s="7" t="s">
        <v>5806</v>
      </c>
      <c r="W307" s="7" t="s">
        <v>1340</v>
      </c>
      <c r="X307" s="7"/>
      <c r="Y307" s="7" t="s">
        <v>5691</v>
      </c>
      <c r="Z307" s="7" t="s">
        <v>4141</v>
      </c>
      <c r="AA307" s="7" t="s">
        <v>70</v>
      </c>
      <c r="AB307" s="7">
        <v>1</v>
      </c>
      <c r="AC307" s="7"/>
      <c r="AD307" s="7"/>
      <c r="AE307" s="7" t="s">
        <v>5801</v>
      </c>
      <c r="AF307" s="7" t="s">
        <v>2536</v>
      </c>
      <c r="AG307" s="7"/>
    </row>
    <row r="308" spans="1:33" ht="87" x14ac:dyDescent="0.35">
      <c r="A308" s="6" t="s">
        <v>1124</v>
      </c>
      <c r="B308" s="7" t="s">
        <v>5690</v>
      </c>
      <c r="C308" s="6" t="s">
        <v>4819</v>
      </c>
      <c r="D308" s="7" t="e">
        <v>#N/A</v>
      </c>
      <c r="E308" s="7" t="e">
        <v>#N/A</v>
      </c>
      <c r="F308" s="6" t="s">
        <v>45</v>
      </c>
      <c r="G308" s="6" t="s">
        <v>5524</v>
      </c>
      <c r="H308" s="6" t="s">
        <v>5525</v>
      </c>
      <c r="I308" s="6" t="s">
        <v>5522</v>
      </c>
      <c r="J308" s="8">
        <v>0.17681585648097098</v>
      </c>
      <c r="K308" s="6" t="s">
        <v>43</v>
      </c>
      <c r="L308" s="6" t="s">
        <v>35</v>
      </c>
      <c r="M308" s="6" t="s">
        <v>46</v>
      </c>
      <c r="N308" s="6" t="s">
        <v>5523</v>
      </c>
      <c r="O308" s="6" t="s">
        <v>37</v>
      </c>
      <c r="P308" s="6" t="s">
        <v>38</v>
      </c>
      <c r="Q308" s="6"/>
      <c r="R308" s="7"/>
      <c r="S308" s="7"/>
      <c r="T308" s="7" t="s">
        <v>6471</v>
      </c>
      <c r="U308" s="7" t="s">
        <v>41</v>
      </c>
      <c r="V308" s="7" t="s">
        <v>5806</v>
      </c>
      <c r="W308" s="7" t="s">
        <v>1340</v>
      </c>
      <c r="X308" s="7"/>
      <c r="Y308" s="7" t="s">
        <v>5691</v>
      </c>
      <c r="Z308" s="7" t="s">
        <v>4141</v>
      </c>
      <c r="AA308" s="7" t="s">
        <v>70</v>
      </c>
      <c r="AB308" s="7">
        <v>1</v>
      </c>
      <c r="AC308" s="7"/>
      <c r="AD308" s="7"/>
      <c r="AE308" s="7" t="s">
        <v>5801</v>
      </c>
      <c r="AF308" s="7" t="s">
        <v>2536</v>
      </c>
      <c r="AG308" s="7"/>
    </row>
    <row r="309" spans="1:33" ht="87" x14ac:dyDescent="0.35">
      <c r="A309" s="6" t="s">
        <v>1124</v>
      </c>
      <c r="B309" s="7" t="s">
        <v>5690</v>
      </c>
      <c r="C309" s="6" t="s">
        <v>4820</v>
      </c>
      <c r="D309" s="7" t="e">
        <v>#N/A</v>
      </c>
      <c r="E309" s="7" t="e">
        <v>#N/A</v>
      </c>
      <c r="F309" s="6" t="s">
        <v>45</v>
      </c>
      <c r="G309" s="6" t="s">
        <v>5527</v>
      </c>
      <c r="H309" s="6" t="s">
        <v>5528</v>
      </c>
      <c r="I309" s="6" t="s">
        <v>5522</v>
      </c>
      <c r="J309" s="8">
        <v>0.17681585648097098</v>
      </c>
      <c r="K309" s="6" t="s">
        <v>43</v>
      </c>
      <c r="L309" s="6" t="s">
        <v>35</v>
      </c>
      <c r="M309" s="6" t="s">
        <v>46</v>
      </c>
      <c r="N309" s="6" t="s">
        <v>5526</v>
      </c>
      <c r="O309" s="6" t="s">
        <v>37</v>
      </c>
      <c r="P309" s="6" t="s">
        <v>38</v>
      </c>
      <c r="Q309" s="6"/>
      <c r="R309" s="7"/>
      <c r="S309" s="7"/>
      <c r="T309" s="7" t="s">
        <v>6471</v>
      </c>
      <c r="U309" s="7" t="s">
        <v>41</v>
      </c>
      <c r="V309" s="7" t="s">
        <v>5806</v>
      </c>
      <c r="W309" s="7" t="s">
        <v>1340</v>
      </c>
      <c r="X309" s="7"/>
      <c r="Y309" s="7" t="s">
        <v>5691</v>
      </c>
      <c r="Z309" s="7" t="s">
        <v>4141</v>
      </c>
      <c r="AA309" s="7" t="s">
        <v>70</v>
      </c>
      <c r="AB309" s="7">
        <v>1</v>
      </c>
      <c r="AC309" s="7"/>
      <c r="AD309" s="7"/>
      <c r="AE309" s="7" t="s">
        <v>5801</v>
      </c>
      <c r="AF309" s="7" t="s">
        <v>2536</v>
      </c>
      <c r="AG309" s="7"/>
    </row>
    <row r="310" spans="1:33" ht="87" x14ac:dyDescent="0.35">
      <c r="A310" s="6" t="s">
        <v>1124</v>
      </c>
      <c r="B310" s="7" t="s">
        <v>5690</v>
      </c>
      <c r="C310" s="6" t="s">
        <v>4821</v>
      </c>
      <c r="D310" s="7" t="e">
        <v>#N/A</v>
      </c>
      <c r="E310" s="7" t="e">
        <v>#N/A</v>
      </c>
      <c r="F310" s="6" t="s">
        <v>45</v>
      </c>
      <c r="G310" s="6" t="s">
        <v>5530</v>
      </c>
      <c r="H310" s="6" t="s">
        <v>5531</v>
      </c>
      <c r="I310" s="6" t="s">
        <v>5522</v>
      </c>
      <c r="J310" s="8">
        <v>0.17681585648097098</v>
      </c>
      <c r="K310" s="6" t="s">
        <v>43</v>
      </c>
      <c r="L310" s="6" t="s">
        <v>35</v>
      </c>
      <c r="M310" s="6" t="s">
        <v>46</v>
      </c>
      <c r="N310" s="6" t="s">
        <v>5529</v>
      </c>
      <c r="O310" s="6" t="s">
        <v>37</v>
      </c>
      <c r="P310" s="6" t="s">
        <v>38</v>
      </c>
      <c r="Q310" s="6"/>
      <c r="R310" s="7"/>
      <c r="S310" s="7"/>
      <c r="T310" s="7" t="s">
        <v>6471</v>
      </c>
      <c r="U310" s="7" t="s">
        <v>41</v>
      </c>
      <c r="V310" s="7" t="s">
        <v>5806</v>
      </c>
      <c r="W310" s="7" t="s">
        <v>1340</v>
      </c>
      <c r="X310" s="7"/>
      <c r="Y310" s="7" t="s">
        <v>5691</v>
      </c>
      <c r="Z310" s="7" t="s">
        <v>4141</v>
      </c>
      <c r="AA310" s="7" t="s">
        <v>70</v>
      </c>
      <c r="AB310" s="7">
        <v>1</v>
      </c>
      <c r="AC310" s="7"/>
      <c r="AD310" s="7"/>
      <c r="AE310" s="7" t="s">
        <v>5801</v>
      </c>
      <c r="AF310" s="7" t="s">
        <v>2536</v>
      </c>
      <c r="AG310" s="7"/>
    </row>
    <row r="311" spans="1:33" ht="87" x14ac:dyDescent="0.35">
      <c r="A311" s="6" t="s">
        <v>1124</v>
      </c>
      <c r="B311" s="7" t="s">
        <v>5690</v>
      </c>
      <c r="C311" s="6" t="s">
        <v>4822</v>
      </c>
      <c r="D311" s="7" t="e">
        <v>#N/A</v>
      </c>
      <c r="E311" s="7" t="e">
        <v>#N/A</v>
      </c>
      <c r="F311" s="6" t="s">
        <v>45</v>
      </c>
      <c r="G311" s="6" t="s">
        <v>5533</v>
      </c>
      <c r="H311" s="6" t="s">
        <v>5534</v>
      </c>
      <c r="I311" s="6" t="s">
        <v>5522</v>
      </c>
      <c r="J311" s="8">
        <v>0.17681585648097098</v>
      </c>
      <c r="K311" s="6" t="s">
        <v>43</v>
      </c>
      <c r="L311" s="6" t="s">
        <v>35</v>
      </c>
      <c r="M311" s="6" t="s">
        <v>46</v>
      </c>
      <c r="N311" s="6" t="s">
        <v>5532</v>
      </c>
      <c r="O311" s="6" t="s">
        <v>37</v>
      </c>
      <c r="P311" s="6" t="s">
        <v>38</v>
      </c>
      <c r="Q311" s="6"/>
      <c r="R311" s="7"/>
      <c r="S311" s="7"/>
      <c r="T311" s="7" t="s">
        <v>6471</v>
      </c>
      <c r="U311" s="7" t="s">
        <v>41</v>
      </c>
      <c r="V311" s="7" t="s">
        <v>5806</v>
      </c>
      <c r="W311" s="7" t="s">
        <v>1340</v>
      </c>
      <c r="X311" s="7"/>
      <c r="Y311" s="7" t="s">
        <v>5691</v>
      </c>
      <c r="Z311" s="7" t="s">
        <v>4141</v>
      </c>
      <c r="AA311" s="7" t="s">
        <v>70</v>
      </c>
      <c r="AB311" s="7">
        <v>1</v>
      </c>
      <c r="AC311" s="7"/>
      <c r="AD311" s="7"/>
      <c r="AE311" s="7" t="s">
        <v>5801</v>
      </c>
      <c r="AF311" s="7" t="s">
        <v>2536</v>
      </c>
      <c r="AG311" s="7"/>
    </row>
    <row r="312" spans="1:33" ht="87" x14ac:dyDescent="0.35">
      <c r="A312" s="6" t="s">
        <v>1124</v>
      </c>
      <c r="B312" s="7" t="s">
        <v>5690</v>
      </c>
      <c r="C312" s="6" t="s">
        <v>4823</v>
      </c>
      <c r="D312" s="7" t="e">
        <v>#N/A</v>
      </c>
      <c r="E312" s="7" t="e">
        <v>#N/A</v>
      </c>
      <c r="F312" s="6" t="s">
        <v>45</v>
      </c>
      <c r="G312" s="6" t="s">
        <v>5536</v>
      </c>
      <c r="H312" s="6" t="s">
        <v>5537</v>
      </c>
      <c r="I312" s="6" t="s">
        <v>5522</v>
      </c>
      <c r="J312" s="8">
        <v>0.17681585648097098</v>
      </c>
      <c r="K312" s="6" t="s">
        <v>43</v>
      </c>
      <c r="L312" s="6" t="s">
        <v>35</v>
      </c>
      <c r="M312" s="6" t="s">
        <v>46</v>
      </c>
      <c r="N312" s="6" t="s">
        <v>5535</v>
      </c>
      <c r="O312" s="6" t="s">
        <v>37</v>
      </c>
      <c r="P312" s="6" t="s">
        <v>38</v>
      </c>
      <c r="Q312" s="6"/>
      <c r="R312" s="7"/>
      <c r="S312" s="7"/>
      <c r="T312" s="7" t="s">
        <v>6471</v>
      </c>
      <c r="U312" s="7" t="s">
        <v>41</v>
      </c>
      <c r="V312" s="7" t="s">
        <v>5806</v>
      </c>
      <c r="W312" s="7" t="s">
        <v>1340</v>
      </c>
      <c r="X312" s="7"/>
      <c r="Y312" s="7" t="s">
        <v>5691</v>
      </c>
      <c r="Z312" s="7" t="s">
        <v>4141</v>
      </c>
      <c r="AA312" s="7" t="s">
        <v>70</v>
      </c>
      <c r="AB312" s="7">
        <v>1</v>
      </c>
      <c r="AC312" s="7"/>
      <c r="AD312" s="7"/>
      <c r="AE312" s="7" t="s">
        <v>5801</v>
      </c>
      <c r="AF312" s="7" t="s">
        <v>2536</v>
      </c>
      <c r="AG312" s="7"/>
    </row>
    <row r="313" spans="1:33" ht="101.5" x14ac:dyDescent="0.35">
      <c r="A313" s="6" t="s">
        <v>1638</v>
      </c>
      <c r="B313" s="7" t="s">
        <v>5692</v>
      </c>
      <c r="C313" s="6" t="s">
        <v>4824</v>
      </c>
      <c r="D313" s="7" t="e">
        <v>#N/A</v>
      </c>
      <c r="E313" s="7" t="e">
        <v>#N/A</v>
      </c>
      <c r="F313" s="6" t="s">
        <v>45</v>
      </c>
      <c r="G313" s="6" t="s">
        <v>1655</v>
      </c>
      <c r="H313" s="6" t="s">
        <v>1656</v>
      </c>
      <c r="I313" s="6" t="s">
        <v>5539</v>
      </c>
      <c r="J313" s="8">
        <v>0.17070474536740221</v>
      </c>
      <c r="K313" s="6" t="s">
        <v>43</v>
      </c>
      <c r="L313" s="6" t="s">
        <v>35</v>
      </c>
      <c r="M313" s="6" t="s">
        <v>46</v>
      </c>
      <c r="N313" s="6" t="s">
        <v>5538</v>
      </c>
      <c r="O313" s="6" t="s">
        <v>37</v>
      </c>
      <c r="P313" s="6" t="s">
        <v>38</v>
      </c>
      <c r="Q313" s="6"/>
      <c r="R313" s="7"/>
      <c r="S313" s="7"/>
      <c r="T313" s="7" t="s">
        <v>5076</v>
      </c>
      <c r="U313" s="7" t="s">
        <v>82</v>
      </c>
      <c r="V313" s="7" t="s">
        <v>5469</v>
      </c>
      <c r="W313" s="7" t="e">
        <v>#N/A</v>
      </c>
      <c r="X313" s="7"/>
      <c r="Y313" s="7" t="e">
        <v>#N/A</v>
      </c>
      <c r="Z313" s="7" t="s">
        <v>4141</v>
      </c>
      <c r="AA313" s="7" t="s">
        <v>70</v>
      </c>
      <c r="AB313" s="7">
        <v>1</v>
      </c>
      <c r="AC313" s="7"/>
      <c r="AD313" s="7"/>
      <c r="AE313" s="7" t="s">
        <v>5801</v>
      </c>
      <c r="AF313" s="7" t="s">
        <v>2536</v>
      </c>
      <c r="AG313" s="7"/>
    </row>
    <row r="314" spans="1:33" ht="101.5" x14ac:dyDescent="0.35">
      <c r="A314" s="6" t="s">
        <v>1638</v>
      </c>
      <c r="B314" s="7" t="s">
        <v>5692</v>
      </c>
      <c r="C314" s="6" t="s">
        <v>4825</v>
      </c>
      <c r="D314" s="7" t="e">
        <v>#N/A</v>
      </c>
      <c r="E314" s="7" t="e">
        <v>#N/A</v>
      </c>
      <c r="F314" s="6" t="s">
        <v>45</v>
      </c>
      <c r="G314" s="6" t="s">
        <v>1653</v>
      </c>
      <c r="H314" s="6" t="s">
        <v>1654</v>
      </c>
      <c r="I314" s="6" t="s">
        <v>5539</v>
      </c>
      <c r="J314" s="8">
        <v>0.17070474536740221</v>
      </c>
      <c r="K314" s="6" t="s">
        <v>43</v>
      </c>
      <c r="L314" s="6" t="s">
        <v>35</v>
      </c>
      <c r="M314" s="6" t="s">
        <v>46</v>
      </c>
      <c r="N314" s="6" t="s">
        <v>5540</v>
      </c>
      <c r="O314" s="6" t="s">
        <v>37</v>
      </c>
      <c r="P314" s="6" t="s">
        <v>38</v>
      </c>
      <c r="Q314" s="6"/>
      <c r="R314" s="7"/>
      <c r="S314" s="7"/>
      <c r="T314" s="7" t="s">
        <v>5076</v>
      </c>
      <c r="U314" s="7" t="s">
        <v>82</v>
      </c>
      <c r="V314" s="7" t="s">
        <v>5469</v>
      </c>
      <c r="W314" s="7" t="e">
        <v>#N/A</v>
      </c>
      <c r="X314" s="7"/>
      <c r="Y314" s="7" t="e">
        <v>#N/A</v>
      </c>
      <c r="Z314" s="7" t="s">
        <v>4141</v>
      </c>
      <c r="AA314" s="7" t="s">
        <v>70</v>
      </c>
      <c r="AB314" s="7">
        <v>1</v>
      </c>
      <c r="AC314" s="7"/>
      <c r="AD314" s="7"/>
      <c r="AE314" s="7" t="s">
        <v>5801</v>
      </c>
      <c r="AF314" s="7" t="s">
        <v>2536</v>
      </c>
      <c r="AG314" s="7"/>
    </row>
    <row r="315" spans="1:33" ht="101.5" x14ac:dyDescent="0.35">
      <c r="A315" s="6" t="s">
        <v>1638</v>
      </c>
      <c r="B315" s="7" t="s">
        <v>5692</v>
      </c>
      <c r="C315" s="6" t="s">
        <v>4826</v>
      </c>
      <c r="D315" s="7" t="e">
        <v>#N/A</v>
      </c>
      <c r="E315" s="7" t="e">
        <v>#N/A</v>
      </c>
      <c r="F315" s="6" t="s">
        <v>45</v>
      </c>
      <c r="G315" s="6" t="s">
        <v>1657</v>
      </c>
      <c r="H315" s="6" t="s">
        <v>1658</v>
      </c>
      <c r="I315" s="6" t="s">
        <v>5539</v>
      </c>
      <c r="J315" s="8">
        <v>0.17070474536740221</v>
      </c>
      <c r="K315" s="6" t="s">
        <v>43</v>
      </c>
      <c r="L315" s="6" t="s">
        <v>35</v>
      </c>
      <c r="M315" s="6" t="s">
        <v>46</v>
      </c>
      <c r="N315" s="6" t="s">
        <v>5541</v>
      </c>
      <c r="O315" s="6" t="s">
        <v>37</v>
      </c>
      <c r="P315" s="6" t="s">
        <v>38</v>
      </c>
      <c r="Q315" s="6"/>
      <c r="R315" s="7"/>
      <c r="S315" s="7"/>
      <c r="T315" s="7" t="s">
        <v>5076</v>
      </c>
      <c r="U315" s="7" t="s">
        <v>82</v>
      </c>
      <c r="V315" s="7" t="s">
        <v>5469</v>
      </c>
      <c r="W315" s="7" t="e">
        <v>#N/A</v>
      </c>
      <c r="X315" s="7"/>
      <c r="Y315" s="7" t="e">
        <v>#N/A</v>
      </c>
      <c r="Z315" s="7" t="s">
        <v>4141</v>
      </c>
      <c r="AA315" s="7" t="s">
        <v>70</v>
      </c>
      <c r="AB315" s="7">
        <v>1</v>
      </c>
      <c r="AC315" s="7"/>
      <c r="AD315" s="7"/>
      <c r="AE315" s="7" t="s">
        <v>5801</v>
      </c>
      <c r="AF315" s="7" t="s">
        <v>2536</v>
      </c>
      <c r="AG315" s="7"/>
    </row>
    <row r="316" spans="1:33" ht="101.5" x14ac:dyDescent="0.35">
      <c r="A316" s="6" t="s">
        <v>5361</v>
      </c>
      <c r="B316" s="7" t="s">
        <v>5693</v>
      </c>
      <c r="C316" s="6" t="s">
        <v>4827</v>
      </c>
      <c r="D316" s="7" t="e">
        <v>#N/A</v>
      </c>
      <c r="E316" s="7" t="e">
        <v>#N/A</v>
      </c>
      <c r="F316" s="6" t="s">
        <v>45</v>
      </c>
      <c r="G316" s="6" t="s">
        <v>5543</v>
      </c>
      <c r="H316" s="6" t="s">
        <v>5544</v>
      </c>
      <c r="I316" s="6" t="s">
        <v>5545</v>
      </c>
      <c r="J316" s="8">
        <v>0.15716307870025048</v>
      </c>
      <c r="K316" s="6" t="s">
        <v>43</v>
      </c>
      <c r="L316" s="6" t="s">
        <v>35</v>
      </c>
      <c r="M316" s="6" t="s">
        <v>46</v>
      </c>
      <c r="N316" s="6" t="s">
        <v>5542</v>
      </c>
      <c r="O316" s="6" t="s">
        <v>37</v>
      </c>
      <c r="P316" s="6" t="s">
        <v>38</v>
      </c>
      <c r="Q316" s="6"/>
      <c r="R316" s="7"/>
      <c r="S316" s="7"/>
      <c r="T316" s="7" t="s">
        <v>5804</v>
      </c>
      <c r="U316" s="7" t="s">
        <v>82</v>
      </c>
      <c r="V316" s="7" t="s">
        <v>5077</v>
      </c>
      <c r="W316" s="7" t="e">
        <v>#N/A</v>
      </c>
      <c r="X316" s="7"/>
      <c r="Y316" s="7" t="e">
        <v>#N/A</v>
      </c>
      <c r="Z316" s="7" t="s">
        <v>4141</v>
      </c>
      <c r="AA316" s="7" t="s">
        <v>69</v>
      </c>
      <c r="AB316" s="7">
        <v>1</v>
      </c>
      <c r="AC316" s="7"/>
      <c r="AD316" s="7"/>
      <c r="AE316" s="7" t="s">
        <v>5801</v>
      </c>
      <c r="AF316" s="7" t="s">
        <v>2536</v>
      </c>
      <c r="AG316" s="7"/>
    </row>
    <row r="317" spans="1:33" ht="101.5" x14ac:dyDescent="0.35">
      <c r="A317" s="6" t="s">
        <v>5361</v>
      </c>
      <c r="B317" s="7" t="s">
        <v>5693</v>
      </c>
      <c r="C317" s="6" t="s">
        <v>4828</v>
      </c>
      <c r="D317" s="7" t="e">
        <v>#N/A</v>
      </c>
      <c r="E317" s="7" t="e">
        <v>#N/A</v>
      </c>
      <c r="F317" s="6" t="s">
        <v>45</v>
      </c>
      <c r="G317" s="6" t="s">
        <v>5547</v>
      </c>
      <c r="H317" s="6" t="s">
        <v>5548</v>
      </c>
      <c r="I317" s="6" t="s">
        <v>5545</v>
      </c>
      <c r="J317" s="8">
        <v>0.15716307870025048</v>
      </c>
      <c r="K317" s="6" t="s">
        <v>43</v>
      </c>
      <c r="L317" s="6" t="s">
        <v>35</v>
      </c>
      <c r="M317" s="6" t="s">
        <v>46</v>
      </c>
      <c r="N317" s="6" t="s">
        <v>5546</v>
      </c>
      <c r="O317" s="6" t="s">
        <v>37</v>
      </c>
      <c r="P317" s="6" t="s">
        <v>38</v>
      </c>
      <c r="Q317" s="6"/>
      <c r="R317" s="7"/>
      <c r="S317" s="7"/>
      <c r="T317" s="7" t="s">
        <v>5804</v>
      </c>
      <c r="U317" s="7" t="s">
        <v>82</v>
      </c>
      <c r="V317" s="7" t="s">
        <v>5077</v>
      </c>
      <c r="W317" s="7" t="e">
        <v>#N/A</v>
      </c>
      <c r="X317" s="7"/>
      <c r="Y317" s="7" t="e">
        <v>#N/A</v>
      </c>
      <c r="Z317" s="7" t="s">
        <v>4141</v>
      </c>
      <c r="AA317" s="7" t="s">
        <v>69</v>
      </c>
      <c r="AB317" s="7">
        <v>1</v>
      </c>
      <c r="AC317" s="7"/>
      <c r="AD317" s="7"/>
      <c r="AE317" s="7" t="s">
        <v>5801</v>
      </c>
      <c r="AF317" s="7" t="s">
        <v>2536</v>
      </c>
      <c r="AG317" s="7"/>
    </row>
    <row r="318" spans="1:33" ht="101.5" x14ac:dyDescent="0.35">
      <c r="A318" s="6" t="s">
        <v>5361</v>
      </c>
      <c r="B318" s="7" t="s">
        <v>5693</v>
      </c>
      <c r="C318" s="6" t="s">
        <v>4829</v>
      </c>
      <c r="D318" s="7" t="e">
        <v>#N/A</v>
      </c>
      <c r="E318" s="7" t="e">
        <v>#N/A</v>
      </c>
      <c r="F318" s="6" t="s">
        <v>45</v>
      </c>
      <c r="G318" s="6" t="s">
        <v>5550</v>
      </c>
      <c r="H318" s="6" t="s">
        <v>5551</v>
      </c>
      <c r="I318" s="6" t="s">
        <v>5545</v>
      </c>
      <c r="J318" s="8">
        <v>0.15716307870025048</v>
      </c>
      <c r="K318" s="6" t="s">
        <v>43</v>
      </c>
      <c r="L318" s="6" t="s">
        <v>35</v>
      </c>
      <c r="M318" s="6" t="s">
        <v>46</v>
      </c>
      <c r="N318" s="6" t="s">
        <v>5549</v>
      </c>
      <c r="O318" s="6" t="s">
        <v>37</v>
      </c>
      <c r="P318" s="6" t="s">
        <v>38</v>
      </c>
      <c r="Q318" s="6"/>
      <c r="R318" s="7"/>
      <c r="S318" s="7"/>
      <c r="T318" s="7" t="s">
        <v>5804</v>
      </c>
      <c r="U318" s="7" t="s">
        <v>82</v>
      </c>
      <c r="V318" s="7" t="s">
        <v>5077</v>
      </c>
      <c r="W318" s="7" t="e">
        <v>#N/A</v>
      </c>
      <c r="X318" s="7"/>
      <c r="Y318" s="7" t="e">
        <v>#N/A</v>
      </c>
      <c r="Z318" s="7" t="s">
        <v>4141</v>
      </c>
      <c r="AA318" s="7" t="s">
        <v>69</v>
      </c>
      <c r="AB318" s="7">
        <v>1</v>
      </c>
      <c r="AC318" s="7"/>
      <c r="AD318" s="7"/>
      <c r="AE318" s="7" t="s">
        <v>5801</v>
      </c>
      <c r="AF318" s="7" t="s">
        <v>2536</v>
      </c>
      <c r="AG318" s="7"/>
    </row>
    <row r="319" spans="1:33" ht="87" x14ac:dyDescent="0.35">
      <c r="A319" s="6" t="s">
        <v>1235</v>
      </c>
      <c r="B319" s="7" t="s">
        <v>5675</v>
      </c>
      <c r="C319" s="6" t="s">
        <v>4830</v>
      </c>
      <c r="D319" s="7" t="e">
        <v>#N/A</v>
      </c>
      <c r="E319" s="7" t="e">
        <v>#N/A</v>
      </c>
      <c r="F319" s="6" t="s">
        <v>45</v>
      </c>
      <c r="G319" s="6" t="s">
        <v>1262</v>
      </c>
      <c r="H319" s="6" t="s">
        <v>1263</v>
      </c>
      <c r="I319" s="6" t="s">
        <v>5553</v>
      </c>
      <c r="J319" s="8">
        <v>0.15620243055309402</v>
      </c>
      <c r="K319" s="6" t="s">
        <v>43</v>
      </c>
      <c r="L319" s="6" t="s">
        <v>35</v>
      </c>
      <c r="M319" s="6" t="s">
        <v>46</v>
      </c>
      <c r="N319" s="6" t="s">
        <v>5552</v>
      </c>
      <c r="O319" s="6" t="s">
        <v>37</v>
      </c>
      <c r="P319" s="6" t="s">
        <v>38</v>
      </c>
      <c r="Q319" s="6"/>
      <c r="R319" s="7"/>
      <c r="S319" s="7"/>
      <c r="T319" s="7" t="s">
        <v>1947</v>
      </c>
      <c r="U319" s="7" t="s">
        <v>1454</v>
      </c>
      <c r="V319" s="7" t="e">
        <v>#N/A</v>
      </c>
      <c r="W319" s="7" t="s">
        <v>1454</v>
      </c>
      <c r="X319" s="7"/>
      <c r="Y319" s="7" t="e">
        <v>#N/A</v>
      </c>
      <c r="Z319" s="7" t="s">
        <v>4141</v>
      </c>
      <c r="AA319" s="7" t="s">
        <v>69</v>
      </c>
      <c r="AB319" s="7">
        <v>1</v>
      </c>
      <c r="AC319" s="7"/>
      <c r="AD319" s="7"/>
      <c r="AE319" s="7" t="s">
        <v>5801</v>
      </c>
      <c r="AF319" s="7" t="s">
        <v>2536</v>
      </c>
      <c r="AG319" s="7"/>
    </row>
    <row r="320" spans="1:33" ht="87" x14ac:dyDescent="0.35">
      <c r="A320" s="6" t="s">
        <v>1235</v>
      </c>
      <c r="B320" s="7" t="s">
        <v>5675</v>
      </c>
      <c r="C320" s="6" t="s">
        <v>4831</v>
      </c>
      <c r="D320" s="7" t="e">
        <v>#N/A</v>
      </c>
      <c r="E320" s="7" t="e">
        <v>#N/A</v>
      </c>
      <c r="F320" s="6" t="s">
        <v>45</v>
      </c>
      <c r="G320" s="6" t="s">
        <v>1258</v>
      </c>
      <c r="H320" s="6" t="s">
        <v>1259</v>
      </c>
      <c r="I320" s="6" t="s">
        <v>5553</v>
      </c>
      <c r="J320" s="8">
        <v>0.15620243055309402</v>
      </c>
      <c r="K320" s="6" t="s">
        <v>43</v>
      </c>
      <c r="L320" s="6" t="s">
        <v>35</v>
      </c>
      <c r="M320" s="6" t="s">
        <v>46</v>
      </c>
      <c r="N320" s="6" t="s">
        <v>5554</v>
      </c>
      <c r="O320" s="6" t="s">
        <v>37</v>
      </c>
      <c r="P320" s="6" t="s">
        <v>38</v>
      </c>
      <c r="Q320" s="6"/>
      <c r="R320" s="7"/>
      <c r="S320" s="7"/>
      <c r="T320" s="7" t="s">
        <v>1947</v>
      </c>
      <c r="U320" s="7" t="s">
        <v>1454</v>
      </c>
      <c r="V320" s="7" t="e">
        <v>#N/A</v>
      </c>
      <c r="W320" s="7" t="s">
        <v>1454</v>
      </c>
      <c r="X320" s="7"/>
      <c r="Y320" s="7" t="e">
        <v>#N/A</v>
      </c>
      <c r="Z320" s="7" t="s">
        <v>4141</v>
      </c>
      <c r="AA320" s="7" t="s">
        <v>69</v>
      </c>
      <c r="AB320" s="7">
        <v>1</v>
      </c>
      <c r="AC320" s="7"/>
      <c r="AD320" s="7"/>
      <c r="AE320" s="7" t="s">
        <v>5801</v>
      </c>
      <c r="AF320" s="7" t="s">
        <v>2536</v>
      </c>
      <c r="AG320" s="7"/>
    </row>
    <row r="321" spans="1:33" ht="87" x14ac:dyDescent="0.35">
      <c r="A321" s="6" t="s">
        <v>1235</v>
      </c>
      <c r="B321" s="7" t="s">
        <v>5675</v>
      </c>
      <c r="C321" s="6" t="s">
        <v>4832</v>
      </c>
      <c r="D321" s="7" t="e">
        <v>#N/A</v>
      </c>
      <c r="E321" s="7" t="e">
        <v>#N/A</v>
      </c>
      <c r="F321" s="6" t="s">
        <v>45</v>
      </c>
      <c r="G321" s="6" t="s">
        <v>1260</v>
      </c>
      <c r="H321" s="6" t="s">
        <v>1261</v>
      </c>
      <c r="I321" s="6" t="s">
        <v>5553</v>
      </c>
      <c r="J321" s="8">
        <v>0.15620243055309402</v>
      </c>
      <c r="K321" s="6" t="s">
        <v>43</v>
      </c>
      <c r="L321" s="6" t="s">
        <v>35</v>
      </c>
      <c r="M321" s="6" t="s">
        <v>46</v>
      </c>
      <c r="N321" s="6" t="s">
        <v>5555</v>
      </c>
      <c r="O321" s="6" t="s">
        <v>37</v>
      </c>
      <c r="P321" s="6" t="s">
        <v>38</v>
      </c>
      <c r="Q321" s="6"/>
      <c r="R321" s="7"/>
      <c r="S321" s="7"/>
      <c r="T321" s="7" t="s">
        <v>1947</v>
      </c>
      <c r="U321" s="7" t="s">
        <v>1454</v>
      </c>
      <c r="V321" s="7" t="e">
        <v>#N/A</v>
      </c>
      <c r="W321" s="7" t="s">
        <v>1454</v>
      </c>
      <c r="X321" s="7"/>
      <c r="Y321" s="7" t="e">
        <v>#N/A</v>
      </c>
      <c r="Z321" s="7" t="s">
        <v>4141</v>
      </c>
      <c r="AA321" s="7" t="s">
        <v>69</v>
      </c>
      <c r="AB321" s="7">
        <v>1</v>
      </c>
      <c r="AC321" s="7"/>
      <c r="AD321" s="7"/>
      <c r="AE321" s="7" t="s">
        <v>5801</v>
      </c>
      <c r="AF321" s="7" t="s">
        <v>2536</v>
      </c>
      <c r="AG321" s="7"/>
    </row>
    <row r="322" spans="1:33" ht="101.5" x14ac:dyDescent="0.35">
      <c r="A322" s="6" t="s">
        <v>903</v>
      </c>
      <c r="B322" s="7" t="s">
        <v>5676</v>
      </c>
      <c r="C322" s="6" t="s">
        <v>4833</v>
      </c>
      <c r="D322" s="7" t="e">
        <v>#N/A</v>
      </c>
      <c r="E322" s="7" t="e">
        <v>#N/A</v>
      </c>
      <c r="F322" s="6" t="s">
        <v>45</v>
      </c>
      <c r="G322" s="6" t="s">
        <v>1037</v>
      </c>
      <c r="H322" s="6" t="s">
        <v>1038</v>
      </c>
      <c r="I322" s="6" t="s">
        <v>5557</v>
      </c>
      <c r="J322" s="8">
        <v>9.7579745372058824E-2</v>
      </c>
      <c r="K322" s="6" t="s">
        <v>43</v>
      </c>
      <c r="L322" s="6" t="s">
        <v>35</v>
      </c>
      <c r="M322" s="6" t="s">
        <v>46</v>
      </c>
      <c r="N322" s="6" t="s">
        <v>5556</v>
      </c>
      <c r="O322" s="6" t="s">
        <v>37</v>
      </c>
      <c r="P322" s="6" t="s">
        <v>38</v>
      </c>
      <c r="Q322" s="6"/>
      <c r="R322" s="7"/>
      <c r="S322" s="7"/>
      <c r="T322" s="7" t="s">
        <v>1946</v>
      </c>
      <c r="U322" s="7" t="s">
        <v>1454</v>
      </c>
      <c r="V322" s="7" t="e">
        <v>#N/A</v>
      </c>
      <c r="W322" s="7" t="s">
        <v>1454</v>
      </c>
      <c r="X322" s="7"/>
      <c r="Y322" s="7" t="e">
        <v>#N/A</v>
      </c>
      <c r="Z322" s="7" t="s">
        <v>5677</v>
      </c>
      <c r="AA322" s="7" t="s">
        <v>69</v>
      </c>
      <c r="AB322" s="7">
        <v>1</v>
      </c>
      <c r="AC322" s="7"/>
      <c r="AD322" s="7"/>
      <c r="AE322" s="7" t="s">
        <v>5801</v>
      </c>
      <c r="AF322" s="7" t="s">
        <v>2536</v>
      </c>
      <c r="AG322" s="7"/>
    </row>
    <row r="323" spans="1:33" ht="101.5" x14ac:dyDescent="0.35">
      <c r="A323" s="6" t="s">
        <v>903</v>
      </c>
      <c r="B323" s="7" t="s">
        <v>5676</v>
      </c>
      <c r="C323" s="6" t="s">
        <v>4834</v>
      </c>
      <c r="D323" s="7" t="e">
        <v>#N/A</v>
      </c>
      <c r="E323" s="7" t="e">
        <v>#N/A</v>
      </c>
      <c r="F323" s="6" t="s">
        <v>45</v>
      </c>
      <c r="G323" s="6" t="s">
        <v>1041</v>
      </c>
      <c r="H323" s="6" t="s">
        <v>1042</v>
      </c>
      <c r="I323" s="6" t="s">
        <v>5557</v>
      </c>
      <c r="J323" s="8">
        <v>9.7579745372058824E-2</v>
      </c>
      <c r="K323" s="6" t="s">
        <v>43</v>
      </c>
      <c r="L323" s="6" t="s">
        <v>35</v>
      </c>
      <c r="M323" s="6" t="s">
        <v>46</v>
      </c>
      <c r="N323" s="6" t="s">
        <v>5558</v>
      </c>
      <c r="O323" s="6" t="s">
        <v>37</v>
      </c>
      <c r="P323" s="6" t="s">
        <v>38</v>
      </c>
      <c r="Q323" s="6"/>
      <c r="R323" s="7"/>
      <c r="S323" s="7"/>
      <c r="T323" s="7" t="s">
        <v>1946</v>
      </c>
      <c r="U323" s="7" t="s">
        <v>1454</v>
      </c>
      <c r="V323" s="7" t="e">
        <v>#N/A</v>
      </c>
      <c r="W323" s="7" t="s">
        <v>1454</v>
      </c>
      <c r="X323" s="7"/>
      <c r="Y323" s="7" t="e">
        <v>#N/A</v>
      </c>
      <c r="Z323" s="7" t="s">
        <v>5677</v>
      </c>
      <c r="AA323" s="7" t="s">
        <v>69</v>
      </c>
      <c r="AB323" s="7">
        <v>1</v>
      </c>
      <c r="AC323" s="7"/>
      <c r="AD323" s="7"/>
      <c r="AE323" s="7" t="s">
        <v>5801</v>
      </c>
      <c r="AF323" s="7" t="s">
        <v>2536</v>
      </c>
      <c r="AG323" s="7"/>
    </row>
    <row r="324" spans="1:33" ht="101.5" x14ac:dyDescent="0.35">
      <c r="A324" s="6" t="s">
        <v>903</v>
      </c>
      <c r="B324" s="7" t="s">
        <v>5676</v>
      </c>
      <c r="C324" s="6" t="s">
        <v>4835</v>
      </c>
      <c r="D324" s="7" t="e">
        <v>#N/A</v>
      </c>
      <c r="E324" s="7" t="e">
        <v>#N/A</v>
      </c>
      <c r="F324" s="6" t="s">
        <v>45</v>
      </c>
      <c r="G324" s="6" t="s">
        <v>1039</v>
      </c>
      <c r="H324" s="6" t="s">
        <v>1040</v>
      </c>
      <c r="I324" s="6" t="s">
        <v>5557</v>
      </c>
      <c r="J324" s="8">
        <v>9.7579745372058824E-2</v>
      </c>
      <c r="K324" s="6" t="s">
        <v>43</v>
      </c>
      <c r="L324" s="6" t="s">
        <v>35</v>
      </c>
      <c r="M324" s="6" t="s">
        <v>46</v>
      </c>
      <c r="N324" s="6" t="s">
        <v>5559</v>
      </c>
      <c r="O324" s="6" t="s">
        <v>37</v>
      </c>
      <c r="P324" s="6" t="s">
        <v>38</v>
      </c>
      <c r="Q324" s="6"/>
      <c r="R324" s="7"/>
      <c r="S324" s="7"/>
      <c r="T324" s="7" t="s">
        <v>1946</v>
      </c>
      <c r="U324" s="7" t="s">
        <v>1454</v>
      </c>
      <c r="V324" s="7" t="e">
        <v>#N/A</v>
      </c>
      <c r="W324" s="7" t="s">
        <v>1454</v>
      </c>
      <c r="X324" s="7"/>
      <c r="Y324" s="7" t="e">
        <v>#N/A</v>
      </c>
      <c r="Z324" s="7" t="s">
        <v>5677</v>
      </c>
      <c r="AA324" s="7" t="s">
        <v>69</v>
      </c>
      <c r="AB324" s="7">
        <v>1</v>
      </c>
      <c r="AC324" s="7"/>
      <c r="AD324" s="7"/>
      <c r="AE324" s="7" t="s">
        <v>5801</v>
      </c>
      <c r="AF324" s="7" t="s">
        <v>2536</v>
      </c>
      <c r="AG324" s="7"/>
    </row>
    <row r="325" spans="1:33" ht="101.5" x14ac:dyDescent="0.35">
      <c r="A325" s="6" t="s">
        <v>903</v>
      </c>
      <c r="B325" s="7" t="s">
        <v>5676</v>
      </c>
      <c r="C325" s="6" t="s">
        <v>4836</v>
      </c>
      <c r="D325" s="7" t="e">
        <v>#N/A</v>
      </c>
      <c r="E325" s="7" t="e">
        <v>#N/A</v>
      </c>
      <c r="F325" s="6" t="s">
        <v>45</v>
      </c>
      <c r="G325" s="6" t="s">
        <v>1043</v>
      </c>
      <c r="H325" s="6" t="s">
        <v>1044</v>
      </c>
      <c r="I325" s="6" t="s">
        <v>5557</v>
      </c>
      <c r="J325" s="8">
        <v>9.7579745372058824E-2</v>
      </c>
      <c r="K325" s="6" t="s">
        <v>43</v>
      </c>
      <c r="L325" s="6" t="s">
        <v>35</v>
      </c>
      <c r="M325" s="6" t="s">
        <v>46</v>
      </c>
      <c r="N325" s="6" t="s">
        <v>5560</v>
      </c>
      <c r="O325" s="6" t="s">
        <v>37</v>
      </c>
      <c r="P325" s="6" t="s">
        <v>38</v>
      </c>
      <c r="Q325" s="6"/>
      <c r="R325" s="7"/>
      <c r="S325" s="7"/>
      <c r="T325" s="7" t="s">
        <v>1946</v>
      </c>
      <c r="U325" s="7" t="s">
        <v>1454</v>
      </c>
      <c r="V325" s="7" t="e">
        <v>#N/A</v>
      </c>
      <c r="W325" s="7" t="s">
        <v>1454</v>
      </c>
      <c r="X325" s="7"/>
      <c r="Y325" s="7" t="e">
        <v>#N/A</v>
      </c>
      <c r="Z325" s="7" t="s">
        <v>5677</v>
      </c>
      <c r="AA325" s="7" t="s">
        <v>69</v>
      </c>
      <c r="AB325" s="7">
        <v>1</v>
      </c>
      <c r="AC325" s="7"/>
      <c r="AD325" s="7"/>
      <c r="AE325" s="7" t="s">
        <v>5801</v>
      </c>
      <c r="AF325" s="7" t="s">
        <v>2536</v>
      </c>
      <c r="AG325" s="7"/>
    </row>
    <row r="326" spans="1:33" ht="101.5" x14ac:dyDescent="0.35">
      <c r="A326" s="6" t="s">
        <v>903</v>
      </c>
      <c r="B326" s="7" t="s">
        <v>5676</v>
      </c>
      <c r="C326" s="6" t="s">
        <v>4837</v>
      </c>
      <c r="D326" s="7" t="e">
        <v>#N/A</v>
      </c>
      <c r="E326" s="7" t="e">
        <v>#N/A</v>
      </c>
      <c r="F326" s="6" t="s">
        <v>45</v>
      </c>
      <c r="G326" s="6" t="s">
        <v>1035</v>
      </c>
      <c r="H326" s="6" t="s">
        <v>1036</v>
      </c>
      <c r="I326" s="6" t="s">
        <v>5557</v>
      </c>
      <c r="J326" s="8">
        <v>9.7579745372058824E-2</v>
      </c>
      <c r="K326" s="6" t="s">
        <v>43</v>
      </c>
      <c r="L326" s="6" t="s">
        <v>35</v>
      </c>
      <c r="M326" s="6" t="s">
        <v>46</v>
      </c>
      <c r="N326" s="6" t="s">
        <v>5561</v>
      </c>
      <c r="O326" s="6" t="s">
        <v>37</v>
      </c>
      <c r="P326" s="6" t="s">
        <v>38</v>
      </c>
      <c r="Q326" s="6"/>
      <c r="R326" s="7"/>
      <c r="S326" s="7"/>
      <c r="T326" s="7" t="s">
        <v>1946</v>
      </c>
      <c r="U326" s="7" t="s">
        <v>1454</v>
      </c>
      <c r="V326" s="7" t="e">
        <v>#N/A</v>
      </c>
      <c r="W326" s="7" t="s">
        <v>1454</v>
      </c>
      <c r="X326" s="7"/>
      <c r="Y326" s="7" t="e">
        <v>#N/A</v>
      </c>
      <c r="Z326" s="7" t="s">
        <v>5677</v>
      </c>
      <c r="AA326" s="7" t="s">
        <v>69</v>
      </c>
      <c r="AB326" s="7">
        <v>1</v>
      </c>
      <c r="AC326" s="7"/>
      <c r="AD326" s="7"/>
      <c r="AE326" s="7" t="s">
        <v>5801</v>
      </c>
      <c r="AF326" s="7" t="s">
        <v>2536</v>
      </c>
      <c r="AG326" s="7"/>
    </row>
    <row r="327" spans="1:33" ht="116" x14ac:dyDescent="0.35">
      <c r="A327" s="6" t="s">
        <v>1083</v>
      </c>
      <c r="B327" s="7" t="s">
        <v>5766</v>
      </c>
      <c r="C327" s="6" t="s">
        <v>5412</v>
      </c>
      <c r="D327" s="7" t="e">
        <v>#N/A</v>
      </c>
      <c r="E327" s="7" t="e">
        <v>#N/A</v>
      </c>
      <c r="F327" s="6" t="s">
        <v>1084</v>
      </c>
      <c r="G327" s="6" t="s">
        <v>1085</v>
      </c>
      <c r="H327" s="6" t="s">
        <v>1086</v>
      </c>
      <c r="I327" s="6" t="s">
        <v>1442</v>
      </c>
      <c r="J327" s="8">
        <v>15.53135289351485</v>
      </c>
      <c r="K327" s="6" t="s">
        <v>62</v>
      </c>
      <c r="L327" s="6" t="s">
        <v>35</v>
      </c>
      <c r="M327" s="6" t="s">
        <v>46</v>
      </c>
      <c r="N327" s="6" t="s">
        <v>1443</v>
      </c>
      <c r="O327" s="6" t="s">
        <v>37</v>
      </c>
      <c r="P327" s="6" t="s">
        <v>38</v>
      </c>
      <c r="Q327" s="6"/>
      <c r="R327" s="7"/>
      <c r="S327" s="7"/>
      <c r="T327" s="7" t="s">
        <v>1741</v>
      </c>
      <c r="U327" s="7" t="s">
        <v>1456</v>
      </c>
      <c r="V327" s="7" t="e">
        <v>#N/A</v>
      </c>
      <c r="W327" s="7" t="s">
        <v>1456</v>
      </c>
      <c r="X327" s="7"/>
      <c r="Y327" s="7" t="e">
        <v>#N/A</v>
      </c>
      <c r="Z327" s="7" t="s">
        <v>5643</v>
      </c>
      <c r="AA327" s="7" t="s">
        <v>75</v>
      </c>
      <c r="AB327" s="7">
        <v>1</v>
      </c>
      <c r="AC327" s="7"/>
      <c r="AD327" s="7"/>
      <c r="AE327" s="7" t="s">
        <v>5801</v>
      </c>
      <c r="AF327" s="7" t="s">
        <v>2536</v>
      </c>
      <c r="AG327" s="7"/>
    </row>
    <row r="328" spans="1:33" ht="116" x14ac:dyDescent="0.35">
      <c r="A328" s="6" t="s">
        <v>1922</v>
      </c>
      <c r="B328" s="7" t="s">
        <v>5650</v>
      </c>
      <c r="C328" s="6" t="s">
        <v>5413</v>
      </c>
      <c r="D328" s="7" t="e">
        <v>#N/A</v>
      </c>
      <c r="E328" s="7" t="e">
        <v>#N/A</v>
      </c>
      <c r="F328" s="6" t="s">
        <v>1084</v>
      </c>
      <c r="G328" s="6" t="s">
        <v>1963</v>
      </c>
      <c r="H328" s="6" t="s">
        <v>1964</v>
      </c>
      <c r="I328" s="6" t="s">
        <v>2030</v>
      </c>
      <c r="J328" s="8">
        <v>6.8546399305560044</v>
      </c>
      <c r="K328" s="6" t="s">
        <v>62</v>
      </c>
      <c r="L328" s="6" t="s">
        <v>35</v>
      </c>
      <c r="M328" s="6" t="s">
        <v>46</v>
      </c>
      <c r="N328" s="6" t="s">
        <v>2031</v>
      </c>
      <c r="O328" s="6" t="s">
        <v>37</v>
      </c>
      <c r="P328" s="6" t="s">
        <v>38</v>
      </c>
      <c r="Q328" s="6"/>
      <c r="R328" s="7"/>
      <c r="S328" s="7"/>
      <c r="T328" s="7" t="s">
        <v>1923</v>
      </c>
      <c r="U328" s="7" t="s">
        <v>1466</v>
      </c>
      <c r="V328" s="7" t="e">
        <v>#N/A</v>
      </c>
      <c r="W328" s="7" t="s">
        <v>1340</v>
      </c>
      <c r="X328" s="7"/>
      <c r="Y328" s="7" t="s">
        <v>5651</v>
      </c>
      <c r="Z328" s="7" t="s">
        <v>5643</v>
      </c>
      <c r="AA328" s="7" t="s">
        <v>75</v>
      </c>
      <c r="AB328" s="7">
        <v>1</v>
      </c>
      <c r="AC328" s="7"/>
      <c r="AD328" s="7"/>
      <c r="AE328" s="7" t="s">
        <v>5801</v>
      </c>
      <c r="AF328" s="7" t="s">
        <v>2536</v>
      </c>
      <c r="AG328" s="7"/>
    </row>
    <row r="329" spans="1:33" ht="116" x14ac:dyDescent="0.35">
      <c r="A329" s="6" t="s">
        <v>1903</v>
      </c>
      <c r="B329" s="7" t="s">
        <v>5663</v>
      </c>
      <c r="C329" s="6" t="s">
        <v>5414</v>
      </c>
      <c r="D329" s="7" t="e">
        <v>#N/A</v>
      </c>
      <c r="E329" s="7" t="e">
        <v>#N/A</v>
      </c>
      <c r="F329" s="6" t="s">
        <v>1084</v>
      </c>
      <c r="G329" s="6" t="s">
        <v>3486</v>
      </c>
      <c r="H329" s="6" t="s">
        <v>3487</v>
      </c>
      <c r="I329" s="6" t="s">
        <v>3488</v>
      </c>
      <c r="J329" s="8">
        <v>2.8763991898158565</v>
      </c>
      <c r="K329" s="6" t="s">
        <v>62</v>
      </c>
      <c r="L329" s="6" t="s">
        <v>35</v>
      </c>
      <c r="M329" s="6" t="s">
        <v>46</v>
      </c>
      <c r="N329" s="6" t="s">
        <v>3489</v>
      </c>
      <c r="O329" s="6" t="s">
        <v>37</v>
      </c>
      <c r="P329" s="6" t="s">
        <v>38</v>
      </c>
      <c r="Q329" s="6"/>
      <c r="R329" s="7"/>
      <c r="S329" s="7"/>
      <c r="T329" s="7" t="s">
        <v>5472</v>
      </c>
      <c r="U329" s="7" t="s">
        <v>39</v>
      </c>
      <c r="V329" s="7" t="s">
        <v>5471</v>
      </c>
      <c r="W329" s="7">
        <v>0</v>
      </c>
      <c r="X329" s="7"/>
      <c r="Y329" s="7" t="s">
        <v>5664</v>
      </c>
      <c r="Z329" s="7" t="s">
        <v>4141</v>
      </c>
      <c r="AA329" s="7" t="s">
        <v>74</v>
      </c>
      <c r="AB329" s="7">
        <v>1</v>
      </c>
      <c r="AC329" s="7"/>
      <c r="AD329" s="7"/>
      <c r="AE329" s="7" t="s">
        <v>5801</v>
      </c>
      <c r="AF329" s="7" t="s">
        <v>2536</v>
      </c>
      <c r="AG329" s="7"/>
    </row>
    <row r="330" spans="1:33" ht="116" x14ac:dyDescent="0.35">
      <c r="A330" s="6" t="s">
        <v>5368</v>
      </c>
      <c r="B330" s="7" t="s">
        <v>5767</v>
      </c>
      <c r="C330" s="6" t="s">
        <v>5415</v>
      </c>
      <c r="D330" s="7" t="e">
        <v>#N/A</v>
      </c>
      <c r="E330" s="7" t="e">
        <v>#N/A</v>
      </c>
      <c r="F330" s="6" t="s">
        <v>1084</v>
      </c>
      <c r="G330" s="6" t="s">
        <v>3493</v>
      </c>
      <c r="H330" s="6" t="s">
        <v>3494</v>
      </c>
      <c r="I330" s="6" t="s">
        <v>5369</v>
      </c>
      <c r="J330" s="8">
        <v>0.3375334490701789</v>
      </c>
      <c r="K330" s="6" t="s">
        <v>62</v>
      </c>
      <c r="L330" s="6" t="s">
        <v>35</v>
      </c>
      <c r="M330" s="6" t="s">
        <v>46</v>
      </c>
      <c r="N330" s="6" t="s">
        <v>5367</v>
      </c>
      <c r="O330" s="6" t="s">
        <v>37</v>
      </c>
      <c r="P330" s="6" t="s">
        <v>38</v>
      </c>
      <c r="Q330" s="6"/>
      <c r="R330" s="7"/>
      <c r="S330" s="7"/>
      <c r="T330" s="7" t="s">
        <v>5462</v>
      </c>
      <c r="U330" s="7" t="s">
        <v>1466</v>
      </c>
      <c r="V330" s="7" t="e">
        <v>#N/A</v>
      </c>
      <c r="W330" s="7" t="s">
        <v>1340</v>
      </c>
      <c r="X330" s="7"/>
      <c r="Y330" s="7" t="s">
        <v>5768</v>
      </c>
      <c r="Z330" s="7" t="s">
        <v>5311</v>
      </c>
      <c r="AA330" s="7" t="s">
        <v>71</v>
      </c>
      <c r="AB330" s="7">
        <v>1</v>
      </c>
      <c r="AC330" s="7"/>
      <c r="AD330" s="7"/>
      <c r="AE330" s="7" t="s">
        <v>5801</v>
      </c>
      <c r="AF330" s="7" t="s">
        <v>2536</v>
      </c>
      <c r="AG330" s="7"/>
    </row>
    <row r="331" spans="1:33" ht="116" x14ac:dyDescent="0.35">
      <c r="A331" s="6" t="s">
        <v>890</v>
      </c>
      <c r="B331" s="7" t="s">
        <v>5660</v>
      </c>
      <c r="C331" s="6" t="s">
        <v>5416</v>
      </c>
      <c r="D331" s="7" t="e">
        <v>#N/A</v>
      </c>
      <c r="E331" s="7" t="e">
        <v>#N/A</v>
      </c>
      <c r="F331" s="6" t="s">
        <v>1084</v>
      </c>
      <c r="G331" s="6" t="s">
        <v>3493</v>
      </c>
      <c r="H331" s="6" t="s">
        <v>3494</v>
      </c>
      <c r="I331" s="6" t="s">
        <v>5564</v>
      </c>
      <c r="J331" s="8">
        <v>0.17170011573762167</v>
      </c>
      <c r="K331" s="6" t="s">
        <v>62</v>
      </c>
      <c r="L331" s="6" t="s">
        <v>35</v>
      </c>
      <c r="M331" s="6" t="s">
        <v>46</v>
      </c>
      <c r="N331" s="6" t="s">
        <v>5563</v>
      </c>
      <c r="O331" s="6" t="s">
        <v>37</v>
      </c>
      <c r="P331" s="6" t="s">
        <v>38</v>
      </c>
      <c r="Q331" s="6"/>
      <c r="R331" s="7"/>
      <c r="S331" s="7"/>
      <c r="T331" s="7" t="s">
        <v>1743</v>
      </c>
      <c r="U331" s="7" t="s">
        <v>1466</v>
      </c>
      <c r="V331" s="7" t="e">
        <v>#N/A</v>
      </c>
      <c r="W331" s="7" t="s">
        <v>1340</v>
      </c>
      <c r="X331" s="7"/>
      <c r="Y331" s="7" t="s">
        <v>5661</v>
      </c>
      <c r="Z331" s="7" t="s">
        <v>4141</v>
      </c>
      <c r="AA331" s="7" t="s">
        <v>70</v>
      </c>
      <c r="AB331" s="7">
        <v>1</v>
      </c>
      <c r="AC331" s="7"/>
      <c r="AD331" s="7"/>
      <c r="AE331" s="7" t="s">
        <v>5801</v>
      </c>
      <c r="AF331" s="7" t="s">
        <v>2536</v>
      </c>
      <c r="AG331" s="7"/>
    </row>
    <row r="332" spans="1:33" ht="72.5" x14ac:dyDescent="0.35">
      <c r="A332" s="6" t="s">
        <v>1760</v>
      </c>
      <c r="B332" s="7" t="s">
        <v>5682</v>
      </c>
      <c r="C332" s="6" t="s">
        <v>5417</v>
      </c>
      <c r="D332" s="7" t="e">
        <v>#N/A</v>
      </c>
      <c r="E332" s="7" t="e">
        <v>#N/A</v>
      </c>
      <c r="F332" s="6" t="s">
        <v>47</v>
      </c>
      <c r="G332" s="6" t="s">
        <v>1087</v>
      </c>
      <c r="H332" s="6" t="s">
        <v>1088</v>
      </c>
      <c r="I332" s="6" t="s">
        <v>1807</v>
      </c>
      <c r="J332" s="8">
        <v>9.7433899305542582</v>
      </c>
      <c r="K332" s="6" t="s">
        <v>48</v>
      </c>
      <c r="L332" s="6" t="s">
        <v>35</v>
      </c>
      <c r="M332" s="6" t="s">
        <v>46</v>
      </c>
      <c r="N332" s="6" t="s">
        <v>1808</v>
      </c>
      <c r="O332" s="6" t="s">
        <v>37</v>
      </c>
      <c r="P332" s="6" t="s">
        <v>38</v>
      </c>
      <c r="Q332" s="6"/>
      <c r="R332" s="7"/>
      <c r="S332" s="7"/>
      <c r="T332" s="7" t="s">
        <v>1456</v>
      </c>
      <c r="U332" s="7" t="s">
        <v>1456</v>
      </c>
      <c r="V332" s="7" t="e">
        <v>#N/A</v>
      </c>
      <c r="W332" s="7" t="e">
        <v>#N/A</v>
      </c>
      <c r="X332" s="7"/>
      <c r="Y332" s="7" t="e">
        <v>#N/A</v>
      </c>
      <c r="Z332" s="7" t="s">
        <v>5643</v>
      </c>
      <c r="AA332" s="7" t="s">
        <v>75</v>
      </c>
      <c r="AB332" s="7">
        <v>1</v>
      </c>
      <c r="AC332" s="7"/>
      <c r="AD332" s="7"/>
      <c r="AE332" s="7" t="s">
        <v>5801</v>
      </c>
      <c r="AF332" s="7" t="s">
        <v>2536</v>
      </c>
      <c r="AG332" s="7"/>
    </row>
    <row r="333" spans="1:33" ht="72.5" x14ac:dyDescent="0.35">
      <c r="A333" s="6" t="s">
        <v>1091</v>
      </c>
      <c r="B333" s="7" t="s">
        <v>5694</v>
      </c>
      <c r="C333" s="6" t="s">
        <v>5418</v>
      </c>
      <c r="D333" s="7" t="e">
        <v>#N/A</v>
      </c>
      <c r="E333" s="7" t="e">
        <v>#N/A</v>
      </c>
      <c r="F333" s="6" t="s">
        <v>47</v>
      </c>
      <c r="G333" s="6" t="s">
        <v>1089</v>
      </c>
      <c r="H333" s="6" t="s">
        <v>1090</v>
      </c>
      <c r="I333" s="6" t="s">
        <v>5566</v>
      </c>
      <c r="J333" s="8">
        <v>6.6161214120365912</v>
      </c>
      <c r="K333" s="6" t="s">
        <v>48</v>
      </c>
      <c r="L333" s="6" t="s">
        <v>35</v>
      </c>
      <c r="M333" s="6" t="s">
        <v>46</v>
      </c>
      <c r="N333" s="6" t="s">
        <v>5565</v>
      </c>
      <c r="O333" s="6" t="s">
        <v>37</v>
      </c>
      <c r="P333" s="6" t="s">
        <v>38</v>
      </c>
      <c r="Q333" s="6"/>
      <c r="R333" s="7"/>
      <c r="S333" s="7"/>
      <c r="T333" s="7" t="s">
        <v>1950</v>
      </c>
      <c r="U333" s="7" t="s">
        <v>1454</v>
      </c>
      <c r="V333" s="7" t="e">
        <v>#N/A</v>
      </c>
      <c r="W333" s="7" t="s">
        <v>1454</v>
      </c>
      <c r="X333" s="7"/>
      <c r="Y333" s="7" t="e">
        <v>#N/A</v>
      </c>
      <c r="Z333" s="7" t="s">
        <v>5695</v>
      </c>
      <c r="AA333" s="7" t="s">
        <v>75</v>
      </c>
      <c r="AB333" s="7">
        <v>1</v>
      </c>
      <c r="AC333" s="7"/>
      <c r="AD333" s="7"/>
      <c r="AE333" s="7" t="s">
        <v>5801</v>
      </c>
      <c r="AF333" s="7" t="s">
        <v>2536</v>
      </c>
      <c r="AG333" s="7"/>
    </row>
    <row r="334" spans="1:33" ht="72.5" x14ac:dyDescent="0.35">
      <c r="A334" s="6" t="s">
        <v>1897</v>
      </c>
      <c r="B334" s="7" t="s">
        <v>5313</v>
      </c>
      <c r="C334" s="6" t="s">
        <v>5419</v>
      </c>
      <c r="D334" s="7" t="e">
        <v>#N/A</v>
      </c>
      <c r="E334" s="7" t="e">
        <v>#N/A</v>
      </c>
      <c r="F334" s="6" t="s">
        <v>47</v>
      </c>
      <c r="G334" s="6" t="s">
        <v>1268</v>
      </c>
      <c r="H334" s="6" t="s">
        <v>1269</v>
      </c>
      <c r="I334" s="6" t="s">
        <v>2207</v>
      </c>
      <c r="J334" s="8">
        <v>5.9724524305565865</v>
      </c>
      <c r="K334" s="6" t="s">
        <v>48</v>
      </c>
      <c r="L334" s="6" t="s">
        <v>35</v>
      </c>
      <c r="M334" s="6" t="s">
        <v>46</v>
      </c>
      <c r="N334" s="6" t="s">
        <v>2208</v>
      </c>
      <c r="O334" s="6" t="s">
        <v>37</v>
      </c>
      <c r="P334" s="6" t="s">
        <v>38</v>
      </c>
      <c r="Q334" s="6"/>
      <c r="R334" s="7"/>
      <c r="S334" s="7"/>
      <c r="T334" s="7" t="s">
        <v>5465</v>
      </c>
      <c r="U334" s="7" t="s">
        <v>60</v>
      </c>
      <c r="V334" s="7" t="s">
        <v>5309</v>
      </c>
      <c r="W334" s="7" t="e">
        <v>#N/A</v>
      </c>
      <c r="X334" s="7"/>
      <c r="Y334" s="7" t="s">
        <v>5314</v>
      </c>
      <c r="Z334" s="7" t="s">
        <v>4141</v>
      </c>
      <c r="AA334" s="7" t="s">
        <v>75</v>
      </c>
      <c r="AB334" s="7">
        <v>1</v>
      </c>
      <c r="AC334" s="7"/>
      <c r="AD334" s="7"/>
      <c r="AE334" s="7" t="s">
        <v>5801</v>
      </c>
      <c r="AF334" s="7" t="s">
        <v>2536</v>
      </c>
      <c r="AG334" s="7"/>
    </row>
    <row r="335" spans="1:33" ht="72.5" x14ac:dyDescent="0.35">
      <c r="A335" s="6" t="s">
        <v>1897</v>
      </c>
      <c r="B335" s="7" t="s">
        <v>5313</v>
      </c>
      <c r="C335" s="6" t="s">
        <v>5420</v>
      </c>
      <c r="D335" s="7" t="e">
        <v>#N/A</v>
      </c>
      <c r="E335" s="7" t="e">
        <v>#N/A</v>
      </c>
      <c r="F335" s="6" t="s">
        <v>47</v>
      </c>
      <c r="G335" s="6" t="s">
        <v>1087</v>
      </c>
      <c r="H335" s="6" t="s">
        <v>1088</v>
      </c>
      <c r="I335" s="6" t="s">
        <v>2209</v>
      </c>
      <c r="J335" s="8">
        <v>5.9722440972182085</v>
      </c>
      <c r="K335" s="6" t="s">
        <v>48</v>
      </c>
      <c r="L335" s="6" t="s">
        <v>35</v>
      </c>
      <c r="M335" s="6" t="s">
        <v>46</v>
      </c>
      <c r="N335" s="6" t="s">
        <v>2210</v>
      </c>
      <c r="O335" s="6" t="s">
        <v>37</v>
      </c>
      <c r="P335" s="6" t="s">
        <v>38</v>
      </c>
      <c r="Q335" s="6"/>
      <c r="R335" s="7"/>
      <c r="S335" s="7"/>
      <c r="T335" s="7" t="s">
        <v>5465</v>
      </c>
      <c r="U335" s="7" t="s">
        <v>60</v>
      </c>
      <c r="V335" s="7" t="s">
        <v>5309</v>
      </c>
      <c r="W335" s="7" t="e">
        <v>#N/A</v>
      </c>
      <c r="X335" s="7"/>
      <c r="Y335" s="7" t="s">
        <v>5314</v>
      </c>
      <c r="Z335" s="7" t="s">
        <v>4141</v>
      </c>
      <c r="AA335" s="7" t="s">
        <v>75</v>
      </c>
      <c r="AB335" s="7">
        <v>1</v>
      </c>
      <c r="AC335" s="7"/>
      <c r="AD335" s="7"/>
      <c r="AE335" s="7" t="s">
        <v>5801</v>
      </c>
      <c r="AF335" s="7" t="s">
        <v>2536</v>
      </c>
      <c r="AG335" s="7"/>
    </row>
    <row r="336" spans="1:33" ht="72.5" x14ac:dyDescent="0.35">
      <c r="A336" s="6" t="s">
        <v>1897</v>
      </c>
      <c r="B336" s="7" t="s">
        <v>5313</v>
      </c>
      <c r="C336" s="6" t="s">
        <v>5421</v>
      </c>
      <c r="D336" s="7" t="e">
        <v>#N/A</v>
      </c>
      <c r="E336" s="7" t="e">
        <v>#N/A</v>
      </c>
      <c r="F336" s="6" t="s">
        <v>47</v>
      </c>
      <c r="G336" s="6" t="s">
        <v>1380</v>
      </c>
      <c r="H336" s="6" t="s">
        <v>1381</v>
      </c>
      <c r="I336" s="6" t="s">
        <v>2201</v>
      </c>
      <c r="J336" s="8">
        <v>5.9722325231487048</v>
      </c>
      <c r="K336" s="6" t="s">
        <v>48</v>
      </c>
      <c r="L336" s="6" t="s">
        <v>35</v>
      </c>
      <c r="M336" s="6" t="s">
        <v>46</v>
      </c>
      <c r="N336" s="6" t="s">
        <v>2211</v>
      </c>
      <c r="O336" s="6" t="s">
        <v>37</v>
      </c>
      <c r="P336" s="6" t="s">
        <v>38</v>
      </c>
      <c r="Q336" s="6"/>
      <c r="R336" s="7"/>
      <c r="S336" s="7"/>
      <c r="T336" s="7" t="s">
        <v>5465</v>
      </c>
      <c r="U336" s="7" t="s">
        <v>60</v>
      </c>
      <c r="V336" s="7" t="s">
        <v>5309</v>
      </c>
      <c r="W336" s="7" t="e">
        <v>#N/A</v>
      </c>
      <c r="X336" s="7"/>
      <c r="Y336" s="7" t="s">
        <v>5314</v>
      </c>
      <c r="Z336" s="7" t="s">
        <v>4141</v>
      </c>
      <c r="AA336" s="7" t="s">
        <v>75</v>
      </c>
      <c r="AB336" s="7">
        <v>1</v>
      </c>
      <c r="AC336" s="7"/>
      <c r="AD336" s="7"/>
      <c r="AE336" s="7" t="s">
        <v>5801</v>
      </c>
      <c r="AF336" s="7" t="s">
        <v>2536</v>
      </c>
      <c r="AG336" s="7"/>
    </row>
    <row r="337" spans="1:33" ht="72.5" x14ac:dyDescent="0.35">
      <c r="A337" s="6" t="s">
        <v>1897</v>
      </c>
      <c r="B337" s="7" t="s">
        <v>5313</v>
      </c>
      <c r="C337" s="6" t="s">
        <v>5422</v>
      </c>
      <c r="D337" s="7" t="e">
        <v>#N/A</v>
      </c>
      <c r="E337" s="7" t="e">
        <v>#N/A</v>
      </c>
      <c r="F337" s="6" t="s">
        <v>47</v>
      </c>
      <c r="G337" s="6" t="s">
        <v>1382</v>
      </c>
      <c r="H337" s="6" t="s">
        <v>1383</v>
      </c>
      <c r="I337" s="6" t="s">
        <v>2212</v>
      </c>
      <c r="J337" s="8">
        <v>5.9722093750024214</v>
      </c>
      <c r="K337" s="6" t="s">
        <v>48</v>
      </c>
      <c r="L337" s="6" t="s">
        <v>35</v>
      </c>
      <c r="M337" s="6" t="s">
        <v>46</v>
      </c>
      <c r="N337" s="6" t="s">
        <v>2213</v>
      </c>
      <c r="O337" s="6" t="s">
        <v>37</v>
      </c>
      <c r="P337" s="6" t="s">
        <v>38</v>
      </c>
      <c r="Q337" s="6"/>
      <c r="R337" s="7"/>
      <c r="S337" s="7"/>
      <c r="T337" s="7" t="s">
        <v>5465</v>
      </c>
      <c r="U337" s="7" t="s">
        <v>60</v>
      </c>
      <c r="V337" s="7" t="s">
        <v>5309</v>
      </c>
      <c r="W337" s="7" t="e">
        <v>#N/A</v>
      </c>
      <c r="X337" s="7"/>
      <c r="Y337" s="7" t="s">
        <v>5314</v>
      </c>
      <c r="Z337" s="7" t="s">
        <v>4141</v>
      </c>
      <c r="AA337" s="7" t="s">
        <v>75</v>
      </c>
      <c r="AB337" s="7">
        <v>1</v>
      </c>
      <c r="AC337" s="7"/>
      <c r="AD337" s="7"/>
      <c r="AE337" s="7" t="s">
        <v>5801</v>
      </c>
      <c r="AF337" s="7" t="s">
        <v>2536</v>
      </c>
      <c r="AG337" s="7"/>
    </row>
    <row r="338" spans="1:33" ht="72.5" x14ac:dyDescent="0.35">
      <c r="A338" s="6" t="s">
        <v>1897</v>
      </c>
      <c r="B338" s="7" t="s">
        <v>5313</v>
      </c>
      <c r="C338" s="6" t="s">
        <v>5423</v>
      </c>
      <c r="D338" s="7" t="e">
        <v>#N/A</v>
      </c>
      <c r="E338" s="7" t="e">
        <v>#N/A</v>
      </c>
      <c r="F338" s="6" t="s">
        <v>47</v>
      </c>
      <c r="G338" s="6" t="s">
        <v>1135</v>
      </c>
      <c r="H338" s="6" t="s">
        <v>1136</v>
      </c>
      <c r="I338" s="6" t="s">
        <v>2214</v>
      </c>
      <c r="J338" s="8">
        <v>5.9721978009256418</v>
      </c>
      <c r="K338" s="6" t="s">
        <v>48</v>
      </c>
      <c r="L338" s="6" t="s">
        <v>35</v>
      </c>
      <c r="M338" s="6" t="s">
        <v>46</v>
      </c>
      <c r="N338" s="6" t="s">
        <v>2215</v>
      </c>
      <c r="O338" s="6" t="s">
        <v>37</v>
      </c>
      <c r="P338" s="6" t="s">
        <v>38</v>
      </c>
      <c r="Q338" s="6"/>
      <c r="R338" s="7"/>
      <c r="S338" s="7"/>
      <c r="T338" s="7" t="s">
        <v>5465</v>
      </c>
      <c r="U338" s="7" t="s">
        <v>60</v>
      </c>
      <c r="V338" s="7" t="s">
        <v>5309</v>
      </c>
      <c r="W338" s="7" t="e">
        <v>#N/A</v>
      </c>
      <c r="X338" s="7"/>
      <c r="Y338" s="7" t="s">
        <v>5314</v>
      </c>
      <c r="Z338" s="7" t="s">
        <v>4141</v>
      </c>
      <c r="AA338" s="7" t="s">
        <v>75</v>
      </c>
      <c r="AB338" s="7">
        <v>1</v>
      </c>
      <c r="AC338" s="7"/>
      <c r="AD338" s="7"/>
      <c r="AE338" s="7" t="s">
        <v>5801</v>
      </c>
      <c r="AF338" s="7" t="s">
        <v>2536</v>
      </c>
      <c r="AG338" s="7"/>
    </row>
    <row r="339" spans="1:33" ht="72.5" x14ac:dyDescent="0.35">
      <c r="A339" s="6" t="s">
        <v>1897</v>
      </c>
      <c r="B339" s="7" t="s">
        <v>5313</v>
      </c>
      <c r="C339" s="6" t="s">
        <v>5424</v>
      </c>
      <c r="D339" s="7" t="e">
        <v>#N/A</v>
      </c>
      <c r="E339" s="7" t="e">
        <v>#N/A</v>
      </c>
      <c r="F339" s="6" t="s">
        <v>47</v>
      </c>
      <c r="G339" s="6" t="s">
        <v>1137</v>
      </c>
      <c r="H339" s="6" t="s">
        <v>1138</v>
      </c>
      <c r="I339" s="6" t="s">
        <v>2216</v>
      </c>
      <c r="J339" s="8">
        <v>5.9721862268488621</v>
      </c>
      <c r="K339" s="6" t="s">
        <v>48</v>
      </c>
      <c r="L339" s="6" t="s">
        <v>35</v>
      </c>
      <c r="M339" s="6" t="s">
        <v>46</v>
      </c>
      <c r="N339" s="6" t="s">
        <v>2217</v>
      </c>
      <c r="O339" s="6" t="s">
        <v>37</v>
      </c>
      <c r="P339" s="6" t="s">
        <v>38</v>
      </c>
      <c r="Q339" s="6"/>
      <c r="R339" s="7"/>
      <c r="S339" s="7"/>
      <c r="T339" s="7" t="s">
        <v>5465</v>
      </c>
      <c r="U339" s="7" t="s">
        <v>60</v>
      </c>
      <c r="V339" s="7" t="s">
        <v>5309</v>
      </c>
      <c r="W339" s="7" t="e">
        <v>#N/A</v>
      </c>
      <c r="X339" s="7"/>
      <c r="Y339" s="7" t="s">
        <v>5314</v>
      </c>
      <c r="Z339" s="7" t="s">
        <v>4141</v>
      </c>
      <c r="AA339" s="7" t="s">
        <v>75</v>
      </c>
      <c r="AB339" s="7">
        <v>1</v>
      </c>
      <c r="AC339" s="7"/>
      <c r="AD339" s="7"/>
      <c r="AE339" s="7" t="s">
        <v>5801</v>
      </c>
      <c r="AF339" s="7" t="s">
        <v>2536</v>
      </c>
      <c r="AG339" s="7"/>
    </row>
    <row r="340" spans="1:33" ht="72.5" x14ac:dyDescent="0.35">
      <c r="A340" s="6" t="s">
        <v>1327</v>
      </c>
      <c r="B340" s="7" t="s">
        <v>5652</v>
      </c>
      <c r="C340" s="6" t="s">
        <v>5425</v>
      </c>
      <c r="D340" s="7" t="e">
        <v>#N/A</v>
      </c>
      <c r="E340" s="7" t="e">
        <v>#N/A</v>
      </c>
      <c r="F340" s="6" t="s">
        <v>47</v>
      </c>
      <c r="G340" s="6" t="s">
        <v>1548</v>
      </c>
      <c r="H340" s="6" t="s">
        <v>1549</v>
      </c>
      <c r="I340" s="6" t="s">
        <v>2251</v>
      </c>
      <c r="J340" s="8">
        <v>5.6870357638908899</v>
      </c>
      <c r="K340" s="6" t="s">
        <v>48</v>
      </c>
      <c r="L340" s="6" t="s">
        <v>35</v>
      </c>
      <c r="M340" s="6" t="s">
        <v>46</v>
      </c>
      <c r="N340" s="6" t="s">
        <v>2436</v>
      </c>
      <c r="O340" s="6" t="s">
        <v>37</v>
      </c>
      <c r="P340" s="6" t="s">
        <v>38</v>
      </c>
      <c r="Q340" s="6"/>
      <c r="R340" s="7"/>
      <c r="S340" s="7"/>
      <c r="T340" s="7" t="s">
        <v>1744</v>
      </c>
      <c r="U340" s="7" t="s">
        <v>1466</v>
      </c>
      <c r="V340" s="7" t="e">
        <v>#N/A</v>
      </c>
      <c r="W340" s="7" t="s">
        <v>1340</v>
      </c>
      <c r="X340" s="7"/>
      <c r="Y340" s="7" t="s">
        <v>5653</v>
      </c>
      <c r="Z340" s="7" t="s">
        <v>4141</v>
      </c>
      <c r="AA340" s="7" t="s">
        <v>75</v>
      </c>
      <c r="AB340" s="7">
        <v>1</v>
      </c>
      <c r="AC340" s="7"/>
      <c r="AD340" s="7"/>
      <c r="AE340" s="7" t="s">
        <v>5801</v>
      </c>
      <c r="AF340" s="7" t="s">
        <v>2536</v>
      </c>
      <c r="AG340" s="7"/>
    </row>
    <row r="341" spans="1:33" ht="72.5" x14ac:dyDescent="0.35">
      <c r="A341" s="6" t="s">
        <v>1327</v>
      </c>
      <c r="B341" s="7" t="s">
        <v>5652</v>
      </c>
      <c r="C341" s="6" t="s">
        <v>5426</v>
      </c>
      <c r="D341" s="7" t="e">
        <v>#N/A</v>
      </c>
      <c r="E341" s="7" t="e">
        <v>#N/A</v>
      </c>
      <c r="F341" s="6" t="s">
        <v>47</v>
      </c>
      <c r="G341" s="6" t="s">
        <v>1542</v>
      </c>
      <c r="H341" s="6" t="s">
        <v>1543</v>
      </c>
      <c r="I341" s="6" t="s">
        <v>2251</v>
      </c>
      <c r="J341" s="8">
        <v>5.6870357638908899</v>
      </c>
      <c r="K341" s="6" t="s">
        <v>48</v>
      </c>
      <c r="L341" s="6" t="s">
        <v>35</v>
      </c>
      <c r="M341" s="6" t="s">
        <v>46</v>
      </c>
      <c r="N341" s="6" t="s">
        <v>2437</v>
      </c>
      <c r="O341" s="6" t="s">
        <v>37</v>
      </c>
      <c r="P341" s="6" t="s">
        <v>38</v>
      </c>
      <c r="Q341" s="6"/>
      <c r="R341" s="7"/>
      <c r="S341" s="7"/>
      <c r="T341" s="7" t="s">
        <v>1744</v>
      </c>
      <c r="U341" s="7" t="s">
        <v>1466</v>
      </c>
      <c r="V341" s="7" t="e">
        <v>#N/A</v>
      </c>
      <c r="W341" s="7" t="s">
        <v>1340</v>
      </c>
      <c r="X341" s="7"/>
      <c r="Y341" s="7" t="s">
        <v>5653</v>
      </c>
      <c r="Z341" s="7" t="s">
        <v>4141</v>
      </c>
      <c r="AA341" s="7" t="s">
        <v>75</v>
      </c>
      <c r="AB341" s="7">
        <v>1</v>
      </c>
      <c r="AC341" s="7"/>
      <c r="AD341" s="7"/>
      <c r="AE341" s="7" t="s">
        <v>5801</v>
      </c>
      <c r="AF341" s="7" t="s">
        <v>2536</v>
      </c>
      <c r="AG341" s="7"/>
    </row>
    <row r="342" spans="1:33" ht="72.5" x14ac:dyDescent="0.35">
      <c r="A342" s="6" t="s">
        <v>1327</v>
      </c>
      <c r="B342" s="7" t="s">
        <v>5652</v>
      </c>
      <c r="C342" s="6" t="s">
        <v>5427</v>
      </c>
      <c r="D342" s="7" t="e">
        <v>#N/A</v>
      </c>
      <c r="E342" s="7" t="e">
        <v>#N/A</v>
      </c>
      <c r="F342" s="6" t="s">
        <v>47</v>
      </c>
      <c r="G342" s="6" t="s">
        <v>1135</v>
      </c>
      <c r="H342" s="6" t="s">
        <v>1136</v>
      </c>
      <c r="I342" s="6" t="s">
        <v>2251</v>
      </c>
      <c r="J342" s="8">
        <v>5.6870357638908899</v>
      </c>
      <c r="K342" s="6" t="s">
        <v>48</v>
      </c>
      <c r="L342" s="6" t="s">
        <v>35</v>
      </c>
      <c r="M342" s="6" t="s">
        <v>46</v>
      </c>
      <c r="N342" s="6" t="s">
        <v>2438</v>
      </c>
      <c r="O342" s="6" t="s">
        <v>37</v>
      </c>
      <c r="P342" s="6" t="s">
        <v>38</v>
      </c>
      <c r="Q342" s="6"/>
      <c r="R342" s="7"/>
      <c r="S342" s="7"/>
      <c r="T342" s="7" t="s">
        <v>1744</v>
      </c>
      <c r="U342" s="7" t="s">
        <v>1466</v>
      </c>
      <c r="V342" s="7" t="e">
        <v>#N/A</v>
      </c>
      <c r="W342" s="7" t="s">
        <v>1340</v>
      </c>
      <c r="X342" s="7"/>
      <c r="Y342" s="7" t="s">
        <v>5653</v>
      </c>
      <c r="Z342" s="7" t="s">
        <v>4141</v>
      </c>
      <c r="AA342" s="7" t="s">
        <v>75</v>
      </c>
      <c r="AB342" s="7">
        <v>1</v>
      </c>
      <c r="AC342" s="7"/>
      <c r="AD342" s="7"/>
      <c r="AE342" s="7" t="s">
        <v>5801</v>
      </c>
      <c r="AF342" s="7" t="s">
        <v>2536</v>
      </c>
      <c r="AG342" s="7"/>
    </row>
    <row r="343" spans="1:33" ht="72.5" x14ac:dyDescent="0.35">
      <c r="A343" s="6" t="s">
        <v>1327</v>
      </c>
      <c r="B343" s="7" t="s">
        <v>5652</v>
      </c>
      <c r="C343" s="6" t="s">
        <v>5428</v>
      </c>
      <c r="D343" s="7" t="e">
        <v>#N/A</v>
      </c>
      <c r="E343" s="7" t="e">
        <v>#N/A</v>
      </c>
      <c r="F343" s="6" t="s">
        <v>47</v>
      </c>
      <c r="G343" s="6" t="s">
        <v>1552</v>
      </c>
      <c r="H343" s="6" t="s">
        <v>1553</v>
      </c>
      <c r="I343" s="6" t="s">
        <v>2251</v>
      </c>
      <c r="J343" s="8">
        <v>5.6870357638908899</v>
      </c>
      <c r="K343" s="6" t="s">
        <v>48</v>
      </c>
      <c r="L343" s="6" t="s">
        <v>35</v>
      </c>
      <c r="M343" s="6" t="s">
        <v>46</v>
      </c>
      <c r="N343" s="6" t="s">
        <v>2439</v>
      </c>
      <c r="O343" s="6" t="s">
        <v>37</v>
      </c>
      <c r="P343" s="6" t="s">
        <v>38</v>
      </c>
      <c r="Q343" s="6"/>
      <c r="R343" s="7"/>
      <c r="S343" s="7"/>
      <c r="T343" s="7" t="s">
        <v>1744</v>
      </c>
      <c r="U343" s="7" t="s">
        <v>1466</v>
      </c>
      <c r="V343" s="7" t="e">
        <v>#N/A</v>
      </c>
      <c r="W343" s="7" t="s">
        <v>1340</v>
      </c>
      <c r="X343" s="7"/>
      <c r="Y343" s="7" t="s">
        <v>5653</v>
      </c>
      <c r="Z343" s="7" t="s">
        <v>4141</v>
      </c>
      <c r="AA343" s="7" t="s">
        <v>75</v>
      </c>
      <c r="AB343" s="7">
        <v>1</v>
      </c>
      <c r="AC343" s="7"/>
      <c r="AD343" s="7"/>
      <c r="AE343" s="7" t="s">
        <v>5801</v>
      </c>
      <c r="AF343" s="7" t="s">
        <v>2536</v>
      </c>
      <c r="AG343" s="7"/>
    </row>
    <row r="344" spans="1:33" ht="72.5" x14ac:dyDescent="0.35">
      <c r="A344" s="6" t="s">
        <v>1327</v>
      </c>
      <c r="B344" s="7" t="s">
        <v>5652</v>
      </c>
      <c r="C344" s="6" t="s">
        <v>5429</v>
      </c>
      <c r="D344" s="7" t="e">
        <v>#N/A</v>
      </c>
      <c r="E344" s="7" t="e">
        <v>#N/A</v>
      </c>
      <c r="F344" s="6" t="s">
        <v>47</v>
      </c>
      <c r="G344" s="6" t="s">
        <v>1546</v>
      </c>
      <c r="H344" s="6" t="s">
        <v>1547</v>
      </c>
      <c r="I344" s="6" t="s">
        <v>2251</v>
      </c>
      <c r="J344" s="8">
        <v>5.6870357638908899</v>
      </c>
      <c r="K344" s="6" t="s">
        <v>48</v>
      </c>
      <c r="L344" s="6" t="s">
        <v>35</v>
      </c>
      <c r="M344" s="6" t="s">
        <v>46</v>
      </c>
      <c r="N344" s="6" t="s">
        <v>2440</v>
      </c>
      <c r="O344" s="6" t="s">
        <v>37</v>
      </c>
      <c r="P344" s="6" t="s">
        <v>38</v>
      </c>
      <c r="Q344" s="6"/>
      <c r="R344" s="7"/>
      <c r="S344" s="7"/>
      <c r="T344" s="7" t="s">
        <v>1744</v>
      </c>
      <c r="U344" s="7" t="s">
        <v>1466</v>
      </c>
      <c r="V344" s="7" t="e">
        <v>#N/A</v>
      </c>
      <c r="W344" s="7" t="s">
        <v>1340</v>
      </c>
      <c r="X344" s="7"/>
      <c r="Y344" s="7" t="s">
        <v>5653</v>
      </c>
      <c r="Z344" s="7" t="s">
        <v>4141</v>
      </c>
      <c r="AA344" s="7" t="s">
        <v>75</v>
      </c>
      <c r="AB344" s="7">
        <v>1</v>
      </c>
      <c r="AC344" s="7"/>
      <c r="AD344" s="7"/>
      <c r="AE344" s="7" t="s">
        <v>5801</v>
      </c>
      <c r="AF344" s="7" t="s">
        <v>2536</v>
      </c>
      <c r="AG344" s="7"/>
    </row>
    <row r="345" spans="1:33" ht="72.5" x14ac:dyDescent="0.35">
      <c r="A345" s="6" t="s">
        <v>1327</v>
      </c>
      <c r="B345" s="7" t="s">
        <v>5652</v>
      </c>
      <c r="C345" s="6" t="s">
        <v>5430</v>
      </c>
      <c r="D345" s="7" t="e">
        <v>#N/A</v>
      </c>
      <c r="E345" s="7" t="e">
        <v>#N/A</v>
      </c>
      <c r="F345" s="6" t="s">
        <v>47</v>
      </c>
      <c r="G345" s="6" t="s">
        <v>1382</v>
      </c>
      <c r="H345" s="6" t="s">
        <v>1383</v>
      </c>
      <c r="I345" s="6" t="s">
        <v>2251</v>
      </c>
      <c r="J345" s="8">
        <v>5.6870357638908899</v>
      </c>
      <c r="K345" s="6" t="s">
        <v>48</v>
      </c>
      <c r="L345" s="6" t="s">
        <v>35</v>
      </c>
      <c r="M345" s="6" t="s">
        <v>46</v>
      </c>
      <c r="N345" s="6" t="s">
        <v>2441</v>
      </c>
      <c r="O345" s="6" t="s">
        <v>37</v>
      </c>
      <c r="P345" s="6" t="s">
        <v>38</v>
      </c>
      <c r="Q345" s="6"/>
      <c r="R345" s="7"/>
      <c r="S345" s="7"/>
      <c r="T345" s="7" t="s">
        <v>1744</v>
      </c>
      <c r="U345" s="7" t="s">
        <v>1466</v>
      </c>
      <c r="V345" s="7" t="e">
        <v>#N/A</v>
      </c>
      <c r="W345" s="7" t="s">
        <v>1340</v>
      </c>
      <c r="X345" s="7"/>
      <c r="Y345" s="7" t="s">
        <v>5653</v>
      </c>
      <c r="Z345" s="7" t="s">
        <v>4141</v>
      </c>
      <c r="AA345" s="7" t="s">
        <v>75</v>
      </c>
      <c r="AB345" s="7">
        <v>1</v>
      </c>
      <c r="AC345" s="7"/>
      <c r="AD345" s="7"/>
      <c r="AE345" s="7" t="s">
        <v>5801</v>
      </c>
      <c r="AF345" s="7" t="s">
        <v>2536</v>
      </c>
      <c r="AG345" s="7"/>
    </row>
    <row r="346" spans="1:33" ht="72.5" x14ac:dyDescent="0.35">
      <c r="A346" s="6" t="s">
        <v>1327</v>
      </c>
      <c r="B346" s="7" t="s">
        <v>5652</v>
      </c>
      <c r="C346" s="6" t="s">
        <v>5431</v>
      </c>
      <c r="D346" s="7" t="e">
        <v>#N/A</v>
      </c>
      <c r="E346" s="7" t="e">
        <v>#N/A</v>
      </c>
      <c r="F346" s="6" t="s">
        <v>47</v>
      </c>
      <c r="G346" s="6" t="s">
        <v>1550</v>
      </c>
      <c r="H346" s="6" t="s">
        <v>1551</v>
      </c>
      <c r="I346" s="6" t="s">
        <v>2251</v>
      </c>
      <c r="J346" s="8">
        <v>5.6870357638908899</v>
      </c>
      <c r="K346" s="6" t="s">
        <v>48</v>
      </c>
      <c r="L346" s="6" t="s">
        <v>35</v>
      </c>
      <c r="M346" s="6" t="s">
        <v>46</v>
      </c>
      <c r="N346" s="6" t="s">
        <v>2442</v>
      </c>
      <c r="O346" s="6" t="s">
        <v>37</v>
      </c>
      <c r="P346" s="6" t="s">
        <v>38</v>
      </c>
      <c r="Q346" s="6"/>
      <c r="R346" s="7"/>
      <c r="S346" s="7"/>
      <c r="T346" s="7" t="s">
        <v>1744</v>
      </c>
      <c r="U346" s="7" t="s">
        <v>1466</v>
      </c>
      <c r="V346" s="7" t="e">
        <v>#N/A</v>
      </c>
      <c r="W346" s="7" t="s">
        <v>1340</v>
      </c>
      <c r="X346" s="7"/>
      <c r="Y346" s="7" t="s">
        <v>5653</v>
      </c>
      <c r="Z346" s="7" t="s">
        <v>4141</v>
      </c>
      <c r="AA346" s="7" t="s">
        <v>75</v>
      </c>
      <c r="AB346" s="7">
        <v>1</v>
      </c>
      <c r="AC346" s="7"/>
      <c r="AD346" s="7"/>
      <c r="AE346" s="7" t="s">
        <v>5801</v>
      </c>
      <c r="AF346" s="7" t="s">
        <v>2536</v>
      </c>
      <c r="AG346" s="7"/>
    </row>
    <row r="347" spans="1:33" ht="72.5" x14ac:dyDescent="0.35">
      <c r="A347" s="6" t="s">
        <v>1327</v>
      </c>
      <c r="B347" s="7" t="s">
        <v>5652</v>
      </c>
      <c r="C347" s="6" t="s">
        <v>5432</v>
      </c>
      <c r="D347" s="7" t="e">
        <v>#N/A</v>
      </c>
      <c r="E347" s="7" t="e">
        <v>#N/A</v>
      </c>
      <c r="F347" s="6" t="s">
        <v>47</v>
      </c>
      <c r="G347" s="6" t="s">
        <v>1137</v>
      </c>
      <c r="H347" s="6" t="s">
        <v>1138</v>
      </c>
      <c r="I347" s="6" t="s">
        <v>2251</v>
      </c>
      <c r="J347" s="8">
        <v>5.6870357638908899</v>
      </c>
      <c r="K347" s="6" t="s">
        <v>48</v>
      </c>
      <c r="L347" s="6" t="s">
        <v>35</v>
      </c>
      <c r="M347" s="6" t="s">
        <v>46</v>
      </c>
      <c r="N347" s="6" t="s">
        <v>2443</v>
      </c>
      <c r="O347" s="6" t="s">
        <v>37</v>
      </c>
      <c r="P347" s="6" t="s">
        <v>38</v>
      </c>
      <c r="Q347" s="6"/>
      <c r="R347" s="7"/>
      <c r="S347" s="7"/>
      <c r="T347" s="7" t="s">
        <v>1744</v>
      </c>
      <c r="U347" s="7" t="s">
        <v>1466</v>
      </c>
      <c r="V347" s="7" t="e">
        <v>#N/A</v>
      </c>
      <c r="W347" s="7" t="s">
        <v>1340</v>
      </c>
      <c r="X347" s="7"/>
      <c r="Y347" s="7" t="s">
        <v>5653</v>
      </c>
      <c r="Z347" s="7" t="s">
        <v>4141</v>
      </c>
      <c r="AA347" s="7" t="s">
        <v>75</v>
      </c>
      <c r="AB347" s="7">
        <v>1</v>
      </c>
      <c r="AC347" s="7"/>
      <c r="AD347" s="7"/>
      <c r="AE347" s="7" t="s">
        <v>5801</v>
      </c>
      <c r="AF347" s="7" t="s">
        <v>2536</v>
      </c>
      <c r="AG347" s="7"/>
    </row>
    <row r="348" spans="1:33" ht="72.5" x14ac:dyDescent="0.35">
      <c r="A348" s="6" t="s">
        <v>1327</v>
      </c>
      <c r="B348" s="7" t="s">
        <v>5652</v>
      </c>
      <c r="C348" s="6" t="s">
        <v>5433</v>
      </c>
      <c r="D348" s="7" t="e">
        <v>#N/A</v>
      </c>
      <c r="E348" s="7" t="e">
        <v>#N/A</v>
      </c>
      <c r="F348" s="6" t="s">
        <v>47</v>
      </c>
      <c r="G348" s="6" t="s">
        <v>1089</v>
      </c>
      <c r="H348" s="6" t="s">
        <v>1090</v>
      </c>
      <c r="I348" s="6" t="s">
        <v>2251</v>
      </c>
      <c r="J348" s="8">
        <v>5.6870357638908899</v>
      </c>
      <c r="K348" s="6" t="s">
        <v>48</v>
      </c>
      <c r="L348" s="6" t="s">
        <v>35</v>
      </c>
      <c r="M348" s="6" t="s">
        <v>46</v>
      </c>
      <c r="N348" s="6" t="s">
        <v>2444</v>
      </c>
      <c r="O348" s="6" t="s">
        <v>37</v>
      </c>
      <c r="P348" s="6" t="s">
        <v>38</v>
      </c>
      <c r="Q348" s="6"/>
      <c r="R348" s="7"/>
      <c r="S348" s="7"/>
      <c r="T348" s="7" t="s">
        <v>1744</v>
      </c>
      <c r="U348" s="7" t="s">
        <v>1466</v>
      </c>
      <c r="V348" s="7" t="e">
        <v>#N/A</v>
      </c>
      <c r="W348" s="7" t="s">
        <v>1340</v>
      </c>
      <c r="X348" s="7"/>
      <c r="Y348" s="7" t="s">
        <v>5653</v>
      </c>
      <c r="Z348" s="7" t="s">
        <v>4141</v>
      </c>
      <c r="AA348" s="7" t="s">
        <v>75</v>
      </c>
      <c r="AB348" s="7">
        <v>1</v>
      </c>
      <c r="AC348" s="7"/>
      <c r="AD348" s="7"/>
      <c r="AE348" s="7" t="s">
        <v>5801</v>
      </c>
      <c r="AF348" s="7" t="s">
        <v>2536</v>
      </c>
      <c r="AG348" s="7"/>
    </row>
    <row r="349" spans="1:33" ht="72.5" x14ac:dyDescent="0.35">
      <c r="A349" s="6" t="s">
        <v>899</v>
      </c>
      <c r="B349" s="7" t="s">
        <v>5659</v>
      </c>
      <c r="C349" s="6" t="s">
        <v>5434</v>
      </c>
      <c r="D349" s="7" t="e">
        <v>#N/A</v>
      </c>
      <c r="E349" s="7" t="e">
        <v>#N/A</v>
      </c>
      <c r="F349" s="6" t="s">
        <v>47</v>
      </c>
      <c r="G349" s="6" t="s">
        <v>1087</v>
      </c>
      <c r="H349" s="6" t="s">
        <v>1088</v>
      </c>
      <c r="I349" s="6" t="s">
        <v>2694</v>
      </c>
      <c r="J349" s="8">
        <v>3.9254964120336808</v>
      </c>
      <c r="K349" s="6" t="s">
        <v>48</v>
      </c>
      <c r="L349" s="6" t="s">
        <v>35</v>
      </c>
      <c r="M349" s="6" t="s">
        <v>46</v>
      </c>
      <c r="N349" s="6" t="s">
        <v>2887</v>
      </c>
      <c r="O349" s="6" t="s">
        <v>37</v>
      </c>
      <c r="P349" s="6" t="s">
        <v>38</v>
      </c>
      <c r="Q349" s="6"/>
      <c r="R349" s="7"/>
      <c r="S349" s="7"/>
      <c r="T349" s="7" t="s">
        <v>1944</v>
      </c>
      <c r="U349" s="7" t="s">
        <v>1454</v>
      </c>
      <c r="V349" s="7" t="e">
        <v>#N/A</v>
      </c>
      <c r="W349" s="7" t="s">
        <v>1454</v>
      </c>
      <c r="X349" s="7"/>
      <c r="Y349" s="7" t="e">
        <v>#N/A</v>
      </c>
      <c r="Z349" s="7" t="s">
        <v>5643</v>
      </c>
      <c r="AA349" s="7" t="s">
        <v>75</v>
      </c>
      <c r="AB349" s="7">
        <v>1</v>
      </c>
      <c r="AC349" s="7"/>
      <c r="AD349" s="7"/>
      <c r="AE349" s="7" t="s">
        <v>5801</v>
      </c>
      <c r="AF349" s="7" t="s">
        <v>2536</v>
      </c>
      <c r="AG349" s="7"/>
    </row>
    <row r="350" spans="1:33" ht="72.5" x14ac:dyDescent="0.35">
      <c r="A350" s="6" t="s">
        <v>899</v>
      </c>
      <c r="B350" s="7" t="s">
        <v>5659</v>
      </c>
      <c r="C350" s="6" t="s">
        <v>5435</v>
      </c>
      <c r="D350" s="7" t="e">
        <v>#N/A</v>
      </c>
      <c r="E350" s="7" t="e">
        <v>#N/A</v>
      </c>
      <c r="F350" s="6" t="s">
        <v>47</v>
      </c>
      <c r="G350" s="6" t="s">
        <v>1137</v>
      </c>
      <c r="H350" s="6" t="s">
        <v>1138</v>
      </c>
      <c r="I350" s="6" t="s">
        <v>2694</v>
      </c>
      <c r="J350" s="8">
        <v>3.9254964120336808</v>
      </c>
      <c r="K350" s="6" t="s">
        <v>48</v>
      </c>
      <c r="L350" s="6" t="s">
        <v>35</v>
      </c>
      <c r="M350" s="6" t="s">
        <v>46</v>
      </c>
      <c r="N350" s="6" t="s">
        <v>2888</v>
      </c>
      <c r="O350" s="6" t="s">
        <v>37</v>
      </c>
      <c r="P350" s="6" t="s">
        <v>38</v>
      </c>
      <c r="Q350" s="6"/>
      <c r="R350" s="7"/>
      <c r="S350" s="7"/>
      <c r="T350" s="7" t="s">
        <v>1944</v>
      </c>
      <c r="U350" s="7" t="s">
        <v>1454</v>
      </c>
      <c r="V350" s="7" t="e">
        <v>#N/A</v>
      </c>
      <c r="W350" s="7" t="s">
        <v>1454</v>
      </c>
      <c r="X350" s="7"/>
      <c r="Y350" s="7" t="e">
        <v>#N/A</v>
      </c>
      <c r="Z350" s="7" t="s">
        <v>5643</v>
      </c>
      <c r="AA350" s="7" t="s">
        <v>75</v>
      </c>
      <c r="AB350" s="7">
        <v>1</v>
      </c>
      <c r="AC350" s="7"/>
      <c r="AD350" s="7"/>
      <c r="AE350" s="7" t="s">
        <v>5801</v>
      </c>
      <c r="AF350" s="7" t="s">
        <v>2536</v>
      </c>
      <c r="AG350" s="7"/>
    </row>
    <row r="351" spans="1:33" ht="72.5" x14ac:dyDescent="0.35">
      <c r="A351" s="6" t="s">
        <v>899</v>
      </c>
      <c r="B351" s="7" t="s">
        <v>5659</v>
      </c>
      <c r="C351" s="6" t="s">
        <v>5436</v>
      </c>
      <c r="D351" s="7" t="e">
        <v>#N/A</v>
      </c>
      <c r="E351" s="7" t="e">
        <v>#N/A</v>
      </c>
      <c r="F351" s="6" t="s">
        <v>47</v>
      </c>
      <c r="G351" s="6" t="s">
        <v>1382</v>
      </c>
      <c r="H351" s="6" t="s">
        <v>1383</v>
      </c>
      <c r="I351" s="6" t="s">
        <v>2694</v>
      </c>
      <c r="J351" s="8">
        <v>3.9254964120336808</v>
      </c>
      <c r="K351" s="6" t="s">
        <v>48</v>
      </c>
      <c r="L351" s="6" t="s">
        <v>35</v>
      </c>
      <c r="M351" s="6" t="s">
        <v>46</v>
      </c>
      <c r="N351" s="6" t="s">
        <v>2889</v>
      </c>
      <c r="O351" s="6" t="s">
        <v>37</v>
      </c>
      <c r="P351" s="6" t="s">
        <v>38</v>
      </c>
      <c r="Q351" s="6"/>
      <c r="R351" s="7"/>
      <c r="S351" s="7"/>
      <c r="T351" s="7" t="s">
        <v>1944</v>
      </c>
      <c r="U351" s="7" t="s">
        <v>1454</v>
      </c>
      <c r="V351" s="7" t="e">
        <v>#N/A</v>
      </c>
      <c r="W351" s="7" t="s">
        <v>1454</v>
      </c>
      <c r="X351" s="7"/>
      <c r="Y351" s="7" t="e">
        <v>#N/A</v>
      </c>
      <c r="Z351" s="7" t="s">
        <v>5643</v>
      </c>
      <c r="AA351" s="7" t="s">
        <v>75</v>
      </c>
      <c r="AB351" s="7">
        <v>1</v>
      </c>
      <c r="AC351" s="7"/>
      <c r="AD351" s="7"/>
      <c r="AE351" s="7" t="s">
        <v>5801</v>
      </c>
      <c r="AF351" s="7" t="s">
        <v>2536</v>
      </c>
      <c r="AG351" s="7"/>
    </row>
    <row r="352" spans="1:33" ht="72.5" x14ac:dyDescent="0.35">
      <c r="A352" s="6" t="s">
        <v>899</v>
      </c>
      <c r="B352" s="7" t="s">
        <v>5659</v>
      </c>
      <c r="C352" s="6" t="s">
        <v>5437</v>
      </c>
      <c r="D352" s="7" t="e">
        <v>#N/A</v>
      </c>
      <c r="E352" s="7" t="e">
        <v>#N/A</v>
      </c>
      <c r="F352" s="6" t="s">
        <v>47</v>
      </c>
      <c r="G352" s="6" t="s">
        <v>1089</v>
      </c>
      <c r="H352" s="6" t="s">
        <v>1090</v>
      </c>
      <c r="I352" s="6" t="s">
        <v>2694</v>
      </c>
      <c r="J352" s="8">
        <v>3.9254964120336808</v>
      </c>
      <c r="K352" s="6" t="s">
        <v>48</v>
      </c>
      <c r="L352" s="6" t="s">
        <v>35</v>
      </c>
      <c r="M352" s="6" t="s">
        <v>46</v>
      </c>
      <c r="N352" s="6" t="s">
        <v>2890</v>
      </c>
      <c r="O352" s="6" t="s">
        <v>37</v>
      </c>
      <c r="P352" s="6" t="s">
        <v>38</v>
      </c>
      <c r="Q352" s="6"/>
      <c r="R352" s="7"/>
      <c r="S352" s="7"/>
      <c r="T352" s="7" t="s">
        <v>1944</v>
      </c>
      <c r="U352" s="7" t="s">
        <v>1454</v>
      </c>
      <c r="V352" s="7" t="e">
        <v>#N/A</v>
      </c>
      <c r="W352" s="7" t="s">
        <v>1454</v>
      </c>
      <c r="X352" s="7"/>
      <c r="Y352" s="7" t="e">
        <v>#N/A</v>
      </c>
      <c r="Z352" s="7" t="s">
        <v>5643</v>
      </c>
      <c r="AA352" s="7" t="s">
        <v>75</v>
      </c>
      <c r="AB352" s="7">
        <v>1</v>
      </c>
      <c r="AC352" s="7"/>
      <c r="AD352" s="7"/>
      <c r="AE352" s="7" t="s">
        <v>5801</v>
      </c>
      <c r="AF352" s="7" t="s">
        <v>2536</v>
      </c>
      <c r="AG352" s="7"/>
    </row>
    <row r="353" spans="1:33" ht="72.5" x14ac:dyDescent="0.35">
      <c r="A353" s="6" t="s">
        <v>899</v>
      </c>
      <c r="B353" s="7" t="s">
        <v>5659</v>
      </c>
      <c r="C353" s="6" t="s">
        <v>5438</v>
      </c>
      <c r="D353" s="7" t="e">
        <v>#N/A</v>
      </c>
      <c r="E353" s="7" t="e">
        <v>#N/A</v>
      </c>
      <c r="F353" s="6" t="s">
        <v>47</v>
      </c>
      <c r="G353" s="6" t="s">
        <v>1380</v>
      </c>
      <c r="H353" s="6" t="s">
        <v>1381</v>
      </c>
      <c r="I353" s="6" t="s">
        <v>2694</v>
      </c>
      <c r="J353" s="8">
        <v>3.9254964120336808</v>
      </c>
      <c r="K353" s="6" t="s">
        <v>48</v>
      </c>
      <c r="L353" s="6" t="s">
        <v>35</v>
      </c>
      <c r="M353" s="6" t="s">
        <v>46</v>
      </c>
      <c r="N353" s="6" t="s">
        <v>2891</v>
      </c>
      <c r="O353" s="6" t="s">
        <v>37</v>
      </c>
      <c r="P353" s="6" t="s">
        <v>38</v>
      </c>
      <c r="Q353" s="6"/>
      <c r="R353" s="7"/>
      <c r="S353" s="7"/>
      <c r="T353" s="7" t="s">
        <v>1944</v>
      </c>
      <c r="U353" s="7" t="s">
        <v>1454</v>
      </c>
      <c r="V353" s="7" t="e">
        <v>#N/A</v>
      </c>
      <c r="W353" s="7" t="s">
        <v>1454</v>
      </c>
      <c r="X353" s="7"/>
      <c r="Y353" s="7" t="e">
        <v>#N/A</v>
      </c>
      <c r="Z353" s="7" t="s">
        <v>5643</v>
      </c>
      <c r="AA353" s="7" t="s">
        <v>75</v>
      </c>
      <c r="AB353" s="7">
        <v>1</v>
      </c>
      <c r="AC353" s="7"/>
      <c r="AD353" s="7"/>
      <c r="AE353" s="7" t="s">
        <v>5801</v>
      </c>
      <c r="AF353" s="7" t="s">
        <v>2536</v>
      </c>
      <c r="AG353" s="7"/>
    </row>
    <row r="354" spans="1:33" ht="87" x14ac:dyDescent="0.35">
      <c r="A354" s="6" t="s">
        <v>943</v>
      </c>
      <c r="B354" s="7" t="s">
        <v>5689</v>
      </c>
      <c r="C354" s="6" t="s">
        <v>5439</v>
      </c>
      <c r="D354" s="7" t="e">
        <v>#N/A</v>
      </c>
      <c r="E354" s="7" t="e">
        <v>#N/A</v>
      </c>
      <c r="F354" s="6" t="s">
        <v>47</v>
      </c>
      <c r="G354" s="6" t="s">
        <v>1087</v>
      </c>
      <c r="H354" s="6" t="s">
        <v>1088</v>
      </c>
      <c r="I354" s="6" t="s">
        <v>3497</v>
      </c>
      <c r="J354" s="8">
        <v>2.5981121527802316</v>
      </c>
      <c r="K354" s="6" t="s">
        <v>48</v>
      </c>
      <c r="L354" s="6" t="s">
        <v>35</v>
      </c>
      <c r="M354" s="6" t="s">
        <v>46</v>
      </c>
      <c r="N354" s="6" t="s">
        <v>3498</v>
      </c>
      <c r="O354" s="6" t="s">
        <v>37</v>
      </c>
      <c r="P354" s="6" t="s">
        <v>38</v>
      </c>
      <c r="Q354" s="6"/>
      <c r="R354" s="7"/>
      <c r="S354" s="7"/>
      <c r="T354" s="7" t="s">
        <v>5464</v>
      </c>
      <c r="U354" s="7" t="s">
        <v>78</v>
      </c>
      <c r="V354" s="7" t="e">
        <v>#N/A</v>
      </c>
      <c r="W354" s="7" t="s">
        <v>1456</v>
      </c>
      <c r="X354" s="7"/>
      <c r="Y354" s="7" t="e">
        <v>#N/A</v>
      </c>
      <c r="Z354" s="7" t="s">
        <v>5643</v>
      </c>
      <c r="AA354" s="7" t="s">
        <v>74</v>
      </c>
      <c r="AB354" s="7">
        <v>1</v>
      </c>
      <c r="AC354" s="7"/>
      <c r="AD354" s="7"/>
      <c r="AE354" s="7" t="s">
        <v>5801</v>
      </c>
      <c r="AF354" s="7" t="s">
        <v>2536</v>
      </c>
      <c r="AG354" s="7"/>
    </row>
    <row r="355" spans="1:33" ht="72.5" x14ac:dyDescent="0.35">
      <c r="A355" s="6" t="s">
        <v>3943</v>
      </c>
      <c r="B355" s="7" t="s">
        <v>5687</v>
      </c>
      <c r="C355" s="6" t="s">
        <v>5440</v>
      </c>
      <c r="D355" s="7" t="e">
        <v>#N/A</v>
      </c>
      <c r="E355" s="7" t="e">
        <v>#N/A</v>
      </c>
      <c r="F355" s="6" t="s">
        <v>47</v>
      </c>
      <c r="G355" s="6" t="s">
        <v>1137</v>
      </c>
      <c r="H355" s="6" t="s">
        <v>1138</v>
      </c>
      <c r="I355" s="6" t="s">
        <v>4087</v>
      </c>
      <c r="J355" s="8">
        <v>1.9590033564818441</v>
      </c>
      <c r="K355" s="6" t="s">
        <v>48</v>
      </c>
      <c r="L355" s="6" t="s">
        <v>35</v>
      </c>
      <c r="M355" s="6" t="s">
        <v>46</v>
      </c>
      <c r="N355" s="6" t="s">
        <v>4088</v>
      </c>
      <c r="O355" s="6" t="s">
        <v>37</v>
      </c>
      <c r="P355" s="6" t="s">
        <v>38</v>
      </c>
      <c r="Q355" s="6"/>
      <c r="R355" s="7"/>
      <c r="S355" s="7"/>
      <c r="T355" s="7" t="s">
        <v>4138</v>
      </c>
      <c r="U355" s="7" t="s">
        <v>1466</v>
      </c>
      <c r="V355" s="7" t="e">
        <v>#N/A</v>
      </c>
      <c r="W355" s="7" t="s">
        <v>1340</v>
      </c>
      <c r="X355" s="7"/>
      <c r="Y355" s="7" t="s">
        <v>5688</v>
      </c>
      <c r="Z355" s="7" t="s">
        <v>4141</v>
      </c>
      <c r="AA355" s="7" t="s">
        <v>73</v>
      </c>
      <c r="AB355" s="7">
        <v>1</v>
      </c>
      <c r="AC355" s="7"/>
      <c r="AD355" s="7"/>
      <c r="AE355" s="7" t="s">
        <v>5801</v>
      </c>
      <c r="AF355" s="7" t="s">
        <v>2536</v>
      </c>
      <c r="AG355" s="7"/>
    </row>
    <row r="356" spans="1:33" ht="87" x14ac:dyDescent="0.35">
      <c r="A356" s="6" t="s">
        <v>1638</v>
      </c>
      <c r="B356" s="7" t="s">
        <v>5692</v>
      </c>
      <c r="C356" s="6" t="s">
        <v>5441</v>
      </c>
      <c r="D356" s="7" t="e">
        <v>#N/A</v>
      </c>
      <c r="E356" s="7" t="e">
        <v>#N/A</v>
      </c>
      <c r="F356" s="6" t="s">
        <v>47</v>
      </c>
      <c r="G356" s="6" t="s">
        <v>1380</v>
      </c>
      <c r="H356" s="6" t="s">
        <v>1381</v>
      </c>
      <c r="I356" s="6" t="s">
        <v>5568</v>
      </c>
      <c r="J356" s="8">
        <v>0.17064687499805586</v>
      </c>
      <c r="K356" s="6" t="s">
        <v>48</v>
      </c>
      <c r="L356" s="6" t="s">
        <v>35</v>
      </c>
      <c r="M356" s="6" t="s">
        <v>46</v>
      </c>
      <c r="N356" s="6" t="s">
        <v>5567</v>
      </c>
      <c r="O356" s="6" t="s">
        <v>37</v>
      </c>
      <c r="P356" s="6" t="s">
        <v>38</v>
      </c>
      <c r="Q356" s="6"/>
      <c r="R356" s="7"/>
      <c r="S356" s="7"/>
      <c r="T356" s="7" t="s">
        <v>5076</v>
      </c>
      <c r="U356" s="7" t="s">
        <v>82</v>
      </c>
      <c r="V356" s="7" t="s">
        <v>5469</v>
      </c>
      <c r="W356" s="7" t="e">
        <v>#N/A</v>
      </c>
      <c r="X356" s="7"/>
      <c r="Y356" s="7" t="e">
        <v>#N/A</v>
      </c>
      <c r="Z356" s="7" t="s">
        <v>4141</v>
      </c>
      <c r="AA356" s="7" t="s">
        <v>70</v>
      </c>
      <c r="AB356" s="7">
        <v>1</v>
      </c>
      <c r="AC356" s="7"/>
      <c r="AD356" s="7"/>
      <c r="AE356" s="7" t="s">
        <v>5801</v>
      </c>
      <c r="AF356" s="7" t="s">
        <v>2536</v>
      </c>
      <c r="AG356" s="7"/>
    </row>
    <row r="357" spans="1:33" ht="72.5" x14ac:dyDescent="0.35">
      <c r="A357" s="6" t="s">
        <v>5361</v>
      </c>
      <c r="B357" s="7" t="s">
        <v>5693</v>
      </c>
      <c r="C357" s="6" t="s">
        <v>5442</v>
      </c>
      <c r="D357" s="7" t="e">
        <v>#N/A</v>
      </c>
      <c r="E357" s="7" t="e">
        <v>#N/A</v>
      </c>
      <c r="F357" s="6" t="s">
        <v>47</v>
      </c>
      <c r="G357" s="6" t="s">
        <v>1380</v>
      </c>
      <c r="H357" s="6" t="s">
        <v>1381</v>
      </c>
      <c r="I357" s="6" t="s">
        <v>5570</v>
      </c>
      <c r="J357" s="8">
        <v>0.15711678240768379</v>
      </c>
      <c r="K357" s="6" t="s">
        <v>48</v>
      </c>
      <c r="L357" s="6" t="s">
        <v>35</v>
      </c>
      <c r="M357" s="6" t="s">
        <v>46</v>
      </c>
      <c r="N357" s="6" t="s">
        <v>5569</v>
      </c>
      <c r="O357" s="6" t="s">
        <v>37</v>
      </c>
      <c r="P357" s="6" t="s">
        <v>38</v>
      </c>
      <c r="Q357" s="6"/>
      <c r="R357" s="7"/>
      <c r="S357" s="7"/>
      <c r="T357" s="7" t="s">
        <v>5804</v>
      </c>
      <c r="U357" s="7" t="s">
        <v>82</v>
      </c>
      <c r="V357" s="7" t="s">
        <v>5077</v>
      </c>
      <c r="W357" s="7" t="e">
        <v>#N/A</v>
      </c>
      <c r="X357" s="7"/>
      <c r="Y357" s="7" t="e">
        <v>#N/A</v>
      </c>
      <c r="Z357" s="7" t="s">
        <v>4141</v>
      </c>
      <c r="AA357" s="7" t="s">
        <v>69</v>
      </c>
      <c r="AB357" s="7">
        <v>1</v>
      </c>
      <c r="AC357" s="7"/>
      <c r="AD357" s="7"/>
      <c r="AE357" s="7" t="s">
        <v>5801</v>
      </c>
      <c r="AF357" s="7" t="s">
        <v>2536</v>
      </c>
      <c r="AG357" s="7"/>
    </row>
    <row r="358" spans="1:33" ht="101.5" x14ac:dyDescent="0.35">
      <c r="A358" s="6" t="s">
        <v>2430</v>
      </c>
      <c r="B358" s="7" t="s">
        <v>5727</v>
      </c>
      <c r="C358" s="6" t="s">
        <v>5443</v>
      </c>
      <c r="D358" s="7" t="e">
        <v>#N/A</v>
      </c>
      <c r="E358" s="7" t="e">
        <v>#N/A</v>
      </c>
      <c r="F358" s="6" t="s">
        <v>1092</v>
      </c>
      <c r="G358" s="6" t="s">
        <v>1335</v>
      </c>
      <c r="H358" s="6" t="s">
        <v>1336</v>
      </c>
      <c r="I358" s="6" t="s">
        <v>2453</v>
      </c>
      <c r="J358" s="8">
        <v>4.9302186342611094</v>
      </c>
      <c r="K358" s="6" t="s">
        <v>1093</v>
      </c>
      <c r="L358" s="6" t="s">
        <v>56</v>
      </c>
      <c r="M358" s="6" t="s">
        <v>46</v>
      </c>
      <c r="N358" s="6" t="s">
        <v>2454</v>
      </c>
      <c r="O358" s="6" t="s">
        <v>37</v>
      </c>
      <c r="P358" s="6" t="s">
        <v>38</v>
      </c>
      <c r="Q358" s="6"/>
      <c r="R358" s="7"/>
      <c r="S358" s="7"/>
      <c r="T358" s="7" t="s">
        <v>4139</v>
      </c>
      <c r="U358" s="7" t="s">
        <v>82</v>
      </c>
      <c r="V358" s="7" t="e">
        <v>#N/A</v>
      </c>
      <c r="W358" s="7" t="e">
        <v>#N/A</v>
      </c>
      <c r="X358" s="7"/>
      <c r="Y358" s="7" t="s">
        <v>5718</v>
      </c>
      <c r="Z358" s="7" t="s">
        <v>5643</v>
      </c>
      <c r="AA358" s="7" t="s">
        <v>75</v>
      </c>
      <c r="AB358" s="7">
        <v>1</v>
      </c>
      <c r="AC358" s="7"/>
      <c r="AD358" s="7"/>
      <c r="AE358" s="7" t="s">
        <v>5801</v>
      </c>
      <c r="AF358" s="7" t="s">
        <v>2536</v>
      </c>
      <c r="AG358" s="7"/>
    </row>
    <row r="359" spans="1:33" ht="101.5" x14ac:dyDescent="0.35">
      <c r="A359" s="6" t="s">
        <v>2430</v>
      </c>
      <c r="B359" s="7" t="s">
        <v>5727</v>
      </c>
      <c r="C359" s="6" t="s">
        <v>5444</v>
      </c>
      <c r="D359" s="7" t="e">
        <v>#N/A</v>
      </c>
      <c r="E359" s="7" t="e">
        <v>#N/A</v>
      </c>
      <c r="F359" s="6" t="s">
        <v>1092</v>
      </c>
      <c r="G359" s="6" t="s">
        <v>1333</v>
      </c>
      <c r="H359" s="6" t="s">
        <v>1334</v>
      </c>
      <c r="I359" s="6" t="s">
        <v>2455</v>
      </c>
      <c r="J359" s="8">
        <v>4.9301144675919204</v>
      </c>
      <c r="K359" s="6" t="s">
        <v>1093</v>
      </c>
      <c r="L359" s="6" t="s">
        <v>56</v>
      </c>
      <c r="M359" s="6" t="s">
        <v>46</v>
      </c>
      <c r="N359" s="6" t="s">
        <v>2456</v>
      </c>
      <c r="O359" s="6" t="s">
        <v>37</v>
      </c>
      <c r="P359" s="6" t="s">
        <v>38</v>
      </c>
      <c r="Q359" s="6"/>
      <c r="R359" s="7"/>
      <c r="S359" s="7"/>
      <c r="T359" s="7" t="s">
        <v>4139</v>
      </c>
      <c r="U359" s="7" t="s">
        <v>82</v>
      </c>
      <c r="V359" s="7" t="e">
        <v>#N/A</v>
      </c>
      <c r="W359" s="7" t="e">
        <v>#N/A</v>
      </c>
      <c r="X359" s="7"/>
      <c r="Y359" s="7" t="s">
        <v>5718</v>
      </c>
      <c r="Z359" s="7" t="s">
        <v>5643</v>
      </c>
      <c r="AA359" s="7" t="s">
        <v>75</v>
      </c>
      <c r="AB359" s="7">
        <v>1</v>
      </c>
      <c r="AC359" s="7"/>
      <c r="AD359" s="7"/>
      <c r="AE359" s="7" t="s">
        <v>5801</v>
      </c>
      <c r="AF359" s="7" t="s">
        <v>2536</v>
      </c>
      <c r="AG359" s="7"/>
    </row>
    <row r="360" spans="1:33" ht="101.5" x14ac:dyDescent="0.35">
      <c r="A360" s="6" t="s">
        <v>2430</v>
      </c>
      <c r="B360" s="7" t="s">
        <v>5727</v>
      </c>
      <c r="C360" s="6" t="s">
        <v>5445</v>
      </c>
      <c r="D360" s="7" t="e">
        <v>#N/A</v>
      </c>
      <c r="E360" s="7" t="e">
        <v>#N/A</v>
      </c>
      <c r="F360" s="6" t="s">
        <v>1092</v>
      </c>
      <c r="G360" s="6" t="s">
        <v>1331</v>
      </c>
      <c r="H360" s="6" t="s">
        <v>1332</v>
      </c>
      <c r="I360" s="6" t="s">
        <v>2458</v>
      </c>
      <c r="J360" s="8">
        <v>4.8994200231463765</v>
      </c>
      <c r="K360" s="6" t="s">
        <v>1093</v>
      </c>
      <c r="L360" s="6" t="s">
        <v>56</v>
      </c>
      <c r="M360" s="6" t="s">
        <v>46</v>
      </c>
      <c r="N360" s="6" t="s">
        <v>2459</v>
      </c>
      <c r="O360" s="6" t="s">
        <v>37</v>
      </c>
      <c r="P360" s="6" t="s">
        <v>38</v>
      </c>
      <c r="Q360" s="6"/>
      <c r="R360" s="7"/>
      <c r="S360" s="7"/>
      <c r="T360" s="7" t="s">
        <v>4139</v>
      </c>
      <c r="U360" s="7" t="s">
        <v>82</v>
      </c>
      <c r="V360" s="7" t="e">
        <v>#N/A</v>
      </c>
      <c r="W360" s="7" t="e">
        <v>#N/A</v>
      </c>
      <c r="X360" s="7"/>
      <c r="Y360" s="7" t="s">
        <v>5718</v>
      </c>
      <c r="Z360" s="7" t="s">
        <v>5643</v>
      </c>
      <c r="AA360" s="7" t="s">
        <v>75</v>
      </c>
      <c r="AB360" s="7">
        <v>1</v>
      </c>
      <c r="AC360" s="7"/>
      <c r="AD360" s="7"/>
      <c r="AE360" s="7" t="s">
        <v>5801</v>
      </c>
      <c r="AF360" s="7" t="s">
        <v>2536</v>
      </c>
      <c r="AG360" s="7"/>
    </row>
    <row r="361" spans="1:33" ht="101.5" x14ac:dyDescent="0.35">
      <c r="A361" s="6" t="s">
        <v>1485</v>
      </c>
      <c r="B361" s="7" t="s">
        <v>5707</v>
      </c>
      <c r="C361" s="6" t="s">
        <v>5446</v>
      </c>
      <c r="D361" s="7" t="e">
        <v>#N/A</v>
      </c>
      <c r="E361" s="7" t="e">
        <v>#N/A</v>
      </c>
      <c r="F361" s="6" t="s">
        <v>1092</v>
      </c>
      <c r="G361" s="6" t="s">
        <v>1278</v>
      </c>
      <c r="H361" s="6" t="s">
        <v>1279</v>
      </c>
      <c r="I361" s="6" t="s">
        <v>5572</v>
      </c>
      <c r="J361" s="8">
        <v>0.25550798611220671</v>
      </c>
      <c r="K361" s="6" t="s">
        <v>1093</v>
      </c>
      <c r="L361" s="6" t="s">
        <v>35</v>
      </c>
      <c r="M361" s="6" t="s">
        <v>46</v>
      </c>
      <c r="N361" s="6" t="s">
        <v>5571</v>
      </c>
      <c r="O361" s="6" t="s">
        <v>37</v>
      </c>
      <c r="P361" s="6" t="s">
        <v>38</v>
      </c>
      <c r="Q361" s="6"/>
      <c r="R361" s="7"/>
      <c r="S361" s="7"/>
      <c r="T361" s="7" t="s">
        <v>5803</v>
      </c>
      <c r="U361" s="7" t="s">
        <v>81</v>
      </c>
      <c r="V361" s="7" t="s">
        <v>5077</v>
      </c>
      <c r="W361" s="7" t="s">
        <v>5802</v>
      </c>
      <c r="X361" s="7"/>
      <c r="Y361" s="7" t="s">
        <v>5312</v>
      </c>
      <c r="Z361" s="7" t="s">
        <v>5311</v>
      </c>
      <c r="AA361" s="7" t="s">
        <v>70</v>
      </c>
      <c r="AB361" s="7">
        <v>1</v>
      </c>
      <c r="AC361" s="7"/>
      <c r="AD361" s="7"/>
      <c r="AE361" s="7" t="s">
        <v>5801</v>
      </c>
      <c r="AF361" s="7" t="s">
        <v>2536</v>
      </c>
      <c r="AG361" s="7"/>
    </row>
    <row r="362" spans="1:33" ht="101.5" x14ac:dyDescent="0.35">
      <c r="A362" s="6" t="s">
        <v>1485</v>
      </c>
      <c r="B362" s="7" t="s">
        <v>5707</v>
      </c>
      <c r="C362" s="6" t="s">
        <v>5447</v>
      </c>
      <c r="D362" s="7" t="e">
        <v>#N/A</v>
      </c>
      <c r="E362" s="7" t="e">
        <v>#N/A</v>
      </c>
      <c r="F362" s="6" t="s">
        <v>1092</v>
      </c>
      <c r="G362" s="6" t="s">
        <v>1272</v>
      </c>
      <c r="H362" s="6" t="s">
        <v>1273</v>
      </c>
      <c r="I362" s="6" t="s">
        <v>5574</v>
      </c>
      <c r="J362" s="8">
        <v>0.24072789352067048</v>
      </c>
      <c r="K362" s="6" t="s">
        <v>1093</v>
      </c>
      <c r="L362" s="6" t="s">
        <v>35</v>
      </c>
      <c r="M362" s="6" t="s">
        <v>46</v>
      </c>
      <c r="N362" s="6" t="s">
        <v>5573</v>
      </c>
      <c r="O362" s="6" t="s">
        <v>37</v>
      </c>
      <c r="P362" s="6" t="s">
        <v>38</v>
      </c>
      <c r="Q362" s="6"/>
      <c r="R362" s="7"/>
      <c r="S362" s="7"/>
      <c r="T362" s="7" t="s">
        <v>5803</v>
      </c>
      <c r="U362" s="7" t="s">
        <v>81</v>
      </c>
      <c r="V362" s="7" t="s">
        <v>5077</v>
      </c>
      <c r="W362" s="7" t="s">
        <v>5802</v>
      </c>
      <c r="X362" s="7"/>
      <c r="Y362" s="7" t="s">
        <v>5312</v>
      </c>
      <c r="Z362" s="7" t="s">
        <v>5311</v>
      </c>
      <c r="AA362" s="7" t="s">
        <v>70</v>
      </c>
      <c r="AB362" s="7">
        <v>1</v>
      </c>
      <c r="AC362" s="7"/>
      <c r="AD362" s="7"/>
      <c r="AE362" s="7" t="s">
        <v>5801</v>
      </c>
      <c r="AF362" s="7" t="s">
        <v>2536</v>
      </c>
      <c r="AG362" s="7"/>
    </row>
    <row r="363" spans="1:33" ht="101.5" x14ac:dyDescent="0.35">
      <c r="A363" s="6" t="s">
        <v>5562</v>
      </c>
      <c r="B363" s="7" t="s">
        <v>5765</v>
      </c>
      <c r="C363" s="6" t="s">
        <v>5448</v>
      </c>
      <c r="D363" s="7" t="e">
        <v>#N/A</v>
      </c>
      <c r="E363" s="7" t="e">
        <v>#N/A</v>
      </c>
      <c r="F363" s="6" t="s">
        <v>1092</v>
      </c>
      <c r="G363" s="6" t="s">
        <v>1278</v>
      </c>
      <c r="H363" s="6" t="s">
        <v>1279</v>
      </c>
      <c r="I363" s="6" t="s">
        <v>5576</v>
      </c>
      <c r="J363" s="8">
        <v>0.19781122684798902</v>
      </c>
      <c r="K363" s="6" t="s">
        <v>1093</v>
      </c>
      <c r="L363" s="6" t="s">
        <v>35</v>
      </c>
      <c r="M363" s="6" t="s">
        <v>46</v>
      </c>
      <c r="N363" s="6" t="s">
        <v>5575</v>
      </c>
      <c r="O363" s="6" t="s">
        <v>37</v>
      </c>
      <c r="P363" s="6" t="s">
        <v>38</v>
      </c>
      <c r="Q363" s="6"/>
      <c r="R363" s="7"/>
      <c r="S363" s="7"/>
      <c r="T363" s="7" t="s">
        <v>5804</v>
      </c>
      <c r="U363" s="7" t="s">
        <v>82</v>
      </c>
      <c r="V363" s="7" t="s">
        <v>5077</v>
      </c>
      <c r="W363" s="7" t="e">
        <v>#N/A</v>
      </c>
      <c r="X363" s="7"/>
      <c r="Y363" s="7" t="s">
        <v>5312</v>
      </c>
      <c r="Z363" s="7" t="s">
        <v>5311</v>
      </c>
      <c r="AA363" s="7" t="s">
        <v>70</v>
      </c>
      <c r="AB363" s="7">
        <v>1</v>
      </c>
      <c r="AC363" s="7"/>
      <c r="AD363" s="7"/>
      <c r="AE363" s="7" t="s">
        <v>5801</v>
      </c>
      <c r="AF363" s="7" t="s">
        <v>2536</v>
      </c>
      <c r="AG363" s="7"/>
    </row>
    <row r="364" spans="1:33" ht="101.5" x14ac:dyDescent="0.35">
      <c r="A364" s="6" t="s">
        <v>5562</v>
      </c>
      <c r="B364" s="7" t="s">
        <v>5765</v>
      </c>
      <c r="C364" s="6" t="s">
        <v>5449</v>
      </c>
      <c r="D364" s="7" t="e">
        <v>#N/A</v>
      </c>
      <c r="E364" s="7" t="e">
        <v>#N/A</v>
      </c>
      <c r="F364" s="6" t="s">
        <v>1092</v>
      </c>
      <c r="G364" s="6" t="s">
        <v>1272</v>
      </c>
      <c r="H364" s="6" t="s">
        <v>1273</v>
      </c>
      <c r="I364" s="6" t="s">
        <v>5578</v>
      </c>
      <c r="J364" s="8">
        <v>0.18881817129295086</v>
      </c>
      <c r="K364" s="6" t="s">
        <v>1093</v>
      </c>
      <c r="L364" s="6" t="s">
        <v>35</v>
      </c>
      <c r="M364" s="6" t="s">
        <v>46</v>
      </c>
      <c r="N364" s="6" t="s">
        <v>5577</v>
      </c>
      <c r="O364" s="6" t="s">
        <v>37</v>
      </c>
      <c r="P364" s="6" t="s">
        <v>38</v>
      </c>
      <c r="Q364" s="6"/>
      <c r="R364" s="7"/>
      <c r="S364" s="7"/>
      <c r="T364" s="7" t="s">
        <v>5804</v>
      </c>
      <c r="U364" s="7" t="s">
        <v>82</v>
      </c>
      <c r="V364" s="7" t="s">
        <v>5077</v>
      </c>
      <c r="W364" s="7" t="e">
        <v>#N/A</v>
      </c>
      <c r="X364" s="7"/>
      <c r="Y364" s="7" t="s">
        <v>5312</v>
      </c>
      <c r="Z364" s="7" t="s">
        <v>5311</v>
      </c>
      <c r="AA364" s="7" t="s">
        <v>70</v>
      </c>
      <c r="AB364" s="7">
        <v>1</v>
      </c>
      <c r="AC364" s="7"/>
      <c r="AD364" s="7"/>
      <c r="AE364" s="7" t="s">
        <v>5801</v>
      </c>
      <c r="AF364" s="7" t="s">
        <v>2536</v>
      </c>
      <c r="AG364" s="7"/>
    </row>
    <row r="365" spans="1:33" ht="101.5" x14ac:dyDescent="0.35">
      <c r="A365" s="6" t="s">
        <v>5562</v>
      </c>
      <c r="B365" s="7" t="s">
        <v>5765</v>
      </c>
      <c r="C365" s="6" t="s">
        <v>5450</v>
      </c>
      <c r="D365" s="7" t="e">
        <v>#N/A</v>
      </c>
      <c r="E365" s="7" t="e">
        <v>#N/A</v>
      </c>
      <c r="F365" s="6" t="s">
        <v>1092</v>
      </c>
      <c r="G365" s="6" t="s">
        <v>1280</v>
      </c>
      <c r="H365" s="6" t="s">
        <v>1281</v>
      </c>
      <c r="I365" s="6" t="s">
        <v>5580</v>
      </c>
      <c r="J365" s="8">
        <v>0.18336678240302717</v>
      </c>
      <c r="K365" s="6" t="s">
        <v>1093</v>
      </c>
      <c r="L365" s="6" t="s">
        <v>35</v>
      </c>
      <c r="M365" s="6" t="s">
        <v>46</v>
      </c>
      <c r="N365" s="6" t="s">
        <v>5579</v>
      </c>
      <c r="O365" s="6" t="s">
        <v>37</v>
      </c>
      <c r="P365" s="6" t="s">
        <v>38</v>
      </c>
      <c r="Q365" s="6"/>
      <c r="R365" s="7"/>
      <c r="S365" s="7"/>
      <c r="T365" s="7" t="s">
        <v>5804</v>
      </c>
      <c r="U365" s="7" t="s">
        <v>82</v>
      </c>
      <c r="V365" s="7" t="s">
        <v>5077</v>
      </c>
      <c r="W365" s="7" t="e">
        <v>#N/A</v>
      </c>
      <c r="X365" s="7"/>
      <c r="Y365" s="7" t="s">
        <v>5312</v>
      </c>
      <c r="Z365" s="7" t="s">
        <v>5311</v>
      </c>
      <c r="AA365" s="7" t="s">
        <v>70</v>
      </c>
      <c r="AB365" s="7">
        <v>1</v>
      </c>
      <c r="AC365" s="7"/>
      <c r="AD365" s="7"/>
      <c r="AE365" s="7" t="s">
        <v>5801</v>
      </c>
      <c r="AF365" s="7" t="s">
        <v>2536</v>
      </c>
      <c r="AG365" s="7"/>
    </row>
    <row r="366" spans="1:33" ht="101.5" x14ac:dyDescent="0.35">
      <c r="A366" s="6" t="s">
        <v>1485</v>
      </c>
      <c r="B366" s="7" t="s">
        <v>5707</v>
      </c>
      <c r="C366" s="6" t="s">
        <v>5451</v>
      </c>
      <c r="D366" s="7" t="e">
        <v>#N/A</v>
      </c>
      <c r="E366" s="7" t="e">
        <v>#N/A</v>
      </c>
      <c r="F366" s="6" t="s">
        <v>1092</v>
      </c>
      <c r="G366" s="6" t="s">
        <v>1276</v>
      </c>
      <c r="H366" s="6" t="s">
        <v>1277</v>
      </c>
      <c r="I366" s="6" t="s">
        <v>5582</v>
      </c>
      <c r="J366" s="8">
        <v>0.14041539351455867</v>
      </c>
      <c r="K366" s="6" t="s">
        <v>1093</v>
      </c>
      <c r="L366" s="6" t="s">
        <v>35</v>
      </c>
      <c r="M366" s="6" t="s">
        <v>46</v>
      </c>
      <c r="N366" s="6" t="s">
        <v>5581</v>
      </c>
      <c r="O366" s="6" t="s">
        <v>37</v>
      </c>
      <c r="P366" s="6" t="s">
        <v>38</v>
      </c>
      <c r="Q366" s="6"/>
      <c r="R366" s="7"/>
      <c r="S366" s="7"/>
      <c r="T366" s="7" t="s">
        <v>5803</v>
      </c>
      <c r="U366" s="7" t="s">
        <v>81</v>
      </c>
      <c r="V366" s="7" t="s">
        <v>5077</v>
      </c>
      <c r="W366" s="7" t="s">
        <v>5802</v>
      </c>
      <c r="X366" s="7"/>
      <c r="Y366" s="7" t="s">
        <v>5312</v>
      </c>
      <c r="Z366" s="7" t="s">
        <v>5311</v>
      </c>
      <c r="AA366" s="7" t="s">
        <v>69</v>
      </c>
      <c r="AB366" s="7">
        <v>1</v>
      </c>
      <c r="AC366" s="7"/>
      <c r="AD366" s="7"/>
      <c r="AE366" s="7" t="s">
        <v>5801</v>
      </c>
      <c r="AF366" s="7" t="s">
        <v>2536</v>
      </c>
      <c r="AG366" s="7"/>
    </row>
    <row r="367" spans="1:33" ht="101.5" x14ac:dyDescent="0.35">
      <c r="A367" s="6" t="s">
        <v>1485</v>
      </c>
      <c r="B367" s="7" t="s">
        <v>5707</v>
      </c>
      <c r="C367" s="6" t="s">
        <v>5452</v>
      </c>
      <c r="D367" s="7" t="e">
        <v>#N/A</v>
      </c>
      <c r="E367" s="7" t="e">
        <v>#N/A</v>
      </c>
      <c r="F367" s="6" t="s">
        <v>1092</v>
      </c>
      <c r="G367" s="6" t="s">
        <v>1280</v>
      </c>
      <c r="H367" s="6" t="s">
        <v>1281</v>
      </c>
      <c r="I367" s="6" t="s">
        <v>5584</v>
      </c>
      <c r="J367" s="8">
        <v>0.11128344907046994</v>
      </c>
      <c r="K367" s="6" t="s">
        <v>1093</v>
      </c>
      <c r="L367" s="6" t="s">
        <v>35</v>
      </c>
      <c r="M367" s="6" t="s">
        <v>46</v>
      </c>
      <c r="N367" s="6" t="s">
        <v>5583</v>
      </c>
      <c r="O367" s="6" t="s">
        <v>37</v>
      </c>
      <c r="P367" s="6" t="s">
        <v>38</v>
      </c>
      <c r="Q367" s="6"/>
      <c r="R367" s="7"/>
      <c r="S367" s="7"/>
      <c r="T367" s="7" t="s">
        <v>5803</v>
      </c>
      <c r="U367" s="7" t="s">
        <v>81</v>
      </c>
      <c r="V367" s="7" t="s">
        <v>5077</v>
      </c>
      <c r="W367" s="7" t="s">
        <v>5802</v>
      </c>
      <c r="X367" s="7"/>
      <c r="Y367" s="7" t="s">
        <v>5312</v>
      </c>
      <c r="Z367" s="7" t="s">
        <v>5311</v>
      </c>
      <c r="AA367" s="7" t="s">
        <v>69</v>
      </c>
      <c r="AB367" s="7">
        <v>1</v>
      </c>
      <c r="AC367" s="7"/>
      <c r="AD367" s="7"/>
      <c r="AE367" s="7" t="s">
        <v>5801</v>
      </c>
      <c r="AF367" s="7" t="s">
        <v>2536</v>
      </c>
      <c r="AG367" s="7"/>
    </row>
    <row r="368" spans="1:33" ht="101.5" x14ac:dyDescent="0.35">
      <c r="A368" s="6" t="s">
        <v>1485</v>
      </c>
      <c r="B368" s="7" t="s">
        <v>5707</v>
      </c>
      <c r="C368" s="6" t="s">
        <v>5453</v>
      </c>
      <c r="D368" s="7" t="e">
        <v>#N/A</v>
      </c>
      <c r="E368" s="7" t="e">
        <v>#N/A</v>
      </c>
      <c r="F368" s="6" t="s">
        <v>1092</v>
      </c>
      <c r="G368" s="6" t="s">
        <v>1274</v>
      </c>
      <c r="H368" s="6" t="s">
        <v>1275</v>
      </c>
      <c r="I368" s="6" t="s">
        <v>5586</v>
      </c>
      <c r="J368" s="8">
        <v>0.10933900462987367</v>
      </c>
      <c r="K368" s="6" t="s">
        <v>1093</v>
      </c>
      <c r="L368" s="6" t="s">
        <v>35</v>
      </c>
      <c r="M368" s="6" t="s">
        <v>46</v>
      </c>
      <c r="N368" s="6" t="s">
        <v>5585</v>
      </c>
      <c r="O368" s="6" t="s">
        <v>37</v>
      </c>
      <c r="P368" s="6" t="s">
        <v>38</v>
      </c>
      <c r="Q368" s="6"/>
      <c r="R368" s="7"/>
      <c r="S368" s="7"/>
      <c r="T368" s="7" t="s">
        <v>5803</v>
      </c>
      <c r="U368" s="7" t="s">
        <v>81</v>
      </c>
      <c r="V368" s="7" t="s">
        <v>5077</v>
      </c>
      <c r="W368" s="7" t="s">
        <v>5802</v>
      </c>
      <c r="X368" s="7"/>
      <c r="Y368" s="7" t="s">
        <v>5312</v>
      </c>
      <c r="Z368" s="7" t="s">
        <v>5311</v>
      </c>
      <c r="AA368" s="7" t="s">
        <v>69</v>
      </c>
      <c r="AB368" s="7">
        <v>1</v>
      </c>
      <c r="AC368" s="7"/>
      <c r="AD368" s="7"/>
      <c r="AE368" s="7" t="s">
        <v>5801</v>
      </c>
      <c r="AF368" s="7" t="s">
        <v>2536</v>
      </c>
      <c r="AG368" s="7"/>
    </row>
    <row r="369" spans="1:33" ht="72.5" x14ac:dyDescent="0.35">
      <c r="A369" s="6" t="s">
        <v>1878</v>
      </c>
      <c r="B369" s="7" t="s">
        <v>5657</v>
      </c>
      <c r="C369" s="6" t="s">
        <v>5454</v>
      </c>
      <c r="D369" s="7" t="e">
        <v>#N/A</v>
      </c>
      <c r="E369" s="7" t="e">
        <v>#N/A</v>
      </c>
      <c r="F369" s="6" t="s">
        <v>2483</v>
      </c>
      <c r="G369" s="6" t="s">
        <v>1094</v>
      </c>
      <c r="H369" s="6" t="s">
        <v>1095</v>
      </c>
      <c r="I369" s="6" t="s">
        <v>2484</v>
      </c>
      <c r="J369" s="8">
        <v>5.9180079861107515</v>
      </c>
      <c r="K369" s="6" t="s">
        <v>34</v>
      </c>
      <c r="L369" s="6" t="s">
        <v>35</v>
      </c>
      <c r="M369" s="6" t="s">
        <v>46</v>
      </c>
      <c r="N369" s="6" t="s">
        <v>2485</v>
      </c>
      <c r="O369" s="6" t="s">
        <v>37</v>
      </c>
      <c r="P369" s="6" t="s">
        <v>38</v>
      </c>
      <c r="Q369" s="6"/>
      <c r="R369" s="7"/>
      <c r="S369" s="7"/>
      <c r="T369" s="7" t="s">
        <v>1879</v>
      </c>
      <c r="U369" s="7" t="s">
        <v>1466</v>
      </c>
      <c r="V369" s="7" t="e">
        <v>#N/A</v>
      </c>
      <c r="W369" s="7" t="s">
        <v>1340</v>
      </c>
      <c r="X369" s="7"/>
      <c r="Y369" s="7" t="s">
        <v>5658</v>
      </c>
      <c r="Z369" s="7" t="s">
        <v>5656</v>
      </c>
      <c r="AA369" s="7" t="s">
        <v>75</v>
      </c>
      <c r="AB369" s="7">
        <v>1</v>
      </c>
      <c r="AC369" s="7"/>
      <c r="AD369" s="7"/>
      <c r="AE369" s="7" t="s">
        <v>5801</v>
      </c>
      <c r="AF369" s="7" t="s">
        <v>2536</v>
      </c>
      <c r="AG369" s="7"/>
    </row>
    <row r="370" spans="1:33" ht="72.5" x14ac:dyDescent="0.35">
      <c r="A370" s="6" t="s">
        <v>2918</v>
      </c>
      <c r="B370" s="7" t="s">
        <v>5769</v>
      </c>
      <c r="C370" s="6" t="s">
        <v>5455</v>
      </c>
      <c r="D370" s="7" t="e">
        <v>#N/A</v>
      </c>
      <c r="E370" s="7" t="e">
        <v>#N/A</v>
      </c>
      <c r="F370" s="6" t="s">
        <v>2483</v>
      </c>
      <c r="G370" s="6" t="s">
        <v>1457</v>
      </c>
      <c r="H370" s="6" t="s">
        <v>1458</v>
      </c>
      <c r="I370" s="6" t="s">
        <v>2920</v>
      </c>
      <c r="J370" s="8">
        <v>3.6921746527732466</v>
      </c>
      <c r="K370" s="6" t="s">
        <v>34</v>
      </c>
      <c r="L370" s="6" t="s">
        <v>35</v>
      </c>
      <c r="M370" s="6" t="s">
        <v>46</v>
      </c>
      <c r="N370" s="6" t="s">
        <v>2921</v>
      </c>
      <c r="O370" s="6" t="s">
        <v>37</v>
      </c>
      <c r="P370" s="6" t="s">
        <v>38</v>
      </c>
      <c r="Q370" s="6"/>
      <c r="R370" s="7"/>
      <c r="S370" s="7"/>
      <c r="T370" s="7" t="s">
        <v>2953</v>
      </c>
      <c r="U370" s="7" t="s">
        <v>1466</v>
      </c>
      <c r="V370" s="7" t="e">
        <v>#N/A</v>
      </c>
      <c r="W370" s="7" t="s">
        <v>1340</v>
      </c>
      <c r="X370" s="7"/>
      <c r="Y370" s="7" t="s">
        <v>5712</v>
      </c>
      <c r="Z370" s="7" t="s">
        <v>4141</v>
      </c>
      <c r="AA370" s="7" t="s">
        <v>75</v>
      </c>
      <c r="AB370" s="7">
        <v>1</v>
      </c>
      <c r="AC370" s="7"/>
      <c r="AD370" s="7"/>
      <c r="AE370" s="7" t="s">
        <v>5801</v>
      </c>
      <c r="AF370" s="7" t="s">
        <v>2536</v>
      </c>
      <c r="AG370" s="7"/>
    </row>
    <row r="371" spans="1:33" ht="72.5" x14ac:dyDescent="0.35">
      <c r="A371" s="6" t="s">
        <v>887</v>
      </c>
      <c r="B371" s="7" t="s">
        <v>5641</v>
      </c>
      <c r="C371" s="6" t="s">
        <v>5456</v>
      </c>
      <c r="D371" s="7" t="e">
        <v>#N/A</v>
      </c>
      <c r="E371" s="7" t="e">
        <v>#N/A</v>
      </c>
      <c r="F371" s="6" t="s">
        <v>49</v>
      </c>
      <c r="G371" s="6" t="s">
        <v>1098</v>
      </c>
      <c r="H371" s="6" t="s">
        <v>1099</v>
      </c>
      <c r="I371" s="6" t="s">
        <v>1388</v>
      </c>
      <c r="J371" s="8">
        <v>15.530832060183457</v>
      </c>
      <c r="K371" s="6" t="s">
        <v>52</v>
      </c>
      <c r="L371" s="6" t="s">
        <v>35</v>
      </c>
      <c r="M371" s="6" t="s">
        <v>46</v>
      </c>
      <c r="N371" s="6" t="s">
        <v>1448</v>
      </c>
      <c r="O371" s="6" t="s">
        <v>37</v>
      </c>
      <c r="P371" s="6" t="s">
        <v>38</v>
      </c>
      <c r="Q371" s="6"/>
      <c r="R371" s="7"/>
      <c r="S371" s="7"/>
      <c r="T371" s="7" t="s">
        <v>1742</v>
      </c>
      <c r="U371" s="7" t="s">
        <v>1466</v>
      </c>
      <c r="V371" s="7" t="e">
        <v>#N/A</v>
      </c>
      <c r="W371" s="7" t="s">
        <v>1340</v>
      </c>
      <c r="X371" s="7"/>
      <c r="Y371" s="7" t="s">
        <v>5642</v>
      </c>
      <c r="Z371" s="7" t="s">
        <v>5643</v>
      </c>
      <c r="AA371" s="7" t="s">
        <v>75</v>
      </c>
      <c r="AB371" s="7">
        <v>1</v>
      </c>
      <c r="AC371" s="7"/>
      <c r="AD371" s="7"/>
      <c r="AE371" s="7" t="s">
        <v>5801</v>
      </c>
      <c r="AF371" s="7" t="s">
        <v>2536</v>
      </c>
      <c r="AG371" s="7"/>
    </row>
    <row r="372" spans="1:33" ht="72.5" x14ac:dyDescent="0.35">
      <c r="A372" s="6" t="s">
        <v>1760</v>
      </c>
      <c r="B372" s="7" t="s">
        <v>5682</v>
      </c>
      <c r="C372" s="6" t="s">
        <v>5457</v>
      </c>
      <c r="D372" s="7" t="e">
        <v>#N/A</v>
      </c>
      <c r="E372" s="7" t="e">
        <v>#N/A</v>
      </c>
      <c r="F372" s="6" t="s">
        <v>49</v>
      </c>
      <c r="G372" s="6" t="s">
        <v>1096</v>
      </c>
      <c r="H372" s="6" t="s">
        <v>1097</v>
      </c>
      <c r="I372" s="6" t="s">
        <v>1817</v>
      </c>
      <c r="J372" s="8">
        <v>9.7434593750003842</v>
      </c>
      <c r="K372" s="6" t="s">
        <v>52</v>
      </c>
      <c r="L372" s="6" t="s">
        <v>35</v>
      </c>
      <c r="M372" s="6" t="s">
        <v>46</v>
      </c>
      <c r="N372" s="6" t="s">
        <v>1818</v>
      </c>
      <c r="O372" s="6" t="s">
        <v>37</v>
      </c>
      <c r="P372" s="6" t="s">
        <v>38</v>
      </c>
      <c r="Q372" s="6"/>
      <c r="R372" s="7"/>
      <c r="S372" s="7"/>
      <c r="T372" s="7" t="s">
        <v>1456</v>
      </c>
      <c r="U372" s="7" t="s">
        <v>1456</v>
      </c>
      <c r="V372" s="7" t="e">
        <v>#N/A</v>
      </c>
      <c r="W372" s="7" t="e">
        <v>#N/A</v>
      </c>
      <c r="X372" s="7"/>
      <c r="Y372" s="7" t="e">
        <v>#N/A</v>
      </c>
      <c r="Z372" s="7" t="s">
        <v>5643</v>
      </c>
      <c r="AA372" s="7" t="s">
        <v>75</v>
      </c>
      <c r="AB372" s="7">
        <v>1</v>
      </c>
      <c r="AC372" s="7"/>
      <c r="AD372" s="7"/>
      <c r="AE372" s="7" t="s">
        <v>5801</v>
      </c>
      <c r="AF372" s="7" t="s">
        <v>2536</v>
      </c>
      <c r="AG372" s="7"/>
    </row>
    <row r="373" spans="1:33" ht="72.5" x14ac:dyDescent="0.35">
      <c r="A373" s="6" t="s">
        <v>1566</v>
      </c>
      <c r="B373" s="7" t="s">
        <v>5646</v>
      </c>
      <c r="C373" s="6" t="s">
        <v>4872</v>
      </c>
      <c r="D373" s="7" t="e">
        <v>#N/A</v>
      </c>
      <c r="E373" s="7" t="e">
        <v>#N/A</v>
      </c>
      <c r="F373" s="6" t="s">
        <v>49</v>
      </c>
      <c r="G373" s="6" t="s">
        <v>1100</v>
      </c>
      <c r="H373" s="6" t="s">
        <v>1101</v>
      </c>
      <c r="I373" s="6" t="s">
        <v>1955</v>
      </c>
      <c r="J373" s="8">
        <v>7.8172788194424356</v>
      </c>
      <c r="K373" s="6" t="s">
        <v>52</v>
      </c>
      <c r="L373" s="6" t="s">
        <v>35</v>
      </c>
      <c r="M373" s="6" t="s">
        <v>46</v>
      </c>
      <c r="N373" s="6" t="s">
        <v>1965</v>
      </c>
      <c r="O373" s="6" t="s">
        <v>37</v>
      </c>
      <c r="P373" s="6" t="s">
        <v>38</v>
      </c>
      <c r="Q373" s="6"/>
      <c r="R373" s="7"/>
      <c r="S373" s="7"/>
      <c r="T373" s="7" t="s">
        <v>1745</v>
      </c>
      <c r="U373" s="7" t="s">
        <v>1466</v>
      </c>
      <c r="V373" s="7" t="e">
        <v>#N/A</v>
      </c>
      <c r="W373" s="7" t="s">
        <v>1340</v>
      </c>
      <c r="X373" s="7"/>
      <c r="Y373" s="7" t="s">
        <v>5647</v>
      </c>
      <c r="Z373" s="7" t="s">
        <v>4141</v>
      </c>
      <c r="AA373" s="7" t="s">
        <v>75</v>
      </c>
      <c r="AB373" s="7">
        <v>1</v>
      </c>
      <c r="AC373" s="7"/>
      <c r="AD373" s="7"/>
      <c r="AE373" s="7" t="s">
        <v>5801</v>
      </c>
      <c r="AF373" s="7" t="s">
        <v>2536</v>
      </c>
      <c r="AG373" s="7"/>
    </row>
    <row r="374" spans="1:33" ht="72.5" x14ac:dyDescent="0.35">
      <c r="A374" s="6" t="s">
        <v>893</v>
      </c>
      <c r="B374" s="7" t="s">
        <v>5648</v>
      </c>
      <c r="C374" s="6" t="s">
        <v>4873</v>
      </c>
      <c r="D374" s="7" t="e">
        <v>#N/A</v>
      </c>
      <c r="E374" s="7" t="e">
        <v>#N/A</v>
      </c>
      <c r="F374" s="6" t="s">
        <v>49</v>
      </c>
      <c r="G374" s="6" t="s">
        <v>1098</v>
      </c>
      <c r="H374" s="6" t="s">
        <v>1099</v>
      </c>
      <c r="I374" s="6" t="s">
        <v>1976</v>
      </c>
      <c r="J374" s="8">
        <v>6.9536329861075501</v>
      </c>
      <c r="K374" s="6" t="s">
        <v>52</v>
      </c>
      <c r="L374" s="6" t="s">
        <v>35</v>
      </c>
      <c r="M374" s="6" t="s">
        <v>46</v>
      </c>
      <c r="N374" s="6" t="s">
        <v>2032</v>
      </c>
      <c r="O374" s="6" t="s">
        <v>37</v>
      </c>
      <c r="P374" s="6" t="s">
        <v>38</v>
      </c>
      <c r="Q374" s="6"/>
      <c r="R374" s="7"/>
      <c r="S374" s="7"/>
      <c r="T374" s="7" t="s">
        <v>1948</v>
      </c>
      <c r="U374" s="7" t="s">
        <v>1454</v>
      </c>
      <c r="V374" s="7" t="e">
        <v>#N/A</v>
      </c>
      <c r="W374" s="7" t="s">
        <v>1454</v>
      </c>
      <c r="X374" s="7"/>
      <c r="Y374" s="7" t="e">
        <v>#N/A</v>
      </c>
      <c r="Z374" s="7" t="s">
        <v>4141</v>
      </c>
      <c r="AA374" s="7" t="s">
        <v>75</v>
      </c>
      <c r="AB374" s="7">
        <v>1</v>
      </c>
      <c r="AC374" s="7"/>
      <c r="AD374" s="7"/>
      <c r="AE374" s="7" t="s">
        <v>5801</v>
      </c>
      <c r="AF374" s="7" t="s">
        <v>2536</v>
      </c>
      <c r="AG374" s="7"/>
    </row>
    <row r="375" spans="1:33" ht="72.5" x14ac:dyDescent="0.35">
      <c r="A375" s="6" t="s">
        <v>893</v>
      </c>
      <c r="B375" s="7" t="s">
        <v>5648</v>
      </c>
      <c r="C375" s="6" t="s">
        <v>4874</v>
      </c>
      <c r="D375" s="7" t="e">
        <v>#N/A</v>
      </c>
      <c r="E375" s="7" t="e">
        <v>#N/A</v>
      </c>
      <c r="F375" s="6" t="s">
        <v>49</v>
      </c>
      <c r="G375" s="6" t="s">
        <v>1102</v>
      </c>
      <c r="H375" s="6" t="s">
        <v>1103</v>
      </c>
      <c r="I375" s="6" t="s">
        <v>1976</v>
      </c>
      <c r="J375" s="8">
        <v>6.9536329861075501</v>
      </c>
      <c r="K375" s="6" t="s">
        <v>52</v>
      </c>
      <c r="L375" s="6" t="s">
        <v>35</v>
      </c>
      <c r="M375" s="6" t="s">
        <v>46</v>
      </c>
      <c r="N375" s="6" t="s">
        <v>2033</v>
      </c>
      <c r="O375" s="6" t="s">
        <v>37</v>
      </c>
      <c r="P375" s="6" t="s">
        <v>38</v>
      </c>
      <c r="Q375" s="6"/>
      <c r="R375" s="7"/>
      <c r="S375" s="7"/>
      <c r="T375" s="7" t="s">
        <v>1948</v>
      </c>
      <c r="U375" s="7" t="s">
        <v>1454</v>
      </c>
      <c r="V375" s="7" t="e">
        <v>#N/A</v>
      </c>
      <c r="W375" s="7" t="s">
        <v>1454</v>
      </c>
      <c r="X375" s="7"/>
      <c r="Y375" s="7" t="e">
        <v>#N/A</v>
      </c>
      <c r="Z375" s="7" t="s">
        <v>4141</v>
      </c>
      <c r="AA375" s="7" t="s">
        <v>75</v>
      </c>
      <c r="AB375" s="7">
        <v>1</v>
      </c>
      <c r="AC375" s="7"/>
      <c r="AD375" s="7"/>
      <c r="AE375" s="7" t="s">
        <v>5801</v>
      </c>
      <c r="AF375" s="7" t="s">
        <v>2536</v>
      </c>
      <c r="AG375" s="7"/>
    </row>
    <row r="376" spans="1:33" ht="72.5" x14ac:dyDescent="0.35">
      <c r="A376" s="6" t="s">
        <v>893</v>
      </c>
      <c r="B376" s="7" t="s">
        <v>5648</v>
      </c>
      <c r="C376" s="6" t="s">
        <v>4875</v>
      </c>
      <c r="D376" s="7" t="e">
        <v>#N/A</v>
      </c>
      <c r="E376" s="7" t="e">
        <v>#N/A</v>
      </c>
      <c r="F376" s="6" t="s">
        <v>49</v>
      </c>
      <c r="G376" s="6" t="s">
        <v>1104</v>
      </c>
      <c r="H376" s="6" t="s">
        <v>1105</v>
      </c>
      <c r="I376" s="6" t="s">
        <v>1976</v>
      </c>
      <c r="J376" s="8">
        <v>6.9536329861075501</v>
      </c>
      <c r="K376" s="6" t="s">
        <v>52</v>
      </c>
      <c r="L376" s="6" t="s">
        <v>35</v>
      </c>
      <c r="M376" s="6" t="s">
        <v>46</v>
      </c>
      <c r="N376" s="6" t="s">
        <v>2034</v>
      </c>
      <c r="O376" s="6" t="s">
        <v>37</v>
      </c>
      <c r="P376" s="6" t="s">
        <v>38</v>
      </c>
      <c r="Q376" s="6"/>
      <c r="R376" s="7"/>
      <c r="S376" s="7"/>
      <c r="T376" s="7" t="s">
        <v>1948</v>
      </c>
      <c r="U376" s="7" t="s">
        <v>1454</v>
      </c>
      <c r="V376" s="7" t="e">
        <v>#N/A</v>
      </c>
      <c r="W376" s="7" t="s">
        <v>1454</v>
      </c>
      <c r="X376" s="7"/>
      <c r="Y376" s="7" t="e">
        <v>#N/A</v>
      </c>
      <c r="Z376" s="7" t="s">
        <v>4141</v>
      </c>
      <c r="AA376" s="7" t="s">
        <v>75</v>
      </c>
      <c r="AB376" s="7">
        <v>1</v>
      </c>
      <c r="AC376" s="7"/>
      <c r="AD376" s="7"/>
      <c r="AE376" s="7" t="s">
        <v>5801</v>
      </c>
      <c r="AF376" s="7" t="s">
        <v>2536</v>
      </c>
      <c r="AG376" s="7"/>
    </row>
    <row r="377" spans="1:33" ht="72.5" x14ac:dyDescent="0.35">
      <c r="A377" s="6" t="s">
        <v>1091</v>
      </c>
      <c r="B377" s="7" t="s">
        <v>5694</v>
      </c>
      <c r="C377" s="6" t="s">
        <v>4876</v>
      </c>
      <c r="D377" s="7" t="e">
        <v>#N/A</v>
      </c>
      <c r="E377" s="7" t="e">
        <v>#N/A</v>
      </c>
      <c r="F377" s="6" t="s">
        <v>49</v>
      </c>
      <c r="G377" s="6" t="s">
        <v>1108</v>
      </c>
      <c r="H377" s="6" t="s">
        <v>1109</v>
      </c>
      <c r="I377" s="6" t="s">
        <v>5566</v>
      </c>
      <c r="J377" s="8">
        <v>6.6161214120365912</v>
      </c>
      <c r="K377" s="6" t="s">
        <v>52</v>
      </c>
      <c r="L377" s="6" t="s">
        <v>35</v>
      </c>
      <c r="M377" s="6" t="s">
        <v>46</v>
      </c>
      <c r="N377" s="6" t="s">
        <v>5587</v>
      </c>
      <c r="O377" s="6" t="s">
        <v>37</v>
      </c>
      <c r="P377" s="6" t="s">
        <v>38</v>
      </c>
      <c r="Q377" s="6"/>
      <c r="R377" s="7"/>
      <c r="S377" s="7"/>
      <c r="T377" s="7" t="s">
        <v>1950</v>
      </c>
      <c r="U377" s="7" t="s">
        <v>1454</v>
      </c>
      <c r="V377" s="7" t="e">
        <v>#N/A</v>
      </c>
      <c r="W377" s="7" t="s">
        <v>1454</v>
      </c>
      <c r="X377" s="7"/>
      <c r="Y377" s="7" t="e">
        <v>#N/A</v>
      </c>
      <c r="Z377" s="7" t="s">
        <v>5695</v>
      </c>
      <c r="AA377" s="7" t="s">
        <v>75</v>
      </c>
      <c r="AB377" s="7">
        <v>1</v>
      </c>
      <c r="AC377" s="7"/>
      <c r="AD377" s="7"/>
      <c r="AE377" s="7" t="s">
        <v>5801</v>
      </c>
      <c r="AF377" s="7" t="s">
        <v>2536</v>
      </c>
      <c r="AG377" s="7"/>
    </row>
    <row r="378" spans="1:33" ht="72.5" x14ac:dyDescent="0.35">
      <c r="A378" s="6" t="s">
        <v>906</v>
      </c>
      <c r="B378" s="7" t="s">
        <v>5649</v>
      </c>
      <c r="C378" s="6" t="s">
        <v>4877</v>
      </c>
      <c r="D378" s="7" t="e">
        <v>#N/A</v>
      </c>
      <c r="E378" s="7" t="e">
        <v>#N/A</v>
      </c>
      <c r="F378" s="6" t="s">
        <v>49</v>
      </c>
      <c r="G378" s="6" t="s">
        <v>1098</v>
      </c>
      <c r="H378" s="6" t="s">
        <v>1099</v>
      </c>
      <c r="I378" s="6" t="s">
        <v>2088</v>
      </c>
      <c r="J378" s="8">
        <v>6.0636214120386285</v>
      </c>
      <c r="K378" s="6" t="s">
        <v>52</v>
      </c>
      <c r="L378" s="6" t="s">
        <v>35</v>
      </c>
      <c r="M378" s="6" t="s">
        <v>46</v>
      </c>
      <c r="N378" s="6" t="s">
        <v>2107</v>
      </c>
      <c r="O378" s="6" t="s">
        <v>37</v>
      </c>
      <c r="P378" s="6" t="s">
        <v>38</v>
      </c>
      <c r="Q378" s="6"/>
      <c r="R378" s="7"/>
      <c r="S378" s="7"/>
      <c r="T378" s="7" t="s">
        <v>1945</v>
      </c>
      <c r="U378" s="7" t="s">
        <v>1454</v>
      </c>
      <c r="V378" s="7" t="e">
        <v>#N/A</v>
      </c>
      <c r="W378" s="7" t="s">
        <v>1454</v>
      </c>
      <c r="X378" s="7"/>
      <c r="Y378" s="7" t="e">
        <v>#N/A</v>
      </c>
      <c r="Z378" s="7" t="s">
        <v>5643</v>
      </c>
      <c r="AA378" s="7" t="s">
        <v>75</v>
      </c>
      <c r="AB378" s="7">
        <v>1</v>
      </c>
      <c r="AC378" s="7"/>
      <c r="AD378" s="7"/>
      <c r="AE378" s="7" t="s">
        <v>5801</v>
      </c>
      <c r="AF378" s="7" t="s">
        <v>2536</v>
      </c>
      <c r="AG378" s="7"/>
    </row>
    <row r="379" spans="1:33" ht="72.5" x14ac:dyDescent="0.35">
      <c r="A379" s="6" t="s">
        <v>1897</v>
      </c>
      <c r="B379" s="7" t="s">
        <v>5313</v>
      </c>
      <c r="C379" s="6" t="s">
        <v>4878</v>
      </c>
      <c r="D379" s="7" t="e">
        <v>#N/A</v>
      </c>
      <c r="E379" s="7" t="e">
        <v>#N/A</v>
      </c>
      <c r="F379" s="6" t="s">
        <v>49</v>
      </c>
      <c r="G379" s="6" t="s">
        <v>1094</v>
      </c>
      <c r="H379" s="6" t="s">
        <v>1095</v>
      </c>
      <c r="I379" s="6" t="s">
        <v>2218</v>
      </c>
      <c r="J379" s="8">
        <v>5.9725334490722162</v>
      </c>
      <c r="K379" s="6" t="s">
        <v>52</v>
      </c>
      <c r="L379" s="6" t="s">
        <v>35</v>
      </c>
      <c r="M379" s="6" t="s">
        <v>46</v>
      </c>
      <c r="N379" s="6" t="s">
        <v>2219</v>
      </c>
      <c r="O379" s="6" t="s">
        <v>37</v>
      </c>
      <c r="P379" s="6" t="s">
        <v>38</v>
      </c>
      <c r="Q379" s="6"/>
      <c r="R379" s="7"/>
      <c r="S379" s="7"/>
      <c r="T379" s="7" t="s">
        <v>5465</v>
      </c>
      <c r="U379" s="7" t="s">
        <v>60</v>
      </c>
      <c r="V379" s="7" t="s">
        <v>5309</v>
      </c>
      <c r="W379" s="7" t="e">
        <v>#N/A</v>
      </c>
      <c r="X379" s="7"/>
      <c r="Y379" s="7" t="s">
        <v>5314</v>
      </c>
      <c r="Z379" s="7" t="s">
        <v>4141</v>
      </c>
      <c r="AA379" s="7" t="s">
        <v>75</v>
      </c>
      <c r="AB379" s="7">
        <v>1</v>
      </c>
      <c r="AC379" s="7"/>
      <c r="AD379" s="7"/>
      <c r="AE379" s="7" t="s">
        <v>5801</v>
      </c>
      <c r="AF379" s="7" t="s">
        <v>2536</v>
      </c>
      <c r="AG379" s="7"/>
    </row>
    <row r="380" spans="1:33" ht="72.5" x14ac:dyDescent="0.35">
      <c r="A380" s="6" t="s">
        <v>1897</v>
      </c>
      <c r="B380" s="7" t="s">
        <v>5313</v>
      </c>
      <c r="C380" s="6" t="s">
        <v>4879</v>
      </c>
      <c r="D380" s="7" t="e">
        <v>#N/A</v>
      </c>
      <c r="E380" s="7" t="e">
        <v>#N/A</v>
      </c>
      <c r="F380" s="6" t="s">
        <v>49</v>
      </c>
      <c r="G380" s="6" t="s">
        <v>1096</v>
      </c>
      <c r="H380" s="6" t="s">
        <v>1097</v>
      </c>
      <c r="I380" s="6" t="s">
        <v>2220</v>
      </c>
      <c r="J380" s="8">
        <v>5.9723251157411141</v>
      </c>
      <c r="K380" s="6" t="s">
        <v>52</v>
      </c>
      <c r="L380" s="6" t="s">
        <v>35</v>
      </c>
      <c r="M380" s="6" t="s">
        <v>46</v>
      </c>
      <c r="N380" s="6" t="s">
        <v>2221</v>
      </c>
      <c r="O380" s="6" t="s">
        <v>37</v>
      </c>
      <c r="P380" s="6" t="s">
        <v>38</v>
      </c>
      <c r="Q380" s="6"/>
      <c r="R380" s="7"/>
      <c r="S380" s="7"/>
      <c r="T380" s="7" t="s">
        <v>5465</v>
      </c>
      <c r="U380" s="7" t="s">
        <v>60</v>
      </c>
      <c r="V380" s="7" t="s">
        <v>5309</v>
      </c>
      <c r="W380" s="7" t="e">
        <v>#N/A</v>
      </c>
      <c r="X380" s="7"/>
      <c r="Y380" s="7" t="s">
        <v>5314</v>
      </c>
      <c r="Z380" s="7" t="s">
        <v>4141</v>
      </c>
      <c r="AA380" s="7" t="s">
        <v>75</v>
      </c>
      <c r="AB380" s="7">
        <v>1</v>
      </c>
      <c r="AC380" s="7"/>
      <c r="AD380" s="7"/>
      <c r="AE380" s="7" t="s">
        <v>5801</v>
      </c>
      <c r="AF380" s="7" t="s">
        <v>2536</v>
      </c>
      <c r="AG380" s="7"/>
    </row>
    <row r="381" spans="1:33" ht="72.5" x14ac:dyDescent="0.35">
      <c r="A381" s="6" t="s">
        <v>1897</v>
      </c>
      <c r="B381" s="7" t="s">
        <v>5313</v>
      </c>
      <c r="C381" s="6" t="s">
        <v>4880</v>
      </c>
      <c r="D381" s="7" t="e">
        <v>#N/A</v>
      </c>
      <c r="E381" s="7" t="e">
        <v>#N/A</v>
      </c>
      <c r="F381" s="6" t="s">
        <v>49</v>
      </c>
      <c r="G381" s="6" t="s">
        <v>50</v>
      </c>
      <c r="H381" s="6" t="s">
        <v>51</v>
      </c>
      <c r="I381" s="6" t="s">
        <v>2179</v>
      </c>
      <c r="J381" s="8">
        <v>5.9723019675948308</v>
      </c>
      <c r="K381" s="6" t="s">
        <v>52</v>
      </c>
      <c r="L381" s="6" t="s">
        <v>35</v>
      </c>
      <c r="M381" s="6" t="s">
        <v>46</v>
      </c>
      <c r="N381" s="6" t="s">
        <v>2222</v>
      </c>
      <c r="O381" s="6" t="s">
        <v>37</v>
      </c>
      <c r="P381" s="6" t="s">
        <v>38</v>
      </c>
      <c r="Q381" s="6"/>
      <c r="R381" s="7"/>
      <c r="S381" s="7"/>
      <c r="T381" s="7" t="s">
        <v>5465</v>
      </c>
      <c r="U381" s="7" t="s">
        <v>60</v>
      </c>
      <c r="V381" s="7" t="s">
        <v>5309</v>
      </c>
      <c r="W381" s="7" t="e">
        <v>#N/A</v>
      </c>
      <c r="X381" s="7"/>
      <c r="Y381" s="7" t="s">
        <v>5314</v>
      </c>
      <c r="Z381" s="7" t="s">
        <v>4141</v>
      </c>
      <c r="AA381" s="7" t="s">
        <v>75</v>
      </c>
      <c r="AB381" s="7">
        <v>1</v>
      </c>
      <c r="AC381" s="7"/>
      <c r="AD381" s="7"/>
      <c r="AE381" s="7" t="s">
        <v>5801</v>
      </c>
      <c r="AF381" s="7" t="s">
        <v>2536</v>
      </c>
      <c r="AG381" s="7"/>
    </row>
    <row r="382" spans="1:33" ht="72.5" x14ac:dyDescent="0.35">
      <c r="A382" s="6" t="s">
        <v>1897</v>
      </c>
      <c r="B382" s="7" t="s">
        <v>5313</v>
      </c>
      <c r="C382" s="6" t="s">
        <v>4881</v>
      </c>
      <c r="D382" s="7" t="e">
        <v>#N/A</v>
      </c>
      <c r="E382" s="7" t="e">
        <v>#N/A</v>
      </c>
      <c r="F382" s="6" t="s">
        <v>49</v>
      </c>
      <c r="G382" s="6" t="s">
        <v>1102</v>
      </c>
      <c r="H382" s="6" t="s">
        <v>1103</v>
      </c>
      <c r="I382" s="6" t="s">
        <v>2223</v>
      </c>
      <c r="J382" s="8">
        <v>5.9722788194412715</v>
      </c>
      <c r="K382" s="6" t="s">
        <v>52</v>
      </c>
      <c r="L382" s="6" t="s">
        <v>35</v>
      </c>
      <c r="M382" s="6" t="s">
        <v>46</v>
      </c>
      <c r="N382" s="6" t="s">
        <v>2224</v>
      </c>
      <c r="O382" s="6" t="s">
        <v>37</v>
      </c>
      <c r="P382" s="6" t="s">
        <v>38</v>
      </c>
      <c r="Q382" s="6"/>
      <c r="R382" s="7"/>
      <c r="S382" s="7"/>
      <c r="T382" s="7" t="s">
        <v>5465</v>
      </c>
      <c r="U382" s="7" t="s">
        <v>60</v>
      </c>
      <c r="V382" s="7" t="s">
        <v>5309</v>
      </c>
      <c r="W382" s="7" t="e">
        <v>#N/A</v>
      </c>
      <c r="X382" s="7"/>
      <c r="Y382" s="7" t="s">
        <v>5314</v>
      </c>
      <c r="Z382" s="7" t="s">
        <v>4141</v>
      </c>
      <c r="AA382" s="7" t="s">
        <v>75</v>
      </c>
      <c r="AB382" s="7">
        <v>1</v>
      </c>
      <c r="AC382" s="7"/>
      <c r="AD382" s="7"/>
      <c r="AE382" s="7" t="s">
        <v>5801</v>
      </c>
      <c r="AF382" s="7" t="s">
        <v>2536</v>
      </c>
      <c r="AG382" s="7"/>
    </row>
    <row r="383" spans="1:33" ht="72.5" x14ac:dyDescent="0.35">
      <c r="A383" s="6" t="s">
        <v>1897</v>
      </c>
      <c r="B383" s="7" t="s">
        <v>5313</v>
      </c>
      <c r="C383" s="6" t="s">
        <v>4882</v>
      </c>
      <c r="D383" s="7" t="e">
        <v>#N/A</v>
      </c>
      <c r="E383" s="7" t="e">
        <v>#N/A</v>
      </c>
      <c r="F383" s="6" t="s">
        <v>49</v>
      </c>
      <c r="G383" s="6" t="s">
        <v>1098</v>
      </c>
      <c r="H383" s="6" t="s">
        <v>1099</v>
      </c>
      <c r="I383" s="6" t="s">
        <v>2152</v>
      </c>
      <c r="J383" s="8">
        <v>5.9722672453717678</v>
      </c>
      <c r="K383" s="6" t="s">
        <v>52</v>
      </c>
      <c r="L383" s="6" t="s">
        <v>35</v>
      </c>
      <c r="M383" s="6" t="s">
        <v>46</v>
      </c>
      <c r="N383" s="6" t="s">
        <v>2225</v>
      </c>
      <c r="O383" s="6" t="s">
        <v>37</v>
      </c>
      <c r="P383" s="6" t="s">
        <v>38</v>
      </c>
      <c r="Q383" s="6"/>
      <c r="R383" s="7"/>
      <c r="S383" s="7"/>
      <c r="T383" s="7" t="s">
        <v>5465</v>
      </c>
      <c r="U383" s="7" t="s">
        <v>60</v>
      </c>
      <c r="V383" s="7" t="s">
        <v>5309</v>
      </c>
      <c r="W383" s="7" t="e">
        <v>#N/A</v>
      </c>
      <c r="X383" s="7"/>
      <c r="Y383" s="7" t="s">
        <v>5314</v>
      </c>
      <c r="Z383" s="7" t="s">
        <v>4141</v>
      </c>
      <c r="AA383" s="7" t="s">
        <v>75</v>
      </c>
      <c r="AB383" s="7">
        <v>1</v>
      </c>
      <c r="AC383" s="7"/>
      <c r="AD383" s="7"/>
      <c r="AE383" s="7" t="s">
        <v>5801</v>
      </c>
      <c r="AF383" s="7" t="s">
        <v>2536</v>
      </c>
      <c r="AG383" s="7"/>
    </row>
    <row r="384" spans="1:33" ht="72.5" x14ac:dyDescent="0.35">
      <c r="A384" s="6" t="s">
        <v>1897</v>
      </c>
      <c r="B384" s="7" t="s">
        <v>5313</v>
      </c>
      <c r="C384" s="6" t="s">
        <v>4883</v>
      </c>
      <c r="D384" s="7" t="e">
        <v>#N/A</v>
      </c>
      <c r="E384" s="7" t="e">
        <v>#N/A</v>
      </c>
      <c r="F384" s="6" t="s">
        <v>49</v>
      </c>
      <c r="G384" s="6" t="s">
        <v>1100</v>
      </c>
      <c r="H384" s="6" t="s">
        <v>1101</v>
      </c>
      <c r="I384" s="6" t="s">
        <v>2116</v>
      </c>
      <c r="J384" s="8">
        <v>5.9722556712949881</v>
      </c>
      <c r="K384" s="6" t="s">
        <v>52</v>
      </c>
      <c r="L384" s="6" t="s">
        <v>35</v>
      </c>
      <c r="M384" s="6" t="s">
        <v>46</v>
      </c>
      <c r="N384" s="6" t="s">
        <v>2226</v>
      </c>
      <c r="O384" s="6" t="s">
        <v>37</v>
      </c>
      <c r="P384" s="6" t="s">
        <v>38</v>
      </c>
      <c r="Q384" s="6"/>
      <c r="R384" s="7"/>
      <c r="S384" s="7"/>
      <c r="T384" s="7" t="s">
        <v>5465</v>
      </c>
      <c r="U384" s="7" t="s">
        <v>60</v>
      </c>
      <c r="V384" s="7" t="s">
        <v>5309</v>
      </c>
      <c r="W384" s="7" t="e">
        <v>#N/A</v>
      </c>
      <c r="X384" s="7"/>
      <c r="Y384" s="7" t="s">
        <v>5314</v>
      </c>
      <c r="Z384" s="7" t="s">
        <v>4141</v>
      </c>
      <c r="AA384" s="7" t="s">
        <v>75</v>
      </c>
      <c r="AB384" s="7">
        <v>1</v>
      </c>
      <c r="AC384" s="7"/>
      <c r="AD384" s="7"/>
      <c r="AE384" s="7" t="s">
        <v>5801</v>
      </c>
      <c r="AF384" s="7" t="s">
        <v>2536</v>
      </c>
      <c r="AG384" s="7"/>
    </row>
    <row r="385" spans="1:33" ht="72.5" x14ac:dyDescent="0.35">
      <c r="A385" s="6" t="s">
        <v>1922</v>
      </c>
      <c r="B385" s="7" t="s">
        <v>5650</v>
      </c>
      <c r="C385" s="6" t="s">
        <v>4884</v>
      </c>
      <c r="D385" s="7" t="e">
        <v>#N/A</v>
      </c>
      <c r="E385" s="7" t="e">
        <v>#N/A</v>
      </c>
      <c r="F385" s="6" t="s">
        <v>49</v>
      </c>
      <c r="G385" s="6" t="s">
        <v>1094</v>
      </c>
      <c r="H385" s="6" t="s">
        <v>1095</v>
      </c>
      <c r="I385" s="6" t="s">
        <v>2243</v>
      </c>
      <c r="J385" s="8">
        <v>5.9590380787049071</v>
      </c>
      <c r="K385" s="6" t="s">
        <v>52</v>
      </c>
      <c r="L385" s="6" t="s">
        <v>35</v>
      </c>
      <c r="M385" s="6" t="s">
        <v>46</v>
      </c>
      <c r="N385" s="6" t="s">
        <v>2244</v>
      </c>
      <c r="O385" s="6" t="s">
        <v>37</v>
      </c>
      <c r="P385" s="6" t="s">
        <v>38</v>
      </c>
      <c r="Q385" s="6"/>
      <c r="R385" s="7"/>
      <c r="S385" s="7"/>
      <c r="T385" s="7" t="s">
        <v>1923</v>
      </c>
      <c r="U385" s="7" t="s">
        <v>1466</v>
      </c>
      <c r="V385" s="7" t="e">
        <v>#N/A</v>
      </c>
      <c r="W385" s="7" t="s">
        <v>1340</v>
      </c>
      <c r="X385" s="7"/>
      <c r="Y385" s="7" t="s">
        <v>5651</v>
      </c>
      <c r="Z385" s="7" t="s">
        <v>5643</v>
      </c>
      <c r="AA385" s="7" t="s">
        <v>75</v>
      </c>
      <c r="AB385" s="7">
        <v>1</v>
      </c>
      <c r="AC385" s="7"/>
      <c r="AD385" s="7"/>
      <c r="AE385" s="7" t="s">
        <v>5801</v>
      </c>
      <c r="AF385" s="7" t="s">
        <v>2536</v>
      </c>
      <c r="AG385" s="7"/>
    </row>
    <row r="386" spans="1:33" ht="72.5" x14ac:dyDescent="0.35">
      <c r="A386" s="6" t="s">
        <v>1327</v>
      </c>
      <c r="B386" s="7" t="s">
        <v>5652</v>
      </c>
      <c r="C386" s="6" t="s">
        <v>4885</v>
      </c>
      <c r="D386" s="7" t="e">
        <v>#N/A</v>
      </c>
      <c r="E386" s="7" t="e">
        <v>#N/A</v>
      </c>
      <c r="F386" s="6" t="s">
        <v>49</v>
      </c>
      <c r="G386" s="6" t="s">
        <v>1108</v>
      </c>
      <c r="H386" s="6" t="s">
        <v>1109</v>
      </c>
      <c r="I386" s="6" t="s">
        <v>2251</v>
      </c>
      <c r="J386" s="8">
        <v>5.6870357638908899</v>
      </c>
      <c r="K386" s="6" t="s">
        <v>52</v>
      </c>
      <c r="L386" s="6" t="s">
        <v>35</v>
      </c>
      <c r="M386" s="6" t="s">
        <v>46</v>
      </c>
      <c r="N386" s="6" t="s">
        <v>2486</v>
      </c>
      <c r="O386" s="6" t="s">
        <v>37</v>
      </c>
      <c r="P386" s="6" t="s">
        <v>38</v>
      </c>
      <c r="Q386" s="6"/>
      <c r="R386" s="7"/>
      <c r="S386" s="7"/>
      <c r="T386" s="7" t="s">
        <v>1744</v>
      </c>
      <c r="U386" s="7" t="s">
        <v>1466</v>
      </c>
      <c r="V386" s="7" t="e">
        <v>#N/A</v>
      </c>
      <c r="W386" s="7" t="s">
        <v>1340</v>
      </c>
      <c r="X386" s="7"/>
      <c r="Y386" s="7" t="s">
        <v>5653</v>
      </c>
      <c r="Z386" s="7" t="s">
        <v>4141</v>
      </c>
      <c r="AA386" s="7" t="s">
        <v>75</v>
      </c>
      <c r="AB386" s="7">
        <v>1</v>
      </c>
      <c r="AC386" s="7"/>
      <c r="AD386" s="7"/>
      <c r="AE386" s="7" t="s">
        <v>5801</v>
      </c>
      <c r="AF386" s="7" t="s">
        <v>2536</v>
      </c>
      <c r="AG386" s="7"/>
    </row>
    <row r="387" spans="1:33" ht="72.5" x14ac:dyDescent="0.35">
      <c r="A387" s="6" t="s">
        <v>1327</v>
      </c>
      <c r="B387" s="7" t="s">
        <v>5652</v>
      </c>
      <c r="C387" s="6" t="s">
        <v>4886</v>
      </c>
      <c r="D387" s="7" t="e">
        <v>#N/A</v>
      </c>
      <c r="E387" s="7" t="e">
        <v>#N/A</v>
      </c>
      <c r="F387" s="6" t="s">
        <v>49</v>
      </c>
      <c r="G387" s="6" t="s">
        <v>1554</v>
      </c>
      <c r="H387" s="6" t="s">
        <v>1555</v>
      </c>
      <c r="I387" s="6" t="s">
        <v>2251</v>
      </c>
      <c r="J387" s="8">
        <v>5.6870357638908899</v>
      </c>
      <c r="K387" s="6" t="s">
        <v>52</v>
      </c>
      <c r="L387" s="6" t="s">
        <v>35</v>
      </c>
      <c r="M387" s="6" t="s">
        <v>46</v>
      </c>
      <c r="N387" s="6" t="s">
        <v>2487</v>
      </c>
      <c r="O387" s="6" t="s">
        <v>37</v>
      </c>
      <c r="P387" s="6" t="s">
        <v>38</v>
      </c>
      <c r="Q387" s="6"/>
      <c r="R387" s="7"/>
      <c r="S387" s="7"/>
      <c r="T387" s="7" t="s">
        <v>1744</v>
      </c>
      <c r="U387" s="7" t="s">
        <v>1466</v>
      </c>
      <c r="V387" s="7" t="e">
        <v>#N/A</v>
      </c>
      <c r="W387" s="7" t="s">
        <v>1340</v>
      </c>
      <c r="X387" s="7"/>
      <c r="Y387" s="7" t="s">
        <v>5653</v>
      </c>
      <c r="Z387" s="7" t="s">
        <v>4141</v>
      </c>
      <c r="AA387" s="7" t="s">
        <v>75</v>
      </c>
      <c r="AB387" s="7">
        <v>1</v>
      </c>
      <c r="AC387" s="7"/>
      <c r="AD387" s="7"/>
      <c r="AE387" s="7" t="s">
        <v>5801</v>
      </c>
      <c r="AF387" s="7" t="s">
        <v>2536</v>
      </c>
      <c r="AG387" s="7"/>
    </row>
    <row r="388" spans="1:33" ht="72.5" x14ac:dyDescent="0.35">
      <c r="A388" s="6" t="s">
        <v>1327</v>
      </c>
      <c r="B388" s="7" t="s">
        <v>5652</v>
      </c>
      <c r="C388" s="6" t="s">
        <v>4887</v>
      </c>
      <c r="D388" s="7" t="e">
        <v>#N/A</v>
      </c>
      <c r="E388" s="7" t="e">
        <v>#N/A</v>
      </c>
      <c r="F388" s="6" t="s">
        <v>49</v>
      </c>
      <c r="G388" s="6" t="s">
        <v>1106</v>
      </c>
      <c r="H388" s="6" t="s">
        <v>1107</v>
      </c>
      <c r="I388" s="6" t="s">
        <v>2251</v>
      </c>
      <c r="J388" s="8">
        <v>5.6870357638908899</v>
      </c>
      <c r="K388" s="6" t="s">
        <v>52</v>
      </c>
      <c r="L388" s="6" t="s">
        <v>35</v>
      </c>
      <c r="M388" s="6" t="s">
        <v>46</v>
      </c>
      <c r="N388" s="6" t="s">
        <v>2488</v>
      </c>
      <c r="O388" s="6" t="s">
        <v>37</v>
      </c>
      <c r="P388" s="6" t="s">
        <v>38</v>
      </c>
      <c r="Q388" s="6"/>
      <c r="R388" s="7"/>
      <c r="S388" s="7"/>
      <c r="T388" s="7" t="s">
        <v>1744</v>
      </c>
      <c r="U388" s="7" t="s">
        <v>1466</v>
      </c>
      <c r="V388" s="7" t="e">
        <v>#N/A</v>
      </c>
      <c r="W388" s="7" t="s">
        <v>1340</v>
      </c>
      <c r="X388" s="7"/>
      <c r="Y388" s="7" t="s">
        <v>5653</v>
      </c>
      <c r="Z388" s="7" t="s">
        <v>4141</v>
      </c>
      <c r="AA388" s="7" t="s">
        <v>75</v>
      </c>
      <c r="AB388" s="7">
        <v>1</v>
      </c>
      <c r="AC388" s="7"/>
      <c r="AD388" s="7"/>
      <c r="AE388" s="7" t="s">
        <v>5801</v>
      </c>
      <c r="AF388" s="7" t="s">
        <v>2536</v>
      </c>
      <c r="AG388" s="7"/>
    </row>
    <row r="389" spans="1:33" ht="72.5" x14ac:dyDescent="0.35">
      <c r="A389" s="6" t="s">
        <v>1327</v>
      </c>
      <c r="B389" s="7" t="s">
        <v>5652</v>
      </c>
      <c r="C389" s="6" t="s">
        <v>4888</v>
      </c>
      <c r="D389" s="7" t="e">
        <v>#N/A</v>
      </c>
      <c r="E389" s="7" t="e">
        <v>#N/A</v>
      </c>
      <c r="F389" s="6" t="s">
        <v>49</v>
      </c>
      <c r="G389" s="6" t="s">
        <v>1562</v>
      </c>
      <c r="H389" s="6" t="s">
        <v>1563</v>
      </c>
      <c r="I389" s="6" t="s">
        <v>2251</v>
      </c>
      <c r="J389" s="8">
        <v>5.6870357638908899</v>
      </c>
      <c r="K389" s="6" t="s">
        <v>52</v>
      </c>
      <c r="L389" s="6" t="s">
        <v>35</v>
      </c>
      <c r="M389" s="6" t="s">
        <v>46</v>
      </c>
      <c r="N389" s="6" t="s">
        <v>2489</v>
      </c>
      <c r="O389" s="6" t="s">
        <v>37</v>
      </c>
      <c r="P389" s="6" t="s">
        <v>38</v>
      </c>
      <c r="Q389" s="6"/>
      <c r="R389" s="7"/>
      <c r="S389" s="7"/>
      <c r="T389" s="7" t="s">
        <v>1744</v>
      </c>
      <c r="U389" s="7" t="s">
        <v>1466</v>
      </c>
      <c r="V389" s="7" t="e">
        <v>#N/A</v>
      </c>
      <c r="W389" s="7" t="s">
        <v>1340</v>
      </c>
      <c r="X389" s="7"/>
      <c r="Y389" s="7" t="s">
        <v>5653</v>
      </c>
      <c r="Z389" s="7" t="s">
        <v>4141</v>
      </c>
      <c r="AA389" s="7" t="s">
        <v>75</v>
      </c>
      <c r="AB389" s="7">
        <v>1</v>
      </c>
      <c r="AC389" s="7"/>
      <c r="AD389" s="7"/>
      <c r="AE389" s="7" t="s">
        <v>5801</v>
      </c>
      <c r="AF389" s="7" t="s">
        <v>2536</v>
      </c>
      <c r="AG389" s="7"/>
    </row>
    <row r="390" spans="1:33" ht="72.5" x14ac:dyDescent="0.35">
      <c r="A390" s="6" t="s">
        <v>1327</v>
      </c>
      <c r="B390" s="7" t="s">
        <v>5652</v>
      </c>
      <c r="C390" s="6" t="s">
        <v>4889</v>
      </c>
      <c r="D390" s="7" t="e">
        <v>#N/A</v>
      </c>
      <c r="E390" s="7" t="e">
        <v>#N/A</v>
      </c>
      <c r="F390" s="6" t="s">
        <v>49</v>
      </c>
      <c r="G390" s="6" t="s">
        <v>1457</v>
      </c>
      <c r="H390" s="6" t="s">
        <v>1458</v>
      </c>
      <c r="I390" s="6" t="s">
        <v>2251</v>
      </c>
      <c r="J390" s="8">
        <v>5.6870357638908899</v>
      </c>
      <c r="K390" s="6" t="s">
        <v>52</v>
      </c>
      <c r="L390" s="6" t="s">
        <v>35</v>
      </c>
      <c r="M390" s="6" t="s">
        <v>46</v>
      </c>
      <c r="N390" s="6" t="s">
        <v>2490</v>
      </c>
      <c r="O390" s="6" t="s">
        <v>37</v>
      </c>
      <c r="P390" s="6" t="s">
        <v>38</v>
      </c>
      <c r="Q390" s="6"/>
      <c r="R390" s="7"/>
      <c r="S390" s="7"/>
      <c r="T390" s="7" t="s">
        <v>1744</v>
      </c>
      <c r="U390" s="7" t="s">
        <v>1466</v>
      </c>
      <c r="V390" s="7" t="e">
        <v>#N/A</v>
      </c>
      <c r="W390" s="7" t="s">
        <v>1340</v>
      </c>
      <c r="X390" s="7"/>
      <c r="Y390" s="7" t="s">
        <v>5653</v>
      </c>
      <c r="Z390" s="7" t="s">
        <v>4141</v>
      </c>
      <c r="AA390" s="7" t="s">
        <v>75</v>
      </c>
      <c r="AB390" s="7">
        <v>1</v>
      </c>
      <c r="AC390" s="7"/>
      <c r="AD390" s="7"/>
      <c r="AE390" s="7" t="s">
        <v>5801</v>
      </c>
      <c r="AF390" s="7" t="s">
        <v>2536</v>
      </c>
      <c r="AG390" s="7"/>
    </row>
    <row r="391" spans="1:33" ht="72.5" x14ac:dyDescent="0.35">
      <c r="A391" s="6" t="s">
        <v>1327</v>
      </c>
      <c r="B391" s="7" t="s">
        <v>5652</v>
      </c>
      <c r="C391" s="6" t="s">
        <v>4890</v>
      </c>
      <c r="D391" s="7" t="e">
        <v>#N/A</v>
      </c>
      <c r="E391" s="7" t="e">
        <v>#N/A</v>
      </c>
      <c r="F391" s="6" t="s">
        <v>49</v>
      </c>
      <c r="G391" s="6" t="s">
        <v>1100</v>
      </c>
      <c r="H391" s="6" t="s">
        <v>1101</v>
      </c>
      <c r="I391" s="6" t="s">
        <v>2251</v>
      </c>
      <c r="J391" s="8">
        <v>5.6870357638908899</v>
      </c>
      <c r="K391" s="6" t="s">
        <v>52</v>
      </c>
      <c r="L391" s="6" t="s">
        <v>35</v>
      </c>
      <c r="M391" s="6" t="s">
        <v>46</v>
      </c>
      <c r="N391" s="6" t="s">
        <v>2491</v>
      </c>
      <c r="O391" s="6" t="s">
        <v>37</v>
      </c>
      <c r="P391" s="6" t="s">
        <v>38</v>
      </c>
      <c r="Q391" s="6"/>
      <c r="R391" s="7"/>
      <c r="S391" s="7"/>
      <c r="T391" s="7" t="s">
        <v>1744</v>
      </c>
      <c r="U391" s="7" t="s">
        <v>1466</v>
      </c>
      <c r="V391" s="7" t="e">
        <v>#N/A</v>
      </c>
      <c r="W391" s="7" t="s">
        <v>1340</v>
      </c>
      <c r="X391" s="7"/>
      <c r="Y391" s="7" t="s">
        <v>5653</v>
      </c>
      <c r="Z391" s="7" t="s">
        <v>4141</v>
      </c>
      <c r="AA391" s="7" t="s">
        <v>75</v>
      </c>
      <c r="AB391" s="7">
        <v>1</v>
      </c>
      <c r="AC391" s="7"/>
      <c r="AD391" s="7"/>
      <c r="AE391" s="7" t="s">
        <v>5801</v>
      </c>
      <c r="AF391" s="7" t="s">
        <v>2536</v>
      </c>
      <c r="AG391" s="7"/>
    </row>
    <row r="392" spans="1:33" ht="72.5" x14ac:dyDescent="0.35">
      <c r="A392" s="6" t="s">
        <v>1327</v>
      </c>
      <c r="B392" s="7" t="s">
        <v>5652</v>
      </c>
      <c r="C392" s="6" t="s">
        <v>4891</v>
      </c>
      <c r="D392" s="7" t="e">
        <v>#N/A</v>
      </c>
      <c r="E392" s="7" t="e">
        <v>#N/A</v>
      </c>
      <c r="F392" s="6" t="s">
        <v>49</v>
      </c>
      <c r="G392" s="6" t="s">
        <v>1558</v>
      </c>
      <c r="H392" s="6" t="s">
        <v>1559</v>
      </c>
      <c r="I392" s="6" t="s">
        <v>2251</v>
      </c>
      <c r="J392" s="8">
        <v>5.6870357638908899</v>
      </c>
      <c r="K392" s="6" t="s">
        <v>52</v>
      </c>
      <c r="L392" s="6" t="s">
        <v>35</v>
      </c>
      <c r="M392" s="6" t="s">
        <v>46</v>
      </c>
      <c r="N392" s="6" t="s">
        <v>2492</v>
      </c>
      <c r="O392" s="6" t="s">
        <v>37</v>
      </c>
      <c r="P392" s="6" t="s">
        <v>38</v>
      </c>
      <c r="Q392" s="6"/>
      <c r="R392" s="7"/>
      <c r="S392" s="7"/>
      <c r="T392" s="7" t="s">
        <v>1744</v>
      </c>
      <c r="U392" s="7" t="s">
        <v>1466</v>
      </c>
      <c r="V392" s="7" t="e">
        <v>#N/A</v>
      </c>
      <c r="W392" s="7" t="s">
        <v>1340</v>
      </c>
      <c r="X392" s="7"/>
      <c r="Y392" s="7" t="s">
        <v>5653</v>
      </c>
      <c r="Z392" s="7" t="s">
        <v>4141</v>
      </c>
      <c r="AA392" s="7" t="s">
        <v>75</v>
      </c>
      <c r="AB392" s="7">
        <v>1</v>
      </c>
      <c r="AC392" s="7"/>
      <c r="AD392" s="7"/>
      <c r="AE392" s="7" t="s">
        <v>5801</v>
      </c>
      <c r="AF392" s="7" t="s">
        <v>2536</v>
      </c>
      <c r="AG392" s="7"/>
    </row>
    <row r="393" spans="1:33" ht="72.5" x14ac:dyDescent="0.35">
      <c r="A393" s="6" t="s">
        <v>1327</v>
      </c>
      <c r="B393" s="7" t="s">
        <v>5652</v>
      </c>
      <c r="C393" s="6" t="s">
        <v>4892</v>
      </c>
      <c r="D393" s="7" t="e">
        <v>#N/A</v>
      </c>
      <c r="E393" s="7" t="e">
        <v>#N/A</v>
      </c>
      <c r="F393" s="6" t="s">
        <v>49</v>
      </c>
      <c r="G393" s="6" t="s">
        <v>1098</v>
      </c>
      <c r="H393" s="6" t="s">
        <v>1099</v>
      </c>
      <c r="I393" s="6" t="s">
        <v>2251</v>
      </c>
      <c r="J393" s="8">
        <v>5.6870357638908899</v>
      </c>
      <c r="K393" s="6" t="s">
        <v>52</v>
      </c>
      <c r="L393" s="6" t="s">
        <v>35</v>
      </c>
      <c r="M393" s="6" t="s">
        <v>46</v>
      </c>
      <c r="N393" s="6" t="s">
        <v>2493</v>
      </c>
      <c r="O393" s="6" t="s">
        <v>37</v>
      </c>
      <c r="P393" s="6" t="s">
        <v>38</v>
      </c>
      <c r="Q393" s="6"/>
      <c r="R393" s="7"/>
      <c r="S393" s="7"/>
      <c r="T393" s="7" t="s">
        <v>1744</v>
      </c>
      <c r="U393" s="7" t="s">
        <v>1466</v>
      </c>
      <c r="V393" s="7" t="e">
        <v>#N/A</v>
      </c>
      <c r="W393" s="7" t="s">
        <v>1340</v>
      </c>
      <c r="X393" s="7"/>
      <c r="Y393" s="7" t="s">
        <v>5653</v>
      </c>
      <c r="Z393" s="7" t="s">
        <v>4141</v>
      </c>
      <c r="AA393" s="7" t="s">
        <v>75</v>
      </c>
      <c r="AB393" s="7">
        <v>1</v>
      </c>
      <c r="AC393" s="7"/>
      <c r="AD393" s="7"/>
      <c r="AE393" s="7" t="s">
        <v>5801</v>
      </c>
      <c r="AF393" s="7" t="s">
        <v>2536</v>
      </c>
      <c r="AG393" s="7"/>
    </row>
    <row r="394" spans="1:33" ht="72.5" x14ac:dyDescent="0.35">
      <c r="A394" s="6" t="s">
        <v>1327</v>
      </c>
      <c r="B394" s="7" t="s">
        <v>5652</v>
      </c>
      <c r="C394" s="6" t="s">
        <v>4893</v>
      </c>
      <c r="D394" s="7" t="e">
        <v>#N/A</v>
      </c>
      <c r="E394" s="7" t="e">
        <v>#N/A</v>
      </c>
      <c r="F394" s="6" t="s">
        <v>49</v>
      </c>
      <c r="G394" s="6" t="s">
        <v>1102</v>
      </c>
      <c r="H394" s="6" t="s">
        <v>1103</v>
      </c>
      <c r="I394" s="6" t="s">
        <v>2251</v>
      </c>
      <c r="J394" s="8">
        <v>5.6870357638908899</v>
      </c>
      <c r="K394" s="6" t="s">
        <v>52</v>
      </c>
      <c r="L394" s="6" t="s">
        <v>35</v>
      </c>
      <c r="M394" s="6" t="s">
        <v>46</v>
      </c>
      <c r="N394" s="6" t="s">
        <v>2494</v>
      </c>
      <c r="O394" s="6" t="s">
        <v>37</v>
      </c>
      <c r="P394" s="6" t="s">
        <v>38</v>
      </c>
      <c r="Q394" s="6"/>
      <c r="R394" s="7"/>
      <c r="S394" s="7"/>
      <c r="T394" s="7" t="s">
        <v>1744</v>
      </c>
      <c r="U394" s="7" t="s">
        <v>1466</v>
      </c>
      <c r="V394" s="7" t="e">
        <v>#N/A</v>
      </c>
      <c r="W394" s="7" t="s">
        <v>1340</v>
      </c>
      <c r="X394" s="7"/>
      <c r="Y394" s="7" t="s">
        <v>5653</v>
      </c>
      <c r="Z394" s="7" t="s">
        <v>4141</v>
      </c>
      <c r="AA394" s="7" t="s">
        <v>75</v>
      </c>
      <c r="AB394" s="7">
        <v>1</v>
      </c>
      <c r="AC394" s="7"/>
      <c r="AD394" s="7"/>
      <c r="AE394" s="7" t="s">
        <v>5801</v>
      </c>
      <c r="AF394" s="7" t="s">
        <v>2536</v>
      </c>
      <c r="AG394" s="7"/>
    </row>
    <row r="395" spans="1:33" ht="72.5" x14ac:dyDescent="0.35">
      <c r="A395" s="6" t="s">
        <v>1327</v>
      </c>
      <c r="B395" s="7" t="s">
        <v>5652</v>
      </c>
      <c r="C395" s="6" t="s">
        <v>4894</v>
      </c>
      <c r="D395" s="7" t="e">
        <v>#N/A</v>
      </c>
      <c r="E395" s="7" t="e">
        <v>#N/A</v>
      </c>
      <c r="F395" s="6" t="s">
        <v>49</v>
      </c>
      <c r="G395" s="6" t="s">
        <v>1560</v>
      </c>
      <c r="H395" s="6" t="s">
        <v>1561</v>
      </c>
      <c r="I395" s="6" t="s">
        <v>2251</v>
      </c>
      <c r="J395" s="8">
        <v>5.6870357638908899</v>
      </c>
      <c r="K395" s="6" t="s">
        <v>52</v>
      </c>
      <c r="L395" s="6" t="s">
        <v>35</v>
      </c>
      <c r="M395" s="6" t="s">
        <v>46</v>
      </c>
      <c r="N395" s="6" t="s">
        <v>2495</v>
      </c>
      <c r="O395" s="6" t="s">
        <v>37</v>
      </c>
      <c r="P395" s="6" t="s">
        <v>38</v>
      </c>
      <c r="Q395" s="6"/>
      <c r="R395" s="7"/>
      <c r="S395" s="7"/>
      <c r="T395" s="7" t="s">
        <v>1744</v>
      </c>
      <c r="U395" s="7" t="s">
        <v>1466</v>
      </c>
      <c r="V395" s="7" t="e">
        <v>#N/A</v>
      </c>
      <c r="W395" s="7" t="s">
        <v>1340</v>
      </c>
      <c r="X395" s="7"/>
      <c r="Y395" s="7" t="s">
        <v>5653</v>
      </c>
      <c r="Z395" s="7" t="s">
        <v>4141</v>
      </c>
      <c r="AA395" s="7" t="s">
        <v>75</v>
      </c>
      <c r="AB395" s="7">
        <v>1</v>
      </c>
      <c r="AC395" s="7"/>
      <c r="AD395" s="7"/>
      <c r="AE395" s="7" t="s">
        <v>5801</v>
      </c>
      <c r="AF395" s="7" t="s">
        <v>2536</v>
      </c>
      <c r="AG395" s="7"/>
    </row>
    <row r="396" spans="1:33" ht="72.5" x14ac:dyDescent="0.35">
      <c r="A396" s="6" t="s">
        <v>1888</v>
      </c>
      <c r="B396" s="7" t="s">
        <v>5654</v>
      </c>
      <c r="C396" s="6" t="s">
        <v>4895</v>
      </c>
      <c r="D396" s="7" t="e">
        <v>#N/A</v>
      </c>
      <c r="E396" s="7" t="e">
        <v>#N/A</v>
      </c>
      <c r="F396" s="6" t="s">
        <v>49</v>
      </c>
      <c r="G396" s="6" t="s">
        <v>1100</v>
      </c>
      <c r="H396" s="6" t="s">
        <v>1101</v>
      </c>
      <c r="I396" s="6" t="s">
        <v>2256</v>
      </c>
      <c r="J396" s="8">
        <v>4.5640149305545492</v>
      </c>
      <c r="K396" s="6" t="s">
        <v>52</v>
      </c>
      <c r="L396" s="6" t="s">
        <v>35</v>
      </c>
      <c r="M396" s="6" t="s">
        <v>46</v>
      </c>
      <c r="N396" s="6" t="s">
        <v>2504</v>
      </c>
      <c r="O396" s="6" t="s">
        <v>37</v>
      </c>
      <c r="P396" s="6" t="s">
        <v>38</v>
      </c>
      <c r="Q396" s="6"/>
      <c r="R396" s="7"/>
      <c r="S396" s="7"/>
      <c r="T396" s="7" t="s">
        <v>5467</v>
      </c>
      <c r="U396" s="7" t="s">
        <v>79</v>
      </c>
      <c r="V396" s="7" t="e">
        <v>#N/A</v>
      </c>
      <c r="W396" s="7" t="e">
        <v>#N/A</v>
      </c>
      <c r="X396" s="7"/>
      <c r="Y396" s="7" t="s">
        <v>5655</v>
      </c>
      <c r="Z396" s="7" t="s">
        <v>5656</v>
      </c>
      <c r="AA396" s="7" t="s">
        <v>75</v>
      </c>
      <c r="AB396" s="7">
        <v>1</v>
      </c>
      <c r="AC396" s="7"/>
      <c r="AD396" s="7"/>
      <c r="AE396" s="7" t="s">
        <v>5801</v>
      </c>
      <c r="AF396" s="7" t="s">
        <v>2536</v>
      </c>
      <c r="AG396" s="7"/>
    </row>
    <row r="397" spans="1:33" ht="72.5" x14ac:dyDescent="0.35">
      <c r="A397" s="6" t="s">
        <v>1878</v>
      </c>
      <c r="B397" s="7" t="s">
        <v>5657</v>
      </c>
      <c r="C397" s="6" t="s">
        <v>4896</v>
      </c>
      <c r="D397" s="7" t="e">
        <v>#N/A</v>
      </c>
      <c r="E397" s="7" t="e">
        <v>#N/A</v>
      </c>
      <c r="F397" s="6" t="s">
        <v>49</v>
      </c>
      <c r="G397" s="6" t="s">
        <v>1094</v>
      </c>
      <c r="H397" s="6" t="s">
        <v>1095</v>
      </c>
      <c r="I397" s="6" t="s">
        <v>2685</v>
      </c>
      <c r="J397" s="8">
        <v>4.0429616898109089</v>
      </c>
      <c r="K397" s="6" t="s">
        <v>52</v>
      </c>
      <c r="L397" s="6" t="s">
        <v>35</v>
      </c>
      <c r="M397" s="6" t="s">
        <v>46</v>
      </c>
      <c r="N397" s="6" t="s">
        <v>2686</v>
      </c>
      <c r="O397" s="6" t="s">
        <v>37</v>
      </c>
      <c r="P397" s="6" t="s">
        <v>38</v>
      </c>
      <c r="Q397" s="6"/>
      <c r="R397" s="7"/>
      <c r="S397" s="7"/>
      <c r="T397" s="7" t="s">
        <v>1879</v>
      </c>
      <c r="U397" s="7" t="s">
        <v>1466</v>
      </c>
      <c r="V397" s="7" t="e">
        <v>#N/A</v>
      </c>
      <c r="W397" s="7" t="s">
        <v>1340</v>
      </c>
      <c r="X397" s="7"/>
      <c r="Y397" s="7" t="s">
        <v>5658</v>
      </c>
      <c r="Z397" s="7" t="s">
        <v>5656</v>
      </c>
      <c r="AA397" s="7" t="s">
        <v>75</v>
      </c>
      <c r="AB397" s="7">
        <v>1</v>
      </c>
      <c r="AC397" s="7"/>
      <c r="AD397" s="7"/>
      <c r="AE397" s="7" t="s">
        <v>5801</v>
      </c>
      <c r="AF397" s="7" t="s">
        <v>2536</v>
      </c>
      <c r="AG397" s="7"/>
    </row>
    <row r="398" spans="1:33" ht="72.5" x14ac:dyDescent="0.35">
      <c r="A398" s="6" t="s">
        <v>899</v>
      </c>
      <c r="B398" s="7" t="s">
        <v>5659</v>
      </c>
      <c r="C398" s="6" t="s">
        <v>4897</v>
      </c>
      <c r="D398" s="7" t="e">
        <v>#N/A</v>
      </c>
      <c r="E398" s="7" t="e">
        <v>#N/A</v>
      </c>
      <c r="F398" s="6" t="s">
        <v>49</v>
      </c>
      <c r="G398" s="6" t="s">
        <v>1108</v>
      </c>
      <c r="H398" s="6" t="s">
        <v>1109</v>
      </c>
      <c r="I398" s="6" t="s">
        <v>2694</v>
      </c>
      <c r="J398" s="8">
        <v>3.9254964120336808</v>
      </c>
      <c r="K398" s="6" t="s">
        <v>52</v>
      </c>
      <c r="L398" s="6" t="s">
        <v>35</v>
      </c>
      <c r="M398" s="6" t="s">
        <v>46</v>
      </c>
      <c r="N398" s="6" t="s">
        <v>2922</v>
      </c>
      <c r="O398" s="6" t="s">
        <v>37</v>
      </c>
      <c r="P398" s="6" t="s">
        <v>38</v>
      </c>
      <c r="Q398" s="6"/>
      <c r="R398" s="7"/>
      <c r="S398" s="7"/>
      <c r="T398" s="7" t="s">
        <v>1944</v>
      </c>
      <c r="U398" s="7" t="s">
        <v>1454</v>
      </c>
      <c r="V398" s="7" t="e">
        <v>#N/A</v>
      </c>
      <c r="W398" s="7" t="s">
        <v>1454</v>
      </c>
      <c r="X398" s="7"/>
      <c r="Y398" s="7" t="e">
        <v>#N/A</v>
      </c>
      <c r="Z398" s="7" t="s">
        <v>5643</v>
      </c>
      <c r="AA398" s="7" t="s">
        <v>75</v>
      </c>
      <c r="AB398" s="7">
        <v>1</v>
      </c>
      <c r="AC398" s="7"/>
      <c r="AD398" s="7"/>
      <c r="AE398" s="7" t="s">
        <v>5801</v>
      </c>
      <c r="AF398" s="7" t="s">
        <v>2536</v>
      </c>
      <c r="AG398" s="7"/>
    </row>
    <row r="399" spans="1:33" ht="72.5" x14ac:dyDescent="0.35">
      <c r="A399" s="6" t="s">
        <v>899</v>
      </c>
      <c r="B399" s="7" t="s">
        <v>5659</v>
      </c>
      <c r="C399" s="6" t="s">
        <v>4898</v>
      </c>
      <c r="D399" s="7" t="e">
        <v>#N/A</v>
      </c>
      <c r="E399" s="7" t="e">
        <v>#N/A</v>
      </c>
      <c r="F399" s="6" t="s">
        <v>49</v>
      </c>
      <c r="G399" s="6" t="s">
        <v>1100</v>
      </c>
      <c r="H399" s="6" t="s">
        <v>1101</v>
      </c>
      <c r="I399" s="6" t="s">
        <v>2694</v>
      </c>
      <c r="J399" s="8">
        <v>3.9254964120336808</v>
      </c>
      <c r="K399" s="6" t="s">
        <v>52</v>
      </c>
      <c r="L399" s="6" t="s">
        <v>35</v>
      </c>
      <c r="M399" s="6" t="s">
        <v>46</v>
      </c>
      <c r="N399" s="6" t="s">
        <v>2923</v>
      </c>
      <c r="O399" s="6" t="s">
        <v>37</v>
      </c>
      <c r="P399" s="6" t="s">
        <v>38</v>
      </c>
      <c r="Q399" s="6"/>
      <c r="R399" s="7"/>
      <c r="S399" s="7"/>
      <c r="T399" s="7" t="s">
        <v>1944</v>
      </c>
      <c r="U399" s="7" t="s">
        <v>1454</v>
      </c>
      <c r="V399" s="7" t="e">
        <v>#N/A</v>
      </c>
      <c r="W399" s="7" t="s">
        <v>1454</v>
      </c>
      <c r="X399" s="7"/>
      <c r="Y399" s="7" t="e">
        <v>#N/A</v>
      </c>
      <c r="Z399" s="7" t="s">
        <v>5643</v>
      </c>
      <c r="AA399" s="7" t="s">
        <v>75</v>
      </c>
      <c r="AB399" s="7">
        <v>1</v>
      </c>
      <c r="AC399" s="7"/>
      <c r="AD399" s="7"/>
      <c r="AE399" s="7" t="s">
        <v>5801</v>
      </c>
      <c r="AF399" s="7" t="s">
        <v>2536</v>
      </c>
      <c r="AG399" s="7"/>
    </row>
    <row r="400" spans="1:33" ht="72.5" x14ac:dyDescent="0.35">
      <c r="A400" s="6" t="s">
        <v>899</v>
      </c>
      <c r="B400" s="7" t="s">
        <v>5659</v>
      </c>
      <c r="C400" s="6" t="s">
        <v>4899</v>
      </c>
      <c r="D400" s="7" t="e">
        <v>#N/A</v>
      </c>
      <c r="E400" s="7" t="e">
        <v>#N/A</v>
      </c>
      <c r="F400" s="6" t="s">
        <v>49</v>
      </c>
      <c r="G400" s="6" t="s">
        <v>50</v>
      </c>
      <c r="H400" s="6" t="s">
        <v>51</v>
      </c>
      <c r="I400" s="6" t="s">
        <v>2694</v>
      </c>
      <c r="J400" s="8">
        <v>3.9254964120336808</v>
      </c>
      <c r="K400" s="6" t="s">
        <v>52</v>
      </c>
      <c r="L400" s="6" t="s">
        <v>35</v>
      </c>
      <c r="M400" s="6" t="s">
        <v>46</v>
      </c>
      <c r="N400" s="6" t="s">
        <v>2924</v>
      </c>
      <c r="O400" s="6" t="s">
        <v>37</v>
      </c>
      <c r="P400" s="6" t="s">
        <v>38</v>
      </c>
      <c r="Q400" s="6"/>
      <c r="R400" s="7"/>
      <c r="S400" s="7"/>
      <c r="T400" s="7" t="s">
        <v>1944</v>
      </c>
      <c r="U400" s="7" t="s">
        <v>1454</v>
      </c>
      <c r="V400" s="7" t="e">
        <v>#N/A</v>
      </c>
      <c r="W400" s="7" t="s">
        <v>1454</v>
      </c>
      <c r="X400" s="7"/>
      <c r="Y400" s="7" t="e">
        <v>#N/A</v>
      </c>
      <c r="Z400" s="7" t="s">
        <v>5643</v>
      </c>
      <c r="AA400" s="7" t="s">
        <v>75</v>
      </c>
      <c r="AB400" s="7">
        <v>1</v>
      </c>
      <c r="AC400" s="7"/>
      <c r="AD400" s="7"/>
      <c r="AE400" s="7" t="s">
        <v>5801</v>
      </c>
      <c r="AF400" s="7" t="s">
        <v>2536</v>
      </c>
      <c r="AG400" s="7"/>
    </row>
    <row r="401" spans="1:33" ht="72.5" x14ac:dyDescent="0.35">
      <c r="A401" s="6" t="s">
        <v>899</v>
      </c>
      <c r="B401" s="7" t="s">
        <v>5659</v>
      </c>
      <c r="C401" s="6" t="s">
        <v>4900</v>
      </c>
      <c r="D401" s="7" t="e">
        <v>#N/A</v>
      </c>
      <c r="E401" s="7" t="e">
        <v>#N/A</v>
      </c>
      <c r="F401" s="6" t="s">
        <v>49</v>
      </c>
      <c r="G401" s="6" t="s">
        <v>1106</v>
      </c>
      <c r="H401" s="6" t="s">
        <v>1107</v>
      </c>
      <c r="I401" s="6" t="s">
        <v>2694</v>
      </c>
      <c r="J401" s="8">
        <v>3.9254964120336808</v>
      </c>
      <c r="K401" s="6" t="s">
        <v>52</v>
      </c>
      <c r="L401" s="6" t="s">
        <v>35</v>
      </c>
      <c r="M401" s="6" t="s">
        <v>46</v>
      </c>
      <c r="N401" s="6" t="s">
        <v>2925</v>
      </c>
      <c r="O401" s="6" t="s">
        <v>37</v>
      </c>
      <c r="P401" s="6" t="s">
        <v>38</v>
      </c>
      <c r="Q401" s="6"/>
      <c r="R401" s="7"/>
      <c r="S401" s="7"/>
      <c r="T401" s="7" t="s">
        <v>1944</v>
      </c>
      <c r="U401" s="7" t="s">
        <v>1454</v>
      </c>
      <c r="V401" s="7" t="e">
        <v>#N/A</v>
      </c>
      <c r="W401" s="7" t="s">
        <v>1454</v>
      </c>
      <c r="X401" s="7"/>
      <c r="Y401" s="7" t="e">
        <v>#N/A</v>
      </c>
      <c r="Z401" s="7" t="s">
        <v>5643</v>
      </c>
      <c r="AA401" s="7" t="s">
        <v>75</v>
      </c>
      <c r="AB401" s="7">
        <v>1</v>
      </c>
      <c r="AC401" s="7"/>
      <c r="AD401" s="7"/>
      <c r="AE401" s="7" t="s">
        <v>5801</v>
      </c>
      <c r="AF401" s="7" t="s">
        <v>2536</v>
      </c>
      <c r="AG401" s="7"/>
    </row>
    <row r="402" spans="1:33" ht="72.5" x14ac:dyDescent="0.35">
      <c r="A402" s="6" t="s">
        <v>899</v>
      </c>
      <c r="B402" s="7" t="s">
        <v>5659</v>
      </c>
      <c r="C402" s="6" t="s">
        <v>4901</v>
      </c>
      <c r="D402" s="7" t="e">
        <v>#N/A</v>
      </c>
      <c r="E402" s="7" t="e">
        <v>#N/A</v>
      </c>
      <c r="F402" s="6" t="s">
        <v>49</v>
      </c>
      <c r="G402" s="6" t="s">
        <v>1098</v>
      </c>
      <c r="H402" s="6" t="s">
        <v>1099</v>
      </c>
      <c r="I402" s="6" t="s">
        <v>2694</v>
      </c>
      <c r="J402" s="8">
        <v>3.9254964120336808</v>
      </c>
      <c r="K402" s="6" t="s">
        <v>52</v>
      </c>
      <c r="L402" s="6" t="s">
        <v>35</v>
      </c>
      <c r="M402" s="6" t="s">
        <v>46</v>
      </c>
      <c r="N402" s="6" t="s">
        <v>2926</v>
      </c>
      <c r="O402" s="6" t="s">
        <v>37</v>
      </c>
      <c r="P402" s="6" t="s">
        <v>38</v>
      </c>
      <c r="Q402" s="6"/>
      <c r="R402" s="7"/>
      <c r="S402" s="7"/>
      <c r="T402" s="7" t="s">
        <v>1944</v>
      </c>
      <c r="U402" s="7" t="s">
        <v>1454</v>
      </c>
      <c r="V402" s="7" t="e">
        <v>#N/A</v>
      </c>
      <c r="W402" s="7" t="s">
        <v>1454</v>
      </c>
      <c r="X402" s="7"/>
      <c r="Y402" s="7" t="e">
        <v>#N/A</v>
      </c>
      <c r="Z402" s="7" t="s">
        <v>5643</v>
      </c>
      <c r="AA402" s="7" t="s">
        <v>75</v>
      </c>
      <c r="AB402" s="7">
        <v>1</v>
      </c>
      <c r="AC402" s="7"/>
      <c r="AD402" s="7"/>
      <c r="AE402" s="7" t="s">
        <v>5801</v>
      </c>
      <c r="AF402" s="7" t="s">
        <v>2536</v>
      </c>
      <c r="AG402" s="7"/>
    </row>
    <row r="403" spans="1:33" ht="72.5" x14ac:dyDescent="0.35">
      <c r="A403" s="6" t="s">
        <v>899</v>
      </c>
      <c r="B403" s="7" t="s">
        <v>5659</v>
      </c>
      <c r="C403" s="6" t="s">
        <v>4902</v>
      </c>
      <c r="D403" s="7" t="e">
        <v>#N/A</v>
      </c>
      <c r="E403" s="7" t="e">
        <v>#N/A</v>
      </c>
      <c r="F403" s="6" t="s">
        <v>49</v>
      </c>
      <c r="G403" s="6" t="s">
        <v>1102</v>
      </c>
      <c r="H403" s="6" t="s">
        <v>1103</v>
      </c>
      <c r="I403" s="6" t="s">
        <v>2694</v>
      </c>
      <c r="J403" s="8">
        <v>3.9254964120336808</v>
      </c>
      <c r="K403" s="6" t="s">
        <v>52</v>
      </c>
      <c r="L403" s="6" t="s">
        <v>35</v>
      </c>
      <c r="M403" s="6" t="s">
        <v>46</v>
      </c>
      <c r="N403" s="6" t="s">
        <v>2927</v>
      </c>
      <c r="O403" s="6" t="s">
        <v>37</v>
      </c>
      <c r="P403" s="6" t="s">
        <v>38</v>
      </c>
      <c r="Q403" s="6"/>
      <c r="R403" s="7"/>
      <c r="S403" s="7"/>
      <c r="T403" s="7" t="s">
        <v>1944</v>
      </c>
      <c r="U403" s="7" t="s">
        <v>1454</v>
      </c>
      <c r="V403" s="7" t="e">
        <v>#N/A</v>
      </c>
      <c r="W403" s="7" t="s">
        <v>1454</v>
      </c>
      <c r="X403" s="7"/>
      <c r="Y403" s="7" t="e">
        <v>#N/A</v>
      </c>
      <c r="Z403" s="7" t="s">
        <v>5643</v>
      </c>
      <c r="AA403" s="7" t="s">
        <v>75</v>
      </c>
      <c r="AB403" s="7">
        <v>1</v>
      </c>
      <c r="AC403" s="7"/>
      <c r="AD403" s="7"/>
      <c r="AE403" s="7" t="s">
        <v>5801</v>
      </c>
      <c r="AF403" s="7" t="s">
        <v>2536</v>
      </c>
      <c r="AG403" s="7"/>
    </row>
    <row r="404" spans="1:33" ht="72.5" x14ac:dyDescent="0.35">
      <c r="A404" s="6" t="s">
        <v>899</v>
      </c>
      <c r="B404" s="7" t="s">
        <v>5659</v>
      </c>
      <c r="C404" s="6" t="s">
        <v>4903</v>
      </c>
      <c r="D404" s="7" t="e">
        <v>#N/A</v>
      </c>
      <c r="E404" s="7" t="e">
        <v>#N/A</v>
      </c>
      <c r="F404" s="6" t="s">
        <v>49</v>
      </c>
      <c r="G404" s="6" t="s">
        <v>1094</v>
      </c>
      <c r="H404" s="6" t="s">
        <v>1095</v>
      </c>
      <c r="I404" s="6" t="s">
        <v>2694</v>
      </c>
      <c r="J404" s="8">
        <v>3.9254964120336808</v>
      </c>
      <c r="K404" s="6" t="s">
        <v>52</v>
      </c>
      <c r="L404" s="6" t="s">
        <v>35</v>
      </c>
      <c r="M404" s="6" t="s">
        <v>46</v>
      </c>
      <c r="N404" s="6" t="s">
        <v>2928</v>
      </c>
      <c r="O404" s="6" t="s">
        <v>37</v>
      </c>
      <c r="P404" s="6" t="s">
        <v>38</v>
      </c>
      <c r="Q404" s="6"/>
      <c r="R404" s="7"/>
      <c r="S404" s="7"/>
      <c r="T404" s="7" t="s">
        <v>1944</v>
      </c>
      <c r="U404" s="7" t="s">
        <v>1454</v>
      </c>
      <c r="V404" s="7" t="e">
        <v>#N/A</v>
      </c>
      <c r="W404" s="7" t="s">
        <v>1454</v>
      </c>
      <c r="X404" s="7"/>
      <c r="Y404" s="7" t="e">
        <v>#N/A</v>
      </c>
      <c r="Z404" s="7" t="s">
        <v>5643</v>
      </c>
      <c r="AA404" s="7" t="s">
        <v>75</v>
      </c>
      <c r="AB404" s="7">
        <v>1</v>
      </c>
      <c r="AC404" s="7"/>
      <c r="AD404" s="7"/>
      <c r="AE404" s="7" t="s">
        <v>5801</v>
      </c>
      <c r="AF404" s="7" t="s">
        <v>2536</v>
      </c>
      <c r="AG404" s="7"/>
    </row>
    <row r="405" spans="1:33" ht="72.5" x14ac:dyDescent="0.35">
      <c r="A405" s="6" t="s">
        <v>899</v>
      </c>
      <c r="B405" s="7" t="s">
        <v>5659</v>
      </c>
      <c r="C405" s="6" t="s">
        <v>4904</v>
      </c>
      <c r="D405" s="7" t="e">
        <v>#N/A</v>
      </c>
      <c r="E405" s="7" t="e">
        <v>#N/A</v>
      </c>
      <c r="F405" s="6" t="s">
        <v>49</v>
      </c>
      <c r="G405" s="6" t="s">
        <v>1104</v>
      </c>
      <c r="H405" s="6" t="s">
        <v>1105</v>
      </c>
      <c r="I405" s="6" t="s">
        <v>2694</v>
      </c>
      <c r="J405" s="8">
        <v>3.9254964120336808</v>
      </c>
      <c r="K405" s="6" t="s">
        <v>52</v>
      </c>
      <c r="L405" s="6" t="s">
        <v>35</v>
      </c>
      <c r="M405" s="6" t="s">
        <v>46</v>
      </c>
      <c r="N405" s="6" t="s">
        <v>2929</v>
      </c>
      <c r="O405" s="6" t="s">
        <v>37</v>
      </c>
      <c r="P405" s="6" t="s">
        <v>38</v>
      </c>
      <c r="Q405" s="6"/>
      <c r="R405" s="7"/>
      <c r="S405" s="7"/>
      <c r="T405" s="7" t="s">
        <v>1944</v>
      </c>
      <c r="U405" s="7" t="s">
        <v>1454</v>
      </c>
      <c r="V405" s="7" t="e">
        <v>#N/A</v>
      </c>
      <c r="W405" s="7" t="s">
        <v>1454</v>
      </c>
      <c r="X405" s="7"/>
      <c r="Y405" s="7" t="e">
        <v>#N/A</v>
      </c>
      <c r="Z405" s="7" t="s">
        <v>5643</v>
      </c>
      <c r="AA405" s="7" t="s">
        <v>75</v>
      </c>
      <c r="AB405" s="7">
        <v>1</v>
      </c>
      <c r="AC405" s="7"/>
      <c r="AD405" s="7"/>
      <c r="AE405" s="7" t="s">
        <v>5801</v>
      </c>
      <c r="AF405" s="7" t="s">
        <v>2536</v>
      </c>
      <c r="AG405" s="7"/>
    </row>
    <row r="406" spans="1:33" ht="72.5" x14ac:dyDescent="0.35">
      <c r="A406" s="6" t="s">
        <v>899</v>
      </c>
      <c r="B406" s="7" t="s">
        <v>5659</v>
      </c>
      <c r="C406" s="6" t="s">
        <v>4905</v>
      </c>
      <c r="D406" s="7" t="e">
        <v>#N/A</v>
      </c>
      <c r="E406" s="7" t="e">
        <v>#N/A</v>
      </c>
      <c r="F406" s="6" t="s">
        <v>49</v>
      </c>
      <c r="G406" s="6" t="s">
        <v>1096</v>
      </c>
      <c r="H406" s="6" t="s">
        <v>1097</v>
      </c>
      <c r="I406" s="6" t="s">
        <v>2694</v>
      </c>
      <c r="J406" s="8">
        <v>3.9254964120336808</v>
      </c>
      <c r="K406" s="6" t="s">
        <v>52</v>
      </c>
      <c r="L406" s="6" t="s">
        <v>35</v>
      </c>
      <c r="M406" s="6" t="s">
        <v>46</v>
      </c>
      <c r="N406" s="6" t="s">
        <v>2930</v>
      </c>
      <c r="O406" s="6" t="s">
        <v>37</v>
      </c>
      <c r="P406" s="6" t="s">
        <v>38</v>
      </c>
      <c r="Q406" s="6"/>
      <c r="R406" s="7"/>
      <c r="S406" s="7"/>
      <c r="T406" s="7" t="s">
        <v>1944</v>
      </c>
      <c r="U406" s="7" t="s">
        <v>1454</v>
      </c>
      <c r="V406" s="7" t="e">
        <v>#N/A</v>
      </c>
      <c r="W406" s="7" t="s">
        <v>1454</v>
      </c>
      <c r="X406" s="7"/>
      <c r="Y406" s="7" t="e">
        <v>#N/A</v>
      </c>
      <c r="Z406" s="7" t="s">
        <v>5643</v>
      </c>
      <c r="AA406" s="7" t="s">
        <v>75</v>
      </c>
      <c r="AB406" s="7">
        <v>1</v>
      </c>
      <c r="AC406" s="7"/>
      <c r="AD406" s="7"/>
      <c r="AE406" s="7" t="s">
        <v>5801</v>
      </c>
      <c r="AF406" s="7" t="s">
        <v>2536</v>
      </c>
      <c r="AG406" s="7"/>
    </row>
    <row r="407" spans="1:33" ht="72.5" x14ac:dyDescent="0.35">
      <c r="A407" s="6" t="s">
        <v>890</v>
      </c>
      <c r="B407" s="7" t="s">
        <v>5660</v>
      </c>
      <c r="C407" s="6" t="s">
        <v>4906</v>
      </c>
      <c r="D407" s="7" t="e">
        <v>#N/A</v>
      </c>
      <c r="E407" s="7" t="e">
        <v>#N/A</v>
      </c>
      <c r="F407" s="6" t="s">
        <v>49</v>
      </c>
      <c r="G407" s="6" t="s">
        <v>1100</v>
      </c>
      <c r="H407" s="6" t="s">
        <v>1101</v>
      </c>
      <c r="I407" s="6" t="s">
        <v>2697</v>
      </c>
      <c r="J407" s="8">
        <v>3.6663760416631703</v>
      </c>
      <c r="K407" s="6" t="s">
        <v>52</v>
      </c>
      <c r="L407" s="6" t="s">
        <v>35</v>
      </c>
      <c r="M407" s="6" t="s">
        <v>46</v>
      </c>
      <c r="N407" s="6" t="s">
        <v>2931</v>
      </c>
      <c r="O407" s="6" t="s">
        <v>37</v>
      </c>
      <c r="P407" s="6" t="s">
        <v>38</v>
      </c>
      <c r="Q407" s="6"/>
      <c r="R407" s="7"/>
      <c r="S407" s="7"/>
      <c r="T407" s="7" t="s">
        <v>1743</v>
      </c>
      <c r="U407" s="7" t="s">
        <v>1466</v>
      </c>
      <c r="V407" s="7" t="e">
        <v>#N/A</v>
      </c>
      <c r="W407" s="7" t="s">
        <v>1340</v>
      </c>
      <c r="X407" s="7"/>
      <c r="Y407" s="7" t="s">
        <v>5661</v>
      </c>
      <c r="Z407" s="7" t="s">
        <v>4141</v>
      </c>
      <c r="AA407" s="7" t="s">
        <v>75</v>
      </c>
      <c r="AB407" s="7">
        <v>1</v>
      </c>
      <c r="AC407" s="7"/>
      <c r="AD407" s="7"/>
      <c r="AE407" s="7" t="s">
        <v>5801</v>
      </c>
      <c r="AF407" s="7" t="s">
        <v>2536</v>
      </c>
      <c r="AG407" s="7"/>
    </row>
    <row r="408" spans="1:33" ht="72.5" x14ac:dyDescent="0.35">
      <c r="A408" s="6" t="s">
        <v>890</v>
      </c>
      <c r="B408" s="7" t="s">
        <v>5660</v>
      </c>
      <c r="C408" s="6" t="s">
        <v>4907</v>
      </c>
      <c r="D408" s="7" t="e">
        <v>#N/A</v>
      </c>
      <c r="E408" s="7" t="e">
        <v>#N/A</v>
      </c>
      <c r="F408" s="6" t="s">
        <v>49</v>
      </c>
      <c r="G408" s="6" t="s">
        <v>1102</v>
      </c>
      <c r="H408" s="6" t="s">
        <v>1103</v>
      </c>
      <c r="I408" s="6" t="s">
        <v>2697</v>
      </c>
      <c r="J408" s="8">
        <v>3.6663760416631703</v>
      </c>
      <c r="K408" s="6" t="s">
        <v>52</v>
      </c>
      <c r="L408" s="6" t="s">
        <v>35</v>
      </c>
      <c r="M408" s="6" t="s">
        <v>46</v>
      </c>
      <c r="N408" s="6" t="s">
        <v>2932</v>
      </c>
      <c r="O408" s="6" t="s">
        <v>37</v>
      </c>
      <c r="P408" s="6" t="s">
        <v>38</v>
      </c>
      <c r="Q408" s="6"/>
      <c r="R408" s="7"/>
      <c r="S408" s="7"/>
      <c r="T408" s="7" t="s">
        <v>1743</v>
      </c>
      <c r="U408" s="7" t="s">
        <v>1466</v>
      </c>
      <c r="V408" s="7" t="e">
        <v>#N/A</v>
      </c>
      <c r="W408" s="7" t="s">
        <v>1340</v>
      </c>
      <c r="X408" s="7"/>
      <c r="Y408" s="7" t="s">
        <v>5661</v>
      </c>
      <c r="Z408" s="7" t="s">
        <v>4141</v>
      </c>
      <c r="AA408" s="7" t="s">
        <v>75</v>
      </c>
      <c r="AB408" s="7">
        <v>1</v>
      </c>
      <c r="AC408" s="7"/>
      <c r="AD408" s="7"/>
      <c r="AE408" s="7" t="s">
        <v>5801</v>
      </c>
      <c r="AF408" s="7" t="s">
        <v>2536</v>
      </c>
      <c r="AG408" s="7"/>
    </row>
    <row r="409" spans="1:33" ht="72.5" x14ac:dyDescent="0.35">
      <c r="A409" s="6" t="s">
        <v>2962</v>
      </c>
      <c r="B409" s="7" t="s">
        <v>5662</v>
      </c>
      <c r="C409" s="6" t="s">
        <v>4908</v>
      </c>
      <c r="D409" s="7" t="e">
        <v>#N/A</v>
      </c>
      <c r="E409" s="7" t="e">
        <v>#N/A</v>
      </c>
      <c r="F409" s="6" t="s">
        <v>49</v>
      </c>
      <c r="G409" s="6" t="s">
        <v>1108</v>
      </c>
      <c r="H409" s="6" t="s">
        <v>1109</v>
      </c>
      <c r="I409" s="6" t="s">
        <v>2964</v>
      </c>
      <c r="J409" s="8">
        <v>3.2011329861124977</v>
      </c>
      <c r="K409" s="6" t="s">
        <v>52</v>
      </c>
      <c r="L409" s="6" t="s">
        <v>35</v>
      </c>
      <c r="M409" s="6" t="s">
        <v>46</v>
      </c>
      <c r="N409" s="6" t="s">
        <v>3194</v>
      </c>
      <c r="O409" s="6" t="s">
        <v>37</v>
      </c>
      <c r="P409" s="6" t="s">
        <v>38</v>
      </c>
      <c r="Q409" s="6"/>
      <c r="R409" s="7"/>
      <c r="S409" s="7"/>
      <c r="T409" s="7" t="s">
        <v>3552</v>
      </c>
      <c r="U409" s="7" t="s">
        <v>1454</v>
      </c>
      <c r="V409" s="7" t="e">
        <v>#N/A</v>
      </c>
      <c r="W409" s="7" t="e">
        <v>#N/A</v>
      </c>
      <c r="X409" s="7"/>
      <c r="Y409" s="7" t="e">
        <v>#N/A</v>
      </c>
      <c r="Z409" s="7" t="s">
        <v>5643</v>
      </c>
      <c r="AA409" s="7" t="s">
        <v>75</v>
      </c>
      <c r="AB409" s="7">
        <v>1</v>
      </c>
      <c r="AC409" s="7"/>
      <c r="AD409" s="7"/>
      <c r="AE409" s="7" t="s">
        <v>5801</v>
      </c>
      <c r="AF409" s="7" t="s">
        <v>2536</v>
      </c>
      <c r="AG409" s="7"/>
    </row>
    <row r="410" spans="1:33" ht="72.5" x14ac:dyDescent="0.35">
      <c r="A410" s="6" t="s">
        <v>2962</v>
      </c>
      <c r="B410" s="7" t="s">
        <v>5662</v>
      </c>
      <c r="C410" s="6" t="s">
        <v>4909</v>
      </c>
      <c r="D410" s="7" t="e">
        <v>#N/A</v>
      </c>
      <c r="E410" s="7" t="e">
        <v>#N/A</v>
      </c>
      <c r="F410" s="6" t="s">
        <v>49</v>
      </c>
      <c r="G410" s="6" t="s">
        <v>1096</v>
      </c>
      <c r="H410" s="6" t="s">
        <v>1097</v>
      </c>
      <c r="I410" s="6" t="s">
        <v>2964</v>
      </c>
      <c r="J410" s="8">
        <v>3.2011329861124977</v>
      </c>
      <c r="K410" s="6" t="s">
        <v>52</v>
      </c>
      <c r="L410" s="6" t="s">
        <v>35</v>
      </c>
      <c r="M410" s="6" t="s">
        <v>46</v>
      </c>
      <c r="N410" s="6" t="s">
        <v>3195</v>
      </c>
      <c r="O410" s="6" t="s">
        <v>37</v>
      </c>
      <c r="P410" s="6" t="s">
        <v>38</v>
      </c>
      <c r="Q410" s="6"/>
      <c r="R410" s="7"/>
      <c r="S410" s="7"/>
      <c r="T410" s="7" t="s">
        <v>3552</v>
      </c>
      <c r="U410" s="7" t="s">
        <v>1454</v>
      </c>
      <c r="V410" s="7" t="e">
        <v>#N/A</v>
      </c>
      <c r="W410" s="7" t="e">
        <v>#N/A</v>
      </c>
      <c r="X410" s="7"/>
      <c r="Y410" s="7" t="e">
        <v>#N/A</v>
      </c>
      <c r="Z410" s="7" t="s">
        <v>5643</v>
      </c>
      <c r="AA410" s="7" t="s">
        <v>75</v>
      </c>
      <c r="AB410" s="7">
        <v>1</v>
      </c>
      <c r="AC410" s="7"/>
      <c r="AD410" s="7"/>
      <c r="AE410" s="7" t="s">
        <v>5801</v>
      </c>
      <c r="AF410" s="7" t="s">
        <v>2536</v>
      </c>
      <c r="AG410" s="7"/>
    </row>
    <row r="411" spans="1:33" ht="72.5" x14ac:dyDescent="0.35">
      <c r="A411" s="6" t="s">
        <v>2962</v>
      </c>
      <c r="B411" s="7" t="s">
        <v>5662</v>
      </c>
      <c r="C411" s="6" t="s">
        <v>4910</v>
      </c>
      <c r="D411" s="7" t="e">
        <v>#N/A</v>
      </c>
      <c r="E411" s="7" t="e">
        <v>#N/A</v>
      </c>
      <c r="F411" s="6" t="s">
        <v>49</v>
      </c>
      <c r="G411" s="6" t="s">
        <v>1098</v>
      </c>
      <c r="H411" s="6" t="s">
        <v>1099</v>
      </c>
      <c r="I411" s="6" t="s">
        <v>2964</v>
      </c>
      <c r="J411" s="8">
        <v>3.2011329861124977</v>
      </c>
      <c r="K411" s="6" t="s">
        <v>52</v>
      </c>
      <c r="L411" s="6" t="s">
        <v>35</v>
      </c>
      <c r="M411" s="6" t="s">
        <v>46</v>
      </c>
      <c r="N411" s="6" t="s">
        <v>3196</v>
      </c>
      <c r="O411" s="6" t="s">
        <v>37</v>
      </c>
      <c r="P411" s="6" t="s">
        <v>38</v>
      </c>
      <c r="Q411" s="6"/>
      <c r="R411" s="7"/>
      <c r="S411" s="7"/>
      <c r="T411" s="7" t="s">
        <v>3552</v>
      </c>
      <c r="U411" s="7" t="s">
        <v>1454</v>
      </c>
      <c r="V411" s="7" t="e">
        <v>#N/A</v>
      </c>
      <c r="W411" s="7" t="e">
        <v>#N/A</v>
      </c>
      <c r="X411" s="7"/>
      <c r="Y411" s="7" t="e">
        <v>#N/A</v>
      </c>
      <c r="Z411" s="7" t="s">
        <v>5643</v>
      </c>
      <c r="AA411" s="7" t="s">
        <v>75</v>
      </c>
      <c r="AB411" s="7">
        <v>1</v>
      </c>
      <c r="AC411" s="7"/>
      <c r="AD411" s="7"/>
      <c r="AE411" s="7" t="s">
        <v>5801</v>
      </c>
      <c r="AF411" s="7" t="s">
        <v>2536</v>
      </c>
      <c r="AG411" s="7"/>
    </row>
    <row r="412" spans="1:33" ht="72.5" x14ac:dyDescent="0.35">
      <c r="A412" s="6" t="s">
        <v>2962</v>
      </c>
      <c r="B412" s="7" t="s">
        <v>5662</v>
      </c>
      <c r="C412" s="6" t="s">
        <v>4911</v>
      </c>
      <c r="D412" s="7" t="e">
        <v>#N/A</v>
      </c>
      <c r="E412" s="7" t="e">
        <v>#N/A</v>
      </c>
      <c r="F412" s="6" t="s">
        <v>49</v>
      </c>
      <c r="G412" s="6" t="s">
        <v>1104</v>
      </c>
      <c r="H412" s="6" t="s">
        <v>1105</v>
      </c>
      <c r="I412" s="6" t="s">
        <v>2964</v>
      </c>
      <c r="J412" s="8">
        <v>3.2011329861124977</v>
      </c>
      <c r="K412" s="6" t="s">
        <v>52</v>
      </c>
      <c r="L412" s="6" t="s">
        <v>35</v>
      </c>
      <c r="M412" s="6" t="s">
        <v>46</v>
      </c>
      <c r="N412" s="6" t="s">
        <v>3197</v>
      </c>
      <c r="O412" s="6" t="s">
        <v>37</v>
      </c>
      <c r="P412" s="6" t="s">
        <v>38</v>
      </c>
      <c r="Q412" s="6"/>
      <c r="R412" s="7"/>
      <c r="S412" s="7"/>
      <c r="T412" s="7" t="s">
        <v>3552</v>
      </c>
      <c r="U412" s="7" t="s">
        <v>1454</v>
      </c>
      <c r="V412" s="7" t="e">
        <v>#N/A</v>
      </c>
      <c r="W412" s="7" t="e">
        <v>#N/A</v>
      </c>
      <c r="X412" s="7"/>
      <c r="Y412" s="7" t="e">
        <v>#N/A</v>
      </c>
      <c r="Z412" s="7" t="s">
        <v>5643</v>
      </c>
      <c r="AA412" s="7" t="s">
        <v>75</v>
      </c>
      <c r="AB412" s="7">
        <v>1</v>
      </c>
      <c r="AC412" s="7"/>
      <c r="AD412" s="7"/>
      <c r="AE412" s="7" t="s">
        <v>5801</v>
      </c>
      <c r="AF412" s="7" t="s">
        <v>2536</v>
      </c>
      <c r="AG412" s="7"/>
    </row>
    <row r="413" spans="1:33" ht="72.5" x14ac:dyDescent="0.35">
      <c r="A413" s="6" t="s">
        <v>2962</v>
      </c>
      <c r="B413" s="7" t="s">
        <v>5662</v>
      </c>
      <c r="C413" s="6" t="s">
        <v>4912</v>
      </c>
      <c r="D413" s="7" t="e">
        <v>#N/A</v>
      </c>
      <c r="E413" s="7" t="e">
        <v>#N/A</v>
      </c>
      <c r="F413" s="6" t="s">
        <v>49</v>
      </c>
      <c r="G413" s="6" t="s">
        <v>50</v>
      </c>
      <c r="H413" s="6" t="s">
        <v>51</v>
      </c>
      <c r="I413" s="6" t="s">
        <v>2964</v>
      </c>
      <c r="J413" s="8">
        <v>3.2011329861124977</v>
      </c>
      <c r="K413" s="6" t="s">
        <v>52</v>
      </c>
      <c r="L413" s="6" t="s">
        <v>35</v>
      </c>
      <c r="M413" s="6" t="s">
        <v>46</v>
      </c>
      <c r="N413" s="6" t="s">
        <v>3198</v>
      </c>
      <c r="O413" s="6" t="s">
        <v>37</v>
      </c>
      <c r="P413" s="6" t="s">
        <v>38</v>
      </c>
      <c r="Q413" s="6"/>
      <c r="R413" s="7"/>
      <c r="S413" s="7"/>
      <c r="T413" s="7" t="s">
        <v>3552</v>
      </c>
      <c r="U413" s="7" t="s">
        <v>1454</v>
      </c>
      <c r="V413" s="7" t="e">
        <v>#N/A</v>
      </c>
      <c r="W413" s="7" t="e">
        <v>#N/A</v>
      </c>
      <c r="X413" s="7"/>
      <c r="Y413" s="7" t="e">
        <v>#N/A</v>
      </c>
      <c r="Z413" s="7" t="s">
        <v>5643</v>
      </c>
      <c r="AA413" s="7" t="s">
        <v>75</v>
      </c>
      <c r="AB413" s="7">
        <v>1</v>
      </c>
      <c r="AC413" s="7"/>
      <c r="AD413" s="7"/>
      <c r="AE413" s="7" t="s">
        <v>5801</v>
      </c>
      <c r="AF413" s="7" t="s">
        <v>2536</v>
      </c>
      <c r="AG413" s="7"/>
    </row>
    <row r="414" spans="1:33" ht="72.5" x14ac:dyDescent="0.35">
      <c r="A414" s="6" t="s">
        <v>2962</v>
      </c>
      <c r="B414" s="7" t="s">
        <v>5662</v>
      </c>
      <c r="C414" s="6" t="s">
        <v>4913</v>
      </c>
      <c r="D414" s="7" t="e">
        <v>#N/A</v>
      </c>
      <c r="E414" s="7" t="e">
        <v>#N/A</v>
      </c>
      <c r="F414" s="6" t="s">
        <v>49</v>
      </c>
      <c r="G414" s="6" t="s">
        <v>1106</v>
      </c>
      <c r="H414" s="6" t="s">
        <v>1107</v>
      </c>
      <c r="I414" s="6" t="s">
        <v>2964</v>
      </c>
      <c r="J414" s="8">
        <v>3.2011329861124977</v>
      </c>
      <c r="K414" s="6" t="s">
        <v>52</v>
      </c>
      <c r="L414" s="6" t="s">
        <v>35</v>
      </c>
      <c r="M414" s="6" t="s">
        <v>46</v>
      </c>
      <c r="N414" s="6" t="s">
        <v>3199</v>
      </c>
      <c r="O414" s="6" t="s">
        <v>37</v>
      </c>
      <c r="P414" s="6" t="s">
        <v>38</v>
      </c>
      <c r="Q414" s="6"/>
      <c r="R414" s="7"/>
      <c r="S414" s="7"/>
      <c r="T414" s="7" t="s">
        <v>3552</v>
      </c>
      <c r="U414" s="7" t="s">
        <v>1454</v>
      </c>
      <c r="V414" s="7" t="e">
        <v>#N/A</v>
      </c>
      <c r="W414" s="7" t="e">
        <v>#N/A</v>
      </c>
      <c r="X414" s="7"/>
      <c r="Y414" s="7" t="e">
        <v>#N/A</v>
      </c>
      <c r="Z414" s="7" t="s">
        <v>5643</v>
      </c>
      <c r="AA414" s="7" t="s">
        <v>75</v>
      </c>
      <c r="AB414" s="7">
        <v>1</v>
      </c>
      <c r="AC414" s="7"/>
      <c r="AD414" s="7"/>
      <c r="AE414" s="7" t="s">
        <v>5801</v>
      </c>
      <c r="AF414" s="7" t="s">
        <v>2536</v>
      </c>
      <c r="AG414" s="7"/>
    </row>
    <row r="415" spans="1:33" ht="72.5" x14ac:dyDescent="0.35">
      <c r="A415" s="6" t="s">
        <v>2962</v>
      </c>
      <c r="B415" s="7" t="s">
        <v>5662</v>
      </c>
      <c r="C415" s="6" t="s">
        <v>4914</v>
      </c>
      <c r="D415" s="7" t="e">
        <v>#N/A</v>
      </c>
      <c r="E415" s="7" t="e">
        <v>#N/A</v>
      </c>
      <c r="F415" s="6" t="s">
        <v>49</v>
      </c>
      <c r="G415" s="6" t="s">
        <v>1100</v>
      </c>
      <c r="H415" s="6" t="s">
        <v>1101</v>
      </c>
      <c r="I415" s="6" t="s">
        <v>2964</v>
      </c>
      <c r="J415" s="8">
        <v>3.2011329861124977</v>
      </c>
      <c r="K415" s="6" t="s">
        <v>52</v>
      </c>
      <c r="L415" s="6" t="s">
        <v>35</v>
      </c>
      <c r="M415" s="6" t="s">
        <v>46</v>
      </c>
      <c r="N415" s="6" t="s">
        <v>3200</v>
      </c>
      <c r="O415" s="6" t="s">
        <v>37</v>
      </c>
      <c r="P415" s="6" t="s">
        <v>38</v>
      </c>
      <c r="Q415" s="6"/>
      <c r="R415" s="7"/>
      <c r="S415" s="7"/>
      <c r="T415" s="7" t="s">
        <v>3552</v>
      </c>
      <c r="U415" s="7" t="s">
        <v>1454</v>
      </c>
      <c r="V415" s="7" t="e">
        <v>#N/A</v>
      </c>
      <c r="W415" s="7" t="e">
        <v>#N/A</v>
      </c>
      <c r="X415" s="7"/>
      <c r="Y415" s="7" t="e">
        <v>#N/A</v>
      </c>
      <c r="Z415" s="7" t="s">
        <v>5643</v>
      </c>
      <c r="AA415" s="7" t="s">
        <v>75</v>
      </c>
      <c r="AB415" s="7">
        <v>1</v>
      </c>
      <c r="AC415" s="7"/>
      <c r="AD415" s="7"/>
      <c r="AE415" s="7" t="s">
        <v>5801</v>
      </c>
      <c r="AF415" s="7" t="s">
        <v>2536</v>
      </c>
      <c r="AG415" s="7"/>
    </row>
    <row r="416" spans="1:33" ht="72.5" x14ac:dyDescent="0.35">
      <c r="A416" s="6" t="s">
        <v>2962</v>
      </c>
      <c r="B416" s="7" t="s">
        <v>5662</v>
      </c>
      <c r="C416" s="6" t="s">
        <v>4915</v>
      </c>
      <c r="D416" s="7" t="e">
        <v>#N/A</v>
      </c>
      <c r="E416" s="7" t="e">
        <v>#N/A</v>
      </c>
      <c r="F416" s="6" t="s">
        <v>49</v>
      </c>
      <c r="G416" s="6" t="s">
        <v>1094</v>
      </c>
      <c r="H416" s="6" t="s">
        <v>1095</v>
      </c>
      <c r="I416" s="6" t="s">
        <v>2964</v>
      </c>
      <c r="J416" s="8">
        <v>3.2011329861124977</v>
      </c>
      <c r="K416" s="6" t="s">
        <v>52</v>
      </c>
      <c r="L416" s="6" t="s">
        <v>35</v>
      </c>
      <c r="M416" s="6" t="s">
        <v>46</v>
      </c>
      <c r="N416" s="6" t="s">
        <v>3201</v>
      </c>
      <c r="O416" s="6" t="s">
        <v>37</v>
      </c>
      <c r="P416" s="6" t="s">
        <v>38</v>
      </c>
      <c r="Q416" s="6"/>
      <c r="R416" s="7"/>
      <c r="S416" s="7"/>
      <c r="T416" s="7" t="s">
        <v>3552</v>
      </c>
      <c r="U416" s="7" t="s">
        <v>1454</v>
      </c>
      <c r="V416" s="7" t="e">
        <v>#N/A</v>
      </c>
      <c r="W416" s="7" t="e">
        <v>#N/A</v>
      </c>
      <c r="X416" s="7"/>
      <c r="Y416" s="7" t="e">
        <v>#N/A</v>
      </c>
      <c r="Z416" s="7" t="s">
        <v>5643</v>
      </c>
      <c r="AA416" s="7" t="s">
        <v>75</v>
      </c>
      <c r="AB416" s="7">
        <v>1</v>
      </c>
      <c r="AC416" s="7"/>
      <c r="AD416" s="7"/>
      <c r="AE416" s="7" t="s">
        <v>5801</v>
      </c>
      <c r="AF416" s="7" t="s">
        <v>2536</v>
      </c>
      <c r="AG416" s="7"/>
    </row>
    <row r="417" spans="1:33" ht="72.5" x14ac:dyDescent="0.35">
      <c r="A417" s="6" t="s">
        <v>2962</v>
      </c>
      <c r="B417" s="7" t="s">
        <v>5662</v>
      </c>
      <c r="C417" s="6" t="s">
        <v>4916</v>
      </c>
      <c r="D417" s="7" t="e">
        <v>#N/A</v>
      </c>
      <c r="E417" s="7" t="e">
        <v>#N/A</v>
      </c>
      <c r="F417" s="6" t="s">
        <v>49</v>
      </c>
      <c r="G417" s="6" t="s">
        <v>1102</v>
      </c>
      <c r="H417" s="6" t="s">
        <v>1103</v>
      </c>
      <c r="I417" s="6" t="s">
        <v>2964</v>
      </c>
      <c r="J417" s="8">
        <v>3.2011329861124977</v>
      </c>
      <c r="K417" s="6" t="s">
        <v>52</v>
      </c>
      <c r="L417" s="6" t="s">
        <v>35</v>
      </c>
      <c r="M417" s="6" t="s">
        <v>46</v>
      </c>
      <c r="N417" s="6" t="s">
        <v>3202</v>
      </c>
      <c r="O417" s="6" t="s">
        <v>37</v>
      </c>
      <c r="P417" s="6" t="s">
        <v>38</v>
      </c>
      <c r="Q417" s="6"/>
      <c r="R417" s="7"/>
      <c r="S417" s="7"/>
      <c r="T417" s="7" t="s">
        <v>3552</v>
      </c>
      <c r="U417" s="7" t="s">
        <v>1454</v>
      </c>
      <c r="V417" s="7" t="e">
        <v>#N/A</v>
      </c>
      <c r="W417" s="7" t="e">
        <v>#N/A</v>
      </c>
      <c r="X417" s="7"/>
      <c r="Y417" s="7" t="e">
        <v>#N/A</v>
      </c>
      <c r="Z417" s="7" t="s">
        <v>5643</v>
      </c>
      <c r="AA417" s="7" t="s">
        <v>75</v>
      </c>
      <c r="AB417" s="7">
        <v>1</v>
      </c>
      <c r="AC417" s="7"/>
      <c r="AD417" s="7"/>
      <c r="AE417" s="7" t="s">
        <v>5801</v>
      </c>
      <c r="AF417" s="7" t="s">
        <v>2536</v>
      </c>
      <c r="AG417" s="7"/>
    </row>
    <row r="418" spans="1:33" ht="72.5" x14ac:dyDescent="0.35">
      <c r="A418" s="6" t="s">
        <v>1903</v>
      </c>
      <c r="B418" s="7" t="s">
        <v>5663</v>
      </c>
      <c r="C418" s="6" t="s">
        <v>4917</v>
      </c>
      <c r="D418" s="7" t="e">
        <v>#N/A</v>
      </c>
      <c r="E418" s="7" t="e">
        <v>#N/A</v>
      </c>
      <c r="F418" s="6" t="s">
        <v>49</v>
      </c>
      <c r="G418" s="6" t="s">
        <v>1108</v>
      </c>
      <c r="H418" s="6" t="s">
        <v>1109</v>
      </c>
      <c r="I418" s="6" t="s">
        <v>3269</v>
      </c>
      <c r="J418" s="8">
        <v>2.9953459490716341</v>
      </c>
      <c r="K418" s="6" t="s">
        <v>52</v>
      </c>
      <c r="L418" s="6" t="s">
        <v>35</v>
      </c>
      <c r="M418" s="6" t="s">
        <v>46</v>
      </c>
      <c r="N418" s="6" t="s">
        <v>3349</v>
      </c>
      <c r="O418" s="6" t="s">
        <v>37</v>
      </c>
      <c r="P418" s="6" t="s">
        <v>38</v>
      </c>
      <c r="Q418" s="6"/>
      <c r="R418" s="7"/>
      <c r="S418" s="7"/>
      <c r="T418" s="7" t="s">
        <v>5472</v>
      </c>
      <c r="U418" s="7" t="s">
        <v>39</v>
      </c>
      <c r="V418" s="7" t="s">
        <v>5471</v>
      </c>
      <c r="W418" s="7">
        <v>0</v>
      </c>
      <c r="X418" s="7"/>
      <c r="Y418" s="7" t="s">
        <v>5664</v>
      </c>
      <c r="Z418" s="7" t="s">
        <v>4141</v>
      </c>
      <c r="AA418" s="7" t="s">
        <v>74</v>
      </c>
      <c r="AB418" s="7">
        <v>1</v>
      </c>
      <c r="AC418" s="7"/>
      <c r="AD418" s="7"/>
      <c r="AE418" s="7" t="s">
        <v>5801</v>
      </c>
      <c r="AF418" s="7" t="s">
        <v>2536</v>
      </c>
      <c r="AG418" s="7"/>
    </row>
    <row r="419" spans="1:33" ht="72.5" x14ac:dyDescent="0.35">
      <c r="A419" s="6" t="s">
        <v>1903</v>
      </c>
      <c r="B419" s="7" t="s">
        <v>5663</v>
      </c>
      <c r="C419" s="6" t="s">
        <v>4918</v>
      </c>
      <c r="D419" s="7" t="e">
        <v>#N/A</v>
      </c>
      <c r="E419" s="7" t="e">
        <v>#N/A</v>
      </c>
      <c r="F419" s="6" t="s">
        <v>49</v>
      </c>
      <c r="G419" s="6" t="s">
        <v>1100</v>
      </c>
      <c r="H419" s="6" t="s">
        <v>1101</v>
      </c>
      <c r="I419" s="6" t="s">
        <v>3269</v>
      </c>
      <c r="J419" s="8">
        <v>2.9953459490716341</v>
      </c>
      <c r="K419" s="6" t="s">
        <v>52</v>
      </c>
      <c r="L419" s="6" t="s">
        <v>35</v>
      </c>
      <c r="M419" s="6" t="s">
        <v>46</v>
      </c>
      <c r="N419" s="6" t="s">
        <v>3350</v>
      </c>
      <c r="O419" s="6" t="s">
        <v>37</v>
      </c>
      <c r="P419" s="6" t="s">
        <v>38</v>
      </c>
      <c r="Q419" s="6"/>
      <c r="R419" s="7"/>
      <c r="S419" s="7"/>
      <c r="T419" s="7" t="s">
        <v>5472</v>
      </c>
      <c r="U419" s="7" t="s">
        <v>39</v>
      </c>
      <c r="V419" s="7" t="s">
        <v>5471</v>
      </c>
      <c r="W419" s="7">
        <v>0</v>
      </c>
      <c r="X419" s="7"/>
      <c r="Y419" s="7" t="s">
        <v>5664</v>
      </c>
      <c r="Z419" s="7" t="s">
        <v>4141</v>
      </c>
      <c r="AA419" s="7" t="s">
        <v>74</v>
      </c>
      <c r="AB419" s="7">
        <v>1</v>
      </c>
      <c r="AC419" s="7"/>
      <c r="AD419" s="7"/>
      <c r="AE419" s="7" t="s">
        <v>5801</v>
      </c>
      <c r="AF419" s="7" t="s">
        <v>2536</v>
      </c>
      <c r="AG419" s="7"/>
    </row>
    <row r="420" spans="1:33" ht="87" x14ac:dyDescent="0.35">
      <c r="A420" s="6" t="s">
        <v>943</v>
      </c>
      <c r="B420" s="7" t="s">
        <v>5689</v>
      </c>
      <c r="C420" s="6" t="s">
        <v>4919</v>
      </c>
      <c r="D420" s="7" t="e">
        <v>#N/A</v>
      </c>
      <c r="E420" s="7" t="e">
        <v>#N/A</v>
      </c>
      <c r="F420" s="6" t="s">
        <v>49</v>
      </c>
      <c r="G420" s="6" t="s">
        <v>1096</v>
      </c>
      <c r="H420" s="6" t="s">
        <v>1097</v>
      </c>
      <c r="I420" s="6" t="s">
        <v>3497</v>
      </c>
      <c r="J420" s="8">
        <v>2.5981121527802316</v>
      </c>
      <c r="K420" s="6" t="s">
        <v>52</v>
      </c>
      <c r="L420" s="6" t="s">
        <v>35</v>
      </c>
      <c r="M420" s="6" t="s">
        <v>46</v>
      </c>
      <c r="N420" s="6" t="s">
        <v>3525</v>
      </c>
      <c r="O420" s="6" t="s">
        <v>37</v>
      </c>
      <c r="P420" s="6" t="s">
        <v>38</v>
      </c>
      <c r="Q420" s="6"/>
      <c r="R420" s="7"/>
      <c r="S420" s="7"/>
      <c r="T420" s="7" t="s">
        <v>5464</v>
      </c>
      <c r="U420" s="7" t="s">
        <v>78</v>
      </c>
      <c r="V420" s="7" t="e">
        <v>#N/A</v>
      </c>
      <c r="W420" s="7" t="s">
        <v>1456</v>
      </c>
      <c r="X420" s="7"/>
      <c r="Y420" s="7" t="e">
        <v>#N/A</v>
      </c>
      <c r="Z420" s="7" t="s">
        <v>5643</v>
      </c>
      <c r="AA420" s="7" t="s">
        <v>74</v>
      </c>
      <c r="AB420" s="7">
        <v>1</v>
      </c>
      <c r="AC420" s="7"/>
      <c r="AD420" s="7"/>
      <c r="AE420" s="7" t="s">
        <v>5801</v>
      </c>
      <c r="AF420" s="7" t="s">
        <v>2536</v>
      </c>
      <c r="AG420" s="7"/>
    </row>
    <row r="421" spans="1:33" ht="72.5" x14ac:dyDescent="0.35">
      <c r="A421" s="6" t="s">
        <v>1698</v>
      </c>
      <c r="B421" s="7" t="s">
        <v>5678</v>
      </c>
      <c r="C421" s="6" t="s">
        <v>4920</v>
      </c>
      <c r="D421" s="7" t="e">
        <v>#N/A</v>
      </c>
      <c r="E421" s="7" t="e">
        <v>#N/A</v>
      </c>
      <c r="F421" s="6" t="s">
        <v>49</v>
      </c>
      <c r="G421" s="6" t="s">
        <v>1104</v>
      </c>
      <c r="H421" s="6" t="s">
        <v>1105</v>
      </c>
      <c r="I421" s="6" t="s">
        <v>3364</v>
      </c>
      <c r="J421" s="8">
        <v>2.3137950231466675</v>
      </c>
      <c r="K421" s="6" t="s">
        <v>52</v>
      </c>
      <c r="L421" s="6" t="s">
        <v>35</v>
      </c>
      <c r="M421" s="6" t="s">
        <v>46</v>
      </c>
      <c r="N421" s="6" t="s">
        <v>3536</v>
      </c>
      <c r="O421" s="6" t="s">
        <v>37</v>
      </c>
      <c r="P421" s="6" t="s">
        <v>38</v>
      </c>
      <c r="Q421" s="6"/>
      <c r="R421" s="7"/>
      <c r="S421" s="7"/>
      <c r="T421" s="7" t="s">
        <v>1697</v>
      </c>
      <c r="U421" s="7" t="s">
        <v>1466</v>
      </c>
      <c r="V421" s="7" t="e">
        <v>#N/A</v>
      </c>
      <c r="W421" s="7" t="s">
        <v>1340</v>
      </c>
      <c r="X421" s="7"/>
      <c r="Y421" s="7" t="s">
        <v>5679</v>
      </c>
      <c r="Z421" s="7" t="s">
        <v>5677</v>
      </c>
      <c r="AA421" s="7" t="s">
        <v>74</v>
      </c>
      <c r="AB421" s="7">
        <v>1</v>
      </c>
      <c r="AC421" s="7"/>
      <c r="AD421" s="7"/>
      <c r="AE421" s="7" t="s">
        <v>5801</v>
      </c>
      <c r="AF421" s="7" t="s">
        <v>2536</v>
      </c>
      <c r="AG421" s="7"/>
    </row>
    <row r="422" spans="1:33" ht="72.5" x14ac:dyDescent="0.35">
      <c r="A422" s="6" t="s">
        <v>3943</v>
      </c>
      <c r="B422" s="7" t="s">
        <v>5687</v>
      </c>
      <c r="C422" s="6" t="s">
        <v>4921</v>
      </c>
      <c r="D422" s="7" t="e">
        <v>#N/A</v>
      </c>
      <c r="E422" s="7" t="e">
        <v>#N/A</v>
      </c>
      <c r="F422" s="6" t="s">
        <v>49</v>
      </c>
      <c r="G422" s="6" t="s">
        <v>1100</v>
      </c>
      <c r="H422" s="6" t="s">
        <v>1101</v>
      </c>
      <c r="I422" s="6" t="s">
        <v>4127</v>
      </c>
      <c r="J422" s="8">
        <v>1.9590728009279701</v>
      </c>
      <c r="K422" s="6" t="s">
        <v>52</v>
      </c>
      <c r="L422" s="6" t="s">
        <v>35</v>
      </c>
      <c r="M422" s="6" t="s">
        <v>46</v>
      </c>
      <c r="N422" s="6" t="s">
        <v>4128</v>
      </c>
      <c r="O422" s="6" t="s">
        <v>37</v>
      </c>
      <c r="P422" s="6" t="s">
        <v>38</v>
      </c>
      <c r="Q422" s="6"/>
      <c r="R422" s="7"/>
      <c r="S422" s="7"/>
      <c r="T422" s="7" t="s">
        <v>4138</v>
      </c>
      <c r="U422" s="7" t="s">
        <v>1466</v>
      </c>
      <c r="V422" s="7" t="e">
        <v>#N/A</v>
      </c>
      <c r="W422" s="7" t="s">
        <v>1340</v>
      </c>
      <c r="X422" s="7"/>
      <c r="Y422" s="7" t="s">
        <v>5688</v>
      </c>
      <c r="Z422" s="7" t="s">
        <v>4141</v>
      </c>
      <c r="AA422" s="7" t="s">
        <v>73</v>
      </c>
      <c r="AB422" s="7">
        <v>1</v>
      </c>
      <c r="AC422" s="7"/>
      <c r="AD422" s="7"/>
      <c r="AE422" s="7" t="s">
        <v>5801</v>
      </c>
      <c r="AF422" s="7" t="s">
        <v>2536</v>
      </c>
      <c r="AG422" s="7"/>
    </row>
    <row r="423" spans="1:33" ht="72.5" x14ac:dyDescent="0.35">
      <c r="A423" s="6" t="s">
        <v>3861</v>
      </c>
      <c r="B423" s="7" t="s">
        <v>5665</v>
      </c>
      <c r="C423" s="6" t="s">
        <v>4922</v>
      </c>
      <c r="D423" s="7" t="e">
        <v>#N/A</v>
      </c>
      <c r="E423" s="7" t="e">
        <v>#N/A</v>
      </c>
      <c r="F423" s="6" t="s">
        <v>49</v>
      </c>
      <c r="G423" s="6" t="s">
        <v>1102</v>
      </c>
      <c r="H423" s="6" t="s">
        <v>1103</v>
      </c>
      <c r="I423" s="6" t="s">
        <v>4129</v>
      </c>
      <c r="J423" s="8">
        <v>1.9284362268517725</v>
      </c>
      <c r="K423" s="6" t="s">
        <v>52</v>
      </c>
      <c r="L423" s="6" t="s">
        <v>35</v>
      </c>
      <c r="M423" s="6" t="s">
        <v>46</v>
      </c>
      <c r="N423" s="6" t="s">
        <v>4130</v>
      </c>
      <c r="O423" s="6" t="s">
        <v>37</v>
      </c>
      <c r="P423" s="6" t="s">
        <v>38</v>
      </c>
      <c r="Q423" s="6"/>
      <c r="R423" s="7"/>
      <c r="S423" s="7"/>
      <c r="T423" s="7" t="s">
        <v>4136</v>
      </c>
      <c r="U423" s="7" t="s">
        <v>1466</v>
      </c>
      <c r="V423" s="7" t="e">
        <v>#N/A</v>
      </c>
      <c r="W423" s="7" t="s">
        <v>1340</v>
      </c>
      <c r="X423" s="7"/>
      <c r="Y423" s="7" t="s">
        <v>5666</v>
      </c>
      <c r="Z423" s="7" t="s">
        <v>5311</v>
      </c>
      <c r="AA423" s="7" t="s">
        <v>73</v>
      </c>
      <c r="AB423" s="7">
        <v>1</v>
      </c>
      <c r="AC423" s="7"/>
      <c r="AD423" s="7"/>
      <c r="AE423" s="7" t="s">
        <v>5801</v>
      </c>
      <c r="AF423" s="7" t="s">
        <v>2536</v>
      </c>
      <c r="AG423" s="7"/>
    </row>
    <row r="424" spans="1:33" ht="72.5" x14ac:dyDescent="0.35">
      <c r="A424" s="6" t="s">
        <v>1829</v>
      </c>
      <c r="B424" s="7" t="s">
        <v>5667</v>
      </c>
      <c r="C424" s="6" t="s">
        <v>4923</v>
      </c>
      <c r="D424" s="7" t="e">
        <v>#N/A</v>
      </c>
      <c r="E424" s="7" t="e">
        <v>#N/A</v>
      </c>
      <c r="F424" s="6" t="s">
        <v>49</v>
      </c>
      <c r="G424" s="6" t="s">
        <v>50</v>
      </c>
      <c r="H424" s="6" t="s">
        <v>51</v>
      </c>
      <c r="I424" s="6" t="s">
        <v>4314</v>
      </c>
      <c r="J424" s="8">
        <v>1.5841190972205368</v>
      </c>
      <c r="K424" s="6" t="s">
        <v>52</v>
      </c>
      <c r="L424" s="6" t="s">
        <v>35</v>
      </c>
      <c r="M424" s="6" t="s">
        <v>46</v>
      </c>
      <c r="N424" s="6" t="s">
        <v>4371</v>
      </c>
      <c r="O424" s="6" t="s">
        <v>37</v>
      </c>
      <c r="P424" s="6" t="s">
        <v>38</v>
      </c>
      <c r="Q424" s="6"/>
      <c r="R424" s="7"/>
      <c r="S424" s="7"/>
      <c r="T424" s="7" t="s">
        <v>1832</v>
      </c>
      <c r="U424" s="7" t="s">
        <v>1466</v>
      </c>
      <c r="V424" s="7" t="e">
        <v>#N/A</v>
      </c>
      <c r="W424" s="7" t="s">
        <v>1340</v>
      </c>
      <c r="X424" s="7"/>
      <c r="Y424" s="7" t="s">
        <v>5668</v>
      </c>
      <c r="Z424" s="7" t="s">
        <v>5643</v>
      </c>
      <c r="AA424" s="7" t="s">
        <v>73</v>
      </c>
      <c r="AB424" s="7">
        <v>1</v>
      </c>
      <c r="AC424" s="7"/>
      <c r="AD424" s="7"/>
      <c r="AE424" s="7" t="s">
        <v>5801</v>
      </c>
      <c r="AF424" s="7" t="s">
        <v>2536</v>
      </c>
      <c r="AG424" s="7"/>
    </row>
    <row r="425" spans="1:33" ht="72.5" x14ac:dyDescent="0.35">
      <c r="A425" s="6" t="s">
        <v>908</v>
      </c>
      <c r="B425" s="7" t="s">
        <v>5669</v>
      </c>
      <c r="C425" s="6" t="s">
        <v>4924</v>
      </c>
      <c r="D425" s="7" t="e">
        <v>#N/A</v>
      </c>
      <c r="E425" s="7" t="e">
        <v>#N/A</v>
      </c>
      <c r="F425" s="6" t="s">
        <v>49</v>
      </c>
      <c r="G425" s="6" t="s">
        <v>1096</v>
      </c>
      <c r="H425" s="6" t="s">
        <v>1097</v>
      </c>
      <c r="I425" s="6" t="s">
        <v>4149</v>
      </c>
      <c r="J425" s="8">
        <v>1.5583320601872401</v>
      </c>
      <c r="K425" s="6" t="s">
        <v>52</v>
      </c>
      <c r="L425" s="6" t="s">
        <v>35</v>
      </c>
      <c r="M425" s="6" t="s">
        <v>46</v>
      </c>
      <c r="N425" s="6" t="s">
        <v>4275</v>
      </c>
      <c r="O425" s="6" t="s">
        <v>37</v>
      </c>
      <c r="P425" s="6" t="s">
        <v>38</v>
      </c>
      <c r="Q425" s="6"/>
      <c r="R425" s="7"/>
      <c r="S425" s="7"/>
      <c r="T425" s="7" t="s">
        <v>1942</v>
      </c>
      <c r="U425" s="7" t="s">
        <v>1454</v>
      </c>
      <c r="V425" s="7" t="e">
        <v>#N/A</v>
      </c>
      <c r="W425" s="7" t="s">
        <v>1454</v>
      </c>
      <c r="X425" s="7"/>
      <c r="Y425" s="7" t="e">
        <v>#N/A</v>
      </c>
      <c r="Z425" s="7" t="s">
        <v>5643</v>
      </c>
      <c r="AA425" s="7" t="s">
        <v>73</v>
      </c>
      <c r="AB425" s="7">
        <v>1</v>
      </c>
      <c r="AC425" s="7"/>
      <c r="AD425" s="7"/>
      <c r="AE425" s="7" t="s">
        <v>5801</v>
      </c>
      <c r="AF425" s="7" t="s">
        <v>2536</v>
      </c>
      <c r="AG425" s="7"/>
    </row>
    <row r="426" spans="1:33" ht="72.5" x14ac:dyDescent="0.35">
      <c r="A426" s="6" t="s">
        <v>908</v>
      </c>
      <c r="B426" s="7" t="s">
        <v>5669</v>
      </c>
      <c r="C426" s="6" t="s">
        <v>4925</v>
      </c>
      <c r="D426" s="7" t="e">
        <v>#N/A</v>
      </c>
      <c r="E426" s="7" t="e">
        <v>#N/A</v>
      </c>
      <c r="F426" s="6" t="s">
        <v>49</v>
      </c>
      <c r="G426" s="6" t="s">
        <v>1102</v>
      </c>
      <c r="H426" s="6" t="s">
        <v>1103</v>
      </c>
      <c r="I426" s="6" t="s">
        <v>4149</v>
      </c>
      <c r="J426" s="8">
        <v>1.5583320601872401</v>
      </c>
      <c r="K426" s="6" t="s">
        <v>52</v>
      </c>
      <c r="L426" s="6" t="s">
        <v>35</v>
      </c>
      <c r="M426" s="6" t="s">
        <v>46</v>
      </c>
      <c r="N426" s="6" t="s">
        <v>4276</v>
      </c>
      <c r="O426" s="6" t="s">
        <v>37</v>
      </c>
      <c r="P426" s="6" t="s">
        <v>38</v>
      </c>
      <c r="Q426" s="6"/>
      <c r="R426" s="7"/>
      <c r="S426" s="7"/>
      <c r="T426" s="7" t="s">
        <v>1942</v>
      </c>
      <c r="U426" s="7" t="s">
        <v>1454</v>
      </c>
      <c r="V426" s="7" t="e">
        <v>#N/A</v>
      </c>
      <c r="W426" s="7" t="s">
        <v>1454</v>
      </c>
      <c r="X426" s="7"/>
      <c r="Y426" s="7" t="e">
        <v>#N/A</v>
      </c>
      <c r="Z426" s="7" t="s">
        <v>5643</v>
      </c>
      <c r="AA426" s="7" t="s">
        <v>73</v>
      </c>
      <c r="AB426" s="7">
        <v>1</v>
      </c>
      <c r="AC426" s="7"/>
      <c r="AD426" s="7"/>
      <c r="AE426" s="7" t="s">
        <v>5801</v>
      </c>
      <c r="AF426" s="7" t="s">
        <v>2536</v>
      </c>
      <c r="AG426" s="7"/>
    </row>
    <row r="427" spans="1:33" ht="72.5" x14ac:dyDescent="0.35">
      <c r="A427" s="6" t="s">
        <v>908</v>
      </c>
      <c r="B427" s="7" t="s">
        <v>5669</v>
      </c>
      <c r="C427" s="6" t="s">
        <v>4926</v>
      </c>
      <c r="D427" s="7" t="e">
        <v>#N/A</v>
      </c>
      <c r="E427" s="7" t="e">
        <v>#N/A</v>
      </c>
      <c r="F427" s="6" t="s">
        <v>49</v>
      </c>
      <c r="G427" s="6" t="s">
        <v>1104</v>
      </c>
      <c r="H427" s="6" t="s">
        <v>1105</v>
      </c>
      <c r="I427" s="6" t="s">
        <v>4149</v>
      </c>
      <c r="J427" s="8">
        <v>1.5583320601872401</v>
      </c>
      <c r="K427" s="6" t="s">
        <v>52</v>
      </c>
      <c r="L427" s="6" t="s">
        <v>35</v>
      </c>
      <c r="M427" s="6" t="s">
        <v>46</v>
      </c>
      <c r="N427" s="6" t="s">
        <v>4277</v>
      </c>
      <c r="O427" s="6" t="s">
        <v>37</v>
      </c>
      <c r="P427" s="6" t="s">
        <v>38</v>
      </c>
      <c r="Q427" s="6"/>
      <c r="R427" s="7"/>
      <c r="S427" s="7"/>
      <c r="T427" s="7" t="s">
        <v>1942</v>
      </c>
      <c r="U427" s="7" t="s">
        <v>1454</v>
      </c>
      <c r="V427" s="7" t="e">
        <v>#N/A</v>
      </c>
      <c r="W427" s="7" t="s">
        <v>1454</v>
      </c>
      <c r="X427" s="7"/>
      <c r="Y427" s="7" t="e">
        <v>#N/A</v>
      </c>
      <c r="Z427" s="7" t="s">
        <v>5643</v>
      </c>
      <c r="AA427" s="7" t="s">
        <v>73</v>
      </c>
      <c r="AB427" s="7">
        <v>1</v>
      </c>
      <c r="AC427" s="7"/>
      <c r="AD427" s="7"/>
      <c r="AE427" s="7" t="s">
        <v>5801</v>
      </c>
      <c r="AF427" s="7" t="s">
        <v>2536</v>
      </c>
      <c r="AG427" s="7"/>
    </row>
    <row r="428" spans="1:33" ht="72.5" x14ac:dyDescent="0.35">
      <c r="A428" s="6" t="s">
        <v>908</v>
      </c>
      <c r="B428" s="7" t="s">
        <v>5669</v>
      </c>
      <c r="C428" s="6" t="s">
        <v>4927</v>
      </c>
      <c r="D428" s="7" t="e">
        <v>#N/A</v>
      </c>
      <c r="E428" s="7" t="e">
        <v>#N/A</v>
      </c>
      <c r="F428" s="6" t="s">
        <v>49</v>
      </c>
      <c r="G428" s="6" t="s">
        <v>1108</v>
      </c>
      <c r="H428" s="6" t="s">
        <v>1109</v>
      </c>
      <c r="I428" s="6" t="s">
        <v>4149</v>
      </c>
      <c r="J428" s="8">
        <v>1.5583320601872401</v>
      </c>
      <c r="K428" s="6" t="s">
        <v>52</v>
      </c>
      <c r="L428" s="6" t="s">
        <v>35</v>
      </c>
      <c r="M428" s="6" t="s">
        <v>46</v>
      </c>
      <c r="N428" s="6" t="s">
        <v>4278</v>
      </c>
      <c r="O428" s="6" t="s">
        <v>37</v>
      </c>
      <c r="P428" s="6" t="s">
        <v>38</v>
      </c>
      <c r="Q428" s="6"/>
      <c r="R428" s="7"/>
      <c r="S428" s="7"/>
      <c r="T428" s="7" t="s">
        <v>1942</v>
      </c>
      <c r="U428" s="7" t="s">
        <v>1454</v>
      </c>
      <c r="V428" s="7" t="e">
        <v>#N/A</v>
      </c>
      <c r="W428" s="7" t="s">
        <v>1454</v>
      </c>
      <c r="X428" s="7"/>
      <c r="Y428" s="7" t="e">
        <v>#N/A</v>
      </c>
      <c r="Z428" s="7" t="s">
        <v>5643</v>
      </c>
      <c r="AA428" s="7" t="s">
        <v>73</v>
      </c>
      <c r="AB428" s="7">
        <v>1</v>
      </c>
      <c r="AC428" s="7"/>
      <c r="AD428" s="7"/>
      <c r="AE428" s="7" t="s">
        <v>5801</v>
      </c>
      <c r="AF428" s="7" t="s">
        <v>2536</v>
      </c>
      <c r="AG428" s="7"/>
    </row>
    <row r="429" spans="1:33" ht="72.5" x14ac:dyDescent="0.35">
      <c r="A429" s="6" t="s">
        <v>908</v>
      </c>
      <c r="B429" s="7" t="s">
        <v>5669</v>
      </c>
      <c r="C429" s="6" t="s">
        <v>4928</v>
      </c>
      <c r="D429" s="7" t="e">
        <v>#N/A</v>
      </c>
      <c r="E429" s="7" t="e">
        <v>#N/A</v>
      </c>
      <c r="F429" s="6" t="s">
        <v>49</v>
      </c>
      <c r="G429" s="6" t="s">
        <v>1094</v>
      </c>
      <c r="H429" s="6" t="s">
        <v>1095</v>
      </c>
      <c r="I429" s="6" t="s">
        <v>4149</v>
      </c>
      <c r="J429" s="8">
        <v>1.5583320601872401</v>
      </c>
      <c r="K429" s="6" t="s">
        <v>52</v>
      </c>
      <c r="L429" s="6" t="s">
        <v>35</v>
      </c>
      <c r="M429" s="6" t="s">
        <v>46</v>
      </c>
      <c r="N429" s="6" t="s">
        <v>4279</v>
      </c>
      <c r="O429" s="6" t="s">
        <v>37</v>
      </c>
      <c r="P429" s="6" t="s">
        <v>38</v>
      </c>
      <c r="Q429" s="6"/>
      <c r="R429" s="7"/>
      <c r="S429" s="7"/>
      <c r="T429" s="7" t="s">
        <v>1942</v>
      </c>
      <c r="U429" s="7" t="s">
        <v>1454</v>
      </c>
      <c r="V429" s="7" t="e">
        <v>#N/A</v>
      </c>
      <c r="W429" s="7" t="s">
        <v>1454</v>
      </c>
      <c r="X429" s="7"/>
      <c r="Y429" s="7" t="e">
        <v>#N/A</v>
      </c>
      <c r="Z429" s="7" t="s">
        <v>5643</v>
      </c>
      <c r="AA429" s="7" t="s">
        <v>73</v>
      </c>
      <c r="AB429" s="7">
        <v>1</v>
      </c>
      <c r="AC429" s="7"/>
      <c r="AD429" s="7"/>
      <c r="AE429" s="7" t="s">
        <v>5801</v>
      </c>
      <c r="AF429" s="7" t="s">
        <v>2536</v>
      </c>
      <c r="AG429" s="7"/>
    </row>
    <row r="430" spans="1:33" ht="72.5" x14ac:dyDescent="0.35">
      <c r="A430" s="6" t="s">
        <v>908</v>
      </c>
      <c r="B430" s="7" t="s">
        <v>5669</v>
      </c>
      <c r="C430" s="6" t="s">
        <v>4929</v>
      </c>
      <c r="D430" s="7" t="e">
        <v>#N/A</v>
      </c>
      <c r="E430" s="7" t="e">
        <v>#N/A</v>
      </c>
      <c r="F430" s="6" t="s">
        <v>49</v>
      </c>
      <c r="G430" s="6" t="s">
        <v>1098</v>
      </c>
      <c r="H430" s="6" t="s">
        <v>1099</v>
      </c>
      <c r="I430" s="6" t="s">
        <v>4149</v>
      </c>
      <c r="J430" s="8">
        <v>1.5583320601872401</v>
      </c>
      <c r="K430" s="6" t="s">
        <v>52</v>
      </c>
      <c r="L430" s="6" t="s">
        <v>35</v>
      </c>
      <c r="M430" s="6" t="s">
        <v>46</v>
      </c>
      <c r="N430" s="6" t="s">
        <v>4280</v>
      </c>
      <c r="O430" s="6" t="s">
        <v>37</v>
      </c>
      <c r="P430" s="6" t="s">
        <v>38</v>
      </c>
      <c r="Q430" s="6"/>
      <c r="R430" s="7"/>
      <c r="S430" s="7"/>
      <c r="T430" s="7" t="s">
        <v>1942</v>
      </c>
      <c r="U430" s="7" t="s">
        <v>1454</v>
      </c>
      <c r="V430" s="7" t="e">
        <v>#N/A</v>
      </c>
      <c r="W430" s="7" t="s">
        <v>1454</v>
      </c>
      <c r="X430" s="7"/>
      <c r="Y430" s="7" t="e">
        <v>#N/A</v>
      </c>
      <c r="Z430" s="7" t="s">
        <v>5643</v>
      </c>
      <c r="AA430" s="7" t="s">
        <v>73</v>
      </c>
      <c r="AB430" s="7">
        <v>1</v>
      </c>
      <c r="AC430" s="7"/>
      <c r="AD430" s="7"/>
      <c r="AE430" s="7" t="s">
        <v>5801</v>
      </c>
      <c r="AF430" s="7" t="s">
        <v>2536</v>
      </c>
      <c r="AG430" s="7"/>
    </row>
    <row r="431" spans="1:33" ht="72.5" x14ac:dyDescent="0.35">
      <c r="A431" s="6" t="s">
        <v>908</v>
      </c>
      <c r="B431" s="7" t="s">
        <v>5669</v>
      </c>
      <c r="C431" s="6" t="s">
        <v>4930</v>
      </c>
      <c r="D431" s="7" t="e">
        <v>#N/A</v>
      </c>
      <c r="E431" s="7" t="e">
        <v>#N/A</v>
      </c>
      <c r="F431" s="6" t="s">
        <v>49</v>
      </c>
      <c r="G431" s="6" t="s">
        <v>1100</v>
      </c>
      <c r="H431" s="6" t="s">
        <v>1101</v>
      </c>
      <c r="I431" s="6" t="s">
        <v>4149</v>
      </c>
      <c r="J431" s="8">
        <v>1.5583320601872401</v>
      </c>
      <c r="K431" s="6" t="s">
        <v>52</v>
      </c>
      <c r="L431" s="6" t="s">
        <v>35</v>
      </c>
      <c r="M431" s="6" t="s">
        <v>46</v>
      </c>
      <c r="N431" s="6" t="s">
        <v>4281</v>
      </c>
      <c r="O431" s="6" t="s">
        <v>37</v>
      </c>
      <c r="P431" s="6" t="s">
        <v>38</v>
      </c>
      <c r="Q431" s="6"/>
      <c r="R431" s="7"/>
      <c r="S431" s="7"/>
      <c r="T431" s="7" t="s">
        <v>1942</v>
      </c>
      <c r="U431" s="7" t="s">
        <v>1454</v>
      </c>
      <c r="V431" s="7" t="e">
        <v>#N/A</v>
      </c>
      <c r="W431" s="7" t="s">
        <v>1454</v>
      </c>
      <c r="X431" s="7"/>
      <c r="Y431" s="7" t="e">
        <v>#N/A</v>
      </c>
      <c r="Z431" s="7" t="s">
        <v>5643</v>
      </c>
      <c r="AA431" s="7" t="s">
        <v>73</v>
      </c>
      <c r="AB431" s="7">
        <v>1</v>
      </c>
      <c r="AC431" s="7"/>
      <c r="AD431" s="7"/>
      <c r="AE431" s="7" t="s">
        <v>5801</v>
      </c>
      <c r="AF431" s="7" t="s">
        <v>2536</v>
      </c>
      <c r="AG431" s="7"/>
    </row>
    <row r="432" spans="1:33" ht="72.5" x14ac:dyDescent="0.35">
      <c r="A432" s="6" t="s">
        <v>908</v>
      </c>
      <c r="B432" s="7" t="s">
        <v>5669</v>
      </c>
      <c r="C432" s="6" t="s">
        <v>4931</v>
      </c>
      <c r="D432" s="7" t="e">
        <v>#N/A</v>
      </c>
      <c r="E432" s="7" t="e">
        <v>#N/A</v>
      </c>
      <c r="F432" s="6" t="s">
        <v>49</v>
      </c>
      <c r="G432" s="6" t="s">
        <v>50</v>
      </c>
      <c r="H432" s="6" t="s">
        <v>51</v>
      </c>
      <c r="I432" s="6" t="s">
        <v>4149</v>
      </c>
      <c r="J432" s="8">
        <v>1.5583320601872401</v>
      </c>
      <c r="K432" s="6" t="s">
        <v>52</v>
      </c>
      <c r="L432" s="6" t="s">
        <v>35</v>
      </c>
      <c r="M432" s="6" t="s">
        <v>46</v>
      </c>
      <c r="N432" s="6" t="s">
        <v>4282</v>
      </c>
      <c r="O432" s="6" t="s">
        <v>37</v>
      </c>
      <c r="P432" s="6" t="s">
        <v>38</v>
      </c>
      <c r="Q432" s="6"/>
      <c r="R432" s="7"/>
      <c r="S432" s="7"/>
      <c r="T432" s="7" t="s">
        <v>1942</v>
      </c>
      <c r="U432" s="7" t="s">
        <v>1454</v>
      </c>
      <c r="V432" s="7" t="e">
        <v>#N/A</v>
      </c>
      <c r="W432" s="7" t="s">
        <v>1454</v>
      </c>
      <c r="X432" s="7"/>
      <c r="Y432" s="7" t="e">
        <v>#N/A</v>
      </c>
      <c r="Z432" s="7" t="s">
        <v>5643</v>
      </c>
      <c r="AA432" s="7" t="s">
        <v>73</v>
      </c>
      <c r="AB432" s="7">
        <v>1</v>
      </c>
      <c r="AC432" s="7"/>
      <c r="AD432" s="7"/>
      <c r="AE432" s="7" t="s">
        <v>5801</v>
      </c>
      <c r="AF432" s="7" t="s">
        <v>2536</v>
      </c>
      <c r="AG432" s="7"/>
    </row>
    <row r="433" spans="1:33" ht="72.5" x14ac:dyDescent="0.35">
      <c r="A433" s="6" t="s">
        <v>908</v>
      </c>
      <c r="B433" s="7" t="s">
        <v>5669</v>
      </c>
      <c r="C433" s="6" t="s">
        <v>4932</v>
      </c>
      <c r="D433" s="7" t="e">
        <v>#N/A</v>
      </c>
      <c r="E433" s="7" t="e">
        <v>#N/A</v>
      </c>
      <c r="F433" s="6" t="s">
        <v>49</v>
      </c>
      <c r="G433" s="6" t="s">
        <v>1106</v>
      </c>
      <c r="H433" s="6" t="s">
        <v>1107</v>
      </c>
      <c r="I433" s="6" t="s">
        <v>4149</v>
      </c>
      <c r="J433" s="8">
        <v>1.5583320601872401</v>
      </c>
      <c r="K433" s="6" t="s">
        <v>52</v>
      </c>
      <c r="L433" s="6" t="s">
        <v>35</v>
      </c>
      <c r="M433" s="6" t="s">
        <v>46</v>
      </c>
      <c r="N433" s="6" t="s">
        <v>4283</v>
      </c>
      <c r="O433" s="6" t="s">
        <v>37</v>
      </c>
      <c r="P433" s="6" t="s">
        <v>38</v>
      </c>
      <c r="Q433" s="6"/>
      <c r="R433" s="7"/>
      <c r="S433" s="7"/>
      <c r="T433" s="7" t="s">
        <v>1942</v>
      </c>
      <c r="U433" s="7" t="s">
        <v>1454</v>
      </c>
      <c r="V433" s="7" t="e">
        <v>#N/A</v>
      </c>
      <c r="W433" s="7" t="s">
        <v>1454</v>
      </c>
      <c r="X433" s="7"/>
      <c r="Y433" s="7" t="e">
        <v>#N/A</v>
      </c>
      <c r="Z433" s="7" t="s">
        <v>5643</v>
      </c>
      <c r="AA433" s="7" t="s">
        <v>73</v>
      </c>
      <c r="AB433" s="7">
        <v>1</v>
      </c>
      <c r="AC433" s="7"/>
      <c r="AD433" s="7"/>
      <c r="AE433" s="7" t="s">
        <v>5801</v>
      </c>
      <c r="AF433" s="7" t="s">
        <v>2536</v>
      </c>
      <c r="AG433" s="7"/>
    </row>
    <row r="434" spans="1:33" ht="72.5" x14ac:dyDescent="0.35">
      <c r="A434" s="6" t="s">
        <v>1757</v>
      </c>
      <c r="B434" s="7" t="s">
        <v>5670</v>
      </c>
      <c r="C434" s="6" t="s">
        <v>4933</v>
      </c>
      <c r="D434" s="7" t="e">
        <v>#N/A</v>
      </c>
      <c r="E434" s="7" t="e">
        <v>#N/A</v>
      </c>
      <c r="F434" s="6" t="s">
        <v>49</v>
      </c>
      <c r="G434" s="6" t="s">
        <v>1096</v>
      </c>
      <c r="H434" s="6" t="s">
        <v>1097</v>
      </c>
      <c r="I434" s="6" t="s">
        <v>5323</v>
      </c>
      <c r="J434" s="8">
        <v>0.86363298611104256</v>
      </c>
      <c r="K434" s="6" t="s">
        <v>52</v>
      </c>
      <c r="L434" s="6" t="s">
        <v>35</v>
      </c>
      <c r="M434" s="6" t="s">
        <v>46</v>
      </c>
      <c r="N434" s="6" t="s">
        <v>5375</v>
      </c>
      <c r="O434" s="6" t="s">
        <v>37</v>
      </c>
      <c r="P434" s="6" t="s">
        <v>38</v>
      </c>
      <c r="Q434" s="6"/>
      <c r="R434" s="7"/>
      <c r="S434" s="7"/>
      <c r="T434" s="7" t="s">
        <v>4405</v>
      </c>
      <c r="U434" s="7" t="s">
        <v>84</v>
      </c>
      <c r="V434" s="7" t="e">
        <v>#N/A</v>
      </c>
      <c r="W434" s="7" t="e">
        <v>#N/A</v>
      </c>
      <c r="X434" s="7"/>
      <c r="Y434" s="7" t="s">
        <v>5671</v>
      </c>
      <c r="Z434" s="7" t="s">
        <v>5656</v>
      </c>
      <c r="AA434" s="7" t="s">
        <v>72</v>
      </c>
      <c r="AB434" s="7">
        <v>1</v>
      </c>
      <c r="AC434" s="7"/>
      <c r="AD434" s="7"/>
      <c r="AE434" s="7" t="s">
        <v>5801</v>
      </c>
      <c r="AF434" s="7" t="s">
        <v>2536</v>
      </c>
      <c r="AG434" s="7"/>
    </row>
    <row r="435" spans="1:33" ht="72.5" x14ac:dyDescent="0.35">
      <c r="A435" s="6" t="s">
        <v>1467</v>
      </c>
      <c r="B435" s="7" t="s">
        <v>5672</v>
      </c>
      <c r="C435" s="6" t="s">
        <v>4934</v>
      </c>
      <c r="D435" s="7" t="e">
        <v>#N/A</v>
      </c>
      <c r="E435" s="7" t="e">
        <v>#N/A</v>
      </c>
      <c r="F435" s="6" t="s">
        <v>49</v>
      </c>
      <c r="G435" s="6" t="s">
        <v>1100</v>
      </c>
      <c r="H435" s="6" t="s">
        <v>1101</v>
      </c>
      <c r="I435" s="6" t="s">
        <v>5332</v>
      </c>
      <c r="J435" s="8">
        <v>0.42636446758842794</v>
      </c>
      <c r="K435" s="6" t="s">
        <v>52</v>
      </c>
      <c r="L435" s="6" t="s">
        <v>35</v>
      </c>
      <c r="M435" s="6" t="s">
        <v>46</v>
      </c>
      <c r="N435" s="6" t="s">
        <v>5377</v>
      </c>
      <c r="O435" s="6" t="s">
        <v>37</v>
      </c>
      <c r="P435" s="6" t="s">
        <v>38</v>
      </c>
      <c r="Q435" s="6"/>
      <c r="R435" s="7"/>
      <c r="S435" s="7"/>
      <c r="T435" s="7" t="s">
        <v>1748</v>
      </c>
      <c r="U435" s="7" t="s">
        <v>1466</v>
      </c>
      <c r="V435" s="7" t="e">
        <v>#N/A</v>
      </c>
      <c r="W435" s="7" t="s">
        <v>1340</v>
      </c>
      <c r="X435" s="7"/>
      <c r="Y435" s="7" t="e">
        <v>#N/A</v>
      </c>
      <c r="Z435" s="7" t="s">
        <v>5656</v>
      </c>
      <c r="AA435" s="7" t="s">
        <v>71</v>
      </c>
      <c r="AB435" s="7">
        <v>1</v>
      </c>
      <c r="AC435" s="7"/>
      <c r="AD435" s="7"/>
      <c r="AE435" s="7" t="s">
        <v>5801</v>
      </c>
      <c r="AF435" s="7" t="s">
        <v>2536</v>
      </c>
      <c r="AG435" s="7"/>
    </row>
    <row r="436" spans="1:33" ht="72.5" x14ac:dyDescent="0.35">
      <c r="A436" s="6" t="s">
        <v>900</v>
      </c>
      <c r="B436" s="7" t="s">
        <v>5673</v>
      </c>
      <c r="C436" s="6" t="s">
        <v>4935</v>
      </c>
      <c r="D436" s="7" t="e">
        <v>#N/A</v>
      </c>
      <c r="E436" s="7" t="e">
        <v>#N/A</v>
      </c>
      <c r="F436" s="6" t="s">
        <v>49</v>
      </c>
      <c r="G436" s="6" t="s">
        <v>1094</v>
      </c>
      <c r="H436" s="6" t="s">
        <v>1095</v>
      </c>
      <c r="I436" s="6" t="s">
        <v>5476</v>
      </c>
      <c r="J436" s="8">
        <v>0.28557743055716855</v>
      </c>
      <c r="K436" s="6" t="s">
        <v>52</v>
      </c>
      <c r="L436" s="6" t="s">
        <v>35</v>
      </c>
      <c r="M436" s="6" t="s">
        <v>46</v>
      </c>
      <c r="N436" s="6" t="s">
        <v>5588</v>
      </c>
      <c r="O436" s="6" t="s">
        <v>37</v>
      </c>
      <c r="P436" s="6" t="s">
        <v>38</v>
      </c>
      <c r="Q436" s="6"/>
      <c r="R436" s="7"/>
      <c r="S436" s="7"/>
      <c r="T436" s="7" t="s">
        <v>1747</v>
      </c>
      <c r="U436" s="7" t="s">
        <v>1466</v>
      </c>
      <c r="V436" s="7" t="e">
        <v>#N/A</v>
      </c>
      <c r="W436" s="7" t="s">
        <v>1340</v>
      </c>
      <c r="X436" s="7"/>
      <c r="Y436" s="7" t="s">
        <v>5674</v>
      </c>
      <c r="Z436" s="7" t="s">
        <v>5643</v>
      </c>
      <c r="AA436" s="7" t="s">
        <v>70</v>
      </c>
      <c r="AB436" s="7">
        <v>1</v>
      </c>
      <c r="AC436" s="7"/>
      <c r="AD436" s="7"/>
      <c r="AE436" s="7" t="s">
        <v>5801</v>
      </c>
      <c r="AF436" s="7" t="s">
        <v>2536</v>
      </c>
      <c r="AG436" s="7"/>
    </row>
    <row r="437" spans="1:33" ht="87" x14ac:dyDescent="0.35">
      <c r="A437" s="6" t="s">
        <v>1638</v>
      </c>
      <c r="B437" s="7" t="s">
        <v>5692</v>
      </c>
      <c r="C437" s="6" t="s">
        <v>4936</v>
      </c>
      <c r="D437" s="7" t="e">
        <v>#N/A</v>
      </c>
      <c r="E437" s="7" t="e">
        <v>#N/A</v>
      </c>
      <c r="F437" s="6" t="s">
        <v>49</v>
      </c>
      <c r="G437" s="6" t="s">
        <v>50</v>
      </c>
      <c r="H437" s="6" t="s">
        <v>51</v>
      </c>
      <c r="I437" s="6" t="s">
        <v>5590</v>
      </c>
      <c r="J437" s="8">
        <v>0.17071631944418186</v>
      </c>
      <c r="K437" s="6" t="s">
        <v>52</v>
      </c>
      <c r="L437" s="6" t="s">
        <v>35</v>
      </c>
      <c r="M437" s="6" t="s">
        <v>46</v>
      </c>
      <c r="N437" s="6" t="s">
        <v>5589</v>
      </c>
      <c r="O437" s="6" t="s">
        <v>37</v>
      </c>
      <c r="P437" s="6" t="s">
        <v>38</v>
      </c>
      <c r="Q437" s="6"/>
      <c r="R437" s="7"/>
      <c r="S437" s="7"/>
      <c r="T437" s="7" t="s">
        <v>5076</v>
      </c>
      <c r="U437" s="7" t="s">
        <v>82</v>
      </c>
      <c r="V437" s="7" t="s">
        <v>5469</v>
      </c>
      <c r="W437" s="7" t="e">
        <v>#N/A</v>
      </c>
      <c r="X437" s="7"/>
      <c r="Y437" s="7" t="e">
        <v>#N/A</v>
      </c>
      <c r="Z437" s="7" t="s">
        <v>4141</v>
      </c>
      <c r="AA437" s="7" t="s">
        <v>70</v>
      </c>
      <c r="AB437" s="7">
        <v>1</v>
      </c>
      <c r="AC437" s="7"/>
      <c r="AD437" s="7"/>
      <c r="AE437" s="7" t="s">
        <v>5801</v>
      </c>
      <c r="AF437" s="7" t="s">
        <v>2536</v>
      </c>
      <c r="AG437" s="7"/>
    </row>
    <row r="438" spans="1:33" ht="72.5" x14ac:dyDescent="0.35">
      <c r="A438" s="6" t="s">
        <v>1235</v>
      </c>
      <c r="B438" s="7" t="s">
        <v>5675</v>
      </c>
      <c r="C438" s="6" t="s">
        <v>4937</v>
      </c>
      <c r="D438" s="7" t="e">
        <v>#N/A</v>
      </c>
      <c r="E438" s="7" t="e">
        <v>#N/A</v>
      </c>
      <c r="F438" s="6" t="s">
        <v>49</v>
      </c>
      <c r="G438" s="6" t="s">
        <v>1094</v>
      </c>
      <c r="H438" s="6" t="s">
        <v>1095</v>
      </c>
      <c r="I438" s="6" t="s">
        <v>5478</v>
      </c>
      <c r="J438" s="8">
        <v>0.15773020833148621</v>
      </c>
      <c r="K438" s="6" t="s">
        <v>52</v>
      </c>
      <c r="L438" s="6" t="s">
        <v>35</v>
      </c>
      <c r="M438" s="6" t="s">
        <v>46</v>
      </c>
      <c r="N438" s="6" t="s">
        <v>5591</v>
      </c>
      <c r="O438" s="6" t="s">
        <v>37</v>
      </c>
      <c r="P438" s="6" t="s">
        <v>38</v>
      </c>
      <c r="Q438" s="6"/>
      <c r="R438" s="7"/>
      <c r="S438" s="7"/>
      <c r="T438" s="7" t="s">
        <v>1947</v>
      </c>
      <c r="U438" s="7" t="s">
        <v>1454</v>
      </c>
      <c r="V438" s="7" t="e">
        <v>#N/A</v>
      </c>
      <c r="W438" s="7" t="s">
        <v>1454</v>
      </c>
      <c r="X438" s="7"/>
      <c r="Y438" s="7" t="e">
        <v>#N/A</v>
      </c>
      <c r="Z438" s="7" t="s">
        <v>4141</v>
      </c>
      <c r="AA438" s="7" t="s">
        <v>69</v>
      </c>
      <c r="AB438" s="7">
        <v>1</v>
      </c>
      <c r="AC438" s="7"/>
      <c r="AD438" s="7"/>
      <c r="AE438" s="7" t="s">
        <v>5801</v>
      </c>
      <c r="AF438" s="7" t="s">
        <v>2536</v>
      </c>
      <c r="AG438" s="7"/>
    </row>
    <row r="439" spans="1:33" ht="72.5" x14ac:dyDescent="0.35">
      <c r="A439" s="6" t="s">
        <v>5361</v>
      </c>
      <c r="B439" s="7" t="s">
        <v>5693</v>
      </c>
      <c r="C439" s="6" t="s">
        <v>4938</v>
      </c>
      <c r="D439" s="7" t="e">
        <v>#N/A</v>
      </c>
      <c r="E439" s="7" t="e">
        <v>#N/A</v>
      </c>
      <c r="F439" s="6" t="s">
        <v>49</v>
      </c>
      <c r="G439" s="6" t="s">
        <v>50</v>
      </c>
      <c r="H439" s="6" t="s">
        <v>51</v>
      </c>
      <c r="I439" s="6" t="s">
        <v>5593</v>
      </c>
      <c r="J439" s="8">
        <v>0.15718622685380979</v>
      </c>
      <c r="K439" s="6" t="s">
        <v>52</v>
      </c>
      <c r="L439" s="6" t="s">
        <v>35</v>
      </c>
      <c r="M439" s="6" t="s">
        <v>46</v>
      </c>
      <c r="N439" s="6" t="s">
        <v>5592</v>
      </c>
      <c r="O439" s="6" t="s">
        <v>37</v>
      </c>
      <c r="P439" s="6" t="s">
        <v>38</v>
      </c>
      <c r="Q439" s="6"/>
      <c r="R439" s="7"/>
      <c r="S439" s="7"/>
      <c r="T439" s="7" t="s">
        <v>5804</v>
      </c>
      <c r="U439" s="7" t="s">
        <v>82</v>
      </c>
      <c r="V439" s="7" t="s">
        <v>5077</v>
      </c>
      <c r="W439" s="7" t="e">
        <v>#N/A</v>
      </c>
      <c r="X439" s="7"/>
      <c r="Y439" s="7" t="e">
        <v>#N/A</v>
      </c>
      <c r="Z439" s="7" t="s">
        <v>4141</v>
      </c>
      <c r="AA439" s="7" t="s">
        <v>69</v>
      </c>
      <c r="AB439" s="7">
        <v>1</v>
      </c>
      <c r="AC439" s="7"/>
      <c r="AD439" s="7"/>
      <c r="AE439" s="7" t="s">
        <v>5801</v>
      </c>
      <c r="AF439" s="7" t="s">
        <v>2536</v>
      </c>
      <c r="AG439" s="7"/>
    </row>
    <row r="440" spans="1:33" ht="72.5" x14ac:dyDescent="0.35">
      <c r="A440" s="6" t="s">
        <v>903</v>
      </c>
      <c r="B440" s="7" t="s">
        <v>5676</v>
      </c>
      <c r="C440" s="6" t="s">
        <v>4939</v>
      </c>
      <c r="D440" s="7" t="e">
        <v>#N/A</v>
      </c>
      <c r="E440" s="7" t="e">
        <v>#N/A</v>
      </c>
      <c r="F440" s="6" t="s">
        <v>49</v>
      </c>
      <c r="G440" s="6" t="s">
        <v>1096</v>
      </c>
      <c r="H440" s="6" t="s">
        <v>1097</v>
      </c>
      <c r="I440" s="6" t="s">
        <v>5480</v>
      </c>
      <c r="J440" s="8">
        <v>9.9107523150451016E-2</v>
      </c>
      <c r="K440" s="6" t="s">
        <v>52</v>
      </c>
      <c r="L440" s="6" t="s">
        <v>35</v>
      </c>
      <c r="M440" s="6" t="s">
        <v>46</v>
      </c>
      <c r="N440" s="6" t="s">
        <v>5594</v>
      </c>
      <c r="O440" s="6" t="s">
        <v>37</v>
      </c>
      <c r="P440" s="6" t="s">
        <v>38</v>
      </c>
      <c r="Q440" s="6"/>
      <c r="R440" s="7"/>
      <c r="S440" s="7"/>
      <c r="T440" s="7" t="s">
        <v>1946</v>
      </c>
      <c r="U440" s="7" t="s">
        <v>1454</v>
      </c>
      <c r="V440" s="7" t="e">
        <v>#N/A</v>
      </c>
      <c r="W440" s="7" t="s">
        <v>1454</v>
      </c>
      <c r="X440" s="7"/>
      <c r="Y440" s="7" t="e">
        <v>#N/A</v>
      </c>
      <c r="Z440" s="7" t="s">
        <v>5677</v>
      </c>
      <c r="AA440" s="7" t="s">
        <v>69</v>
      </c>
      <c r="AB440" s="7">
        <v>1</v>
      </c>
      <c r="AC440" s="7"/>
      <c r="AD440" s="7"/>
      <c r="AE440" s="7" t="s">
        <v>5801</v>
      </c>
      <c r="AF440" s="7" t="s">
        <v>2536</v>
      </c>
      <c r="AG440" s="7"/>
    </row>
    <row r="441" spans="1:33" ht="130.5" x14ac:dyDescent="0.35">
      <c r="A441" s="6" t="s">
        <v>1124</v>
      </c>
      <c r="B441" s="7" t="s">
        <v>5690</v>
      </c>
      <c r="C441" s="6" t="s">
        <v>4940</v>
      </c>
      <c r="D441" s="7" t="e">
        <v>#N/A</v>
      </c>
      <c r="E441" s="7" t="e">
        <v>#N/A</v>
      </c>
      <c r="F441" s="6" t="s">
        <v>1338</v>
      </c>
      <c r="G441" s="6" t="s">
        <v>1337</v>
      </c>
      <c r="H441" s="6" t="s">
        <v>1339</v>
      </c>
      <c r="I441" s="6" t="s">
        <v>5596</v>
      </c>
      <c r="J441" s="8">
        <v>0.17793854166666279</v>
      </c>
      <c r="K441" s="6" t="s">
        <v>34</v>
      </c>
      <c r="L441" s="6" t="s">
        <v>56</v>
      </c>
      <c r="M441" s="6" t="s">
        <v>46</v>
      </c>
      <c r="N441" s="6" t="s">
        <v>5595</v>
      </c>
      <c r="O441" s="6" t="s">
        <v>37</v>
      </c>
      <c r="P441" s="6" t="s">
        <v>38</v>
      </c>
      <c r="Q441" s="6"/>
      <c r="R441" s="7"/>
      <c r="S441" s="7"/>
      <c r="T441" s="7" t="s">
        <v>6471</v>
      </c>
      <c r="U441" s="7" t="s">
        <v>41</v>
      </c>
      <c r="V441" s="7" t="s">
        <v>5806</v>
      </c>
      <c r="W441" s="7" t="s">
        <v>1340</v>
      </c>
      <c r="X441" s="7"/>
      <c r="Y441" s="7" t="s">
        <v>5691</v>
      </c>
      <c r="Z441" s="7" t="s">
        <v>4141</v>
      </c>
      <c r="AA441" s="7" t="s">
        <v>70</v>
      </c>
      <c r="AB441" s="7">
        <v>1</v>
      </c>
      <c r="AC441" s="7"/>
      <c r="AD441" s="7"/>
      <c r="AE441" s="7" t="s">
        <v>5801</v>
      </c>
      <c r="AF441" s="7" t="s">
        <v>2536</v>
      </c>
      <c r="AG441" s="7"/>
    </row>
    <row r="442" spans="1:33" ht="116" x14ac:dyDescent="0.35">
      <c r="A442" s="6" t="s">
        <v>1264</v>
      </c>
      <c r="B442" s="7" t="s">
        <v>5716</v>
      </c>
      <c r="C442" s="6" t="s">
        <v>4941</v>
      </c>
      <c r="D442" s="7" t="e">
        <v>#N/A</v>
      </c>
      <c r="E442" s="7" t="e">
        <v>#N/A</v>
      </c>
      <c r="F442" s="6" t="s">
        <v>54</v>
      </c>
      <c r="G442" s="6" t="s">
        <v>1283</v>
      </c>
      <c r="H442" s="6" t="s">
        <v>1284</v>
      </c>
      <c r="I442" s="6" t="s">
        <v>1285</v>
      </c>
      <c r="J442" s="8">
        <v>65.149801967592794</v>
      </c>
      <c r="K442" s="6" t="s">
        <v>55</v>
      </c>
      <c r="L442" s="6" t="s">
        <v>35</v>
      </c>
      <c r="M442" s="6" t="s">
        <v>46</v>
      </c>
      <c r="N442" s="6" t="s">
        <v>1282</v>
      </c>
      <c r="O442" s="6" t="s">
        <v>37</v>
      </c>
      <c r="P442" s="6" t="s">
        <v>38</v>
      </c>
      <c r="Q442" s="6"/>
      <c r="R442" s="7"/>
      <c r="S442" s="7"/>
      <c r="T442" s="7" t="s">
        <v>1328</v>
      </c>
      <c r="U442" s="7" t="s">
        <v>898</v>
      </c>
      <c r="V442" s="7" t="e">
        <v>#N/A</v>
      </c>
      <c r="W442" s="7" t="e">
        <v>#N/A</v>
      </c>
      <c r="X442" s="7"/>
      <c r="Y442" s="7" t="e">
        <v>#N/A</v>
      </c>
      <c r="Z442" s="7" t="s">
        <v>5677</v>
      </c>
      <c r="AA442" s="7" t="s">
        <v>75</v>
      </c>
      <c r="AB442" s="7">
        <v>1</v>
      </c>
      <c r="AC442" s="7"/>
      <c r="AD442" s="7"/>
      <c r="AE442" s="7" t="s">
        <v>5801</v>
      </c>
      <c r="AF442" s="7" t="s">
        <v>2536</v>
      </c>
      <c r="AG442" s="7"/>
    </row>
    <row r="443" spans="1:33" ht="116" x14ac:dyDescent="0.35">
      <c r="A443" s="6" t="s">
        <v>1264</v>
      </c>
      <c r="B443" s="7" t="s">
        <v>5716</v>
      </c>
      <c r="C443" s="6" t="s">
        <v>4942</v>
      </c>
      <c r="D443" s="7" t="e">
        <v>#N/A</v>
      </c>
      <c r="E443" s="7" t="e">
        <v>#N/A</v>
      </c>
      <c r="F443" s="6" t="s">
        <v>54</v>
      </c>
      <c r="G443" s="6" t="s">
        <v>1287</v>
      </c>
      <c r="H443" s="6" t="s">
        <v>1288</v>
      </c>
      <c r="I443" s="6" t="s">
        <v>1289</v>
      </c>
      <c r="J443" s="8">
        <v>65.149790393516014</v>
      </c>
      <c r="K443" s="6" t="s">
        <v>55</v>
      </c>
      <c r="L443" s="6" t="s">
        <v>35</v>
      </c>
      <c r="M443" s="6" t="s">
        <v>46</v>
      </c>
      <c r="N443" s="6" t="s">
        <v>1286</v>
      </c>
      <c r="O443" s="6" t="s">
        <v>37</v>
      </c>
      <c r="P443" s="6" t="s">
        <v>38</v>
      </c>
      <c r="Q443" s="6"/>
      <c r="R443" s="7"/>
      <c r="S443" s="7"/>
      <c r="T443" s="7" t="s">
        <v>1328</v>
      </c>
      <c r="U443" s="7" t="s">
        <v>898</v>
      </c>
      <c r="V443" s="7" t="e">
        <v>#N/A</v>
      </c>
      <c r="W443" s="7" t="e">
        <v>#N/A</v>
      </c>
      <c r="X443" s="7"/>
      <c r="Y443" s="7" t="e">
        <v>#N/A</v>
      </c>
      <c r="Z443" s="7" t="s">
        <v>5677</v>
      </c>
      <c r="AA443" s="7" t="s">
        <v>75</v>
      </c>
      <c r="AB443" s="7">
        <v>1</v>
      </c>
      <c r="AC443" s="7"/>
      <c r="AD443" s="7"/>
      <c r="AE443" s="7" t="s">
        <v>5801</v>
      </c>
      <c r="AF443" s="7" t="s">
        <v>2536</v>
      </c>
      <c r="AG443" s="7"/>
    </row>
    <row r="444" spans="1:33" ht="116" x14ac:dyDescent="0.35">
      <c r="A444" s="6" t="s">
        <v>1264</v>
      </c>
      <c r="B444" s="7" t="s">
        <v>5716</v>
      </c>
      <c r="C444" s="6" t="s">
        <v>4943</v>
      </c>
      <c r="D444" s="7" t="e">
        <v>#N/A</v>
      </c>
      <c r="E444" s="7" t="e">
        <v>#N/A</v>
      </c>
      <c r="F444" s="6" t="s">
        <v>54</v>
      </c>
      <c r="G444" s="6" t="s">
        <v>1291</v>
      </c>
      <c r="H444" s="6" t="s">
        <v>1292</v>
      </c>
      <c r="I444" s="6" t="s">
        <v>1293</v>
      </c>
      <c r="J444" s="8">
        <v>65.14977881944651</v>
      </c>
      <c r="K444" s="6" t="s">
        <v>55</v>
      </c>
      <c r="L444" s="6" t="s">
        <v>35</v>
      </c>
      <c r="M444" s="6" t="s">
        <v>46</v>
      </c>
      <c r="N444" s="6" t="s">
        <v>1290</v>
      </c>
      <c r="O444" s="6" t="s">
        <v>37</v>
      </c>
      <c r="P444" s="6" t="s">
        <v>38</v>
      </c>
      <c r="Q444" s="6"/>
      <c r="R444" s="7"/>
      <c r="S444" s="7"/>
      <c r="T444" s="7" t="s">
        <v>1328</v>
      </c>
      <c r="U444" s="7" t="s">
        <v>898</v>
      </c>
      <c r="V444" s="7" t="e">
        <v>#N/A</v>
      </c>
      <c r="W444" s="7" t="e">
        <v>#N/A</v>
      </c>
      <c r="X444" s="7"/>
      <c r="Y444" s="7" t="e">
        <v>#N/A</v>
      </c>
      <c r="Z444" s="7" t="s">
        <v>5677</v>
      </c>
      <c r="AA444" s="7" t="s">
        <v>75</v>
      </c>
      <c r="AB444" s="7">
        <v>1</v>
      </c>
      <c r="AC444" s="7"/>
      <c r="AD444" s="7"/>
      <c r="AE444" s="7" t="s">
        <v>5801</v>
      </c>
      <c r="AF444" s="7" t="s">
        <v>2536</v>
      </c>
      <c r="AG444" s="7"/>
    </row>
    <row r="445" spans="1:33" ht="116" x14ac:dyDescent="0.35">
      <c r="A445" s="6" t="s">
        <v>1264</v>
      </c>
      <c r="B445" s="7" t="s">
        <v>5716</v>
      </c>
      <c r="C445" s="6" t="s">
        <v>4944</v>
      </c>
      <c r="D445" s="7" t="e">
        <v>#N/A</v>
      </c>
      <c r="E445" s="7" t="e">
        <v>#N/A</v>
      </c>
      <c r="F445" s="6" t="s">
        <v>54</v>
      </c>
      <c r="G445" s="6" t="s">
        <v>1295</v>
      </c>
      <c r="H445" s="6" t="s">
        <v>1296</v>
      </c>
      <c r="I445" s="6" t="s">
        <v>1297</v>
      </c>
      <c r="J445" s="8">
        <v>65.148413078699377</v>
      </c>
      <c r="K445" s="6" t="s">
        <v>55</v>
      </c>
      <c r="L445" s="6" t="s">
        <v>35</v>
      </c>
      <c r="M445" s="6" t="s">
        <v>46</v>
      </c>
      <c r="N445" s="6" t="s">
        <v>1294</v>
      </c>
      <c r="O445" s="6" t="s">
        <v>37</v>
      </c>
      <c r="P445" s="6" t="s">
        <v>38</v>
      </c>
      <c r="Q445" s="6"/>
      <c r="R445" s="7"/>
      <c r="S445" s="7"/>
      <c r="T445" s="7" t="s">
        <v>1328</v>
      </c>
      <c r="U445" s="7" t="s">
        <v>898</v>
      </c>
      <c r="V445" s="7" t="e">
        <v>#N/A</v>
      </c>
      <c r="W445" s="7" t="e">
        <v>#N/A</v>
      </c>
      <c r="X445" s="7"/>
      <c r="Y445" s="7" t="e">
        <v>#N/A</v>
      </c>
      <c r="Z445" s="7" t="s">
        <v>5677</v>
      </c>
      <c r="AA445" s="7" t="s">
        <v>75</v>
      </c>
      <c r="AB445" s="7">
        <v>1</v>
      </c>
      <c r="AC445" s="7"/>
      <c r="AD445" s="7"/>
      <c r="AE445" s="7" t="s">
        <v>5801</v>
      </c>
      <c r="AF445" s="7" t="s">
        <v>2536</v>
      </c>
      <c r="AG445" s="7"/>
    </row>
    <row r="446" spans="1:33" ht="116" x14ac:dyDescent="0.35">
      <c r="A446" s="6" t="s">
        <v>1264</v>
      </c>
      <c r="B446" s="7" t="s">
        <v>5716</v>
      </c>
      <c r="C446" s="6" t="s">
        <v>4945</v>
      </c>
      <c r="D446" s="7" t="e">
        <v>#N/A</v>
      </c>
      <c r="E446" s="7" t="e">
        <v>#N/A</v>
      </c>
      <c r="F446" s="6" t="s">
        <v>54</v>
      </c>
      <c r="G446" s="6" t="s">
        <v>1299</v>
      </c>
      <c r="H446" s="6" t="s">
        <v>1300</v>
      </c>
      <c r="I446" s="6" t="s">
        <v>1297</v>
      </c>
      <c r="J446" s="8">
        <v>65.148413078699377</v>
      </c>
      <c r="K446" s="6" t="s">
        <v>55</v>
      </c>
      <c r="L446" s="6" t="s">
        <v>35</v>
      </c>
      <c r="M446" s="6" t="s">
        <v>46</v>
      </c>
      <c r="N446" s="6" t="s">
        <v>1298</v>
      </c>
      <c r="O446" s="6" t="s">
        <v>37</v>
      </c>
      <c r="P446" s="6" t="s">
        <v>38</v>
      </c>
      <c r="Q446" s="6"/>
      <c r="R446" s="7"/>
      <c r="S446" s="7"/>
      <c r="T446" s="7" t="s">
        <v>1328</v>
      </c>
      <c r="U446" s="7" t="s">
        <v>898</v>
      </c>
      <c r="V446" s="7" t="e">
        <v>#N/A</v>
      </c>
      <c r="W446" s="7" t="e">
        <v>#N/A</v>
      </c>
      <c r="X446" s="7"/>
      <c r="Y446" s="7" t="e">
        <v>#N/A</v>
      </c>
      <c r="Z446" s="7" t="s">
        <v>5677</v>
      </c>
      <c r="AA446" s="7" t="s">
        <v>75</v>
      </c>
      <c r="AB446" s="7">
        <v>1</v>
      </c>
      <c r="AC446" s="7"/>
      <c r="AD446" s="7"/>
      <c r="AE446" s="7" t="s">
        <v>5801</v>
      </c>
      <c r="AF446" s="7" t="s">
        <v>2536</v>
      </c>
      <c r="AG446" s="7"/>
    </row>
    <row r="447" spans="1:33" ht="116" x14ac:dyDescent="0.35">
      <c r="A447" s="6" t="s">
        <v>1264</v>
      </c>
      <c r="B447" s="7" t="s">
        <v>5716</v>
      </c>
      <c r="C447" s="6" t="s">
        <v>4946</v>
      </c>
      <c r="D447" s="7" t="e">
        <v>#N/A</v>
      </c>
      <c r="E447" s="7" t="e">
        <v>#N/A</v>
      </c>
      <c r="F447" s="6" t="s">
        <v>54</v>
      </c>
      <c r="G447" s="6" t="s">
        <v>1302</v>
      </c>
      <c r="H447" s="6" t="s">
        <v>1303</v>
      </c>
      <c r="I447" s="6" t="s">
        <v>1304</v>
      </c>
      <c r="J447" s="8">
        <v>65.148401504629874</v>
      </c>
      <c r="K447" s="6" t="s">
        <v>55</v>
      </c>
      <c r="L447" s="6" t="s">
        <v>35</v>
      </c>
      <c r="M447" s="6" t="s">
        <v>46</v>
      </c>
      <c r="N447" s="6" t="s">
        <v>1301</v>
      </c>
      <c r="O447" s="6" t="s">
        <v>37</v>
      </c>
      <c r="P447" s="6" t="s">
        <v>38</v>
      </c>
      <c r="Q447" s="6"/>
      <c r="R447" s="7"/>
      <c r="S447" s="7"/>
      <c r="T447" s="7" t="s">
        <v>1328</v>
      </c>
      <c r="U447" s="7" t="s">
        <v>898</v>
      </c>
      <c r="V447" s="7" t="e">
        <v>#N/A</v>
      </c>
      <c r="W447" s="7" t="e">
        <v>#N/A</v>
      </c>
      <c r="X447" s="7"/>
      <c r="Y447" s="7" t="e">
        <v>#N/A</v>
      </c>
      <c r="Z447" s="7" t="s">
        <v>5677</v>
      </c>
      <c r="AA447" s="7" t="s">
        <v>75</v>
      </c>
      <c r="AB447" s="7">
        <v>1</v>
      </c>
      <c r="AC447" s="7"/>
      <c r="AD447" s="7"/>
      <c r="AE447" s="7" t="s">
        <v>5801</v>
      </c>
      <c r="AF447" s="7" t="s">
        <v>2536</v>
      </c>
      <c r="AG447" s="7"/>
    </row>
    <row r="448" spans="1:33" ht="116" x14ac:dyDescent="0.35">
      <c r="A448" s="6" t="s">
        <v>1264</v>
      </c>
      <c r="B448" s="7" t="s">
        <v>5716</v>
      </c>
      <c r="C448" s="6" t="s">
        <v>4947</v>
      </c>
      <c r="D448" s="7" t="e">
        <v>#N/A</v>
      </c>
      <c r="E448" s="7" t="e">
        <v>#N/A</v>
      </c>
      <c r="F448" s="6" t="s">
        <v>54</v>
      </c>
      <c r="G448" s="6" t="s">
        <v>1306</v>
      </c>
      <c r="H448" s="6" t="s">
        <v>1307</v>
      </c>
      <c r="I448" s="6" t="s">
        <v>1304</v>
      </c>
      <c r="J448" s="8">
        <v>65.148401504629874</v>
      </c>
      <c r="K448" s="6" t="s">
        <v>55</v>
      </c>
      <c r="L448" s="6" t="s">
        <v>35</v>
      </c>
      <c r="M448" s="6" t="s">
        <v>46</v>
      </c>
      <c r="N448" s="6" t="s">
        <v>1305</v>
      </c>
      <c r="O448" s="6" t="s">
        <v>37</v>
      </c>
      <c r="P448" s="6" t="s">
        <v>38</v>
      </c>
      <c r="Q448" s="6"/>
      <c r="R448" s="7"/>
      <c r="S448" s="7"/>
      <c r="T448" s="7" t="s">
        <v>1328</v>
      </c>
      <c r="U448" s="7" t="s">
        <v>898</v>
      </c>
      <c r="V448" s="7" t="e">
        <v>#N/A</v>
      </c>
      <c r="W448" s="7" t="e">
        <v>#N/A</v>
      </c>
      <c r="X448" s="7"/>
      <c r="Y448" s="7" t="e">
        <v>#N/A</v>
      </c>
      <c r="Z448" s="7" t="s">
        <v>5677</v>
      </c>
      <c r="AA448" s="7" t="s">
        <v>75</v>
      </c>
      <c r="AB448" s="7">
        <v>1</v>
      </c>
      <c r="AC448" s="7"/>
      <c r="AD448" s="7"/>
      <c r="AE448" s="7" t="s">
        <v>5801</v>
      </c>
      <c r="AF448" s="7" t="s">
        <v>2536</v>
      </c>
      <c r="AG448" s="7"/>
    </row>
    <row r="449" spans="1:33" ht="116" x14ac:dyDescent="0.35">
      <c r="A449" s="6" t="s">
        <v>1264</v>
      </c>
      <c r="B449" s="7" t="s">
        <v>5716</v>
      </c>
      <c r="C449" s="6" t="s">
        <v>4948</v>
      </c>
      <c r="D449" s="7" t="e">
        <v>#N/A</v>
      </c>
      <c r="E449" s="7" t="e">
        <v>#N/A</v>
      </c>
      <c r="F449" s="6" t="s">
        <v>54</v>
      </c>
      <c r="G449" s="6" t="s">
        <v>1309</v>
      </c>
      <c r="H449" s="6" t="s">
        <v>1310</v>
      </c>
      <c r="I449" s="6" t="s">
        <v>1311</v>
      </c>
      <c r="J449" s="8">
        <v>65.148389930553094</v>
      </c>
      <c r="K449" s="6" t="s">
        <v>55</v>
      </c>
      <c r="L449" s="6" t="s">
        <v>35</v>
      </c>
      <c r="M449" s="6" t="s">
        <v>46</v>
      </c>
      <c r="N449" s="6" t="s">
        <v>1308</v>
      </c>
      <c r="O449" s="6" t="s">
        <v>37</v>
      </c>
      <c r="P449" s="6" t="s">
        <v>38</v>
      </c>
      <c r="Q449" s="6"/>
      <c r="R449" s="7"/>
      <c r="S449" s="7"/>
      <c r="T449" s="7" t="s">
        <v>1328</v>
      </c>
      <c r="U449" s="7" t="s">
        <v>898</v>
      </c>
      <c r="V449" s="7" t="e">
        <v>#N/A</v>
      </c>
      <c r="W449" s="7" t="e">
        <v>#N/A</v>
      </c>
      <c r="X449" s="7"/>
      <c r="Y449" s="7" t="e">
        <v>#N/A</v>
      </c>
      <c r="Z449" s="7" t="s">
        <v>5677</v>
      </c>
      <c r="AA449" s="7" t="s">
        <v>75</v>
      </c>
      <c r="AB449" s="7">
        <v>1</v>
      </c>
      <c r="AC449" s="7"/>
      <c r="AD449" s="7"/>
      <c r="AE449" s="7" t="s">
        <v>5801</v>
      </c>
      <c r="AF449" s="7" t="s">
        <v>2536</v>
      </c>
      <c r="AG449" s="7"/>
    </row>
    <row r="450" spans="1:33" ht="116" x14ac:dyDescent="0.35">
      <c r="A450" s="6" t="s">
        <v>1264</v>
      </c>
      <c r="B450" s="7" t="s">
        <v>5716</v>
      </c>
      <c r="C450" s="6" t="s">
        <v>4949</v>
      </c>
      <c r="D450" s="7" t="e">
        <v>#N/A</v>
      </c>
      <c r="E450" s="7" t="e">
        <v>#N/A</v>
      </c>
      <c r="F450" s="6" t="s">
        <v>54</v>
      </c>
      <c r="G450" s="6" t="s">
        <v>1313</v>
      </c>
      <c r="H450" s="6" t="s">
        <v>1314</v>
      </c>
      <c r="I450" s="6" t="s">
        <v>1311</v>
      </c>
      <c r="J450" s="8">
        <v>65.148389930553094</v>
      </c>
      <c r="K450" s="6" t="s">
        <v>55</v>
      </c>
      <c r="L450" s="6" t="s">
        <v>35</v>
      </c>
      <c r="M450" s="6" t="s">
        <v>46</v>
      </c>
      <c r="N450" s="6" t="s">
        <v>1312</v>
      </c>
      <c r="O450" s="6" t="s">
        <v>37</v>
      </c>
      <c r="P450" s="6" t="s">
        <v>38</v>
      </c>
      <c r="Q450" s="6"/>
      <c r="R450" s="7"/>
      <c r="S450" s="7"/>
      <c r="T450" s="7" t="s">
        <v>1328</v>
      </c>
      <c r="U450" s="7" t="s">
        <v>898</v>
      </c>
      <c r="V450" s="7" t="e">
        <v>#N/A</v>
      </c>
      <c r="W450" s="7" t="e">
        <v>#N/A</v>
      </c>
      <c r="X450" s="7"/>
      <c r="Y450" s="7" t="e">
        <v>#N/A</v>
      </c>
      <c r="Z450" s="7" t="s">
        <v>5677</v>
      </c>
      <c r="AA450" s="7" t="s">
        <v>75</v>
      </c>
      <c r="AB450" s="7">
        <v>1</v>
      </c>
      <c r="AC450" s="7"/>
      <c r="AD450" s="7"/>
      <c r="AE450" s="7" t="s">
        <v>5801</v>
      </c>
      <c r="AF450" s="7" t="s">
        <v>2536</v>
      </c>
      <c r="AG450" s="7"/>
    </row>
    <row r="451" spans="1:33" ht="116" x14ac:dyDescent="0.35">
      <c r="A451" s="6" t="s">
        <v>1264</v>
      </c>
      <c r="B451" s="7" t="s">
        <v>5716</v>
      </c>
      <c r="C451" s="6" t="s">
        <v>4950</v>
      </c>
      <c r="D451" s="7" t="e">
        <v>#N/A</v>
      </c>
      <c r="E451" s="7" t="e">
        <v>#N/A</v>
      </c>
      <c r="F451" s="6" t="s">
        <v>54</v>
      </c>
      <c r="G451" s="6" t="s">
        <v>1316</v>
      </c>
      <c r="H451" s="6" t="s">
        <v>1317</v>
      </c>
      <c r="I451" s="6" t="s">
        <v>1318</v>
      </c>
      <c r="J451" s="8">
        <v>65.147024189813237</v>
      </c>
      <c r="K451" s="6" t="s">
        <v>55</v>
      </c>
      <c r="L451" s="6" t="s">
        <v>35</v>
      </c>
      <c r="M451" s="6" t="s">
        <v>46</v>
      </c>
      <c r="N451" s="6" t="s">
        <v>1315</v>
      </c>
      <c r="O451" s="6" t="s">
        <v>37</v>
      </c>
      <c r="P451" s="6" t="s">
        <v>38</v>
      </c>
      <c r="Q451" s="6"/>
      <c r="R451" s="7"/>
      <c r="S451" s="7"/>
      <c r="T451" s="7" t="s">
        <v>1328</v>
      </c>
      <c r="U451" s="7" t="s">
        <v>898</v>
      </c>
      <c r="V451" s="7" t="e">
        <v>#N/A</v>
      </c>
      <c r="W451" s="7" t="e">
        <v>#N/A</v>
      </c>
      <c r="X451" s="7"/>
      <c r="Y451" s="7" t="e">
        <v>#N/A</v>
      </c>
      <c r="Z451" s="7" t="s">
        <v>5677</v>
      </c>
      <c r="AA451" s="7" t="s">
        <v>75</v>
      </c>
      <c r="AB451" s="7">
        <v>1</v>
      </c>
      <c r="AC451" s="7"/>
      <c r="AD451" s="7"/>
      <c r="AE451" s="7" t="s">
        <v>5801</v>
      </c>
      <c r="AF451" s="7" t="s">
        <v>2536</v>
      </c>
      <c r="AG451" s="7"/>
    </row>
    <row r="452" spans="1:33" ht="116" x14ac:dyDescent="0.35">
      <c r="A452" s="6" t="s">
        <v>1264</v>
      </c>
      <c r="B452" s="7" t="s">
        <v>5716</v>
      </c>
      <c r="C452" s="6" t="s">
        <v>4951</v>
      </c>
      <c r="D452" s="7" t="e">
        <v>#N/A</v>
      </c>
      <c r="E452" s="7" t="e">
        <v>#N/A</v>
      </c>
      <c r="F452" s="6" t="s">
        <v>54</v>
      </c>
      <c r="G452" s="6" t="s">
        <v>1320</v>
      </c>
      <c r="H452" s="6" t="s">
        <v>1321</v>
      </c>
      <c r="I452" s="6" t="s">
        <v>1322</v>
      </c>
      <c r="J452" s="8">
        <v>65.147012615736458</v>
      </c>
      <c r="K452" s="6" t="s">
        <v>55</v>
      </c>
      <c r="L452" s="6" t="s">
        <v>35</v>
      </c>
      <c r="M452" s="6" t="s">
        <v>46</v>
      </c>
      <c r="N452" s="6" t="s">
        <v>1319</v>
      </c>
      <c r="O452" s="6" t="s">
        <v>37</v>
      </c>
      <c r="P452" s="6" t="s">
        <v>38</v>
      </c>
      <c r="Q452" s="6"/>
      <c r="R452" s="7"/>
      <c r="S452" s="7"/>
      <c r="T452" s="7" t="s">
        <v>1328</v>
      </c>
      <c r="U452" s="7" t="s">
        <v>898</v>
      </c>
      <c r="V452" s="7" t="e">
        <v>#N/A</v>
      </c>
      <c r="W452" s="7" t="e">
        <v>#N/A</v>
      </c>
      <c r="X452" s="7"/>
      <c r="Y452" s="7" t="e">
        <v>#N/A</v>
      </c>
      <c r="Z452" s="7" t="s">
        <v>5677</v>
      </c>
      <c r="AA452" s="7" t="s">
        <v>75</v>
      </c>
      <c r="AB452" s="7">
        <v>1</v>
      </c>
      <c r="AC452" s="7"/>
      <c r="AD452" s="7"/>
      <c r="AE452" s="7" t="s">
        <v>5801</v>
      </c>
      <c r="AF452" s="7" t="s">
        <v>2536</v>
      </c>
      <c r="AG452" s="7"/>
    </row>
    <row r="453" spans="1:33" ht="116" x14ac:dyDescent="0.35">
      <c r="A453" s="6" t="s">
        <v>1264</v>
      </c>
      <c r="B453" s="7" t="s">
        <v>5716</v>
      </c>
      <c r="C453" s="6" t="s">
        <v>4952</v>
      </c>
      <c r="D453" s="7" t="e">
        <v>#N/A</v>
      </c>
      <c r="E453" s="7" t="e">
        <v>#N/A</v>
      </c>
      <c r="F453" s="6" t="s">
        <v>54</v>
      </c>
      <c r="G453" s="6" t="s">
        <v>1324</v>
      </c>
      <c r="H453" s="6" t="s">
        <v>1325</v>
      </c>
      <c r="I453" s="6" t="s">
        <v>1326</v>
      </c>
      <c r="J453" s="8">
        <v>65.147001041666954</v>
      </c>
      <c r="K453" s="6" t="s">
        <v>55</v>
      </c>
      <c r="L453" s="6" t="s">
        <v>35</v>
      </c>
      <c r="M453" s="6" t="s">
        <v>46</v>
      </c>
      <c r="N453" s="6" t="s">
        <v>1323</v>
      </c>
      <c r="O453" s="6" t="s">
        <v>37</v>
      </c>
      <c r="P453" s="6" t="s">
        <v>38</v>
      </c>
      <c r="Q453" s="6"/>
      <c r="R453" s="7"/>
      <c r="S453" s="7"/>
      <c r="T453" s="7" t="s">
        <v>1328</v>
      </c>
      <c r="U453" s="7" t="s">
        <v>898</v>
      </c>
      <c r="V453" s="7" t="e">
        <v>#N/A</v>
      </c>
      <c r="W453" s="7" t="e">
        <v>#N/A</v>
      </c>
      <c r="X453" s="7"/>
      <c r="Y453" s="7" t="e">
        <v>#N/A</v>
      </c>
      <c r="Z453" s="7" t="s">
        <v>5677</v>
      </c>
      <c r="AA453" s="7" t="s">
        <v>75</v>
      </c>
      <c r="AB453" s="7">
        <v>1</v>
      </c>
      <c r="AC453" s="7"/>
      <c r="AD453" s="7"/>
      <c r="AE453" s="7" t="s">
        <v>5801</v>
      </c>
      <c r="AF453" s="7" t="s">
        <v>2536</v>
      </c>
      <c r="AG453" s="7"/>
    </row>
    <row r="454" spans="1:33" ht="116" x14ac:dyDescent="0.35">
      <c r="A454" s="6" t="s">
        <v>1116</v>
      </c>
      <c r="B454" s="7" t="s">
        <v>5721</v>
      </c>
      <c r="C454" s="6" t="s">
        <v>4953</v>
      </c>
      <c r="D454" s="7" t="e">
        <v>#N/A</v>
      </c>
      <c r="E454" s="7" t="e">
        <v>#N/A</v>
      </c>
      <c r="F454" s="6" t="s">
        <v>54</v>
      </c>
      <c r="G454" s="6" t="s">
        <v>1385</v>
      </c>
      <c r="H454" s="6" t="s">
        <v>1386</v>
      </c>
      <c r="I454" s="6" t="s">
        <v>1459</v>
      </c>
      <c r="J454" s="8">
        <v>15.19213993055746</v>
      </c>
      <c r="K454" s="6" t="s">
        <v>55</v>
      </c>
      <c r="L454" s="6" t="s">
        <v>35</v>
      </c>
      <c r="M454" s="6" t="s">
        <v>46</v>
      </c>
      <c r="N454" s="6" t="s">
        <v>1460</v>
      </c>
      <c r="O454" s="6" t="s">
        <v>37</v>
      </c>
      <c r="P454" s="6" t="s">
        <v>38</v>
      </c>
      <c r="Q454" s="6"/>
      <c r="R454" s="7"/>
      <c r="S454" s="7"/>
      <c r="T454" s="7" t="s">
        <v>1953</v>
      </c>
      <c r="U454" s="7" t="s">
        <v>1454</v>
      </c>
      <c r="V454" s="7" t="e">
        <v>#N/A</v>
      </c>
      <c r="W454" s="7" t="s">
        <v>1454</v>
      </c>
      <c r="X454" s="7"/>
      <c r="Y454" s="7" t="e">
        <v>#N/A</v>
      </c>
      <c r="Z454" s="7" t="s">
        <v>4141</v>
      </c>
      <c r="AA454" s="7" t="s">
        <v>75</v>
      </c>
      <c r="AB454" s="7">
        <v>1</v>
      </c>
      <c r="AC454" s="7"/>
      <c r="AD454" s="7"/>
      <c r="AE454" s="7" t="s">
        <v>5801</v>
      </c>
      <c r="AF454" s="7" t="s">
        <v>2536</v>
      </c>
      <c r="AG454" s="7"/>
    </row>
    <row r="455" spans="1:33" ht="130.5" x14ac:dyDescent="0.35">
      <c r="A455" s="6" t="s">
        <v>1116</v>
      </c>
      <c r="B455" s="7" t="s">
        <v>5721</v>
      </c>
      <c r="C455" s="6" t="s">
        <v>4954</v>
      </c>
      <c r="D455" s="7" t="e">
        <v>#N/A</v>
      </c>
      <c r="E455" s="7" t="e">
        <v>#N/A</v>
      </c>
      <c r="F455" s="6" t="s">
        <v>54</v>
      </c>
      <c r="G455" s="6" t="s">
        <v>1452</v>
      </c>
      <c r="H455" s="6" t="s">
        <v>1453</v>
      </c>
      <c r="I455" s="6" t="s">
        <v>1459</v>
      </c>
      <c r="J455" s="8">
        <v>15.19213993055746</v>
      </c>
      <c r="K455" s="6" t="s">
        <v>55</v>
      </c>
      <c r="L455" s="6" t="s">
        <v>35</v>
      </c>
      <c r="M455" s="6" t="s">
        <v>46</v>
      </c>
      <c r="N455" s="6" t="s">
        <v>1461</v>
      </c>
      <c r="O455" s="6" t="s">
        <v>37</v>
      </c>
      <c r="P455" s="6" t="s">
        <v>38</v>
      </c>
      <c r="Q455" s="6"/>
      <c r="R455" s="7"/>
      <c r="S455" s="7"/>
      <c r="T455" s="7" t="s">
        <v>1953</v>
      </c>
      <c r="U455" s="7" t="s">
        <v>1454</v>
      </c>
      <c r="V455" s="7" t="e">
        <v>#N/A</v>
      </c>
      <c r="W455" s="7" t="s">
        <v>1454</v>
      </c>
      <c r="X455" s="7"/>
      <c r="Y455" s="7" t="e">
        <v>#N/A</v>
      </c>
      <c r="Z455" s="7" t="s">
        <v>4141</v>
      </c>
      <c r="AA455" s="7" t="s">
        <v>75</v>
      </c>
      <c r="AB455" s="7">
        <v>1</v>
      </c>
      <c r="AC455" s="7"/>
      <c r="AD455" s="7"/>
      <c r="AE455" s="7" t="s">
        <v>5801</v>
      </c>
      <c r="AF455" s="7" t="s">
        <v>2536</v>
      </c>
      <c r="AG455" s="7"/>
    </row>
    <row r="456" spans="1:33" ht="116" x14ac:dyDescent="0.35">
      <c r="A456" s="6" t="s">
        <v>1493</v>
      </c>
      <c r="B456" s="7" t="s">
        <v>5770</v>
      </c>
      <c r="C456" s="6" t="s">
        <v>4955</v>
      </c>
      <c r="D456" s="7" t="e">
        <v>#N/A</v>
      </c>
      <c r="E456" s="7" t="e">
        <v>#N/A</v>
      </c>
      <c r="F456" s="6" t="s">
        <v>54</v>
      </c>
      <c r="G456" s="6" t="s">
        <v>1599</v>
      </c>
      <c r="H456" s="6" t="s">
        <v>1600</v>
      </c>
      <c r="I456" s="6" t="s">
        <v>1601</v>
      </c>
      <c r="J456" s="8">
        <v>11.213146875001257</v>
      </c>
      <c r="K456" s="6" t="s">
        <v>55</v>
      </c>
      <c r="L456" s="6" t="s">
        <v>35</v>
      </c>
      <c r="M456" s="6" t="s">
        <v>46</v>
      </c>
      <c r="N456" s="6" t="s">
        <v>1602</v>
      </c>
      <c r="O456" s="6" t="s">
        <v>37</v>
      </c>
      <c r="P456" s="6" t="s">
        <v>38</v>
      </c>
      <c r="Q456" s="6"/>
      <c r="R456" s="7"/>
      <c r="S456" s="7"/>
      <c r="T456" s="7" t="s">
        <v>1755</v>
      </c>
      <c r="U456" s="7" t="s">
        <v>1466</v>
      </c>
      <c r="V456" s="7" t="e">
        <v>#N/A</v>
      </c>
      <c r="W456" s="7" t="s">
        <v>1340</v>
      </c>
      <c r="X456" s="7"/>
      <c r="Y456" s="7" t="s">
        <v>5713</v>
      </c>
      <c r="Z456" s="7" t="s">
        <v>5695</v>
      </c>
      <c r="AA456" s="7" t="s">
        <v>75</v>
      </c>
      <c r="AB456" s="7">
        <v>1</v>
      </c>
      <c r="AC456" s="7"/>
      <c r="AD456" s="7"/>
      <c r="AE456" s="7" t="s">
        <v>5801</v>
      </c>
      <c r="AF456" s="7" t="s">
        <v>2536</v>
      </c>
      <c r="AG456" s="7"/>
    </row>
    <row r="457" spans="1:33" ht="116" x14ac:dyDescent="0.35">
      <c r="A457" s="6" t="s">
        <v>1493</v>
      </c>
      <c r="B457" s="7" t="s">
        <v>5770</v>
      </c>
      <c r="C457" s="6" t="s">
        <v>4956</v>
      </c>
      <c r="D457" s="7" t="e">
        <v>#N/A</v>
      </c>
      <c r="E457" s="7" t="e">
        <v>#N/A</v>
      </c>
      <c r="F457" s="6" t="s">
        <v>54</v>
      </c>
      <c r="G457" s="6" t="s">
        <v>1603</v>
      </c>
      <c r="H457" s="6" t="s">
        <v>1604</v>
      </c>
      <c r="I457" s="6" t="s">
        <v>1605</v>
      </c>
      <c r="J457" s="8">
        <v>11.204813541662588</v>
      </c>
      <c r="K457" s="6" t="s">
        <v>55</v>
      </c>
      <c r="L457" s="6" t="s">
        <v>35</v>
      </c>
      <c r="M457" s="6" t="s">
        <v>46</v>
      </c>
      <c r="N457" s="6" t="s">
        <v>1606</v>
      </c>
      <c r="O457" s="6" t="s">
        <v>37</v>
      </c>
      <c r="P457" s="6" t="s">
        <v>38</v>
      </c>
      <c r="Q457" s="6"/>
      <c r="R457" s="7"/>
      <c r="S457" s="7"/>
      <c r="T457" s="7" t="s">
        <v>1755</v>
      </c>
      <c r="U457" s="7" t="s">
        <v>1466</v>
      </c>
      <c r="V457" s="7" t="e">
        <v>#N/A</v>
      </c>
      <c r="W457" s="7" t="s">
        <v>1340</v>
      </c>
      <c r="X457" s="7"/>
      <c r="Y457" s="7" t="s">
        <v>5713</v>
      </c>
      <c r="Z457" s="7" t="s">
        <v>5695</v>
      </c>
      <c r="AA457" s="7" t="s">
        <v>75</v>
      </c>
      <c r="AB457" s="7">
        <v>1</v>
      </c>
      <c r="AC457" s="7"/>
      <c r="AD457" s="7"/>
      <c r="AE457" s="7" t="s">
        <v>5801</v>
      </c>
      <c r="AF457" s="7" t="s">
        <v>2536</v>
      </c>
      <c r="AG457" s="7"/>
    </row>
    <row r="458" spans="1:33" ht="116" x14ac:dyDescent="0.35">
      <c r="A458" s="6" t="s">
        <v>1493</v>
      </c>
      <c r="B458" s="7" t="s">
        <v>5770</v>
      </c>
      <c r="C458" s="6" t="s">
        <v>4957</v>
      </c>
      <c r="D458" s="7" t="e">
        <v>#N/A</v>
      </c>
      <c r="E458" s="7" t="e">
        <v>#N/A</v>
      </c>
      <c r="F458" s="6" t="s">
        <v>54</v>
      </c>
      <c r="G458" s="6" t="s">
        <v>1607</v>
      </c>
      <c r="H458" s="6" t="s">
        <v>1608</v>
      </c>
      <c r="I458" s="6" t="s">
        <v>1609</v>
      </c>
      <c r="J458" s="8">
        <v>11.196480208331195</v>
      </c>
      <c r="K458" s="6" t="s">
        <v>55</v>
      </c>
      <c r="L458" s="6" t="s">
        <v>35</v>
      </c>
      <c r="M458" s="6" t="s">
        <v>46</v>
      </c>
      <c r="N458" s="6" t="s">
        <v>1610</v>
      </c>
      <c r="O458" s="6" t="s">
        <v>37</v>
      </c>
      <c r="P458" s="6" t="s">
        <v>38</v>
      </c>
      <c r="Q458" s="6"/>
      <c r="R458" s="7"/>
      <c r="S458" s="7"/>
      <c r="T458" s="7" t="s">
        <v>1755</v>
      </c>
      <c r="U458" s="7" t="s">
        <v>1466</v>
      </c>
      <c r="V458" s="7" t="e">
        <v>#N/A</v>
      </c>
      <c r="W458" s="7" t="s">
        <v>1340</v>
      </c>
      <c r="X458" s="7"/>
      <c r="Y458" s="7" t="s">
        <v>5713</v>
      </c>
      <c r="Z458" s="7" t="s">
        <v>5695</v>
      </c>
      <c r="AA458" s="7" t="s">
        <v>75</v>
      </c>
      <c r="AB458" s="7">
        <v>1</v>
      </c>
      <c r="AC458" s="7"/>
      <c r="AD458" s="7"/>
      <c r="AE458" s="7" t="s">
        <v>5801</v>
      </c>
      <c r="AF458" s="7" t="s">
        <v>2536</v>
      </c>
      <c r="AG458" s="7"/>
    </row>
    <row r="459" spans="1:33" ht="116" x14ac:dyDescent="0.35">
      <c r="A459" s="6" t="s">
        <v>1493</v>
      </c>
      <c r="B459" s="7" t="s">
        <v>5770</v>
      </c>
      <c r="C459" s="6" t="s">
        <v>4958</v>
      </c>
      <c r="D459" s="7" t="e">
        <v>#N/A</v>
      </c>
      <c r="E459" s="7" t="e">
        <v>#N/A</v>
      </c>
      <c r="F459" s="6" t="s">
        <v>54</v>
      </c>
      <c r="G459" s="6" t="s">
        <v>1611</v>
      </c>
      <c r="H459" s="6" t="s">
        <v>1612</v>
      </c>
      <c r="I459" s="6" t="s">
        <v>1613</v>
      </c>
      <c r="J459" s="8">
        <v>11.195091319445055</v>
      </c>
      <c r="K459" s="6" t="s">
        <v>55</v>
      </c>
      <c r="L459" s="6" t="s">
        <v>35</v>
      </c>
      <c r="M459" s="6" t="s">
        <v>46</v>
      </c>
      <c r="N459" s="6" t="s">
        <v>1614</v>
      </c>
      <c r="O459" s="6" t="s">
        <v>37</v>
      </c>
      <c r="P459" s="6" t="s">
        <v>38</v>
      </c>
      <c r="Q459" s="6"/>
      <c r="R459" s="7"/>
      <c r="S459" s="7"/>
      <c r="T459" s="7" t="s">
        <v>1755</v>
      </c>
      <c r="U459" s="7" t="s">
        <v>1466</v>
      </c>
      <c r="V459" s="7" t="e">
        <v>#N/A</v>
      </c>
      <c r="W459" s="7" t="s">
        <v>1340</v>
      </c>
      <c r="X459" s="7"/>
      <c r="Y459" s="7" t="s">
        <v>5713</v>
      </c>
      <c r="Z459" s="7" t="s">
        <v>5695</v>
      </c>
      <c r="AA459" s="7" t="s">
        <v>75</v>
      </c>
      <c r="AB459" s="7">
        <v>1</v>
      </c>
      <c r="AC459" s="7"/>
      <c r="AD459" s="7"/>
      <c r="AE459" s="7" t="s">
        <v>5801</v>
      </c>
      <c r="AF459" s="7" t="s">
        <v>2536</v>
      </c>
      <c r="AG459" s="7"/>
    </row>
    <row r="460" spans="1:33" ht="130.5" x14ac:dyDescent="0.35">
      <c r="A460" s="6" t="s">
        <v>893</v>
      </c>
      <c r="B460" s="7" t="s">
        <v>5648</v>
      </c>
      <c r="C460" s="6" t="s">
        <v>4959</v>
      </c>
      <c r="D460" s="7" t="e">
        <v>#N/A</v>
      </c>
      <c r="E460" s="7" t="e">
        <v>#N/A</v>
      </c>
      <c r="F460" s="6" t="s">
        <v>54</v>
      </c>
      <c r="G460" s="6" t="s">
        <v>2035</v>
      </c>
      <c r="H460" s="6" t="s">
        <v>2036</v>
      </c>
      <c r="I460" s="6" t="s">
        <v>2037</v>
      </c>
      <c r="J460" s="8">
        <v>6.9445473379601026</v>
      </c>
      <c r="K460" s="6" t="s">
        <v>55</v>
      </c>
      <c r="L460" s="6" t="s">
        <v>35</v>
      </c>
      <c r="M460" s="6" t="s">
        <v>46</v>
      </c>
      <c r="N460" s="6" t="s">
        <v>2038</v>
      </c>
      <c r="O460" s="6" t="s">
        <v>37</v>
      </c>
      <c r="P460" s="6" t="s">
        <v>38</v>
      </c>
      <c r="Q460" s="6"/>
      <c r="R460" s="7"/>
      <c r="S460" s="7"/>
      <c r="T460" s="7" t="s">
        <v>1948</v>
      </c>
      <c r="U460" s="7" t="s">
        <v>1454</v>
      </c>
      <c r="V460" s="7" t="e">
        <v>#N/A</v>
      </c>
      <c r="W460" s="7" t="s">
        <v>1454</v>
      </c>
      <c r="X460" s="7"/>
      <c r="Y460" s="7" t="e">
        <v>#N/A</v>
      </c>
      <c r="Z460" s="7" t="s">
        <v>4141</v>
      </c>
      <c r="AA460" s="7" t="s">
        <v>75</v>
      </c>
      <c r="AB460" s="7">
        <v>1</v>
      </c>
      <c r="AC460" s="7"/>
      <c r="AD460" s="7"/>
      <c r="AE460" s="7" t="s">
        <v>5801</v>
      </c>
      <c r="AF460" s="7" t="s">
        <v>2536</v>
      </c>
      <c r="AG460" s="7"/>
    </row>
    <row r="461" spans="1:33" ht="130.5" x14ac:dyDescent="0.35">
      <c r="A461" s="6" t="s">
        <v>893</v>
      </c>
      <c r="B461" s="7" t="s">
        <v>5648</v>
      </c>
      <c r="C461" s="6" t="s">
        <v>4960</v>
      </c>
      <c r="D461" s="7" t="e">
        <v>#N/A</v>
      </c>
      <c r="E461" s="7" t="e">
        <v>#N/A</v>
      </c>
      <c r="F461" s="6" t="s">
        <v>54</v>
      </c>
      <c r="G461" s="6" t="s">
        <v>2039</v>
      </c>
      <c r="H461" s="6" t="s">
        <v>2040</v>
      </c>
      <c r="I461" s="6" t="s">
        <v>2041</v>
      </c>
      <c r="J461" s="8">
        <v>6.9389917824082659</v>
      </c>
      <c r="K461" s="6" t="s">
        <v>55</v>
      </c>
      <c r="L461" s="6" t="s">
        <v>35</v>
      </c>
      <c r="M461" s="6" t="s">
        <v>46</v>
      </c>
      <c r="N461" s="6" t="s">
        <v>2042</v>
      </c>
      <c r="O461" s="6" t="s">
        <v>37</v>
      </c>
      <c r="P461" s="6" t="s">
        <v>38</v>
      </c>
      <c r="Q461" s="6"/>
      <c r="R461" s="7"/>
      <c r="S461" s="7"/>
      <c r="T461" s="7" t="s">
        <v>1948</v>
      </c>
      <c r="U461" s="7" t="s">
        <v>1454</v>
      </c>
      <c r="V461" s="7" t="e">
        <v>#N/A</v>
      </c>
      <c r="W461" s="7" t="s">
        <v>1454</v>
      </c>
      <c r="X461" s="7"/>
      <c r="Y461" s="7" t="e">
        <v>#N/A</v>
      </c>
      <c r="Z461" s="7" t="s">
        <v>4141</v>
      </c>
      <c r="AA461" s="7" t="s">
        <v>75</v>
      </c>
      <c r="AB461" s="7">
        <v>1</v>
      </c>
      <c r="AC461" s="7"/>
      <c r="AD461" s="7"/>
      <c r="AE461" s="7" t="s">
        <v>5801</v>
      </c>
      <c r="AF461" s="7" t="s">
        <v>2536</v>
      </c>
      <c r="AG461" s="7"/>
    </row>
    <row r="462" spans="1:33" ht="130.5" x14ac:dyDescent="0.35">
      <c r="A462" s="6" t="s">
        <v>893</v>
      </c>
      <c r="B462" s="7" t="s">
        <v>5648</v>
      </c>
      <c r="C462" s="6" t="s">
        <v>4961</v>
      </c>
      <c r="D462" s="7" t="e">
        <v>#N/A</v>
      </c>
      <c r="E462" s="7" t="e">
        <v>#N/A</v>
      </c>
      <c r="F462" s="6" t="s">
        <v>54</v>
      </c>
      <c r="G462" s="6" t="s">
        <v>2043</v>
      </c>
      <c r="H462" s="6" t="s">
        <v>2044</v>
      </c>
      <c r="I462" s="6" t="s">
        <v>2045</v>
      </c>
      <c r="J462" s="8">
        <v>6.9292695601834566</v>
      </c>
      <c r="K462" s="6" t="s">
        <v>55</v>
      </c>
      <c r="L462" s="6" t="s">
        <v>35</v>
      </c>
      <c r="M462" s="6" t="s">
        <v>46</v>
      </c>
      <c r="N462" s="6" t="s">
        <v>2046</v>
      </c>
      <c r="O462" s="6" t="s">
        <v>37</v>
      </c>
      <c r="P462" s="6" t="s">
        <v>38</v>
      </c>
      <c r="Q462" s="6"/>
      <c r="R462" s="7"/>
      <c r="S462" s="7"/>
      <c r="T462" s="7" t="s">
        <v>1948</v>
      </c>
      <c r="U462" s="7" t="s">
        <v>1454</v>
      </c>
      <c r="V462" s="7" t="e">
        <v>#N/A</v>
      </c>
      <c r="W462" s="7" t="s">
        <v>1454</v>
      </c>
      <c r="X462" s="7"/>
      <c r="Y462" s="7" t="e">
        <v>#N/A</v>
      </c>
      <c r="Z462" s="7" t="s">
        <v>4141</v>
      </c>
      <c r="AA462" s="7" t="s">
        <v>75</v>
      </c>
      <c r="AB462" s="7">
        <v>1</v>
      </c>
      <c r="AC462" s="7"/>
      <c r="AD462" s="7"/>
      <c r="AE462" s="7" t="s">
        <v>5801</v>
      </c>
      <c r="AF462" s="7" t="s">
        <v>2536</v>
      </c>
      <c r="AG462" s="7"/>
    </row>
    <row r="463" spans="1:33" ht="130.5" x14ac:dyDescent="0.35">
      <c r="A463" s="6" t="s">
        <v>893</v>
      </c>
      <c r="B463" s="7" t="s">
        <v>5648</v>
      </c>
      <c r="C463" s="6" t="s">
        <v>4962</v>
      </c>
      <c r="D463" s="7" t="e">
        <v>#N/A</v>
      </c>
      <c r="E463" s="7" t="e">
        <v>#N/A</v>
      </c>
      <c r="F463" s="6" t="s">
        <v>54</v>
      </c>
      <c r="G463" s="6" t="s">
        <v>2047</v>
      </c>
      <c r="H463" s="6" t="s">
        <v>2048</v>
      </c>
      <c r="I463" s="6" t="s">
        <v>2049</v>
      </c>
      <c r="J463" s="8">
        <v>6.9278806712973164</v>
      </c>
      <c r="K463" s="6" t="s">
        <v>55</v>
      </c>
      <c r="L463" s="6" t="s">
        <v>35</v>
      </c>
      <c r="M463" s="6" t="s">
        <v>46</v>
      </c>
      <c r="N463" s="6" t="s">
        <v>2050</v>
      </c>
      <c r="O463" s="6" t="s">
        <v>37</v>
      </c>
      <c r="P463" s="6" t="s">
        <v>38</v>
      </c>
      <c r="Q463" s="6"/>
      <c r="R463" s="7"/>
      <c r="S463" s="7"/>
      <c r="T463" s="7" t="s">
        <v>1948</v>
      </c>
      <c r="U463" s="7" t="s">
        <v>1454</v>
      </c>
      <c r="V463" s="7" t="e">
        <v>#N/A</v>
      </c>
      <c r="W463" s="7" t="s">
        <v>1454</v>
      </c>
      <c r="X463" s="7"/>
      <c r="Y463" s="7" t="e">
        <v>#N/A</v>
      </c>
      <c r="Z463" s="7" t="s">
        <v>4141</v>
      </c>
      <c r="AA463" s="7" t="s">
        <v>75</v>
      </c>
      <c r="AB463" s="7">
        <v>1</v>
      </c>
      <c r="AC463" s="7"/>
      <c r="AD463" s="7"/>
      <c r="AE463" s="7" t="s">
        <v>5801</v>
      </c>
      <c r="AF463" s="7" t="s">
        <v>2536</v>
      </c>
      <c r="AG463" s="7"/>
    </row>
    <row r="464" spans="1:33" ht="116" x14ac:dyDescent="0.35">
      <c r="A464" s="6" t="s">
        <v>990</v>
      </c>
      <c r="B464" s="7" t="s">
        <v>5709</v>
      </c>
      <c r="C464" s="6" t="s">
        <v>4963</v>
      </c>
      <c r="D464" s="7" t="e">
        <v>#N/A</v>
      </c>
      <c r="E464" s="7" t="e">
        <v>#N/A</v>
      </c>
      <c r="F464" s="6" t="s">
        <v>54</v>
      </c>
      <c r="G464" s="6" t="s">
        <v>2051</v>
      </c>
      <c r="H464" s="6" t="s">
        <v>2052</v>
      </c>
      <c r="I464" s="6" t="s">
        <v>2029</v>
      </c>
      <c r="J464" s="8">
        <v>6.8370936342616915</v>
      </c>
      <c r="K464" s="6" t="s">
        <v>55</v>
      </c>
      <c r="L464" s="6" t="s">
        <v>35</v>
      </c>
      <c r="M464" s="6" t="s">
        <v>46</v>
      </c>
      <c r="N464" s="6" t="s">
        <v>2053</v>
      </c>
      <c r="O464" s="6" t="s">
        <v>37</v>
      </c>
      <c r="P464" s="6" t="s">
        <v>38</v>
      </c>
      <c r="Q464" s="6"/>
      <c r="R464" s="7"/>
      <c r="S464" s="7"/>
      <c r="T464" s="7" t="s">
        <v>1952</v>
      </c>
      <c r="U464" s="7" t="s">
        <v>1454</v>
      </c>
      <c r="V464" s="7" t="e">
        <v>#N/A</v>
      </c>
      <c r="W464" s="7" t="s">
        <v>1454</v>
      </c>
      <c r="X464" s="7"/>
      <c r="Y464" s="7" t="e">
        <v>#N/A</v>
      </c>
      <c r="Z464" s="7" t="s">
        <v>4141</v>
      </c>
      <c r="AA464" s="7" t="s">
        <v>75</v>
      </c>
      <c r="AB464" s="7">
        <v>1</v>
      </c>
      <c r="AC464" s="7"/>
      <c r="AD464" s="7"/>
      <c r="AE464" s="7" t="s">
        <v>5801</v>
      </c>
      <c r="AF464" s="7" t="s">
        <v>2536</v>
      </c>
      <c r="AG464" s="7"/>
    </row>
    <row r="465" spans="1:33" ht="116" x14ac:dyDescent="0.35">
      <c r="A465" s="6" t="s">
        <v>990</v>
      </c>
      <c r="B465" s="7" t="s">
        <v>5709</v>
      </c>
      <c r="C465" s="6" t="s">
        <v>4964</v>
      </c>
      <c r="D465" s="7" t="e">
        <v>#N/A</v>
      </c>
      <c r="E465" s="7" t="e">
        <v>#N/A</v>
      </c>
      <c r="F465" s="6" t="s">
        <v>54</v>
      </c>
      <c r="G465" s="6" t="s">
        <v>2054</v>
      </c>
      <c r="H465" s="6" t="s">
        <v>2055</v>
      </c>
      <c r="I465" s="6" t="s">
        <v>2029</v>
      </c>
      <c r="J465" s="8">
        <v>6.8370936342616915</v>
      </c>
      <c r="K465" s="6" t="s">
        <v>55</v>
      </c>
      <c r="L465" s="6" t="s">
        <v>35</v>
      </c>
      <c r="M465" s="6" t="s">
        <v>46</v>
      </c>
      <c r="N465" s="6" t="s">
        <v>2056</v>
      </c>
      <c r="O465" s="6" t="s">
        <v>37</v>
      </c>
      <c r="P465" s="6" t="s">
        <v>38</v>
      </c>
      <c r="Q465" s="6"/>
      <c r="R465" s="7"/>
      <c r="S465" s="7"/>
      <c r="T465" s="7" t="s">
        <v>1952</v>
      </c>
      <c r="U465" s="7" t="s">
        <v>1454</v>
      </c>
      <c r="V465" s="7" t="e">
        <v>#N/A</v>
      </c>
      <c r="W465" s="7" t="s">
        <v>1454</v>
      </c>
      <c r="X465" s="7"/>
      <c r="Y465" s="7" t="e">
        <v>#N/A</v>
      </c>
      <c r="Z465" s="7" t="s">
        <v>4141</v>
      </c>
      <c r="AA465" s="7" t="s">
        <v>75</v>
      </c>
      <c r="AB465" s="7">
        <v>1</v>
      </c>
      <c r="AC465" s="7"/>
      <c r="AD465" s="7"/>
      <c r="AE465" s="7" t="s">
        <v>5801</v>
      </c>
      <c r="AF465" s="7" t="s">
        <v>2536</v>
      </c>
      <c r="AG465" s="7"/>
    </row>
    <row r="466" spans="1:33" ht="116" x14ac:dyDescent="0.35">
      <c r="A466" s="6" t="s">
        <v>990</v>
      </c>
      <c r="B466" s="7" t="s">
        <v>5709</v>
      </c>
      <c r="C466" s="6" t="s">
        <v>4965</v>
      </c>
      <c r="D466" s="7" t="e">
        <v>#N/A</v>
      </c>
      <c r="E466" s="7" t="e">
        <v>#N/A</v>
      </c>
      <c r="F466" s="6" t="s">
        <v>54</v>
      </c>
      <c r="G466" s="6" t="s">
        <v>2057</v>
      </c>
      <c r="H466" s="6" t="s">
        <v>2058</v>
      </c>
      <c r="I466" s="6" t="s">
        <v>2029</v>
      </c>
      <c r="J466" s="8">
        <v>6.8370936342616915</v>
      </c>
      <c r="K466" s="6" t="s">
        <v>55</v>
      </c>
      <c r="L466" s="6" t="s">
        <v>35</v>
      </c>
      <c r="M466" s="6" t="s">
        <v>46</v>
      </c>
      <c r="N466" s="6" t="s">
        <v>2059</v>
      </c>
      <c r="O466" s="6" t="s">
        <v>37</v>
      </c>
      <c r="P466" s="6" t="s">
        <v>38</v>
      </c>
      <c r="Q466" s="6"/>
      <c r="R466" s="7"/>
      <c r="S466" s="7"/>
      <c r="T466" s="7" t="s">
        <v>1952</v>
      </c>
      <c r="U466" s="7" t="s">
        <v>1454</v>
      </c>
      <c r="V466" s="7" t="e">
        <v>#N/A</v>
      </c>
      <c r="W466" s="7" t="s">
        <v>1454</v>
      </c>
      <c r="X466" s="7"/>
      <c r="Y466" s="7" t="e">
        <v>#N/A</v>
      </c>
      <c r="Z466" s="7" t="s">
        <v>4141</v>
      </c>
      <c r="AA466" s="7" t="s">
        <v>75</v>
      </c>
      <c r="AB466" s="7">
        <v>1</v>
      </c>
      <c r="AC466" s="7"/>
      <c r="AD466" s="7"/>
      <c r="AE466" s="7" t="s">
        <v>5801</v>
      </c>
      <c r="AF466" s="7" t="s">
        <v>2536</v>
      </c>
      <c r="AG466" s="7"/>
    </row>
    <row r="467" spans="1:33" ht="130.5" x14ac:dyDescent="0.35">
      <c r="A467" s="6" t="s">
        <v>990</v>
      </c>
      <c r="B467" s="7" t="s">
        <v>5709</v>
      </c>
      <c r="C467" s="6" t="s">
        <v>4966</v>
      </c>
      <c r="D467" s="7" t="e">
        <v>#N/A</v>
      </c>
      <c r="E467" s="7" t="e">
        <v>#N/A</v>
      </c>
      <c r="F467" s="6" t="s">
        <v>54</v>
      </c>
      <c r="G467" s="6" t="s">
        <v>2060</v>
      </c>
      <c r="H467" s="6" t="s">
        <v>2061</v>
      </c>
      <c r="I467" s="6" t="s">
        <v>2062</v>
      </c>
      <c r="J467" s="8">
        <v>6.830415393516887</v>
      </c>
      <c r="K467" s="6" t="s">
        <v>55</v>
      </c>
      <c r="L467" s="6" t="s">
        <v>35</v>
      </c>
      <c r="M467" s="6" t="s">
        <v>46</v>
      </c>
      <c r="N467" s="6" t="s">
        <v>2063</v>
      </c>
      <c r="O467" s="6" t="s">
        <v>37</v>
      </c>
      <c r="P467" s="6" t="s">
        <v>38</v>
      </c>
      <c r="Q467" s="6"/>
      <c r="R467" s="7"/>
      <c r="S467" s="7"/>
      <c r="T467" s="7" t="s">
        <v>1952</v>
      </c>
      <c r="U467" s="7" t="s">
        <v>1454</v>
      </c>
      <c r="V467" s="7" t="e">
        <v>#N/A</v>
      </c>
      <c r="W467" s="7" t="s">
        <v>1454</v>
      </c>
      <c r="X467" s="7"/>
      <c r="Y467" s="7" t="e">
        <v>#N/A</v>
      </c>
      <c r="Z467" s="7" t="s">
        <v>4141</v>
      </c>
      <c r="AA467" s="7" t="s">
        <v>75</v>
      </c>
      <c r="AB467" s="7">
        <v>1</v>
      </c>
      <c r="AC467" s="7"/>
      <c r="AD467" s="7"/>
      <c r="AE467" s="7" t="s">
        <v>5801</v>
      </c>
      <c r="AF467" s="7" t="s">
        <v>2536</v>
      </c>
      <c r="AG467" s="7"/>
    </row>
    <row r="468" spans="1:33" ht="130.5" x14ac:dyDescent="0.35">
      <c r="A468" s="6" t="s">
        <v>990</v>
      </c>
      <c r="B468" s="7" t="s">
        <v>5709</v>
      </c>
      <c r="C468" s="6" t="s">
        <v>4967</v>
      </c>
      <c r="D468" s="7" t="e">
        <v>#N/A</v>
      </c>
      <c r="E468" s="7" t="e">
        <v>#N/A</v>
      </c>
      <c r="F468" s="6" t="s">
        <v>54</v>
      </c>
      <c r="G468" s="6" t="s">
        <v>2064</v>
      </c>
      <c r="H468" s="6" t="s">
        <v>2065</v>
      </c>
      <c r="I468" s="6" t="s">
        <v>2062</v>
      </c>
      <c r="J468" s="8">
        <v>6.830415393516887</v>
      </c>
      <c r="K468" s="6" t="s">
        <v>55</v>
      </c>
      <c r="L468" s="6" t="s">
        <v>35</v>
      </c>
      <c r="M468" s="6" t="s">
        <v>46</v>
      </c>
      <c r="N468" s="6" t="s">
        <v>2066</v>
      </c>
      <c r="O468" s="6" t="s">
        <v>37</v>
      </c>
      <c r="P468" s="6" t="s">
        <v>38</v>
      </c>
      <c r="Q468" s="6"/>
      <c r="R468" s="7"/>
      <c r="S468" s="7"/>
      <c r="T468" s="7" t="s">
        <v>1952</v>
      </c>
      <c r="U468" s="7" t="s">
        <v>1454</v>
      </c>
      <c r="V468" s="7" t="e">
        <v>#N/A</v>
      </c>
      <c r="W468" s="7" t="s">
        <v>1454</v>
      </c>
      <c r="X468" s="7"/>
      <c r="Y468" s="7" t="e">
        <v>#N/A</v>
      </c>
      <c r="Z468" s="7" t="s">
        <v>4141</v>
      </c>
      <c r="AA468" s="7" t="s">
        <v>75</v>
      </c>
      <c r="AB468" s="7">
        <v>1</v>
      </c>
      <c r="AC468" s="7"/>
      <c r="AD468" s="7"/>
      <c r="AE468" s="7" t="s">
        <v>5801</v>
      </c>
      <c r="AF468" s="7" t="s">
        <v>2536</v>
      </c>
      <c r="AG468" s="7"/>
    </row>
    <row r="469" spans="1:33" ht="116" x14ac:dyDescent="0.35">
      <c r="A469" s="6" t="s">
        <v>990</v>
      </c>
      <c r="B469" s="7" t="s">
        <v>5709</v>
      </c>
      <c r="C469" s="6" t="s">
        <v>4968</v>
      </c>
      <c r="D469" s="7" t="e">
        <v>#N/A</v>
      </c>
      <c r="E469" s="7" t="e">
        <v>#N/A</v>
      </c>
      <c r="F469" s="6" t="s">
        <v>54</v>
      </c>
      <c r="G469" s="6" t="s">
        <v>2067</v>
      </c>
      <c r="H469" s="6" t="s">
        <v>2068</v>
      </c>
      <c r="I469" s="6" t="s">
        <v>2062</v>
      </c>
      <c r="J469" s="8">
        <v>6.830415393516887</v>
      </c>
      <c r="K469" s="6" t="s">
        <v>55</v>
      </c>
      <c r="L469" s="6" t="s">
        <v>35</v>
      </c>
      <c r="M469" s="6" t="s">
        <v>46</v>
      </c>
      <c r="N469" s="6" t="s">
        <v>2069</v>
      </c>
      <c r="O469" s="6" t="s">
        <v>37</v>
      </c>
      <c r="P469" s="6" t="s">
        <v>38</v>
      </c>
      <c r="Q469" s="6"/>
      <c r="R469" s="7"/>
      <c r="S469" s="7"/>
      <c r="T469" s="7" t="s">
        <v>1952</v>
      </c>
      <c r="U469" s="7" t="s">
        <v>1454</v>
      </c>
      <c r="V469" s="7" t="e">
        <v>#N/A</v>
      </c>
      <c r="W469" s="7" t="s">
        <v>1454</v>
      </c>
      <c r="X469" s="7"/>
      <c r="Y469" s="7" t="e">
        <v>#N/A</v>
      </c>
      <c r="Z469" s="7" t="s">
        <v>4141</v>
      </c>
      <c r="AA469" s="7" t="s">
        <v>75</v>
      </c>
      <c r="AB469" s="7">
        <v>1</v>
      </c>
      <c r="AC469" s="7"/>
      <c r="AD469" s="7"/>
      <c r="AE469" s="7" t="s">
        <v>5801</v>
      </c>
      <c r="AF469" s="7" t="s">
        <v>2536</v>
      </c>
      <c r="AG469" s="7"/>
    </row>
    <row r="470" spans="1:33" ht="130.5" x14ac:dyDescent="0.35">
      <c r="A470" s="6" t="s">
        <v>990</v>
      </c>
      <c r="B470" s="7" t="s">
        <v>5709</v>
      </c>
      <c r="C470" s="6" t="s">
        <v>4969</v>
      </c>
      <c r="D470" s="7" t="e">
        <v>#N/A</v>
      </c>
      <c r="E470" s="7" t="e">
        <v>#N/A</v>
      </c>
      <c r="F470" s="6" t="s">
        <v>54</v>
      </c>
      <c r="G470" s="6" t="s">
        <v>2070</v>
      </c>
      <c r="H470" s="6" t="s">
        <v>2071</v>
      </c>
      <c r="I470" s="6" t="s">
        <v>2072</v>
      </c>
      <c r="J470" s="8">
        <v>6.8290265046307468</v>
      </c>
      <c r="K470" s="6" t="s">
        <v>55</v>
      </c>
      <c r="L470" s="6" t="s">
        <v>35</v>
      </c>
      <c r="M470" s="6" t="s">
        <v>46</v>
      </c>
      <c r="N470" s="6" t="s">
        <v>2073</v>
      </c>
      <c r="O470" s="6" t="s">
        <v>37</v>
      </c>
      <c r="P470" s="6" t="s">
        <v>38</v>
      </c>
      <c r="Q470" s="6"/>
      <c r="R470" s="7"/>
      <c r="S470" s="7"/>
      <c r="T470" s="7" t="s">
        <v>1952</v>
      </c>
      <c r="U470" s="7" t="s">
        <v>1454</v>
      </c>
      <c r="V470" s="7" t="e">
        <v>#N/A</v>
      </c>
      <c r="W470" s="7" t="s">
        <v>1454</v>
      </c>
      <c r="X470" s="7"/>
      <c r="Y470" s="7" t="e">
        <v>#N/A</v>
      </c>
      <c r="Z470" s="7" t="s">
        <v>4141</v>
      </c>
      <c r="AA470" s="7" t="s">
        <v>75</v>
      </c>
      <c r="AB470" s="7">
        <v>1</v>
      </c>
      <c r="AC470" s="7"/>
      <c r="AD470" s="7"/>
      <c r="AE470" s="7" t="s">
        <v>5801</v>
      </c>
      <c r="AF470" s="7" t="s">
        <v>2536</v>
      </c>
      <c r="AG470" s="7"/>
    </row>
    <row r="471" spans="1:33" ht="217.5" x14ac:dyDescent="0.35">
      <c r="A471" s="6" t="s">
        <v>915</v>
      </c>
      <c r="B471" s="7" t="s">
        <v>5681</v>
      </c>
      <c r="C471" s="6" t="s">
        <v>4970</v>
      </c>
      <c r="D471" s="7" t="e">
        <v>#N/A</v>
      </c>
      <c r="E471" s="7" t="e">
        <v>#N/A</v>
      </c>
      <c r="F471" s="6" t="s">
        <v>54</v>
      </c>
      <c r="G471" s="6" t="s">
        <v>1564</v>
      </c>
      <c r="H471" s="6" t="s">
        <v>1565</v>
      </c>
      <c r="I471" s="6" t="s">
        <v>2506</v>
      </c>
      <c r="J471" s="8">
        <v>5.6875334490759997</v>
      </c>
      <c r="K471" s="6" t="s">
        <v>55</v>
      </c>
      <c r="L471" s="6" t="s">
        <v>35</v>
      </c>
      <c r="M471" s="6" t="s">
        <v>46</v>
      </c>
      <c r="N471" s="6" t="s">
        <v>2507</v>
      </c>
      <c r="O471" s="6" t="s">
        <v>37</v>
      </c>
      <c r="P471" s="6" t="s">
        <v>38</v>
      </c>
      <c r="Q471" s="6"/>
      <c r="R471" s="7"/>
      <c r="S471" s="7"/>
      <c r="T471" s="7" t="s">
        <v>1597</v>
      </c>
      <c r="U471" s="7" t="s">
        <v>1756</v>
      </c>
      <c r="V471" s="7" t="e">
        <v>#N/A</v>
      </c>
      <c r="W471" s="7" t="s">
        <v>1462</v>
      </c>
      <c r="X471" s="7"/>
      <c r="Y471" s="7" t="e">
        <v>#N/A</v>
      </c>
      <c r="Z471" s="7" t="s">
        <v>4141</v>
      </c>
      <c r="AA471" s="7" t="s">
        <v>75</v>
      </c>
      <c r="AB471" s="7">
        <v>1</v>
      </c>
      <c r="AC471" s="7"/>
      <c r="AD471" s="7"/>
      <c r="AE471" s="7" t="s">
        <v>5801</v>
      </c>
      <c r="AF471" s="7" t="s">
        <v>2536</v>
      </c>
      <c r="AG471" s="7"/>
    </row>
    <row r="472" spans="1:33" ht="217.5" x14ac:dyDescent="0.35">
      <c r="A472" s="6" t="s">
        <v>915</v>
      </c>
      <c r="B472" s="7" t="s">
        <v>5681</v>
      </c>
      <c r="C472" s="6" t="s">
        <v>4971</v>
      </c>
      <c r="D472" s="7" t="e">
        <v>#N/A</v>
      </c>
      <c r="E472" s="7" t="e">
        <v>#N/A</v>
      </c>
      <c r="F472" s="6" t="s">
        <v>54</v>
      </c>
      <c r="G472" s="6" t="s">
        <v>1464</v>
      </c>
      <c r="H472" s="6" t="s">
        <v>1465</v>
      </c>
      <c r="I472" s="6" t="s">
        <v>2506</v>
      </c>
      <c r="J472" s="8">
        <v>5.6875334490759997</v>
      </c>
      <c r="K472" s="6" t="s">
        <v>55</v>
      </c>
      <c r="L472" s="6" t="s">
        <v>35</v>
      </c>
      <c r="M472" s="6" t="s">
        <v>46</v>
      </c>
      <c r="N472" s="6" t="s">
        <v>2508</v>
      </c>
      <c r="O472" s="6" t="s">
        <v>37</v>
      </c>
      <c r="P472" s="6" t="s">
        <v>38</v>
      </c>
      <c r="Q472" s="6"/>
      <c r="R472" s="7"/>
      <c r="S472" s="7"/>
      <c r="T472" s="7" t="s">
        <v>1597</v>
      </c>
      <c r="U472" s="7" t="s">
        <v>1756</v>
      </c>
      <c r="V472" s="7" t="e">
        <v>#N/A</v>
      </c>
      <c r="W472" s="7" t="s">
        <v>1462</v>
      </c>
      <c r="X472" s="7"/>
      <c r="Y472" s="7" t="e">
        <v>#N/A</v>
      </c>
      <c r="Z472" s="7" t="s">
        <v>4141</v>
      </c>
      <c r="AA472" s="7" t="s">
        <v>75</v>
      </c>
      <c r="AB472" s="7">
        <v>1</v>
      </c>
      <c r="AC472" s="7"/>
      <c r="AD472" s="7"/>
      <c r="AE472" s="7" t="s">
        <v>5801</v>
      </c>
      <c r="AF472" s="7" t="s">
        <v>2536</v>
      </c>
      <c r="AG472" s="7"/>
    </row>
    <row r="473" spans="1:33" ht="217.5" x14ac:dyDescent="0.35">
      <c r="A473" s="6" t="s">
        <v>915</v>
      </c>
      <c r="B473" s="7" t="s">
        <v>5681</v>
      </c>
      <c r="C473" s="6" t="s">
        <v>4972</v>
      </c>
      <c r="D473" s="7" t="e">
        <v>#N/A</v>
      </c>
      <c r="E473" s="7" t="e">
        <v>#N/A</v>
      </c>
      <c r="F473" s="6" t="s">
        <v>54</v>
      </c>
      <c r="G473" s="6" t="s">
        <v>1345</v>
      </c>
      <c r="H473" s="6" t="s">
        <v>1346</v>
      </c>
      <c r="I473" s="6" t="s">
        <v>2506</v>
      </c>
      <c r="J473" s="8">
        <v>5.6875334490759997</v>
      </c>
      <c r="K473" s="6" t="s">
        <v>55</v>
      </c>
      <c r="L473" s="6" t="s">
        <v>35</v>
      </c>
      <c r="M473" s="6" t="s">
        <v>46</v>
      </c>
      <c r="N473" s="6" t="s">
        <v>2509</v>
      </c>
      <c r="O473" s="6" t="s">
        <v>37</v>
      </c>
      <c r="P473" s="6" t="s">
        <v>38</v>
      </c>
      <c r="Q473" s="6"/>
      <c r="R473" s="7"/>
      <c r="S473" s="7"/>
      <c r="T473" s="7" t="s">
        <v>1597</v>
      </c>
      <c r="U473" s="7" t="s">
        <v>1756</v>
      </c>
      <c r="V473" s="7" t="e">
        <v>#N/A</v>
      </c>
      <c r="W473" s="7" t="s">
        <v>1462</v>
      </c>
      <c r="X473" s="7"/>
      <c r="Y473" s="7" t="e">
        <v>#N/A</v>
      </c>
      <c r="Z473" s="7" t="s">
        <v>4141</v>
      </c>
      <c r="AA473" s="7" t="s">
        <v>75</v>
      </c>
      <c r="AB473" s="7">
        <v>1</v>
      </c>
      <c r="AC473" s="7"/>
      <c r="AD473" s="7"/>
      <c r="AE473" s="7" t="s">
        <v>5801</v>
      </c>
      <c r="AF473" s="7" t="s">
        <v>2536</v>
      </c>
      <c r="AG473" s="7"/>
    </row>
    <row r="474" spans="1:33" ht="217.5" x14ac:dyDescent="0.35">
      <c r="A474" s="6" t="s">
        <v>915</v>
      </c>
      <c r="B474" s="7" t="s">
        <v>5681</v>
      </c>
      <c r="C474" s="6" t="s">
        <v>4973</v>
      </c>
      <c r="D474" s="7" t="e">
        <v>#N/A</v>
      </c>
      <c r="E474" s="7" t="e">
        <v>#N/A</v>
      </c>
      <c r="F474" s="6" t="s">
        <v>54</v>
      </c>
      <c r="G474" s="6" t="s">
        <v>1143</v>
      </c>
      <c r="H474" s="6" t="s">
        <v>1144</v>
      </c>
      <c r="I474" s="6" t="s">
        <v>2506</v>
      </c>
      <c r="J474" s="8">
        <v>5.6875334490759997</v>
      </c>
      <c r="K474" s="6" t="s">
        <v>55</v>
      </c>
      <c r="L474" s="6" t="s">
        <v>35</v>
      </c>
      <c r="M474" s="6" t="s">
        <v>46</v>
      </c>
      <c r="N474" s="6" t="s">
        <v>2510</v>
      </c>
      <c r="O474" s="6" t="s">
        <v>37</v>
      </c>
      <c r="P474" s="6" t="s">
        <v>38</v>
      </c>
      <c r="Q474" s="6"/>
      <c r="R474" s="7"/>
      <c r="S474" s="7"/>
      <c r="T474" s="7" t="s">
        <v>1597</v>
      </c>
      <c r="U474" s="7" t="s">
        <v>1756</v>
      </c>
      <c r="V474" s="7" t="e">
        <v>#N/A</v>
      </c>
      <c r="W474" s="7" t="s">
        <v>1462</v>
      </c>
      <c r="X474" s="7"/>
      <c r="Y474" s="7" t="e">
        <v>#N/A</v>
      </c>
      <c r="Z474" s="7" t="s">
        <v>4141</v>
      </c>
      <c r="AA474" s="7" t="s">
        <v>75</v>
      </c>
      <c r="AB474" s="7">
        <v>1</v>
      </c>
      <c r="AC474" s="7"/>
      <c r="AD474" s="7"/>
      <c r="AE474" s="7" t="s">
        <v>5801</v>
      </c>
      <c r="AF474" s="7" t="s">
        <v>2536</v>
      </c>
      <c r="AG474" s="7"/>
    </row>
    <row r="475" spans="1:33" ht="116" x14ac:dyDescent="0.35">
      <c r="A475" s="6" t="s">
        <v>1117</v>
      </c>
      <c r="B475" s="7" t="s">
        <v>5771</v>
      </c>
      <c r="C475" s="6" t="s">
        <v>4974</v>
      </c>
      <c r="D475" s="7" t="e">
        <v>#N/A</v>
      </c>
      <c r="E475" s="7" t="e">
        <v>#N/A</v>
      </c>
      <c r="F475" s="6" t="s">
        <v>54</v>
      </c>
      <c r="G475" s="6" t="s">
        <v>1118</v>
      </c>
      <c r="H475" s="6" t="s">
        <v>1119</v>
      </c>
      <c r="I475" s="6" t="s">
        <v>2511</v>
      </c>
      <c r="J475" s="8">
        <v>5.684871412035136</v>
      </c>
      <c r="K475" s="6" t="s">
        <v>55</v>
      </c>
      <c r="L475" s="6" t="s">
        <v>56</v>
      </c>
      <c r="M475" s="6" t="s">
        <v>46</v>
      </c>
      <c r="N475" s="6" t="s">
        <v>2512</v>
      </c>
      <c r="O475" s="6" t="s">
        <v>37</v>
      </c>
      <c r="P475" s="6" t="s">
        <v>38</v>
      </c>
      <c r="Q475" s="6"/>
      <c r="R475" s="7"/>
      <c r="S475" s="7"/>
      <c r="T475" s="7" t="s">
        <v>1753</v>
      </c>
      <c r="U475" s="7" t="s">
        <v>1466</v>
      </c>
      <c r="V475" s="7" t="e">
        <v>#N/A</v>
      </c>
      <c r="W475" s="7" t="s">
        <v>1340</v>
      </c>
      <c r="X475" s="7"/>
      <c r="Y475" s="7" t="s">
        <v>5772</v>
      </c>
      <c r="Z475" s="7" t="s">
        <v>4141</v>
      </c>
      <c r="AA475" s="7" t="s">
        <v>75</v>
      </c>
      <c r="AB475" s="7">
        <v>1</v>
      </c>
      <c r="AC475" s="7"/>
      <c r="AD475" s="7"/>
      <c r="AE475" s="7" t="s">
        <v>5801</v>
      </c>
      <c r="AF475" s="7" t="s">
        <v>2536</v>
      </c>
      <c r="AG475" s="7"/>
    </row>
    <row r="476" spans="1:33" ht="116" x14ac:dyDescent="0.35">
      <c r="A476" s="6" t="s">
        <v>1578</v>
      </c>
      <c r="B476" s="7" t="s">
        <v>5773</v>
      </c>
      <c r="C476" s="6" t="s">
        <v>4975</v>
      </c>
      <c r="D476" s="7" t="e">
        <v>#N/A</v>
      </c>
      <c r="E476" s="7" t="e">
        <v>#N/A</v>
      </c>
      <c r="F476" s="6" t="s">
        <v>54</v>
      </c>
      <c r="G476" s="6" t="s">
        <v>1883</v>
      </c>
      <c r="H476" s="6" t="s">
        <v>1884</v>
      </c>
      <c r="I476" s="6" t="s">
        <v>2513</v>
      </c>
      <c r="J476" s="8">
        <v>5.6539107638891437</v>
      </c>
      <c r="K476" s="6" t="s">
        <v>55</v>
      </c>
      <c r="L476" s="6" t="s">
        <v>56</v>
      </c>
      <c r="M476" s="6" t="s">
        <v>46</v>
      </c>
      <c r="N476" s="6" t="s">
        <v>2514</v>
      </c>
      <c r="O476" s="6" t="s">
        <v>37</v>
      </c>
      <c r="P476" s="6" t="s">
        <v>38</v>
      </c>
      <c r="Q476" s="6"/>
      <c r="R476" s="7"/>
      <c r="S476" s="7"/>
      <c r="T476" s="7" t="s">
        <v>1695</v>
      </c>
      <c r="U476" s="7" t="s">
        <v>1466</v>
      </c>
      <c r="V476" s="7" t="e">
        <v>#N/A</v>
      </c>
      <c r="W476" s="7" t="s">
        <v>1340</v>
      </c>
      <c r="X476" s="7"/>
      <c r="Y476" s="7" t="s">
        <v>5774</v>
      </c>
      <c r="Z476" s="7" t="s">
        <v>4141</v>
      </c>
      <c r="AA476" s="7" t="s">
        <v>75</v>
      </c>
      <c r="AB476" s="7">
        <v>1</v>
      </c>
      <c r="AC476" s="7"/>
      <c r="AD476" s="7"/>
      <c r="AE476" s="7" t="s">
        <v>5801</v>
      </c>
      <c r="AF476" s="7" t="s">
        <v>2536</v>
      </c>
      <c r="AG476" s="7"/>
    </row>
    <row r="477" spans="1:33" ht="130.5" x14ac:dyDescent="0.35">
      <c r="A477" s="6" t="s">
        <v>1114</v>
      </c>
      <c r="B477" s="7" t="s">
        <v>5730</v>
      </c>
      <c r="C477" s="6" t="s">
        <v>4976</v>
      </c>
      <c r="D477" s="7" t="e">
        <v>#N/A</v>
      </c>
      <c r="E477" s="7" t="e">
        <v>#N/A</v>
      </c>
      <c r="F477" s="6" t="s">
        <v>54</v>
      </c>
      <c r="G477" s="6" t="s">
        <v>2520</v>
      </c>
      <c r="H477" s="6" t="s">
        <v>2521</v>
      </c>
      <c r="I477" s="6" t="s">
        <v>2522</v>
      </c>
      <c r="J477" s="8">
        <v>4.6917464120342629</v>
      </c>
      <c r="K477" s="6" t="s">
        <v>55</v>
      </c>
      <c r="L477" s="6" t="s">
        <v>35</v>
      </c>
      <c r="M477" s="6" t="s">
        <v>46</v>
      </c>
      <c r="N477" s="6" t="s">
        <v>2523</v>
      </c>
      <c r="O477" s="6" t="s">
        <v>37</v>
      </c>
      <c r="P477" s="6" t="s">
        <v>38</v>
      </c>
      <c r="Q477" s="6"/>
      <c r="R477" s="7"/>
      <c r="S477" s="7"/>
      <c r="T477" s="7" t="s">
        <v>1954</v>
      </c>
      <c r="U477" s="7" t="s">
        <v>1454</v>
      </c>
      <c r="V477" s="7" t="e">
        <v>#N/A</v>
      </c>
      <c r="W477" s="7" t="s">
        <v>1454</v>
      </c>
      <c r="X477" s="7"/>
      <c r="Y477" s="7" t="e">
        <v>#N/A</v>
      </c>
      <c r="Z477" s="7" t="s">
        <v>5643</v>
      </c>
      <c r="AA477" s="7" t="s">
        <v>75</v>
      </c>
      <c r="AB477" s="7">
        <v>1</v>
      </c>
      <c r="AC477" s="7"/>
      <c r="AD477" s="7"/>
      <c r="AE477" s="7" t="s">
        <v>5801</v>
      </c>
      <c r="AF477" s="7" t="s">
        <v>2536</v>
      </c>
      <c r="AG477" s="7"/>
    </row>
    <row r="478" spans="1:33" ht="116" x14ac:dyDescent="0.35">
      <c r="A478" s="6" t="s">
        <v>1110</v>
      </c>
      <c r="B478" s="7" t="s">
        <v>5686</v>
      </c>
      <c r="C478" s="6" t="s">
        <v>4977</v>
      </c>
      <c r="D478" s="7" t="e">
        <v>#N/A</v>
      </c>
      <c r="E478" s="7" t="e">
        <v>#N/A</v>
      </c>
      <c r="F478" s="6" t="s">
        <v>54</v>
      </c>
      <c r="G478" s="6" t="s">
        <v>3226</v>
      </c>
      <c r="H478" s="6" t="s">
        <v>3227</v>
      </c>
      <c r="I478" s="6" t="s">
        <v>3228</v>
      </c>
      <c r="J478" s="8">
        <v>3.1356931712944061</v>
      </c>
      <c r="K478" s="6" t="s">
        <v>55</v>
      </c>
      <c r="L478" s="6" t="s">
        <v>35</v>
      </c>
      <c r="M478" s="6" t="s">
        <v>46</v>
      </c>
      <c r="N478" s="6" t="s">
        <v>3229</v>
      </c>
      <c r="O478" s="6" t="s">
        <v>37</v>
      </c>
      <c r="P478" s="6" t="s">
        <v>38</v>
      </c>
      <c r="Q478" s="6"/>
      <c r="R478" s="7"/>
      <c r="S478" s="7"/>
      <c r="T478" s="7" t="s">
        <v>1951</v>
      </c>
      <c r="U478" s="7" t="s">
        <v>1454</v>
      </c>
      <c r="V478" s="7" t="e">
        <v>#N/A</v>
      </c>
      <c r="W478" s="7" t="s">
        <v>1454</v>
      </c>
      <c r="X478" s="7"/>
      <c r="Y478" s="7" t="e">
        <v>#N/A</v>
      </c>
      <c r="Z478" s="7" t="s">
        <v>5656</v>
      </c>
      <c r="AA478" s="7" t="s">
        <v>75</v>
      </c>
      <c r="AB478" s="7">
        <v>1</v>
      </c>
      <c r="AC478" s="7"/>
      <c r="AD478" s="7"/>
      <c r="AE478" s="7" t="s">
        <v>5801</v>
      </c>
      <c r="AF478" s="7" t="s">
        <v>2536</v>
      </c>
      <c r="AG478" s="7"/>
    </row>
    <row r="479" spans="1:33" ht="116" x14ac:dyDescent="0.35">
      <c r="A479" s="6" t="s">
        <v>1110</v>
      </c>
      <c r="B479" s="7" t="s">
        <v>5686</v>
      </c>
      <c r="C479" s="6" t="s">
        <v>4978</v>
      </c>
      <c r="D479" s="7" t="e">
        <v>#N/A</v>
      </c>
      <c r="E479" s="7" t="e">
        <v>#N/A</v>
      </c>
      <c r="F479" s="6" t="s">
        <v>54</v>
      </c>
      <c r="G479" s="6" t="s">
        <v>3230</v>
      </c>
      <c r="H479" s="6" t="s">
        <v>3231</v>
      </c>
      <c r="I479" s="6" t="s">
        <v>3228</v>
      </c>
      <c r="J479" s="8">
        <v>3.1356931712944061</v>
      </c>
      <c r="K479" s="6" t="s">
        <v>55</v>
      </c>
      <c r="L479" s="6" t="s">
        <v>35</v>
      </c>
      <c r="M479" s="6" t="s">
        <v>46</v>
      </c>
      <c r="N479" s="6" t="s">
        <v>3232</v>
      </c>
      <c r="O479" s="6" t="s">
        <v>37</v>
      </c>
      <c r="P479" s="6" t="s">
        <v>38</v>
      </c>
      <c r="Q479" s="6"/>
      <c r="R479" s="7"/>
      <c r="S479" s="7"/>
      <c r="T479" s="7" t="s">
        <v>1951</v>
      </c>
      <c r="U479" s="7" t="s">
        <v>1454</v>
      </c>
      <c r="V479" s="7" t="e">
        <v>#N/A</v>
      </c>
      <c r="W479" s="7" t="s">
        <v>1454</v>
      </c>
      <c r="X479" s="7"/>
      <c r="Y479" s="7" t="e">
        <v>#N/A</v>
      </c>
      <c r="Z479" s="7" t="s">
        <v>5656</v>
      </c>
      <c r="AA479" s="7" t="s">
        <v>75</v>
      </c>
      <c r="AB479" s="7">
        <v>1</v>
      </c>
      <c r="AC479" s="7"/>
      <c r="AD479" s="7"/>
      <c r="AE479" s="7" t="s">
        <v>5801</v>
      </c>
      <c r="AF479" s="7" t="s">
        <v>2536</v>
      </c>
      <c r="AG479" s="7"/>
    </row>
    <row r="480" spans="1:33" ht="116" x14ac:dyDescent="0.35">
      <c r="A480" s="6" t="s">
        <v>1110</v>
      </c>
      <c r="B480" s="7" t="s">
        <v>5686</v>
      </c>
      <c r="C480" s="6" t="s">
        <v>4979</v>
      </c>
      <c r="D480" s="7" t="e">
        <v>#N/A</v>
      </c>
      <c r="E480" s="7" t="e">
        <v>#N/A</v>
      </c>
      <c r="F480" s="6" t="s">
        <v>54</v>
      </c>
      <c r="G480" s="6" t="s">
        <v>3233</v>
      </c>
      <c r="H480" s="6" t="s">
        <v>3234</v>
      </c>
      <c r="I480" s="6" t="s">
        <v>3235</v>
      </c>
      <c r="J480" s="8">
        <v>3.1356700231481227</v>
      </c>
      <c r="K480" s="6" t="s">
        <v>55</v>
      </c>
      <c r="L480" s="6" t="s">
        <v>35</v>
      </c>
      <c r="M480" s="6" t="s">
        <v>46</v>
      </c>
      <c r="N480" s="6" t="s">
        <v>3236</v>
      </c>
      <c r="O480" s="6" t="s">
        <v>37</v>
      </c>
      <c r="P480" s="6" t="s">
        <v>38</v>
      </c>
      <c r="Q480" s="6"/>
      <c r="R480" s="7"/>
      <c r="S480" s="7"/>
      <c r="T480" s="7" t="s">
        <v>1951</v>
      </c>
      <c r="U480" s="7" t="s">
        <v>1454</v>
      </c>
      <c r="V480" s="7" t="e">
        <v>#N/A</v>
      </c>
      <c r="W480" s="7" t="s">
        <v>1454</v>
      </c>
      <c r="X480" s="7"/>
      <c r="Y480" s="7" t="e">
        <v>#N/A</v>
      </c>
      <c r="Z480" s="7" t="s">
        <v>5656</v>
      </c>
      <c r="AA480" s="7" t="s">
        <v>75</v>
      </c>
      <c r="AB480" s="7">
        <v>1</v>
      </c>
      <c r="AC480" s="7"/>
      <c r="AD480" s="7"/>
      <c r="AE480" s="7" t="s">
        <v>5801</v>
      </c>
      <c r="AF480" s="7" t="s">
        <v>2536</v>
      </c>
      <c r="AG480" s="7"/>
    </row>
    <row r="481" spans="1:33" ht="116" x14ac:dyDescent="0.35">
      <c r="A481" s="6" t="s">
        <v>1110</v>
      </c>
      <c r="B481" s="7" t="s">
        <v>5686</v>
      </c>
      <c r="C481" s="6" t="s">
        <v>4980</v>
      </c>
      <c r="D481" s="7" t="e">
        <v>#N/A</v>
      </c>
      <c r="E481" s="7" t="e">
        <v>#N/A</v>
      </c>
      <c r="F481" s="6" t="s">
        <v>54</v>
      </c>
      <c r="G481" s="6" t="s">
        <v>3237</v>
      </c>
      <c r="H481" s="6" t="s">
        <v>3238</v>
      </c>
      <c r="I481" s="6" t="s">
        <v>3235</v>
      </c>
      <c r="J481" s="8">
        <v>3.1356700231481227</v>
      </c>
      <c r="K481" s="6" t="s">
        <v>55</v>
      </c>
      <c r="L481" s="6" t="s">
        <v>35</v>
      </c>
      <c r="M481" s="6" t="s">
        <v>46</v>
      </c>
      <c r="N481" s="6" t="s">
        <v>3239</v>
      </c>
      <c r="O481" s="6" t="s">
        <v>37</v>
      </c>
      <c r="P481" s="6" t="s">
        <v>38</v>
      </c>
      <c r="Q481" s="6"/>
      <c r="R481" s="7"/>
      <c r="S481" s="7"/>
      <c r="T481" s="7" t="s">
        <v>1951</v>
      </c>
      <c r="U481" s="7" t="s">
        <v>1454</v>
      </c>
      <c r="V481" s="7" t="e">
        <v>#N/A</v>
      </c>
      <c r="W481" s="7" t="s">
        <v>1454</v>
      </c>
      <c r="X481" s="7"/>
      <c r="Y481" s="7" t="e">
        <v>#N/A</v>
      </c>
      <c r="Z481" s="7" t="s">
        <v>5656</v>
      </c>
      <c r="AA481" s="7" t="s">
        <v>75</v>
      </c>
      <c r="AB481" s="7">
        <v>1</v>
      </c>
      <c r="AC481" s="7"/>
      <c r="AD481" s="7"/>
      <c r="AE481" s="7" t="s">
        <v>5801</v>
      </c>
      <c r="AF481" s="7" t="s">
        <v>2536</v>
      </c>
      <c r="AG481" s="7"/>
    </row>
    <row r="482" spans="1:33" ht="116" x14ac:dyDescent="0.35">
      <c r="A482" s="6" t="s">
        <v>1110</v>
      </c>
      <c r="B482" s="7" t="s">
        <v>5686</v>
      </c>
      <c r="C482" s="6" t="s">
        <v>4981</v>
      </c>
      <c r="D482" s="7" t="e">
        <v>#N/A</v>
      </c>
      <c r="E482" s="7" t="e">
        <v>#N/A</v>
      </c>
      <c r="F482" s="6" t="s">
        <v>54</v>
      </c>
      <c r="G482" s="6" t="s">
        <v>3240</v>
      </c>
      <c r="H482" s="6" t="s">
        <v>3241</v>
      </c>
      <c r="I482" s="6" t="s">
        <v>3242</v>
      </c>
      <c r="J482" s="8">
        <v>3.1343042824082659</v>
      </c>
      <c r="K482" s="6" t="s">
        <v>55</v>
      </c>
      <c r="L482" s="6" t="s">
        <v>35</v>
      </c>
      <c r="M482" s="6" t="s">
        <v>46</v>
      </c>
      <c r="N482" s="6" t="s">
        <v>3243</v>
      </c>
      <c r="O482" s="6" t="s">
        <v>37</v>
      </c>
      <c r="P482" s="6" t="s">
        <v>38</v>
      </c>
      <c r="Q482" s="6"/>
      <c r="R482" s="7"/>
      <c r="S482" s="7"/>
      <c r="T482" s="7" t="s">
        <v>1951</v>
      </c>
      <c r="U482" s="7" t="s">
        <v>1454</v>
      </c>
      <c r="V482" s="7" t="e">
        <v>#N/A</v>
      </c>
      <c r="W482" s="7" t="s">
        <v>1454</v>
      </c>
      <c r="X482" s="7"/>
      <c r="Y482" s="7" t="e">
        <v>#N/A</v>
      </c>
      <c r="Z482" s="7" t="s">
        <v>5656</v>
      </c>
      <c r="AA482" s="7" t="s">
        <v>75</v>
      </c>
      <c r="AB482" s="7">
        <v>1</v>
      </c>
      <c r="AC482" s="7"/>
      <c r="AD482" s="7"/>
      <c r="AE482" s="7" t="s">
        <v>5801</v>
      </c>
      <c r="AF482" s="7" t="s">
        <v>2536</v>
      </c>
      <c r="AG482" s="7"/>
    </row>
    <row r="483" spans="1:33" ht="116" x14ac:dyDescent="0.35">
      <c r="A483" s="6" t="s">
        <v>1110</v>
      </c>
      <c r="B483" s="7" t="s">
        <v>5686</v>
      </c>
      <c r="C483" s="6" t="s">
        <v>4982</v>
      </c>
      <c r="D483" s="7" t="e">
        <v>#N/A</v>
      </c>
      <c r="E483" s="7" t="e">
        <v>#N/A</v>
      </c>
      <c r="F483" s="6" t="s">
        <v>54</v>
      </c>
      <c r="G483" s="6" t="s">
        <v>3244</v>
      </c>
      <c r="H483" s="6" t="s">
        <v>3245</v>
      </c>
      <c r="I483" s="6" t="s">
        <v>3242</v>
      </c>
      <c r="J483" s="8">
        <v>3.1343042824082659</v>
      </c>
      <c r="K483" s="6" t="s">
        <v>55</v>
      </c>
      <c r="L483" s="6" t="s">
        <v>35</v>
      </c>
      <c r="M483" s="6" t="s">
        <v>46</v>
      </c>
      <c r="N483" s="6" t="s">
        <v>3246</v>
      </c>
      <c r="O483" s="6" t="s">
        <v>37</v>
      </c>
      <c r="P483" s="6" t="s">
        <v>38</v>
      </c>
      <c r="Q483" s="6"/>
      <c r="R483" s="7"/>
      <c r="S483" s="7"/>
      <c r="T483" s="7" t="s">
        <v>1951</v>
      </c>
      <c r="U483" s="7" t="s">
        <v>1454</v>
      </c>
      <c r="V483" s="7" t="e">
        <v>#N/A</v>
      </c>
      <c r="W483" s="7" t="s">
        <v>1454</v>
      </c>
      <c r="X483" s="7"/>
      <c r="Y483" s="7" t="e">
        <v>#N/A</v>
      </c>
      <c r="Z483" s="7" t="s">
        <v>5656</v>
      </c>
      <c r="AA483" s="7" t="s">
        <v>75</v>
      </c>
      <c r="AB483" s="7">
        <v>1</v>
      </c>
      <c r="AC483" s="7"/>
      <c r="AD483" s="7"/>
      <c r="AE483" s="7" t="s">
        <v>5801</v>
      </c>
      <c r="AF483" s="7" t="s">
        <v>2536</v>
      </c>
      <c r="AG483" s="7"/>
    </row>
    <row r="484" spans="1:33" ht="116" x14ac:dyDescent="0.35">
      <c r="A484" s="6" t="s">
        <v>1110</v>
      </c>
      <c r="B484" s="7" t="s">
        <v>5686</v>
      </c>
      <c r="C484" s="6" t="s">
        <v>4983</v>
      </c>
      <c r="D484" s="7" t="e">
        <v>#N/A</v>
      </c>
      <c r="E484" s="7" t="e">
        <v>#N/A</v>
      </c>
      <c r="F484" s="6" t="s">
        <v>54</v>
      </c>
      <c r="G484" s="6" t="s">
        <v>3247</v>
      </c>
      <c r="H484" s="6" t="s">
        <v>3248</v>
      </c>
      <c r="I484" s="6" t="s">
        <v>3242</v>
      </c>
      <c r="J484" s="8">
        <v>3.1343042824082659</v>
      </c>
      <c r="K484" s="6" t="s">
        <v>55</v>
      </c>
      <c r="L484" s="6" t="s">
        <v>35</v>
      </c>
      <c r="M484" s="6" t="s">
        <v>46</v>
      </c>
      <c r="N484" s="6" t="s">
        <v>3249</v>
      </c>
      <c r="O484" s="6" t="s">
        <v>37</v>
      </c>
      <c r="P484" s="6" t="s">
        <v>38</v>
      </c>
      <c r="Q484" s="6"/>
      <c r="R484" s="7"/>
      <c r="S484" s="7"/>
      <c r="T484" s="7" t="s">
        <v>1951</v>
      </c>
      <c r="U484" s="7" t="s">
        <v>1454</v>
      </c>
      <c r="V484" s="7" t="e">
        <v>#N/A</v>
      </c>
      <c r="W484" s="7" t="s">
        <v>1454</v>
      </c>
      <c r="X484" s="7"/>
      <c r="Y484" s="7" t="e">
        <v>#N/A</v>
      </c>
      <c r="Z484" s="7" t="s">
        <v>5656</v>
      </c>
      <c r="AA484" s="7" t="s">
        <v>75</v>
      </c>
      <c r="AB484" s="7">
        <v>1</v>
      </c>
      <c r="AC484" s="7"/>
      <c r="AD484" s="7"/>
      <c r="AE484" s="7" t="s">
        <v>5801</v>
      </c>
      <c r="AF484" s="7" t="s">
        <v>2536</v>
      </c>
      <c r="AG484" s="7"/>
    </row>
    <row r="485" spans="1:33" ht="116" x14ac:dyDescent="0.35">
      <c r="A485" s="6" t="s">
        <v>1110</v>
      </c>
      <c r="B485" s="7" t="s">
        <v>5686</v>
      </c>
      <c r="C485" s="6" t="s">
        <v>4984</v>
      </c>
      <c r="D485" s="7" t="e">
        <v>#N/A</v>
      </c>
      <c r="E485" s="7" t="e">
        <v>#N/A</v>
      </c>
      <c r="F485" s="6" t="s">
        <v>54</v>
      </c>
      <c r="G485" s="6" t="s">
        <v>2621</v>
      </c>
      <c r="H485" s="6" t="s">
        <v>2622</v>
      </c>
      <c r="I485" s="6" t="s">
        <v>3250</v>
      </c>
      <c r="J485" s="8">
        <v>3.1342811342547066</v>
      </c>
      <c r="K485" s="6" t="s">
        <v>55</v>
      </c>
      <c r="L485" s="6" t="s">
        <v>35</v>
      </c>
      <c r="M485" s="6" t="s">
        <v>46</v>
      </c>
      <c r="N485" s="6" t="s">
        <v>3251</v>
      </c>
      <c r="O485" s="6" t="s">
        <v>37</v>
      </c>
      <c r="P485" s="6" t="s">
        <v>38</v>
      </c>
      <c r="Q485" s="6"/>
      <c r="R485" s="7"/>
      <c r="S485" s="7"/>
      <c r="T485" s="7" t="s">
        <v>1951</v>
      </c>
      <c r="U485" s="7" t="s">
        <v>1454</v>
      </c>
      <c r="V485" s="7" t="e">
        <v>#N/A</v>
      </c>
      <c r="W485" s="7" t="s">
        <v>1454</v>
      </c>
      <c r="X485" s="7"/>
      <c r="Y485" s="7" t="e">
        <v>#N/A</v>
      </c>
      <c r="Z485" s="7" t="s">
        <v>5656</v>
      </c>
      <c r="AA485" s="7" t="s">
        <v>75</v>
      </c>
      <c r="AB485" s="7">
        <v>1</v>
      </c>
      <c r="AC485" s="7"/>
      <c r="AD485" s="7"/>
      <c r="AE485" s="7" t="s">
        <v>5801</v>
      </c>
      <c r="AF485" s="7" t="s">
        <v>2536</v>
      </c>
      <c r="AG485" s="7"/>
    </row>
    <row r="486" spans="1:33" ht="116" x14ac:dyDescent="0.35">
      <c r="A486" s="6" t="s">
        <v>1110</v>
      </c>
      <c r="B486" s="7" t="s">
        <v>5686</v>
      </c>
      <c r="C486" s="6" t="s">
        <v>4985</v>
      </c>
      <c r="D486" s="7" t="e">
        <v>#N/A</v>
      </c>
      <c r="E486" s="7" t="e">
        <v>#N/A</v>
      </c>
      <c r="F486" s="6" t="s">
        <v>54</v>
      </c>
      <c r="G486" s="6" t="s">
        <v>3252</v>
      </c>
      <c r="H486" s="6" t="s">
        <v>3253</v>
      </c>
      <c r="I486" s="6" t="s">
        <v>3250</v>
      </c>
      <c r="J486" s="8">
        <v>3.1342811342547066</v>
      </c>
      <c r="K486" s="6" t="s">
        <v>55</v>
      </c>
      <c r="L486" s="6" t="s">
        <v>35</v>
      </c>
      <c r="M486" s="6" t="s">
        <v>46</v>
      </c>
      <c r="N486" s="6" t="s">
        <v>3254</v>
      </c>
      <c r="O486" s="6" t="s">
        <v>37</v>
      </c>
      <c r="P486" s="6" t="s">
        <v>38</v>
      </c>
      <c r="Q486" s="6"/>
      <c r="R486" s="7"/>
      <c r="S486" s="7"/>
      <c r="T486" s="7" t="s">
        <v>1951</v>
      </c>
      <c r="U486" s="7" t="s">
        <v>1454</v>
      </c>
      <c r="V486" s="7" t="e">
        <v>#N/A</v>
      </c>
      <c r="W486" s="7" t="s">
        <v>1454</v>
      </c>
      <c r="X486" s="7"/>
      <c r="Y486" s="7" t="e">
        <v>#N/A</v>
      </c>
      <c r="Z486" s="7" t="s">
        <v>5656</v>
      </c>
      <c r="AA486" s="7" t="s">
        <v>75</v>
      </c>
      <c r="AB486" s="7">
        <v>1</v>
      </c>
      <c r="AC486" s="7"/>
      <c r="AD486" s="7"/>
      <c r="AE486" s="7" t="s">
        <v>5801</v>
      </c>
      <c r="AF486" s="7" t="s">
        <v>2536</v>
      </c>
      <c r="AG486" s="7"/>
    </row>
    <row r="487" spans="1:33" ht="116" x14ac:dyDescent="0.35">
      <c r="A487" s="6" t="s">
        <v>1110</v>
      </c>
      <c r="B487" s="7" t="s">
        <v>5686</v>
      </c>
      <c r="C487" s="6" t="s">
        <v>4986</v>
      </c>
      <c r="D487" s="7" t="e">
        <v>#N/A</v>
      </c>
      <c r="E487" s="7" t="e">
        <v>#N/A</v>
      </c>
      <c r="F487" s="6" t="s">
        <v>54</v>
      </c>
      <c r="G487" s="6" t="s">
        <v>3255</v>
      </c>
      <c r="H487" s="6" t="s">
        <v>3256</v>
      </c>
      <c r="I487" s="6" t="s">
        <v>3250</v>
      </c>
      <c r="J487" s="8">
        <v>3.1342811342547066</v>
      </c>
      <c r="K487" s="6" t="s">
        <v>55</v>
      </c>
      <c r="L487" s="6" t="s">
        <v>35</v>
      </c>
      <c r="M487" s="6" t="s">
        <v>46</v>
      </c>
      <c r="N487" s="6" t="s">
        <v>3257</v>
      </c>
      <c r="O487" s="6" t="s">
        <v>37</v>
      </c>
      <c r="P487" s="6" t="s">
        <v>38</v>
      </c>
      <c r="Q487" s="6"/>
      <c r="R487" s="7"/>
      <c r="S487" s="7"/>
      <c r="T487" s="7" t="s">
        <v>1951</v>
      </c>
      <c r="U487" s="7" t="s">
        <v>1454</v>
      </c>
      <c r="V487" s="7" t="e">
        <v>#N/A</v>
      </c>
      <c r="W487" s="7" t="s">
        <v>1454</v>
      </c>
      <c r="X487" s="7"/>
      <c r="Y487" s="7" t="e">
        <v>#N/A</v>
      </c>
      <c r="Z487" s="7" t="s">
        <v>5656</v>
      </c>
      <c r="AA487" s="7" t="s">
        <v>75</v>
      </c>
      <c r="AB487" s="7">
        <v>1</v>
      </c>
      <c r="AC487" s="7"/>
      <c r="AD487" s="7"/>
      <c r="AE487" s="7" t="s">
        <v>5801</v>
      </c>
      <c r="AF487" s="7" t="s">
        <v>2536</v>
      </c>
      <c r="AG487" s="7"/>
    </row>
    <row r="488" spans="1:33" ht="116" x14ac:dyDescent="0.35">
      <c r="A488" s="6" t="s">
        <v>1146</v>
      </c>
      <c r="B488" s="7" t="s">
        <v>5775</v>
      </c>
      <c r="C488" s="6" t="s">
        <v>4987</v>
      </c>
      <c r="D488" s="7" t="e">
        <v>#N/A</v>
      </c>
      <c r="E488" s="7" t="e">
        <v>#N/A</v>
      </c>
      <c r="F488" s="6" t="s">
        <v>54</v>
      </c>
      <c r="G488" s="6" t="s">
        <v>3540</v>
      </c>
      <c r="H488" s="6" t="s">
        <v>3541</v>
      </c>
      <c r="I488" s="6" t="s">
        <v>3542</v>
      </c>
      <c r="J488" s="8">
        <v>2.7571515046292916</v>
      </c>
      <c r="K488" s="6" t="s">
        <v>55</v>
      </c>
      <c r="L488" s="6" t="s">
        <v>35</v>
      </c>
      <c r="M488" s="6" t="s">
        <v>46</v>
      </c>
      <c r="N488" s="6" t="s">
        <v>3543</v>
      </c>
      <c r="O488" s="6" t="s">
        <v>37</v>
      </c>
      <c r="P488" s="6" t="s">
        <v>38</v>
      </c>
      <c r="Q488" s="6"/>
      <c r="R488" s="7"/>
      <c r="S488" s="7"/>
      <c r="T488" s="7" t="s">
        <v>1754</v>
      </c>
      <c r="U488" s="7" t="s">
        <v>1466</v>
      </c>
      <c r="V488" s="7" t="e">
        <v>#N/A</v>
      </c>
      <c r="W488" s="7" t="s">
        <v>1340</v>
      </c>
      <c r="X488" s="7"/>
      <c r="Y488" s="7" t="s">
        <v>5776</v>
      </c>
      <c r="Z488" s="7" t="s">
        <v>4141</v>
      </c>
      <c r="AA488" s="7" t="s">
        <v>74</v>
      </c>
      <c r="AB488" s="7">
        <v>1</v>
      </c>
      <c r="AC488" s="7"/>
      <c r="AD488" s="7"/>
      <c r="AE488" s="7" t="s">
        <v>5801</v>
      </c>
      <c r="AF488" s="7" t="s">
        <v>2536</v>
      </c>
      <c r="AG488" s="7"/>
    </row>
    <row r="489" spans="1:33" ht="116" x14ac:dyDescent="0.35">
      <c r="A489" s="6" t="s">
        <v>1111</v>
      </c>
      <c r="B489" s="7" t="s">
        <v>5764</v>
      </c>
      <c r="C489" s="6" t="s">
        <v>4988</v>
      </c>
      <c r="D489" s="7" t="e">
        <v>#N/A</v>
      </c>
      <c r="E489" s="7" t="e">
        <v>#N/A</v>
      </c>
      <c r="F489" s="6" t="s">
        <v>54</v>
      </c>
      <c r="G489" s="6" t="s">
        <v>1112</v>
      </c>
      <c r="H489" s="6" t="s">
        <v>1113</v>
      </c>
      <c r="I489" s="6" t="s">
        <v>4132</v>
      </c>
      <c r="J489" s="8">
        <v>2.0080542824071017</v>
      </c>
      <c r="K489" s="6" t="s">
        <v>55</v>
      </c>
      <c r="L489" s="6" t="s">
        <v>35</v>
      </c>
      <c r="M489" s="6" t="s">
        <v>46</v>
      </c>
      <c r="N489" s="6" t="s">
        <v>4133</v>
      </c>
      <c r="O489" s="6" t="s">
        <v>37</v>
      </c>
      <c r="P489" s="6" t="s">
        <v>38</v>
      </c>
      <c r="Q489" s="6"/>
      <c r="R489" s="7"/>
      <c r="S489" s="7"/>
      <c r="T489" s="7" t="s">
        <v>5463</v>
      </c>
      <c r="U489" s="7" t="s">
        <v>78</v>
      </c>
      <c r="V489" s="7" t="e">
        <v>#N/A</v>
      </c>
      <c r="W489" s="7" t="s">
        <v>1456</v>
      </c>
      <c r="X489" s="7"/>
      <c r="Y489" s="7" t="e">
        <v>#N/A</v>
      </c>
      <c r="Z489" s="7" t="s">
        <v>5643</v>
      </c>
      <c r="AA489" s="7" t="s">
        <v>74</v>
      </c>
      <c r="AB489" s="7">
        <v>1</v>
      </c>
      <c r="AC489" s="7"/>
      <c r="AD489" s="7"/>
      <c r="AE489" s="7" t="s">
        <v>5801</v>
      </c>
      <c r="AF489" s="7" t="s">
        <v>2536</v>
      </c>
      <c r="AG489" s="7"/>
    </row>
    <row r="490" spans="1:33" ht="217.5" x14ac:dyDescent="0.35">
      <c r="A490" s="6" t="s">
        <v>1115</v>
      </c>
      <c r="B490" s="7" t="s">
        <v>5777</v>
      </c>
      <c r="C490" s="6" t="s">
        <v>4989</v>
      </c>
      <c r="D490" s="7" t="e">
        <v>#N/A</v>
      </c>
      <c r="E490" s="7" t="e">
        <v>#N/A</v>
      </c>
      <c r="F490" s="6" t="s">
        <v>54</v>
      </c>
      <c r="G490" s="6" t="s">
        <v>4286</v>
      </c>
      <c r="H490" s="6" t="s">
        <v>4287</v>
      </c>
      <c r="I490" s="6" t="s">
        <v>4288</v>
      </c>
      <c r="J490" s="8">
        <v>1.8085288194415625</v>
      </c>
      <c r="K490" s="6" t="s">
        <v>55</v>
      </c>
      <c r="L490" s="6" t="s">
        <v>35</v>
      </c>
      <c r="M490" s="6" t="s">
        <v>46</v>
      </c>
      <c r="N490" s="6" t="s">
        <v>4289</v>
      </c>
      <c r="O490" s="6" t="s">
        <v>37</v>
      </c>
      <c r="P490" s="6" t="s">
        <v>38</v>
      </c>
      <c r="Q490" s="6"/>
      <c r="R490" s="7"/>
      <c r="S490" s="7"/>
      <c r="T490" s="7" t="s">
        <v>1597</v>
      </c>
      <c r="U490" s="7" t="s">
        <v>1466</v>
      </c>
      <c r="V490" s="7" t="e">
        <v>#N/A</v>
      </c>
      <c r="W490" s="7" t="s">
        <v>1340</v>
      </c>
      <c r="X490" s="7"/>
      <c r="Y490" s="7" t="s">
        <v>5731</v>
      </c>
      <c r="Z490" s="7" t="s">
        <v>4141</v>
      </c>
      <c r="AA490" s="7" t="s">
        <v>73</v>
      </c>
      <c r="AB490" s="7">
        <v>1</v>
      </c>
      <c r="AC490" s="7"/>
      <c r="AD490" s="7"/>
      <c r="AE490" s="7" t="s">
        <v>5801</v>
      </c>
      <c r="AF490" s="7" t="s">
        <v>2536</v>
      </c>
      <c r="AG490" s="7"/>
    </row>
    <row r="491" spans="1:33" ht="217.5" x14ac:dyDescent="0.35">
      <c r="A491" s="6" t="s">
        <v>1115</v>
      </c>
      <c r="B491" s="7" t="s">
        <v>5777</v>
      </c>
      <c r="C491" s="6" t="s">
        <v>4990</v>
      </c>
      <c r="D491" s="7" t="e">
        <v>#N/A</v>
      </c>
      <c r="E491" s="7" t="e">
        <v>#N/A</v>
      </c>
      <c r="F491" s="6" t="s">
        <v>54</v>
      </c>
      <c r="G491" s="6" t="s">
        <v>4290</v>
      </c>
      <c r="H491" s="6" t="s">
        <v>4291</v>
      </c>
      <c r="I491" s="6" t="s">
        <v>4292</v>
      </c>
      <c r="J491" s="8">
        <v>1.8071399305554223</v>
      </c>
      <c r="K491" s="6" t="s">
        <v>55</v>
      </c>
      <c r="L491" s="6" t="s">
        <v>35</v>
      </c>
      <c r="M491" s="6" t="s">
        <v>46</v>
      </c>
      <c r="N491" s="6" t="s">
        <v>4293</v>
      </c>
      <c r="O491" s="6" t="s">
        <v>37</v>
      </c>
      <c r="P491" s="6" t="s">
        <v>38</v>
      </c>
      <c r="Q491" s="6"/>
      <c r="R491" s="7"/>
      <c r="S491" s="7"/>
      <c r="T491" s="7" t="s">
        <v>1597</v>
      </c>
      <c r="U491" s="7" t="s">
        <v>1466</v>
      </c>
      <c r="V491" s="7" t="e">
        <v>#N/A</v>
      </c>
      <c r="W491" s="7" t="s">
        <v>1340</v>
      </c>
      <c r="X491" s="7"/>
      <c r="Y491" s="7" t="s">
        <v>5731</v>
      </c>
      <c r="Z491" s="7" t="s">
        <v>4141</v>
      </c>
      <c r="AA491" s="7" t="s">
        <v>73</v>
      </c>
      <c r="AB491" s="7">
        <v>1</v>
      </c>
      <c r="AC491" s="7"/>
      <c r="AD491" s="7"/>
      <c r="AE491" s="7" t="s">
        <v>5801</v>
      </c>
      <c r="AF491" s="7" t="s">
        <v>2536</v>
      </c>
      <c r="AG491" s="7"/>
    </row>
    <row r="492" spans="1:33" ht="159.5" x14ac:dyDescent="0.35">
      <c r="A492" s="6" t="s">
        <v>53</v>
      </c>
      <c r="B492" s="7" t="s">
        <v>5778</v>
      </c>
      <c r="C492" s="6" t="s">
        <v>4991</v>
      </c>
      <c r="D492" s="7" t="e">
        <v>#N/A</v>
      </c>
      <c r="E492" s="7" t="e">
        <v>#N/A</v>
      </c>
      <c r="F492" s="6" t="s">
        <v>54</v>
      </c>
      <c r="G492" s="6" t="s">
        <v>4295</v>
      </c>
      <c r="H492" s="6" t="s">
        <v>4296</v>
      </c>
      <c r="I492" s="6" t="s">
        <v>5381</v>
      </c>
      <c r="J492" s="8">
        <v>0.69849409721791744</v>
      </c>
      <c r="K492" s="6" t="s">
        <v>55</v>
      </c>
      <c r="L492" s="6" t="s">
        <v>56</v>
      </c>
      <c r="M492" s="6" t="s">
        <v>46</v>
      </c>
      <c r="N492" s="6" t="s">
        <v>5380</v>
      </c>
      <c r="O492" s="6" t="s">
        <v>37</v>
      </c>
      <c r="P492" s="6" t="s">
        <v>38</v>
      </c>
      <c r="Q492" s="6"/>
      <c r="R492" s="7"/>
      <c r="S492" s="7"/>
      <c r="T492" s="7" t="s">
        <v>57</v>
      </c>
      <c r="U492" s="7" t="s">
        <v>58</v>
      </c>
      <c r="V492" s="7" t="e">
        <v>#N/A</v>
      </c>
      <c r="W492" s="7" t="s">
        <v>59</v>
      </c>
      <c r="X492" s="7"/>
      <c r="Y492" s="7" t="s">
        <v>5312</v>
      </c>
      <c r="Z492" s="7" t="s">
        <v>5311</v>
      </c>
      <c r="AA492" s="7" t="s">
        <v>72</v>
      </c>
      <c r="AB492" s="7">
        <v>1</v>
      </c>
      <c r="AC492" s="7"/>
      <c r="AD492" s="7"/>
      <c r="AE492" s="7" t="s">
        <v>5801</v>
      </c>
      <c r="AF492" s="7" t="s">
        <v>2536</v>
      </c>
      <c r="AG492" s="7"/>
    </row>
    <row r="493" spans="1:33" ht="130.5" x14ac:dyDescent="0.35">
      <c r="A493" s="6" t="s">
        <v>1975</v>
      </c>
      <c r="B493" s="7" t="s">
        <v>5779</v>
      </c>
      <c r="C493" s="6" t="s">
        <v>4992</v>
      </c>
      <c r="D493" s="7" t="e">
        <v>#N/A</v>
      </c>
      <c r="E493" s="7" t="e">
        <v>#N/A</v>
      </c>
      <c r="F493" s="6" t="s">
        <v>54</v>
      </c>
      <c r="G493" s="6" t="s">
        <v>5383</v>
      </c>
      <c r="H493" s="6" t="s">
        <v>5384</v>
      </c>
      <c r="I493" s="6" t="s">
        <v>5385</v>
      </c>
      <c r="J493" s="8">
        <v>0.34012604166491656</v>
      </c>
      <c r="K493" s="6" t="s">
        <v>55</v>
      </c>
      <c r="L493" s="6" t="s">
        <v>35</v>
      </c>
      <c r="M493" s="6" t="s">
        <v>46</v>
      </c>
      <c r="N493" s="6" t="s">
        <v>5382</v>
      </c>
      <c r="O493" s="6" t="s">
        <v>37</v>
      </c>
      <c r="P493" s="6" t="s">
        <v>38</v>
      </c>
      <c r="Q493" s="6"/>
      <c r="R493" s="7"/>
      <c r="S493" s="7"/>
      <c r="T493" s="7" t="s">
        <v>2085</v>
      </c>
      <c r="U493" s="7" t="s">
        <v>1466</v>
      </c>
      <c r="V493" s="7" t="e">
        <v>#N/A</v>
      </c>
      <c r="W493" s="7" t="s">
        <v>1340</v>
      </c>
      <c r="X493" s="7"/>
      <c r="Y493" s="7" t="e">
        <v>#N/A</v>
      </c>
      <c r="Z493" s="7" t="s">
        <v>5656</v>
      </c>
      <c r="AA493" s="7" t="s">
        <v>71</v>
      </c>
      <c r="AB493" s="7">
        <v>1</v>
      </c>
      <c r="AC493" s="7"/>
      <c r="AD493" s="7"/>
      <c r="AE493" s="7" t="s">
        <v>5801</v>
      </c>
      <c r="AF493" s="7" t="s">
        <v>2536</v>
      </c>
      <c r="AG493" s="7"/>
    </row>
    <row r="494" spans="1:33" ht="130.5" x14ac:dyDescent="0.35">
      <c r="A494" s="6" t="s">
        <v>1975</v>
      </c>
      <c r="B494" s="7" t="s">
        <v>5779</v>
      </c>
      <c r="C494" s="6" t="s">
        <v>4993</v>
      </c>
      <c r="D494" s="7" t="e">
        <v>#N/A</v>
      </c>
      <c r="E494" s="7" t="e">
        <v>#N/A</v>
      </c>
      <c r="F494" s="6" t="s">
        <v>54</v>
      </c>
      <c r="G494" s="6" t="s">
        <v>5387</v>
      </c>
      <c r="H494" s="6" t="s">
        <v>5388</v>
      </c>
      <c r="I494" s="6" t="s">
        <v>5389</v>
      </c>
      <c r="J494" s="8">
        <v>0.33873715277877636</v>
      </c>
      <c r="K494" s="6" t="s">
        <v>55</v>
      </c>
      <c r="L494" s="6" t="s">
        <v>35</v>
      </c>
      <c r="M494" s="6" t="s">
        <v>46</v>
      </c>
      <c r="N494" s="6" t="s">
        <v>5386</v>
      </c>
      <c r="O494" s="6" t="s">
        <v>37</v>
      </c>
      <c r="P494" s="6" t="s">
        <v>38</v>
      </c>
      <c r="Q494" s="6"/>
      <c r="R494" s="7"/>
      <c r="S494" s="7"/>
      <c r="T494" s="7" t="s">
        <v>2085</v>
      </c>
      <c r="U494" s="7" t="s">
        <v>1466</v>
      </c>
      <c r="V494" s="7" t="e">
        <v>#N/A</v>
      </c>
      <c r="W494" s="7" t="s">
        <v>1340</v>
      </c>
      <c r="X494" s="7"/>
      <c r="Y494" s="7" t="e">
        <v>#N/A</v>
      </c>
      <c r="Z494" s="7" t="s">
        <v>5656</v>
      </c>
      <c r="AA494" s="7" t="s">
        <v>71</v>
      </c>
      <c r="AB494" s="7">
        <v>1</v>
      </c>
      <c r="AC494" s="7"/>
      <c r="AD494" s="7"/>
      <c r="AE494" s="7" t="s">
        <v>5801</v>
      </c>
      <c r="AF494" s="7" t="s">
        <v>2536</v>
      </c>
      <c r="AG494" s="7"/>
    </row>
    <row r="495" spans="1:33" ht="130.5" x14ac:dyDescent="0.35">
      <c r="A495" s="6" t="s">
        <v>1975</v>
      </c>
      <c r="B495" s="7" t="s">
        <v>5779</v>
      </c>
      <c r="C495" s="6" t="s">
        <v>4994</v>
      </c>
      <c r="D495" s="7" t="e">
        <v>#N/A</v>
      </c>
      <c r="E495" s="7" t="e">
        <v>#N/A</v>
      </c>
      <c r="F495" s="6" t="s">
        <v>54</v>
      </c>
      <c r="G495" s="6" t="s">
        <v>2518</v>
      </c>
      <c r="H495" s="6" t="s">
        <v>2519</v>
      </c>
      <c r="I495" s="6" t="s">
        <v>5391</v>
      </c>
      <c r="J495" s="8">
        <v>0.33325104166578967</v>
      </c>
      <c r="K495" s="6" t="s">
        <v>55</v>
      </c>
      <c r="L495" s="6" t="s">
        <v>35</v>
      </c>
      <c r="M495" s="6" t="s">
        <v>46</v>
      </c>
      <c r="N495" s="6" t="s">
        <v>5390</v>
      </c>
      <c r="O495" s="6" t="s">
        <v>37</v>
      </c>
      <c r="P495" s="6" t="s">
        <v>38</v>
      </c>
      <c r="Q495" s="6"/>
      <c r="R495" s="7"/>
      <c r="S495" s="7"/>
      <c r="T495" s="7" t="s">
        <v>2085</v>
      </c>
      <c r="U495" s="7" t="s">
        <v>1466</v>
      </c>
      <c r="V495" s="7" t="e">
        <v>#N/A</v>
      </c>
      <c r="W495" s="7" t="s">
        <v>1340</v>
      </c>
      <c r="X495" s="7"/>
      <c r="Y495" s="7" t="e">
        <v>#N/A</v>
      </c>
      <c r="Z495" s="7" t="s">
        <v>5656</v>
      </c>
      <c r="AA495" s="7" t="s">
        <v>70</v>
      </c>
      <c r="AB495" s="7">
        <v>1</v>
      </c>
      <c r="AC495" s="7"/>
      <c r="AD495" s="7"/>
      <c r="AE495" s="7" t="s">
        <v>5801</v>
      </c>
      <c r="AF495" s="7" t="s">
        <v>2536</v>
      </c>
      <c r="AG495" s="7"/>
    </row>
    <row r="496" spans="1:33" ht="130.5" x14ac:dyDescent="0.35">
      <c r="A496" s="6" t="s">
        <v>1975</v>
      </c>
      <c r="B496" s="7" t="s">
        <v>5779</v>
      </c>
      <c r="C496" s="6" t="s">
        <v>4995</v>
      </c>
      <c r="D496" s="7" t="e">
        <v>#N/A</v>
      </c>
      <c r="E496" s="7" t="e">
        <v>#N/A</v>
      </c>
      <c r="F496" s="6" t="s">
        <v>54</v>
      </c>
      <c r="G496" s="6" t="s">
        <v>5393</v>
      </c>
      <c r="H496" s="6" t="s">
        <v>5394</v>
      </c>
      <c r="I496" s="6" t="s">
        <v>5395</v>
      </c>
      <c r="J496" s="8">
        <v>0.32352881944098044</v>
      </c>
      <c r="K496" s="6" t="s">
        <v>55</v>
      </c>
      <c r="L496" s="6" t="s">
        <v>35</v>
      </c>
      <c r="M496" s="6" t="s">
        <v>46</v>
      </c>
      <c r="N496" s="6" t="s">
        <v>5392</v>
      </c>
      <c r="O496" s="6" t="s">
        <v>37</v>
      </c>
      <c r="P496" s="6" t="s">
        <v>38</v>
      </c>
      <c r="Q496" s="6"/>
      <c r="R496" s="7"/>
      <c r="S496" s="7"/>
      <c r="T496" s="7" t="s">
        <v>2085</v>
      </c>
      <c r="U496" s="7" t="s">
        <v>1466</v>
      </c>
      <c r="V496" s="7" t="e">
        <v>#N/A</v>
      </c>
      <c r="W496" s="7" t="s">
        <v>1340</v>
      </c>
      <c r="X496" s="7"/>
      <c r="Y496" s="7" t="e">
        <v>#N/A</v>
      </c>
      <c r="Z496" s="7" t="s">
        <v>5656</v>
      </c>
      <c r="AA496" s="7" t="s">
        <v>70</v>
      </c>
      <c r="AB496" s="7">
        <v>1</v>
      </c>
      <c r="AC496" s="7"/>
      <c r="AD496" s="7"/>
      <c r="AE496" s="7" t="s">
        <v>5801</v>
      </c>
      <c r="AF496" s="7" t="s">
        <v>2536</v>
      </c>
      <c r="AG496" s="7"/>
    </row>
    <row r="497" spans="1:33" ht="116" x14ac:dyDescent="0.35">
      <c r="A497" s="6" t="s">
        <v>3836</v>
      </c>
      <c r="B497" s="7" t="s">
        <v>5780</v>
      </c>
      <c r="C497" s="6" t="s">
        <v>4996</v>
      </c>
      <c r="D497" s="7" t="e">
        <v>#N/A</v>
      </c>
      <c r="E497" s="7" t="e">
        <v>#N/A</v>
      </c>
      <c r="F497" s="6" t="s">
        <v>54</v>
      </c>
      <c r="G497" s="6" t="s">
        <v>5598</v>
      </c>
      <c r="H497" s="6" t="s">
        <v>5599</v>
      </c>
      <c r="I497" s="6" t="s">
        <v>5600</v>
      </c>
      <c r="J497" s="8">
        <v>0.18123715277761221</v>
      </c>
      <c r="K497" s="6" t="s">
        <v>55</v>
      </c>
      <c r="L497" s="6" t="s">
        <v>35</v>
      </c>
      <c r="M497" s="6" t="s">
        <v>46</v>
      </c>
      <c r="N497" s="6" t="s">
        <v>5597</v>
      </c>
      <c r="O497" s="6" t="s">
        <v>37</v>
      </c>
      <c r="P497" s="6" t="s">
        <v>38</v>
      </c>
      <c r="Q497" s="6"/>
      <c r="R497" s="7"/>
      <c r="S497" s="7"/>
      <c r="T497" s="7" t="s">
        <v>4414</v>
      </c>
      <c r="U497" s="7" t="s">
        <v>39</v>
      </c>
      <c r="V497" s="7" t="s">
        <v>5471</v>
      </c>
      <c r="W497" s="7" t="e">
        <v>#N/A</v>
      </c>
      <c r="X497" s="7"/>
      <c r="Y497" s="7" t="s">
        <v>5653</v>
      </c>
      <c r="Z497" s="7" t="s">
        <v>4141</v>
      </c>
      <c r="AA497" s="7" t="s">
        <v>70</v>
      </c>
      <c r="AB497" s="7">
        <v>1</v>
      </c>
      <c r="AC497" s="7"/>
      <c r="AD497" s="7"/>
      <c r="AE497" s="7" t="s">
        <v>5801</v>
      </c>
      <c r="AF497" s="7" t="s">
        <v>2536</v>
      </c>
      <c r="AG497" s="7"/>
    </row>
    <row r="498" spans="1:33" ht="116" x14ac:dyDescent="0.35">
      <c r="A498" s="6" t="s">
        <v>1957</v>
      </c>
      <c r="B498" s="7" t="s">
        <v>5781</v>
      </c>
      <c r="C498" s="6" t="s">
        <v>4997</v>
      </c>
      <c r="D498" s="7" t="e">
        <v>#N/A</v>
      </c>
      <c r="E498" s="7" t="e">
        <v>#N/A</v>
      </c>
      <c r="F498" s="6" t="s">
        <v>54</v>
      </c>
      <c r="G498" s="6" t="s">
        <v>5602</v>
      </c>
      <c r="H498" s="6" t="s">
        <v>5603</v>
      </c>
      <c r="I498" s="6" t="s">
        <v>5604</v>
      </c>
      <c r="J498" s="8">
        <v>0.16251030092826113</v>
      </c>
      <c r="K498" s="6" t="s">
        <v>55</v>
      </c>
      <c r="L498" s="6" t="s">
        <v>35</v>
      </c>
      <c r="M498" s="6" t="s">
        <v>46</v>
      </c>
      <c r="N498" s="6" t="s">
        <v>5601</v>
      </c>
      <c r="O498" s="6" t="s">
        <v>37</v>
      </c>
      <c r="P498" s="6" t="s">
        <v>38</v>
      </c>
      <c r="Q498" s="6"/>
      <c r="R498" s="7"/>
      <c r="S498" s="7"/>
      <c r="T498" s="7" t="s">
        <v>5805</v>
      </c>
      <c r="U498" s="7" t="s">
        <v>41</v>
      </c>
      <c r="V498" s="7" t="s">
        <v>5806</v>
      </c>
      <c r="W498" s="7" t="e">
        <v>#N/A</v>
      </c>
      <c r="X498" s="7"/>
      <c r="Y498" s="7" t="s">
        <v>5782</v>
      </c>
      <c r="Z498" s="7" t="s">
        <v>5656</v>
      </c>
      <c r="AA498" s="7" t="s">
        <v>69</v>
      </c>
      <c r="AB498" s="7">
        <v>1</v>
      </c>
      <c r="AC498" s="7"/>
      <c r="AD498" s="7"/>
      <c r="AE498" s="7" t="s">
        <v>5801</v>
      </c>
      <c r="AF498" s="7" t="s">
        <v>2536</v>
      </c>
      <c r="AG498" s="7"/>
    </row>
    <row r="499" spans="1:33" ht="116" x14ac:dyDescent="0.35">
      <c r="A499" s="6" t="s">
        <v>990</v>
      </c>
      <c r="B499" s="7" t="s">
        <v>5709</v>
      </c>
      <c r="C499" s="6" t="s">
        <v>4998</v>
      </c>
      <c r="D499" s="7" t="e">
        <v>#N/A</v>
      </c>
      <c r="E499" s="7" t="e">
        <v>#N/A</v>
      </c>
      <c r="F499" s="6" t="s">
        <v>54</v>
      </c>
      <c r="G499" s="6" t="s">
        <v>5606</v>
      </c>
      <c r="H499" s="6" t="s">
        <v>5607</v>
      </c>
      <c r="I499" s="6" t="s">
        <v>5608</v>
      </c>
      <c r="J499" s="8">
        <v>0.10817002314433921</v>
      </c>
      <c r="K499" s="6" t="s">
        <v>55</v>
      </c>
      <c r="L499" s="6" t="s">
        <v>35</v>
      </c>
      <c r="M499" s="6" t="s">
        <v>46</v>
      </c>
      <c r="N499" s="6" t="s">
        <v>5605</v>
      </c>
      <c r="O499" s="6" t="s">
        <v>37</v>
      </c>
      <c r="P499" s="6" t="s">
        <v>38</v>
      </c>
      <c r="Q499" s="6"/>
      <c r="R499" s="7"/>
      <c r="S499" s="7"/>
      <c r="T499" s="7" t="s">
        <v>1952</v>
      </c>
      <c r="U499" s="7" t="s">
        <v>1454</v>
      </c>
      <c r="V499" s="7" t="e">
        <v>#N/A</v>
      </c>
      <c r="W499" s="7" t="s">
        <v>1454</v>
      </c>
      <c r="X499" s="7"/>
      <c r="Y499" s="7" t="e">
        <v>#N/A</v>
      </c>
      <c r="Z499" s="7" t="s">
        <v>4141</v>
      </c>
      <c r="AA499" s="7" t="s">
        <v>69</v>
      </c>
      <c r="AB499" s="7">
        <v>1</v>
      </c>
      <c r="AC499" s="7"/>
      <c r="AD499" s="7"/>
      <c r="AE499" s="7" t="s">
        <v>5801</v>
      </c>
      <c r="AF499" s="7" t="s">
        <v>2536</v>
      </c>
      <c r="AG499" s="7"/>
    </row>
    <row r="500" spans="1:33" ht="130.5" x14ac:dyDescent="0.35">
      <c r="A500" s="6" t="s">
        <v>903</v>
      </c>
      <c r="B500" s="7" t="s">
        <v>5676</v>
      </c>
      <c r="C500" s="6" t="s">
        <v>4999</v>
      </c>
      <c r="D500" s="7" t="e">
        <v>#N/A</v>
      </c>
      <c r="E500" s="7" t="e">
        <v>#N/A</v>
      </c>
      <c r="F500" s="6" t="s">
        <v>54</v>
      </c>
      <c r="G500" s="6" t="s">
        <v>5610</v>
      </c>
      <c r="H500" s="6" t="s">
        <v>5611</v>
      </c>
      <c r="I500" s="6" t="s">
        <v>5612</v>
      </c>
      <c r="J500" s="8">
        <v>9.7452430556586478E-2</v>
      </c>
      <c r="K500" s="6" t="s">
        <v>55</v>
      </c>
      <c r="L500" s="6" t="s">
        <v>35</v>
      </c>
      <c r="M500" s="6" t="s">
        <v>46</v>
      </c>
      <c r="N500" s="6" t="s">
        <v>5609</v>
      </c>
      <c r="O500" s="6" t="s">
        <v>37</v>
      </c>
      <c r="P500" s="6" t="s">
        <v>38</v>
      </c>
      <c r="Q500" s="6"/>
      <c r="R500" s="7"/>
      <c r="S500" s="7"/>
      <c r="T500" s="7" t="s">
        <v>1946</v>
      </c>
      <c r="U500" s="7" t="s">
        <v>1454</v>
      </c>
      <c r="V500" s="7" t="e">
        <v>#N/A</v>
      </c>
      <c r="W500" s="7" t="s">
        <v>1454</v>
      </c>
      <c r="X500" s="7"/>
      <c r="Y500" s="7" t="e">
        <v>#N/A</v>
      </c>
      <c r="Z500" s="7" t="s">
        <v>5677</v>
      </c>
      <c r="AA500" s="7" t="s">
        <v>69</v>
      </c>
      <c r="AB500" s="7">
        <v>1</v>
      </c>
      <c r="AC500" s="7"/>
      <c r="AD500" s="7"/>
      <c r="AE500" s="7" t="s">
        <v>5801</v>
      </c>
      <c r="AF500" s="7" t="s">
        <v>2536</v>
      </c>
      <c r="AG500" s="7"/>
    </row>
    <row r="501" spans="1:33" ht="116" x14ac:dyDescent="0.35">
      <c r="A501" s="6" t="s">
        <v>903</v>
      </c>
      <c r="B501" s="7" t="s">
        <v>5676</v>
      </c>
      <c r="C501" s="6" t="s">
        <v>5000</v>
      </c>
      <c r="D501" s="7" t="e">
        <v>#N/A</v>
      </c>
      <c r="E501" s="7" t="e">
        <v>#N/A</v>
      </c>
      <c r="F501" s="6" t="s">
        <v>54</v>
      </c>
      <c r="G501" s="6" t="s">
        <v>5614</v>
      </c>
      <c r="H501" s="6" t="s">
        <v>5615</v>
      </c>
      <c r="I501" s="6" t="s">
        <v>5616</v>
      </c>
      <c r="J501" s="8">
        <v>9.7417708333523478E-2</v>
      </c>
      <c r="K501" s="6" t="s">
        <v>55</v>
      </c>
      <c r="L501" s="6" t="s">
        <v>35</v>
      </c>
      <c r="M501" s="6" t="s">
        <v>46</v>
      </c>
      <c r="N501" s="6" t="s">
        <v>5613</v>
      </c>
      <c r="O501" s="6" t="s">
        <v>37</v>
      </c>
      <c r="P501" s="6" t="s">
        <v>38</v>
      </c>
      <c r="Q501" s="6"/>
      <c r="R501" s="7"/>
      <c r="S501" s="7"/>
      <c r="T501" s="7" t="s">
        <v>1946</v>
      </c>
      <c r="U501" s="7" t="s">
        <v>1454</v>
      </c>
      <c r="V501" s="7" t="e">
        <v>#N/A</v>
      </c>
      <c r="W501" s="7" t="s">
        <v>1454</v>
      </c>
      <c r="X501" s="7"/>
      <c r="Y501" s="7" t="e">
        <v>#N/A</v>
      </c>
      <c r="Z501" s="7" t="s">
        <v>5677</v>
      </c>
      <c r="AA501" s="7" t="s">
        <v>69</v>
      </c>
      <c r="AB501" s="7">
        <v>1</v>
      </c>
      <c r="AC501" s="7"/>
      <c r="AD501" s="7"/>
      <c r="AE501" s="7" t="s">
        <v>5801</v>
      </c>
      <c r="AF501" s="7" t="s">
        <v>2536</v>
      </c>
      <c r="AG501" s="7"/>
    </row>
    <row r="502" spans="1:33" ht="145" x14ac:dyDescent="0.35">
      <c r="A502" s="6" t="s">
        <v>942</v>
      </c>
      <c r="B502" s="7" t="s">
        <v>5783</v>
      </c>
      <c r="C502" s="6" t="s">
        <v>5001</v>
      </c>
      <c r="D502" s="7" t="e">
        <v>#N/A</v>
      </c>
      <c r="E502" s="7" t="e">
        <v>#N/A</v>
      </c>
      <c r="F502" s="6" t="s">
        <v>61</v>
      </c>
      <c r="G502" s="6" t="s">
        <v>1120</v>
      </c>
      <c r="H502" s="6" t="s">
        <v>1121</v>
      </c>
      <c r="I502" s="6" t="s">
        <v>1370</v>
      </c>
      <c r="J502" s="8">
        <v>17.881376041666954</v>
      </c>
      <c r="K502" s="6" t="s">
        <v>62</v>
      </c>
      <c r="L502" s="6" t="s">
        <v>35</v>
      </c>
      <c r="M502" s="6" t="s">
        <v>46</v>
      </c>
      <c r="N502" s="6" t="s">
        <v>1371</v>
      </c>
      <c r="O502" s="6" t="s">
        <v>37</v>
      </c>
      <c r="P502" s="6" t="s">
        <v>38</v>
      </c>
      <c r="Q502" s="6"/>
      <c r="R502" s="7"/>
      <c r="S502" s="7"/>
      <c r="T502" s="7" t="s">
        <v>1456</v>
      </c>
      <c r="U502" s="7" t="s">
        <v>1123</v>
      </c>
      <c r="V502" s="7" t="e">
        <v>#N/A</v>
      </c>
      <c r="W502" s="7" t="s">
        <v>1456</v>
      </c>
      <c r="X502" s="7"/>
      <c r="Y502" s="7" t="e">
        <v>#N/A</v>
      </c>
      <c r="Z502" s="7" t="s">
        <v>5784</v>
      </c>
      <c r="AA502" s="7" t="s">
        <v>75</v>
      </c>
      <c r="AB502" s="7">
        <v>1</v>
      </c>
      <c r="AC502" s="7"/>
      <c r="AD502" s="7"/>
      <c r="AE502" s="7" t="s">
        <v>5801</v>
      </c>
      <c r="AF502" s="7" t="s">
        <v>2536</v>
      </c>
      <c r="AG502" s="7"/>
    </row>
    <row r="503" spans="1:33" ht="145" x14ac:dyDescent="0.35">
      <c r="A503" s="6" t="s">
        <v>1902</v>
      </c>
      <c r="B503" s="7" t="s">
        <v>5785</v>
      </c>
      <c r="C503" s="6" t="s">
        <v>5002</v>
      </c>
      <c r="D503" s="7" t="e">
        <v>#N/A</v>
      </c>
      <c r="E503" s="7" t="e">
        <v>#N/A</v>
      </c>
      <c r="F503" s="6" t="s">
        <v>61</v>
      </c>
      <c r="G503" s="6" t="s">
        <v>2625</v>
      </c>
      <c r="H503" s="6" t="s">
        <v>2626</v>
      </c>
      <c r="I503" s="6" t="s">
        <v>2627</v>
      </c>
      <c r="J503" s="8">
        <v>4.2023251157370396</v>
      </c>
      <c r="K503" s="6" t="s">
        <v>62</v>
      </c>
      <c r="L503" s="6" t="s">
        <v>35</v>
      </c>
      <c r="M503" s="6" t="s">
        <v>46</v>
      </c>
      <c r="N503" s="6" t="s">
        <v>2628</v>
      </c>
      <c r="O503" s="6" t="s">
        <v>37</v>
      </c>
      <c r="P503" s="6" t="s">
        <v>38</v>
      </c>
      <c r="Q503" s="6"/>
      <c r="R503" s="7"/>
      <c r="S503" s="7"/>
      <c r="T503" s="7" t="s">
        <v>1862</v>
      </c>
      <c r="U503" s="7" t="s">
        <v>1123</v>
      </c>
      <c r="V503" s="7" t="e">
        <v>#N/A</v>
      </c>
      <c r="W503" s="7" t="e">
        <v>#N/A</v>
      </c>
      <c r="X503" s="7"/>
      <c r="Y503" s="7" t="s">
        <v>5786</v>
      </c>
      <c r="Z503" s="7" t="s">
        <v>4141</v>
      </c>
      <c r="AA503" s="7" t="s">
        <v>75</v>
      </c>
      <c r="AB503" s="7">
        <v>1</v>
      </c>
      <c r="AC503" s="7"/>
      <c r="AD503" s="7"/>
      <c r="AE503" s="7" t="s">
        <v>5801</v>
      </c>
      <c r="AF503" s="7" t="s">
        <v>2536</v>
      </c>
      <c r="AG503" s="7"/>
    </row>
    <row r="504" spans="1:33" ht="145" x14ac:dyDescent="0.35">
      <c r="A504" s="6" t="s">
        <v>1896</v>
      </c>
      <c r="B504" s="7" t="s">
        <v>5787</v>
      </c>
      <c r="C504" s="6" t="s">
        <v>5003</v>
      </c>
      <c r="D504" s="7" t="e">
        <v>#N/A</v>
      </c>
      <c r="E504" s="7" t="e">
        <v>#N/A</v>
      </c>
      <c r="F504" s="6" t="s">
        <v>61</v>
      </c>
      <c r="G504" s="6" t="s">
        <v>2629</v>
      </c>
      <c r="H504" s="6" t="s">
        <v>2630</v>
      </c>
      <c r="I504" s="6" t="s">
        <v>2631</v>
      </c>
      <c r="J504" s="8">
        <v>4.2018737268517725</v>
      </c>
      <c r="K504" s="6" t="s">
        <v>62</v>
      </c>
      <c r="L504" s="6" t="s">
        <v>35</v>
      </c>
      <c r="M504" s="6" t="s">
        <v>46</v>
      </c>
      <c r="N504" s="6" t="s">
        <v>2632</v>
      </c>
      <c r="O504" s="6" t="s">
        <v>37</v>
      </c>
      <c r="P504" s="6" t="s">
        <v>38</v>
      </c>
      <c r="Q504" s="6"/>
      <c r="R504" s="7"/>
      <c r="S504" s="7"/>
      <c r="T504" s="7" t="s">
        <v>1862</v>
      </c>
      <c r="U504" s="7" t="s">
        <v>1123</v>
      </c>
      <c r="V504" s="7" t="e">
        <v>#N/A</v>
      </c>
      <c r="W504" s="7" t="e">
        <v>#N/A</v>
      </c>
      <c r="X504" s="7"/>
      <c r="Y504" s="7" t="e">
        <v>#N/A</v>
      </c>
      <c r="Z504" s="7" t="s">
        <v>4141</v>
      </c>
      <c r="AA504" s="7" t="s">
        <v>75</v>
      </c>
      <c r="AB504" s="7">
        <v>1</v>
      </c>
      <c r="AC504" s="7"/>
      <c r="AD504" s="7"/>
      <c r="AE504" s="7" t="s">
        <v>5801</v>
      </c>
      <c r="AF504" s="7" t="s">
        <v>2536</v>
      </c>
      <c r="AG504" s="7"/>
    </row>
    <row r="505" spans="1:33" ht="145" x14ac:dyDescent="0.35">
      <c r="A505" s="6" t="s">
        <v>1895</v>
      </c>
      <c r="B505" s="7" t="s">
        <v>5728</v>
      </c>
      <c r="C505" s="6" t="s">
        <v>5004</v>
      </c>
      <c r="D505" s="7" t="e">
        <v>#N/A</v>
      </c>
      <c r="E505" s="7" t="e">
        <v>#N/A</v>
      </c>
      <c r="F505" s="6" t="s">
        <v>61</v>
      </c>
      <c r="G505" s="6" t="s">
        <v>2687</v>
      </c>
      <c r="H505" s="6" t="s">
        <v>2688</v>
      </c>
      <c r="I505" s="6" t="s">
        <v>2689</v>
      </c>
      <c r="J505" s="8">
        <v>3.9768274305533851</v>
      </c>
      <c r="K505" s="6" t="s">
        <v>62</v>
      </c>
      <c r="L505" s="6" t="s">
        <v>35</v>
      </c>
      <c r="M505" s="6" t="s">
        <v>46</v>
      </c>
      <c r="N505" s="6" t="s">
        <v>2690</v>
      </c>
      <c r="O505" s="6" t="s">
        <v>37</v>
      </c>
      <c r="P505" s="6" t="s">
        <v>38</v>
      </c>
      <c r="Q505" s="6"/>
      <c r="R505" s="7"/>
      <c r="S505" s="7"/>
      <c r="T505" s="7" t="s">
        <v>2087</v>
      </c>
      <c r="U505" s="7" t="s">
        <v>898</v>
      </c>
      <c r="V505" s="7" t="e">
        <v>#N/A</v>
      </c>
      <c r="W505" s="7" t="e">
        <v>#N/A</v>
      </c>
      <c r="X505" s="7"/>
      <c r="Y505" s="7" t="e">
        <v>#N/A</v>
      </c>
      <c r="Z505" s="7" t="s">
        <v>4141</v>
      </c>
      <c r="AA505" s="7" t="s">
        <v>75</v>
      </c>
      <c r="AB505" s="7">
        <v>1</v>
      </c>
      <c r="AC505" s="7"/>
      <c r="AD505" s="7"/>
      <c r="AE505" s="7" t="s">
        <v>5801</v>
      </c>
      <c r="AF505" s="7" t="s">
        <v>2536</v>
      </c>
      <c r="AG505" s="7"/>
    </row>
    <row r="506" spans="1:33" ht="145" x14ac:dyDescent="0.35">
      <c r="A506" s="6" t="s">
        <v>1904</v>
      </c>
      <c r="B506" s="7" t="s">
        <v>5788</v>
      </c>
      <c r="C506" s="6" t="s">
        <v>5005</v>
      </c>
      <c r="D506" s="7" t="e">
        <v>#N/A</v>
      </c>
      <c r="E506" s="7" t="e">
        <v>#N/A</v>
      </c>
      <c r="F506" s="6" t="s">
        <v>61</v>
      </c>
      <c r="G506" s="6" t="s">
        <v>2623</v>
      </c>
      <c r="H506" s="6" t="s">
        <v>2624</v>
      </c>
      <c r="I506" s="6" t="s">
        <v>2940</v>
      </c>
      <c r="J506" s="8">
        <v>3.6821746527784853</v>
      </c>
      <c r="K506" s="6" t="s">
        <v>62</v>
      </c>
      <c r="L506" s="6" t="s">
        <v>35</v>
      </c>
      <c r="M506" s="6" t="s">
        <v>46</v>
      </c>
      <c r="N506" s="6" t="s">
        <v>2941</v>
      </c>
      <c r="O506" s="6" t="s">
        <v>37</v>
      </c>
      <c r="P506" s="6" t="s">
        <v>38</v>
      </c>
      <c r="Q506" s="6"/>
      <c r="R506" s="7"/>
      <c r="S506" s="7"/>
      <c r="T506" s="7" t="s">
        <v>1862</v>
      </c>
      <c r="U506" s="7" t="s">
        <v>1123</v>
      </c>
      <c r="V506" s="7" t="e">
        <v>#N/A</v>
      </c>
      <c r="W506" s="7" t="e">
        <v>#N/A</v>
      </c>
      <c r="X506" s="7"/>
      <c r="Y506" s="7" t="s">
        <v>5789</v>
      </c>
      <c r="Z506" s="7" t="s">
        <v>4141</v>
      </c>
      <c r="AA506" s="7" t="s">
        <v>75</v>
      </c>
      <c r="AB506" s="7">
        <v>1</v>
      </c>
      <c r="AC506" s="7"/>
      <c r="AD506" s="7"/>
      <c r="AE506" s="7" t="s">
        <v>5801</v>
      </c>
      <c r="AF506" s="7" t="s">
        <v>2536</v>
      </c>
      <c r="AG506" s="7"/>
    </row>
    <row r="507" spans="1:33" ht="145" x14ac:dyDescent="0.35">
      <c r="A507" s="6" t="s">
        <v>1901</v>
      </c>
      <c r="B507" s="7" t="s">
        <v>5790</v>
      </c>
      <c r="C507" s="6" t="s">
        <v>5006</v>
      </c>
      <c r="D507" s="7" t="e">
        <v>#N/A</v>
      </c>
      <c r="E507" s="7" t="e">
        <v>#N/A</v>
      </c>
      <c r="F507" s="6" t="s">
        <v>61</v>
      </c>
      <c r="G507" s="6" t="s">
        <v>2078</v>
      </c>
      <c r="H507" s="6" t="s">
        <v>2079</v>
      </c>
      <c r="I507" s="6" t="s">
        <v>2942</v>
      </c>
      <c r="J507" s="8">
        <v>3.6809709490698879</v>
      </c>
      <c r="K507" s="6" t="s">
        <v>62</v>
      </c>
      <c r="L507" s="6" t="s">
        <v>35</v>
      </c>
      <c r="M507" s="6" t="s">
        <v>46</v>
      </c>
      <c r="N507" s="6" t="s">
        <v>2943</v>
      </c>
      <c r="O507" s="6" t="s">
        <v>37</v>
      </c>
      <c r="P507" s="6" t="s">
        <v>38</v>
      </c>
      <c r="Q507" s="6"/>
      <c r="R507" s="7"/>
      <c r="S507" s="7"/>
      <c r="T507" s="7" t="s">
        <v>1862</v>
      </c>
      <c r="U507" s="7" t="s">
        <v>1123</v>
      </c>
      <c r="V507" s="7" t="e">
        <v>#N/A</v>
      </c>
      <c r="W507" s="7" t="e">
        <v>#N/A</v>
      </c>
      <c r="X507" s="7"/>
      <c r="Y507" s="7" t="s">
        <v>5789</v>
      </c>
      <c r="Z507" s="7" t="s">
        <v>4141</v>
      </c>
      <c r="AA507" s="7" t="s">
        <v>75</v>
      </c>
      <c r="AB507" s="7">
        <v>1</v>
      </c>
      <c r="AC507" s="7"/>
      <c r="AD507" s="7"/>
      <c r="AE507" s="7" t="s">
        <v>5801</v>
      </c>
      <c r="AF507" s="7" t="s">
        <v>2536</v>
      </c>
      <c r="AG507" s="7"/>
    </row>
    <row r="508" spans="1:33" ht="145" x14ac:dyDescent="0.35">
      <c r="A508" s="6" t="s">
        <v>1894</v>
      </c>
      <c r="B508" s="7" t="s">
        <v>5791</v>
      </c>
      <c r="C508" s="6" t="s">
        <v>5007</v>
      </c>
      <c r="D508" s="7" t="e">
        <v>#N/A</v>
      </c>
      <c r="E508" s="7" t="e">
        <v>#N/A</v>
      </c>
      <c r="F508" s="6" t="s">
        <v>61</v>
      </c>
      <c r="G508" s="6" t="s">
        <v>2080</v>
      </c>
      <c r="H508" s="6" t="s">
        <v>2081</v>
      </c>
      <c r="I508" s="6" t="s">
        <v>2944</v>
      </c>
      <c r="J508" s="8">
        <v>3.6809593750003842</v>
      </c>
      <c r="K508" s="6" t="s">
        <v>62</v>
      </c>
      <c r="L508" s="6" t="s">
        <v>35</v>
      </c>
      <c r="M508" s="6" t="s">
        <v>46</v>
      </c>
      <c r="N508" s="6" t="s">
        <v>2945</v>
      </c>
      <c r="O508" s="6" t="s">
        <v>37</v>
      </c>
      <c r="P508" s="6" t="s">
        <v>38</v>
      </c>
      <c r="Q508" s="6"/>
      <c r="R508" s="7"/>
      <c r="S508" s="7"/>
      <c r="T508" s="7" t="s">
        <v>1862</v>
      </c>
      <c r="U508" s="7" t="s">
        <v>1123</v>
      </c>
      <c r="V508" s="7" t="e">
        <v>#N/A</v>
      </c>
      <c r="W508" s="7" t="e">
        <v>#N/A</v>
      </c>
      <c r="X508" s="7"/>
      <c r="Y508" s="7" t="e">
        <v>#N/A</v>
      </c>
      <c r="Z508" s="7" t="s">
        <v>4141</v>
      </c>
      <c r="AA508" s="7" t="s">
        <v>75</v>
      </c>
      <c r="AB508" s="7">
        <v>1</v>
      </c>
      <c r="AC508" s="7"/>
      <c r="AD508" s="7"/>
      <c r="AE508" s="7" t="s">
        <v>5801</v>
      </c>
      <c r="AF508" s="7" t="s">
        <v>2536</v>
      </c>
      <c r="AG508" s="7"/>
    </row>
    <row r="509" spans="1:33" ht="145" x14ac:dyDescent="0.35">
      <c r="A509" s="6" t="s">
        <v>1110</v>
      </c>
      <c r="B509" s="7" t="s">
        <v>5686</v>
      </c>
      <c r="C509" s="6" t="s">
        <v>5008</v>
      </c>
      <c r="D509" s="7" t="e">
        <v>#N/A</v>
      </c>
      <c r="E509" s="7" t="e">
        <v>#N/A</v>
      </c>
      <c r="F509" s="6" t="s">
        <v>61</v>
      </c>
      <c r="G509" s="6" t="s">
        <v>2076</v>
      </c>
      <c r="H509" s="6" t="s">
        <v>2077</v>
      </c>
      <c r="I509" s="6" t="s">
        <v>3155</v>
      </c>
      <c r="J509" s="8">
        <v>3.1379501157425693</v>
      </c>
      <c r="K509" s="6" t="s">
        <v>62</v>
      </c>
      <c r="L509" s="6" t="s">
        <v>35</v>
      </c>
      <c r="M509" s="6" t="s">
        <v>46</v>
      </c>
      <c r="N509" s="6" t="s">
        <v>3258</v>
      </c>
      <c r="O509" s="6" t="s">
        <v>37</v>
      </c>
      <c r="P509" s="6" t="s">
        <v>38</v>
      </c>
      <c r="Q509" s="6"/>
      <c r="R509" s="7"/>
      <c r="S509" s="7"/>
      <c r="T509" s="7" t="s">
        <v>1951</v>
      </c>
      <c r="U509" s="7" t="s">
        <v>1454</v>
      </c>
      <c r="V509" s="7" t="e">
        <v>#N/A</v>
      </c>
      <c r="W509" s="7" t="s">
        <v>1454</v>
      </c>
      <c r="X509" s="7"/>
      <c r="Y509" s="7" t="e">
        <v>#N/A</v>
      </c>
      <c r="Z509" s="7" t="s">
        <v>5656</v>
      </c>
      <c r="AA509" s="7" t="s">
        <v>75</v>
      </c>
      <c r="AB509" s="7">
        <v>1</v>
      </c>
      <c r="AC509" s="7"/>
      <c r="AD509" s="7"/>
      <c r="AE509" s="7" t="s">
        <v>5801</v>
      </c>
      <c r="AF509" s="7" t="s">
        <v>2536</v>
      </c>
      <c r="AG509" s="7"/>
    </row>
    <row r="510" spans="1:33" ht="145" x14ac:dyDescent="0.35">
      <c r="A510" s="6" t="s">
        <v>1893</v>
      </c>
      <c r="B510" s="7" t="s">
        <v>5736</v>
      </c>
      <c r="C510" s="6" t="s">
        <v>5009</v>
      </c>
      <c r="D510" s="7" t="e">
        <v>#N/A</v>
      </c>
      <c r="E510" s="7" t="e">
        <v>#N/A</v>
      </c>
      <c r="F510" s="6" t="s">
        <v>61</v>
      </c>
      <c r="G510" s="6" t="s">
        <v>2074</v>
      </c>
      <c r="H510" s="6" t="s">
        <v>2075</v>
      </c>
      <c r="I510" s="6" t="s">
        <v>3544</v>
      </c>
      <c r="J510" s="8">
        <v>2.6441190972182085</v>
      </c>
      <c r="K510" s="6" t="s">
        <v>62</v>
      </c>
      <c r="L510" s="6" t="s">
        <v>35</v>
      </c>
      <c r="M510" s="6" t="s">
        <v>46</v>
      </c>
      <c r="N510" s="6" t="s">
        <v>3545</v>
      </c>
      <c r="O510" s="6" t="s">
        <v>37</v>
      </c>
      <c r="P510" s="6" t="s">
        <v>38</v>
      </c>
      <c r="Q510" s="6"/>
      <c r="R510" s="7"/>
      <c r="S510" s="7"/>
      <c r="T510" s="7" t="s">
        <v>1862</v>
      </c>
      <c r="U510" s="7" t="s">
        <v>1123</v>
      </c>
      <c r="V510" s="7" t="e">
        <v>#N/A</v>
      </c>
      <c r="W510" s="7" t="e">
        <v>#N/A</v>
      </c>
      <c r="X510" s="7"/>
      <c r="Y510" s="7" t="s">
        <v>5655</v>
      </c>
      <c r="Z510" s="7" t="s">
        <v>5656</v>
      </c>
      <c r="AA510" s="7" t="s">
        <v>74</v>
      </c>
      <c r="AB510" s="7">
        <v>1</v>
      </c>
      <c r="AC510" s="7"/>
      <c r="AD510" s="7"/>
      <c r="AE510" s="7" t="s">
        <v>5801</v>
      </c>
      <c r="AF510" s="7" t="s">
        <v>2536</v>
      </c>
      <c r="AG510" s="7"/>
    </row>
    <row r="511" spans="1:33" ht="145" x14ac:dyDescent="0.35">
      <c r="A511" s="6" t="s">
        <v>1891</v>
      </c>
      <c r="B511" s="7" t="s">
        <v>5792</v>
      </c>
      <c r="C511" s="6" t="s">
        <v>5010</v>
      </c>
      <c r="D511" s="7" t="e">
        <v>#N/A</v>
      </c>
      <c r="E511" s="7" t="e">
        <v>#N/A</v>
      </c>
      <c r="F511" s="6" t="s">
        <v>61</v>
      </c>
      <c r="G511" s="6" t="s">
        <v>2531</v>
      </c>
      <c r="H511" s="6" t="s">
        <v>2532</v>
      </c>
      <c r="I511" s="6" t="s">
        <v>3843</v>
      </c>
      <c r="J511" s="8">
        <v>2.1881584490693058</v>
      </c>
      <c r="K511" s="6" t="s">
        <v>62</v>
      </c>
      <c r="L511" s="6" t="s">
        <v>35</v>
      </c>
      <c r="M511" s="6" t="s">
        <v>46</v>
      </c>
      <c r="N511" s="6" t="s">
        <v>3844</v>
      </c>
      <c r="O511" s="6" t="s">
        <v>37</v>
      </c>
      <c r="P511" s="6" t="s">
        <v>38</v>
      </c>
      <c r="Q511" s="6"/>
      <c r="R511" s="7"/>
      <c r="S511" s="7"/>
      <c r="T511" s="7" t="s">
        <v>1862</v>
      </c>
      <c r="U511" s="7" t="s">
        <v>1123</v>
      </c>
      <c r="V511" s="7" t="e">
        <v>#N/A</v>
      </c>
      <c r="W511" s="7" t="e">
        <v>#N/A</v>
      </c>
      <c r="X511" s="7"/>
      <c r="Y511" s="7" t="e">
        <v>#N/A</v>
      </c>
      <c r="Z511" s="7" t="s">
        <v>5656</v>
      </c>
      <c r="AA511" s="7" t="s">
        <v>74</v>
      </c>
      <c r="AB511" s="7">
        <v>1</v>
      </c>
      <c r="AC511" s="7"/>
      <c r="AD511" s="7"/>
      <c r="AE511" s="7" t="s">
        <v>5801</v>
      </c>
      <c r="AF511" s="7" t="s">
        <v>2536</v>
      </c>
      <c r="AG511" s="7"/>
    </row>
    <row r="512" spans="1:33" ht="145" x14ac:dyDescent="0.35">
      <c r="A512" s="6" t="s">
        <v>1887</v>
      </c>
      <c r="B512" s="7" t="s">
        <v>5738</v>
      </c>
      <c r="C512" s="6" t="s">
        <v>5011</v>
      </c>
      <c r="D512" s="7" t="e">
        <v>#N/A</v>
      </c>
      <c r="E512" s="7" t="e">
        <v>#N/A</v>
      </c>
      <c r="F512" s="6" t="s">
        <v>61</v>
      </c>
      <c r="G512" s="6" t="s">
        <v>2529</v>
      </c>
      <c r="H512" s="6" t="s">
        <v>2530</v>
      </c>
      <c r="I512" s="6" t="s">
        <v>3845</v>
      </c>
      <c r="J512" s="8">
        <v>2.1874987268529367</v>
      </c>
      <c r="K512" s="6" t="s">
        <v>62</v>
      </c>
      <c r="L512" s="6" t="s">
        <v>35</v>
      </c>
      <c r="M512" s="6" t="s">
        <v>46</v>
      </c>
      <c r="N512" s="6" t="s">
        <v>3846</v>
      </c>
      <c r="O512" s="6" t="s">
        <v>37</v>
      </c>
      <c r="P512" s="6" t="s">
        <v>38</v>
      </c>
      <c r="Q512" s="6"/>
      <c r="R512" s="7"/>
      <c r="S512" s="7"/>
      <c r="T512" s="7" t="s">
        <v>1862</v>
      </c>
      <c r="U512" s="7" t="s">
        <v>1123</v>
      </c>
      <c r="V512" s="7" t="e">
        <v>#N/A</v>
      </c>
      <c r="W512" s="7" t="e">
        <v>#N/A</v>
      </c>
      <c r="X512" s="7"/>
      <c r="Y512" s="7" t="e">
        <v>#N/A</v>
      </c>
      <c r="Z512" s="7" t="s">
        <v>5656</v>
      </c>
      <c r="AA512" s="7" t="s">
        <v>74</v>
      </c>
      <c r="AB512" s="7">
        <v>1</v>
      </c>
      <c r="AC512" s="7"/>
      <c r="AD512" s="7"/>
      <c r="AE512" s="7" t="s">
        <v>5801</v>
      </c>
      <c r="AF512" s="7" t="s">
        <v>2536</v>
      </c>
      <c r="AG512" s="7"/>
    </row>
    <row r="513" spans="1:33" ht="145" x14ac:dyDescent="0.35">
      <c r="A513" s="6" t="s">
        <v>1714</v>
      </c>
      <c r="B513" s="7" t="s">
        <v>5793</v>
      </c>
      <c r="C513" s="6" t="s">
        <v>5012</v>
      </c>
      <c r="D513" s="7" t="e">
        <v>#N/A</v>
      </c>
      <c r="E513" s="7" t="e">
        <v>#N/A</v>
      </c>
      <c r="F513" s="6" t="s">
        <v>61</v>
      </c>
      <c r="G513" s="6" t="s">
        <v>1930</v>
      </c>
      <c r="H513" s="6" t="s">
        <v>1931</v>
      </c>
      <c r="I513" s="6" t="s">
        <v>4299</v>
      </c>
      <c r="J513" s="8">
        <v>1.4452765046298737</v>
      </c>
      <c r="K513" s="6" t="s">
        <v>62</v>
      </c>
      <c r="L513" s="6" t="s">
        <v>35</v>
      </c>
      <c r="M513" s="6" t="s">
        <v>46</v>
      </c>
      <c r="N513" s="6" t="s">
        <v>4300</v>
      </c>
      <c r="O513" s="6" t="s">
        <v>37</v>
      </c>
      <c r="P513" s="6" t="s">
        <v>38</v>
      </c>
      <c r="Q513" s="6"/>
      <c r="R513" s="7"/>
      <c r="S513" s="7"/>
      <c r="T513" s="7" t="s">
        <v>1862</v>
      </c>
      <c r="U513" s="7" t="s">
        <v>1123</v>
      </c>
      <c r="V513" s="7" t="e">
        <v>#N/A</v>
      </c>
      <c r="W513" s="7" t="e">
        <v>#N/A</v>
      </c>
      <c r="X513" s="7"/>
      <c r="Y513" s="7" t="s">
        <v>5737</v>
      </c>
      <c r="Z513" s="7" t="s">
        <v>5656</v>
      </c>
      <c r="AA513" s="7" t="s">
        <v>73</v>
      </c>
      <c r="AB513" s="7">
        <v>1</v>
      </c>
      <c r="AC513" s="7"/>
      <c r="AD513" s="7"/>
      <c r="AE513" s="7" t="s">
        <v>5801</v>
      </c>
      <c r="AF513" s="7" t="s">
        <v>2536</v>
      </c>
      <c r="AG513" s="7"/>
    </row>
    <row r="514" spans="1:33" ht="145" x14ac:dyDescent="0.35">
      <c r="A514" s="6" t="s">
        <v>1351</v>
      </c>
      <c r="B514" s="7" t="s">
        <v>5794</v>
      </c>
      <c r="C514" s="6" t="s">
        <v>5013</v>
      </c>
      <c r="D514" s="7" t="e">
        <v>#N/A</v>
      </c>
      <c r="E514" s="7" t="e">
        <v>#N/A</v>
      </c>
      <c r="F514" s="6" t="s">
        <v>61</v>
      </c>
      <c r="G514" s="6" t="s">
        <v>2640</v>
      </c>
      <c r="H514" s="6" t="s">
        <v>2641</v>
      </c>
      <c r="I514" s="6" t="s">
        <v>4378</v>
      </c>
      <c r="J514" s="8">
        <v>1.1818390046319109</v>
      </c>
      <c r="K514" s="6" t="s">
        <v>62</v>
      </c>
      <c r="L514" s="6" t="s">
        <v>35</v>
      </c>
      <c r="M514" s="6" t="s">
        <v>46</v>
      </c>
      <c r="N514" s="6" t="s">
        <v>4379</v>
      </c>
      <c r="O514" s="6" t="s">
        <v>37</v>
      </c>
      <c r="P514" s="6" t="s">
        <v>38</v>
      </c>
      <c r="Q514" s="6"/>
      <c r="R514" s="7"/>
      <c r="S514" s="7"/>
      <c r="T514" s="7" t="s">
        <v>1862</v>
      </c>
      <c r="U514" s="7" t="s">
        <v>1123</v>
      </c>
      <c r="V514" s="7" t="e">
        <v>#N/A</v>
      </c>
      <c r="W514" s="7" t="e">
        <v>#N/A</v>
      </c>
      <c r="X514" s="7"/>
      <c r="Y514" s="7" t="e">
        <v>#N/A</v>
      </c>
      <c r="Z514" s="7" t="s">
        <v>4141</v>
      </c>
      <c r="AA514" s="7" t="s">
        <v>73</v>
      </c>
      <c r="AB514" s="7">
        <v>1</v>
      </c>
      <c r="AC514" s="7"/>
      <c r="AD514" s="7"/>
      <c r="AE514" s="7" t="s">
        <v>5801</v>
      </c>
      <c r="AF514" s="7" t="s">
        <v>2536</v>
      </c>
      <c r="AG514" s="7"/>
    </row>
    <row r="515" spans="1:33" ht="145" x14ac:dyDescent="0.35">
      <c r="A515" s="6" t="s">
        <v>1866</v>
      </c>
      <c r="B515" s="7" t="s">
        <v>5795</v>
      </c>
      <c r="C515" s="6" t="s">
        <v>5014</v>
      </c>
      <c r="D515" s="7" t="e">
        <v>#N/A</v>
      </c>
      <c r="E515" s="7" t="e">
        <v>#N/A</v>
      </c>
      <c r="F515" s="6" t="s">
        <v>61</v>
      </c>
      <c r="G515" s="6" t="s">
        <v>2229</v>
      </c>
      <c r="H515" s="6" t="s">
        <v>2230</v>
      </c>
      <c r="I515" s="6" t="s">
        <v>4388</v>
      </c>
      <c r="J515" s="8">
        <v>1.1100334490693058</v>
      </c>
      <c r="K515" s="6" t="s">
        <v>62</v>
      </c>
      <c r="L515" s="6" t="s">
        <v>35</v>
      </c>
      <c r="M515" s="6" t="s">
        <v>46</v>
      </c>
      <c r="N515" s="6" t="s">
        <v>4389</v>
      </c>
      <c r="O515" s="6" t="s">
        <v>37</v>
      </c>
      <c r="P515" s="6" t="s">
        <v>38</v>
      </c>
      <c r="Q515" s="6"/>
      <c r="R515" s="7"/>
      <c r="S515" s="7"/>
      <c r="T515" s="7" t="s">
        <v>3553</v>
      </c>
      <c r="U515" s="7" t="s">
        <v>898</v>
      </c>
      <c r="V515" s="7" t="e">
        <v>#N/A</v>
      </c>
      <c r="W515" s="7" t="e">
        <v>#N/A</v>
      </c>
      <c r="X515" s="7"/>
      <c r="Y515" s="7" t="e">
        <v>#N/A</v>
      </c>
      <c r="Z515" s="7" t="s">
        <v>5656</v>
      </c>
      <c r="AA515" s="7" t="s">
        <v>73</v>
      </c>
      <c r="AB515" s="7">
        <v>1</v>
      </c>
      <c r="AC515" s="7"/>
      <c r="AD515" s="7"/>
      <c r="AE515" s="7" t="s">
        <v>5801</v>
      </c>
      <c r="AF515" s="7" t="s">
        <v>2536</v>
      </c>
      <c r="AG515" s="7"/>
    </row>
    <row r="516" spans="1:33" ht="159.5" x14ac:dyDescent="0.35">
      <c r="A516" s="6" t="s">
        <v>1865</v>
      </c>
      <c r="B516" s="7" t="s">
        <v>5796</v>
      </c>
      <c r="C516" s="6" t="s">
        <v>5015</v>
      </c>
      <c r="D516" s="7" t="e">
        <v>#N/A</v>
      </c>
      <c r="E516" s="7" t="e">
        <v>#N/A</v>
      </c>
      <c r="F516" s="6" t="s">
        <v>61</v>
      </c>
      <c r="G516" s="6" t="s">
        <v>2227</v>
      </c>
      <c r="H516" s="6" t="s">
        <v>2228</v>
      </c>
      <c r="I516" s="6" t="s">
        <v>4390</v>
      </c>
      <c r="J516" s="8">
        <v>1.1099640046304557</v>
      </c>
      <c r="K516" s="6" t="s">
        <v>62</v>
      </c>
      <c r="L516" s="6" t="s">
        <v>35</v>
      </c>
      <c r="M516" s="6" t="s">
        <v>46</v>
      </c>
      <c r="N516" s="6" t="s">
        <v>4391</v>
      </c>
      <c r="O516" s="6" t="s">
        <v>37</v>
      </c>
      <c r="P516" s="6" t="s">
        <v>38</v>
      </c>
      <c r="Q516" s="6"/>
      <c r="R516" s="7"/>
      <c r="S516" s="7"/>
      <c r="T516" s="7" t="s">
        <v>1862</v>
      </c>
      <c r="U516" s="7" t="s">
        <v>1123</v>
      </c>
      <c r="V516" s="7" t="e">
        <v>#N/A</v>
      </c>
      <c r="W516" s="7" t="e">
        <v>#N/A</v>
      </c>
      <c r="X516" s="7"/>
      <c r="Y516" s="7" t="e">
        <v>#N/A</v>
      </c>
      <c r="Z516" s="7" t="s">
        <v>5656</v>
      </c>
      <c r="AA516" s="7" t="s">
        <v>73</v>
      </c>
      <c r="AB516" s="7">
        <v>1</v>
      </c>
      <c r="AC516" s="7"/>
      <c r="AD516" s="7"/>
      <c r="AE516" s="7" t="s">
        <v>5801</v>
      </c>
      <c r="AF516" s="7" t="s">
        <v>2536</v>
      </c>
      <c r="AG516" s="7"/>
    </row>
    <row r="517" spans="1:33" ht="145" x14ac:dyDescent="0.35">
      <c r="A517" s="6" t="s">
        <v>1863</v>
      </c>
      <c r="B517" s="7" t="s">
        <v>5797</v>
      </c>
      <c r="C517" s="6" t="s">
        <v>5016</v>
      </c>
      <c r="D517" s="7" t="e">
        <v>#N/A</v>
      </c>
      <c r="E517" s="7" t="e">
        <v>#N/A</v>
      </c>
      <c r="F517" s="6" t="s">
        <v>61</v>
      </c>
      <c r="G517" s="6" t="s">
        <v>2233</v>
      </c>
      <c r="H517" s="6" t="s">
        <v>2234</v>
      </c>
      <c r="I517" s="6" t="s">
        <v>4392</v>
      </c>
      <c r="J517" s="8">
        <v>1.1098714120380464</v>
      </c>
      <c r="K517" s="6" t="s">
        <v>62</v>
      </c>
      <c r="L517" s="6" t="s">
        <v>35</v>
      </c>
      <c r="M517" s="6" t="s">
        <v>46</v>
      </c>
      <c r="N517" s="6" t="s">
        <v>4393</v>
      </c>
      <c r="O517" s="6" t="s">
        <v>37</v>
      </c>
      <c r="P517" s="6" t="s">
        <v>38</v>
      </c>
      <c r="Q517" s="6"/>
      <c r="R517" s="7"/>
      <c r="S517" s="7"/>
      <c r="T517" s="7" t="s">
        <v>1862</v>
      </c>
      <c r="U517" s="7" t="s">
        <v>1123</v>
      </c>
      <c r="V517" s="7" t="e">
        <v>#N/A</v>
      </c>
      <c r="W517" s="7" t="e">
        <v>#N/A</v>
      </c>
      <c r="X517" s="7"/>
      <c r="Y517" s="7" t="e">
        <v>#N/A</v>
      </c>
      <c r="Z517" s="7" t="s">
        <v>5656</v>
      </c>
      <c r="AA517" s="7" t="s">
        <v>73</v>
      </c>
      <c r="AB517" s="7">
        <v>1</v>
      </c>
      <c r="AC517" s="7"/>
      <c r="AD517" s="7"/>
      <c r="AE517" s="7" t="s">
        <v>5801</v>
      </c>
      <c r="AF517" s="7" t="s">
        <v>2536</v>
      </c>
      <c r="AG517" s="7"/>
    </row>
    <row r="518" spans="1:33" ht="145" x14ac:dyDescent="0.35">
      <c r="A518" s="6" t="s">
        <v>1889</v>
      </c>
      <c r="B518" s="7" t="s">
        <v>5729</v>
      </c>
      <c r="C518" s="6" t="s">
        <v>5017</v>
      </c>
      <c r="D518" s="7" t="e">
        <v>#N/A</v>
      </c>
      <c r="E518" s="7" t="e">
        <v>#N/A</v>
      </c>
      <c r="F518" s="6" t="s">
        <v>61</v>
      </c>
      <c r="G518" s="6" t="s">
        <v>2231</v>
      </c>
      <c r="H518" s="6" t="s">
        <v>2232</v>
      </c>
      <c r="I518" s="6" t="s">
        <v>4398</v>
      </c>
      <c r="J518" s="8">
        <v>1.1084015046290006</v>
      </c>
      <c r="K518" s="6" t="s">
        <v>62</v>
      </c>
      <c r="L518" s="6" t="s">
        <v>35</v>
      </c>
      <c r="M518" s="6" t="s">
        <v>46</v>
      </c>
      <c r="N518" s="6" t="s">
        <v>4399</v>
      </c>
      <c r="O518" s="6" t="s">
        <v>37</v>
      </c>
      <c r="P518" s="6" t="s">
        <v>38</v>
      </c>
      <c r="Q518" s="6"/>
      <c r="R518" s="7"/>
      <c r="S518" s="7"/>
      <c r="T518" s="7" t="s">
        <v>1862</v>
      </c>
      <c r="U518" s="7" t="s">
        <v>1123</v>
      </c>
      <c r="V518" s="7" t="e">
        <v>#N/A</v>
      </c>
      <c r="W518" s="7" t="e">
        <v>#N/A</v>
      </c>
      <c r="X518" s="7"/>
      <c r="Y518" s="7" t="e">
        <v>#N/A</v>
      </c>
      <c r="Z518" s="7" t="s">
        <v>5656</v>
      </c>
      <c r="AA518" s="7" t="s">
        <v>73</v>
      </c>
      <c r="AB518" s="7">
        <v>1</v>
      </c>
      <c r="AC518" s="7"/>
      <c r="AD518" s="7"/>
      <c r="AE518" s="7" t="s">
        <v>5801</v>
      </c>
      <c r="AF518" s="7" t="s">
        <v>2536</v>
      </c>
      <c r="AG518" s="7"/>
    </row>
    <row r="519" spans="1:33" ht="145" x14ac:dyDescent="0.35">
      <c r="A519" s="6" t="s">
        <v>1864</v>
      </c>
      <c r="B519" s="7" t="s">
        <v>5798</v>
      </c>
      <c r="C519" s="6" t="s">
        <v>5018</v>
      </c>
      <c r="D519" s="7" t="e">
        <v>#N/A</v>
      </c>
      <c r="E519" s="7" t="e">
        <v>#N/A</v>
      </c>
      <c r="F519" s="6" t="s">
        <v>61</v>
      </c>
      <c r="G519" s="6" t="s">
        <v>2112</v>
      </c>
      <c r="H519" s="6" t="s">
        <v>2113</v>
      </c>
      <c r="I519" s="6" t="s">
        <v>4400</v>
      </c>
      <c r="J519" s="8">
        <v>1.1083783564827172</v>
      </c>
      <c r="K519" s="6" t="s">
        <v>62</v>
      </c>
      <c r="L519" s="6" t="s">
        <v>35</v>
      </c>
      <c r="M519" s="6" t="s">
        <v>46</v>
      </c>
      <c r="N519" s="6" t="s">
        <v>4401</v>
      </c>
      <c r="O519" s="6" t="s">
        <v>37</v>
      </c>
      <c r="P519" s="6" t="s">
        <v>38</v>
      </c>
      <c r="Q519" s="6"/>
      <c r="R519" s="7"/>
      <c r="S519" s="7"/>
      <c r="T519" s="7" t="s">
        <v>1862</v>
      </c>
      <c r="U519" s="7" t="s">
        <v>1123</v>
      </c>
      <c r="V519" s="7" t="e">
        <v>#N/A</v>
      </c>
      <c r="W519" s="7" t="e">
        <v>#N/A</v>
      </c>
      <c r="X519" s="7"/>
      <c r="Y519" s="7" t="e">
        <v>#N/A</v>
      </c>
      <c r="Z519" s="7" t="s">
        <v>5656</v>
      </c>
      <c r="AA519" s="7" t="s">
        <v>73</v>
      </c>
      <c r="AB519" s="7">
        <v>1</v>
      </c>
      <c r="AC519" s="7"/>
      <c r="AD519" s="7"/>
      <c r="AE519" s="7" t="s">
        <v>5801</v>
      </c>
      <c r="AF519" s="7" t="s">
        <v>2536</v>
      </c>
      <c r="AG519" s="7"/>
    </row>
    <row r="520" spans="1:33" ht="145" x14ac:dyDescent="0.35">
      <c r="A520" s="6" t="s">
        <v>1892</v>
      </c>
      <c r="B520" s="7" t="s">
        <v>5799</v>
      </c>
      <c r="C520" s="6" t="s">
        <v>5019</v>
      </c>
      <c r="D520" s="7" t="e">
        <v>#N/A</v>
      </c>
      <c r="E520" s="7" t="e">
        <v>#N/A</v>
      </c>
      <c r="F520" s="6" t="s">
        <v>61</v>
      </c>
      <c r="G520" s="6" t="s">
        <v>1972</v>
      </c>
      <c r="H520" s="6" t="s">
        <v>1973</v>
      </c>
      <c r="I520" s="6" t="s">
        <v>4402</v>
      </c>
      <c r="J520" s="8">
        <v>1.1079038194438908</v>
      </c>
      <c r="K520" s="6" t="s">
        <v>62</v>
      </c>
      <c r="L520" s="6" t="s">
        <v>35</v>
      </c>
      <c r="M520" s="6" t="s">
        <v>46</v>
      </c>
      <c r="N520" s="6" t="s">
        <v>4403</v>
      </c>
      <c r="O520" s="6" t="s">
        <v>37</v>
      </c>
      <c r="P520" s="6" t="s">
        <v>38</v>
      </c>
      <c r="Q520" s="6"/>
      <c r="R520" s="7"/>
      <c r="S520" s="7"/>
      <c r="T520" s="7" t="s">
        <v>1862</v>
      </c>
      <c r="U520" s="7" t="s">
        <v>1123</v>
      </c>
      <c r="V520" s="7" t="e">
        <v>#N/A</v>
      </c>
      <c r="W520" s="7" t="e">
        <v>#N/A</v>
      </c>
      <c r="X520" s="7"/>
      <c r="Y520" s="7" t="e">
        <v>#N/A</v>
      </c>
      <c r="Z520" s="7" t="s">
        <v>5656</v>
      </c>
      <c r="AA520" s="7" t="s">
        <v>73</v>
      </c>
      <c r="AB520" s="7">
        <v>1</v>
      </c>
      <c r="AC520" s="7"/>
      <c r="AD520" s="7"/>
      <c r="AE520" s="7" t="s">
        <v>5801</v>
      </c>
      <c r="AF520" s="7" t="s">
        <v>2536</v>
      </c>
      <c r="AG520" s="7"/>
    </row>
    <row r="521" spans="1:33" ht="145" x14ac:dyDescent="0.35">
      <c r="A521" s="6" t="s">
        <v>1885</v>
      </c>
      <c r="B521" s="7" t="s">
        <v>5743</v>
      </c>
      <c r="C521" s="6" t="s">
        <v>5020</v>
      </c>
      <c r="D521" s="7" t="e">
        <v>#N/A</v>
      </c>
      <c r="E521" s="7" t="e">
        <v>#N/A</v>
      </c>
      <c r="F521" s="6" t="s">
        <v>61</v>
      </c>
      <c r="G521" s="6" t="s">
        <v>1928</v>
      </c>
      <c r="H521" s="6" t="s">
        <v>1929</v>
      </c>
      <c r="I521" s="6" t="s">
        <v>5138</v>
      </c>
      <c r="J521" s="8">
        <v>0.91840150462667225</v>
      </c>
      <c r="K521" s="6" t="s">
        <v>62</v>
      </c>
      <c r="L521" s="6" t="s">
        <v>35</v>
      </c>
      <c r="M521" s="6" t="s">
        <v>46</v>
      </c>
      <c r="N521" s="6" t="s">
        <v>5137</v>
      </c>
      <c r="O521" s="6" t="s">
        <v>37</v>
      </c>
      <c r="P521" s="6" t="s">
        <v>38</v>
      </c>
      <c r="Q521" s="6"/>
      <c r="R521" s="7"/>
      <c r="S521" s="7"/>
      <c r="T521" s="7" t="s">
        <v>1862</v>
      </c>
      <c r="U521" s="7" t="s">
        <v>1123</v>
      </c>
      <c r="V521" s="7" t="e">
        <v>#N/A</v>
      </c>
      <c r="W521" s="7" t="e">
        <v>#N/A</v>
      </c>
      <c r="X521" s="7"/>
      <c r="Y521" s="7" t="e">
        <v>#N/A</v>
      </c>
      <c r="Z521" s="7" t="s">
        <v>5656</v>
      </c>
      <c r="AA521" s="7" t="s">
        <v>72</v>
      </c>
      <c r="AB521" s="7">
        <v>1</v>
      </c>
      <c r="AC521" s="7"/>
      <c r="AD521" s="7"/>
      <c r="AE521" s="7" t="s">
        <v>5801</v>
      </c>
      <c r="AF521" s="7" t="s">
        <v>2536</v>
      </c>
      <c r="AG521" s="7"/>
    </row>
    <row r="522" spans="1:33" ht="159.5" x14ac:dyDescent="0.35">
      <c r="A522" s="6" t="s">
        <v>2883</v>
      </c>
      <c r="B522" s="7" t="s">
        <v>5734</v>
      </c>
      <c r="C522" s="6" t="s">
        <v>5021</v>
      </c>
      <c r="D522" s="7" t="e">
        <v>#N/A</v>
      </c>
      <c r="E522" s="7" t="e">
        <v>#N/A</v>
      </c>
      <c r="F522" s="6" t="s">
        <v>61</v>
      </c>
      <c r="G522" s="6" t="s">
        <v>3259</v>
      </c>
      <c r="H522" s="6" t="s">
        <v>3260</v>
      </c>
      <c r="I522" s="6" t="s">
        <v>5397</v>
      </c>
      <c r="J522" s="8">
        <v>0.86166539351688698</v>
      </c>
      <c r="K522" s="6" t="s">
        <v>62</v>
      </c>
      <c r="L522" s="6" t="s">
        <v>35</v>
      </c>
      <c r="M522" s="6" t="s">
        <v>46</v>
      </c>
      <c r="N522" s="6" t="s">
        <v>5396</v>
      </c>
      <c r="O522" s="6" t="s">
        <v>37</v>
      </c>
      <c r="P522" s="6" t="s">
        <v>38</v>
      </c>
      <c r="Q522" s="6"/>
      <c r="R522" s="7"/>
      <c r="S522" s="7"/>
      <c r="T522" s="7" t="s">
        <v>3267</v>
      </c>
      <c r="U522" s="7" t="s">
        <v>1123</v>
      </c>
      <c r="V522" s="7" t="e">
        <v>#N/A</v>
      </c>
      <c r="W522" s="7" t="e">
        <v>#N/A</v>
      </c>
      <c r="X522" s="7"/>
      <c r="Y522" s="7" t="s">
        <v>5717</v>
      </c>
      <c r="Z522" s="7" t="s">
        <v>5677</v>
      </c>
      <c r="AA522" s="7" t="s">
        <v>72</v>
      </c>
      <c r="AB522" s="7">
        <v>1</v>
      </c>
      <c r="AC522" s="7"/>
      <c r="AD522" s="7"/>
      <c r="AE522" s="7" t="s">
        <v>5801</v>
      </c>
      <c r="AF522" s="7" t="s">
        <v>2536</v>
      </c>
      <c r="AG522" s="7"/>
    </row>
    <row r="523" spans="1:33" ht="159.5" x14ac:dyDescent="0.35">
      <c r="A523" s="6" t="s">
        <v>1906</v>
      </c>
      <c r="B523" s="7" t="s">
        <v>5740</v>
      </c>
      <c r="C523" s="6" t="s">
        <v>5022</v>
      </c>
      <c r="D523" s="7" t="e">
        <v>#N/A</v>
      </c>
      <c r="E523" s="7" t="e">
        <v>#N/A</v>
      </c>
      <c r="F523" s="6" t="s">
        <v>61</v>
      </c>
      <c r="G523" s="6" t="s">
        <v>3548</v>
      </c>
      <c r="H523" s="6" t="s">
        <v>3549</v>
      </c>
      <c r="I523" s="6" t="s">
        <v>5399</v>
      </c>
      <c r="J523" s="8">
        <v>0.86165381944010733</v>
      </c>
      <c r="K523" s="6" t="s">
        <v>62</v>
      </c>
      <c r="L523" s="6" t="s">
        <v>35</v>
      </c>
      <c r="M523" s="6" t="s">
        <v>46</v>
      </c>
      <c r="N523" s="6" t="s">
        <v>5398</v>
      </c>
      <c r="O523" s="6" t="s">
        <v>37</v>
      </c>
      <c r="P523" s="6" t="s">
        <v>38</v>
      </c>
      <c r="Q523" s="6"/>
      <c r="R523" s="7"/>
      <c r="S523" s="7"/>
      <c r="T523" s="7" t="s">
        <v>4410</v>
      </c>
      <c r="U523" s="7" t="s">
        <v>4411</v>
      </c>
      <c r="V523" s="7" t="e">
        <v>#N/A</v>
      </c>
      <c r="W523" s="7" t="e">
        <v>#N/A</v>
      </c>
      <c r="X523" s="7"/>
      <c r="Y523" s="7" t="s">
        <v>5717</v>
      </c>
      <c r="Z523" s="7" t="s">
        <v>5677</v>
      </c>
      <c r="AA523" s="7" t="s">
        <v>72</v>
      </c>
      <c r="AB523" s="7">
        <v>1</v>
      </c>
      <c r="AC523" s="7"/>
      <c r="AD523" s="7"/>
      <c r="AE523" s="7" t="s">
        <v>5801</v>
      </c>
      <c r="AF523" s="7" t="s">
        <v>2536</v>
      </c>
      <c r="AG523" s="7"/>
    </row>
    <row r="524" spans="1:33" ht="145" x14ac:dyDescent="0.35">
      <c r="A524" s="6" t="s">
        <v>2431</v>
      </c>
      <c r="B524" s="7" t="s">
        <v>5800</v>
      </c>
      <c r="C524" s="6" t="s">
        <v>5023</v>
      </c>
      <c r="D524" s="7" t="e">
        <v>#N/A</v>
      </c>
      <c r="E524" s="7" t="e">
        <v>#N/A</v>
      </c>
      <c r="F524" s="6" t="s">
        <v>61</v>
      </c>
      <c r="G524" s="6" t="s">
        <v>2524</v>
      </c>
      <c r="H524" s="6" t="s">
        <v>2525</v>
      </c>
      <c r="I524" s="6" t="s">
        <v>5399</v>
      </c>
      <c r="J524" s="8">
        <v>0.86165381944010733</v>
      </c>
      <c r="K524" s="6" t="s">
        <v>62</v>
      </c>
      <c r="L524" s="6" t="s">
        <v>35</v>
      </c>
      <c r="M524" s="6" t="s">
        <v>46</v>
      </c>
      <c r="N524" s="6" t="s">
        <v>5400</v>
      </c>
      <c r="O524" s="6" t="s">
        <v>37</v>
      </c>
      <c r="P524" s="6" t="s">
        <v>38</v>
      </c>
      <c r="Q524" s="6"/>
      <c r="R524" s="7"/>
      <c r="S524" s="7"/>
      <c r="T524" s="7" t="s">
        <v>2086</v>
      </c>
      <c r="U524" s="7" t="s">
        <v>898</v>
      </c>
      <c r="V524" s="7" t="e">
        <v>#N/A</v>
      </c>
      <c r="W524" s="7" t="e">
        <v>#N/A</v>
      </c>
      <c r="X524" s="7"/>
      <c r="Y524" s="7" t="s">
        <v>5723</v>
      </c>
      <c r="Z524" s="7" t="s">
        <v>5677</v>
      </c>
      <c r="AA524" s="7" t="s">
        <v>72</v>
      </c>
      <c r="AB524" s="7">
        <v>1</v>
      </c>
      <c r="AC524" s="7"/>
      <c r="AD524" s="7"/>
      <c r="AE524" s="7" t="s">
        <v>5801</v>
      </c>
      <c r="AF524" s="7" t="s">
        <v>2536</v>
      </c>
      <c r="AG524" s="7"/>
    </row>
    <row r="525" spans="1:33" ht="145" x14ac:dyDescent="0.35">
      <c r="A525" s="6" t="s">
        <v>1905</v>
      </c>
      <c r="B525" s="7" t="s">
        <v>5744</v>
      </c>
      <c r="C525" s="6" t="s">
        <v>5024</v>
      </c>
      <c r="D525" s="7" t="e">
        <v>#N/A</v>
      </c>
      <c r="E525" s="7" t="e">
        <v>#N/A</v>
      </c>
      <c r="F525" s="6" t="s">
        <v>61</v>
      </c>
      <c r="G525" s="6" t="s">
        <v>2638</v>
      </c>
      <c r="H525" s="6" t="s">
        <v>2639</v>
      </c>
      <c r="I525" s="6" t="s">
        <v>5618</v>
      </c>
      <c r="J525" s="8">
        <v>0.28168854166870005</v>
      </c>
      <c r="K525" s="6" t="s">
        <v>62</v>
      </c>
      <c r="L525" s="6" t="s">
        <v>35</v>
      </c>
      <c r="M525" s="6" t="s">
        <v>46</v>
      </c>
      <c r="N525" s="6" t="s">
        <v>5617</v>
      </c>
      <c r="O525" s="6" t="s">
        <v>37</v>
      </c>
      <c r="P525" s="6" t="s">
        <v>38</v>
      </c>
      <c r="Q525" s="6"/>
      <c r="R525" s="7"/>
      <c r="S525" s="7"/>
      <c r="T525" s="7" t="s">
        <v>1862</v>
      </c>
      <c r="U525" s="7" t="s">
        <v>1123</v>
      </c>
      <c r="V525" s="7" t="e">
        <v>#N/A</v>
      </c>
      <c r="W525" s="7" t="e">
        <v>#N/A</v>
      </c>
      <c r="X525" s="7"/>
      <c r="Y525" s="7" t="s">
        <v>5717</v>
      </c>
      <c r="Z525" s="7" t="s">
        <v>5677</v>
      </c>
      <c r="AA525" s="7" t="s">
        <v>70</v>
      </c>
      <c r="AB525" s="7">
        <v>1</v>
      </c>
      <c r="AC525" s="7"/>
      <c r="AD525" s="7"/>
      <c r="AE525" s="7" t="s">
        <v>5801</v>
      </c>
      <c r="AF525" s="7" t="s">
        <v>2536</v>
      </c>
      <c r="AG525" s="7"/>
    </row>
    <row r="526" spans="1:33" ht="145" x14ac:dyDescent="0.35">
      <c r="A526" s="6" t="s">
        <v>1122</v>
      </c>
      <c r="B526" s="7" t="s">
        <v>5746</v>
      </c>
      <c r="C526" s="6" t="s">
        <v>5027</v>
      </c>
      <c r="D526" s="7" t="e">
        <v>#N/A</v>
      </c>
      <c r="E526" s="7" t="e">
        <v>#N/A</v>
      </c>
      <c r="F526" s="6" t="s">
        <v>61</v>
      </c>
      <c r="G526" s="6" t="s">
        <v>1926</v>
      </c>
      <c r="H526" s="6" t="s">
        <v>1927</v>
      </c>
      <c r="I526" s="6" t="s">
        <v>5622</v>
      </c>
      <c r="J526" s="8">
        <v>0.15642233796097571</v>
      </c>
      <c r="K526" s="6" t="s">
        <v>62</v>
      </c>
      <c r="L526" s="6" t="s">
        <v>35</v>
      </c>
      <c r="M526" s="6" t="s">
        <v>46</v>
      </c>
      <c r="N526" s="6" t="s">
        <v>5621</v>
      </c>
      <c r="O526" s="6" t="s">
        <v>37</v>
      </c>
      <c r="P526" s="6" t="s">
        <v>38</v>
      </c>
      <c r="Q526" s="6"/>
      <c r="R526" s="7"/>
      <c r="S526" s="7"/>
      <c r="T526" s="7" t="e">
        <v>#N/A</v>
      </c>
      <c r="U526" s="7" t="s">
        <v>1123</v>
      </c>
      <c r="V526" s="7" t="e">
        <v>#N/A</v>
      </c>
      <c r="W526" s="7" t="s">
        <v>1123</v>
      </c>
      <c r="X526" s="7"/>
      <c r="Y526" s="7" t="e">
        <v>#N/A</v>
      </c>
      <c r="Z526" s="7" t="s">
        <v>4141</v>
      </c>
      <c r="AA526" s="7" t="s">
        <v>69</v>
      </c>
      <c r="AB526" s="7">
        <v>1</v>
      </c>
      <c r="AC526" s="7"/>
      <c r="AD526" s="7"/>
      <c r="AE526" s="7" t="s">
        <v>5801</v>
      </c>
      <c r="AF526" s="7" t="s">
        <v>2536</v>
      </c>
      <c r="AG526" s="7"/>
    </row>
    <row r="527" spans="1:33" ht="159.5" x14ac:dyDescent="0.35">
      <c r="A527" s="6" t="s">
        <v>1882</v>
      </c>
      <c r="B527" s="7" t="s">
        <v>5748</v>
      </c>
      <c r="C527" s="6" t="s">
        <v>5028</v>
      </c>
      <c r="D527" s="7" t="e">
        <v>#N/A</v>
      </c>
      <c r="E527" s="7" t="e">
        <v>#N/A</v>
      </c>
      <c r="F527" s="6" t="s">
        <v>61</v>
      </c>
      <c r="G527" s="6" t="s">
        <v>1924</v>
      </c>
      <c r="H527" s="6" t="s">
        <v>1925</v>
      </c>
      <c r="I527" s="6" t="s">
        <v>5624</v>
      </c>
      <c r="J527" s="8">
        <v>0.12561215277673909</v>
      </c>
      <c r="K527" s="6" t="s">
        <v>62</v>
      </c>
      <c r="L527" s="6" t="s">
        <v>35</v>
      </c>
      <c r="M527" s="6" t="s">
        <v>46</v>
      </c>
      <c r="N527" s="6" t="s">
        <v>5623</v>
      </c>
      <c r="O527" s="6" t="s">
        <v>37</v>
      </c>
      <c r="P527" s="6" t="s">
        <v>38</v>
      </c>
      <c r="Q527" s="6"/>
      <c r="R527" s="7"/>
      <c r="S527" s="7"/>
      <c r="T527" s="7" t="s">
        <v>1938</v>
      </c>
      <c r="U527" s="7" t="s">
        <v>1123</v>
      </c>
      <c r="V527" s="7" t="e">
        <v>#N/A</v>
      </c>
      <c r="W527" s="7" t="e">
        <v>#N/A</v>
      </c>
      <c r="X527" s="7"/>
      <c r="Y527" s="7" t="e">
        <v>#N/A</v>
      </c>
      <c r="Z527" s="7" t="s">
        <v>5656</v>
      </c>
      <c r="AA527" s="7" t="s">
        <v>69</v>
      </c>
      <c r="AB527" s="7">
        <v>1</v>
      </c>
      <c r="AC527" s="7"/>
      <c r="AD527" s="7"/>
      <c r="AE527" s="7" t="s">
        <v>5801</v>
      </c>
      <c r="AF527" s="7" t="s">
        <v>2536</v>
      </c>
      <c r="AG527" s="7"/>
    </row>
    <row r="528" spans="1:33" ht="159.5" x14ac:dyDescent="0.35">
      <c r="A528" s="6" t="s">
        <v>1890</v>
      </c>
      <c r="B528" s="7" t="s">
        <v>5761</v>
      </c>
      <c r="C528" s="6" t="s">
        <v>5029</v>
      </c>
      <c r="D528" s="7" t="e">
        <v>#N/A</v>
      </c>
      <c r="E528" s="7" t="e">
        <v>#N/A</v>
      </c>
      <c r="F528" s="6" t="s">
        <v>61</v>
      </c>
      <c r="G528" s="6" t="s">
        <v>2082</v>
      </c>
      <c r="H528" s="6" t="s">
        <v>2083</v>
      </c>
      <c r="I528" s="6" t="s">
        <v>5626</v>
      </c>
      <c r="J528" s="8">
        <v>0.12406122685206356</v>
      </c>
      <c r="K528" s="6" t="s">
        <v>62</v>
      </c>
      <c r="L528" s="6" t="s">
        <v>35</v>
      </c>
      <c r="M528" s="6" t="s">
        <v>46</v>
      </c>
      <c r="N528" s="6" t="s">
        <v>5625</v>
      </c>
      <c r="O528" s="6" t="s">
        <v>37</v>
      </c>
      <c r="P528" s="6" t="s">
        <v>38</v>
      </c>
      <c r="Q528" s="6"/>
      <c r="R528" s="7"/>
      <c r="S528" s="7"/>
      <c r="T528" s="7" t="s">
        <v>4410</v>
      </c>
      <c r="U528" s="7" t="s">
        <v>898</v>
      </c>
      <c r="V528" s="7" t="e">
        <v>#N/A</v>
      </c>
      <c r="W528" s="7" t="e">
        <v>#N/A</v>
      </c>
      <c r="X528" s="7"/>
      <c r="Y528" s="7" t="s">
        <v>5715</v>
      </c>
      <c r="Z528" s="7" t="s">
        <v>5656</v>
      </c>
      <c r="AA528" s="7" t="s">
        <v>69</v>
      </c>
      <c r="AB528" s="7">
        <v>1</v>
      </c>
      <c r="AC528" s="7"/>
      <c r="AD528" s="7"/>
      <c r="AE528" s="7" t="s">
        <v>5801</v>
      </c>
      <c r="AF528" s="7" t="s">
        <v>2536</v>
      </c>
      <c r="AG528" s="7"/>
    </row>
    <row r="529" spans="1:33" ht="159.5" x14ac:dyDescent="0.35">
      <c r="A529" s="6" t="s">
        <v>1806</v>
      </c>
      <c r="B529" s="7" t="s">
        <v>5749</v>
      </c>
      <c r="C529" s="6" t="s">
        <v>5030</v>
      </c>
      <c r="D529" s="7" t="e">
        <v>#N/A</v>
      </c>
      <c r="E529" s="7" t="e">
        <v>#N/A</v>
      </c>
      <c r="F529" s="6" t="s">
        <v>61</v>
      </c>
      <c r="G529" s="6" t="s">
        <v>5628</v>
      </c>
      <c r="H529" s="6" t="s">
        <v>5629</v>
      </c>
      <c r="I529" s="6" t="s">
        <v>5630</v>
      </c>
      <c r="J529" s="8">
        <v>9.918854166608071E-2</v>
      </c>
      <c r="K529" s="6" t="s">
        <v>62</v>
      </c>
      <c r="L529" s="6" t="s">
        <v>35</v>
      </c>
      <c r="M529" s="6" t="s">
        <v>46</v>
      </c>
      <c r="N529" s="6" t="s">
        <v>5627</v>
      </c>
      <c r="O529" s="6" t="s">
        <v>37</v>
      </c>
      <c r="P529" s="6" t="s">
        <v>38</v>
      </c>
      <c r="Q529" s="6"/>
      <c r="R529" s="7"/>
      <c r="S529" s="7"/>
      <c r="T529" s="7" t="s">
        <v>1862</v>
      </c>
      <c r="U529" s="7" t="s">
        <v>898</v>
      </c>
      <c r="V529" s="7" t="e">
        <v>#N/A</v>
      </c>
      <c r="W529" s="7" t="e">
        <v>#N/A</v>
      </c>
      <c r="X529" s="7"/>
      <c r="Y529" s="7" t="s">
        <v>5713</v>
      </c>
      <c r="Z529" s="7" t="s">
        <v>5695</v>
      </c>
      <c r="AA529" s="7" t="s">
        <v>69</v>
      </c>
      <c r="AB529" s="7">
        <v>1</v>
      </c>
      <c r="AC529" s="7"/>
      <c r="AD529" s="7"/>
      <c r="AE529" s="7" t="s">
        <v>5801</v>
      </c>
      <c r="AF529" s="7" t="s">
        <v>2536</v>
      </c>
      <c r="AG529" s="7"/>
    </row>
    <row r="530" spans="1:33" ht="159.5" x14ac:dyDescent="0.35">
      <c r="A530" s="6" t="s">
        <v>1806</v>
      </c>
      <c r="B530" s="7" t="s">
        <v>5749</v>
      </c>
      <c r="C530" s="6" t="s">
        <v>5031</v>
      </c>
      <c r="D530" s="7" t="e">
        <v>#N/A</v>
      </c>
      <c r="E530" s="7" t="e">
        <v>#N/A</v>
      </c>
      <c r="F530" s="6" t="s">
        <v>61</v>
      </c>
      <c r="G530" s="6" t="s">
        <v>5632</v>
      </c>
      <c r="H530" s="6" t="s">
        <v>5633</v>
      </c>
      <c r="I530" s="6" t="s">
        <v>5630</v>
      </c>
      <c r="J530" s="8">
        <v>9.918854166608071E-2</v>
      </c>
      <c r="K530" s="6" t="s">
        <v>62</v>
      </c>
      <c r="L530" s="6" t="s">
        <v>35</v>
      </c>
      <c r="M530" s="6" t="s">
        <v>46</v>
      </c>
      <c r="N530" s="6" t="s">
        <v>5631</v>
      </c>
      <c r="O530" s="6" t="s">
        <v>37</v>
      </c>
      <c r="P530" s="6" t="s">
        <v>38</v>
      </c>
      <c r="Q530" s="6"/>
      <c r="R530" s="7"/>
      <c r="S530" s="7"/>
      <c r="T530" s="7" t="s">
        <v>1862</v>
      </c>
      <c r="U530" s="7" t="s">
        <v>898</v>
      </c>
      <c r="V530" s="7" t="e">
        <v>#N/A</v>
      </c>
      <c r="W530" s="7" t="e">
        <v>#N/A</v>
      </c>
      <c r="X530" s="7"/>
      <c r="Y530" s="7" t="s">
        <v>5713</v>
      </c>
      <c r="Z530" s="7" t="s">
        <v>5695</v>
      </c>
      <c r="AA530" s="7" t="s">
        <v>69</v>
      </c>
      <c r="AB530" s="7">
        <v>1</v>
      </c>
      <c r="AC530" s="7"/>
      <c r="AD530" s="7"/>
      <c r="AE530" s="7" t="s">
        <v>5801</v>
      </c>
      <c r="AF530" s="7" t="s">
        <v>2536</v>
      </c>
      <c r="AG530" s="7"/>
    </row>
    <row r="531" spans="1:33" ht="145" x14ac:dyDescent="0.35">
      <c r="A531" s="6" t="s">
        <v>1091</v>
      </c>
      <c r="B531" s="7" t="s">
        <v>5694</v>
      </c>
      <c r="C531" s="6" t="s">
        <v>5032</v>
      </c>
      <c r="D531" s="7" t="e">
        <v>#N/A</v>
      </c>
      <c r="E531" s="7" t="e">
        <v>#N/A</v>
      </c>
      <c r="F531" s="6" t="s">
        <v>61</v>
      </c>
      <c r="G531" s="6" t="s">
        <v>5635</v>
      </c>
      <c r="H531" s="6" t="s">
        <v>5636</v>
      </c>
      <c r="I531" s="6" t="s">
        <v>5637</v>
      </c>
      <c r="J531" s="8">
        <v>9.8401504626963288E-2</v>
      </c>
      <c r="K531" s="6" t="s">
        <v>62</v>
      </c>
      <c r="L531" s="6" t="s">
        <v>35</v>
      </c>
      <c r="M531" s="6" t="s">
        <v>46</v>
      </c>
      <c r="N531" s="6" t="s">
        <v>5634</v>
      </c>
      <c r="O531" s="6" t="s">
        <v>37</v>
      </c>
      <c r="P531" s="6" t="s">
        <v>38</v>
      </c>
      <c r="Q531" s="6"/>
      <c r="R531" s="7"/>
      <c r="S531" s="7"/>
      <c r="T531" s="7" t="s">
        <v>1950</v>
      </c>
      <c r="U531" s="7" t="s">
        <v>1454</v>
      </c>
      <c r="V531" s="7" t="e">
        <v>#N/A</v>
      </c>
      <c r="W531" s="7" t="s">
        <v>1454</v>
      </c>
      <c r="X531" s="7"/>
      <c r="Y531" s="7" t="e">
        <v>#N/A</v>
      </c>
      <c r="Z531" s="7" t="s">
        <v>5695</v>
      </c>
      <c r="AA531" s="7" t="s">
        <v>69</v>
      </c>
      <c r="AB531" s="7">
        <v>1</v>
      </c>
      <c r="AC531" s="7"/>
      <c r="AD531" s="7"/>
      <c r="AE531" s="7" t="s">
        <v>5801</v>
      </c>
      <c r="AF531" s="7" t="s">
        <v>2536</v>
      </c>
      <c r="AG531" s="7"/>
    </row>
    <row r="532" spans="1:33" ht="145" x14ac:dyDescent="0.35">
      <c r="A532" s="6" t="s">
        <v>1091</v>
      </c>
      <c r="B532" s="7" t="s">
        <v>5694</v>
      </c>
      <c r="C532" s="6" t="s">
        <v>5033</v>
      </c>
      <c r="D532" s="7" t="e">
        <v>#N/A</v>
      </c>
      <c r="E532" s="7" t="e">
        <v>#N/A</v>
      </c>
      <c r="F532" s="6" t="s">
        <v>61</v>
      </c>
      <c r="G532" s="6" t="s">
        <v>5639</v>
      </c>
      <c r="H532" s="6" t="s">
        <v>5640</v>
      </c>
      <c r="I532" s="6" t="s">
        <v>5637</v>
      </c>
      <c r="J532" s="8">
        <v>9.8401504626963288E-2</v>
      </c>
      <c r="K532" s="6" t="s">
        <v>62</v>
      </c>
      <c r="L532" s="6" t="s">
        <v>35</v>
      </c>
      <c r="M532" s="6" t="s">
        <v>46</v>
      </c>
      <c r="N532" s="6" t="s">
        <v>5638</v>
      </c>
      <c r="O532" s="6" t="s">
        <v>37</v>
      </c>
      <c r="P532" s="6" t="s">
        <v>38</v>
      </c>
      <c r="Q532" s="6"/>
      <c r="R532" s="7"/>
      <c r="S532" s="7"/>
      <c r="T532" s="7" t="s">
        <v>1950</v>
      </c>
      <c r="U532" s="7" t="s">
        <v>1454</v>
      </c>
      <c r="V532" s="7" t="e">
        <v>#N/A</v>
      </c>
      <c r="W532" s="7" t="s">
        <v>1454</v>
      </c>
      <c r="X532" s="7"/>
      <c r="Y532" s="7" t="e">
        <v>#N/A</v>
      </c>
      <c r="Z532" s="7" t="s">
        <v>5695</v>
      </c>
      <c r="AA532" s="7" t="s">
        <v>69</v>
      </c>
      <c r="AB532" s="7">
        <v>1</v>
      </c>
      <c r="AC532" s="7"/>
      <c r="AD532" s="7"/>
      <c r="AE532" s="7" t="s">
        <v>5801</v>
      </c>
      <c r="AF532" s="7" t="s">
        <v>2536</v>
      </c>
      <c r="AG532" s="7"/>
    </row>
  </sheetData>
  <conditionalFormatting sqref="AD1">
    <cfRule type="duplicateValues" dxfId="35" priority="1"/>
    <cfRule type="duplicateValues" dxfId="34" priority="2"/>
    <cfRule type="duplicateValues" dxfId="33" priority="3"/>
    <cfRule type="duplicateValues" dxfId="32" priority="4"/>
    <cfRule type="duplicateValues" dxfId="31" priority="5"/>
    <cfRule type="duplicateValues" dxfId="30" priority="6"/>
    <cfRule type="duplicateValues" dxfId="29" priority="7"/>
    <cfRule type="duplicateValues" dxfId="28" priority="8"/>
    <cfRule type="duplicateValues" dxfId="27" priority="9"/>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BAF1D-C30F-4155-A4F3-06AFE6599920}">
  <sheetPr>
    <tabColor rgb="FFFFFF00"/>
  </sheetPr>
  <dimension ref="A1:AG552"/>
  <sheetViews>
    <sheetView tabSelected="1" zoomScale="71" zoomScaleNormal="70" workbookViewId="0">
      <pane xSplit="7" topLeftCell="T1" activePane="topRight" state="frozen"/>
      <selection activeCell="G6" sqref="G6"/>
      <selection pane="topRight" activeCell="U1" sqref="U1"/>
    </sheetView>
  </sheetViews>
  <sheetFormatPr defaultRowHeight="14.5" x14ac:dyDescent="0.35"/>
  <cols>
    <col min="1" max="1" width="32.453125" style="65" customWidth="1"/>
    <col min="2" max="2" width="10.81640625" style="65" customWidth="1"/>
    <col min="3" max="3" width="15.54296875" style="65" customWidth="1"/>
    <col min="4" max="5" width="10.81640625" style="65" customWidth="1"/>
    <col min="6" max="8" width="25.81640625" style="65" customWidth="1"/>
    <col min="9" max="9" width="20.81640625" style="65" customWidth="1"/>
    <col min="10" max="10" width="14.54296875" style="65" bestFit="1" customWidth="1"/>
    <col min="11" max="14" width="15.81640625" style="65" customWidth="1"/>
    <col min="15" max="16" width="15.54296875" style="65" customWidth="1"/>
    <col min="17" max="19" width="15.81640625" style="65" customWidth="1"/>
    <col min="20" max="20" width="40.6328125" style="65" customWidth="1"/>
    <col min="21" max="21" width="15.54296875" style="65" customWidth="1"/>
    <col min="22" max="22" width="19.36328125" style="65" customWidth="1"/>
    <col min="23" max="24" width="15.54296875" style="65" customWidth="1"/>
    <col min="25" max="25" width="15.08984375" style="65" customWidth="1"/>
    <col min="26" max="27" width="10.54296875" style="65" customWidth="1"/>
    <col min="28" max="28" width="11.08984375" style="65" bestFit="1" customWidth="1"/>
    <col min="29" max="32" width="20.81640625" style="65" customWidth="1"/>
    <col min="33" max="33" width="13.90625" bestFit="1" customWidth="1"/>
  </cols>
  <sheetData>
    <row r="1" spans="1:33" ht="29" x14ac:dyDescent="0.35">
      <c r="A1" s="67" t="s">
        <v>0</v>
      </c>
      <c r="B1" s="2" t="s">
        <v>1</v>
      </c>
      <c r="C1" s="2" t="s">
        <v>2</v>
      </c>
      <c r="D1" s="2" t="s">
        <v>3</v>
      </c>
      <c r="E1" s="2" t="s">
        <v>4</v>
      </c>
      <c r="F1" s="67" t="s">
        <v>5</v>
      </c>
      <c r="G1" s="67" t="s">
        <v>6</v>
      </c>
      <c r="H1" s="67" t="s">
        <v>7</v>
      </c>
      <c r="I1" s="67" t="s">
        <v>8</v>
      </c>
      <c r="J1" s="2" t="s">
        <v>9</v>
      </c>
      <c r="K1" s="67" t="s">
        <v>10</v>
      </c>
      <c r="L1" s="67" t="s">
        <v>11</v>
      </c>
      <c r="M1" s="67" t="s">
        <v>12</v>
      </c>
      <c r="N1" s="67" t="s">
        <v>13</v>
      </c>
      <c r="O1" s="67" t="s">
        <v>14</v>
      </c>
      <c r="P1" s="67" t="s">
        <v>15</v>
      </c>
      <c r="Q1" s="3" t="s">
        <v>16</v>
      </c>
      <c r="R1" s="3" t="s">
        <v>17</v>
      </c>
      <c r="S1" s="1" t="s">
        <v>18</v>
      </c>
      <c r="T1" s="1" t="s">
        <v>19</v>
      </c>
      <c r="U1" s="1" t="s">
        <v>20</v>
      </c>
      <c r="V1" s="1" t="s">
        <v>21</v>
      </c>
      <c r="W1" s="4" t="s">
        <v>22</v>
      </c>
      <c r="X1" s="4" t="s">
        <v>23</v>
      </c>
      <c r="Y1" s="4" t="s">
        <v>24</v>
      </c>
      <c r="Z1" s="4" t="s">
        <v>25</v>
      </c>
      <c r="AA1" s="4" t="s">
        <v>26</v>
      </c>
      <c r="AB1" s="4" t="s">
        <v>27</v>
      </c>
      <c r="AC1" s="5" t="s">
        <v>28</v>
      </c>
      <c r="AD1" s="5" t="s">
        <v>29</v>
      </c>
      <c r="AE1" s="5" t="s">
        <v>30</v>
      </c>
      <c r="AF1" s="5" t="s">
        <v>31</v>
      </c>
      <c r="AG1" s="5" t="s">
        <v>32</v>
      </c>
    </row>
    <row r="2" spans="1:33" ht="87" x14ac:dyDescent="0.35">
      <c r="A2" s="6" t="s">
        <v>887</v>
      </c>
      <c r="B2" s="7" t="s">
        <v>5641</v>
      </c>
      <c r="C2" s="6" t="s">
        <v>1387</v>
      </c>
      <c r="D2" s="7" t="e">
        <v>#N/A</v>
      </c>
      <c r="E2" s="7" t="e">
        <v>#N/A</v>
      </c>
      <c r="F2" s="6" t="s">
        <v>878</v>
      </c>
      <c r="G2" s="6" t="s">
        <v>888</v>
      </c>
      <c r="H2" s="6" t="s">
        <v>889</v>
      </c>
      <c r="I2" s="6" t="s">
        <v>1388</v>
      </c>
      <c r="J2" s="8">
        <v>15.530832060183457</v>
      </c>
      <c r="K2" s="6" t="s">
        <v>52</v>
      </c>
      <c r="L2" s="6" t="s">
        <v>35</v>
      </c>
      <c r="M2" s="6" t="s">
        <v>46</v>
      </c>
      <c r="N2" s="6" t="s">
        <v>1389</v>
      </c>
      <c r="O2" s="6" t="s">
        <v>37</v>
      </c>
      <c r="P2" s="6" t="s">
        <v>38</v>
      </c>
      <c r="Q2" s="6"/>
      <c r="R2" s="7"/>
      <c r="S2" s="7"/>
      <c r="T2" s="7" t="s">
        <v>1742</v>
      </c>
      <c r="U2" s="7" t="s">
        <v>1466</v>
      </c>
      <c r="V2" s="7" t="e">
        <v>#N/A</v>
      </c>
      <c r="W2" s="7" t="s">
        <v>1340</v>
      </c>
      <c r="X2" s="7"/>
      <c r="Y2" s="7" t="s">
        <v>5642</v>
      </c>
      <c r="Z2" s="7" t="str">
        <f>LEFT(B2,3)</f>
        <v>EXN</v>
      </c>
      <c r="AA2" s="7" t="str">
        <f>IF(J2 &lt; 1/24, "T&lt;1H", IF(AND(J2&lt;2/24, J2&gt;1/24), "1H&lt;T&lt;2H", IF(AND(J2&lt;4/24, J2&gt;2/24), "2H&lt;T&lt;4H", IF(AND(J2&lt;8/24, J2&gt;4/24), "4H&lt;T&lt;8H", IF(AND(J2&lt;16/24, J2&gt;8/24), "8H&lt;T&lt;16H",IF(AND(J2&lt;24/24, J2&gt;16/24),"16H&lt;T&lt;24H", IF(AND(J2&lt;48/24, J2&gt;24/24),"24H&lt;T&lt;48H",IF(AND(J2&lt;72/24, J2&gt;24/24),"48H&lt;T&lt;72H", "T&gt;72H"))))))))</f>
        <v>T&gt;72H</v>
      </c>
      <c r="AB2" s="7"/>
      <c r="AC2" s="7">
        <v>1</v>
      </c>
      <c r="AD2" s="7"/>
      <c r="AE2" s="7" t="s">
        <v>6469</v>
      </c>
      <c r="AF2" s="7" t="s">
        <v>2536</v>
      </c>
      <c r="AG2" s="7"/>
    </row>
    <row r="3" spans="1:33" ht="87" x14ac:dyDescent="0.35">
      <c r="A3" s="6" t="s">
        <v>1589</v>
      </c>
      <c r="B3" s="7" t="s">
        <v>5962</v>
      </c>
      <c r="C3" s="6" t="s">
        <v>4519</v>
      </c>
      <c r="D3" s="7" t="e">
        <v>#N/A</v>
      </c>
      <c r="E3" s="7" t="e">
        <v>#N/A</v>
      </c>
      <c r="F3" s="6" t="s">
        <v>878</v>
      </c>
      <c r="G3" s="6" t="s">
        <v>1590</v>
      </c>
      <c r="H3" s="6" t="s">
        <v>1591</v>
      </c>
      <c r="I3" s="6" t="s">
        <v>1592</v>
      </c>
      <c r="J3" s="8">
        <v>15.5724987268501</v>
      </c>
      <c r="K3" s="6" t="s">
        <v>52</v>
      </c>
      <c r="L3" s="6" t="s">
        <v>56</v>
      </c>
      <c r="M3" s="6" t="s">
        <v>46</v>
      </c>
      <c r="N3" s="6" t="s">
        <v>1593</v>
      </c>
      <c r="O3" s="6" t="s">
        <v>37</v>
      </c>
      <c r="P3" s="6" t="s">
        <v>38</v>
      </c>
      <c r="Q3" s="6"/>
      <c r="R3" s="7"/>
      <c r="S3" s="7"/>
      <c r="T3" s="7" t="s">
        <v>1746</v>
      </c>
      <c r="U3" s="7" t="s">
        <v>1466</v>
      </c>
      <c r="V3" s="7" t="e">
        <v>#N/A</v>
      </c>
      <c r="W3" s="7" t="s">
        <v>1340</v>
      </c>
      <c r="X3" s="7"/>
      <c r="Y3" s="7" t="s">
        <v>5642</v>
      </c>
      <c r="Z3" s="7" t="str">
        <f t="shared" ref="Z3:Z66" si="0">LEFT(B3,3)</f>
        <v>EXN</v>
      </c>
      <c r="AA3" s="7" t="str">
        <f t="shared" ref="AA3:AA66" si="1">IF(J3 &lt; 1/24, "T&lt;1H", IF(AND(J3&lt;2/24, J3&gt;1/24), "1H&lt;T&lt;2H", IF(AND(J3&lt;4/24, J3&gt;2/24), "2H&lt;T&lt;4H", IF(AND(J3&lt;8/24, J3&gt;4/24), "4H&lt;T&lt;8H", IF(AND(J3&lt;16/24, J3&gt;8/24), "8H&lt;T&lt;16H",IF(AND(J3&lt;24/24, J3&gt;16/24),"16H&lt;T&lt;24H", IF(AND(J3&lt;48/24, J3&gt;24/24),"24H&lt;T&lt;48H",IF(AND(J3&lt;72/24, J3&gt;24/24),"48H&lt;T&lt;72H", "T&gt;72H"))))))))</f>
        <v>T&gt;72H</v>
      </c>
      <c r="AB3" s="7"/>
      <c r="AC3" s="7">
        <v>1</v>
      </c>
      <c r="AD3" s="7"/>
      <c r="AE3" s="7" t="s">
        <v>6469</v>
      </c>
      <c r="AF3" s="7" t="s">
        <v>2536</v>
      </c>
      <c r="AG3" s="7"/>
    </row>
    <row r="4" spans="1:33" ht="87" x14ac:dyDescent="0.35">
      <c r="A4" s="6" t="s">
        <v>1566</v>
      </c>
      <c r="B4" s="7" t="s">
        <v>5963</v>
      </c>
      <c r="C4" s="6" t="s">
        <v>4520</v>
      </c>
      <c r="D4" s="7" t="e">
        <v>#N/A</v>
      </c>
      <c r="E4" s="7" t="e">
        <v>#N/A</v>
      </c>
      <c r="F4" s="6" t="s">
        <v>878</v>
      </c>
      <c r="G4" s="6" t="s">
        <v>891</v>
      </c>
      <c r="H4" s="6" t="s">
        <v>892</v>
      </c>
      <c r="I4" s="6" t="s">
        <v>1955</v>
      </c>
      <c r="J4" s="8">
        <v>15.614165393516799</v>
      </c>
      <c r="K4" s="6" t="s">
        <v>52</v>
      </c>
      <c r="L4" s="6" t="s">
        <v>35</v>
      </c>
      <c r="M4" s="6" t="s">
        <v>46</v>
      </c>
      <c r="N4" s="6" t="s">
        <v>1956</v>
      </c>
      <c r="O4" s="6" t="s">
        <v>37</v>
      </c>
      <c r="P4" s="6" t="s">
        <v>38</v>
      </c>
      <c r="Q4" s="6"/>
      <c r="R4" s="7"/>
      <c r="S4" s="7"/>
      <c r="T4" s="7" t="s">
        <v>1745</v>
      </c>
      <c r="U4" s="7" t="s">
        <v>1466</v>
      </c>
      <c r="V4" s="7" t="e">
        <v>#N/A</v>
      </c>
      <c r="W4" s="7" t="s">
        <v>1340</v>
      </c>
      <c r="X4" s="7"/>
      <c r="Y4" s="7" t="s">
        <v>5642</v>
      </c>
      <c r="Z4" s="7" t="str">
        <f t="shared" si="0"/>
        <v>EXN</v>
      </c>
      <c r="AA4" s="7" t="str">
        <f t="shared" si="1"/>
        <v>T&gt;72H</v>
      </c>
      <c r="AB4" s="7"/>
      <c r="AC4" s="7">
        <v>1</v>
      </c>
      <c r="AD4" s="7"/>
      <c r="AE4" s="7" t="s">
        <v>6469</v>
      </c>
      <c r="AF4" s="7" t="s">
        <v>2536</v>
      </c>
      <c r="AG4" s="7"/>
    </row>
    <row r="5" spans="1:33" ht="87" x14ac:dyDescent="0.35">
      <c r="A5" s="6" t="s">
        <v>893</v>
      </c>
      <c r="B5" s="7" t="s">
        <v>5964</v>
      </c>
      <c r="C5" s="6" t="s">
        <v>4521</v>
      </c>
      <c r="D5" s="7" t="e">
        <v>#N/A</v>
      </c>
      <c r="E5" s="7" t="e">
        <v>#N/A</v>
      </c>
      <c r="F5" s="6" t="s">
        <v>878</v>
      </c>
      <c r="G5" s="6" t="s">
        <v>894</v>
      </c>
      <c r="H5" s="6" t="s">
        <v>895</v>
      </c>
      <c r="I5" s="6" t="s">
        <v>1976</v>
      </c>
      <c r="J5" s="8">
        <v>15.655832060183499</v>
      </c>
      <c r="K5" s="6" t="s">
        <v>52</v>
      </c>
      <c r="L5" s="6" t="s">
        <v>35</v>
      </c>
      <c r="M5" s="6" t="s">
        <v>46</v>
      </c>
      <c r="N5" s="6" t="s">
        <v>1977</v>
      </c>
      <c r="O5" s="6" t="s">
        <v>37</v>
      </c>
      <c r="P5" s="6" t="s">
        <v>38</v>
      </c>
      <c r="Q5" s="6"/>
      <c r="R5" s="7"/>
      <c r="S5" s="7"/>
      <c r="T5" s="7" t="s">
        <v>1948</v>
      </c>
      <c r="U5" s="7" t="s">
        <v>1454</v>
      </c>
      <c r="V5" s="7" t="e">
        <v>#N/A</v>
      </c>
      <c r="W5" s="7" t="s">
        <v>1454</v>
      </c>
      <c r="X5" s="7"/>
      <c r="Y5" s="7" t="s">
        <v>5642</v>
      </c>
      <c r="Z5" s="7" t="str">
        <f t="shared" si="0"/>
        <v>EXN</v>
      </c>
      <c r="AA5" s="7" t="str">
        <f t="shared" si="1"/>
        <v>T&gt;72H</v>
      </c>
      <c r="AB5" s="7"/>
      <c r="AC5" s="7">
        <v>1</v>
      </c>
      <c r="AD5" s="7"/>
      <c r="AE5" s="7" t="s">
        <v>6469</v>
      </c>
      <c r="AF5" s="7" t="s">
        <v>2536</v>
      </c>
      <c r="AG5" s="7"/>
    </row>
    <row r="6" spans="1:33" ht="87" x14ac:dyDescent="0.35">
      <c r="A6" s="6" t="s">
        <v>893</v>
      </c>
      <c r="B6" s="7" t="s">
        <v>5739</v>
      </c>
      <c r="C6" s="6" t="s">
        <v>4522</v>
      </c>
      <c r="D6" s="7" t="e">
        <v>#N/A</v>
      </c>
      <c r="E6" s="7" t="e">
        <v>#N/A</v>
      </c>
      <c r="F6" s="6" t="s">
        <v>878</v>
      </c>
      <c r="G6" s="6" t="s">
        <v>896</v>
      </c>
      <c r="H6" s="6" t="s">
        <v>897</v>
      </c>
      <c r="I6" s="6" t="s">
        <v>1976</v>
      </c>
      <c r="J6" s="8">
        <v>15.6974987268501</v>
      </c>
      <c r="K6" s="6" t="s">
        <v>52</v>
      </c>
      <c r="L6" s="6" t="s">
        <v>35</v>
      </c>
      <c r="M6" s="6" t="s">
        <v>46</v>
      </c>
      <c r="N6" s="6" t="s">
        <v>1978</v>
      </c>
      <c r="O6" s="6" t="s">
        <v>37</v>
      </c>
      <c r="P6" s="6" t="s">
        <v>38</v>
      </c>
      <c r="Q6" s="6"/>
      <c r="R6" s="7"/>
      <c r="S6" s="7"/>
      <c r="T6" s="7" t="s">
        <v>1948</v>
      </c>
      <c r="U6" s="7" t="s">
        <v>1454</v>
      </c>
      <c r="V6" s="7" t="e">
        <v>#N/A</v>
      </c>
      <c r="W6" s="7" t="s">
        <v>1454</v>
      </c>
      <c r="X6" s="7"/>
      <c r="Y6" s="7" t="s">
        <v>5642</v>
      </c>
      <c r="Z6" s="7" t="str">
        <f t="shared" si="0"/>
        <v>EXN</v>
      </c>
      <c r="AA6" s="7" t="str">
        <f t="shared" si="1"/>
        <v>T&gt;72H</v>
      </c>
      <c r="AB6" s="7"/>
      <c r="AC6" s="7">
        <v>1</v>
      </c>
      <c r="AD6" s="7"/>
      <c r="AE6" s="7" t="s">
        <v>6469</v>
      </c>
      <c r="AF6" s="7" t="s">
        <v>2536</v>
      </c>
      <c r="AG6" s="7"/>
    </row>
    <row r="7" spans="1:33" ht="87" x14ac:dyDescent="0.35">
      <c r="A7" s="6" t="s">
        <v>893</v>
      </c>
      <c r="B7" s="7" t="s">
        <v>5965</v>
      </c>
      <c r="C7" s="6" t="s">
        <v>4523</v>
      </c>
      <c r="D7" s="7" t="e">
        <v>#N/A</v>
      </c>
      <c r="E7" s="7" t="e">
        <v>#N/A</v>
      </c>
      <c r="F7" s="6" t="s">
        <v>878</v>
      </c>
      <c r="G7" s="6" t="s">
        <v>888</v>
      </c>
      <c r="H7" s="6" t="s">
        <v>889</v>
      </c>
      <c r="I7" s="6" t="s">
        <v>1976</v>
      </c>
      <c r="J7" s="8">
        <v>15.739165393516799</v>
      </c>
      <c r="K7" s="6" t="s">
        <v>52</v>
      </c>
      <c r="L7" s="6" t="s">
        <v>35</v>
      </c>
      <c r="M7" s="6" t="s">
        <v>46</v>
      </c>
      <c r="N7" s="6" t="s">
        <v>1979</v>
      </c>
      <c r="O7" s="6" t="s">
        <v>37</v>
      </c>
      <c r="P7" s="6" t="s">
        <v>38</v>
      </c>
      <c r="Q7" s="6"/>
      <c r="R7" s="7"/>
      <c r="S7" s="7"/>
      <c r="T7" s="7" t="s">
        <v>1948</v>
      </c>
      <c r="U7" s="7" t="s">
        <v>1454</v>
      </c>
      <c r="V7" s="7" t="e">
        <v>#N/A</v>
      </c>
      <c r="W7" s="7" t="s">
        <v>1454</v>
      </c>
      <c r="X7" s="7"/>
      <c r="Y7" s="7" t="s">
        <v>5642</v>
      </c>
      <c r="Z7" s="7" t="str">
        <f t="shared" si="0"/>
        <v>EXN</v>
      </c>
      <c r="AA7" s="7" t="str">
        <f t="shared" si="1"/>
        <v>T&gt;72H</v>
      </c>
      <c r="AB7" s="7"/>
      <c r="AC7" s="7">
        <v>1</v>
      </c>
      <c r="AD7" s="7"/>
      <c r="AE7" s="7" t="s">
        <v>6469</v>
      </c>
      <c r="AF7" s="7" t="s">
        <v>2536</v>
      </c>
      <c r="AG7" s="7"/>
    </row>
    <row r="8" spans="1:33" ht="87" x14ac:dyDescent="0.35">
      <c r="A8" s="6" t="s">
        <v>906</v>
      </c>
      <c r="B8" s="7" t="s">
        <v>5966</v>
      </c>
      <c r="C8" s="6" t="s">
        <v>4524</v>
      </c>
      <c r="D8" s="7" t="e">
        <v>#N/A</v>
      </c>
      <c r="E8" s="7" t="e">
        <v>#N/A</v>
      </c>
      <c r="F8" s="6" t="s">
        <v>878</v>
      </c>
      <c r="G8" s="6" t="s">
        <v>888</v>
      </c>
      <c r="H8" s="6" t="s">
        <v>889</v>
      </c>
      <c r="I8" s="6" t="s">
        <v>2088</v>
      </c>
      <c r="J8" s="8">
        <v>15.780832060183499</v>
      </c>
      <c r="K8" s="6" t="s">
        <v>52</v>
      </c>
      <c r="L8" s="6" t="s">
        <v>35</v>
      </c>
      <c r="M8" s="6" t="s">
        <v>46</v>
      </c>
      <c r="N8" s="6" t="s">
        <v>2089</v>
      </c>
      <c r="O8" s="6" t="s">
        <v>37</v>
      </c>
      <c r="P8" s="6" t="s">
        <v>38</v>
      </c>
      <c r="Q8" s="6"/>
      <c r="R8" s="7"/>
      <c r="S8" s="7"/>
      <c r="T8" s="7" t="s">
        <v>1945</v>
      </c>
      <c r="U8" s="7" t="s">
        <v>1454</v>
      </c>
      <c r="V8" s="7" t="e">
        <v>#N/A</v>
      </c>
      <c r="W8" s="7" t="s">
        <v>1454</v>
      </c>
      <c r="X8" s="7"/>
      <c r="Y8" s="7" t="s">
        <v>5642</v>
      </c>
      <c r="Z8" s="7" t="str">
        <f t="shared" si="0"/>
        <v>EXN</v>
      </c>
      <c r="AA8" s="7" t="str">
        <f t="shared" si="1"/>
        <v>T&gt;72H</v>
      </c>
      <c r="AB8" s="7"/>
      <c r="AC8" s="7">
        <v>1</v>
      </c>
      <c r="AD8" s="7"/>
      <c r="AE8" s="7" t="s">
        <v>6469</v>
      </c>
      <c r="AF8" s="7" t="s">
        <v>2536</v>
      </c>
      <c r="AG8" s="7"/>
    </row>
    <row r="9" spans="1:33" ht="101.5" x14ac:dyDescent="0.35">
      <c r="A9" s="6" t="s">
        <v>1922</v>
      </c>
      <c r="B9" s="7" t="s">
        <v>5967</v>
      </c>
      <c r="C9" s="6" t="s">
        <v>4525</v>
      </c>
      <c r="D9" s="7" t="e">
        <v>#N/A</v>
      </c>
      <c r="E9" s="7" t="e">
        <v>#N/A</v>
      </c>
      <c r="F9" s="6" t="s">
        <v>878</v>
      </c>
      <c r="G9" s="6" t="s">
        <v>1980</v>
      </c>
      <c r="H9" s="6" t="s">
        <v>1981</v>
      </c>
      <c r="I9" s="6" t="s">
        <v>2248</v>
      </c>
      <c r="J9" s="8">
        <v>15.8224987268501</v>
      </c>
      <c r="K9" s="6" t="s">
        <v>52</v>
      </c>
      <c r="L9" s="6" t="s">
        <v>35</v>
      </c>
      <c r="M9" s="6" t="s">
        <v>46</v>
      </c>
      <c r="N9" s="6" t="s">
        <v>2249</v>
      </c>
      <c r="O9" s="6" t="s">
        <v>37</v>
      </c>
      <c r="P9" s="6" t="s">
        <v>38</v>
      </c>
      <c r="Q9" s="6"/>
      <c r="R9" s="7"/>
      <c r="S9" s="7"/>
      <c r="T9" s="7" t="s">
        <v>1923</v>
      </c>
      <c r="U9" s="7" t="s">
        <v>1466</v>
      </c>
      <c r="V9" s="7" t="e">
        <v>#N/A</v>
      </c>
      <c r="W9" s="7" t="s">
        <v>1340</v>
      </c>
      <c r="X9" s="7"/>
      <c r="Y9" s="7" t="s">
        <v>5642</v>
      </c>
      <c r="Z9" s="7" t="str">
        <f t="shared" si="0"/>
        <v>EXN</v>
      </c>
      <c r="AA9" s="7" t="str">
        <f t="shared" si="1"/>
        <v>T&gt;72H</v>
      </c>
      <c r="AB9" s="7"/>
      <c r="AC9" s="7">
        <v>1</v>
      </c>
      <c r="AD9" s="7"/>
      <c r="AE9" s="7" t="s">
        <v>6469</v>
      </c>
      <c r="AF9" s="7" t="s">
        <v>2536</v>
      </c>
      <c r="AG9" s="7"/>
    </row>
    <row r="10" spans="1:33" ht="87" x14ac:dyDescent="0.35">
      <c r="A10" s="6" t="s">
        <v>1327</v>
      </c>
      <c r="B10" s="7" t="s">
        <v>5968</v>
      </c>
      <c r="C10" s="6" t="s">
        <v>4526</v>
      </c>
      <c r="D10" s="7" t="e">
        <v>#N/A</v>
      </c>
      <c r="E10" s="7" t="e">
        <v>#N/A</v>
      </c>
      <c r="F10" s="6" t="s">
        <v>878</v>
      </c>
      <c r="G10" s="6" t="s">
        <v>881</v>
      </c>
      <c r="H10" s="6" t="s">
        <v>882</v>
      </c>
      <c r="I10" s="6" t="s">
        <v>2251</v>
      </c>
      <c r="J10" s="8">
        <v>15.864165393516799</v>
      </c>
      <c r="K10" s="6" t="s">
        <v>52</v>
      </c>
      <c r="L10" s="6" t="s">
        <v>35</v>
      </c>
      <c r="M10" s="6" t="s">
        <v>46</v>
      </c>
      <c r="N10" s="6" t="s">
        <v>2252</v>
      </c>
      <c r="O10" s="6" t="s">
        <v>37</v>
      </c>
      <c r="P10" s="6" t="s">
        <v>38</v>
      </c>
      <c r="Q10" s="6"/>
      <c r="R10" s="7"/>
      <c r="S10" s="7"/>
      <c r="T10" s="7" t="s">
        <v>1744</v>
      </c>
      <c r="U10" s="7" t="s">
        <v>1466</v>
      </c>
      <c r="V10" s="7" t="e">
        <v>#N/A</v>
      </c>
      <c r="W10" s="7" t="s">
        <v>1340</v>
      </c>
      <c r="X10" s="7"/>
      <c r="Y10" s="7" t="s">
        <v>5642</v>
      </c>
      <c r="Z10" s="7" t="str">
        <f t="shared" si="0"/>
        <v>EXN</v>
      </c>
      <c r="AA10" s="7" t="str">
        <f t="shared" si="1"/>
        <v>T&gt;72H</v>
      </c>
      <c r="AB10" s="7"/>
      <c r="AC10" s="7">
        <v>1</v>
      </c>
      <c r="AD10" s="7"/>
      <c r="AE10" s="7" t="s">
        <v>6469</v>
      </c>
      <c r="AF10" s="7" t="s">
        <v>2536</v>
      </c>
      <c r="AG10" s="7"/>
    </row>
    <row r="11" spans="1:33" ht="87" x14ac:dyDescent="0.35">
      <c r="A11" s="6" t="s">
        <v>1888</v>
      </c>
      <c r="B11" s="7" t="s">
        <v>5969</v>
      </c>
      <c r="C11" s="6" t="s">
        <v>4527</v>
      </c>
      <c r="D11" s="7" t="e">
        <v>#N/A</v>
      </c>
      <c r="E11" s="7" t="e">
        <v>#N/A</v>
      </c>
      <c r="F11" s="6" t="s">
        <v>878</v>
      </c>
      <c r="G11" s="6" t="s">
        <v>891</v>
      </c>
      <c r="H11" s="6" t="s">
        <v>892</v>
      </c>
      <c r="I11" s="6" t="s">
        <v>2256</v>
      </c>
      <c r="J11" s="8">
        <v>15.905832060183499</v>
      </c>
      <c r="K11" s="6" t="s">
        <v>52</v>
      </c>
      <c r="L11" s="6" t="s">
        <v>35</v>
      </c>
      <c r="M11" s="6" t="s">
        <v>46</v>
      </c>
      <c r="N11" s="6" t="s">
        <v>2257</v>
      </c>
      <c r="O11" s="6" t="s">
        <v>37</v>
      </c>
      <c r="P11" s="6" t="s">
        <v>38</v>
      </c>
      <c r="Q11" s="6"/>
      <c r="R11" s="7"/>
      <c r="S11" s="7"/>
      <c r="T11" s="7" t="s">
        <v>5467</v>
      </c>
      <c r="U11" s="7" t="s">
        <v>79</v>
      </c>
      <c r="V11" s="7" t="e">
        <v>#N/A</v>
      </c>
      <c r="W11" s="7" t="e">
        <v>#N/A</v>
      </c>
      <c r="X11" s="7"/>
      <c r="Y11" s="7" t="s">
        <v>5642</v>
      </c>
      <c r="Z11" s="7" t="str">
        <f t="shared" si="0"/>
        <v>EXN</v>
      </c>
      <c r="AA11" s="7" t="str">
        <f t="shared" si="1"/>
        <v>T&gt;72H</v>
      </c>
      <c r="AB11" s="7"/>
      <c r="AC11" s="7">
        <v>1</v>
      </c>
      <c r="AD11" s="7"/>
      <c r="AE11" s="7" t="s">
        <v>6469</v>
      </c>
      <c r="AF11" s="7" t="s">
        <v>2536</v>
      </c>
      <c r="AG11" s="7"/>
    </row>
    <row r="12" spans="1:33" ht="101.5" x14ac:dyDescent="0.35">
      <c r="A12" s="6" t="s">
        <v>1878</v>
      </c>
      <c r="B12" s="7" t="s">
        <v>5970</v>
      </c>
      <c r="C12" s="6" t="s">
        <v>4528</v>
      </c>
      <c r="D12" s="7" t="e">
        <v>#N/A</v>
      </c>
      <c r="E12" s="7" t="e">
        <v>#N/A</v>
      </c>
      <c r="F12" s="6" t="s">
        <v>878</v>
      </c>
      <c r="G12" s="6" t="s">
        <v>1980</v>
      </c>
      <c r="H12" s="6" t="s">
        <v>1981</v>
      </c>
      <c r="I12" s="6" t="s">
        <v>2645</v>
      </c>
      <c r="J12" s="8">
        <v>15.9474987268501</v>
      </c>
      <c r="K12" s="6" t="s">
        <v>52</v>
      </c>
      <c r="L12" s="6" t="s">
        <v>35</v>
      </c>
      <c r="M12" s="6" t="s">
        <v>46</v>
      </c>
      <c r="N12" s="6" t="s">
        <v>2646</v>
      </c>
      <c r="O12" s="6" t="s">
        <v>37</v>
      </c>
      <c r="P12" s="6" t="s">
        <v>38</v>
      </c>
      <c r="Q12" s="6"/>
      <c r="R12" s="7"/>
      <c r="S12" s="7"/>
      <c r="T12" s="7" t="s">
        <v>1879</v>
      </c>
      <c r="U12" s="7" t="s">
        <v>1466</v>
      </c>
      <c r="V12" s="7" t="e">
        <v>#N/A</v>
      </c>
      <c r="W12" s="7" t="s">
        <v>1340</v>
      </c>
      <c r="X12" s="7"/>
      <c r="Y12" s="7" t="s">
        <v>5642</v>
      </c>
      <c r="Z12" s="7" t="str">
        <f t="shared" si="0"/>
        <v>EXN</v>
      </c>
      <c r="AA12" s="7" t="str">
        <f t="shared" si="1"/>
        <v>T&gt;72H</v>
      </c>
      <c r="AB12" s="7"/>
      <c r="AC12" s="7">
        <v>1</v>
      </c>
      <c r="AD12" s="7"/>
      <c r="AE12" s="7" t="s">
        <v>6469</v>
      </c>
      <c r="AF12" s="7" t="s">
        <v>2536</v>
      </c>
      <c r="AG12" s="7"/>
    </row>
    <row r="13" spans="1:33" ht="87" x14ac:dyDescent="0.35">
      <c r="A13" s="6" t="s">
        <v>899</v>
      </c>
      <c r="B13" s="7" t="s">
        <v>5971</v>
      </c>
      <c r="C13" s="6" t="s">
        <v>4529</v>
      </c>
      <c r="D13" s="7" t="e">
        <v>#N/A</v>
      </c>
      <c r="E13" s="7" t="e">
        <v>#N/A</v>
      </c>
      <c r="F13" s="6" t="s">
        <v>878</v>
      </c>
      <c r="G13" s="6" t="s">
        <v>881</v>
      </c>
      <c r="H13" s="6" t="s">
        <v>882</v>
      </c>
      <c r="I13" s="6" t="s">
        <v>2694</v>
      </c>
      <c r="J13" s="8">
        <v>15.989165393516799</v>
      </c>
      <c r="K13" s="6" t="s">
        <v>52</v>
      </c>
      <c r="L13" s="6" t="s">
        <v>35</v>
      </c>
      <c r="M13" s="6" t="s">
        <v>46</v>
      </c>
      <c r="N13" s="6" t="s">
        <v>2695</v>
      </c>
      <c r="O13" s="6" t="s">
        <v>37</v>
      </c>
      <c r="P13" s="6" t="s">
        <v>38</v>
      </c>
      <c r="Q13" s="6"/>
      <c r="R13" s="7"/>
      <c r="S13" s="7"/>
      <c r="T13" s="7" t="s">
        <v>1944</v>
      </c>
      <c r="U13" s="7" t="s">
        <v>1454</v>
      </c>
      <c r="V13" s="7" t="e">
        <v>#N/A</v>
      </c>
      <c r="W13" s="7" t="s">
        <v>1454</v>
      </c>
      <c r="X13" s="7"/>
      <c r="Y13" s="7" t="s">
        <v>5642</v>
      </c>
      <c r="Z13" s="7" t="str">
        <f t="shared" si="0"/>
        <v>EXN</v>
      </c>
      <c r="AA13" s="7" t="str">
        <f t="shared" si="1"/>
        <v>T&gt;72H</v>
      </c>
      <c r="AB13" s="7"/>
      <c r="AC13" s="7">
        <v>1</v>
      </c>
      <c r="AD13" s="7"/>
      <c r="AE13" s="7" t="s">
        <v>6469</v>
      </c>
      <c r="AF13" s="7" t="s">
        <v>2536</v>
      </c>
      <c r="AG13" s="7"/>
    </row>
    <row r="14" spans="1:33" ht="87" x14ac:dyDescent="0.35">
      <c r="A14" s="6" t="s">
        <v>899</v>
      </c>
      <c r="B14" s="7" t="s">
        <v>5972</v>
      </c>
      <c r="C14" s="6" t="s">
        <v>4530</v>
      </c>
      <c r="D14" s="7" t="e">
        <v>#N/A</v>
      </c>
      <c r="E14" s="7" t="e">
        <v>#N/A</v>
      </c>
      <c r="F14" s="6" t="s">
        <v>878</v>
      </c>
      <c r="G14" s="6" t="s">
        <v>888</v>
      </c>
      <c r="H14" s="6" t="s">
        <v>889</v>
      </c>
      <c r="I14" s="6" t="s">
        <v>2694</v>
      </c>
      <c r="J14" s="8">
        <v>16.030832060183499</v>
      </c>
      <c r="K14" s="6" t="s">
        <v>52</v>
      </c>
      <c r="L14" s="6" t="s">
        <v>35</v>
      </c>
      <c r="M14" s="6" t="s">
        <v>46</v>
      </c>
      <c r="N14" s="6" t="s">
        <v>2696</v>
      </c>
      <c r="O14" s="6" t="s">
        <v>37</v>
      </c>
      <c r="P14" s="6" t="s">
        <v>38</v>
      </c>
      <c r="Q14" s="6"/>
      <c r="R14" s="7"/>
      <c r="S14" s="7"/>
      <c r="T14" s="7" t="s">
        <v>1944</v>
      </c>
      <c r="U14" s="7" t="s">
        <v>1454</v>
      </c>
      <c r="V14" s="7" t="e">
        <v>#N/A</v>
      </c>
      <c r="W14" s="7" t="s">
        <v>1454</v>
      </c>
      <c r="X14" s="7"/>
      <c r="Y14" s="7" t="s">
        <v>5642</v>
      </c>
      <c r="Z14" s="7" t="str">
        <f t="shared" si="0"/>
        <v>EXN</v>
      </c>
      <c r="AA14" s="7" t="str">
        <f t="shared" si="1"/>
        <v>T&gt;72H</v>
      </c>
      <c r="AB14" s="7"/>
      <c r="AC14" s="7">
        <v>1</v>
      </c>
      <c r="AD14" s="7"/>
      <c r="AE14" s="7" t="s">
        <v>6469</v>
      </c>
      <c r="AF14" s="7" t="s">
        <v>2536</v>
      </c>
      <c r="AG14" s="7"/>
    </row>
    <row r="15" spans="1:33" ht="87" x14ac:dyDescent="0.35">
      <c r="A15" s="6" t="s">
        <v>890</v>
      </c>
      <c r="B15" s="7" t="s">
        <v>5973</v>
      </c>
      <c r="C15" s="6" t="s">
        <v>4531</v>
      </c>
      <c r="D15" s="7" t="e">
        <v>#N/A</v>
      </c>
      <c r="E15" s="7" t="e">
        <v>#N/A</v>
      </c>
      <c r="F15" s="6" t="s">
        <v>878</v>
      </c>
      <c r="G15" s="6" t="s">
        <v>891</v>
      </c>
      <c r="H15" s="6" t="s">
        <v>892</v>
      </c>
      <c r="I15" s="6" t="s">
        <v>2697</v>
      </c>
      <c r="J15" s="8">
        <v>16.0724987268501</v>
      </c>
      <c r="K15" s="6" t="s">
        <v>52</v>
      </c>
      <c r="L15" s="6" t="s">
        <v>35</v>
      </c>
      <c r="M15" s="6" t="s">
        <v>46</v>
      </c>
      <c r="N15" s="6" t="s">
        <v>2698</v>
      </c>
      <c r="O15" s="6" t="s">
        <v>37</v>
      </c>
      <c r="P15" s="6" t="s">
        <v>38</v>
      </c>
      <c r="Q15" s="6"/>
      <c r="R15" s="7"/>
      <c r="S15" s="7"/>
      <c r="T15" s="7" t="s">
        <v>1743</v>
      </c>
      <c r="U15" s="7" t="s">
        <v>1466</v>
      </c>
      <c r="V15" s="7" t="e">
        <v>#N/A</v>
      </c>
      <c r="W15" s="7" t="s">
        <v>1340</v>
      </c>
      <c r="X15" s="7"/>
      <c r="Y15" s="7" t="s">
        <v>5642</v>
      </c>
      <c r="Z15" s="7" t="str">
        <f t="shared" si="0"/>
        <v>EXN</v>
      </c>
      <c r="AA15" s="7" t="str">
        <f t="shared" si="1"/>
        <v>T&gt;72H</v>
      </c>
      <c r="AB15" s="7"/>
      <c r="AC15" s="7">
        <v>1</v>
      </c>
      <c r="AD15" s="7"/>
      <c r="AE15" s="7" t="s">
        <v>6469</v>
      </c>
      <c r="AF15" s="7" t="s">
        <v>2536</v>
      </c>
      <c r="AG15" s="7"/>
    </row>
    <row r="16" spans="1:33" ht="87" x14ac:dyDescent="0.35">
      <c r="A16" s="6" t="s">
        <v>890</v>
      </c>
      <c r="B16" s="7" t="s">
        <v>5974</v>
      </c>
      <c r="C16" s="6" t="s">
        <v>4532</v>
      </c>
      <c r="D16" s="7" t="e">
        <v>#N/A</v>
      </c>
      <c r="E16" s="7" t="e">
        <v>#N/A</v>
      </c>
      <c r="F16" s="6" t="s">
        <v>878</v>
      </c>
      <c r="G16" s="6" t="s">
        <v>896</v>
      </c>
      <c r="H16" s="6" t="s">
        <v>897</v>
      </c>
      <c r="I16" s="6" t="s">
        <v>2697</v>
      </c>
      <c r="J16" s="8">
        <v>16.114165393516799</v>
      </c>
      <c r="K16" s="6" t="s">
        <v>52</v>
      </c>
      <c r="L16" s="6" t="s">
        <v>35</v>
      </c>
      <c r="M16" s="6" t="s">
        <v>46</v>
      </c>
      <c r="N16" s="6" t="s">
        <v>2699</v>
      </c>
      <c r="O16" s="6" t="s">
        <v>37</v>
      </c>
      <c r="P16" s="6" t="s">
        <v>38</v>
      </c>
      <c r="Q16" s="6"/>
      <c r="R16" s="7"/>
      <c r="S16" s="7"/>
      <c r="T16" s="7" t="s">
        <v>1743</v>
      </c>
      <c r="U16" s="7" t="s">
        <v>1466</v>
      </c>
      <c r="V16" s="7" t="e">
        <v>#N/A</v>
      </c>
      <c r="W16" s="7" t="s">
        <v>1340</v>
      </c>
      <c r="X16" s="7"/>
      <c r="Y16" s="7" t="s">
        <v>5642</v>
      </c>
      <c r="Z16" s="7" t="str">
        <f t="shared" si="0"/>
        <v>EXN</v>
      </c>
      <c r="AA16" s="7" t="str">
        <f t="shared" si="1"/>
        <v>T&gt;72H</v>
      </c>
      <c r="AB16" s="7"/>
      <c r="AC16" s="7">
        <v>1</v>
      </c>
      <c r="AD16" s="7"/>
      <c r="AE16" s="7" t="s">
        <v>6469</v>
      </c>
      <c r="AF16" s="7" t="s">
        <v>2536</v>
      </c>
      <c r="AG16" s="7"/>
    </row>
    <row r="17" spans="1:33" ht="87" x14ac:dyDescent="0.35">
      <c r="A17" s="6" t="s">
        <v>2962</v>
      </c>
      <c r="B17" s="7" t="s">
        <v>5975</v>
      </c>
      <c r="C17" s="6" t="s">
        <v>4533</v>
      </c>
      <c r="D17" s="7" t="e">
        <v>#N/A</v>
      </c>
      <c r="E17" s="7" t="e">
        <v>#N/A</v>
      </c>
      <c r="F17" s="6" t="s">
        <v>878</v>
      </c>
      <c r="G17" s="6" t="s">
        <v>888</v>
      </c>
      <c r="H17" s="6" t="s">
        <v>889</v>
      </c>
      <c r="I17" s="6" t="s">
        <v>2964</v>
      </c>
      <c r="J17" s="8">
        <v>16.155832060183499</v>
      </c>
      <c r="K17" s="6" t="s">
        <v>52</v>
      </c>
      <c r="L17" s="6" t="s">
        <v>35</v>
      </c>
      <c r="M17" s="6" t="s">
        <v>46</v>
      </c>
      <c r="N17" s="6" t="s">
        <v>2965</v>
      </c>
      <c r="O17" s="6" t="s">
        <v>37</v>
      </c>
      <c r="P17" s="6" t="s">
        <v>38</v>
      </c>
      <c r="Q17" s="6"/>
      <c r="R17" s="7"/>
      <c r="S17" s="7"/>
      <c r="T17" s="7" t="s">
        <v>3552</v>
      </c>
      <c r="U17" s="7" t="s">
        <v>1454</v>
      </c>
      <c r="V17" s="7" t="e">
        <v>#N/A</v>
      </c>
      <c r="W17" s="7" t="e">
        <v>#N/A</v>
      </c>
      <c r="X17" s="7"/>
      <c r="Y17" s="7" t="s">
        <v>5642</v>
      </c>
      <c r="Z17" s="7" t="str">
        <f t="shared" si="0"/>
        <v>EXN</v>
      </c>
      <c r="AA17" s="7" t="str">
        <f t="shared" si="1"/>
        <v>T&gt;72H</v>
      </c>
      <c r="AB17" s="7"/>
      <c r="AC17" s="7">
        <v>1</v>
      </c>
      <c r="AD17" s="7"/>
      <c r="AE17" s="7" t="s">
        <v>6469</v>
      </c>
      <c r="AF17" s="7" t="s">
        <v>2536</v>
      </c>
      <c r="AG17" s="7"/>
    </row>
    <row r="18" spans="1:33" ht="87" x14ac:dyDescent="0.35">
      <c r="A18" s="6" t="s">
        <v>2962</v>
      </c>
      <c r="B18" s="7" t="s">
        <v>5725</v>
      </c>
      <c r="C18" s="6" t="s">
        <v>4534</v>
      </c>
      <c r="D18" s="7" t="e">
        <v>#N/A</v>
      </c>
      <c r="E18" s="7" t="e">
        <v>#N/A</v>
      </c>
      <c r="F18" s="6" t="s">
        <v>878</v>
      </c>
      <c r="G18" s="6" t="s">
        <v>881</v>
      </c>
      <c r="H18" s="6" t="s">
        <v>882</v>
      </c>
      <c r="I18" s="6" t="s">
        <v>2964</v>
      </c>
      <c r="J18" s="8">
        <v>16.1974987268501</v>
      </c>
      <c r="K18" s="6" t="s">
        <v>52</v>
      </c>
      <c r="L18" s="6" t="s">
        <v>35</v>
      </c>
      <c r="M18" s="6" t="s">
        <v>46</v>
      </c>
      <c r="N18" s="6" t="s">
        <v>2966</v>
      </c>
      <c r="O18" s="6" t="s">
        <v>37</v>
      </c>
      <c r="P18" s="6" t="s">
        <v>38</v>
      </c>
      <c r="Q18" s="6"/>
      <c r="R18" s="7"/>
      <c r="S18" s="7"/>
      <c r="T18" s="7" t="s">
        <v>3552</v>
      </c>
      <c r="U18" s="7" t="s">
        <v>1454</v>
      </c>
      <c r="V18" s="7" t="e">
        <v>#N/A</v>
      </c>
      <c r="W18" s="7" t="e">
        <v>#N/A</v>
      </c>
      <c r="X18" s="7"/>
      <c r="Y18" s="7" t="s">
        <v>5642</v>
      </c>
      <c r="Z18" s="7" t="str">
        <f t="shared" si="0"/>
        <v>EXN</v>
      </c>
      <c r="AA18" s="7" t="str">
        <f t="shared" si="1"/>
        <v>T&gt;72H</v>
      </c>
      <c r="AB18" s="7"/>
      <c r="AC18" s="7">
        <v>1</v>
      </c>
      <c r="AD18" s="7"/>
      <c r="AE18" s="7" t="s">
        <v>6469</v>
      </c>
      <c r="AF18" s="7" t="s">
        <v>2536</v>
      </c>
      <c r="AG18" s="7"/>
    </row>
    <row r="19" spans="1:33" ht="87" x14ac:dyDescent="0.35">
      <c r="A19" s="6" t="s">
        <v>2962</v>
      </c>
      <c r="B19" s="7" t="s">
        <v>5976</v>
      </c>
      <c r="C19" s="6" t="s">
        <v>4535</v>
      </c>
      <c r="D19" s="7" t="e">
        <v>#N/A</v>
      </c>
      <c r="E19" s="7" t="e">
        <v>#N/A</v>
      </c>
      <c r="F19" s="6" t="s">
        <v>878</v>
      </c>
      <c r="G19" s="6" t="s">
        <v>883</v>
      </c>
      <c r="H19" s="6" t="s">
        <v>884</v>
      </c>
      <c r="I19" s="6" t="s">
        <v>2964</v>
      </c>
      <c r="J19" s="8">
        <v>16.239165393516799</v>
      </c>
      <c r="K19" s="6" t="s">
        <v>52</v>
      </c>
      <c r="L19" s="6" t="s">
        <v>35</v>
      </c>
      <c r="M19" s="6" t="s">
        <v>46</v>
      </c>
      <c r="N19" s="6" t="s">
        <v>2967</v>
      </c>
      <c r="O19" s="6" t="s">
        <v>37</v>
      </c>
      <c r="P19" s="6" t="s">
        <v>38</v>
      </c>
      <c r="Q19" s="6"/>
      <c r="R19" s="7"/>
      <c r="S19" s="7"/>
      <c r="T19" s="7" t="s">
        <v>3552</v>
      </c>
      <c r="U19" s="7" t="s">
        <v>1454</v>
      </c>
      <c r="V19" s="7" t="e">
        <v>#N/A</v>
      </c>
      <c r="W19" s="7" t="e">
        <v>#N/A</v>
      </c>
      <c r="X19" s="7"/>
      <c r="Y19" s="7" t="s">
        <v>5642</v>
      </c>
      <c r="Z19" s="7" t="str">
        <f t="shared" si="0"/>
        <v>EXN</v>
      </c>
      <c r="AA19" s="7" t="str">
        <f t="shared" si="1"/>
        <v>T&gt;72H</v>
      </c>
      <c r="AB19" s="7"/>
      <c r="AC19" s="7">
        <v>1</v>
      </c>
      <c r="AD19" s="7"/>
      <c r="AE19" s="7" t="s">
        <v>6469</v>
      </c>
      <c r="AF19" s="7" t="s">
        <v>2536</v>
      </c>
      <c r="AG19" s="7"/>
    </row>
    <row r="20" spans="1:33" ht="87" x14ac:dyDescent="0.35">
      <c r="A20" s="6" t="s">
        <v>2962</v>
      </c>
      <c r="B20" s="7" t="s">
        <v>5977</v>
      </c>
      <c r="C20" s="6" t="s">
        <v>4536</v>
      </c>
      <c r="D20" s="7" t="e">
        <v>#N/A</v>
      </c>
      <c r="E20" s="7" t="e">
        <v>#N/A</v>
      </c>
      <c r="F20" s="6" t="s">
        <v>878</v>
      </c>
      <c r="G20" s="6" t="s">
        <v>879</v>
      </c>
      <c r="H20" s="6" t="s">
        <v>880</v>
      </c>
      <c r="I20" s="6" t="s">
        <v>2964</v>
      </c>
      <c r="J20" s="8">
        <v>16.280832060183499</v>
      </c>
      <c r="K20" s="6" t="s">
        <v>52</v>
      </c>
      <c r="L20" s="6" t="s">
        <v>35</v>
      </c>
      <c r="M20" s="6" t="s">
        <v>46</v>
      </c>
      <c r="N20" s="6" t="s">
        <v>2968</v>
      </c>
      <c r="O20" s="6" t="s">
        <v>37</v>
      </c>
      <c r="P20" s="6" t="s">
        <v>38</v>
      </c>
      <c r="Q20" s="6"/>
      <c r="R20" s="7"/>
      <c r="S20" s="7"/>
      <c r="T20" s="7" t="s">
        <v>3552</v>
      </c>
      <c r="U20" s="7" t="s">
        <v>1454</v>
      </c>
      <c r="V20" s="7" t="e">
        <v>#N/A</v>
      </c>
      <c r="W20" s="7" t="e">
        <v>#N/A</v>
      </c>
      <c r="X20" s="7"/>
      <c r="Y20" s="7" t="s">
        <v>5642</v>
      </c>
      <c r="Z20" s="7" t="str">
        <f t="shared" si="0"/>
        <v>EXN</v>
      </c>
      <c r="AA20" s="7" t="str">
        <f t="shared" si="1"/>
        <v>T&gt;72H</v>
      </c>
      <c r="AB20" s="7"/>
      <c r="AC20" s="7">
        <v>1</v>
      </c>
      <c r="AD20" s="7"/>
      <c r="AE20" s="7" t="s">
        <v>6469</v>
      </c>
      <c r="AF20" s="7" t="s">
        <v>2536</v>
      </c>
      <c r="AG20" s="7"/>
    </row>
    <row r="21" spans="1:33" ht="87" x14ac:dyDescent="0.35">
      <c r="A21" s="6" t="s">
        <v>2962</v>
      </c>
      <c r="B21" s="7" t="s">
        <v>5978</v>
      </c>
      <c r="C21" s="6" t="s">
        <v>4537</v>
      </c>
      <c r="D21" s="7" t="e">
        <v>#N/A</v>
      </c>
      <c r="E21" s="7" t="e">
        <v>#N/A</v>
      </c>
      <c r="F21" s="6" t="s">
        <v>878</v>
      </c>
      <c r="G21" s="6" t="s">
        <v>891</v>
      </c>
      <c r="H21" s="6" t="s">
        <v>892</v>
      </c>
      <c r="I21" s="6" t="s">
        <v>2964</v>
      </c>
      <c r="J21" s="8">
        <v>16.3224987268501</v>
      </c>
      <c r="K21" s="6" t="s">
        <v>52</v>
      </c>
      <c r="L21" s="6" t="s">
        <v>35</v>
      </c>
      <c r="M21" s="6" t="s">
        <v>46</v>
      </c>
      <c r="N21" s="6" t="s">
        <v>2969</v>
      </c>
      <c r="O21" s="6" t="s">
        <v>37</v>
      </c>
      <c r="P21" s="6" t="s">
        <v>38</v>
      </c>
      <c r="Q21" s="6"/>
      <c r="R21" s="7"/>
      <c r="S21" s="7"/>
      <c r="T21" s="7" t="s">
        <v>3552</v>
      </c>
      <c r="U21" s="7" t="s">
        <v>1454</v>
      </c>
      <c r="V21" s="7" t="e">
        <v>#N/A</v>
      </c>
      <c r="W21" s="7" t="e">
        <v>#N/A</v>
      </c>
      <c r="X21" s="7"/>
      <c r="Y21" s="7" t="s">
        <v>5642</v>
      </c>
      <c r="Z21" s="7" t="str">
        <f t="shared" si="0"/>
        <v>EXN</v>
      </c>
      <c r="AA21" s="7" t="str">
        <f t="shared" si="1"/>
        <v>T&gt;72H</v>
      </c>
      <c r="AB21" s="7"/>
      <c r="AC21" s="7">
        <v>1</v>
      </c>
      <c r="AD21" s="7"/>
      <c r="AE21" s="7" t="s">
        <v>6469</v>
      </c>
      <c r="AF21" s="7" t="s">
        <v>2536</v>
      </c>
      <c r="AG21" s="7"/>
    </row>
    <row r="22" spans="1:33" ht="87" x14ac:dyDescent="0.35">
      <c r="A22" s="6" t="s">
        <v>2962</v>
      </c>
      <c r="B22" s="7" t="s">
        <v>5979</v>
      </c>
      <c r="C22" s="6" t="s">
        <v>4538</v>
      </c>
      <c r="D22" s="7" t="e">
        <v>#N/A</v>
      </c>
      <c r="E22" s="7" t="e">
        <v>#N/A</v>
      </c>
      <c r="F22" s="6" t="s">
        <v>878</v>
      </c>
      <c r="G22" s="6" t="s">
        <v>896</v>
      </c>
      <c r="H22" s="6" t="s">
        <v>897</v>
      </c>
      <c r="I22" s="6" t="s">
        <v>2964</v>
      </c>
      <c r="J22" s="8">
        <v>16.364165393516799</v>
      </c>
      <c r="K22" s="6" t="s">
        <v>52</v>
      </c>
      <c r="L22" s="6" t="s">
        <v>35</v>
      </c>
      <c r="M22" s="6" t="s">
        <v>46</v>
      </c>
      <c r="N22" s="6" t="s">
        <v>2970</v>
      </c>
      <c r="O22" s="6" t="s">
        <v>37</v>
      </c>
      <c r="P22" s="6" t="s">
        <v>38</v>
      </c>
      <c r="Q22" s="6"/>
      <c r="R22" s="7"/>
      <c r="S22" s="7"/>
      <c r="T22" s="7" t="s">
        <v>3552</v>
      </c>
      <c r="U22" s="7" t="s">
        <v>1454</v>
      </c>
      <c r="V22" s="7" t="e">
        <v>#N/A</v>
      </c>
      <c r="W22" s="7" t="e">
        <v>#N/A</v>
      </c>
      <c r="X22" s="7"/>
      <c r="Y22" s="7" t="s">
        <v>5642</v>
      </c>
      <c r="Z22" s="7" t="str">
        <f t="shared" si="0"/>
        <v>EXN</v>
      </c>
      <c r="AA22" s="7" t="str">
        <f t="shared" si="1"/>
        <v>T&gt;72H</v>
      </c>
      <c r="AB22" s="7"/>
      <c r="AC22" s="7">
        <v>1</v>
      </c>
      <c r="AD22" s="7"/>
      <c r="AE22" s="7" t="s">
        <v>6469</v>
      </c>
      <c r="AF22" s="7" t="s">
        <v>2536</v>
      </c>
      <c r="AG22" s="7"/>
    </row>
    <row r="23" spans="1:33" ht="87" x14ac:dyDescent="0.35">
      <c r="A23" s="6" t="s">
        <v>2962</v>
      </c>
      <c r="B23" s="7" t="s">
        <v>5980</v>
      </c>
      <c r="C23" s="6" t="s">
        <v>4539</v>
      </c>
      <c r="D23" s="7" t="e">
        <v>#N/A</v>
      </c>
      <c r="E23" s="7" t="e">
        <v>#N/A</v>
      </c>
      <c r="F23" s="6" t="s">
        <v>878</v>
      </c>
      <c r="G23" s="6" t="s">
        <v>894</v>
      </c>
      <c r="H23" s="6" t="s">
        <v>895</v>
      </c>
      <c r="I23" s="6" t="s">
        <v>2971</v>
      </c>
      <c r="J23" s="8">
        <v>16.405832060183499</v>
      </c>
      <c r="K23" s="6" t="s">
        <v>52</v>
      </c>
      <c r="L23" s="6" t="s">
        <v>35</v>
      </c>
      <c r="M23" s="6" t="s">
        <v>46</v>
      </c>
      <c r="N23" s="6" t="s">
        <v>2972</v>
      </c>
      <c r="O23" s="6" t="s">
        <v>37</v>
      </c>
      <c r="P23" s="6" t="s">
        <v>38</v>
      </c>
      <c r="Q23" s="6"/>
      <c r="R23" s="7"/>
      <c r="S23" s="7"/>
      <c r="T23" s="7" t="s">
        <v>3552</v>
      </c>
      <c r="U23" s="7" t="s">
        <v>1454</v>
      </c>
      <c r="V23" s="7" t="e">
        <v>#N/A</v>
      </c>
      <c r="W23" s="7" t="e">
        <v>#N/A</v>
      </c>
      <c r="X23" s="7"/>
      <c r="Y23" s="7" t="s">
        <v>5642</v>
      </c>
      <c r="Z23" s="7" t="str">
        <f t="shared" si="0"/>
        <v>EXN</v>
      </c>
      <c r="AA23" s="7" t="str">
        <f t="shared" si="1"/>
        <v>T&gt;72H</v>
      </c>
      <c r="AB23" s="7"/>
      <c r="AC23" s="7">
        <v>1</v>
      </c>
      <c r="AD23" s="7"/>
      <c r="AE23" s="7" t="s">
        <v>6469</v>
      </c>
      <c r="AF23" s="7" t="s">
        <v>2536</v>
      </c>
      <c r="AG23" s="7"/>
    </row>
    <row r="24" spans="1:33" ht="87" x14ac:dyDescent="0.35">
      <c r="A24" s="6" t="s">
        <v>2962</v>
      </c>
      <c r="B24" s="7" t="s">
        <v>5981</v>
      </c>
      <c r="C24" s="6" t="s">
        <v>4540</v>
      </c>
      <c r="D24" s="7" t="e">
        <v>#N/A</v>
      </c>
      <c r="E24" s="7" t="e">
        <v>#N/A</v>
      </c>
      <c r="F24" s="6" t="s">
        <v>878</v>
      </c>
      <c r="G24" s="6" t="s">
        <v>885</v>
      </c>
      <c r="H24" s="6" t="s">
        <v>886</v>
      </c>
      <c r="I24" s="6" t="s">
        <v>2971</v>
      </c>
      <c r="J24" s="8">
        <v>16.4474987268501</v>
      </c>
      <c r="K24" s="6" t="s">
        <v>52</v>
      </c>
      <c r="L24" s="6" t="s">
        <v>35</v>
      </c>
      <c r="M24" s="6" t="s">
        <v>46</v>
      </c>
      <c r="N24" s="6" t="s">
        <v>2973</v>
      </c>
      <c r="O24" s="6" t="s">
        <v>37</v>
      </c>
      <c r="P24" s="6" t="s">
        <v>38</v>
      </c>
      <c r="Q24" s="6"/>
      <c r="R24" s="7"/>
      <c r="S24" s="7"/>
      <c r="T24" s="7" t="s">
        <v>3552</v>
      </c>
      <c r="U24" s="7" t="s">
        <v>1454</v>
      </c>
      <c r="V24" s="7" t="e">
        <v>#N/A</v>
      </c>
      <c r="W24" s="7" t="e">
        <v>#N/A</v>
      </c>
      <c r="X24" s="7"/>
      <c r="Y24" s="7" t="s">
        <v>5642</v>
      </c>
      <c r="Z24" s="7" t="str">
        <f t="shared" si="0"/>
        <v>EXN</v>
      </c>
      <c r="AA24" s="7" t="str">
        <f t="shared" si="1"/>
        <v>T&gt;72H</v>
      </c>
      <c r="AB24" s="7"/>
      <c r="AC24" s="7">
        <v>1</v>
      </c>
      <c r="AD24" s="7"/>
      <c r="AE24" s="7" t="s">
        <v>6469</v>
      </c>
      <c r="AF24" s="7" t="s">
        <v>2536</v>
      </c>
      <c r="AG24" s="7"/>
    </row>
    <row r="25" spans="1:33" ht="87" x14ac:dyDescent="0.35">
      <c r="A25" s="6" t="s">
        <v>2962</v>
      </c>
      <c r="B25" s="7" t="s">
        <v>5982</v>
      </c>
      <c r="C25" s="6" t="s">
        <v>4541</v>
      </c>
      <c r="D25" s="7" t="e">
        <v>#N/A</v>
      </c>
      <c r="E25" s="7" t="e">
        <v>#N/A</v>
      </c>
      <c r="F25" s="6" t="s">
        <v>878</v>
      </c>
      <c r="G25" s="6" t="s">
        <v>901</v>
      </c>
      <c r="H25" s="6" t="s">
        <v>902</v>
      </c>
      <c r="I25" s="6" t="s">
        <v>2971</v>
      </c>
      <c r="J25" s="8">
        <v>16.489165393516799</v>
      </c>
      <c r="K25" s="6" t="s">
        <v>52</v>
      </c>
      <c r="L25" s="6" t="s">
        <v>35</v>
      </c>
      <c r="M25" s="6" t="s">
        <v>46</v>
      </c>
      <c r="N25" s="6" t="s">
        <v>2974</v>
      </c>
      <c r="O25" s="6" t="s">
        <v>37</v>
      </c>
      <c r="P25" s="6" t="s">
        <v>38</v>
      </c>
      <c r="Q25" s="6"/>
      <c r="R25" s="7"/>
      <c r="S25" s="7"/>
      <c r="T25" s="7" t="s">
        <v>3552</v>
      </c>
      <c r="U25" s="7" t="s">
        <v>1454</v>
      </c>
      <c r="V25" s="7" t="e">
        <v>#N/A</v>
      </c>
      <c r="W25" s="7" t="e">
        <v>#N/A</v>
      </c>
      <c r="X25" s="7"/>
      <c r="Y25" s="7" t="s">
        <v>5642</v>
      </c>
      <c r="Z25" s="7" t="str">
        <f t="shared" si="0"/>
        <v>EXN</v>
      </c>
      <c r="AA25" s="7" t="str">
        <f t="shared" si="1"/>
        <v>T&gt;72H</v>
      </c>
      <c r="AB25" s="7"/>
      <c r="AC25" s="7">
        <v>1</v>
      </c>
      <c r="AD25" s="7"/>
      <c r="AE25" s="7" t="s">
        <v>6469</v>
      </c>
      <c r="AF25" s="7" t="s">
        <v>2536</v>
      </c>
      <c r="AG25" s="7"/>
    </row>
    <row r="26" spans="1:33" ht="101.5" x14ac:dyDescent="0.35">
      <c r="A26" s="6" t="s">
        <v>3861</v>
      </c>
      <c r="B26" s="7" t="s">
        <v>5983</v>
      </c>
      <c r="C26" s="6" t="s">
        <v>4542</v>
      </c>
      <c r="D26" s="7" t="e">
        <v>#N/A</v>
      </c>
      <c r="E26" s="7" t="e">
        <v>#N/A</v>
      </c>
      <c r="F26" s="6" t="s">
        <v>878</v>
      </c>
      <c r="G26" s="6" t="s">
        <v>3862</v>
      </c>
      <c r="H26" s="6" t="s">
        <v>3863</v>
      </c>
      <c r="I26" s="6" t="s">
        <v>3864</v>
      </c>
      <c r="J26" s="8">
        <v>16.530832060183499</v>
      </c>
      <c r="K26" s="6" t="s">
        <v>52</v>
      </c>
      <c r="L26" s="6" t="s">
        <v>35</v>
      </c>
      <c r="M26" s="6" t="s">
        <v>46</v>
      </c>
      <c r="N26" s="6" t="s">
        <v>3865</v>
      </c>
      <c r="O26" s="6" t="s">
        <v>37</v>
      </c>
      <c r="P26" s="6" t="s">
        <v>38</v>
      </c>
      <c r="Q26" s="6"/>
      <c r="R26" s="7"/>
      <c r="S26" s="7"/>
      <c r="T26" s="7" t="s">
        <v>4136</v>
      </c>
      <c r="U26" s="7" t="s">
        <v>1466</v>
      </c>
      <c r="V26" s="7" t="e">
        <v>#N/A</v>
      </c>
      <c r="W26" s="7" t="s">
        <v>1340</v>
      </c>
      <c r="X26" s="7"/>
      <c r="Y26" s="7" t="s">
        <v>5642</v>
      </c>
      <c r="Z26" s="7" t="str">
        <f t="shared" si="0"/>
        <v>EXN</v>
      </c>
      <c r="AA26" s="7" t="str">
        <f t="shared" si="1"/>
        <v>T&gt;72H</v>
      </c>
      <c r="AB26" s="7"/>
      <c r="AC26" s="7">
        <v>1</v>
      </c>
      <c r="AD26" s="7"/>
      <c r="AE26" s="7" t="s">
        <v>6469</v>
      </c>
      <c r="AF26" s="7" t="s">
        <v>2536</v>
      </c>
      <c r="AG26" s="7"/>
    </row>
    <row r="27" spans="1:33" ht="101.5" x14ac:dyDescent="0.35">
      <c r="A27" s="6" t="s">
        <v>1829</v>
      </c>
      <c r="B27" s="7" t="s">
        <v>5984</v>
      </c>
      <c r="C27" s="6" t="s">
        <v>4543</v>
      </c>
      <c r="D27" s="7" t="e">
        <v>#N/A</v>
      </c>
      <c r="E27" s="7" t="e">
        <v>#N/A</v>
      </c>
      <c r="F27" s="6" t="s">
        <v>878</v>
      </c>
      <c r="G27" s="6" t="s">
        <v>1830</v>
      </c>
      <c r="H27" s="6" t="s">
        <v>1831</v>
      </c>
      <c r="I27" s="6" t="s">
        <v>4314</v>
      </c>
      <c r="J27" s="8">
        <v>16.5724987268501</v>
      </c>
      <c r="K27" s="6" t="s">
        <v>52</v>
      </c>
      <c r="L27" s="6" t="s">
        <v>35</v>
      </c>
      <c r="M27" s="6" t="s">
        <v>46</v>
      </c>
      <c r="N27" s="6" t="s">
        <v>4315</v>
      </c>
      <c r="O27" s="6" t="s">
        <v>37</v>
      </c>
      <c r="P27" s="6" t="s">
        <v>38</v>
      </c>
      <c r="Q27" s="6"/>
      <c r="R27" s="7"/>
      <c r="S27" s="7"/>
      <c r="T27" s="7" t="s">
        <v>1832</v>
      </c>
      <c r="U27" s="7" t="s">
        <v>1466</v>
      </c>
      <c r="V27" s="7" t="e">
        <v>#N/A</v>
      </c>
      <c r="W27" s="7" t="s">
        <v>1340</v>
      </c>
      <c r="X27" s="7"/>
      <c r="Y27" s="7" t="s">
        <v>5642</v>
      </c>
      <c r="Z27" s="7" t="str">
        <f t="shared" si="0"/>
        <v>EXN</v>
      </c>
      <c r="AA27" s="7" t="str">
        <f t="shared" si="1"/>
        <v>T&gt;72H</v>
      </c>
      <c r="AB27" s="7"/>
      <c r="AC27" s="7">
        <v>1</v>
      </c>
      <c r="AD27" s="7"/>
      <c r="AE27" s="7" t="s">
        <v>6469</v>
      </c>
      <c r="AF27" s="7" t="s">
        <v>2536</v>
      </c>
      <c r="AG27" s="7"/>
    </row>
    <row r="28" spans="1:33" ht="87" x14ac:dyDescent="0.35">
      <c r="A28" s="6" t="s">
        <v>908</v>
      </c>
      <c r="B28" s="7" t="s">
        <v>5985</v>
      </c>
      <c r="C28" s="6" t="s">
        <v>4544</v>
      </c>
      <c r="D28" s="7" t="e">
        <v>#N/A</v>
      </c>
      <c r="E28" s="7" t="e">
        <v>#N/A</v>
      </c>
      <c r="F28" s="6" t="s">
        <v>878</v>
      </c>
      <c r="G28" s="6" t="s">
        <v>883</v>
      </c>
      <c r="H28" s="6" t="s">
        <v>884</v>
      </c>
      <c r="I28" s="6" t="s">
        <v>4149</v>
      </c>
      <c r="J28" s="8">
        <v>16.614165393516799</v>
      </c>
      <c r="K28" s="6" t="s">
        <v>52</v>
      </c>
      <c r="L28" s="6" t="s">
        <v>35</v>
      </c>
      <c r="M28" s="6" t="s">
        <v>46</v>
      </c>
      <c r="N28" s="6" t="s">
        <v>4150</v>
      </c>
      <c r="O28" s="6" t="s">
        <v>37</v>
      </c>
      <c r="P28" s="6" t="s">
        <v>38</v>
      </c>
      <c r="Q28" s="6"/>
      <c r="R28" s="7"/>
      <c r="S28" s="7"/>
      <c r="T28" s="7" t="s">
        <v>1942</v>
      </c>
      <c r="U28" s="7" t="s">
        <v>1454</v>
      </c>
      <c r="V28" s="7" t="e">
        <v>#N/A</v>
      </c>
      <c r="W28" s="7" t="s">
        <v>1454</v>
      </c>
      <c r="X28" s="7"/>
      <c r="Y28" s="7" t="s">
        <v>5642</v>
      </c>
      <c r="Z28" s="7" t="str">
        <f t="shared" si="0"/>
        <v>EXN</v>
      </c>
      <c r="AA28" s="7" t="str">
        <f t="shared" si="1"/>
        <v>T&gt;72H</v>
      </c>
      <c r="AB28" s="7"/>
      <c r="AC28" s="7">
        <v>1</v>
      </c>
      <c r="AD28" s="7"/>
      <c r="AE28" s="7" t="s">
        <v>6469</v>
      </c>
      <c r="AF28" s="7" t="s">
        <v>2536</v>
      </c>
      <c r="AG28" s="7"/>
    </row>
    <row r="29" spans="1:33" ht="87" x14ac:dyDescent="0.35">
      <c r="A29" s="6" t="s">
        <v>908</v>
      </c>
      <c r="B29" s="7" t="s">
        <v>5735</v>
      </c>
      <c r="C29" s="6" t="s">
        <v>4545</v>
      </c>
      <c r="D29" s="7" t="e">
        <v>#N/A</v>
      </c>
      <c r="E29" s="7" t="e">
        <v>#N/A</v>
      </c>
      <c r="F29" s="6" t="s">
        <v>878</v>
      </c>
      <c r="G29" s="6" t="s">
        <v>901</v>
      </c>
      <c r="H29" s="6" t="s">
        <v>902</v>
      </c>
      <c r="I29" s="6" t="s">
        <v>4149</v>
      </c>
      <c r="J29" s="8">
        <v>16.655832060183499</v>
      </c>
      <c r="K29" s="6" t="s">
        <v>52</v>
      </c>
      <c r="L29" s="6" t="s">
        <v>35</v>
      </c>
      <c r="M29" s="6" t="s">
        <v>46</v>
      </c>
      <c r="N29" s="6" t="s">
        <v>4151</v>
      </c>
      <c r="O29" s="6" t="s">
        <v>37</v>
      </c>
      <c r="P29" s="6" t="s">
        <v>38</v>
      </c>
      <c r="Q29" s="6"/>
      <c r="R29" s="7"/>
      <c r="S29" s="7"/>
      <c r="T29" s="7" t="s">
        <v>1942</v>
      </c>
      <c r="U29" s="7" t="s">
        <v>1454</v>
      </c>
      <c r="V29" s="7" t="e">
        <v>#N/A</v>
      </c>
      <c r="W29" s="7" t="s">
        <v>1454</v>
      </c>
      <c r="X29" s="7"/>
      <c r="Y29" s="7" t="s">
        <v>5642</v>
      </c>
      <c r="Z29" s="7" t="str">
        <f t="shared" si="0"/>
        <v>EXN</v>
      </c>
      <c r="AA29" s="7" t="str">
        <f t="shared" si="1"/>
        <v>T&gt;72H</v>
      </c>
      <c r="AB29" s="7"/>
      <c r="AC29" s="7">
        <v>1</v>
      </c>
      <c r="AD29" s="7"/>
      <c r="AE29" s="7" t="s">
        <v>6469</v>
      </c>
      <c r="AF29" s="7" t="s">
        <v>2536</v>
      </c>
      <c r="AG29" s="7"/>
    </row>
    <row r="30" spans="1:33" ht="87" x14ac:dyDescent="0.35">
      <c r="A30" s="6" t="s">
        <v>908</v>
      </c>
      <c r="B30" s="7" t="s">
        <v>5732</v>
      </c>
      <c r="C30" s="6" t="s">
        <v>4546</v>
      </c>
      <c r="D30" s="7" t="e">
        <v>#N/A</v>
      </c>
      <c r="E30" s="7" t="e">
        <v>#N/A</v>
      </c>
      <c r="F30" s="6" t="s">
        <v>878</v>
      </c>
      <c r="G30" s="6" t="s">
        <v>881</v>
      </c>
      <c r="H30" s="6" t="s">
        <v>882</v>
      </c>
      <c r="I30" s="6" t="s">
        <v>4149</v>
      </c>
      <c r="J30" s="8">
        <v>16.6974987268501</v>
      </c>
      <c r="K30" s="6" t="s">
        <v>52</v>
      </c>
      <c r="L30" s="6" t="s">
        <v>35</v>
      </c>
      <c r="M30" s="6" t="s">
        <v>46</v>
      </c>
      <c r="N30" s="6" t="s">
        <v>4152</v>
      </c>
      <c r="O30" s="6" t="s">
        <v>37</v>
      </c>
      <c r="P30" s="6" t="s">
        <v>38</v>
      </c>
      <c r="Q30" s="6"/>
      <c r="R30" s="7"/>
      <c r="S30" s="7"/>
      <c r="T30" s="7" t="s">
        <v>1942</v>
      </c>
      <c r="U30" s="7" t="s">
        <v>1454</v>
      </c>
      <c r="V30" s="7" t="e">
        <v>#N/A</v>
      </c>
      <c r="W30" s="7" t="s">
        <v>1454</v>
      </c>
      <c r="X30" s="7"/>
      <c r="Y30" s="7" t="s">
        <v>5642</v>
      </c>
      <c r="Z30" s="7" t="str">
        <f t="shared" si="0"/>
        <v>EXN</v>
      </c>
      <c r="AA30" s="7" t="str">
        <f t="shared" si="1"/>
        <v>T&gt;72H</v>
      </c>
      <c r="AB30" s="7"/>
      <c r="AC30" s="7">
        <v>1</v>
      </c>
      <c r="AD30" s="7"/>
      <c r="AE30" s="7" t="s">
        <v>6469</v>
      </c>
      <c r="AF30" s="7" t="s">
        <v>2536</v>
      </c>
      <c r="AG30" s="7"/>
    </row>
    <row r="31" spans="1:33" ht="87" x14ac:dyDescent="0.35">
      <c r="A31" s="6" t="s">
        <v>908</v>
      </c>
      <c r="B31" s="7" t="s">
        <v>5986</v>
      </c>
      <c r="C31" s="6" t="s">
        <v>4547</v>
      </c>
      <c r="D31" s="7" t="e">
        <v>#N/A</v>
      </c>
      <c r="E31" s="7" t="e">
        <v>#N/A</v>
      </c>
      <c r="F31" s="6" t="s">
        <v>878</v>
      </c>
      <c r="G31" s="6" t="s">
        <v>896</v>
      </c>
      <c r="H31" s="6" t="s">
        <v>897</v>
      </c>
      <c r="I31" s="6" t="s">
        <v>4149</v>
      </c>
      <c r="J31" s="8">
        <v>16.739165393516799</v>
      </c>
      <c r="K31" s="6" t="s">
        <v>52</v>
      </c>
      <c r="L31" s="6" t="s">
        <v>35</v>
      </c>
      <c r="M31" s="6" t="s">
        <v>46</v>
      </c>
      <c r="N31" s="6" t="s">
        <v>4153</v>
      </c>
      <c r="O31" s="6" t="s">
        <v>37</v>
      </c>
      <c r="P31" s="6" t="s">
        <v>38</v>
      </c>
      <c r="Q31" s="6"/>
      <c r="R31" s="7"/>
      <c r="S31" s="7"/>
      <c r="T31" s="7" t="s">
        <v>1942</v>
      </c>
      <c r="U31" s="7" t="s">
        <v>1454</v>
      </c>
      <c r="V31" s="7" t="e">
        <v>#N/A</v>
      </c>
      <c r="W31" s="7" t="s">
        <v>1454</v>
      </c>
      <c r="X31" s="7"/>
      <c r="Y31" s="7" t="s">
        <v>5642</v>
      </c>
      <c r="Z31" s="7" t="str">
        <f t="shared" si="0"/>
        <v>EXN</v>
      </c>
      <c r="AA31" s="7" t="str">
        <f t="shared" si="1"/>
        <v>T&gt;72H</v>
      </c>
      <c r="AB31" s="7"/>
      <c r="AC31" s="7">
        <v>1</v>
      </c>
      <c r="AD31" s="7"/>
      <c r="AE31" s="7" t="s">
        <v>6469</v>
      </c>
      <c r="AF31" s="7" t="s">
        <v>2536</v>
      </c>
      <c r="AG31" s="7"/>
    </row>
    <row r="32" spans="1:33" ht="87" x14ac:dyDescent="0.35">
      <c r="A32" s="6" t="s">
        <v>908</v>
      </c>
      <c r="B32" s="7" t="s">
        <v>5726</v>
      </c>
      <c r="C32" s="6" t="s">
        <v>4548</v>
      </c>
      <c r="D32" s="7" t="e">
        <v>#N/A</v>
      </c>
      <c r="E32" s="7" t="e">
        <v>#N/A</v>
      </c>
      <c r="F32" s="6" t="s">
        <v>878</v>
      </c>
      <c r="G32" s="6" t="s">
        <v>888</v>
      </c>
      <c r="H32" s="6" t="s">
        <v>889</v>
      </c>
      <c r="I32" s="6" t="s">
        <v>4149</v>
      </c>
      <c r="J32" s="8">
        <v>16.780832060183499</v>
      </c>
      <c r="K32" s="6" t="s">
        <v>52</v>
      </c>
      <c r="L32" s="6" t="s">
        <v>35</v>
      </c>
      <c r="M32" s="6" t="s">
        <v>46</v>
      </c>
      <c r="N32" s="6" t="s">
        <v>4154</v>
      </c>
      <c r="O32" s="6" t="s">
        <v>37</v>
      </c>
      <c r="P32" s="6" t="s">
        <v>38</v>
      </c>
      <c r="Q32" s="6"/>
      <c r="R32" s="7"/>
      <c r="S32" s="7"/>
      <c r="T32" s="7" t="s">
        <v>1942</v>
      </c>
      <c r="U32" s="7" t="s">
        <v>1454</v>
      </c>
      <c r="V32" s="7" t="e">
        <v>#N/A</v>
      </c>
      <c r="W32" s="7" t="s">
        <v>1454</v>
      </c>
      <c r="X32" s="7"/>
      <c r="Y32" s="7" t="s">
        <v>5642</v>
      </c>
      <c r="Z32" s="7" t="str">
        <f t="shared" si="0"/>
        <v>EXN</v>
      </c>
      <c r="AA32" s="7" t="str">
        <f t="shared" si="1"/>
        <v>T&gt;72H</v>
      </c>
      <c r="AB32" s="7"/>
      <c r="AC32" s="7">
        <v>1</v>
      </c>
      <c r="AD32" s="7"/>
      <c r="AE32" s="7" t="s">
        <v>6469</v>
      </c>
      <c r="AF32" s="7" t="s">
        <v>2536</v>
      </c>
      <c r="AG32" s="7"/>
    </row>
    <row r="33" spans="1:33" ht="87" x14ac:dyDescent="0.35">
      <c r="A33" s="6" t="s">
        <v>908</v>
      </c>
      <c r="B33" s="7" t="s">
        <v>5987</v>
      </c>
      <c r="C33" s="6" t="s">
        <v>4549</v>
      </c>
      <c r="D33" s="7" t="e">
        <v>#N/A</v>
      </c>
      <c r="E33" s="7" t="e">
        <v>#N/A</v>
      </c>
      <c r="F33" s="6" t="s">
        <v>878</v>
      </c>
      <c r="G33" s="6" t="s">
        <v>879</v>
      </c>
      <c r="H33" s="6" t="s">
        <v>880</v>
      </c>
      <c r="I33" s="6" t="s">
        <v>4149</v>
      </c>
      <c r="J33" s="8">
        <v>16.8224987268501</v>
      </c>
      <c r="K33" s="6" t="s">
        <v>52</v>
      </c>
      <c r="L33" s="6" t="s">
        <v>35</v>
      </c>
      <c r="M33" s="6" t="s">
        <v>46</v>
      </c>
      <c r="N33" s="6" t="s">
        <v>4155</v>
      </c>
      <c r="O33" s="6" t="s">
        <v>37</v>
      </c>
      <c r="P33" s="6" t="s">
        <v>38</v>
      </c>
      <c r="Q33" s="6"/>
      <c r="R33" s="7"/>
      <c r="S33" s="7"/>
      <c r="T33" s="7" t="s">
        <v>1942</v>
      </c>
      <c r="U33" s="7" t="s">
        <v>1454</v>
      </c>
      <c r="V33" s="7" t="e">
        <v>#N/A</v>
      </c>
      <c r="W33" s="7" t="s">
        <v>1454</v>
      </c>
      <c r="X33" s="7"/>
      <c r="Y33" s="7" t="s">
        <v>5642</v>
      </c>
      <c r="Z33" s="7" t="str">
        <f t="shared" si="0"/>
        <v>EXN</v>
      </c>
      <c r="AA33" s="7" t="str">
        <f t="shared" si="1"/>
        <v>T&gt;72H</v>
      </c>
      <c r="AB33" s="7"/>
      <c r="AC33" s="7">
        <v>1</v>
      </c>
      <c r="AD33" s="7"/>
      <c r="AE33" s="7" t="s">
        <v>6469</v>
      </c>
      <c r="AF33" s="7" t="s">
        <v>2536</v>
      </c>
      <c r="AG33" s="7"/>
    </row>
    <row r="34" spans="1:33" ht="87" x14ac:dyDescent="0.35">
      <c r="A34" s="6" t="s">
        <v>908</v>
      </c>
      <c r="B34" s="7" t="s">
        <v>5719</v>
      </c>
      <c r="C34" s="6" t="s">
        <v>4550</v>
      </c>
      <c r="D34" s="7" t="e">
        <v>#N/A</v>
      </c>
      <c r="E34" s="7" t="e">
        <v>#N/A</v>
      </c>
      <c r="F34" s="6" t="s">
        <v>878</v>
      </c>
      <c r="G34" s="6" t="s">
        <v>891</v>
      </c>
      <c r="H34" s="6" t="s">
        <v>892</v>
      </c>
      <c r="I34" s="6" t="s">
        <v>4149</v>
      </c>
      <c r="J34" s="8">
        <v>16.864165393516799</v>
      </c>
      <c r="K34" s="6" t="s">
        <v>52</v>
      </c>
      <c r="L34" s="6" t="s">
        <v>35</v>
      </c>
      <c r="M34" s="6" t="s">
        <v>46</v>
      </c>
      <c r="N34" s="6" t="s">
        <v>4156</v>
      </c>
      <c r="O34" s="6" t="s">
        <v>37</v>
      </c>
      <c r="P34" s="6" t="s">
        <v>38</v>
      </c>
      <c r="Q34" s="6"/>
      <c r="R34" s="7"/>
      <c r="S34" s="7"/>
      <c r="T34" s="7" t="s">
        <v>1942</v>
      </c>
      <c r="U34" s="7" t="s">
        <v>1454</v>
      </c>
      <c r="V34" s="7" t="e">
        <v>#N/A</v>
      </c>
      <c r="W34" s="7" t="s">
        <v>1454</v>
      </c>
      <c r="X34" s="7"/>
      <c r="Y34" s="7" t="s">
        <v>5642</v>
      </c>
      <c r="Z34" s="7" t="str">
        <f t="shared" si="0"/>
        <v>EXN</v>
      </c>
      <c r="AA34" s="7" t="str">
        <f t="shared" si="1"/>
        <v>T&gt;72H</v>
      </c>
      <c r="AB34" s="7"/>
      <c r="AC34" s="7">
        <v>1</v>
      </c>
      <c r="AD34" s="7"/>
      <c r="AE34" s="7" t="s">
        <v>6469</v>
      </c>
      <c r="AF34" s="7" t="s">
        <v>2536</v>
      </c>
      <c r="AG34" s="7"/>
    </row>
    <row r="35" spans="1:33" ht="87" x14ac:dyDescent="0.35">
      <c r="A35" s="6" t="s">
        <v>908</v>
      </c>
      <c r="B35" s="7" t="s">
        <v>5988</v>
      </c>
      <c r="C35" s="6" t="s">
        <v>4551</v>
      </c>
      <c r="D35" s="7" t="e">
        <v>#N/A</v>
      </c>
      <c r="E35" s="7" t="e">
        <v>#N/A</v>
      </c>
      <c r="F35" s="6" t="s">
        <v>878</v>
      </c>
      <c r="G35" s="6" t="s">
        <v>885</v>
      </c>
      <c r="H35" s="6" t="s">
        <v>886</v>
      </c>
      <c r="I35" s="6" t="s">
        <v>4149</v>
      </c>
      <c r="J35" s="8">
        <v>16.905832060183499</v>
      </c>
      <c r="K35" s="6" t="s">
        <v>52</v>
      </c>
      <c r="L35" s="6" t="s">
        <v>35</v>
      </c>
      <c r="M35" s="6" t="s">
        <v>46</v>
      </c>
      <c r="N35" s="6" t="s">
        <v>4157</v>
      </c>
      <c r="O35" s="6" t="s">
        <v>37</v>
      </c>
      <c r="P35" s="6" t="s">
        <v>38</v>
      </c>
      <c r="Q35" s="6"/>
      <c r="R35" s="7"/>
      <c r="S35" s="7"/>
      <c r="T35" s="7" t="s">
        <v>1942</v>
      </c>
      <c r="U35" s="7" t="s">
        <v>1454</v>
      </c>
      <c r="V35" s="7" t="e">
        <v>#N/A</v>
      </c>
      <c r="W35" s="7" t="s">
        <v>1454</v>
      </c>
      <c r="X35" s="7"/>
      <c r="Y35" s="7" t="s">
        <v>5642</v>
      </c>
      <c r="Z35" s="7" t="str">
        <f t="shared" si="0"/>
        <v>EXN</v>
      </c>
      <c r="AA35" s="7" t="str">
        <f t="shared" si="1"/>
        <v>T&gt;72H</v>
      </c>
      <c r="AB35" s="7"/>
      <c r="AC35" s="7">
        <v>1</v>
      </c>
      <c r="AD35" s="7"/>
      <c r="AE35" s="7" t="s">
        <v>6469</v>
      </c>
      <c r="AF35" s="7" t="s">
        <v>2536</v>
      </c>
      <c r="AG35" s="7"/>
    </row>
    <row r="36" spans="1:33" ht="87" x14ac:dyDescent="0.35">
      <c r="A36" s="6" t="s">
        <v>908</v>
      </c>
      <c r="B36" s="7" t="s">
        <v>5989</v>
      </c>
      <c r="C36" s="6" t="s">
        <v>4552</v>
      </c>
      <c r="D36" s="7" t="e">
        <v>#N/A</v>
      </c>
      <c r="E36" s="7" t="e">
        <v>#N/A</v>
      </c>
      <c r="F36" s="6" t="s">
        <v>878</v>
      </c>
      <c r="G36" s="6" t="s">
        <v>894</v>
      </c>
      <c r="H36" s="6" t="s">
        <v>895</v>
      </c>
      <c r="I36" s="6" t="s">
        <v>4149</v>
      </c>
      <c r="J36" s="8">
        <v>16.9474987268501</v>
      </c>
      <c r="K36" s="6" t="s">
        <v>52</v>
      </c>
      <c r="L36" s="6" t="s">
        <v>35</v>
      </c>
      <c r="M36" s="6" t="s">
        <v>46</v>
      </c>
      <c r="N36" s="6" t="s">
        <v>4158</v>
      </c>
      <c r="O36" s="6" t="s">
        <v>37</v>
      </c>
      <c r="P36" s="6" t="s">
        <v>38</v>
      </c>
      <c r="Q36" s="6"/>
      <c r="R36" s="7"/>
      <c r="S36" s="7"/>
      <c r="T36" s="7" t="s">
        <v>1942</v>
      </c>
      <c r="U36" s="7" t="s">
        <v>1454</v>
      </c>
      <c r="V36" s="7" t="e">
        <v>#N/A</v>
      </c>
      <c r="W36" s="7" t="s">
        <v>1454</v>
      </c>
      <c r="X36" s="7"/>
      <c r="Y36" s="7" t="s">
        <v>5642</v>
      </c>
      <c r="Z36" s="7" t="str">
        <f t="shared" si="0"/>
        <v>EXN</v>
      </c>
      <c r="AA36" s="7" t="str">
        <f t="shared" si="1"/>
        <v>T&gt;72H</v>
      </c>
      <c r="AB36" s="7"/>
      <c r="AC36" s="7">
        <v>1</v>
      </c>
      <c r="AD36" s="7"/>
      <c r="AE36" s="7" t="s">
        <v>6469</v>
      </c>
      <c r="AF36" s="7" t="s">
        <v>2536</v>
      </c>
      <c r="AG36" s="7"/>
    </row>
    <row r="37" spans="1:33" ht="87" x14ac:dyDescent="0.35">
      <c r="A37" s="6" t="s">
        <v>1757</v>
      </c>
      <c r="B37" s="7" t="s">
        <v>5990</v>
      </c>
      <c r="C37" s="6" t="s">
        <v>4553</v>
      </c>
      <c r="D37" s="7" t="e">
        <v>#N/A</v>
      </c>
      <c r="E37" s="7" t="e">
        <v>#N/A</v>
      </c>
      <c r="F37" s="6" t="s">
        <v>878</v>
      </c>
      <c r="G37" s="6" t="s">
        <v>879</v>
      </c>
      <c r="H37" s="6" t="s">
        <v>880</v>
      </c>
      <c r="I37" s="6" t="s">
        <v>5323</v>
      </c>
      <c r="J37" s="8">
        <v>16.989165393516799</v>
      </c>
      <c r="K37" s="6" t="s">
        <v>52</v>
      </c>
      <c r="L37" s="6" t="s">
        <v>35</v>
      </c>
      <c r="M37" s="6" t="s">
        <v>46</v>
      </c>
      <c r="N37" s="6" t="s">
        <v>5322</v>
      </c>
      <c r="O37" s="6" t="s">
        <v>37</v>
      </c>
      <c r="P37" s="6" t="s">
        <v>38</v>
      </c>
      <c r="Q37" s="6"/>
      <c r="R37" s="7"/>
      <c r="S37" s="7"/>
      <c r="T37" s="7" t="s">
        <v>4405</v>
      </c>
      <c r="U37" s="7" t="s">
        <v>84</v>
      </c>
      <c r="V37" s="7" t="e">
        <v>#N/A</v>
      </c>
      <c r="W37" s="7" t="e">
        <v>#N/A</v>
      </c>
      <c r="X37" s="7"/>
      <c r="Y37" s="7" t="s">
        <v>5642</v>
      </c>
      <c r="Z37" s="7" t="str">
        <f t="shared" si="0"/>
        <v>EXN</v>
      </c>
      <c r="AA37" s="7" t="str">
        <f t="shared" si="1"/>
        <v>T&gt;72H</v>
      </c>
      <c r="AB37" s="7"/>
      <c r="AC37" s="7">
        <v>1</v>
      </c>
      <c r="AD37" s="7"/>
      <c r="AE37" s="7" t="s">
        <v>6469</v>
      </c>
      <c r="AF37" s="7" t="s">
        <v>2536</v>
      </c>
      <c r="AG37" s="7"/>
    </row>
    <row r="38" spans="1:33" ht="87" x14ac:dyDescent="0.35">
      <c r="A38" s="6" t="s">
        <v>900</v>
      </c>
      <c r="B38" s="7" t="s">
        <v>5991</v>
      </c>
      <c r="C38" s="6" t="s">
        <v>4554</v>
      </c>
      <c r="D38" s="7" t="e">
        <v>#N/A</v>
      </c>
      <c r="E38" s="7" t="e">
        <v>#N/A</v>
      </c>
      <c r="F38" s="6" t="s">
        <v>878</v>
      </c>
      <c r="G38" s="6" t="s">
        <v>901</v>
      </c>
      <c r="H38" s="6" t="s">
        <v>902</v>
      </c>
      <c r="I38" s="6" t="s">
        <v>5476</v>
      </c>
      <c r="J38" s="8">
        <v>17.030832060183499</v>
      </c>
      <c r="K38" s="6" t="s">
        <v>52</v>
      </c>
      <c r="L38" s="6" t="s">
        <v>35</v>
      </c>
      <c r="M38" s="6" t="s">
        <v>46</v>
      </c>
      <c r="N38" s="6" t="s">
        <v>5475</v>
      </c>
      <c r="O38" s="6" t="s">
        <v>37</v>
      </c>
      <c r="P38" s="6" t="s">
        <v>38</v>
      </c>
      <c r="Q38" s="6"/>
      <c r="R38" s="7"/>
      <c r="S38" s="7"/>
      <c r="T38" s="7" t="s">
        <v>1747</v>
      </c>
      <c r="U38" s="7" t="s">
        <v>1466</v>
      </c>
      <c r="V38" s="7" t="e">
        <v>#N/A</v>
      </c>
      <c r="W38" s="7" t="s">
        <v>1340</v>
      </c>
      <c r="X38" s="7"/>
      <c r="Y38" s="7" t="s">
        <v>5642</v>
      </c>
      <c r="Z38" s="7" t="str">
        <f t="shared" si="0"/>
        <v>EXN</v>
      </c>
      <c r="AA38" s="7" t="str">
        <f t="shared" si="1"/>
        <v>T&gt;72H</v>
      </c>
      <c r="AB38" s="7"/>
      <c r="AC38" s="7">
        <v>1</v>
      </c>
      <c r="AD38" s="7"/>
      <c r="AE38" s="7" t="s">
        <v>6469</v>
      </c>
      <c r="AF38" s="7" t="s">
        <v>2536</v>
      </c>
      <c r="AG38" s="7"/>
    </row>
    <row r="39" spans="1:33" ht="87" x14ac:dyDescent="0.35">
      <c r="A39" s="6" t="s">
        <v>1467</v>
      </c>
      <c r="B39" s="7" t="s">
        <v>5992</v>
      </c>
      <c r="C39" s="6" t="s">
        <v>4555</v>
      </c>
      <c r="D39" s="7" t="e">
        <v>#N/A</v>
      </c>
      <c r="E39" s="7" t="e">
        <v>#N/A</v>
      </c>
      <c r="F39" s="6" t="s">
        <v>878</v>
      </c>
      <c r="G39" s="6" t="s">
        <v>891</v>
      </c>
      <c r="H39" s="6" t="s">
        <v>892</v>
      </c>
      <c r="I39" s="6" t="s">
        <v>5811</v>
      </c>
      <c r="J39" s="8">
        <v>17.0724987268501</v>
      </c>
      <c r="K39" s="6" t="s">
        <v>52</v>
      </c>
      <c r="L39" s="6" t="s">
        <v>35</v>
      </c>
      <c r="M39" s="6" t="s">
        <v>46</v>
      </c>
      <c r="N39" s="6" t="s">
        <v>5810</v>
      </c>
      <c r="O39" s="6" t="s">
        <v>37</v>
      </c>
      <c r="P39" s="6" t="s">
        <v>38</v>
      </c>
      <c r="Q39" s="6"/>
      <c r="R39" s="7"/>
      <c r="S39" s="7"/>
      <c r="T39" s="7" t="s">
        <v>1748</v>
      </c>
      <c r="U39" s="7" t="s">
        <v>1466</v>
      </c>
      <c r="V39" s="7" t="e">
        <v>#N/A</v>
      </c>
      <c r="W39" s="7" t="s">
        <v>1340</v>
      </c>
      <c r="X39" s="7"/>
      <c r="Y39" s="7" t="s">
        <v>5642</v>
      </c>
      <c r="Z39" s="7" t="str">
        <f t="shared" si="0"/>
        <v>EXN</v>
      </c>
      <c r="AA39" s="7" t="str">
        <f t="shared" si="1"/>
        <v>T&gt;72H</v>
      </c>
      <c r="AB39" s="7"/>
      <c r="AC39" s="7">
        <v>1</v>
      </c>
      <c r="AD39" s="7"/>
      <c r="AE39" s="7" t="s">
        <v>6469</v>
      </c>
      <c r="AF39" s="7" t="s">
        <v>2536</v>
      </c>
      <c r="AG39" s="7"/>
    </row>
    <row r="40" spans="1:33" ht="87" x14ac:dyDescent="0.35">
      <c r="A40" s="6" t="s">
        <v>1235</v>
      </c>
      <c r="B40" s="7" t="s">
        <v>5724</v>
      </c>
      <c r="C40" s="6" t="s">
        <v>4556</v>
      </c>
      <c r="D40" s="7" t="e">
        <v>#N/A</v>
      </c>
      <c r="E40" s="7" t="e">
        <v>#N/A</v>
      </c>
      <c r="F40" s="6" t="s">
        <v>878</v>
      </c>
      <c r="G40" s="6" t="s">
        <v>881</v>
      </c>
      <c r="H40" s="6" t="s">
        <v>882</v>
      </c>
      <c r="I40" s="6" t="s">
        <v>5813</v>
      </c>
      <c r="J40" s="8">
        <v>17.114165393516799</v>
      </c>
      <c r="K40" s="6" t="s">
        <v>52</v>
      </c>
      <c r="L40" s="6" t="s">
        <v>35</v>
      </c>
      <c r="M40" s="6" t="s">
        <v>46</v>
      </c>
      <c r="N40" s="6" t="s">
        <v>5812</v>
      </c>
      <c r="O40" s="6" t="s">
        <v>37</v>
      </c>
      <c r="P40" s="6" t="s">
        <v>38</v>
      </c>
      <c r="Q40" s="6"/>
      <c r="R40" s="7"/>
      <c r="S40" s="7"/>
      <c r="T40" s="7" t="s">
        <v>1947</v>
      </c>
      <c r="U40" s="7" t="s">
        <v>1454</v>
      </c>
      <c r="V40" s="7" t="e">
        <v>#N/A</v>
      </c>
      <c r="W40" s="7" t="s">
        <v>1454</v>
      </c>
      <c r="X40" s="7"/>
      <c r="Y40" s="7" t="s">
        <v>5642</v>
      </c>
      <c r="Z40" s="7" t="str">
        <f t="shared" si="0"/>
        <v>EXN</v>
      </c>
      <c r="AA40" s="7" t="str">
        <f t="shared" si="1"/>
        <v>T&gt;72H</v>
      </c>
      <c r="AB40" s="7"/>
      <c r="AC40" s="7">
        <v>1</v>
      </c>
      <c r="AD40" s="7"/>
      <c r="AE40" s="7" t="s">
        <v>6469</v>
      </c>
      <c r="AF40" s="7" t="s">
        <v>2536</v>
      </c>
      <c r="AG40" s="7"/>
    </row>
    <row r="41" spans="1:33" ht="101.5" x14ac:dyDescent="0.35">
      <c r="A41" s="6" t="s">
        <v>903</v>
      </c>
      <c r="B41" s="7" t="s">
        <v>5993</v>
      </c>
      <c r="C41" s="6" t="s">
        <v>4557</v>
      </c>
      <c r="D41" s="7" t="e">
        <v>#N/A</v>
      </c>
      <c r="E41" s="7" t="e">
        <v>#N/A</v>
      </c>
      <c r="F41" s="6" t="s">
        <v>878</v>
      </c>
      <c r="G41" s="6" t="s">
        <v>904</v>
      </c>
      <c r="H41" s="6" t="s">
        <v>905</v>
      </c>
      <c r="I41" s="6" t="s">
        <v>5815</v>
      </c>
      <c r="J41" s="8">
        <v>17.155832060183499</v>
      </c>
      <c r="K41" s="6" t="s">
        <v>52</v>
      </c>
      <c r="L41" s="6" t="s">
        <v>35</v>
      </c>
      <c r="M41" s="6" t="s">
        <v>46</v>
      </c>
      <c r="N41" s="6" t="s">
        <v>5814</v>
      </c>
      <c r="O41" s="6" t="s">
        <v>37</v>
      </c>
      <c r="P41" s="6" t="s">
        <v>38</v>
      </c>
      <c r="Q41" s="6"/>
      <c r="R41" s="7"/>
      <c r="S41" s="7"/>
      <c r="T41" s="7" t="s">
        <v>1946</v>
      </c>
      <c r="U41" s="7" t="s">
        <v>1454</v>
      </c>
      <c r="V41" s="7" t="e">
        <v>#N/A</v>
      </c>
      <c r="W41" s="7" t="s">
        <v>1454</v>
      </c>
      <c r="X41" s="7"/>
      <c r="Y41" s="7" t="s">
        <v>5642</v>
      </c>
      <c r="Z41" s="7" t="str">
        <f t="shared" si="0"/>
        <v>EXN</v>
      </c>
      <c r="AA41" s="7" t="str">
        <f t="shared" si="1"/>
        <v>T&gt;72H</v>
      </c>
      <c r="AB41" s="7"/>
      <c r="AC41" s="7">
        <v>1</v>
      </c>
      <c r="AD41" s="7"/>
      <c r="AE41" s="7" t="s">
        <v>6469</v>
      </c>
      <c r="AF41" s="7" t="s">
        <v>2536</v>
      </c>
      <c r="AG41" s="7"/>
    </row>
    <row r="42" spans="1:33" ht="101.5" x14ac:dyDescent="0.35">
      <c r="A42" s="6" t="s">
        <v>1903</v>
      </c>
      <c r="B42" s="7" t="s">
        <v>5747</v>
      </c>
      <c r="C42" s="6" t="s">
        <v>4558</v>
      </c>
      <c r="D42" s="7" t="e">
        <v>#N/A</v>
      </c>
      <c r="E42" s="7" t="e">
        <v>#N/A</v>
      </c>
      <c r="F42" s="6" t="s">
        <v>878</v>
      </c>
      <c r="G42" s="6" t="s">
        <v>1347</v>
      </c>
      <c r="H42" s="6" t="s">
        <v>1348</v>
      </c>
      <c r="I42" s="6" t="s">
        <v>5817</v>
      </c>
      <c r="J42" s="8">
        <v>17.1974987268501</v>
      </c>
      <c r="K42" s="6" t="s">
        <v>52</v>
      </c>
      <c r="L42" s="6" t="s">
        <v>35</v>
      </c>
      <c r="M42" s="6" t="s">
        <v>46</v>
      </c>
      <c r="N42" s="6" t="s">
        <v>5816</v>
      </c>
      <c r="O42" s="6" t="s">
        <v>37</v>
      </c>
      <c r="P42" s="6" t="s">
        <v>38</v>
      </c>
      <c r="Q42" s="6"/>
      <c r="R42" s="7"/>
      <c r="S42" s="7"/>
      <c r="T42" s="7" t="s">
        <v>5472</v>
      </c>
      <c r="U42" s="7" t="s">
        <v>39</v>
      </c>
      <c r="V42" s="7" t="s">
        <v>5471</v>
      </c>
      <c r="W42" s="7">
        <v>0</v>
      </c>
      <c r="X42" s="7"/>
      <c r="Y42" s="7" t="s">
        <v>5642</v>
      </c>
      <c r="Z42" s="7" t="str">
        <f t="shared" si="0"/>
        <v>EXN</v>
      </c>
      <c r="AA42" s="7" t="str">
        <f t="shared" si="1"/>
        <v>T&gt;72H</v>
      </c>
      <c r="AB42" s="7"/>
      <c r="AC42" s="7">
        <v>1</v>
      </c>
      <c r="AD42" s="7"/>
      <c r="AE42" s="7" t="s">
        <v>6469</v>
      </c>
      <c r="AF42" s="7" t="s">
        <v>2536</v>
      </c>
      <c r="AG42" s="7"/>
    </row>
    <row r="43" spans="1:33" ht="87" x14ac:dyDescent="0.35">
      <c r="A43" s="6" t="s">
        <v>1903</v>
      </c>
      <c r="B43" s="7" t="s">
        <v>5994</v>
      </c>
      <c r="C43" s="6" t="s">
        <v>4559</v>
      </c>
      <c r="D43" s="7" t="e">
        <v>#N/A</v>
      </c>
      <c r="E43" s="7" t="e">
        <v>#N/A</v>
      </c>
      <c r="F43" s="6" t="s">
        <v>878</v>
      </c>
      <c r="G43" s="6" t="s">
        <v>879</v>
      </c>
      <c r="H43" s="6" t="s">
        <v>880</v>
      </c>
      <c r="I43" s="6" t="s">
        <v>5817</v>
      </c>
      <c r="J43" s="8">
        <v>17.239165393516799</v>
      </c>
      <c r="K43" s="6" t="s">
        <v>52</v>
      </c>
      <c r="L43" s="6" t="s">
        <v>35</v>
      </c>
      <c r="M43" s="6" t="s">
        <v>46</v>
      </c>
      <c r="N43" s="6" t="s">
        <v>5818</v>
      </c>
      <c r="O43" s="6" t="s">
        <v>37</v>
      </c>
      <c r="P43" s="6" t="s">
        <v>38</v>
      </c>
      <c r="Q43" s="6"/>
      <c r="R43" s="7"/>
      <c r="S43" s="7"/>
      <c r="T43" s="7" t="s">
        <v>5472</v>
      </c>
      <c r="U43" s="7" t="s">
        <v>39</v>
      </c>
      <c r="V43" s="7" t="s">
        <v>5471</v>
      </c>
      <c r="W43" s="7">
        <v>0</v>
      </c>
      <c r="X43" s="7"/>
      <c r="Y43" s="7" t="s">
        <v>5642</v>
      </c>
      <c r="Z43" s="7" t="str">
        <f t="shared" si="0"/>
        <v>EXN</v>
      </c>
      <c r="AA43" s="7" t="str">
        <f t="shared" si="1"/>
        <v>T&gt;72H</v>
      </c>
      <c r="AB43" s="7"/>
      <c r="AC43" s="7">
        <v>1</v>
      </c>
      <c r="AD43" s="7"/>
      <c r="AE43" s="7" t="s">
        <v>6469</v>
      </c>
      <c r="AF43" s="7" t="s">
        <v>2536</v>
      </c>
      <c r="AG43" s="7"/>
    </row>
    <row r="44" spans="1:33" ht="72.5" x14ac:dyDescent="0.35">
      <c r="A44" s="6" t="s">
        <v>1922</v>
      </c>
      <c r="B44" s="7" t="s">
        <v>5995</v>
      </c>
      <c r="C44" s="6" t="s">
        <v>4560</v>
      </c>
      <c r="D44" s="7" t="e">
        <v>#N/A</v>
      </c>
      <c r="E44" s="7" t="e">
        <v>#N/A</v>
      </c>
      <c r="F44" s="6" t="s">
        <v>1935</v>
      </c>
      <c r="G44" s="6" t="s">
        <v>913</v>
      </c>
      <c r="H44" s="6" t="s">
        <v>914</v>
      </c>
      <c r="I44" s="6" t="s">
        <v>1939</v>
      </c>
      <c r="J44" s="8">
        <v>17.280832060183499</v>
      </c>
      <c r="K44" s="6" t="s">
        <v>1936</v>
      </c>
      <c r="L44" s="6" t="s">
        <v>56</v>
      </c>
      <c r="M44" s="6" t="s">
        <v>46</v>
      </c>
      <c r="N44" s="6" t="s">
        <v>1940</v>
      </c>
      <c r="O44" s="6" t="s">
        <v>37</v>
      </c>
      <c r="P44" s="6" t="s">
        <v>38</v>
      </c>
      <c r="Q44" s="6"/>
      <c r="R44" s="7"/>
      <c r="S44" s="7"/>
      <c r="T44" s="7" t="s">
        <v>1923</v>
      </c>
      <c r="U44" s="7" t="s">
        <v>1466</v>
      </c>
      <c r="V44" s="7" t="e">
        <v>#N/A</v>
      </c>
      <c r="W44" s="7" t="s">
        <v>1340</v>
      </c>
      <c r="X44" s="7"/>
      <c r="Y44" s="7" t="s">
        <v>5642</v>
      </c>
      <c r="Z44" s="7" t="str">
        <f t="shared" si="0"/>
        <v>EXN</v>
      </c>
      <c r="AA44" s="7" t="str">
        <f t="shared" si="1"/>
        <v>T&gt;72H</v>
      </c>
      <c r="AB44" s="7"/>
      <c r="AC44" s="7">
        <v>1</v>
      </c>
      <c r="AD44" s="7"/>
      <c r="AE44" s="7" t="s">
        <v>6469</v>
      </c>
      <c r="AF44" s="7" t="s">
        <v>2536</v>
      </c>
      <c r="AG44" s="7"/>
    </row>
    <row r="45" spans="1:33" ht="87" x14ac:dyDescent="0.35">
      <c r="A45" s="6" t="s">
        <v>899</v>
      </c>
      <c r="B45" s="7" t="s">
        <v>5996</v>
      </c>
      <c r="C45" s="6" t="s">
        <v>4561</v>
      </c>
      <c r="D45" s="7" t="e">
        <v>#N/A</v>
      </c>
      <c r="E45" s="7" t="e">
        <v>#N/A</v>
      </c>
      <c r="F45" s="6" t="s">
        <v>909</v>
      </c>
      <c r="G45" s="6" t="s">
        <v>913</v>
      </c>
      <c r="H45" s="6" t="s">
        <v>914</v>
      </c>
      <c r="I45" s="6" t="s">
        <v>2694</v>
      </c>
      <c r="J45" s="8">
        <v>17.3224987268501</v>
      </c>
      <c r="K45" s="6" t="s">
        <v>912</v>
      </c>
      <c r="L45" s="6" t="s">
        <v>35</v>
      </c>
      <c r="M45" s="6" t="s">
        <v>46</v>
      </c>
      <c r="N45" s="6" t="s">
        <v>2703</v>
      </c>
      <c r="O45" s="6" t="s">
        <v>37</v>
      </c>
      <c r="P45" s="6" t="s">
        <v>38</v>
      </c>
      <c r="Q45" s="6"/>
      <c r="R45" s="7"/>
      <c r="S45" s="7"/>
      <c r="T45" s="7" t="s">
        <v>1944</v>
      </c>
      <c r="U45" s="7" t="s">
        <v>1454</v>
      </c>
      <c r="V45" s="7" t="e">
        <v>#N/A</v>
      </c>
      <c r="W45" s="7" t="s">
        <v>1454</v>
      </c>
      <c r="X45" s="7"/>
      <c r="Y45" s="7" t="s">
        <v>5642</v>
      </c>
      <c r="Z45" s="7" t="str">
        <f t="shared" si="0"/>
        <v>EXN</v>
      </c>
      <c r="AA45" s="7" t="str">
        <f t="shared" si="1"/>
        <v>T&gt;72H</v>
      </c>
      <c r="AB45" s="7"/>
      <c r="AC45" s="7">
        <v>1</v>
      </c>
      <c r="AD45" s="7"/>
      <c r="AE45" s="7" t="s">
        <v>6469</v>
      </c>
      <c r="AF45" s="7" t="s">
        <v>2536</v>
      </c>
      <c r="AG45" s="7"/>
    </row>
    <row r="46" spans="1:33" ht="87" x14ac:dyDescent="0.35">
      <c r="A46" s="6" t="s">
        <v>899</v>
      </c>
      <c r="B46" s="7" t="s">
        <v>5997</v>
      </c>
      <c r="C46" s="6" t="s">
        <v>4562</v>
      </c>
      <c r="D46" s="7" t="e">
        <v>#N/A</v>
      </c>
      <c r="E46" s="7" t="e">
        <v>#N/A</v>
      </c>
      <c r="F46" s="6" t="s">
        <v>909</v>
      </c>
      <c r="G46" s="6" t="s">
        <v>910</v>
      </c>
      <c r="H46" s="6" t="s">
        <v>911</v>
      </c>
      <c r="I46" s="6" t="s">
        <v>2694</v>
      </c>
      <c r="J46" s="8">
        <v>17.364165393516799</v>
      </c>
      <c r="K46" s="6" t="s">
        <v>912</v>
      </c>
      <c r="L46" s="6" t="s">
        <v>35</v>
      </c>
      <c r="M46" s="6" t="s">
        <v>46</v>
      </c>
      <c r="N46" s="6" t="s">
        <v>2704</v>
      </c>
      <c r="O46" s="6" t="s">
        <v>37</v>
      </c>
      <c r="P46" s="6" t="s">
        <v>38</v>
      </c>
      <c r="Q46" s="6"/>
      <c r="R46" s="7"/>
      <c r="S46" s="7"/>
      <c r="T46" s="7" t="s">
        <v>1944</v>
      </c>
      <c r="U46" s="7" t="s">
        <v>1454</v>
      </c>
      <c r="V46" s="7" t="e">
        <v>#N/A</v>
      </c>
      <c r="W46" s="7" t="s">
        <v>1454</v>
      </c>
      <c r="X46" s="7"/>
      <c r="Y46" s="7" t="s">
        <v>5642</v>
      </c>
      <c r="Z46" s="7" t="str">
        <f t="shared" si="0"/>
        <v>EXN</v>
      </c>
      <c r="AA46" s="7" t="str">
        <f t="shared" si="1"/>
        <v>T&gt;72H</v>
      </c>
      <c r="AB46" s="7"/>
      <c r="AC46" s="7">
        <v>1</v>
      </c>
      <c r="AD46" s="7"/>
      <c r="AE46" s="7" t="s">
        <v>6469</v>
      </c>
      <c r="AF46" s="7" t="s">
        <v>2536</v>
      </c>
      <c r="AG46" s="7"/>
    </row>
    <row r="47" spans="1:33" ht="87" x14ac:dyDescent="0.35">
      <c r="A47" s="6" t="s">
        <v>1698</v>
      </c>
      <c r="B47" s="7" t="s">
        <v>5998</v>
      </c>
      <c r="C47" s="6" t="s">
        <v>4563</v>
      </c>
      <c r="D47" s="7" t="e">
        <v>#N/A</v>
      </c>
      <c r="E47" s="7" t="e">
        <v>#N/A</v>
      </c>
      <c r="F47" s="6" t="s">
        <v>909</v>
      </c>
      <c r="G47" s="6" t="s">
        <v>1758</v>
      </c>
      <c r="H47" s="6" t="s">
        <v>1759</v>
      </c>
      <c r="I47" s="6" t="s">
        <v>3364</v>
      </c>
      <c r="J47" s="8">
        <v>17.405832060183499</v>
      </c>
      <c r="K47" s="6" t="s">
        <v>912</v>
      </c>
      <c r="L47" s="6" t="s">
        <v>35</v>
      </c>
      <c r="M47" s="6" t="s">
        <v>46</v>
      </c>
      <c r="N47" s="6" t="s">
        <v>3365</v>
      </c>
      <c r="O47" s="6" t="s">
        <v>37</v>
      </c>
      <c r="P47" s="6" t="s">
        <v>38</v>
      </c>
      <c r="Q47" s="6"/>
      <c r="R47" s="7"/>
      <c r="S47" s="7"/>
      <c r="T47" s="7" t="s">
        <v>1697</v>
      </c>
      <c r="U47" s="7" t="s">
        <v>1466</v>
      </c>
      <c r="V47" s="7" t="e">
        <v>#N/A</v>
      </c>
      <c r="W47" s="7" t="s">
        <v>1340</v>
      </c>
      <c r="X47" s="7"/>
      <c r="Y47" s="7" t="s">
        <v>5642</v>
      </c>
      <c r="Z47" s="7" t="str">
        <f t="shared" si="0"/>
        <v>EXN</v>
      </c>
      <c r="AA47" s="7" t="str">
        <f t="shared" si="1"/>
        <v>T&gt;72H</v>
      </c>
      <c r="AB47" s="7"/>
      <c r="AC47" s="7">
        <v>1</v>
      </c>
      <c r="AD47" s="7"/>
      <c r="AE47" s="7" t="s">
        <v>6469</v>
      </c>
      <c r="AF47" s="7" t="s">
        <v>2536</v>
      </c>
      <c r="AG47" s="7"/>
    </row>
    <row r="48" spans="1:33" ht="72.5" x14ac:dyDescent="0.35">
      <c r="A48" s="6" t="s">
        <v>907</v>
      </c>
      <c r="B48" s="7" t="s">
        <v>5999</v>
      </c>
      <c r="C48" s="6" t="s">
        <v>4564</v>
      </c>
      <c r="D48" s="7" t="e">
        <v>#N/A</v>
      </c>
      <c r="E48" s="7" t="e">
        <v>#N/A</v>
      </c>
      <c r="F48" s="6" t="s">
        <v>916</v>
      </c>
      <c r="G48" s="6" t="s">
        <v>919</v>
      </c>
      <c r="H48" s="6" t="s">
        <v>920</v>
      </c>
      <c r="I48" s="6" t="s">
        <v>2250</v>
      </c>
      <c r="J48" s="8">
        <v>17.4474987268501</v>
      </c>
      <c r="K48" s="6" t="s">
        <v>34</v>
      </c>
      <c r="L48" s="6" t="s">
        <v>35</v>
      </c>
      <c r="M48" s="6" t="s">
        <v>46</v>
      </c>
      <c r="N48" s="6" t="s">
        <v>2261</v>
      </c>
      <c r="O48" s="6" t="s">
        <v>37</v>
      </c>
      <c r="P48" s="6" t="s">
        <v>38</v>
      </c>
      <c r="Q48" s="6"/>
      <c r="R48" s="7"/>
      <c r="S48" s="7"/>
      <c r="T48" s="7" t="s">
        <v>1943</v>
      </c>
      <c r="U48" s="7" t="s">
        <v>1454</v>
      </c>
      <c r="V48" s="7" t="e">
        <v>#N/A</v>
      </c>
      <c r="W48" s="7" t="s">
        <v>1454</v>
      </c>
      <c r="X48" s="7"/>
      <c r="Y48" s="7" t="s">
        <v>5642</v>
      </c>
      <c r="Z48" s="7" t="str">
        <f t="shared" si="0"/>
        <v>EXN</v>
      </c>
      <c r="AA48" s="7" t="str">
        <f t="shared" si="1"/>
        <v>T&gt;72H</v>
      </c>
      <c r="AB48" s="7"/>
      <c r="AC48" s="7">
        <v>1</v>
      </c>
      <c r="AD48" s="7"/>
      <c r="AE48" s="7" t="s">
        <v>6469</v>
      </c>
      <c r="AF48" s="7" t="s">
        <v>2536</v>
      </c>
      <c r="AG48" s="7"/>
    </row>
    <row r="49" spans="1:33" ht="217.5" x14ac:dyDescent="0.35">
      <c r="A49" s="6" t="s">
        <v>915</v>
      </c>
      <c r="B49" s="7" t="s">
        <v>6000</v>
      </c>
      <c r="C49" s="6" t="s">
        <v>4565</v>
      </c>
      <c r="D49" s="7" t="e">
        <v>#N/A</v>
      </c>
      <c r="E49" s="7" t="e">
        <v>#N/A</v>
      </c>
      <c r="F49" s="6" t="s">
        <v>916</v>
      </c>
      <c r="G49" s="6" t="s">
        <v>917</v>
      </c>
      <c r="H49" s="6" t="s">
        <v>918</v>
      </c>
      <c r="I49" s="6" t="s">
        <v>2262</v>
      </c>
      <c r="J49" s="8">
        <v>17.489165393516799</v>
      </c>
      <c r="K49" s="6" t="s">
        <v>34</v>
      </c>
      <c r="L49" s="6" t="s">
        <v>56</v>
      </c>
      <c r="M49" s="6" t="s">
        <v>46</v>
      </c>
      <c r="N49" s="6" t="s">
        <v>2263</v>
      </c>
      <c r="O49" s="6" t="s">
        <v>37</v>
      </c>
      <c r="P49" s="6" t="s">
        <v>38</v>
      </c>
      <c r="Q49" s="6"/>
      <c r="R49" s="7"/>
      <c r="S49" s="7"/>
      <c r="T49" s="7" t="s">
        <v>1597</v>
      </c>
      <c r="U49" s="7" t="s">
        <v>1756</v>
      </c>
      <c r="V49" s="7" t="e">
        <v>#N/A</v>
      </c>
      <c r="W49" s="7" t="s">
        <v>1462</v>
      </c>
      <c r="X49" s="7"/>
      <c r="Y49" s="7" t="s">
        <v>5642</v>
      </c>
      <c r="Z49" s="7" t="str">
        <f t="shared" si="0"/>
        <v>EXN</v>
      </c>
      <c r="AA49" s="7" t="str">
        <f t="shared" si="1"/>
        <v>T&gt;72H</v>
      </c>
      <c r="AB49" s="7"/>
      <c r="AC49" s="7">
        <v>1</v>
      </c>
      <c r="AD49" s="7"/>
      <c r="AE49" s="7" t="s">
        <v>6469</v>
      </c>
      <c r="AF49" s="7" t="s">
        <v>2536</v>
      </c>
      <c r="AG49" s="7"/>
    </row>
    <row r="50" spans="1:33" ht="159.5" x14ac:dyDescent="0.35">
      <c r="A50" s="6" t="s">
        <v>1760</v>
      </c>
      <c r="B50" s="7" t="s">
        <v>6001</v>
      </c>
      <c r="C50" s="6" t="s">
        <v>4566</v>
      </c>
      <c r="D50" s="7" t="e">
        <v>#N/A</v>
      </c>
      <c r="E50" s="7" t="e">
        <v>#N/A</v>
      </c>
      <c r="F50" s="6" t="s">
        <v>33</v>
      </c>
      <c r="G50" s="6" t="s">
        <v>1761</v>
      </c>
      <c r="H50" s="6" t="s">
        <v>1762</v>
      </c>
      <c r="I50" s="6" t="s">
        <v>1763</v>
      </c>
      <c r="J50" s="8">
        <v>17.530832060183499</v>
      </c>
      <c r="K50" s="6" t="s">
        <v>34</v>
      </c>
      <c r="L50" s="6" t="s">
        <v>35</v>
      </c>
      <c r="M50" s="6" t="s">
        <v>36</v>
      </c>
      <c r="N50" s="6" t="s">
        <v>1764</v>
      </c>
      <c r="O50" s="6" t="s">
        <v>37</v>
      </c>
      <c r="P50" s="6" t="s">
        <v>38</v>
      </c>
      <c r="Q50" s="6"/>
      <c r="R50" s="7"/>
      <c r="S50" s="7"/>
      <c r="T50" s="7" t="s">
        <v>1456</v>
      </c>
      <c r="U50" s="7" t="s">
        <v>1456</v>
      </c>
      <c r="V50" s="7" t="e">
        <v>#N/A</v>
      </c>
      <c r="W50" s="7" t="e">
        <v>#N/A</v>
      </c>
      <c r="X50" s="7"/>
      <c r="Y50" s="7" t="s">
        <v>5642</v>
      </c>
      <c r="Z50" s="7" t="str">
        <f t="shared" si="0"/>
        <v>EXN</v>
      </c>
      <c r="AA50" s="7" t="str">
        <f t="shared" si="1"/>
        <v>T&gt;72H</v>
      </c>
      <c r="AB50" s="7"/>
      <c r="AC50" s="7">
        <v>1</v>
      </c>
      <c r="AD50" s="7"/>
      <c r="AE50" s="7" t="s">
        <v>6469</v>
      </c>
      <c r="AF50" s="7" t="s">
        <v>2536</v>
      </c>
      <c r="AG50" s="7"/>
    </row>
    <row r="51" spans="1:33" ht="159.5" x14ac:dyDescent="0.35">
      <c r="A51" s="6" t="s">
        <v>1760</v>
      </c>
      <c r="B51" s="7" t="s">
        <v>6002</v>
      </c>
      <c r="C51" s="6" t="s">
        <v>4567</v>
      </c>
      <c r="D51" s="7" t="e">
        <v>#N/A</v>
      </c>
      <c r="E51" s="7" t="e">
        <v>#N/A</v>
      </c>
      <c r="F51" s="6" t="s">
        <v>33</v>
      </c>
      <c r="G51" s="6" t="s">
        <v>1765</v>
      </c>
      <c r="H51" s="6" t="s">
        <v>1766</v>
      </c>
      <c r="I51" s="6" t="s">
        <v>1763</v>
      </c>
      <c r="J51" s="8">
        <v>17.5724987268501</v>
      </c>
      <c r="K51" s="6" t="s">
        <v>34</v>
      </c>
      <c r="L51" s="6" t="s">
        <v>35</v>
      </c>
      <c r="M51" s="6" t="s">
        <v>36</v>
      </c>
      <c r="N51" s="6" t="s">
        <v>1767</v>
      </c>
      <c r="O51" s="6" t="s">
        <v>37</v>
      </c>
      <c r="P51" s="6" t="s">
        <v>38</v>
      </c>
      <c r="Q51" s="6"/>
      <c r="R51" s="7"/>
      <c r="S51" s="7"/>
      <c r="T51" s="7" t="s">
        <v>1456</v>
      </c>
      <c r="U51" s="7" t="s">
        <v>1456</v>
      </c>
      <c r="V51" s="7" t="e">
        <v>#N/A</v>
      </c>
      <c r="W51" s="7" t="e">
        <v>#N/A</v>
      </c>
      <c r="X51" s="7"/>
      <c r="Y51" s="7" t="s">
        <v>5642</v>
      </c>
      <c r="Z51" s="7" t="str">
        <f t="shared" si="0"/>
        <v>EXN</v>
      </c>
      <c r="AA51" s="7" t="str">
        <f t="shared" si="1"/>
        <v>T&gt;72H</v>
      </c>
      <c r="AB51" s="7"/>
      <c r="AC51" s="7">
        <v>1</v>
      </c>
      <c r="AD51" s="7"/>
      <c r="AE51" s="7" t="s">
        <v>6469</v>
      </c>
      <c r="AF51" s="7" t="s">
        <v>2536</v>
      </c>
      <c r="AG51" s="7"/>
    </row>
    <row r="52" spans="1:33" ht="159.5" x14ac:dyDescent="0.35">
      <c r="A52" s="6" t="s">
        <v>1760</v>
      </c>
      <c r="B52" s="7" t="s">
        <v>5722</v>
      </c>
      <c r="C52" s="6" t="s">
        <v>4568</v>
      </c>
      <c r="D52" s="7" t="e">
        <v>#N/A</v>
      </c>
      <c r="E52" s="7" t="e">
        <v>#N/A</v>
      </c>
      <c r="F52" s="6" t="s">
        <v>33</v>
      </c>
      <c r="G52" s="6" t="s">
        <v>1768</v>
      </c>
      <c r="H52" s="6" t="s">
        <v>1769</v>
      </c>
      <c r="I52" s="6" t="s">
        <v>1763</v>
      </c>
      <c r="J52" s="8">
        <v>17.614165393516799</v>
      </c>
      <c r="K52" s="6" t="s">
        <v>34</v>
      </c>
      <c r="L52" s="6" t="s">
        <v>35</v>
      </c>
      <c r="M52" s="6" t="s">
        <v>36</v>
      </c>
      <c r="N52" s="6" t="s">
        <v>1770</v>
      </c>
      <c r="O52" s="6" t="s">
        <v>37</v>
      </c>
      <c r="P52" s="6" t="s">
        <v>38</v>
      </c>
      <c r="Q52" s="6"/>
      <c r="R52" s="7"/>
      <c r="S52" s="7"/>
      <c r="T52" s="7" t="s">
        <v>1456</v>
      </c>
      <c r="U52" s="7" t="s">
        <v>1456</v>
      </c>
      <c r="V52" s="7" t="e">
        <v>#N/A</v>
      </c>
      <c r="W52" s="7" t="e">
        <v>#N/A</v>
      </c>
      <c r="X52" s="7"/>
      <c r="Y52" s="7" t="s">
        <v>5642</v>
      </c>
      <c r="Z52" s="7" t="str">
        <f t="shared" si="0"/>
        <v>EXN</v>
      </c>
      <c r="AA52" s="7" t="str">
        <f t="shared" si="1"/>
        <v>T&gt;72H</v>
      </c>
      <c r="AB52" s="7"/>
      <c r="AC52" s="7">
        <v>1</v>
      </c>
      <c r="AD52" s="7"/>
      <c r="AE52" s="7" t="s">
        <v>6469</v>
      </c>
      <c r="AF52" s="7" t="s">
        <v>2536</v>
      </c>
      <c r="AG52" s="7"/>
    </row>
    <row r="53" spans="1:33" ht="174" x14ac:dyDescent="0.35">
      <c r="A53" s="6" t="s">
        <v>1867</v>
      </c>
      <c r="B53" s="7" t="s">
        <v>6003</v>
      </c>
      <c r="C53" s="6" t="s">
        <v>4569</v>
      </c>
      <c r="D53" s="7" t="e">
        <v>#N/A</v>
      </c>
      <c r="E53" s="7" t="e">
        <v>#N/A</v>
      </c>
      <c r="F53" s="6" t="s">
        <v>33</v>
      </c>
      <c r="G53" s="6" t="s">
        <v>1868</v>
      </c>
      <c r="H53" s="6" t="s">
        <v>1869</v>
      </c>
      <c r="I53" s="6" t="s">
        <v>1870</v>
      </c>
      <c r="J53" s="8">
        <v>17.655832060183499</v>
      </c>
      <c r="K53" s="6" t="s">
        <v>34</v>
      </c>
      <c r="L53" s="6" t="s">
        <v>35</v>
      </c>
      <c r="M53" s="6" t="s">
        <v>36</v>
      </c>
      <c r="N53" s="6" t="s">
        <v>1871</v>
      </c>
      <c r="O53" s="6" t="s">
        <v>37</v>
      </c>
      <c r="P53" s="6" t="s">
        <v>38</v>
      </c>
      <c r="Q53" s="6"/>
      <c r="R53" s="7"/>
      <c r="S53" s="7"/>
      <c r="T53" s="7" t="s">
        <v>1456</v>
      </c>
      <c r="U53" s="7" t="s">
        <v>1456</v>
      </c>
      <c r="V53" s="7" t="e">
        <v>#N/A</v>
      </c>
      <c r="W53" s="7" t="e">
        <v>#N/A</v>
      </c>
      <c r="X53" s="7"/>
      <c r="Y53" s="7" t="s">
        <v>5642</v>
      </c>
      <c r="Z53" s="7" t="str">
        <f t="shared" si="0"/>
        <v>EXN</v>
      </c>
      <c r="AA53" s="7" t="str">
        <f t="shared" si="1"/>
        <v>T&gt;72H</v>
      </c>
      <c r="AB53" s="7"/>
      <c r="AC53" s="7">
        <v>1</v>
      </c>
      <c r="AD53" s="7"/>
      <c r="AE53" s="7" t="s">
        <v>6469</v>
      </c>
      <c r="AF53" s="7" t="s">
        <v>2536</v>
      </c>
      <c r="AG53" s="7"/>
    </row>
    <row r="54" spans="1:33" ht="174" x14ac:dyDescent="0.35">
      <c r="A54" s="6" t="s">
        <v>1867</v>
      </c>
      <c r="B54" s="7" t="s">
        <v>6004</v>
      </c>
      <c r="C54" s="6" t="s">
        <v>4570</v>
      </c>
      <c r="D54" s="7" t="e">
        <v>#N/A</v>
      </c>
      <c r="E54" s="7" t="e">
        <v>#N/A</v>
      </c>
      <c r="F54" s="6" t="s">
        <v>33</v>
      </c>
      <c r="G54" s="6" t="s">
        <v>1872</v>
      </c>
      <c r="H54" s="6" t="s">
        <v>1873</v>
      </c>
      <c r="I54" s="6" t="s">
        <v>1870</v>
      </c>
      <c r="J54" s="8">
        <v>17.6974987268501</v>
      </c>
      <c r="K54" s="6" t="s">
        <v>34</v>
      </c>
      <c r="L54" s="6" t="s">
        <v>35</v>
      </c>
      <c r="M54" s="6" t="s">
        <v>36</v>
      </c>
      <c r="N54" s="6" t="s">
        <v>1874</v>
      </c>
      <c r="O54" s="6" t="s">
        <v>37</v>
      </c>
      <c r="P54" s="6" t="s">
        <v>38</v>
      </c>
      <c r="Q54" s="6"/>
      <c r="R54" s="7"/>
      <c r="S54" s="7"/>
      <c r="T54" s="7" t="s">
        <v>1456</v>
      </c>
      <c r="U54" s="7" t="s">
        <v>1456</v>
      </c>
      <c r="V54" s="7" t="e">
        <v>#N/A</v>
      </c>
      <c r="W54" s="7" t="e">
        <v>#N/A</v>
      </c>
      <c r="X54" s="7"/>
      <c r="Y54" s="7" t="s">
        <v>5642</v>
      </c>
      <c r="Z54" s="7" t="str">
        <f t="shared" si="0"/>
        <v>EXN</v>
      </c>
      <c r="AA54" s="7" t="str">
        <f t="shared" si="1"/>
        <v>T&gt;72H</v>
      </c>
      <c r="AB54" s="7"/>
      <c r="AC54" s="7">
        <v>1</v>
      </c>
      <c r="AD54" s="7"/>
      <c r="AE54" s="7" t="s">
        <v>6469</v>
      </c>
      <c r="AF54" s="7" t="s">
        <v>2536</v>
      </c>
      <c r="AG54" s="7"/>
    </row>
    <row r="55" spans="1:33" ht="174" x14ac:dyDescent="0.35">
      <c r="A55" s="6" t="s">
        <v>1867</v>
      </c>
      <c r="B55" s="7" t="s">
        <v>6005</v>
      </c>
      <c r="C55" s="6" t="s">
        <v>4571</v>
      </c>
      <c r="D55" s="7" t="e">
        <v>#N/A</v>
      </c>
      <c r="E55" s="7" t="e">
        <v>#N/A</v>
      </c>
      <c r="F55" s="6" t="s">
        <v>33</v>
      </c>
      <c r="G55" s="6" t="s">
        <v>1875</v>
      </c>
      <c r="H55" s="6" t="s">
        <v>1876</v>
      </c>
      <c r="I55" s="6" t="s">
        <v>1870</v>
      </c>
      <c r="J55" s="8">
        <v>17.739165393516799</v>
      </c>
      <c r="K55" s="6" t="s">
        <v>34</v>
      </c>
      <c r="L55" s="6" t="s">
        <v>35</v>
      </c>
      <c r="M55" s="6" t="s">
        <v>36</v>
      </c>
      <c r="N55" s="6" t="s">
        <v>1877</v>
      </c>
      <c r="O55" s="6" t="s">
        <v>37</v>
      </c>
      <c r="P55" s="6" t="s">
        <v>38</v>
      </c>
      <c r="Q55" s="6"/>
      <c r="R55" s="7"/>
      <c r="S55" s="7"/>
      <c r="T55" s="7" t="s">
        <v>1456</v>
      </c>
      <c r="U55" s="7" t="s">
        <v>1456</v>
      </c>
      <c r="V55" s="7" t="e">
        <v>#N/A</v>
      </c>
      <c r="W55" s="7" t="e">
        <v>#N/A</v>
      </c>
      <c r="X55" s="7"/>
      <c r="Y55" s="7" t="s">
        <v>5642</v>
      </c>
      <c r="Z55" s="7" t="str">
        <f t="shared" si="0"/>
        <v>EXN</v>
      </c>
      <c r="AA55" s="7" t="str">
        <f t="shared" si="1"/>
        <v>T&gt;72H</v>
      </c>
      <c r="AB55" s="7"/>
      <c r="AC55" s="7">
        <v>1</v>
      </c>
      <c r="AD55" s="7"/>
      <c r="AE55" s="7" t="s">
        <v>6469</v>
      </c>
      <c r="AF55" s="7" t="s">
        <v>2536</v>
      </c>
      <c r="AG55" s="7"/>
    </row>
    <row r="56" spans="1:33" ht="159.5" x14ac:dyDescent="0.35">
      <c r="A56" s="6" t="s">
        <v>1567</v>
      </c>
      <c r="B56" s="7" t="s">
        <v>6006</v>
      </c>
      <c r="C56" s="6" t="s">
        <v>4572</v>
      </c>
      <c r="D56" s="7" t="e">
        <v>#N/A</v>
      </c>
      <c r="E56" s="7" t="e">
        <v>#N/A</v>
      </c>
      <c r="F56" s="6" t="s">
        <v>33</v>
      </c>
      <c r="G56" s="6" t="s">
        <v>1570</v>
      </c>
      <c r="H56" s="6" t="s">
        <v>1571</v>
      </c>
      <c r="I56" s="6" t="s">
        <v>1958</v>
      </c>
      <c r="J56" s="8">
        <v>17.780832060183499</v>
      </c>
      <c r="K56" s="6" t="s">
        <v>34</v>
      </c>
      <c r="L56" s="6" t="s">
        <v>35</v>
      </c>
      <c r="M56" s="6" t="s">
        <v>36</v>
      </c>
      <c r="N56" s="6" t="s">
        <v>1959</v>
      </c>
      <c r="O56" s="6" t="s">
        <v>37</v>
      </c>
      <c r="P56" s="6" t="s">
        <v>38</v>
      </c>
      <c r="Q56" s="6"/>
      <c r="R56" s="7"/>
      <c r="S56" s="7"/>
      <c r="T56" s="7" t="s">
        <v>1745</v>
      </c>
      <c r="U56" s="7" t="s">
        <v>1466</v>
      </c>
      <c r="V56" s="7" t="e">
        <v>#N/A</v>
      </c>
      <c r="W56" s="7" t="s">
        <v>1340</v>
      </c>
      <c r="X56" s="7"/>
      <c r="Y56" s="7" t="s">
        <v>5642</v>
      </c>
      <c r="Z56" s="7" t="str">
        <f t="shared" si="0"/>
        <v>EXN</v>
      </c>
      <c r="AA56" s="7" t="str">
        <f t="shared" si="1"/>
        <v>T&gt;72H</v>
      </c>
      <c r="AB56" s="7"/>
      <c r="AC56" s="7">
        <v>1</v>
      </c>
      <c r="AD56" s="7"/>
      <c r="AE56" s="7" t="s">
        <v>6469</v>
      </c>
      <c r="AF56" s="7" t="s">
        <v>2536</v>
      </c>
      <c r="AG56" s="7"/>
    </row>
    <row r="57" spans="1:33" ht="159.5" x14ac:dyDescent="0.35">
      <c r="A57" s="6" t="s">
        <v>1567</v>
      </c>
      <c r="B57" s="7" t="s">
        <v>6007</v>
      </c>
      <c r="C57" s="6" t="s">
        <v>4573</v>
      </c>
      <c r="D57" s="7" t="e">
        <v>#N/A</v>
      </c>
      <c r="E57" s="7" t="e">
        <v>#N/A</v>
      </c>
      <c r="F57" s="6" t="s">
        <v>33</v>
      </c>
      <c r="G57" s="6" t="s">
        <v>1568</v>
      </c>
      <c r="H57" s="6" t="s">
        <v>1569</v>
      </c>
      <c r="I57" s="6" t="s">
        <v>1958</v>
      </c>
      <c r="J57" s="8">
        <v>17.8224987268501</v>
      </c>
      <c r="K57" s="6" t="s">
        <v>34</v>
      </c>
      <c r="L57" s="6" t="s">
        <v>35</v>
      </c>
      <c r="M57" s="6" t="s">
        <v>36</v>
      </c>
      <c r="N57" s="6" t="s">
        <v>1960</v>
      </c>
      <c r="O57" s="6" t="s">
        <v>37</v>
      </c>
      <c r="P57" s="6" t="s">
        <v>38</v>
      </c>
      <c r="Q57" s="6"/>
      <c r="R57" s="7"/>
      <c r="S57" s="7"/>
      <c r="T57" s="7" t="s">
        <v>1745</v>
      </c>
      <c r="U57" s="7" t="s">
        <v>1466</v>
      </c>
      <c r="V57" s="7" t="e">
        <v>#N/A</v>
      </c>
      <c r="W57" s="7" t="s">
        <v>1340</v>
      </c>
      <c r="X57" s="7"/>
      <c r="Y57" s="7" t="s">
        <v>5642</v>
      </c>
      <c r="Z57" s="7" t="str">
        <f t="shared" si="0"/>
        <v>EXN</v>
      </c>
      <c r="AA57" s="7" t="str">
        <f t="shared" si="1"/>
        <v>T&gt;72H</v>
      </c>
      <c r="AB57" s="7"/>
      <c r="AC57" s="7">
        <v>1</v>
      </c>
      <c r="AD57" s="7"/>
      <c r="AE57" s="7" t="s">
        <v>6469</v>
      </c>
      <c r="AF57" s="7" t="s">
        <v>2536</v>
      </c>
      <c r="AG57" s="7"/>
    </row>
    <row r="58" spans="1:33" ht="174" x14ac:dyDescent="0.35">
      <c r="A58" s="6" t="s">
        <v>921</v>
      </c>
      <c r="B58" s="7" t="s">
        <v>6008</v>
      </c>
      <c r="C58" s="6" t="s">
        <v>4574</v>
      </c>
      <c r="D58" s="7" t="e">
        <v>#N/A</v>
      </c>
      <c r="E58" s="7" t="e">
        <v>#N/A</v>
      </c>
      <c r="F58" s="6" t="s">
        <v>33</v>
      </c>
      <c r="G58" s="6" t="s">
        <v>926</v>
      </c>
      <c r="H58" s="6" t="s">
        <v>927</v>
      </c>
      <c r="I58" s="6" t="s">
        <v>1982</v>
      </c>
      <c r="J58" s="8">
        <v>17.864165393516799</v>
      </c>
      <c r="K58" s="6" t="s">
        <v>34</v>
      </c>
      <c r="L58" s="6" t="s">
        <v>35</v>
      </c>
      <c r="M58" s="6" t="s">
        <v>36</v>
      </c>
      <c r="N58" s="6" t="s">
        <v>1983</v>
      </c>
      <c r="O58" s="6" t="s">
        <v>37</v>
      </c>
      <c r="P58" s="6" t="s">
        <v>38</v>
      </c>
      <c r="Q58" s="6"/>
      <c r="R58" s="7"/>
      <c r="S58" s="7"/>
      <c r="T58" s="7" t="s">
        <v>1948</v>
      </c>
      <c r="U58" s="7" t="s">
        <v>1454</v>
      </c>
      <c r="V58" s="7" t="e">
        <v>#N/A</v>
      </c>
      <c r="W58" s="7" t="s">
        <v>1454</v>
      </c>
      <c r="X58" s="7"/>
      <c r="Y58" s="7" t="s">
        <v>5642</v>
      </c>
      <c r="Z58" s="7" t="str">
        <f t="shared" si="0"/>
        <v>EXN</v>
      </c>
      <c r="AA58" s="7" t="str">
        <f t="shared" si="1"/>
        <v>T&gt;72H</v>
      </c>
      <c r="AB58" s="7"/>
      <c r="AC58" s="7">
        <v>1</v>
      </c>
      <c r="AD58" s="7"/>
      <c r="AE58" s="7" t="s">
        <v>6469</v>
      </c>
      <c r="AF58" s="7" t="s">
        <v>2536</v>
      </c>
      <c r="AG58" s="7"/>
    </row>
    <row r="59" spans="1:33" ht="174" x14ac:dyDescent="0.35">
      <c r="A59" s="6" t="s">
        <v>921</v>
      </c>
      <c r="B59" s="7" t="s">
        <v>6009</v>
      </c>
      <c r="C59" s="6" t="s">
        <v>4575</v>
      </c>
      <c r="D59" s="7" t="e">
        <v>#N/A</v>
      </c>
      <c r="E59" s="7" t="e">
        <v>#N/A</v>
      </c>
      <c r="F59" s="6" t="s">
        <v>33</v>
      </c>
      <c r="G59" s="6" t="s">
        <v>928</v>
      </c>
      <c r="H59" s="6" t="s">
        <v>929</v>
      </c>
      <c r="I59" s="6" t="s">
        <v>1982</v>
      </c>
      <c r="J59" s="8">
        <v>17.905832060183499</v>
      </c>
      <c r="K59" s="6" t="s">
        <v>34</v>
      </c>
      <c r="L59" s="6" t="s">
        <v>35</v>
      </c>
      <c r="M59" s="6" t="s">
        <v>36</v>
      </c>
      <c r="N59" s="6" t="s">
        <v>1984</v>
      </c>
      <c r="O59" s="6" t="s">
        <v>37</v>
      </c>
      <c r="P59" s="6" t="s">
        <v>38</v>
      </c>
      <c r="Q59" s="6"/>
      <c r="R59" s="7"/>
      <c r="S59" s="7"/>
      <c r="T59" s="7" t="s">
        <v>1948</v>
      </c>
      <c r="U59" s="7" t="s">
        <v>1454</v>
      </c>
      <c r="V59" s="7" t="e">
        <v>#N/A</v>
      </c>
      <c r="W59" s="7" t="s">
        <v>1454</v>
      </c>
      <c r="X59" s="7"/>
      <c r="Y59" s="7" t="s">
        <v>5642</v>
      </c>
      <c r="Z59" s="7" t="str">
        <f t="shared" si="0"/>
        <v>EXN</v>
      </c>
      <c r="AA59" s="7" t="str">
        <f t="shared" si="1"/>
        <v>T&gt;72H</v>
      </c>
      <c r="AB59" s="7"/>
      <c r="AC59" s="7">
        <v>1</v>
      </c>
      <c r="AD59" s="7"/>
      <c r="AE59" s="7" t="s">
        <v>6469</v>
      </c>
      <c r="AF59" s="7" t="s">
        <v>2536</v>
      </c>
      <c r="AG59" s="7"/>
    </row>
    <row r="60" spans="1:33" ht="174" x14ac:dyDescent="0.35">
      <c r="A60" s="6" t="s">
        <v>921</v>
      </c>
      <c r="B60" s="7" t="s">
        <v>6010</v>
      </c>
      <c r="C60" s="6" t="s">
        <v>4576</v>
      </c>
      <c r="D60" s="7" t="e">
        <v>#N/A</v>
      </c>
      <c r="E60" s="7" t="e">
        <v>#N/A</v>
      </c>
      <c r="F60" s="6" t="s">
        <v>33</v>
      </c>
      <c r="G60" s="6" t="s">
        <v>924</v>
      </c>
      <c r="H60" s="6" t="s">
        <v>925</v>
      </c>
      <c r="I60" s="6" t="s">
        <v>1982</v>
      </c>
      <c r="J60" s="8">
        <v>17.9474987268501</v>
      </c>
      <c r="K60" s="6" t="s">
        <v>34</v>
      </c>
      <c r="L60" s="6" t="s">
        <v>35</v>
      </c>
      <c r="M60" s="6" t="s">
        <v>36</v>
      </c>
      <c r="N60" s="6" t="s">
        <v>1985</v>
      </c>
      <c r="O60" s="6" t="s">
        <v>37</v>
      </c>
      <c r="P60" s="6" t="s">
        <v>38</v>
      </c>
      <c r="Q60" s="6"/>
      <c r="R60" s="7"/>
      <c r="S60" s="7"/>
      <c r="T60" s="7" t="s">
        <v>1948</v>
      </c>
      <c r="U60" s="7" t="s">
        <v>1454</v>
      </c>
      <c r="V60" s="7" t="e">
        <v>#N/A</v>
      </c>
      <c r="W60" s="7" t="s">
        <v>1454</v>
      </c>
      <c r="X60" s="7"/>
      <c r="Y60" s="7" t="s">
        <v>5642</v>
      </c>
      <c r="Z60" s="7" t="str">
        <f t="shared" si="0"/>
        <v>EXN</v>
      </c>
      <c r="AA60" s="7" t="str">
        <f t="shared" si="1"/>
        <v>T&gt;72H</v>
      </c>
      <c r="AB60" s="7"/>
      <c r="AC60" s="7">
        <v>1</v>
      </c>
      <c r="AD60" s="7"/>
      <c r="AE60" s="7" t="s">
        <v>6469</v>
      </c>
      <c r="AF60" s="7" t="s">
        <v>2536</v>
      </c>
      <c r="AG60" s="7"/>
    </row>
    <row r="61" spans="1:33" ht="174" x14ac:dyDescent="0.35">
      <c r="A61" s="6" t="s">
        <v>921</v>
      </c>
      <c r="B61" s="7" t="s">
        <v>6011</v>
      </c>
      <c r="C61" s="6" t="s">
        <v>4577</v>
      </c>
      <c r="D61" s="7" t="e">
        <v>#N/A</v>
      </c>
      <c r="E61" s="7" t="e">
        <v>#N/A</v>
      </c>
      <c r="F61" s="6" t="s">
        <v>33</v>
      </c>
      <c r="G61" s="6" t="s">
        <v>922</v>
      </c>
      <c r="H61" s="6" t="s">
        <v>923</v>
      </c>
      <c r="I61" s="6" t="s">
        <v>1986</v>
      </c>
      <c r="J61" s="8">
        <v>17.989165393516799</v>
      </c>
      <c r="K61" s="6" t="s">
        <v>34</v>
      </c>
      <c r="L61" s="6" t="s">
        <v>35</v>
      </c>
      <c r="M61" s="6" t="s">
        <v>36</v>
      </c>
      <c r="N61" s="6" t="s">
        <v>1987</v>
      </c>
      <c r="O61" s="6" t="s">
        <v>37</v>
      </c>
      <c r="P61" s="6" t="s">
        <v>38</v>
      </c>
      <c r="Q61" s="6"/>
      <c r="R61" s="7"/>
      <c r="S61" s="7"/>
      <c r="T61" s="7" t="s">
        <v>1948</v>
      </c>
      <c r="U61" s="7" t="s">
        <v>1454</v>
      </c>
      <c r="V61" s="7" t="e">
        <v>#N/A</v>
      </c>
      <c r="W61" s="7" t="s">
        <v>1454</v>
      </c>
      <c r="X61" s="7"/>
      <c r="Y61" s="7" t="s">
        <v>5642</v>
      </c>
      <c r="Z61" s="7" t="str">
        <f t="shared" si="0"/>
        <v>EXN</v>
      </c>
      <c r="AA61" s="7" t="str">
        <f t="shared" si="1"/>
        <v>T&gt;72H</v>
      </c>
      <c r="AB61" s="7"/>
      <c r="AC61" s="7">
        <v>1</v>
      </c>
      <c r="AD61" s="7"/>
      <c r="AE61" s="7" t="s">
        <v>6469</v>
      </c>
      <c r="AF61" s="7" t="s">
        <v>2536</v>
      </c>
      <c r="AG61" s="7"/>
    </row>
    <row r="62" spans="1:33" ht="174" x14ac:dyDescent="0.35">
      <c r="A62" s="6" t="s">
        <v>921</v>
      </c>
      <c r="B62" s="7" t="s">
        <v>6012</v>
      </c>
      <c r="C62" s="6" t="s">
        <v>4578</v>
      </c>
      <c r="D62" s="7" t="e">
        <v>#N/A</v>
      </c>
      <c r="E62" s="7" t="e">
        <v>#N/A</v>
      </c>
      <c r="F62" s="6" t="s">
        <v>33</v>
      </c>
      <c r="G62" s="6" t="s">
        <v>1622</v>
      </c>
      <c r="H62" s="6" t="s">
        <v>1623</v>
      </c>
      <c r="I62" s="6" t="s">
        <v>1988</v>
      </c>
      <c r="J62" s="8">
        <v>18.030832060183499</v>
      </c>
      <c r="K62" s="6" t="s">
        <v>34</v>
      </c>
      <c r="L62" s="6" t="s">
        <v>35</v>
      </c>
      <c r="M62" s="6" t="s">
        <v>36</v>
      </c>
      <c r="N62" s="6" t="s">
        <v>1989</v>
      </c>
      <c r="O62" s="6" t="s">
        <v>37</v>
      </c>
      <c r="P62" s="6" t="s">
        <v>38</v>
      </c>
      <c r="Q62" s="6"/>
      <c r="R62" s="7"/>
      <c r="S62" s="7"/>
      <c r="T62" s="7" t="s">
        <v>1948</v>
      </c>
      <c r="U62" s="7" t="s">
        <v>1454</v>
      </c>
      <c r="V62" s="7" t="e">
        <v>#N/A</v>
      </c>
      <c r="W62" s="7" t="s">
        <v>1454</v>
      </c>
      <c r="X62" s="7"/>
      <c r="Y62" s="7" t="s">
        <v>5642</v>
      </c>
      <c r="Z62" s="7" t="str">
        <f t="shared" si="0"/>
        <v>EXN</v>
      </c>
      <c r="AA62" s="7" t="str">
        <f t="shared" si="1"/>
        <v>T&gt;72H</v>
      </c>
      <c r="AB62" s="7"/>
      <c r="AC62" s="7">
        <v>1</v>
      </c>
      <c r="AD62" s="7"/>
      <c r="AE62" s="7" t="s">
        <v>6469</v>
      </c>
      <c r="AF62" s="7" t="s">
        <v>2536</v>
      </c>
      <c r="AG62" s="7"/>
    </row>
    <row r="63" spans="1:33" ht="174" x14ac:dyDescent="0.35">
      <c r="A63" s="6" t="s">
        <v>921</v>
      </c>
      <c r="B63" s="7" t="s">
        <v>6013</v>
      </c>
      <c r="C63" s="6" t="s">
        <v>4579</v>
      </c>
      <c r="D63" s="7" t="e">
        <v>#N/A</v>
      </c>
      <c r="E63" s="7" t="e">
        <v>#N/A</v>
      </c>
      <c r="F63" s="6" t="s">
        <v>33</v>
      </c>
      <c r="G63" s="6" t="s">
        <v>1628</v>
      </c>
      <c r="H63" s="6" t="s">
        <v>1629</v>
      </c>
      <c r="I63" s="6" t="s">
        <v>1988</v>
      </c>
      <c r="J63" s="8">
        <v>18.0724987268501</v>
      </c>
      <c r="K63" s="6" t="s">
        <v>34</v>
      </c>
      <c r="L63" s="6" t="s">
        <v>35</v>
      </c>
      <c r="M63" s="6" t="s">
        <v>36</v>
      </c>
      <c r="N63" s="6" t="s">
        <v>1990</v>
      </c>
      <c r="O63" s="6" t="s">
        <v>37</v>
      </c>
      <c r="P63" s="6" t="s">
        <v>38</v>
      </c>
      <c r="Q63" s="6"/>
      <c r="R63" s="7"/>
      <c r="S63" s="7"/>
      <c r="T63" s="7" t="s">
        <v>1948</v>
      </c>
      <c r="U63" s="7" t="s">
        <v>1454</v>
      </c>
      <c r="V63" s="7" t="e">
        <v>#N/A</v>
      </c>
      <c r="W63" s="7" t="s">
        <v>1454</v>
      </c>
      <c r="X63" s="7"/>
      <c r="Y63" s="7" t="s">
        <v>5642</v>
      </c>
      <c r="Z63" s="7" t="str">
        <f t="shared" si="0"/>
        <v>EXN</v>
      </c>
      <c r="AA63" s="7" t="str">
        <f t="shared" si="1"/>
        <v>T&gt;72H</v>
      </c>
      <c r="AB63" s="7"/>
      <c r="AC63" s="7">
        <v>1</v>
      </c>
      <c r="AD63" s="7"/>
      <c r="AE63" s="7" t="s">
        <v>6469</v>
      </c>
      <c r="AF63" s="7" t="s">
        <v>2536</v>
      </c>
      <c r="AG63" s="7"/>
    </row>
    <row r="64" spans="1:33" ht="174" x14ac:dyDescent="0.35">
      <c r="A64" s="6" t="s">
        <v>921</v>
      </c>
      <c r="B64" s="7" t="s">
        <v>6014</v>
      </c>
      <c r="C64" s="6" t="s">
        <v>4580</v>
      </c>
      <c r="D64" s="7" t="e">
        <v>#N/A</v>
      </c>
      <c r="E64" s="7" t="e">
        <v>#N/A</v>
      </c>
      <c r="F64" s="6" t="s">
        <v>33</v>
      </c>
      <c r="G64" s="6" t="s">
        <v>1624</v>
      </c>
      <c r="H64" s="6" t="s">
        <v>1625</v>
      </c>
      <c r="I64" s="6" t="s">
        <v>1988</v>
      </c>
      <c r="J64" s="8">
        <v>18.114165393516799</v>
      </c>
      <c r="K64" s="6" t="s">
        <v>34</v>
      </c>
      <c r="L64" s="6" t="s">
        <v>35</v>
      </c>
      <c r="M64" s="6" t="s">
        <v>36</v>
      </c>
      <c r="N64" s="6" t="s">
        <v>1991</v>
      </c>
      <c r="O64" s="6" t="s">
        <v>37</v>
      </c>
      <c r="P64" s="6" t="s">
        <v>38</v>
      </c>
      <c r="Q64" s="6"/>
      <c r="R64" s="7"/>
      <c r="S64" s="7"/>
      <c r="T64" s="7" t="s">
        <v>1948</v>
      </c>
      <c r="U64" s="7" t="s">
        <v>1454</v>
      </c>
      <c r="V64" s="7" t="e">
        <v>#N/A</v>
      </c>
      <c r="W64" s="7" t="s">
        <v>1454</v>
      </c>
      <c r="X64" s="7"/>
      <c r="Y64" s="7" t="s">
        <v>5642</v>
      </c>
      <c r="Z64" s="7" t="str">
        <f t="shared" si="0"/>
        <v>EXN</v>
      </c>
      <c r="AA64" s="7" t="str">
        <f t="shared" si="1"/>
        <v>T&gt;72H</v>
      </c>
      <c r="AB64" s="7"/>
      <c r="AC64" s="7">
        <v>1</v>
      </c>
      <c r="AD64" s="7"/>
      <c r="AE64" s="7" t="s">
        <v>6469</v>
      </c>
      <c r="AF64" s="7" t="s">
        <v>2536</v>
      </c>
      <c r="AG64" s="7"/>
    </row>
    <row r="65" spans="1:33" ht="174" x14ac:dyDescent="0.35">
      <c r="A65" s="6" t="s">
        <v>921</v>
      </c>
      <c r="B65" s="7" t="s">
        <v>5727</v>
      </c>
      <c r="C65" s="6" t="s">
        <v>4581</v>
      </c>
      <c r="D65" s="7" t="e">
        <v>#N/A</v>
      </c>
      <c r="E65" s="7" t="e">
        <v>#N/A</v>
      </c>
      <c r="F65" s="6" t="s">
        <v>33</v>
      </c>
      <c r="G65" s="6" t="s">
        <v>1620</v>
      </c>
      <c r="H65" s="6" t="s">
        <v>1621</v>
      </c>
      <c r="I65" s="6" t="s">
        <v>1988</v>
      </c>
      <c r="J65" s="8">
        <v>18.155832060183499</v>
      </c>
      <c r="K65" s="6" t="s">
        <v>34</v>
      </c>
      <c r="L65" s="6" t="s">
        <v>35</v>
      </c>
      <c r="M65" s="6" t="s">
        <v>36</v>
      </c>
      <c r="N65" s="6" t="s">
        <v>1992</v>
      </c>
      <c r="O65" s="6" t="s">
        <v>37</v>
      </c>
      <c r="P65" s="6" t="s">
        <v>38</v>
      </c>
      <c r="Q65" s="6"/>
      <c r="R65" s="7"/>
      <c r="S65" s="7"/>
      <c r="T65" s="7" t="s">
        <v>1948</v>
      </c>
      <c r="U65" s="7" t="s">
        <v>1454</v>
      </c>
      <c r="V65" s="7" t="e">
        <v>#N/A</v>
      </c>
      <c r="W65" s="7" t="s">
        <v>1454</v>
      </c>
      <c r="X65" s="7"/>
      <c r="Y65" s="7" t="s">
        <v>5642</v>
      </c>
      <c r="Z65" s="7" t="str">
        <f t="shared" si="0"/>
        <v>EXN</v>
      </c>
      <c r="AA65" s="7" t="str">
        <f t="shared" si="1"/>
        <v>T&gt;72H</v>
      </c>
      <c r="AB65" s="7"/>
      <c r="AC65" s="7">
        <v>1</v>
      </c>
      <c r="AD65" s="7"/>
      <c r="AE65" s="7" t="s">
        <v>6469</v>
      </c>
      <c r="AF65" s="7" t="s">
        <v>2536</v>
      </c>
      <c r="AG65" s="7"/>
    </row>
    <row r="66" spans="1:33" ht="174" x14ac:dyDescent="0.35">
      <c r="A66" s="6" t="s">
        <v>921</v>
      </c>
      <c r="B66" s="7" t="s">
        <v>6015</v>
      </c>
      <c r="C66" s="6" t="s">
        <v>4582</v>
      </c>
      <c r="D66" s="7" t="e">
        <v>#N/A</v>
      </c>
      <c r="E66" s="7" t="e">
        <v>#N/A</v>
      </c>
      <c r="F66" s="6" t="s">
        <v>33</v>
      </c>
      <c r="G66" s="6" t="s">
        <v>1630</v>
      </c>
      <c r="H66" s="6" t="s">
        <v>1631</v>
      </c>
      <c r="I66" s="6" t="s">
        <v>1988</v>
      </c>
      <c r="J66" s="8">
        <v>18.1974987268501</v>
      </c>
      <c r="K66" s="6" t="s">
        <v>34</v>
      </c>
      <c r="L66" s="6" t="s">
        <v>35</v>
      </c>
      <c r="M66" s="6" t="s">
        <v>36</v>
      </c>
      <c r="N66" s="6" t="s">
        <v>1993</v>
      </c>
      <c r="O66" s="6" t="s">
        <v>37</v>
      </c>
      <c r="P66" s="6" t="s">
        <v>38</v>
      </c>
      <c r="Q66" s="6"/>
      <c r="R66" s="7"/>
      <c r="S66" s="7"/>
      <c r="T66" s="7" t="s">
        <v>1948</v>
      </c>
      <c r="U66" s="7" t="s">
        <v>1454</v>
      </c>
      <c r="V66" s="7" t="e">
        <v>#N/A</v>
      </c>
      <c r="W66" s="7" t="s">
        <v>1454</v>
      </c>
      <c r="X66" s="7"/>
      <c r="Y66" s="7" t="s">
        <v>5642</v>
      </c>
      <c r="Z66" s="7" t="str">
        <f t="shared" si="0"/>
        <v>EXN</v>
      </c>
      <c r="AA66" s="7" t="str">
        <f t="shared" si="1"/>
        <v>T&gt;72H</v>
      </c>
      <c r="AB66" s="7"/>
      <c r="AC66" s="7">
        <v>1</v>
      </c>
      <c r="AD66" s="7"/>
      <c r="AE66" s="7" t="s">
        <v>6469</v>
      </c>
      <c r="AF66" s="7" t="s">
        <v>2536</v>
      </c>
      <c r="AG66" s="7"/>
    </row>
    <row r="67" spans="1:33" ht="174" x14ac:dyDescent="0.35">
      <c r="A67" s="6" t="s">
        <v>921</v>
      </c>
      <c r="B67" s="7" t="s">
        <v>6016</v>
      </c>
      <c r="C67" s="6" t="s">
        <v>4583</v>
      </c>
      <c r="D67" s="7" t="e">
        <v>#N/A</v>
      </c>
      <c r="E67" s="7" t="e">
        <v>#N/A</v>
      </c>
      <c r="F67" s="6" t="s">
        <v>33</v>
      </c>
      <c r="G67" s="6" t="s">
        <v>1626</v>
      </c>
      <c r="H67" s="6" t="s">
        <v>1627</v>
      </c>
      <c r="I67" s="6" t="s">
        <v>1988</v>
      </c>
      <c r="J67" s="8">
        <v>18.239165393516799</v>
      </c>
      <c r="K67" s="6" t="s">
        <v>34</v>
      </c>
      <c r="L67" s="6" t="s">
        <v>35</v>
      </c>
      <c r="M67" s="6" t="s">
        <v>36</v>
      </c>
      <c r="N67" s="6" t="s">
        <v>1994</v>
      </c>
      <c r="O67" s="6" t="s">
        <v>37</v>
      </c>
      <c r="P67" s="6" t="s">
        <v>38</v>
      </c>
      <c r="Q67" s="6"/>
      <c r="R67" s="7"/>
      <c r="S67" s="7"/>
      <c r="T67" s="7" t="s">
        <v>1948</v>
      </c>
      <c r="U67" s="7" t="s">
        <v>1454</v>
      </c>
      <c r="V67" s="7" t="e">
        <v>#N/A</v>
      </c>
      <c r="W67" s="7" t="s">
        <v>1454</v>
      </c>
      <c r="X67" s="7"/>
      <c r="Y67" s="7" t="s">
        <v>5642</v>
      </c>
      <c r="Z67" s="7" t="str">
        <f t="shared" ref="Z67:Z130" si="2">LEFT(B67,3)</f>
        <v>EXN</v>
      </c>
      <c r="AA67" s="7" t="str">
        <f t="shared" ref="AA67:AA130" si="3">IF(J67 &lt; 1/24, "T&lt;1H", IF(AND(J67&lt;2/24, J67&gt;1/24), "1H&lt;T&lt;2H", IF(AND(J67&lt;4/24, J67&gt;2/24), "2H&lt;T&lt;4H", IF(AND(J67&lt;8/24, J67&gt;4/24), "4H&lt;T&lt;8H", IF(AND(J67&lt;16/24, J67&gt;8/24), "8H&lt;T&lt;16H",IF(AND(J67&lt;24/24, J67&gt;16/24),"16H&lt;T&lt;24H", IF(AND(J67&lt;48/24, J67&gt;24/24),"24H&lt;T&lt;48H",IF(AND(J67&lt;72/24, J67&gt;24/24),"48H&lt;T&lt;72H", "T&gt;72H"))))))))</f>
        <v>T&gt;72H</v>
      </c>
      <c r="AB67" s="7"/>
      <c r="AC67" s="7">
        <v>1</v>
      </c>
      <c r="AD67" s="7"/>
      <c r="AE67" s="7" t="s">
        <v>6469</v>
      </c>
      <c r="AF67" s="7" t="s">
        <v>2536</v>
      </c>
      <c r="AG67" s="7"/>
    </row>
    <row r="68" spans="1:33" ht="145" x14ac:dyDescent="0.35">
      <c r="A68" s="6" t="s">
        <v>2117</v>
      </c>
      <c r="B68" s="7" t="s">
        <v>6017</v>
      </c>
      <c r="C68" s="6" t="s">
        <v>4584</v>
      </c>
      <c r="D68" s="7" t="e">
        <v>#N/A</v>
      </c>
      <c r="E68" s="7" t="e">
        <v>#N/A</v>
      </c>
      <c r="F68" s="6" t="s">
        <v>33</v>
      </c>
      <c r="G68" s="6" t="s">
        <v>2118</v>
      </c>
      <c r="H68" s="6" t="s">
        <v>2119</v>
      </c>
      <c r="I68" s="6" t="s">
        <v>2120</v>
      </c>
      <c r="J68" s="8">
        <v>18.280832060183499</v>
      </c>
      <c r="K68" s="6" t="s">
        <v>34</v>
      </c>
      <c r="L68" s="6" t="s">
        <v>35</v>
      </c>
      <c r="M68" s="6" t="s">
        <v>36</v>
      </c>
      <c r="N68" s="6" t="s">
        <v>2121</v>
      </c>
      <c r="O68" s="6" t="s">
        <v>37</v>
      </c>
      <c r="P68" s="6" t="s">
        <v>38</v>
      </c>
      <c r="Q68" s="6"/>
      <c r="R68" s="7"/>
      <c r="S68" s="7"/>
      <c r="T68" s="7" t="s">
        <v>5465</v>
      </c>
      <c r="U68" s="7" t="s">
        <v>60</v>
      </c>
      <c r="V68" s="7" t="s">
        <v>5309</v>
      </c>
      <c r="W68" s="7" t="e">
        <v>#N/A</v>
      </c>
      <c r="X68" s="7"/>
      <c r="Y68" s="7" t="s">
        <v>5642</v>
      </c>
      <c r="Z68" s="7" t="str">
        <f t="shared" si="2"/>
        <v>EXN</v>
      </c>
      <c r="AA68" s="7" t="str">
        <f t="shared" si="3"/>
        <v>T&gt;72H</v>
      </c>
      <c r="AB68" s="7"/>
      <c r="AC68" s="7">
        <v>1</v>
      </c>
      <c r="AD68" s="7"/>
      <c r="AE68" s="7" t="s">
        <v>6469</v>
      </c>
      <c r="AF68" s="7" t="s">
        <v>2536</v>
      </c>
      <c r="AG68" s="7"/>
    </row>
    <row r="69" spans="1:33" ht="145" x14ac:dyDescent="0.35">
      <c r="A69" s="6" t="s">
        <v>2117</v>
      </c>
      <c r="B69" s="7" t="s">
        <v>6018</v>
      </c>
      <c r="C69" s="6" t="s">
        <v>1407</v>
      </c>
      <c r="D69" s="7" t="e">
        <v>#N/A</v>
      </c>
      <c r="E69" s="7" t="e">
        <v>#N/A</v>
      </c>
      <c r="F69" s="6" t="s">
        <v>33</v>
      </c>
      <c r="G69" s="6" t="s">
        <v>2122</v>
      </c>
      <c r="H69" s="6" t="s">
        <v>2123</v>
      </c>
      <c r="I69" s="6" t="s">
        <v>2116</v>
      </c>
      <c r="J69" s="8">
        <v>18.3224987268501</v>
      </c>
      <c r="K69" s="6" t="s">
        <v>34</v>
      </c>
      <c r="L69" s="6" t="s">
        <v>35</v>
      </c>
      <c r="M69" s="6" t="s">
        <v>36</v>
      </c>
      <c r="N69" s="6" t="s">
        <v>2124</v>
      </c>
      <c r="O69" s="6" t="s">
        <v>37</v>
      </c>
      <c r="P69" s="6" t="s">
        <v>38</v>
      </c>
      <c r="Q69" s="6"/>
      <c r="R69" s="7"/>
      <c r="S69" s="7"/>
      <c r="T69" s="7" t="s">
        <v>5465</v>
      </c>
      <c r="U69" s="7" t="s">
        <v>60</v>
      </c>
      <c r="V69" s="7" t="s">
        <v>5309</v>
      </c>
      <c r="W69" s="7" t="e">
        <v>#N/A</v>
      </c>
      <c r="X69" s="7"/>
      <c r="Y69" s="7" t="s">
        <v>5642</v>
      </c>
      <c r="Z69" s="7" t="str">
        <f t="shared" si="2"/>
        <v>EXN</v>
      </c>
      <c r="AA69" s="7" t="str">
        <f t="shared" si="3"/>
        <v>T&gt;72H</v>
      </c>
      <c r="AB69" s="7"/>
      <c r="AC69" s="7">
        <v>1</v>
      </c>
      <c r="AD69" s="7"/>
      <c r="AE69" s="7" t="s">
        <v>6469</v>
      </c>
      <c r="AF69" s="7" t="s">
        <v>2536</v>
      </c>
      <c r="AG69" s="7"/>
    </row>
    <row r="70" spans="1:33" ht="145" x14ac:dyDescent="0.35">
      <c r="A70" s="6" t="s">
        <v>2117</v>
      </c>
      <c r="B70" s="7" t="s">
        <v>6019</v>
      </c>
      <c r="C70" s="6" t="s">
        <v>4585</v>
      </c>
      <c r="D70" s="7" t="e">
        <v>#N/A</v>
      </c>
      <c r="E70" s="7" t="e">
        <v>#N/A</v>
      </c>
      <c r="F70" s="6" t="s">
        <v>33</v>
      </c>
      <c r="G70" s="6" t="s">
        <v>2125</v>
      </c>
      <c r="H70" s="6" t="s">
        <v>2126</v>
      </c>
      <c r="I70" s="6" t="s">
        <v>2116</v>
      </c>
      <c r="J70" s="8">
        <v>18.364165393516799</v>
      </c>
      <c r="K70" s="6" t="s">
        <v>34</v>
      </c>
      <c r="L70" s="6" t="s">
        <v>35</v>
      </c>
      <c r="M70" s="6" t="s">
        <v>36</v>
      </c>
      <c r="N70" s="6" t="s">
        <v>2127</v>
      </c>
      <c r="O70" s="6" t="s">
        <v>37</v>
      </c>
      <c r="P70" s="6" t="s">
        <v>38</v>
      </c>
      <c r="Q70" s="6"/>
      <c r="R70" s="7"/>
      <c r="S70" s="7"/>
      <c r="T70" s="7" t="s">
        <v>5465</v>
      </c>
      <c r="U70" s="7" t="s">
        <v>60</v>
      </c>
      <c r="V70" s="7" t="s">
        <v>5309</v>
      </c>
      <c r="W70" s="7" t="e">
        <v>#N/A</v>
      </c>
      <c r="X70" s="7"/>
      <c r="Y70" s="7" t="s">
        <v>5642</v>
      </c>
      <c r="Z70" s="7" t="str">
        <f t="shared" si="2"/>
        <v>EXN</v>
      </c>
      <c r="AA70" s="7" t="str">
        <f t="shared" si="3"/>
        <v>T&gt;72H</v>
      </c>
      <c r="AB70" s="7"/>
      <c r="AC70" s="7">
        <v>1</v>
      </c>
      <c r="AD70" s="7"/>
      <c r="AE70" s="7" t="s">
        <v>6469</v>
      </c>
      <c r="AF70" s="7" t="s">
        <v>2536</v>
      </c>
      <c r="AG70" s="7"/>
    </row>
    <row r="71" spans="1:33" ht="145" x14ac:dyDescent="0.35">
      <c r="A71" s="6" t="s">
        <v>2117</v>
      </c>
      <c r="B71" s="7" t="s">
        <v>6020</v>
      </c>
      <c r="C71" s="6" t="s">
        <v>4586</v>
      </c>
      <c r="D71" s="7" t="e">
        <v>#N/A</v>
      </c>
      <c r="E71" s="7" t="e">
        <v>#N/A</v>
      </c>
      <c r="F71" s="6" t="s">
        <v>33</v>
      </c>
      <c r="G71" s="6" t="s">
        <v>2128</v>
      </c>
      <c r="H71" s="6" t="s">
        <v>2129</v>
      </c>
      <c r="I71" s="6" t="s">
        <v>2130</v>
      </c>
      <c r="J71" s="8">
        <v>18.405832060183499</v>
      </c>
      <c r="K71" s="6" t="s">
        <v>34</v>
      </c>
      <c r="L71" s="6" t="s">
        <v>35</v>
      </c>
      <c r="M71" s="6" t="s">
        <v>36</v>
      </c>
      <c r="N71" s="6" t="s">
        <v>2131</v>
      </c>
      <c r="O71" s="6" t="s">
        <v>37</v>
      </c>
      <c r="P71" s="6" t="s">
        <v>38</v>
      </c>
      <c r="Q71" s="6"/>
      <c r="R71" s="7"/>
      <c r="S71" s="7"/>
      <c r="T71" s="7" t="s">
        <v>5465</v>
      </c>
      <c r="U71" s="7" t="s">
        <v>60</v>
      </c>
      <c r="V71" s="7" t="s">
        <v>5309</v>
      </c>
      <c r="W71" s="7" t="e">
        <v>#N/A</v>
      </c>
      <c r="X71" s="7"/>
      <c r="Y71" s="7" t="s">
        <v>5642</v>
      </c>
      <c r="Z71" s="7" t="str">
        <f t="shared" si="2"/>
        <v>EXN</v>
      </c>
      <c r="AA71" s="7" t="str">
        <f t="shared" si="3"/>
        <v>T&gt;72H</v>
      </c>
      <c r="AB71" s="7"/>
      <c r="AC71" s="7">
        <v>1</v>
      </c>
      <c r="AD71" s="7"/>
      <c r="AE71" s="7" t="s">
        <v>6469</v>
      </c>
      <c r="AF71" s="7" t="s">
        <v>2536</v>
      </c>
      <c r="AG71" s="7"/>
    </row>
    <row r="72" spans="1:33" ht="145" x14ac:dyDescent="0.35">
      <c r="A72" s="6" t="s">
        <v>2117</v>
      </c>
      <c r="B72" s="7" t="s">
        <v>6021</v>
      </c>
      <c r="C72" s="6" t="s">
        <v>4587</v>
      </c>
      <c r="D72" s="7" t="e">
        <v>#N/A</v>
      </c>
      <c r="E72" s="7" t="e">
        <v>#N/A</v>
      </c>
      <c r="F72" s="6" t="s">
        <v>33</v>
      </c>
      <c r="G72" s="6" t="s">
        <v>2132</v>
      </c>
      <c r="H72" s="6" t="s">
        <v>2133</v>
      </c>
      <c r="I72" s="6" t="s">
        <v>2130</v>
      </c>
      <c r="J72" s="8">
        <v>18.4474987268501</v>
      </c>
      <c r="K72" s="6" t="s">
        <v>34</v>
      </c>
      <c r="L72" s="6" t="s">
        <v>35</v>
      </c>
      <c r="M72" s="6" t="s">
        <v>36</v>
      </c>
      <c r="N72" s="6" t="s">
        <v>2134</v>
      </c>
      <c r="O72" s="6" t="s">
        <v>37</v>
      </c>
      <c r="P72" s="6" t="s">
        <v>38</v>
      </c>
      <c r="Q72" s="6"/>
      <c r="R72" s="7"/>
      <c r="S72" s="7"/>
      <c r="T72" s="7" t="s">
        <v>5465</v>
      </c>
      <c r="U72" s="7" t="s">
        <v>60</v>
      </c>
      <c r="V72" s="7" t="s">
        <v>5309</v>
      </c>
      <c r="W72" s="7" t="e">
        <v>#N/A</v>
      </c>
      <c r="X72" s="7"/>
      <c r="Y72" s="7" t="s">
        <v>5642</v>
      </c>
      <c r="Z72" s="7" t="str">
        <f t="shared" si="2"/>
        <v>EXN</v>
      </c>
      <c r="AA72" s="7" t="str">
        <f t="shared" si="3"/>
        <v>T&gt;72H</v>
      </c>
      <c r="AB72" s="7"/>
      <c r="AC72" s="7">
        <v>1</v>
      </c>
      <c r="AD72" s="7"/>
      <c r="AE72" s="7" t="s">
        <v>6469</v>
      </c>
      <c r="AF72" s="7" t="s">
        <v>2536</v>
      </c>
      <c r="AG72" s="7"/>
    </row>
    <row r="73" spans="1:33" ht="145" x14ac:dyDescent="0.35">
      <c r="A73" s="6" t="s">
        <v>2117</v>
      </c>
      <c r="B73" s="7" t="s">
        <v>5750</v>
      </c>
      <c r="C73" s="6" t="s">
        <v>4588</v>
      </c>
      <c r="D73" s="7" t="e">
        <v>#N/A</v>
      </c>
      <c r="E73" s="7" t="e">
        <v>#N/A</v>
      </c>
      <c r="F73" s="6" t="s">
        <v>33</v>
      </c>
      <c r="G73" s="6" t="s">
        <v>2135</v>
      </c>
      <c r="H73" s="6" t="s">
        <v>2136</v>
      </c>
      <c r="I73" s="6" t="s">
        <v>2130</v>
      </c>
      <c r="J73" s="8">
        <v>18.489165393516799</v>
      </c>
      <c r="K73" s="6" t="s">
        <v>34</v>
      </c>
      <c r="L73" s="6" t="s">
        <v>35</v>
      </c>
      <c r="M73" s="6" t="s">
        <v>36</v>
      </c>
      <c r="N73" s="6" t="s">
        <v>2137</v>
      </c>
      <c r="O73" s="6" t="s">
        <v>37</v>
      </c>
      <c r="P73" s="6" t="s">
        <v>38</v>
      </c>
      <c r="Q73" s="6"/>
      <c r="R73" s="7"/>
      <c r="S73" s="7"/>
      <c r="T73" s="7" t="s">
        <v>5465</v>
      </c>
      <c r="U73" s="7" t="s">
        <v>60</v>
      </c>
      <c r="V73" s="7" t="s">
        <v>5309</v>
      </c>
      <c r="W73" s="7" t="e">
        <v>#N/A</v>
      </c>
      <c r="X73" s="7"/>
      <c r="Y73" s="7" t="s">
        <v>5642</v>
      </c>
      <c r="Z73" s="7" t="str">
        <f t="shared" si="2"/>
        <v>EXN</v>
      </c>
      <c r="AA73" s="7" t="str">
        <f t="shared" si="3"/>
        <v>T&gt;72H</v>
      </c>
      <c r="AB73" s="7"/>
      <c r="AC73" s="7">
        <v>1</v>
      </c>
      <c r="AD73" s="7"/>
      <c r="AE73" s="7" t="s">
        <v>6469</v>
      </c>
      <c r="AF73" s="7" t="s">
        <v>2536</v>
      </c>
      <c r="AG73" s="7"/>
    </row>
    <row r="74" spans="1:33" ht="145" x14ac:dyDescent="0.35">
      <c r="A74" s="6" t="s">
        <v>2117</v>
      </c>
      <c r="B74" s="7" t="s">
        <v>6022</v>
      </c>
      <c r="C74" s="6" t="s">
        <v>4589</v>
      </c>
      <c r="D74" s="7" t="e">
        <v>#N/A</v>
      </c>
      <c r="E74" s="7" t="e">
        <v>#N/A</v>
      </c>
      <c r="F74" s="6" t="s">
        <v>33</v>
      </c>
      <c r="G74" s="6" t="s">
        <v>2138</v>
      </c>
      <c r="H74" s="6" t="s">
        <v>2139</v>
      </c>
      <c r="I74" s="6" t="s">
        <v>2130</v>
      </c>
      <c r="J74" s="8">
        <v>18.530832060183499</v>
      </c>
      <c r="K74" s="6" t="s">
        <v>34</v>
      </c>
      <c r="L74" s="6" t="s">
        <v>35</v>
      </c>
      <c r="M74" s="6" t="s">
        <v>36</v>
      </c>
      <c r="N74" s="6" t="s">
        <v>2140</v>
      </c>
      <c r="O74" s="6" t="s">
        <v>37</v>
      </c>
      <c r="P74" s="6" t="s">
        <v>38</v>
      </c>
      <c r="Q74" s="6"/>
      <c r="R74" s="7"/>
      <c r="S74" s="7"/>
      <c r="T74" s="7" t="s">
        <v>5465</v>
      </c>
      <c r="U74" s="7" t="s">
        <v>60</v>
      </c>
      <c r="V74" s="7" t="s">
        <v>5309</v>
      </c>
      <c r="W74" s="7" t="e">
        <v>#N/A</v>
      </c>
      <c r="X74" s="7"/>
      <c r="Y74" s="7" t="s">
        <v>5642</v>
      </c>
      <c r="Z74" s="7" t="str">
        <f t="shared" si="2"/>
        <v>EXN</v>
      </c>
      <c r="AA74" s="7" t="str">
        <f t="shared" si="3"/>
        <v>T&gt;72H</v>
      </c>
      <c r="AB74" s="7"/>
      <c r="AC74" s="7">
        <v>1</v>
      </c>
      <c r="AD74" s="7"/>
      <c r="AE74" s="7" t="s">
        <v>6469</v>
      </c>
      <c r="AF74" s="7" t="s">
        <v>2536</v>
      </c>
      <c r="AG74" s="7"/>
    </row>
    <row r="75" spans="1:33" ht="145" x14ac:dyDescent="0.35">
      <c r="A75" s="6" t="s">
        <v>2117</v>
      </c>
      <c r="B75" s="7" t="s">
        <v>5809</v>
      </c>
      <c r="C75" s="6" t="s">
        <v>4590</v>
      </c>
      <c r="D75" s="7" t="e">
        <v>#N/A</v>
      </c>
      <c r="E75" s="7" t="e">
        <v>#N/A</v>
      </c>
      <c r="F75" s="6" t="s">
        <v>33</v>
      </c>
      <c r="G75" s="6" t="s">
        <v>2141</v>
      </c>
      <c r="H75" s="6" t="s">
        <v>2142</v>
      </c>
      <c r="I75" s="6" t="s">
        <v>2130</v>
      </c>
      <c r="J75" s="8">
        <v>18.5724987268501</v>
      </c>
      <c r="K75" s="6" t="s">
        <v>34</v>
      </c>
      <c r="L75" s="6" t="s">
        <v>35</v>
      </c>
      <c r="M75" s="6" t="s">
        <v>36</v>
      </c>
      <c r="N75" s="6" t="s">
        <v>2143</v>
      </c>
      <c r="O75" s="6" t="s">
        <v>37</v>
      </c>
      <c r="P75" s="6" t="s">
        <v>38</v>
      </c>
      <c r="Q75" s="6"/>
      <c r="R75" s="7"/>
      <c r="S75" s="7"/>
      <c r="T75" s="7" t="s">
        <v>5465</v>
      </c>
      <c r="U75" s="7" t="s">
        <v>60</v>
      </c>
      <c r="V75" s="7" t="s">
        <v>5309</v>
      </c>
      <c r="W75" s="7" t="e">
        <v>#N/A</v>
      </c>
      <c r="X75" s="7"/>
      <c r="Y75" s="7" t="s">
        <v>5642</v>
      </c>
      <c r="Z75" s="7" t="str">
        <f t="shared" si="2"/>
        <v>EXN</v>
      </c>
      <c r="AA75" s="7" t="str">
        <f t="shared" si="3"/>
        <v>T&gt;72H</v>
      </c>
      <c r="AB75" s="7"/>
      <c r="AC75" s="7">
        <v>1</v>
      </c>
      <c r="AD75" s="7"/>
      <c r="AE75" s="7" t="s">
        <v>6469</v>
      </c>
      <c r="AF75" s="7" t="s">
        <v>2536</v>
      </c>
      <c r="AG75" s="7"/>
    </row>
    <row r="76" spans="1:33" ht="145" x14ac:dyDescent="0.35">
      <c r="A76" s="6" t="s">
        <v>2117</v>
      </c>
      <c r="B76" s="7" t="s">
        <v>6023</v>
      </c>
      <c r="C76" s="6" t="s">
        <v>4591</v>
      </c>
      <c r="D76" s="7" t="e">
        <v>#N/A</v>
      </c>
      <c r="E76" s="7" t="e">
        <v>#N/A</v>
      </c>
      <c r="F76" s="6" t="s">
        <v>33</v>
      </c>
      <c r="G76" s="6" t="s">
        <v>2144</v>
      </c>
      <c r="H76" s="6" t="s">
        <v>2145</v>
      </c>
      <c r="I76" s="6" t="s">
        <v>2130</v>
      </c>
      <c r="J76" s="8">
        <v>18.614165393516799</v>
      </c>
      <c r="K76" s="6" t="s">
        <v>34</v>
      </c>
      <c r="L76" s="6" t="s">
        <v>35</v>
      </c>
      <c r="M76" s="6" t="s">
        <v>36</v>
      </c>
      <c r="N76" s="6" t="s">
        <v>2146</v>
      </c>
      <c r="O76" s="6" t="s">
        <v>37</v>
      </c>
      <c r="P76" s="6" t="s">
        <v>38</v>
      </c>
      <c r="Q76" s="6"/>
      <c r="R76" s="7"/>
      <c r="S76" s="7"/>
      <c r="T76" s="7" t="s">
        <v>5465</v>
      </c>
      <c r="U76" s="7" t="s">
        <v>60</v>
      </c>
      <c r="V76" s="7" t="s">
        <v>5309</v>
      </c>
      <c r="W76" s="7" t="e">
        <v>#N/A</v>
      </c>
      <c r="X76" s="7"/>
      <c r="Y76" s="7" t="s">
        <v>5642</v>
      </c>
      <c r="Z76" s="7" t="str">
        <f t="shared" si="2"/>
        <v>EXN</v>
      </c>
      <c r="AA76" s="7" t="str">
        <f t="shared" si="3"/>
        <v>T&gt;72H</v>
      </c>
      <c r="AB76" s="7"/>
      <c r="AC76" s="7">
        <v>1</v>
      </c>
      <c r="AD76" s="7"/>
      <c r="AE76" s="7" t="s">
        <v>6469</v>
      </c>
      <c r="AF76" s="7" t="s">
        <v>2536</v>
      </c>
      <c r="AG76" s="7"/>
    </row>
    <row r="77" spans="1:33" ht="159.5" x14ac:dyDescent="0.35">
      <c r="A77" s="6" t="s">
        <v>1967</v>
      </c>
      <c r="B77" s="7" t="s">
        <v>6024</v>
      </c>
      <c r="C77" s="6" t="s">
        <v>4592</v>
      </c>
      <c r="D77" s="7" t="e">
        <v>#N/A</v>
      </c>
      <c r="E77" s="7" t="e">
        <v>#N/A</v>
      </c>
      <c r="F77" s="6" t="s">
        <v>33</v>
      </c>
      <c r="G77" s="6" t="s">
        <v>2000</v>
      </c>
      <c r="H77" s="6" t="s">
        <v>2001</v>
      </c>
      <c r="I77" s="6" t="s">
        <v>2236</v>
      </c>
      <c r="J77" s="8">
        <v>18.655832060183499</v>
      </c>
      <c r="K77" s="6" t="s">
        <v>34</v>
      </c>
      <c r="L77" s="6" t="s">
        <v>35</v>
      </c>
      <c r="M77" s="6" t="s">
        <v>36</v>
      </c>
      <c r="N77" s="6" t="s">
        <v>2237</v>
      </c>
      <c r="O77" s="6" t="s">
        <v>37</v>
      </c>
      <c r="P77" s="6" t="s">
        <v>38</v>
      </c>
      <c r="Q77" s="6"/>
      <c r="R77" s="7"/>
      <c r="S77" s="7"/>
      <c r="T77" s="7" t="s">
        <v>1923</v>
      </c>
      <c r="U77" s="7" t="s">
        <v>1466</v>
      </c>
      <c r="V77" s="7" t="e">
        <v>#N/A</v>
      </c>
      <c r="W77" s="7" t="s">
        <v>1340</v>
      </c>
      <c r="X77" s="7"/>
      <c r="Y77" s="7" t="s">
        <v>5642</v>
      </c>
      <c r="Z77" s="7" t="str">
        <f t="shared" si="2"/>
        <v>EXN</v>
      </c>
      <c r="AA77" s="7" t="str">
        <f t="shared" si="3"/>
        <v>T&gt;72H</v>
      </c>
      <c r="AB77" s="7"/>
      <c r="AC77" s="7">
        <v>1</v>
      </c>
      <c r="AD77" s="7"/>
      <c r="AE77" s="7" t="s">
        <v>6469</v>
      </c>
      <c r="AF77" s="7" t="s">
        <v>2536</v>
      </c>
      <c r="AG77" s="7"/>
    </row>
    <row r="78" spans="1:33" ht="159.5" x14ac:dyDescent="0.35">
      <c r="A78" s="6" t="s">
        <v>2264</v>
      </c>
      <c r="B78" s="7" t="s">
        <v>6025</v>
      </c>
      <c r="C78" s="6" t="s">
        <v>4593</v>
      </c>
      <c r="D78" s="7" t="e">
        <v>#N/A</v>
      </c>
      <c r="E78" s="7" t="e">
        <v>#N/A</v>
      </c>
      <c r="F78" s="6" t="s">
        <v>33</v>
      </c>
      <c r="G78" s="6" t="s">
        <v>2265</v>
      </c>
      <c r="H78" s="6" t="s">
        <v>2266</v>
      </c>
      <c r="I78" s="6" t="s">
        <v>2267</v>
      </c>
      <c r="J78" s="8">
        <v>18.6974987268501</v>
      </c>
      <c r="K78" s="6" t="s">
        <v>34</v>
      </c>
      <c r="L78" s="6" t="s">
        <v>35</v>
      </c>
      <c r="M78" s="6" t="s">
        <v>36</v>
      </c>
      <c r="N78" s="6" t="s">
        <v>2268</v>
      </c>
      <c r="O78" s="6" t="s">
        <v>37</v>
      </c>
      <c r="P78" s="6" t="s">
        <v>38</v>
      </c>
      <c r="Q78" s="6"/>
      <c r="R78" s="7"/>
      <c r="S78" s="7"/>
      <c r="T78" s="7" t="s">
        <v>1879</v>
      </c>
      <c r="U78" s="7" t="s">
        <v>1466</v>
      </c>
      <c r="V78" s="7" t="e">
        <v>#N/A</v>
      </c>
      <c r="W78" s="7" t="s">
        <v>1340</v>
      </c>
      <c r="X78" s="7"/>
      <c r="Y78" s="7" t="s">
        <v>5642</v>
      </c>
      <c r="Z78" s="7" t="str">
        <f t="shared" si="2"/>
        <v>EXN</v>
      </c>
      <c r="AA78" s="7" t="str">
        <f t="shared" si="3"/>
        <v>T&gt;72H</v>
      </c>
      <c r="AB78" s="7"/>
      <c r="AC78" s="7">
        <v>1</v>
      </c>
      <c r="AD78" s="7"/>
      <c r="AE78" s="7" t="s">
        <v>6469</v>
      </c>
      <c r="AF78" s="7" t="s">
        <v>2536</v>
      </c>
      <c r="AG78" s="7"/>
    </row>
    <row r="79" spans="1:33" ht="159.5" x14ac:dyDescent="0.35">
      <c r="A79" s="6" t="s">
        <v>2264</v>
      </c>
      <c r="B79" s="7" t="s">
        <v>5741</v>
      </c>
      <c r="C79" s="6" t="s">
        <v>4594</v>
      </c>
      <c r="D79" s="7" t="e">
        <v>#N/A</v>
      </c>
      <c r="E79" s="7" t="e">
        <v>#N/A</v>
      </c>
      <c r="F79" s="6" t="s">
        <v>33</v>
      </c>
      <c r="G79" s="6" t="s">
        <v>2269</v>
      </c>
      <c r="H79" s="6" t="s">
        <v>2270</v>
      </c>
      <c r="I79" s="6" t="s">
        <v>2267</v>
      </c>
      <c r="J79" s="8">
        <v>18.739165393516799</v>
      </c>
      <c r="K79" s="6" t="s">
        <v>34</v>
      </c>
      <c r="L79" s="6" t="s">
        <v>35</v>
      </c>
      <c r="M79" s="6" t="s">
        <v>36</v>
      </c>
      <c r="N79" s="6" t="s">
        <v>2271</v>
      </c>
      <c r="O79" s="6" t="s">
        <v>37</v>
      </c>
      <c r="P79" s="6" t="s">
        <v>38</v>
      </c>
      <c r="Q79" s="6"/>
      <c r="R79" s="7"/>
      <c r="S79" s="7"/>
      <c r="T79" s="7" t="s">
        <v>1879</v>
      </c>
      <c r="U79" s="7" t="s">
        <v>1466</v>
      </c>
      <c r="V79" s="7" t="e">
        <v>#N/A</v>
      </c>
      <c r="W79" s="7" t="s">
        <v>1340</v>
      </c>
      <c r="X79" s="7"/>
      <c r="Y79" s="7" t="s">
        <v>5642</v>
      </c>
      <c r="Z79" s="7" t="str">
        <f t="shared" si="2"/>
        <v>EXN</v>
      </c>
      <c r="AA79" s="7" t="str">
        <f t="shared" si="3"/>
        <v>T&gt;72H</v>
      </c>
      <c r="AB79" s="7"/>
      <c r="AC79" s="7">
        <v>1</v>
      </c>
      <c r="AD79" s="7"/>
      <c r="AE79" s="7" t="s">
        <v>6469</v>
      </c>
      <c r="AF79" s="7" t="s">
        <v>2536</v>
      </c>
      <c r="AG79" s="7"/>
    </row>
    <row r="80" spans="1:33" ht="159.5" x14ac:dyDescent="0.35">
      <c r="A80" s="6" t="s">
        <v>1479</v>
      </c>
      <c r="B80" s="7" t="s">
        <v>6026</v>
      </c>
      <c r="C80" s="6" t="s">
        <v>4595</v>
      </c>
      <c r="D80" s="7" t="e">
        <v>#N/A</v>
      </c>
      <c r="E80" s="7" t="e">
        <v>#N/A</v>
      </c>
      <c r="F80" s="6" t="s">
        <v>33</v>
      </c>
      <c r="G80" s="6" t="s">
        <v>1480</v>
      </c>
      <c r="H80" s="6" t="s">
        <v>1481</v>
      </c>
      <c r="I80" s="6" t="s">
        <v>2705</v>
      </c>
      <c r="J80" s="8">
        <v>18.780832060183499</v>
      </c>
      <c r="K80" s="6" t="s">
        <v>34</v>
      </c>
      <c r="L80" s="6" t="s">
        <v>35</v>
      </c>
      <c r="M80" s="6" t="s">
        <v>36</v>
      </c>
      <c r="N80" s="6" t="s">
        <v>2706</v>
      </c>
      <c r="O80" s="6" t="s">
        <v>37</v>
      </c>
      <c r="P80" s="6" t="s">
        <v>38</v>
      </c>
      <c r="Q80" s="6"/>
      <c r="R80" s="7"/>
      <c r="S80" s="7"/>
      <c r="T80" s="7" t="s">
        <v>1749</v>
      </c>
      <c r="U80" s="7" t="s">
        <v>1466</v>
      </c>
      <c r="V80" s="7" t="e">
        <v>#N/A</v>
      </c>
      <c r="W80" s="7" t="s">
        <v>1340</v>
      </c>
      <c r="X80" s="7"/>
      <c r="Y80" s="7" t="s">
        <v>5642</v>
      </c>
      <c r="Z80" s="7" t="str">
        <f t="shared" si="2"/>
        <v>EXN</v>
      </c>
      <c r="AA80" s="7" t="str">
        <f t="shared" si="3"/>
        <v>T&gt;72H</v>
      </c>
      <c r="AB80" s="7"/>
      <c r="AC80" s="7">
        <v>1</v>
      </c>
      <c r="AD80" s="7"/>
      <c r="AE80" s="7" t="s">
        <v>6469</v>
      </c>
      <c r="AF80" s="7" t="s">
        <v>2536</v>
      </c>
      <c r="AG80" s="7"/>
    </row>
    <row r="81" spans="1:33" ht="174" x14ac:dyDescent="0.35">
      <c r="A81" s="6" t="s">
        <v>937</v>
      </c>
      <c r="B81" s="7" t="s">
        <v>6027</v>
      </c>
      <c r="C81" s="6" t="s">
        <v>4596</v>
      </c>
      <c r="D81" s="7" t="e">
        <v>#N/A</v>
      </c>
      <c r="E81" s="7" t="e">
        <v>#N/A</v>
      </c>
      <c r="F81" s="6" t="s">
        <v>33</v>
      </c>
      <c r="G81" s="6" t="s">
        <v>940</v>
      </c>
      <c r="H81" s="6" t="s">
        <v>941</v>
      </c>
      <c r="I81" s="6" t="s">
        <v>2707</v>
      </c>
      <c r="J81" s="8">
        <v>18.8224987268501</v>
      </c>
      <c r="K81" s="6" t="s">
        <v>34</v>
      </c>
      <c r="L81" s="6" t="s">
        <v>35</v>
      </c>
      <c r="M81" s="6" t="s">
        <v>36</v>
      </c>
      <c r="N81" s="6" t="s">
        <v>2708</v>
      </c>
      <c r="O81" s="6" t="s">
        <v>37</v>
      </c>
      <c r="P81" s="6" t="s">
        <v>38</v>
      </c>
      <c r="Q81" s="6"/>
      <c r="R81" s="7"/>
      <c r="S81" s="7"/>
      <c r="T81" s="7" t="s">
        <v>1743</v>
      </c>
      <c r="U81" s="7" t="s">
        <v>1466</v>
      </c>
      <c r="V81" s="7" t="e">
        <v>#N/A</v>
      </c>
      <c r="W81" s="7" t="s">
        <v>1340</v>
      </c>
      <c r="X81" s="7"/>
      <c r="Y81" s="7" t="s">
        <v>5642</v>
      </c>
      <c r="Z81" s="7" t="str">
        <f t="shared" si="2"/>
        <v>EXN</v>
      </c>
      <c r="AA81" s="7" t="str">
        <f t="shared" si="3"/>
        <v>T&gt;72H</v>
      </c>
      <c r="AB81" s="7"/>
      <c r="AC81" s="7">
        <v>1</v>
      </c>
      <c r="AD81" s="7"/>
      <c r="AE81" s="7" t="s">
        <v>6469</v>
      </c>
      <c r="AF81" s="7" t="s">
        <v>2536</v>
      </c>
      <c r="AG81" s="7"/>
    </row>
    <row r="82" spans="1:33" ht="174" x14ac:dyDescent="0.35">
      <c r="A82" s="6" t="s">
        <v>937</v>
      </c>
      <c r="B82" s="7" t="s">
        <v>6028</v>
      </c>
      <c r="C82" s="6" t="s">
        <v>4597</v>
      </c>
      <c r="D82" s="7" t="e">
        <v>#N/A</v>
      </c>
      <c r="E82" s="7" t="e">
        <v>#N/A</v>
      </c>
      <c r="F82" s="6" t="s">
        <v>33</v>
      </c>
      <c r="G82" s="6" t="s">
        <v>1125</v>
      </c>
      <c r="H82" s="6" t="s">
        <v>1126</v>
      </c>
      <c r="I82" s="6" t="s">
        <v>2707</v>
      </c>
      <c r="J82" s="8">
        <v>18.864165393516799</v>
      </c>
      <c r="K82" s="6" t="s">
        <v>34</v>
      </c>
      <c r="L82" s="6" t="s">
        <v>35</v>
      </c>
      <c r="M82" s="6" t="s">
        <v>36</v>
      </c>
      <c r="N82" s="6" t="s">
        <v>2709</v>
      </c>
      <c r="O82" s="6" t="s">
        <v>37</v>
      </c>
      <c r="P82" s="6" t="s">
        <v>38</v>
      </c>
      <c r="Q82" s="6"/>
      <c r="R82" s="7"/>
      <c r="S82" s="7"/>
      <c r="T82" s="7" t="s">
        <v>1743</v>
      </c>
      <c r="U82" s="7" t="s">
        <v>1466</v>
      </c>
      <c r="V82" s="7" t="e">
        <v>#N/A</v>
      </c>
      <c r="W82" s="7" t="s">
        <v>1340</v>
      </c>
      <c r="X82" s="7"/>
      <c r="Y82" s="7" t="s">
        <v>5642</v>
      </c>
      <c r="Z82" s="7" t="str">
        <f t="shared" si="2"/>
        <v>EXN</v>
      </c>
      <c r="AA82" s="7" t="str">
        <f t="shared" si="3"/>
        <v>T&gt;72H</v>
      </c>
      <c r="AB82" s="7"/>
      <c r="AC82" s="7">
        <v>1</v>
      </c>
      <c r="AD82" s="7"/>
      <c r="AE82" s="7" t="s">
        <v>6469</v>
      </c>
      <c r="AF82" s="7" t="s">
        <v>2536</v>
      </c>
      <c r="AG82" s="7"/>
    </row>
    <row r="83" spans="1:33" ht="174" x14ac:dyDescent="0.35">
      <c r="A83" s="6" t="s">
        <v>937</v>
      </c>
      <c r="B83" s="7" t="s">
        <v>6029</v>
      </c>
      <c r="C83" s="6" t="s">
        <v>4598</v>
      </c>
      <c r="D83" s="7" t="e">
        <v>#N/A</v>
      </c>
      <c r="E83" s="7" t="e">
        <v>#N/A</v>
      </c>
      <c r="F83" s="6" t="s">
        <v>33</v>
      </c>
      <c r="G83" s="6" t="s">
        <v>1127</v>
      </c>
      <c r="H83" s="6" t="s">
        <v>1128</v>
      </c>
      <c r="I83" s="6" t="s">
        <v>2707</v>
      </c>
      <c r="J83" s="8">
        <v>18.905832060183499</v>
      </c>
      <c r="K83" s="6" t="s">
        <v>34</v>
      </c>
      <c r="L83" s="6" t="s">
        <v>35</v>
      </c>
      <c r="M83" s="6" t="s">
        <v>36</v>
      </c>
      <c r="N83" s="6" t="s">
        <v>2710</v>
      </c>
      <c r="O83" s="6" t="s">
        <v>37</v>
      </c>
      <c r="P83" s="6" t="s">
        <v>38</v>
      </c>
      <c r="Q83" s="6"/>
      <c r="R83" s="7"/>
      <c r="S83" s="7"/>
      <c r="T83" s="7" t="s">
        <v>1743</v>
      </c>
      <c r="U83" s="7" t="s">
        <v>1466</v>
      </c>
      <c r="V83" s="7" t="e">
        <v>#N/A</v>
      </c>
      <c r="W83" s="7" t="s">
        <v>1340</v>
      </c>
      <c r="X83" s="7"/>
      <c r="Y83" s="7" t="s">
        <v>5642</v>
      </c>
      <c r="Z83" s="7" t="str">
        <f t="shared" si="2"/>
        <v>EXN</v>
      </c>
      <c r="AA83" s="7" t="str">
        <f t="shared" si="3"/>
        <v>T&gt;72H</v>
      </c>
      <c r="AB83" s="7"/>
      <c r="AC83" s="7">
        <v>1</v>
      </c>
      <c r="AD83" s="7"/>
      <c r="AE83" s="7" t="s">
        <v>6469</v>
      </c>
      <c r="AF83" s="7" t="s">
        <v>2536</v>
      </c>
      <c r="AG83" s="7"/>
    </row>
    <row r="84" spans="1:33" ht="174" x14ac:dyDescent="0.35">
      <c r="A84" s="6" t="s">
        <v>937</v>
      </c>
      <c r="B84" s="7" t="s">
        <v>5742</v>
      </c>
      <c r="C84" s="6" t="s">
        <v>4599</v>
      </c>
      <c r="D84" s="7" t="e">
        <v>#N/A</v>
      </c>
      <c r="E84" s="7" t="e">
        <v>#N/A</v>
      </c>
      <c r="F84" s="6" t="s">
        <v>33</v>
      </c>
      <c r="G84" s="6" t="s">
        <v>938</v>
      </c>
      <c r="H84" s="6" t="s">
        <v>939</v>
      </c>
      <c r="I84" s="6" t="s">
        <v>2711</v>
      </c>
      <c r="J84" s="8">
        <v>18.9474987268501</v>
      </c>
      <c r="K84" s="6" t="s">
        <v>34</v>
      </c>
      <c r="L84" s="6" t="s">
        <v>35</v>
      </c>
      <c r="M84" s="6" t="s">
        <v>36</v>
      </c>
      <c r="N84" s="6" t="s">
        <v>2712</v>
      </c>
      <c r="O84" s="6" t="s">
        <v>37</v>
      </c>
      <c r="P84" s="6" t="s">
        <v>38</v>
      </c>
      <c r="Q84" s="6"/>
      <c r="R84" s="7"/>
      <c r="S84" s="7"/>
      <c r="T84" s="7" t="s">
        <v>1743</v>
      </c>
      <c r="U84" s="7" t="s">
        <v>1466</v>
      </c>
      <c r="V84" s="7" t="e">
        <v>#N/A</v>
      </c>
      <c r="W84" s="7" t="s">
        <v>1340</v>
      </c>
      <c r="X84" s="7"/>
      <c r="Y84" s="7" t="s">
        <v>5642</v>
      </c>
      <c r="Z84" s="7" t="str">
        <f t="shared" si="2"/>
        <v>EXN</v>
      </c>
      <c r="AA84" s="7" t="str">
        <f t="shared" si="3"/>
        <v>T&gt;72H</v>
      </c>
      <c r="AB84" s="7"/>
      <c r="AC84" s="7">
        <v>1</v>
      </c>
      <c r="AD84" s="7"/>
      <c r="AE84" s="7" t="s">
        <v>6469</v>
      </c>
      <c r="AF84" s="7" t="s">
        <v>2536</v>
      </c>
      <c r="AG84" s="7"/>
    </row>
    <row r="85" spans="1:33" ht="174" x14ac:dyDescent="0.35">
      <c r="A85" s="6" t="s">
        <v>2321</v>
      </c>
      <c r="B85" s="7" t="s">
        <v>5745</v>
      </c>
      <c r="C85" s="6" t="s">
        <v>4600</v>
      </c>
      <c r="D85" s="7" t="e">
        <v>#N/A</v>
      </c>
      <c r="E85" s="7" t="e">
        <v>#N/A</v>
      </c>
      <c r="F85" s="6" t="s">
        <v>33</v>
      </c>
      <c r="G85" s="6" t="s">
        <v>2322</v>
      </c>
      <c r="H85" s="6" t="s">
        <v>2323</v>
      </c>
      <c r="I85" s="6" t="s">
        <v>2717</v>
      </c>
      <c r="J85" s="8">
        <v>18.989165393516799</v>
      </c>
      <c r="K85" s="6" t="s">
        <v>34</v>
      </c>
      <c r="L85" s="6" t="s">
        <v>35</v>
      </c>
      <c r="M85" s="6" t="s">
        <v>36</v>
      </c>
      <c r="N85" s="6" t="s">
        <v>2718</v>
      </c>
      <c r="O85" s="6" t="s">
        <v>37</v>
      </c>
      <c r="P85" s="6" t="s">
        <v>38</v>
      </c>
      <c r="Q85" s="6"/>
      <c r="R85" s="7"/>
      <c r="S85" s="7"/>
      <c r="T85" s="7" t="s">
        <v>5467</v>
      </c>
      <c r="U85" s="7" t="s">
        <v>79</v>
      </c>
      <c r="V85" s="7" t="e">
        <v>#N/A</v>
      </c>
      <c r="W85" s="7" t="e">
        <v>#N/A</v>
      </c>
      <c r="X85" s="7"/>
      <c r="Y85" s="7" t="s">
        <v>5642</v>
      </c>
      <c r="Z85" s="7" t="str">
        <f t="shared" si="2"/>
        <v>EXN</v>
      </c>
      <c r="AA85" s="7" t="str">
        <f t="shared" si="3"/>
        <v>T&gt;72H</v>
      </c>
      <c r="AB85" s="7"/>
      <c r="AC85" s="7">
        <v>1</v>
      </c>
      <c r="AD85" s="7"/>
      <c r="AE85" s="7" t="s">
        <v>6469</v>
      </c>
      <c r="AF85" s="7" t="s">
        <v>2536</v>
      </c>
      <c r="AG85" s="7"/>
    </row>
    <row r="86" spans="1:33" ht="174" x14ac:dyDescent="0.35">
      <c r="A86" s="6" t="s">
        <v>2321</v>
      </c>
      <c r="B86" s="7" t="s">
        <v>6030</v>
      </c>
      <c r="C86" s="6" t="s">
        <v>4601</v>
      </c>
      <c r="D86" s="7" t="e">
        <v>#N/A</v>
      </c>
      <c r="E86" s="7" t="e">
        <v>#N/A</v>
      </c>
      <c r="F86" s="6" t="s">
        <v>33</v>
      </c>
      <c r="G86" s="6" t="s">
        <v>2325</v>
      </c>
      <c r="H86" s="6" t="s">
        <v>2326</v>
      </c>
      <c r="I86" s="6" t="s">
        <v>2717</v>
      </c>
      <c r="J86" s="8">
        <v>19.030832060183499</v>
      </c>
      <c r="K86" s="6" t="s">
        <v>34</v>
      </c>
      <c r="L86" s="6" t="s">
        <v>35</v>
      </c>
      <c r="M86" s="6" t="s">
        <v>36</v>
      </c>
      <c r="N86" s="6" t="s">
        <v>2720</v>
      </c>
      <c r="O86" s="6" t="s">
        <v>37</v>
      </c>
      <c r="P86" s="6" t="s">
        <v>38</v>
      </c>
      <c r="Q86" s="6"/>
      <c r="R86" s="7"/>
      <c r="S86" s="7"/>
      <c r="T86" s="7" t="s">
        <v>5467</v>
      </c>
      <c r="U86" s="7" t="s">
        <v>79</v>
      </c>
      <c r="V86" s="7" t="e">
        <v>#N/A</v>
      </c>
      <c r="W86" s="7" t="e">
        <v>#N/A</v>
      </c>
      <c r="X86" s="7"/>
      <c r="Y86" s="7" t="s">
        <v>5642</v>
      </c>
      <c r="Z86" s="7" t="str">
        <f t="shared" si="2"/>
        <v>EXN</v>
      </c>
      <c r="AA86" s="7" t="str">
        <f t="shared" si="3"/>
        <v>T&gt;72H</v>
      </c>
      <c r="AB86" s="7"/>
      <c r="AC86" s="7">
        <v>1</v>
      </c>
      <c r="AD86" s="7"/>
      <c r="AE86" s="7" t="s">
        <v>6469</v>
      </c>
      <c r="AF86" s="7" t="s">
        <v>2536</v>
      </c>
      <c r="AG86" s="7"/>
    </row>
    <row r="87" spans="1:33" ht="174" x14ac:dyDescent="0.35">
      <c r="A87" s="6" t="s">
        <v>1225</v>
      </c>
      <c r="B87" s="7" t="s">
        <v>6031</v>
      </c>
      <c r="C87" s="6" t="s">
        <v>4602</v>
      </c>
      <c r="D87" s="7" t="e">
        <v>#N/A</v>
      </c>
      <c r="E87" s="7" t="e">
        <v>#N/A</v>
      </c>
      <c r="F87" s="6" t="s">
        <v>33</v>
      </c>
      <c r="G87" s="6" t="s">
        <v>1618</v>
      </c>
      <c r="H87" s="6" t="s">
        <v>1619</v>
      </c>
      <c r="I87" s="6" t="s">
        <v>2975</v>
      </c>
      <c r="J87" s="8">
        <v>19.0724987268501</v>
      </c>
      <c r="K87" s="6" t="s">
        <v>34</v>
      </c>
      <c r="L87" s="6" t="s">
        <v>35</v>
      </c>
      <c r="M87" s="6" t="s">
        <v>36</v>
      </c>
      <c r="N87" s="6" t="s">
        <v>2976</v>
      </c>
      <c r="O87" s="6" t="s">
        <v>37</v>
      </c>
      <c r="P87" s="6" t="s">
        <v>38</v>
      </c>
      <c r="Q87" s="6"/>
      <c r="R87" s="7"/>
      <c r="S87" s="7"/>
      <c r="T87" s="7" t="s">
        <v>1951</v>
      </c>
      <c r="U87" s="7" t="s">
        <v>1454</v>
      </c>
      <c r="V87" s="7" t="e">
        <v>#N/A</v>
      </c>
      <c r="W87" s="7" t="s">
        <v>1454</v>
      </c>
      <c r="X87" s="7"/>
      <c r="Y87" s="7" t="s">
        <v>5642</v>
      </c>
      <c r="Z87" s="7" t="str">
        <f t="shared" si="2"/>
        <v>EXN</v>
      </c>
      <c r="AA87" s="7" t="str">
        <f t="shared" si="3"/>
        <v>T&gt;72H</v>
      </c>
      <c r="AB87" s="7"/>
      <c r="AC87" s="7">
        <v>1</v>
      </c>
      <c r="AD87" s="7"/>
      <c r="AE87" s="7" t="s">
        <v>6469</v>
      </c>
      <c r="AF87" s="7" t="s">
        <v>2536</v>
      </c>
      <c r="AG87" s="7"/>
    </row>
    <row r="88" spans="1:33" ht="174" x14ac:dyDescent="0.35">
      <c r="A88" s="6" t="s">
        <v>1225</v>
      </c>
      <c r="B88" s="7" t="s">
        <v>6032</v>
      </c>
      <c r="C88" s="6" t="s">
        <v>4603</v>
      </c>
      <c r="D88" s="7" t="e">
        <v>#N/A</v>
      </c>
      <c r="E88" s="7" t="e">
        <v>#N/A</v>
      </c>
      <c r="F88" s="6" t="s">
        <v>33</v>
      </c>
      <c r="G88" s="6" t="s">
        <v>1616</v>
      </c>
      <c r="H88" s="6" t="s">
        <v>1617</v>
      </c>
      <c r="I88" s="6" t="s">
        <v>2975</v>
      </c>
      <c r="J88" s="8">
        <v>19.114165393516799</v>
      </c>
      <c r="K88" s="6" t="s">
        <v>34</v>
      </c>
      <c r="L88" s="6" t="s">
        <v>35</v>
      </c>
      <c r="M88" s="6" t="s">
        <v>36</v>
      </c>
      <c r="N88" s="6" t="s">
        <v>2977</v>
      </c>
      <c r="O88" s="6" t="s">
        <v>37</v>
      </c>
      <c r="P88" s="6" t="s">
        <v>38</v>
      </c>
      <c r="Q88" s="6"/>
      <c r="R88" s="7"/>
      <c r="S88" s="7"/>
      <c r="T88" s="7" t="s">
        <v>1951</v>
      </c>
      <c r="U88" s="7" t="s">
        <v>1454</v>
      </c>
      <c r="V88" s="7" t="e">
        <v>#N/A</v>
      </c>
      <c r="W88" s="7" t="s">
        <v>1454</v>
      </c>
      <c r="X88" s="7"/>
      <c r="Y88" s="7" t="s">
        <v>5642</v>
      </c>
      <c r="Z88" s="7" t="str">
        <f t="shared" si="2"/>
        <v>EXN</v>
      </c>
      <c r="AA88" s="7" t="str">
        <f t="shared" si="3"/>
        <v>T&gt;72H</v>
      </c>
      <c r="AB88" s="7"/>
      <c r="AC88" s="7">
        <v>1</v>
      </c>
      <c r="AD88" s="7"/>
      <c r="AE88" s="7" t="s">
        <v>6469</v>
      </c>
      <c r="AF88" s="7" t="s">
        <v>2536</v>
      </c>
      <c r="AG88" s="7"/>
    </row>
    <row r="89" spans="1:33" ht="174" x14ac:dyDescent="0.35">
      <c r="A89" s="6" t="s">
        <v>1225</v>
      </c>
      <c r="B89" s="7" t="s">
        <v>6033</v>
      </c>
      <c r="C89" s="6" t="s">
        <v>4604</v>
      </c>
      <c r="D89" s="7" t="e">
        <v>#N/A</v>
      </c>
      <c r="E89" s="7" t="e">
        <v>#N/A</v>
      </c>
      <c r="F89" s="6" t="s">
        <v>33</v>
      </c>
      <c r="G89" s="6" t="s">
        <v>1699</v>
      </c>
      <c r="H89" s="6" t="s">
        <v>1700</v>
      </c>
      <c r="I89" s="6" t="s">
        <v>2975</v>
      </c>
      <c r="J89" s="8">
        <v>19.155832060183499</v>
      </c>
      <c r="K89" s="6" t="s">
        <v>34</v>
      </c>
      <c r="L89" s="6" t="s">
        <v>35</v>
      </c>
      <c r="M89" s="6" t="s">
        <v>36</v>
      </c>
      <c r="N89" s="6" t="s">
        <v>2978</v>
      </c>
      <c r="O89" s="6" t="s">
        <v>37</v>
      </c>
      <c r="P89" s="6" t="s">
        <v>38</v>
      </c>
      <c r="Q89" s="6"/>
      <c r="R89" s="7"/>
      <c r="S89" s="7"/>
      <c r="T89" s="7" t="s">
        <v>1951</v>
      </c>
      <c r="U89" s="7" t="s">
        <v>1454</v>
      </c>
      <c r="V89" s="7" t="e">
        <v>#N/A</v>
      </c>
      <c r="W89" s="7" t="s">
        <v>1454</v>
      </c>
      <c r="X89" s="7"/>
      <c r="Y89" s="7" t="s">
        <v>5642</v>
      </c>
      <c r="Z89" s="7" t="str">
        <f t="shared" si="2"/>
        <v>EXN</v>
      </c>
      <c r="AA89" s="7" t="str">
        <f t="shared" si="3"/>
        <v>T&gt;72H</v>
      </c>
      <c r="AB89" s="7"/>
      <c r="AC89" s="7">
        <v>1</v>
      </c>
      <c r="AD89" s="7"/>
      <c r="AE89" s="7" t="s">
        <v>6469</v>
      </c>
      <c r="AF89" s="7" t="s">
        <v>2536</v>
      </c>
      <c r="AG89" s="7"/>
    </row>
    <row r="90" spans="1:33" ht="174" x14ac:dyDescent="0.35">
      <c r="A90" s="6" t="s">
        <v>1225</v>
      </c>
      <c r="B90" s="7" t="s">
        <v>6034</v>
      </c>
      <c r="C90" s="6" t="s">
        <v>4605</v>
      </c>
      <c r="D90" s="7" t="e">
        <v>#N/A</v>
      </c>
      <c r="E90" s="7" t="e">
        <v>#N/A</v>
      </c>
      <c r="F90" s="6" t="s">
        <v>33</v>
      </c>
      <c r="G90" s="6" t="s">
        <v>1228</v>
      </c>
      <c r="H90" s="6" t="s">
        <v>1229</v>
      </c>
      <c r="I90" s="6" t="s">
        <v>2979</v>
      </c>
      <c r="J90" s="8">
        <v>19.1974987268501</v>
      </c>
      <c r="K90" s="6" t="s">
        <v>34</v>
      </c>
      <c r="L90" s="6" t="s">
        <v>35</v>
      </c>
      <c r="M90" s="6" t="s">
        <v>36</v>
      </c>
      <c r="N90" s="6" t="s">
        <v>2980</v>
      </c>
      <c r="O90" s="6" t="s">
        <v>37</v>
      </c>
      <c r="P90" s="6" t="s">
        <v>38</v>
      </c>
      <c r="Q90" s="6"/>
      <c r="R90" s="7"/>
      <c r="S90" s="7"/>
      <c r="T90" s="7" t="s">
        <v>1951</v>
      </c>
      <c r="U90" s="7" t="s">
        <v>1454</v>
      </c>
      <c r="V90" s="7" t="e">
        <v>#N/A</v>
      </c>
      <c r="W90" s="7" t="s">
        <v>1454</v>
      </c>
      <c r="X90" s="7"/>
      <c r="Y90" s="7" t="s">
        <v>5642</v>
      </c>
      <c r="Z90" s="7" t="str">
        <f t="shared" si="2"/>
        <v>EXN</v>
      </c>
      <c r="AA90" s="7" t="str">
        <f t="shared" si="3"/>
        <v>T&gt;72H</v>
      </c>
      <c r="AB90" s="7"/>
      <c r="AC90" s="7">
        <v>1</v>
      </c>
      <c r="AD90" s="7"/>
      <c r="AE90" s="7" t="s">
        <v>6469</v>
      </c>
      <c r="AF90" s="7" t="s">
        <v>2536</v>
      </c>
      <c r="AG90" s="7"/>
    </row>
    <row r="91" spans="1:33" ht="174" x14ac:dyDescent="0.35">
      <c r="A91" s="6" t="s">
        <v>1225</v>
      </c>
      <c r="B91" s="7" t="s">
        <v>5644</v>
      </c>
      <c r="C91" s="6" t="s">
        <v>4606</v>
      </c>
      <c r="D91" s="7" t="e">
        <v>#N/A</v>
      </c>
      <c r="E91" s="7" t="e">
        <v>#N/A</v>
      </c>
      <c r="F91" s="6" t="s">
        <v>33</v>
      </c>
      <c r="G91" s="6" t="s">
        <v>1226</v>
      </c>
      <c r="H91" s="6" t="s">
        <v>1227</v>
      </c>
      <c r="I91" s="6" t="s">
        <v>2979</v>
      </c>
      <c r="J91" s="8">
        <v>19.239165393516799</v>
      </c>
      <c r="K91" s="6" t="s">
        <v>34</v>
      </c>
      <c r="L91" s="6" t="s">
        <v>35</v>
      </c>
      <c r="M91" s="6" t="s">
        <v>36</v>
      </c>
      <c r="N91" s="6" t="s">
        <v>2981</v>
      </c>
      <c r="O91" s="6" t="s">
        <v>37</v>
      </c>
      <c r="P91" s="6" t="s">
        <v>38</v>
      </c>
      <c r="Q91" s="6"/>
      <c r="R91" s="7"/>
      <c r="S91" s="7"/>
      <c r="T91" s="7" t="s">
        <v>1951</v>
      </c>
      <c r="U91" s="7" t="s">
        <v>1454</v>
      </c>
      <c r="V91" s="7" t="e">
        <v>#N/A</v>
      </c>
      <c r="W91" s="7" t="s">
        <v>1454</v>
      </c>
      <c r="X91" s="7"/>
      <c r="Y91" s="7" t="s">
        <v>5642</v>
      </c>
      <c r="Z91" s="7" t="str">
        <f t="shared" si="2"/>
        <v>EXN</v>
      </c>
      <c r="AA91" s="7" t="str">
        <f t="shared" si="3"/>
        <v>T&gt;72H</v>
      </c>
      <c r="AB91" s="7"/>
      <c r="AC91" s="7">
        <v>1</v>
      </c>
      <c r="AD91" s="7"/>
      <c r="AE91" s="7" t="s">
        <v>6469</v>
      </c>
      <c r="AF91" s="7" t="s">
        <v>2536</v>
      </c>
      <c r="AG91" s="7"/>
    </row>
    <row r="92" spans="1:33" ht="145" x14ac:dyDescent="0.35">
      <c r="A92" s="6" t="s">
        <v>3866</v>
      </c>
      <c r="B92" s="7" t="s">
        <v>6035</v>
      </c>
      <c r="C92" s="6" t="s">
        <v>4607</v>
      </c>
      <c r="D92" s="7" t="e">
        <v>#N/A</v>
      </c>
      <c r="E92" s="7" t="e">
        <v>#N/A</v>
      </c>
      <c r="F92" s="6" t="s">
        <v>33</v>
      </c>
      <c r="G92" s="6" t="s">
        <v>3867</v>
      </c>
      <c r="H92" s="6" t="s">
        <v>3868</v>
      </c>
      <c r="I92" s="6" t="s">
        <v>3869</v>
      </c>
      <c r="J92" s="8">
        <v>19.280832060183499</v>
      </c>
      <c r="K92" s="6" t="s">
        <v>34</v>
      </c>
      <c r="L92" s="6" t="s">
        <v>35</v>
      </c>
      <c r="M92" s="6" t="s">
        <v>36</v>
      </c>
      <c r="N92" s="6" t="s">
        <v>3870</v>
      </c>
      <c r="O92" s="6" t="s">
        <v>37</v>
      </c>
      <c r="P92" s="6" t="s">
        <v>38</v>
      </c>
      <c r="Q92" s="6"/>
      <c r="R92" s="7"/>
      <c r="S92" s="7"/>
      <c r="T92" s="7" t="s">
        <v>4138</v>
      </c>
      <c r="U92" s="7" t="s">
        <v>1466</v>
      </c>
      <c r="V92" s="7" t="e">
        <v>#N/A</v>
      </c>
      <c r="W92" s="7" t="s">
        <v>1340</v>
      </c>
      <c r="X92" s="7"/>
      <c r="Y92" s="7" t="s">
        <v>5642</v>
      </c>
      <c r="Z92" s="7" t="str">
        <f t="shared" si="2"/>
        <v>EXN</v>
      </c>
      <c r="AA92" s="7" t="str">
        <f t="shared" si="3"/>
        <v>T&gt;72H</v>
      </c>
      <c r="AB92" s="7"/>
      <c r="AC92" s="7">
        <v>1</v>
      </c>
      <c r="AD92" s="7"/>
      <c r="AE92" s="7" t="s">
        <v>6469</v>
      </c>
      <c r="AF92" s="7" t="s">
        <v>2536</v>
      </c>
      <c r="AG92" s="7"/>
    </row>
    <row r="93" spans="1:33" ht="145" x14ac:dyDescent="0.35">
      <c r="A93" s="6" t="s">
        <v>3866</v>
      </c>
      <c r="B93" s="7" t="s">
        <v>6036</v>
      </c>
      <c r="C93" s="6" t="s">
        <v>1410</v>
      </c>
      <c r="D93" s="7" t="e">
        <v>#N/A</v>
      </c>
      <c r="E93" s="7" t="e">
        <v>#N/A</v>
      </c>
      <c r="F93" s="6" t="s">
        <v>33</v>
      </c>
      <c r="G93" s="6" t="s">
        <v>3871</v>
      </c>
      <c r="H93" s="6" t="s">
        <v>3872</v>
      </c>
      <c r="I93" s="6" t="s">
        <v>3869</v>
      </c>
      <c r="J93" s="8">
        <v>19.3224987268501</v>
      </c>
      <c r="K93" s="6" t="s">
        <v>34</v>
      </c>
      <c r="L93" s="6" t="s">
        <v>35</v>
      </c>
      <c r="M93" s="6" t="s">
        <v>36</v>
      </c>
      <c r="N93" s="6" t="s">
        <v>3873</v>
      </c>
      <c r="O93" s="6" t="s">
        <v>37</v>
      </c>
      <c r="P93" s="6" t="s">
        <v>38</v>
      </c>
      <c r="Q93" s="6"/>
      <c r="R93" s="7"/>
      <c r="S93" s="7"/>
      <c r="T93" s="7" t="s">
        <v>4138</v>
      </c>
      <c r="U93" s="7" t="s">
        <v>1466</v>
      </c>
      <c r="V93" s="7" t="e">
        <v>#N/A</v>
      </c>
      <c r="W93" s="7" t="s">
        <v>1340</v>
      </c>
      <c r="X93" s="7"/>
      <c r="Y93" s="7" t="s">
        <v>5642</v>
      </c>
      <c r="Z93" s="7" t="str">
        <f t="shared" si="2"/>
        <v>EXN</v>
      </c>
      <c r="AA93" s="7" t="str">
        <f t="shared" si="3"/>
        <v>T&gt;72H</v>
      </c>
      <c r="AB93" s="7"/>
      <c r="AC93" s="7">
        <v>1</v>
      </c>
      <c r="AD93" s="7"/>
      <c r="AE93" s="7" t="s">
        <v>6469</v>
      </c>
      <c r="AF93" s="7" t="s">
        <v>2536</v>
      </c>
      <c r="AG93" s="7"/>
    </row>
    <row r="94" spans="1:33" ht="159.5" x14ac:dyDescent="0.35">
      <c r="A94" s="6" t="s">
        <v>3929</v>
      </c>
      <c r="B94" s="7" t="s">
        <v>6037</v>
      </c>
      <c r="C94" s="6" t="s">
        <v>4608</v>
      </c>
      <c r="D94" s="7" t="e">
        <v>#N/A</v>
      </c>
      <c r="E94" s="7" t="e">
        <v>#N/A</v>
      </c>
      <c r="F94" s="6" t="s">
        <v>33</v>
      </c>
      <c r="G94" s="6" t="s">
        <v>3930</v>
      </c>
      <c r="H94" s="6" t="s">
        <v>3931</v>
      </c>
      <c r="I94" s="6" t="s">
        <v>3932</v>
      </c>
      <c r="J94" s="8">
        <v>19.364165393516799</v>
      </c>
      <c r="K94" s="6" t="s">
        <v>34</v>
      </c>
      <c r="L94" s="6" t="s">
        <v>35</v>
      </c>
      <c r="M94" s="6" t="s">
        <v>36</v>
      </c>
      <c r="N94" s="6" t="s">
        <v>3933</v>
      </c>
      <c r="O94" s="6" t="s">
        <v>37</v>
      </c>
      <c r="P94" s="6" t="s">
        <v>38</v>
      </c>
      <c r="Q94" s="6"/>
      <c r="R94" s="7"/>
      <c r="S94" s="7"/>
      <c r="T94" s="7" t="s">
        <v>4136</v>
      </c>
      <c r="U94" s="7" t="s">
        <v>1466</v>
      </c>
      <c r="V94" s="7" t="e">
        <v>#N/A</v>
      </c>
      <c r="W94" s="7" t="s">
        <v>1340</v>
      </c>
      <c r="X94" s="7"/>
      <c r="Y94" s="7" t="s">
        <v>5642</v>
      </c>
      <c r="Z94" s="7" t="str">
        <f t="shared" si="2"/>
        <v>EXN</v>
      </c>
      <c r="AA94" s="7" t="str">
        <f t="shared" si="3"/>
        <v>T&gt;72H</v>
      </c>
      <c r="AB94" s="7"/>
      <c r="AC94" s="7">
        <v>1</v>
      </c>
      <c r="AD94" s="7"/>
      <c r="AE94" s="7" t="s">
        <v>6469</v>
      </c>
      <c r="AF94" s="7" t="s">
        <v>2536</v>
      </c>
      <c r="AG94" s="7"/>
    </row>
    <row r="95" spans="1:33" ht="159.5" x14ac:dyDescent="0.35">
      <c r="A95" s="6" t="s">
        <v>3929</v>
      </c>
      <c r="B95" s="7" t="s">
        <v>5720</v>
      </c>
      <c r="C95" s="6" t="s">
        <v>4609</v>
      </c>
      <c r="D95" s="7" t="e">
        <v>#N/A</v>
      </c>
      <c r="E95" s="7" t="e">
        <v>#N/A</v>
      </c>
      <c r="F95" s="6" t="s">
        <v>33</v>
      </c>
      <c r="G95" s="6" t="s">
        <v>3934</v>
      </c>
      <c r="H95" s="6" t="s">
        <v>3935</v>
      </c>
      <c r="I95" s="6" t="s">
        <v>3932</v>
      </c>
      <c r="J95" s="8">
        <v>19.405832060183499</v>
      </c>
      <c r="K95" s="6" t="s">
        <v>34</v>
      </c>
      <c r="L95" s="6" t="s">
        <v>35</v>
      </c>
      <c r="M95" s="6" t="s">
        <v>36</v>
      </c>
      <c r="N95" s="6" t="s">
        <v>3936</v>
      </c>
      <c r="O95" s="6" t="s">
        <v>37</v>
      </c>
      <c r="P95" s="6" t="s">
        <v>38</v>
      </c>
      <c r="Q95" s="6"/>
      <c r="R95" s="7"/>
      <c r="S95" s="7"/>
      <c r="T95" s="7" t="s">
        <v>4136</v>
      </c>
      <c r="U95" s="7" t="s">
        <v>1466</v>
      </c>
      <c r="V95" s="7" t="e">
        <v>#N/A</v>
      </c>
      <c r="W95" s="7" t="s">
        <v>1340</v>
      </c>
      <c r="X95" s="7"/>
      <c r="Y95" s="7" t="s">
        <v>5642</v>
      </c>
      <c r="Z95" s="7" t="str">
        <f t="shared" si="2"/>
        <v>EXN</v>
      </c>
      <c r="AA95" s="7" t="str">
        <f t="shared" si="3"/>
        <v>T&gt;72H</v>
      </c>
      <c r="AB95" s="7"/>
      <c r="AC95" s="7">
        <v>1</v>
      </c>
      <c r="AD95" s="7"/>
      <c r="AE95" s="7" t="s">
        <v>6469</v>
      </c>
      <c r="AF95" s="7" t="s">
        <v>2536</v>
      </c>
      <c r="AG95" s="7"/>
    </row>
    <row r="96" spans="1:33" ht="130.5" x14ac:dyDescent="0.35">
      <c r="A96" s="6" t="s">
        <v>943</v>
      </c>
      <c r="B96" s="7" t="s">
        <v>6038</v>
      </c>
      <c r="C96" s="6" t="s">
        <v>4610</v>
      </c>
      <c r="D96" s="7" t="e">
        <v>#N/A</v>
      </c>
      <c r="E96" s="7" t="e">
        <v>#N/A</v>
      </c>
      <c r="F96" s="6" t="s">
        <v>33</v>
      </c>
      <c r="G96" s="6" t="s">
        <v>946</v>
      </c>
      <c r="H96" s="6" t="s">
        <v>947</v>
      </c>
      <c r="I96" s="6" t="s">
        <v>4166</v>
      </c>
      <c r="J96" s="8">
        <v>19.4474987268501</v>
      </c>
      <c r="K96" s="6" t="s">
        <v>34</v>
      </c>
      <c r="L96" s="6" t="s">
        <v>35</v>
      </c>
      <c r="M96" s="6" t="s">
        <v>36</v>
      </c>
      <c r="N96" s="6" t="s">
        <v>4167</v>
      </c>
      <c r="O96" s="6" t="s">
        <v>37</v>
      </c>
      <c r="P96" s="6" t="s">
        <v>38</v>
      </c>
      <c r="Q96" s="6"/>
      <c r="R96" s="7"/>
      <c r="S96" s="7"/>
      <c r="T96" s="7" t="s">
        <v>5464</v>
      </c>
      <c r="U96" s="7" t="s">
        <v>78</v>
      </c>
      <c r="V96" s="7" t="e">
        <v>#N/A</v>
      </c>
      <c r="W96" s="7" t="s">
        <v>1456</v>
      </c>
      <c r="X96" s="7"/>
      <c r="Y96" s="7" t="s">
        <v>5642</v>
      </c>
      <c r="Z96" s="7" t="str">
        <f t="shared" si="2"/>
        <v>EXN</v>
      </c>
      <c r="AA96" s="7" t="str">
        <f t="shared" si="3"/>
        <v>T&gt;72H</v>
      </c>
      <c r="AB96" s="7"/>
      <c r="AC96" s="7">
        <v>1</v>
      </c>
      <c r="AD96" s="7"/>
      <c r="AE96" s="7" t="s">
        <v>6469</v>
      </c>
      <c r="AF96" s="7" t="s">
        <v>2536</v>
      </c>
      <c r="AG96" s="7"/>
    </row>
    <row r="97" spans="1:33" ht="130.5" x14ac:dyDescent="0.35">
      <c r="A97" s="6" t="s">
        <v>943</v>
      </c>
      <c r="B97" s="7" t="s">
        <v>6039</v>
      </c>
      <c r="C97" s="6" t="s">
        <v>4611</v>
      </c>
      <c r="D97" s="7" t="e">
        <v>#N/A</v>
      </c>
      <c r="E97" s="7" t="e">
        <v>#N/A</v>
      </c>
      <c r="F97" s="6" t="s">
        <v>33</v>
      </c>
      <c r="G97" s="6" t="s">
        <v>948</v>
      </c>
      <c r="H97" s="6" t="s">
        <v>949</v>
      </c>
      <c r="I97" s="6" t="s">
        <v>4166</v>
      </c>
      <c r="J97" s="8">
        <v>19.489165393516799</v>
      </c>
      <c r="K97" s="6" t="s">
        <v>34</v>
      </c>
      <c r="L97" s="6" t="s">
        <v>35</v>
      </c>
      <c r="M97" s="6" t="s">
        <v>36</v>
      </c>
      <c r="N97" s="6" t="s">
        <v>4169</v>
      </c>
      <c r="O97" s="6" t="s">
        <v>37</v>
      </c>
      <c r="P97" s="6" t="s">
        <v>38</v>
      </c>
      <c r="Q97" s="6"/>
      <c r="R97" s="7"/>
      <c r="S97" s="7"/>
      <c r="T97" s="7" t="s">
        <v>5464</v>
      </c>
      <c r="U97" s="7" t="s">
        <v>78</v>
      </c>
      <c r="V97" s="7" t="e">
        <v>#N/A</v>
      </c>
      <c r="W97" s="7" t="s">
        <v>1456</v>
      </c>
      <c r="X97" s="7"/>
      <c r="Y97" s="7" t="s">
        <v>5642</v>
      </c>
      <c r="Z97" s="7" t="str">
        <f t="shared" si="2"/>
        <v>EXN</v>
      </c>
      <c r="AA97" s="7" t="str">
        <f t="shared" si="3"/>
        <v>T&gt;72H</v>
      </c>
      <c r="AB97" s="7"/>
      <c r="AC97" s="7">
        <v>1</v>
      </c>
      <c r="AD97" s="7"/>
      <c r="AE97" s="7" t="s">
        <v>6469</v>
      </c>
      <c r="AF97" s="7" t="s">
        <v>2536</v>
      </c>
      <c r="AG97" s="7"/>
    </row>
    <row r="98" spans="1:33" ht="130.5" x14ac:dyDescent="0.35">
      <c r="A98" s="6" t="s">
        <v>943</v>
      </c>
      <c r="B98" s="7" t="s">
        <v>5733</v>
      </c>
      <c r="C98" s="6" t="s">
        <v>4612</v>
      </c>
      <c r="D98" s="7" t="e">
        <v>#N/A</v>
      </c>
      <c r="E98" s="7" t="e">
        <v>#N/A</v>
      </c>
      <c r="F98" s="6" t="s">
        <v>33</v>
      </c>
      <c r="G98" s="6" t="s">
        <v>944</v>
      </c>
      <c r="H98" s="6" t="s">
        <v>945</v>
      </c>
      <c r="I98" s="6" t="s">
        <v>4166</v>
      </c>
      <c r="J98" s="8">
        <v>19.530832060183499</v>
      </c>
      <c r="K98" s="6" t="s">
        <v>34</v>
      </c>
      <c r="L98" s="6" t="s">
        <v>35</v>
      </c>
      <c r="M98" s="6" t="s">
        <v>36</v>
      </c>
      <c r="N98" s="6" t="s">
        <v>4171</v>
      </c>
      <c r="O98" s="6" t="s">
        <v>37</v>
      </c>
      <c r="P98" s="6" t="s">
        <v>38</v>
      </c>
      <c r="Q98" s="6"/>
      <c r="R98" s="7"/>
      <c r="S98" s="7"/>
      <c r="T98" s="7" t="s">
        <v>5464</v>
      </c>
      <c r="U98" s="7" t="s">
        <v>78</v>
      </c>
      <c r="V98" s="7" t="e">
        <v>#N/A</v>
      </c>
      <c r="W98" s="7" t="s">
        <v>1456</v>
      </c>
      <c r="X98" s="7"/>
      <c r="Y98" s="7" t="s">
        <v>5642</v>
      </c>
      <c r="Z98" s="7" t="str">
        <f t="shared" si="2"/>
        <v>EXN</v>
      </c>
      <c r="AA98" s="7" t="str">
        <f t="shared" si="3"/>
        <v>T&gt;72H</v>
      </c>
      <c r="AB98" s="7"/>
      <c r="AC98" s="7">
        <v>1</v>
      </c>
      <c r="AD98" s="7"/>
      <c r="AE98" s="7" t="s">
        <v>6469</v>
      </c>
      <c r="AF98" s="7" t="s">
        <v>2536</v>
      </c>
      <c r="AG98" s="7"/>
    </row>
    <row r="99" spans="1:33" ht="159.5" x14ac:dyDescent="0.35">
      <c r="A99" s="6" t="s">
        <v>1833</v>
      </c>
      <c r="B99" s="7" t="s">
        <v>6040</v>
      </c>
      <c r="C99" s="6" t="s">
        <v>4613</v>
      </c>
      <c r="D99" s="7" t="e">
        <v>#N/A</v>
      </c>
      <c r="E99" s="7" t="e">
        <v>#N/A</v>
      </c>
      <c r="F99" s="6" t="s">
        <v>33</v>
      </c>
      <c r="G99" s="6" t="s">
        <v>1834</v>
      </c>
      <c r="H99" s="6" t="s">
        <v>1835</v>
      </c>
      <c r="I99" s="6" t="s">
        <v>4319</v>
      </c>
      <c r="J99" s="8">
        <v>19.5724987268501</v>
      </c>
      <c r="K99" s="6" t="s">
        <v>34</v>
      </c>
      <c r="L99" s="6" t="s">
        <v>35</v>
      </c>
      <c r="M99" s="6" t="s">
        <v>36</v>
      </c>
      <c r="N99" s="6" t="s">
        <v>4320</v>
      </c>
      <c r="O99" s="6" t="s">
        <v>37</v>
      </c>
      <c r="P99" s="6" t="s">
        <v>38</v>
      </c>
      <c r="Q99" s="6"/>
      <c r="R99" s="7"/>
      <c r="S99" s="7"/>
      <c r="T99" s="7" t="s">
        <v>1832</v>
      </c>
      <c r="U99" s="7" t="s">
        <v>1466</v>
      </c>
      <c r="V99" s="7" t="e">
        <v>#N/A</v>
      </c>
      <c r="W99" s="7" t="s">
        <v>1340</v>
      </c>
      <c r="X99" s="7"/>
      <c r="Y99" s="7" t="s">
        <v>5642</v>
      </c>
      <c r="Z99" s="7" t="str">
        <f t="shared" si="2"/>
        <v>EXN</v>
      </c>
      <c r="AA99" s="7" t="str">
        <f t="shared" si="3"/>
        <v>T&gt;72H</v>
      </c>
      <c r="AB99" s="7"/>
      <c r="AC99" s="7">
        <v>1</v>
      </c>
      <c r="AD99" s="7"/>
      <c r="AE99" s="7" t="s">
        <v>6469</v>
      </c>
      <c r="AF99" s="7" t="s">
        <v>2536</v>
      </c>
      <c r="AG99" s="7"/>
    </row>
    <row r="100" spans="1:33" ht="159.5" x14ac:dyDescent="0.35">
      <c r="A100" s="6" t="s">
        <v>4332</v>
      </c>
      <c r="B100" s="7" t="s">
        <v>6041</v>
      </c>
      <c r="C100" s="6" t="s">
        <v>4614</v>
      </c>
      <c r="D100" s="7" t="e">
        <v>#N/A</v>
      </c>
      <c r="E100" s="7" t="e">
        <v>#N/A</v>
      </c>
      <c r="F100" s="6" t="s">
        <v>33</v>
      </c>
      <c r="G100" s="6" t="s">
        <v>4420</v>
      </c>
      <c r="H100" s="6" t="s">
        <v>4421</v>
      </c>
      <c r="I100" s="6" t="s">
        <v>4422</v>
      </c>
      <c r="J100" s="8">
        <v>19.614165393516799</v>
      </c>
      <c r="K100" s="6" t="s">
        <v>34</v>
      </c>
      <c r="L100" s="6" t="s">
        <v>35</v>
      </c>
      <c r="M100" s="6" t="s">
        <v>36</v>
      </c>
      <c r="N100" s="6" t="s">
        <v>4419</v>
      </c>
      <c r="O100" s="6" t="s">
        <v>37</v>
      </c>
      <c r="P100" s="6" t="s">
        <v>38</v>
      </c>
      <c r="Q100" s="6"/>
      <c r="R100" s="7"/>
      <c r="S100" s="7"/>
      <c r="T100" s="7" t="s">
        <v>5466</v>
      </c>
      <c r="U100" s="7" t="s">
        <v>60</v>
      </c>
      <c r="V100" s="7" t="s">
        <v>5309</v>
      </c>
      <c r="W100" s="7" t="e">
        <v>#N/A</v>
      </c>
      <c r="X100" s="7"/>
      <c r="Y100" s="7" t="s">
        <v>5642</v>
      </c>
      <c r="Z100" s="7" t="str">
        <f t="shared" si="2"/>
        <v>EXN</v>
      </c>
      <c r="AA100" s="7" t="str">
        <f t="shared" si="3"/>
        <v>T&gt;72H</v>
      </c>
      <c r="AB100" s="7"/>
      <c r="AC100" s="7">
        <v>1</v>
      </c>
      <c r="AD100" s="7"/>
      <c r="AE100" s="7" t="s">
        <v>6469</v>
      </c>
      <c r="AF100" s="7" t="s">
        <v>2536</v>
      </c>
      <c r="AG100" s="7"/>
    </row>
    <row r="101" spans="1:33" ht="159.5" x14ac:dyDescent="0.35">
      <c r="A101" s="6" t="s">
        <v>4332</v>
      </c>
      <c r="B101" s="7" t="s">
        <v>6042</v>
      </c>
      <c r="C101" s="6" t="s">
        <v>4615</v>
      </c>
      <c r="D101" s="7" t="e">
        <v>#N/A</v>
      </c>
      <c r="E101" s="7" t="e">
        <v>#N/A</v>
      </c>
      <c r="F101" s="6" t="s">
        <v>33</v>
      </c>
      <c r="G101" s="6" t="s">
        <v>4424</v>
      </c>
      <c r="H101" s="6" t="s">
        <v>4425</v>
      </c>
      <c r="I101" s="6" t="s">
        <v>4422</v>
      </c>
      <c r="J101" s="8">
        <v>19.655832060183499</v>
      </c>
      <c r="K101" s="6" t="s">
        <v>34</v>
      </c>
      <c r="L101" s="6" t="s">
        <v>35</v>
      </c>
      <c r="M101" s="6" t="s">
        <v>36</v>
      </c>
      <c r="N101" s="6" t="s">
        <v>4423</v>
      </c>
      <c r="O101" s="6" t="s">
        <v>37</v>
      </c>
      <c r="P101" s="6" t="s">
        <v>38</v>
      </c>
      <c r="Q101" s="6"/>
      <c r="R101" s="7"/>
      <c r="S101" s="7"/>
      <c r="T101" s="7" t="s">
        <v>5466</v>
      </c>
      <c r="U101" s="7" t="s">
        <v>60</v>
      </c>
      <c r="V101" s="7" t="s">
        <v>5309</v>
      </c>
      <c r="W101" s="7" t="e">
        <v>#N/A</v>
      </c>
      <c r="X101" s="7"/>
      <c r="Y101" s="7" t="s">
        <v>5642</v>
      </c>
      <c r="Z101" s="7" t="str">
        <f t="shared" si="2"/>
        <v>EXN</v>
      </c>
      <c r="AA101" s="7" t="str">
        <f t="shared" si="3"/>
        <v>T&gt;72H</v>
      </c>
      <c r="AB101" s="7"/>
      <c r="AC101" s="7">
        <v>1</v>
      </c>
      <c r="AD101" s="7"/>
      <c r="AE101" s="7" t="s">
        <v>6469</v>
      </c>
      <c r="AF101" s="7" t="s">
        <v>2536</v>
      </c>
      <c r="AG101" s="7"/>
    </row>
    <row r="102" spans="1:33" ht="159.5" x14ac:dyDescent="0.35">
      <c r="A102" s="6" t="s">
        <v>4332</v>
      </c>
      <c r="B102" s="7" t="s">
        <v>6043</v>
      </c>
      <c r="C102" s="6" t="s">
        <v>4616</v>
      </c>
      <c r="D102" s="7" t="e">
        <v>#N/A</v>
      </c>
      <c r="E102" s="7" t="e">
        <v>#N/A</v>
      </c>
      <c r="F102" s="6" t="s">
        <v>33</v>
      </c>
      <c r="G102" s="6" t="s">
        <v>4427</v>
      </c>
      <c r="H102" s="6" t="s">
        <v>4428</v>
      </c>
      <c r="I102" s="6" t="s">
        <v>4422</v>
      </c>
      <c r="J102" s="8">
        <v>19.6974987268501</v>
      </c>
      <c r="K102" s="6" t="s">
        <v>34</v>
      </c>
      <c r="L102" s="6" t="s">
        <v>35</v>
      </c>
      <c r="M102" s="6" t="s">
        <v>36</v>
      </c>
      <c r="N102" s="6" t="s">
        <v>4426</v>
      </c>
      <c r="O102" s="6" t="s">
        <v>37</v>
      </c>
      <c r="P102" s="6" t="s">
        <v>38</v>
      </c>
      <c r="Q102" s="6"/>
      <c r="R102" s="7"/>
      <c r="S102" s="7"/>
      <c r="T102" s="7" t="s">
        <v>5466</v>
      </c>
      <c r="U102" s="7" t="s">
        <v>60</v>
      </c>
      <c r="V102" s="7" t="s">
        <v>5309</v>
      </c>
      <c r="W102" s="7" t="e">
        <v>#N/A</v>
      </c>
      <c r="X102" s="7"/>
      <c r="Y102" s="7" t="s">
        <v>5642</v>
      </c>
      <c r="Z102" s="7" t="str">
        <f t="shared" si="2"/>
        <v>EXN</v>
      </c>
      <c r="AA102" s="7" t="str">
        <f t="shared" si="3"/>
        <v>T&gt;72H</v>
      </c>
      <c r="AB102" s="7"/>
      <c r="AC102" s="7">
        <v>1</v>
      </c>
      <c r="AD102" s="7"/>
      <c r="AE102" s="7" t="s">
        <v>6469</v>
      </c>
      <c r="AF102" s="7" t="s">
        <v>2536</v>
      </c>
      <c r="AG102" s="7"/>
    </row>
    <row r="103" spans="1:33" ht="159.5" x14ac:dyDescent="0.35">
      <c r="A103" s="6" t="s">
        <v>4332</v>
      </c>
      <c r="B103" s="7" t="s">
        <v>6044</v>
      </c>
      <c r="C103" s="6" t="s">
        <v>4617</v>
      </c>
      <c r="D103" s="7" t="e">
        <v>#N/A</v>
      </c>
      <c r="E103" s="7" t="e">
        <v>#N/A</v>
      </c>
      <c r="F103" s="6" t="s">
        <v>33</v>
      </c>
      <c r="G103" s="6" t="s">
        <v>4430</v>
      </c>
      <c r="H103" s="6" t="s">
        <v>4431</v>
      </c>
      <c r="I103" s="6" t="s">
        <v>4422</v>
      </c>
      <c r="J103" s="8">
        <v>19.739165393516799</v>
      </c>
      <c r="K103" s="6" t="s">
        <v>34</v>
      </c>
      <c r="L103" s="6" t="s">
        <v>35</v>
      </c>
      <c r="M103" s="6" t="s">
        <v>36</v>
      </c>
      <c r="N103" s="6" t="s">
        <v>4429</v>
      </c>
      <c r="O103" s="6" t="s">
        <v>37</v>
      </c>
      <c r="P103" s="6" t="s">
        <v>38</v>
      </c>
      <c r="Q103" s="6"/>
      <c r="R103" s="7"/>
      <c r="S103" s="7"/>
      <c r="T103" s="7" t="s">
        <v>5466</v>
      </c>
      <c r="U103" s="7" t="s">
        <v>60</v>
      </c>
      <c r="V103" s="7" t="s">
        <v>5309</v>
      </c>
      <c r="W103" s="7" t="e">
        <v>#N/A</v>
      </c>
      <c r="X103" s="7"/>
      <c r="Y103" s="7" t="s">
        <v>5642</v>
      </c>
      <c r="Z103" s="7" t="str">
        <f t="shared" si="2"/>
        <v>EXN</v>
      </c>
      <c r="AA103" s="7" t="str">
        <f t="shared" si="3"/>
        <v>T&gt;72H</v>
      </c>
      <c r="AB103" s="7"/>
      <c r="AC103" s="7">
        <v>1</v>
      </c>
      <c r="AD103" s="7"/>
      <c r="AE103" s="7" t="s">
        <v>6469</v>
      </c>
      <c r="AF103" s="7" t="s">
        <v>2536</v>
      </c>
      <c r="AG103" s="7"/>
    </row>
    <row r="104" spans="1:33" ht="159.5" x14ac:dyDescent="0.35">
      <c r="A104" s="6" t="s">
        <v>4332</v>
      </c>
      <c r="B104" s="7" t="s">
        <v>6045</v>
      </c>
      <c r="C104" s="6" t="s">
        <v>4618</v>
      </c>
      <c r="D104" s="7" t="e">
        <v>#N/A</v>
      </c>
      <c r="E104" s="7" t="e">
        <v>#N/A</v>
      </c>
      <c r="F104" s="6" t="s">
        <v>33</v>
      </c>
      <c r="G104" s="6" t="s">
        <v>4433</v>
      </c>
      <c r="H104" s="6" t="s">
        <v>4434</v>
      </c>
      <c r="I104" s="6" t="s">
        <v>4422</v>
      </c>
      <c r="J104" s="8">
        <v>19.780832060183499</v>
      </c>
      <c r="K104" s="6" t="s">
        <v>34</v>
      </c>
      <c r="L104" s="6" t="s">
        <v>35</v>
      </c>
      <c r="M104" s="6" t="s">
        <v>36</v>
      </c>
      <c r="N104" s="6" t="s">
        <v>4432</v>
      </c>
      <c r="O104" s="6" t="s">
        <v>37</v>
      </c>
      <c r="P104" s="6" t="s">
        <v>38</v>
      </c>
      <c r="Q104" s="6"/>
      <c r="R104" s="7"/>
      <c r="S104" s="7"/>
      <c r="T104" s="7" t="s">
        <v>5466</v>
      </c>
      <c r="U104" s="7" t="s">
        <v>60</v>
      </c>
      <c r="V104" s="7" t="s">
        <v>5309</v>
      </c>
      <c r="W104" s="7" t="e">
        <v>#N/A</v>
      </c>
      <c r="X104" s="7"/>
      <c r="Y104" s="7" t="s">
        <v>5642</v>
      </c>
      <c r="Z104" s="7" t="str">
        <f t="shared" si="2"/>
        <v>EXN</v>
      </c>
      <c r="AA104" s="7" t="str">
        <f t="shared" si="3"/>
        <v>T&gt;72H</v>
      </c>
      <c r="AB104" s="7"/>
      <c r="AC104" s="7">
        <v>1</v>
      </c>
      <c r="AD104" s="7"/>
      <c r="AE104" s="7" t="s">
        <v>6469</v>
      </c>
      <c r="AF104" s="7" t="s">
        <v>2536</v>
      </c>
      <c r="AG104" s="7"/>
    </row>
    <row r="105" spans="1:33" ht="159.5" x14ac:dyDescent="0.35">
      <c r="A105" s="6" t="s">
        <v>4332</v>
      </c>
      <c r="B105" s="7" t="s">
        <v>6046</v>
      </c>
      <c r="C105" s="6" t="s">
        <v>4619</v>
      </c>
      <c r="D105" s="7" t="e">
        <v>#N/A</v>
      </c>
      <c r="E105" s="7" t="e">
        <v>#N/A</v>
      </c>
      <c r="F105" s="6" t="s">
        <v>33</v>
      </c>
      <c r="G105" s="6" t="s">
        <v>4436</v>
      </c>
      <c r="H105" s="6" t="s">
        <v>4437</v>
      </c>
      <c r="I105" s="6" t="s">
        <v>4422</v>
      </c>
      <c r="J105" s="8">
        <v>19.8224987268501</v>
      </c>
      <c r="K105" s="6" t="s">
        <v>34</v>
      </c>
      <c r="L105" s="6" t="s">
        <v>35</v>
      </c>
      <c r="M105" s="6" t="s">
        <v>36</v>
      </c>
      <c r="N105" s="6" t="s">
        <v>4435</v>
      </c>
      <c r="O105" s="6" t="s">
        <v>37</v>
      </c>
      <c r="P105" s="6" t="s">
        <v>38</v>
      </c>
      <c r="Q105" s="6"/>
      <c r="R105" s="7"/>
      <c r="S105" s="7"/>
      <c r="T105" s="7" t="s">
        <v>5466</v>
      </c>
      <c r="U105" s="7" t="s">
        <v>60</v>
      </c>
      <c r="V105" s="7" t="s">
        <v>5309</v>
      </c>
      <c r="W105" s="7" t="e">
        <v>#N/A</v>
      </c>
      <c r="X105" s="7"/>
      <c r="Y105" s="7" t="s">
        <v>5642</v>
      </c>
      <c r="Z105" s="7" t="str">
        <f t="shared" si="2"/>
        <v>EXN</v>
      </c>
      <c r="AA105" s="7" t="str">
        <f t="shared" si="3"/>
        <v>T&gt;72H</v>
      </c>
      <c r="AB105" s="7"/>
      <c r="AC105" s="7">
        <v>1</v>
      </c>
      <c r="AD105" s="7"/>
      <c r="AE105" s="7" t="s">
        <v>6469</v>
      </c>
      <c r="AF105" s="7" t="s">
        <v>2536</v>
      </c>
      <c r="AG105" s="7"/>
    </row>
    <row r="106" spans="1:33" ht="174" x14ac:dyDescent="0.35">
      <c r="A106" s="6" t="s">
        <v>1771</v>
      </c>
      <c r="B106" s="7" t="s">
        <v>6047</v>
      </c>
      <c r="C106" s="6" t="s">
        <v>4620</v>
      </c>
      <c r="D106" s="7" t="e">
        <v>#N/A</v>
      </c>
      <c r="E106" s="7" t="e">
        <v>#N/A</v>
      </c>
      <c r="F106" s="6" t="s">
        <v>33</v>
      </c>
      <c r="G106" s="6" t="s">
        <v>1772</v>
      </c>
      <c r="H106" s="6" t="s">
        <v>1773</v>
      </c>
      <c r="I106" s="6" t="s">
        <v>5334</v>
      </c>
      <c r="J106" s="8">
        <v>19.864165393516799</v>
      </c>
      <c r="K106" s="6" t="s">
        <v>34</v>
      </c>
      <c r="L106" s="6" t="s">
        <v>35</v>
      </c>
      <c r="M106" s="6" t="s">
        <v>36</v>
      </c>
      <c r="N106" s="6" t="s">
        <v>5333</v>
      </c>
      <c r="O106" s="6" t="s">
        <v>37</v>
      </c>
      <c r="P106" s="6" t="s">
        <v>38</v>
      </c>
      <c r="Q106" s="6"/>
      <c r="R106" s="7"/>
      <c r="S106" s="7"/>
      <c r="T106" s="7" t="s">
        <v>4405</v>
      </c>
      <c r="U106" s="7" t="s">
        <v>84</v>
      </c>
      <c r="V106" s="7" t="e">
        <v>#N/A</v>
      </c>
      <c r="W106" s="7" t="e">
        <v>#N/A</v>
      </c>
      <c r="X106" s="7"/>
      <c r="Y106" s="7" t="s">
        <v>5642</v>
      </c>
      <c r="Z106" s="7" t="str">
        <f t="shared" si="2"/>
        <v>EXN</v>
      </c>
      <c r="AA106" s="7" t="str">
        <f t="shared" si="3"/>
        <v>T&gt;72H</v>
      </c>
      <c r="AB106" s="7"/>
      <c r="AC106" s="7">
        <v>1</v>
      </c>
      <c r="AD106" s="7"/>
      <c r="AE106" s="7" t="s">
        <v>6469</v>
      </c>
      <c r="AF106" s="7" t="s">
        <v>2536</v>
      </c>
      <c r="AG106" s="7"/>
    </row>
    <row r="107" spans="1:33" ht="159.5" x14ac:dyDescent="0.35">
      <c r="A107" s="6" t="s">
        <v>5483</v>
      </c>
      <c r="B107" s="7" t="s">
        <v>6048</v>
      </c>
      <c r="C107" s="6" t="s">
        <v>4621</v>
      </c>
      <c r="D107" s="7" t="e">
        <v>#N/A</v>
      </c>
      <c r="E107" s="7" t="e">
        <v>#N/A</v>
      </c>
      <c r="F107" s="6" t="s">
        <v>33</v>
      </c>
      <c r="G107" s="6" t="s">
        <v>5482</v>
      </c>
      <c r="H107" s="6" t="s">
        <v>5484</v>
      </c>
      <c r="I107" s="6" t="s">
        <v>5485</v>
      </c>
      <c r="J107" s="8">
        <v>19.905832060183499</v>
      </c>
      <c r="K107" s="6" t="s">
        <v>34</v>
      </c>
      <c r="L107" s="6" t="s">
        <v>35</v>
      </c>
      <c r="M107" s="6" t="s">
        <v>36</v>
      </c>
      <c r="N107" s="6" t="s">
        <v>5481</v>
      </c>
      <c r="O107" s="6" t="s">
        <v>37</v>
      </c>
      <c r="P107" s="6" t="s">
        <v>38</v>
      </c>
      <c r="Q107" s="6"/>
      <c r="R107" s="7"/>
      <c r="S107" s="7"/>
      <c r="T107" s="7" t="s">
        <v>6471</v>
      </c>
      <c r="U107" s="7" t="s">
        <v>39</v>
      </c>
      <c r="V107" s="7" t="s">
        <v>5471</v>
      </c>
      <c r="W107" s="7" t="e">
        <v>#N/A</v>
      </c>
      <c r="X107" s="7"/>
      <c r="Y107" s="7" t="s">
        <v>5642</v>
      </c>
      <c r="Z107" s="7" t="str">
        <f t="shared" si="2"/>
        <v>EXN</v>
      </c>
      <c r="AA107" s="7" t="str">
        <f t="shared" si="3"/>
        <v>T&gt;72H</v>
      </c>
      <c r="AB107" s="7"/>
      <c r="AC107" s="7">
        <v>1</v>
      </c>
      <c r="AD107" s="7"/>
      <c r="AE107" s="7" t="s">
        <v>6469</v>
      </c>
      <c r="AF107" s="7" t="s">
        <v>2536</v>
      </c>
      <c r="AG107" s="7"/>
    </row>
    <row r="108" spans="1:33" ht="145" x14ac:dyDescent="0.35">
      <c r="A108" s="6" t="s">
        <v>1632</v>
      </c>
      <c r="B108" s="7" t="s">
        <v>6049</v>
      </c>
      <c r="C108" s="6" t="s">
        <v>4622</v>
      </c>
      <c r="D108" s="7" t="e">
        <v>#N/A</v>
      </c>
      <c r="E108" s="7" t="e">
        <v>#N/A</v>
      </c>
      <c r="F108" s="6" t="s">
        <v>33</v>
      </c>
      <c r="G108" s="6" t="s">
        <v>1633</v>
      </c>
      <c r="H108" s="6" t="s">
        <v>1634</v>
      </c>
      <c r="I108" s="6" t="s">
        <v>5487</v>
      </c>
      <c r="J108" s="8">
        <v>19.9474987268501</v>
      </c>
      <c r="K108" s="6" t="s">
        <v>34</v>
      </c>
      <c r="L108" s="6" t="s">
        <v>35</v>
      </c>
      <c r="M108" s="6" t="s">
        <v>36</v>
      </c>
      <c r="N108" s="6" t="s">
        <v>5486</v>
      </c>
      <c r="O108" s="6" t="s">
        <v>37</v>
      </c>
      <c r="P108" s="6" t="s">
        <v>38</v>
      </c>
      <c r="Q108" s="6"/>
      <c r="R108" s="7"/>
      <c r="S108" s="7"/>
      <c r="T108" s="7" t="s">
        <v>5468</v>
      </c>
      <c r="U108" s="7" t="s">
        <v>82</v>
      </c>
      <c r="V108" s="7" t="s">
        <v>5469</v>
      </c>
      <c r="W108" s="7" t="e">
        <v>#N/A</v>
      </c>
      <c r="X108" s="7"/>
      <c r="Y108" s="7" t="s">
        <v>5642</v>
      </c>
      <c r="Z108" s="7" t="str">
        <f t="shared" si="2"/>
        <v>EXN</v>
      </c>
      <c r="AA108" s="7" t="str">
        <f t="shared" si="3"/>
        <v>T&gt;72H</v>
      </c>
      <c r="AB108" s="7"/>
      <c r="AC108" s="7">
        <v>1</v>
      </c>
      <c r="AD108" s="7"/>
      <c r="AE108" s="7" t="s">
        <v>6469</v>
      </c>
      <c r="AF108" s="7" t="s">
        <v>2536</v>
      </c>
      <c r="AG108" s="7"/>
    </row>
    <row r="109" spans="1:33" ht="159.5" x14ac:dyDescent="0.35">
      <c r="A109" s="6" t="s">
        <v>930</v>
      </c>
      <c r="B109" s="7" t="s">
        <v>6050</v>
      </c>
      <c r="C109" s="6" t="s">
        <v>4623</v>
      </c>
      <c r="D109" s="7" t="e">
        <v>#N/A</v>
      </c>
      <c r="E109" s="7" t="e">
        <v>#N/A</v>
      </c>
      <c r="F109" s="6" t="s">
        <v>33</v>
      </c>
      <c r="G109" s="6" t="s">
        <v>933</v>
      </c>
      <c r="H109" s="6" t="s">
        <v>934</v>
      </c>
      <c r="I109" s="6" t="s">
        <v>5494</v>
      </c>
      <c r="J109" s="8">
        <v>19.989165393516799</v>
      </c>
      <c r="K109" s="6" t="s">
        <v>34</v>
      </c>
      <c r="L109" s="6" t="s">
        <v>35</v>
      </c>
      <c r="M109" s="6" t="s">
        <v>36</v>
      </c>
      <c r="N109" s="6" t="s">
        <v>5493</v>
      </c>
      <c r="O109" s="6" t="s">
        <v>37</v>
      </c>
      <c r="P109" s="6" t="s">
        <v>38</v>
      </c>
      <c r="Q109" s="6"/>
      <c r="R109" s="7"/>
      <c r="S109" s="7"/>
      <c r="T109" s="7" t="s">
        <v>1950</v>
      </c>
      <c r="U109" s="7" t="s">
        <v>1454</v>
      </c>
      <c r="V109" s="7" t="e">
        <v>#N/A</v>
      </c>
      <c r="W109" s="7" t="s">
        <v>1454</v>
      </c>
      <c r="X109" s="7"/>
      <c r="Y109" s="7" t="s">
        <v>5642</v>
      </c>
      <c r="Z109" s="7" t="str">
        <f t="shared" si="2"/>
        <v>EXN</v>
      </c>
      <c r="AA109" s="7" t="str">
        <f t="shared" si="3"/>
        <v>T&gt;72H</v>
      </c>
      <c r="AB109" s="7"/>
      <c r="AC109" s="7">
        <v>1</v>
      </c>
      <c r="AD109" s="7"/>
      <c r="AE109" s="7" t="s">
        <v>6469</v>
      </c>
      <c r="AF109" s="7" t="s">
        <v>2536</v>
      </c>
      <c r="AG109" s="7"/>
    </row>
    <row r="110" spans="1:33" ht="159.5" x14ac:dyDescent="0.35">
      <c r="A110" s="6" t="s">
        <v>930</v>
      </c>
      <c r="B110" s="7" t="s">
        <v>6051</v>
      </c>
      <c r="C110" s="6" t="s">
        <v>4624</v>
      </c>
      <c r="D110" s="7" t="e">
        <v>#N/A</v>
      </c>
      <c r="E110" s="7" t="e">
        <v>#N/A</v>
      </c>
      <c r="F110" s="6" t="s">
        <v>33</v>
      </c>
      <c r="G110" s="6" t="s">
        <v>935</v>
      </c>
      <c r="H110" s="6" t="s">
        <v>936</v>
      </c>
      <c r="I110" s="6" t="s">
        <v>5494</v>
      </c>
      <c r="J110" s="8">
        <v>20.030832060183499</v>
      </c>
      <c r="K110" s="6" t="s">
        <v>34</v>
      </c>
      <c r="L110" s="6" t="s">
        <v>35</v>
      </c>
      <c r="M110" s="6" t="s">
        <v>36</v>
      </c>
      <c r="N110" s="6" t="s">
        <v>5495</v>
      </c>
      <c r="O110" s="6" t="s">
        <v>37</v>
      </c>
      <c r="P110" s="6" t="s">
        <v>38</v>
      </c>
      <c r="Q110" s="6"/>
      <c r="R110" s="7"/>
      <c r="S110" s="7"/>
      <c r="T110" s="7" t="s">
        <v>1950</v>
      </c>
      <c r="U110" s="7" t="s">
        <v>1454</v>
      </c>
      <c r="V110" s="7" t="e">
        <v>#N/A</v>
      </c>
      <c r="W110" s="7" t="s">
        <v>1454</v>
      </c>
      <c r="X110" s="7"/>
      <c r="Y110" s="7" t="s">
        <v>5642</v>
      </c>
      <c r="Z110" s="7" t="str">
        <f t="shared" si="2"/>
        <v>EXN</v>
      </c>
      <c r="AA110" s="7" t="str">
        <f t="shared" si="3"/>
        <v>T&gt;72H</v>
      </c>
      <c r="AB110" s="7"/>
      <c r="AC110" s="7">
        <v>1</v>
      </c>
      <c r="AD110" s="7"/>
      <c r="AE110" s="7" t="s">
        <v>6469</v>
      </c>
      <c r="AF110" s="7" t="s">
        <v>2536</v>
      </c>
      <c r="AG110" s="7"/>
    </row>
    <row r="111" spans="1:33" ht="159.5" x14ac:dyDescent="0.35">
      <c r="A111" s="6" t="s">
        <v>930</v>
      </c>
      <c r="B111" s="7" t="s">
        <v>6052</v>
      </c>
      <c r="C111" s="6" t="s">
        <v>4625</v>
      </c>
      <c r="D111" s="7" t="e">
        <v>#N/A</v>
      </c>
      <c r="E111" s="7" t="e">
        <v>#N/A</v>
      </c>
      <c r="F111" s="6" t="s">
        <v>33</v>
      </c>
      <c r="G111" s="6" t="s">
        <v>931</v>
      </c>
      <c r="H111" s="6" t="s">
        <v>932</v>
      </c>
      <c r="I111" s="6" t="s">
        <v>5497</v>
      </c>
      <c r="J111" s="8">
        <v>20.0724987268501</v>
      </c>
      <c r="K111" s="6" t="s">
        <v>34</v>
      </c>
      <c r="L111" s="6" t="s">
        <v>35</v>
      </c>
      <c r="M111" s="6" t="s">
        <v>36</v>
      </c>
      <c r="N111" s="6" t="s">
        <v>5496</v>
      </c>
      <c r="O111" s="6" t="s">
        <v>37</v>
      </c>
      <c r="P111" s="6" t="s">
        <v>38</v>
      </c>
      <c r="Q111" s="6"/>
      <c r="R111" s="7"/>
      <c r="S111" s="7"/>
      <c r="T111" s="7" t="s">
        <v>1950</v>
      </c>
      <c r="U111" s="7" t="s">
        <v>1454</v>
      </c>
      <c r="V111" s="7" t="e">
        <v>#N/A</v>
      </c>
      <c r="W111" s="7" t="s">
        <v>1454</v>
      </c>
      <c r="X111" s="7"/>
      <c r="Y111" s="7" t="s">
        <v>5642</v>
      </c>
      <c r="Z111" s="7" t="str">
        <f t="shared" si="2"/>
        <v>EXN</v>
      </c>
      <c r="AA111" s="7" t="str">
        <f t="shared" si="3"/>
        <v>T&gt;72H</v>
      </c>
      <c r="AB111" s="7"/>
      <c r="AC111" s="7">
        <v>1</v>
      </c>
      <c r="AD111" s="7"/>
      <c r="AE111" s="7" t="s">
        <v>6469</v>
      </c>
      <c r="AF111" s="7" t="s">
        <v>2536</v>
      </c>
      <c r="AG111" s="7"/>
    </row>
    <row r="112" spans="1:33" ht="174" x14ac:dyDescent="0.35">
      <c r="A112" s="6" t="s">
        <v>1701</v>
      </c>
      <c r="B112" s="7" t="s">
        <v>6053</v>
      </c>
      <c r="C112" s="6" t="s">
        <v>4626</v>
      </c>
      <c r="D112" s="7" t="e">
        <v>#N/A</v>
      </c>
      <c r="E112" s="7" t="e">
        <v>#N/A</v>
      </c>
      <c r="F112" s="6" t="s">
        <v>33</v>
      </c>
      <c r="G112" s="6" t="s">
        <v>1706</v>
      </c>
      <c r="H112" s="6" t="s">
        <v>1707</v>
      </c>
      <c r="I112" s="6" t="s">
        <v>5820</v>
      </c>
      <c r="J112" s="8">
        <v>20.114165393516799</v>
      </c>
      <c r="K112" s="6" t="s">
        <v>34</v>
      </c>
      <c r="L112" s="6" t="s">
        <v>35</v>
      </c>
      <c r="M112" s="6" t="s">
        <v>36</v>
      </c>
      <c r="N112" s="6" t="s">
        <v>5819</v>
      </c>
      <c r="O112" s="6" t="s">
        <v>37</v>
      </c>
      <c r="P112" s="6" t="s">
        <v>38</v>
      </c>
      <c r="Q112" s="6"/>
      <c r="R112" s="7"/>
      <c r="S112" s="7"/>
      <c r="T112" s="7" t="s">
        <v>1946</v>
      </c>
      <c r="U112" s="7" t="s">
        <v>1454</v>
      </c>
      <c r="V112" s="7" t="e">
        <v>#N/A</v>
      </c>
      <c r="W112" s="7" t="s">
        <v>1454</v>
      </c>
      <c r="X112" s="7"/>
      <c r="Y112" s="7" t="s">
        <v>5642</v>
      </c>
      <c r="Z112" s="7" t="str">
        <f t="shared" si="2"/>
        <v>EXN</v>
      </c>
      <c r="AA112" s="7" t="str">
        <f t="shared" si="3"/>
        <v>T&gt;72H</v>
      </c>
      <c r="AB112" s="7"/>
      <c r="AC112" s="7">
        <v>1</v>
      </c>
      <c r="AD112" s="7"/>
      <c r="AE112" s="7" t="s">
        <v>6469</v>
      </c>
      <c r="AF112" s="7" t="s">
        <v>2536</v>
      </c>
      <c r="AG112" s="7"/>
    </row>
    <row r="113" spans="1:33" ht="174" x14ac:dyDescent="0.35">
      <c r="A113" s="6" t="s">
        <v>1701</v>
      </c>
      <c r="B113" s="7" t="s">
        <v>6054</v>
      </c>
      <c r="C113" s="6" t="s">
        <v>4627</v>
      </c>
      <c r="D113" s="7" t="e">
        <v>#N/A</v>
      </c>
      <c r="E113" s="7" t="e">
        <v>#N/A</v>
      </c>
      <c r="F113" s="6" t="s">
        <v>33</v>
      </c>
      <c r="G113" s="6" t="s">
        <v>1702</v>
      </c>
      <c r="H113" s="6" t="s">
        <v>1703</v>
      </c>
      <c r="I113" s="6" t="s">
        <v>5820</v>
      </c>
      <c r="J113" s="8">
        <v>20.155832060183499</v>
      </c>
      <c r="K113" s="6" t="s">
        <v>34</v>
      </c>
      <c r="L113" s="6" t="s">
        <v>35</v>
      </c>
      <c r="M113" s="6" t="s">
        <v>36</v>
      </c>
      <c r="N113" s="6" t="s">
        <v>5821</v>
      </c>
      <c r="O113" s="6" t="s">
        <v>37</v>
      </c>
      <c r="P113" s="6" t="s">
        <v>38</v>
      </c>
      <c r="Q113" s="6"/>
      <c r="R113" s="7"/>
      <c r="S113" s="7"/>
      <c r="T113" s="7" t="s">
        <v>1946</v>
      </c>
      <c r="U113" s="7" t="s">
        <v>1454</v>
      </c>
      <c r="V113" s="7" t="e">
        <v>#N/A</v>
      </c>
      <c r="W113" s="7" t="s">
        <v>1454</v>
      </c>
      <c r="X113" s="7"/>
      <c r="Y113" s="7" t="s">
        <v>5642</v>
      </c>
      <c r="Z113" s="7" t="str">
        <f t="shared" si="2"/>
        <v>EXN</v>
      </c>
      <c r="AA113" s="7" t="str">
        <f t="shared" si="3"/>
        <v>T&gt;72H</v>
      </c>
      <c r="AB113" s="7"/>
      <c r="AC113" s="7">
        <v>1</v>
      </c>
      <c r="AD113" s="7"/>
      <c r="AE113" s="7" t="s">
        <v>6469</v>
      </c>
      <c r="AF113" s="7" t="s">
        <v>2536</v>
      </c>
      <c r="AG113" s="7"/>
    </row>
    <row r="114" spans="1:33" ht="174" x14ac:dyDescent="0.35">
      <c r="A114" s="6" t="s">
        <v>1701</v>
      </c>
      <c r="B114" s="7" t="s">
        <v>6055</v>
      </c>
      <c r="C114" s="6" t="s">
        <v>4628</v>
      </c>
      <c r="D114" s="7" t="e">
        <v>#N/A</v>
      </c>
      <c r="E114" s="7" t="e">
        <v>#N/A</v>
      </c>
      <c r="F114" s="6" t="s">
        <v>33</v>
      </c>
      <c r="G114" s="6" t="s">
        <v>1704</v>
      </c>
      <c r="H114" s="6" t="s">
        <v>1705</v>
      </c>
      <c r="I114" s="6" t="s">
        <v>5820</v>
      </c>
      <c r="J114" s="8">
        <v>20.1974987268501</v>
      </c>
      <c r="K114" s="6" t="s">
        <v>34</v>
      </c>
      <c r="L114" s="6" t="s">
        <v>35</v>
      </c>
      <c r="M114" s="6" t="s">
        <v>36</v>
      </c>
      <c r="N114" s="6" t="s">
        <v>5822</v>
      </c>
      <c r="O114" s="6" t="s">
        <v>37</v>
      </c>
      <c r="P114" s="6" t="s">
        <v>38</v>
      </c>
      <c r="Q114" s="6"/>
      <c r="R114" s="7"/>
      <c r="S114" s="7"/>
      <c r="T114" s="7" t="s">
        <v>1946</v>
      </c>
      <c r="U114" s="7" t="s">
        <v>1454</v>
      </c>
      <c r="V114" s="7" t="e">
        <v>#N/A</v>
      </c>
      <c r="W114" s="7" t="s">
        <v>1454</v>
      </c>
      <c r="X114" s="7"/>
      <c r="Y114" s="7" t="s">
        <v>5642</v>
      </c>
      <c r="Z114" s="7" t="str">
        <f t="shared" si="2"/>
        <v>EXN</v>
      </c>
      <c r="AA114" s="7" t="str">
        <f t="shared" si="3"/>
        <v>T&gt;72H</v>
      </c>
      <c r="AB114" s="7"/>
      <c r="AC114" s="7">
        <v>1</v>
      </c>
      <c r="AD114" s="7"/>
      <c r="AE114" s="7" t="s">
        <v>6469</v>
      </c>
      <c r="AF114" s="7" t="s">
        <v>2536</v>
      </c>
      <c r="AG114" s="7"/>
    </row>
    <row r="115" spans="1:33" ht="159.5" x14ac:dyDescent="0.35">
      <c r="A115" s="6" t="s">
        <v>5825</v>
      </c>
      <c r="B115" s="7" t="s">
        <v>6056</v>
      </c>
      <c r="C115" s="6" t="s">
        <v>4629</v>
      </c>
      <c r="D115" s="7" t="e">
        <v>#N/A</v>
      </c>
      <c r="E115" s="7" t="e">
        <v>#N/A</v>
      </c>
      <c r="F115" s="6" t="s">
        <v>33</v>
      </c>
      <c r="G115" s="6" t="s">
        <v>5824</v>
      </c>
      <c r="H115" s="6" t="s">
        <v>5826</v>
      </c>
      <c r="I115" s="6" t="s">
        <v>5827</v>
      </c>
      <c r="J115" s="8">
        <v>20.239165393516799</v>
      </c>
      <c r="K115" s="6" t="s">
        <v>34</v>
      </c>
      <c r="L115" s="6" t="s">
        <v>35</v>
      </c>
      <c r="M115" s="6" t="s">
        <v>36</v>
      </c>
      <c r="N115" s="6" t="s">
        <v>5823</v>
      </c>
      <c r="O115" s="6" t="s">
        <v>37</v>
      </c>
      <c r="P115" s="6" t="s">
        <v>38</v>
      </c>
      <c r="Q115" s="6"/>
      <c r="R115" s="7"/>
      <c r="S115" s="7"/>
      <c r="T115" s="7" t="s">
        <v>6470</v>
      </c>
      <c r="U115" s="7" t="s">
        <v>41</v>
      </c>
      <c r="V115" s="7" t="s">
        <v>5806</v>
      </c>
      <c r="W115" s="7" t="e">
        <v>#N/A</v>
      </c>
      <c r="X115" s="7"/>
      <c r="Y115" s="7" t="s">
        <v>5642</v>
      </c>
      <c r="Z115" s="7" t="str">
        <f t="shared" si="2"/>
        <v>EXN</v>
      </c>
      <c r="AA115" s="7" t="str">
        <f t="shared" si="3"/>
        <v>T&gt;72H</v>
      </c>
      <c r="AB115" s="7"/>
      <c r="AC115" s="7">
        <v>1</v>
      </c>
      <c r="AD115" s="7"/>
      <c r="AE115" s="7" t="s">
        <v>6469</v>
      </c>
      <c r="AF115" s="7" t="s">
        <v>2536</v>
      </c>
      <c r="AG115" s="7"/>
    </row>
    <row r="116" spans="1:33" ht="159.5" x14ac:dyDescent="0.35">
      <c r="A116" s="6" t="s">
        <v>5825</v>
      </c>
      <c r="B116" s="7" t="s">
        <v>6057</v>
      </c>
      <c r="C116" s="6" t="s">
        <v>4630</v>
      </c>
      <c r="D116" s="7" t="e">
        <v>#N/A</v>
      </c>
      <c r="E116" s="7" t="e">
        <v>#N/A</v>
      </c>
      <c r="F116" s="6" t="s">
        <v>33</v>
      </c>
      <c r="G116" s="6" t="s">
        <v>5829</v>
      </c>
      <c r="H116" s="6" t="s">
        <v>5830</v>
      </c>
      <c r="I116" s="6" t="s">
        <v>5827</v>
      </c>
      <c r="J116" s="8">
        <v>20.280832060183499</v>
      </c>
      <c r="K116" s="6" t="s">
        <v>34</v>
      </c>
      <c r="L116" s="6" t="s">
        <v>35</v>
      </c>
      <c r="M116" s="6" t="s">
        <v>36</v>
      </c>
      <c r="N116" s="6" t="s">
        <v>5828</v>
      </c>
      <c r="O116" s="6" t="s">
        <v>37</v>
      </c>
      <c r="P116" s="6" t="s">
        <v>38</v>
      </c>
      <c r="Q116" s="6"/>
      <c r="R116" s="7"/>
      <c r="S116" s="7"/>
      <c r="T116" s="7" t="s">
        <v>6470</v>
      </c>
      <c r="U116" s="7" t="s">
        <v>41</v>
      </c>
      <c r="V116" s="7" t="s">
        <v>5806</v>
      </c>
      <c r="W116" s="7" t="e">
        <v>#N/A</v>
      </c>
      <c r="X116" s="7"/>
      <c r="Y116" s="7" t="s">
        <v>5642</v>
      </c>
      <c r="Z116" s="7" t="str">
        <f t="shared" si="2"/>
        <v>EXN</v>
      </c>
      <c r="AA116" s="7" t="str">
        <f t="shared" si="3"/>
        <v>T&gt;72H</v>
      </c>
      <c r="AB116" s="7"/>
      <c r="AC116" s="7">
        <v>1</v>
      </c>
      <c r="AD116" s="7"/>
      <c r="AE116" s="7" t="s">
        <v>6469</v>
      </c>
      <c r="AF116" s="7" t="s">
        <v>2536</v>
      </c>
      <c r="AG116" s="7"/>
    </row>
    <row r="117" spans="1:33" ht="159.5" x14ac:dyDescent="0.35">
      <c r="A117" s="6" t="s">
        <v>5825</v>
      </c>
      <c r="B117" s="7" t="s">
        <v>6058</v>
      </c>
      <c r="C117" s="6" t="s">
        <v>4631</v>
      </c>
      <c r="D117" s="7" t="e">
        <v>#N/A</v>
      </c>
      <c r="E117" s="7" t="e">
        <v>#N/A</v>
      </c>
      <c r="F117" s="6" t="s">
        <v>33</v>
      </c>
      <c r="G117" s="6" t="s">
        <v>5832</v>
      </c>
      <c r="H117" s="6" t="s">
        <v>5833</v>
      </c>
      <c r="I117" s="6" t="s">
        <v>5827</v>
      </c>
      <c r="J117" s="8">
        <v>20.3224987268501</v>
      </c>
      <c r="K117" s="6" t="s">
        <v>34</v>
      </c>
      <c r="L117" s="6" t="s">
        <v>35</v>
      </c>
      <c r="M117" s="6" t="s">
        <v>36</v>
      </c>
      <c r="N117" s="6" t="s">
        <v>5831</v>
      </c>
      <c r="O117" s="6" t="s">
        <v>37</v>
      </c>
      <c r="P117" s="6" t="s">
        <v>38</v>
      </c>
      <c r="Q117" s="6"/>
      <c r="R117" s="7"/>
      <c r="S117" s="7"/>
      <c r="T117" s="7" t="s">
        <v>6470</v>
      </c>
      <c r="U117" s="7" t="s">
        <v>41</v>
      </c>
      <c r="V117" s="7" t="s">
        <v>5806</v>
      </c>
      <c r="W117" s="7" t="e">
        <v>#N/A</v>
      </c>
      <c r="X117" s="7"/>
      <c r="Y117" s="7" t="s">
        <v>5642</v>
      </c>
      <c r="Z117" s="7" t="str">
        <f t="shared" si="2"/>
        <v>EXN</v>
      </c>
      <c r="AA117" s="7" t="str">
        <f t="shared" si="3"/>
        <v>T&gt;72H</v>
      </c>
      <c r="AB117" s="7"/>
      <c r="AC117" s="7">
        <v>1</v>
      </c>
      <c r="AD117" s="7"/>
      <c r="AE117" s="7" t="s">
        <v>6469</v>
      </c>
      <c r="AF117" s="7" t="s">
        <v>2536</v>
      </c>
      <c r="AG117" s="7"/>
    </row>
    <row r="118" spans="1:33" ht="159.5" x14ac:dyDescent="0.35">
      <c r="A118" s="6" t="s">
        <v>1402</v>
      </c>
      <c r="B118" s="7" t="s">
        <v>6059</v>
      </c>
      <c r="C118" s="6" t="s">
        <v>4632</v>
      </c>
      <c r="D118" s="7" t="e">
        <v>#N/A</v>
      </c>
      <c r="E118" s="7" t="e">
        <v>#N/A</v>
      </c>
      <c r="F118" s="6" t="s">
        <v>33</v>
      </c>
      <c r="G118" s="6" t="s">
        <v>1468</v>
      </c>
      <c r="H118" s="6" t="s">
        <v>1469</v>
      </c>
      <c r="I118" s="6" t="s">
        <v>5835</v>
      </c>
      <c r="J118" s="8">
        <v>20.364165393516799</v>
      </c>
      <c r="K118" s="6" t="s">
        <v>34</v>
      </c>
      <c r="L118" s="6" t="s">
        <v>35</v>
      </c>
      <c r="M118" s="6" t="s">
        <v>36</v>
      </c>
      <c r="N118" s="6" t="s">
        <v>5834</v>
      </c>
      <c r="O118" s="6" t="s">
        <v>37</v>
      </c>
      <c r="P118" s="6" t="s">
        <v>38</v>
      </c>
      <c r="Q118" s="6"/>
      <c r="R118" s="7"/>
      <c r="S118" s="7"/>
      <c r="T118" s="7" t="s">
        <v>1748</v>
      </c>
      <c r="U118" s="7" t="s">
        <v>1466</v>
      </c>
      <c r="V118" s="7" t="e">
        <v>#N/A</v>
      </c>
      <c r="W118" s="7" t="s">
        <v>1340</v>
      </c>
      <c r="X118" s="7"/>
      <c r="Y118" s="7" t="s">
        <v>5642</v>
      </c>
      <c r="Z118" s="7" t="str">
        <f t="shared" si="2"/>
        <v>EXN</v>
      </c>
      <c r="AA118" s="7" t="str">
        <f t="shared" si="3"/>
        <v>T&gt;72H</v>
      </c>
      <c r="AB118" s="7"/>
      <c r="AC118" s="7">
        <v>1</v>
      </c>
      <c r="AD118" s="7"/>
      <c r="AE118" s="7" t="s">
        <v>6469</v>
      </c>
      <c r="AF118" s="7" t="s">
        <v>2536</v>
      </c>
      <c r="AG118" s="7"/>
    </row>
    <row r="119" spans="1:33" ht="159.5" x14ac:dyDescent="0.35">
      <c r="A119" s="6" t="s">
        <v>1402</v>
      </c>
      <c r="B119" s="7" t="s">
        <v>6060</v>
      </c>
      <c r="C119" s="6" t="s">
        <v>4633</v>
      </c>
      <c r="D119" s="7" t="e">
        <v>#N/A</v>
      </c>
      <c r="E119" s="7" t="e">
        <v>#N/A</v>
      </c>
      <c r="F119" s="6" t="s">
        <v>33</v>
      </c>
      <c r="G119" s="6" t="s">
        <v>1470</v>
      </c>
      <c r="H119" s="6" t="s">
        <v>1471</v>
      </c>
      <c r="I119" s="6" t="s">
        <v>5835</v>
      </c>
      <c r="J119" s="8">
        <v>20.405832060183499</v>
      </c>
      <c r="K119" s="6" t="s">
        <v>34</v>
      </c>
      <c r="L119" s="6" t="s">
        <v>35</v>
      </c>
      <c r="M119" s="6" t="s">
        <v>36</v>
      </c>
      <c r="N119" s="6" t="s">
        <v>5836</v>
      </c>
      <c r="O119" s="6" t="s">
        <v>37</v>
      </c>
      <c r="P119" s="6" t="s">
        <v>38</v>
      </c>
      <c r="Q119" s="6"/>
      <c r="R119" s="7"/>
      <c r="S119" s="7"/>
      <c r="T119" s="7" t="s">
        <v>1748</v>
      </c>
      <c r="U119" s="7" t="s">
        <v>1466</v>
      </c>
      <c r="V119" s="7" t="e">
        <v>#N/A</v>
      </c>
      <c r="W119" s="7" t="s">
        <v>1340</v>
      </c>
      <c r="X119" s="7"/>
      <c r="Y119" s="7" t="s">
        <v>5642</v>
      </c>
      <c r="Z119" s="7" t="str">
        <f t="shared" si="2"/>
        <v>EXN</v>
      </c>
      <c r="AA119" s="7" t="str">
        <f t="shared" si="3"/>
        <v>T&gt;72H</v>
      </c>
      <c r="AB119" s="7"/>
      <c r="AC119" s="7">
        <v>1</v>
      </c>
      <c r="AD119" s="7"/>
      <c r="AE119" s="7" t="s">
        <v>6469</v>
      </c>
      <c r="AF119" s="7" t="s">
        <v>2536</v>
      </c>
      <c r="AG119" s="7"/>
    </row>
    <row r="120" spans="1:33" ht="159.5" x14ac:dyDescent="0.35">
      <c r="A120" s="6" t="s">
        <v>1995</v>
      </c>
      <c r="B120" s="7" t="s">
        <v>6061</v>
      </c>
      <c r="C120" s="6" t="s">
        <v>4634</v>
      </c>
      <c r="D120" s="7" t="e">
        <v>#N/A</v>
      </c>
      <c r="E120" s="7" t="e">
        <v>#N/A</v>
      </c>
      <c r="F120" s="6" t="s">
        <v>33</v>
      </c>
      <c r="G120" s="6" t="s">
        <v>1998</v>
      </c>
      <c r="H120" s="6" t="s">
        <v>1999</v>
      </c>
      <c r="I120" s="6" t="s">
        <v>5838</v>
      </c>
      <c r="J120" s="8">
        <v>20.4474987268501</v>
      </c>
      <c r="K120" s="6" t="s">
        <v>34</v>
      </c>
      <c r="L120" s="6" t="s">
        <v>35</v>
      </c>
      <c r="M120" s="6" t="s">
        <v>36</v>
      </c>
      <c r="N120" s="6" t="s">
        <v>5837</v>
      </c>
      <c r="O120" s="6" t="s">
        <v>37</v>
      </c>
      <c r="P120" s="6" t="s">
        <v>38</v>
      </c>
      <c r="Q120" s="6"/>
      <c r="R120" s="7"/>
      <c r="S120" s="7"/>
      <c r="T120" s="7" t="s">
        <v>5472</v>
      </c>
      <c r="U120" s="7" t="s">
        <v>39</v>
      </c>
      <c r="V120" s="7" t="s">
        <v>5471</v>
      </c>
      <c r="W120" s="7">
        <v>0</v>
      </c>
      <c r="X120" s="7"/>
      <c r="Y120" s="7" t="s">
        <v>5642</v>
      </c>
      <c r="Z120" s="7" t="str">
        <f t="shared" si="2"/>
        <v>EXN</v>
      </c>
      <c r="AA120" s="7" t="str">
        <f t="shared" si="3"/>
        <v>T&gt;72H</v>
      </c>
      <c r="AB120" s="7"/>
      <c r="AC120" s="7">
        <v>1</v>
      </c>
      <c r="AD120" s="7"/>
      <c r="AE120" s="7" t="s">
        <v>6469</v>
      </c>
      <c r="AF120" s="7" t="s">
        <v>2536</v>
      </c>
      <c r="AG120" s="7"/>
    </row>
    <row r="121" spans="1:33" ht="159.5" x14ac:dyDescent="0.35">
      <c r="A121" s="6" t="s">
        <v>1995</v>
      </c>
      <c r="B121" s="7" t="s">
        <v>6062</v>
      </c>
      <c r="C121" s="6" t="s">
        <v>4635</v>
      </c>
      <c r="D121" s="7" t="e">
        <v>#N/A</v>
      </c>
      <c r="E121" s="7" t="e">
        <v>#N/A</v>
      </c>
      <c r="F121" s="6" t="s">
        <v>33</v>
      </c>
      <c r="G121" s="6" t="s">
        <v>1996</v>
      </c>
      <c r="H121" s="6" t="s">
        <v>1997</v>
      </c>
      <c r="I121" s="6" t="s">
        <v>5838</v>
      </c>
      <c r="J121" s="8">
        <v>20.489165393516799</v>
      </c>
      <c r="K121" s="6" t="s">
        <v>34</v>
      </c>
      <c r="L121" s="6" t="s">
        <v>35</v>
      </c>
      <c r="M121" s="6" t="s">
        <v>36</v>
      </c>
      <c r="N121" s="6" t="s">
        <v>5839</v>
      </c>
      <c r="O121" s="6" t="s">
        <v>37</v>
      </c>
      <c r="P121" s="6" t="s">
        <v>38</v>
      </c>
      <c r="Q121" s="6"/>
      <c r="R121" s="7"/>
      <c r="S121" s="7"/>
      <c r="T121" s="7" t="s">
        <v>5472</v>
      </c>
      <c r="U121" s="7" t="s">
        <v>39</v>
      </c>
      <c r="V121" s="7" t="s">
        <v>5471</v>
      </c>
      <c r="W121" s="7">
        <v>0</v>
      </c>
      <c r="X121" s="7"/>
      <c r="Y121" s="7" t="s">
        <v>5642</v>
      </c>
      <c r="Z121" s="7" t="str">
        <f t="shared" si="2"/>
        <v>EXN</v>
      </c>
      <c r="AA121" s="7" t="str">
        <f t="shared" si="3"/>
        <v>T&gt;72H</v>
      </c>
      <c r="AB121" s="7"/>
      <c r="AC121" s="7">
        <v>1</v>
      </c>
      <c r="AD121" s="7"/>
      <c r="AE121" s="7" t="s">
        <v>6469</v>
      </c>
      <c r="AF121" s="7" t="s">
        <v>2536</v>
      </c>
      <c r="AG121" s="7"/>
    </row>
    <row r="122" spans="1:33" ht="72.5" x14ac:dyDescent="0.35">
      <c r="A122" s="6" t="s">
        <v>950</v>
      </c>
      <c r="B122" s="7" t="s">
        <v>6063</v>
      </c>
      <c r="C122" s="6" t="s">
        <v>4641</v>
      </c>
      <c r="D122" s="7" t="e">
        <v>#N/A</v>
      </c>
      <c r="E122" s="7" t="e">
        <v>#N/A</v>
      </c>
      <c r="F122" s="6" t="s">
        <v>951</v>
      </c>
      <c r="G122" s="6" t="s">
        <v>952</v>
      </c>
      <c r="H122" s="6" t="s">
        <v>953</v>
      </c>
      <c r="I122" s="6" t="s">
        <v>954</v>
      </c>
      <c r="J122" s="8">
        <v>20.739165393516799</v>
      </c>
      <c r="K122" s="6" t="s">
        <v>55</v>
      </c>
      <c r="L122" s="6" t="s">
        <v>35</v>
      </c>
      <c r="M122" s="6" t="s">
        <v>46</v>
      </c>
      <c r="N122" s="6" t="s">
        <v>955</v>
      </c>
      <c r="O122" s="6" t="s">
        <v>37</v>
      </c>
      <c r="P122" s="6" t="s">
        <v>38</v>
      </c>
      <c r="Q122" s="6"/>
      <c r="R122" s="7"/>
      <c r="S122" s="7"/>
      <c r="T122" s="7" t="s">
        <v>1750</v>
      </c>
      <c r="U122" s="7" t="s">
        <v>1466</v>
      </c>
      <c r="V122" s="7" t="e">
        <v>#N/A</v>
      </c>
      <c r="W122" s="7" t="s">
        <v>1340</v>
      </c>
      <c r="X122" s="7"/>
      <c r="Y122" s="7" t="s">
        <v>5642</v>
      </c>
      <c r="Z122" s="7" t="str">
        <f t="shared" si="2"/>
        <v>EXN</v>
      </c>
      <c r="AA122" s="7" t="str">
        <f t="shared" si="3"/>
        <v>T&gt;72H</v>
      </c>
      <c r="AB122" s="7"/>
      <c r="AC122" s="7">
        <v>1</v>
      </c>
      <c r="AD122" s="7"/>
      <c r="AE122" s="7" t="s">
        <v>6469</v>
      </c>
      <c r="AF122" s="7" t="s">
        <v>2536</v>
      </c>
      <c r="AG122" s="7"/>
    </row>
    <row r="123" spans="1:33" ht="72.5" x14ac:dyDescent="0.35">
      <c r="A123" s="6" t="s">
        <v>956</v>
      </c>
      <c r="B123" s="7" t="s">
        <v>6064</v>
      </c>
      <c r="C123" s="6" t="s">
        <v>4642</v>
      </c>
      <c r="D123" s="7" t="e">
        <v>#N/A</v>
      </c>
      <c r="E123" s="7" t="e">
        <v>#N/A</v>
      </c>
      <c r="F123" s="6" t="s">
        <v>951</v>
      </c>
      <c r="G123" s="6" t="s">
        <v>952</v>
      </c>
      <c r="H123" s="6" t="s">
        <v>953</v>
      </c>
      <c r="I123" s="6" t="s">
        <v>957</v>
      </c>
      <c r="J123" s="8">
        <v>20.780832060183499</v>
      </c>
      <c r="K123" s="6" t="s">
        <v>55</v>
      </c>
      <c r="L123" s="6" t="s">
        <v>35</v>
      </c>
      <c r="M123" s="6" t="s">
        <v>46</v>
      </c>
      <c r="N123" s="6" t="s">
        <v>958</v>
      </c>
      <c r="O123" s="6" t="s">
        <v>37</v>
      </c>
      <c r="P123" s="6" t="s">
        <v>38</v>
      </c>
      <c r="Q123" s="6"/>
      <c r="R123" s="7"/>
      <c r="S123" s="7"/>
      <c r="T123" s="7" t="s">
        <v>1751</v>
      </c>
      <c r="U123" s="7" t="s">
        <v>1466</v>
      </c>
      <c r="V123" s="7" t="e">
        <v>#N/A</v>
      </c>
      <c r="W123" s="7" t="s">
        <v>1340</v>
      </c>
      <c r="X123" s="7"/>
      <c r="Y123" s="7" t="s">
        <v>5642</v>
      </c>
      <c r="Z123" s="7" t="str">
        <f t="shared" si="2"/>
        <v>EXN</v>
      </c>
      <c r="AA123" s="7" t="str">
        <f t="shared" si="3"/>
        <v>T&gt;72H</v>
      </c>
      <c r="AB123" s="7"/>
      <c r="AC123" s="7">
        <v>1</v>
      </c>
      <c r="AD123" s="7"/>
      <c r="AE123" s="7" t="s">
        <v>6469</v>
      </c>
      <c r="AF123" s="7" t="s">
        <v>2536</v>
      </c>
      <c r="AG123" s="7"/>
    </row>
    <row r="124" spans="1:33" ht="58" x14ac:dyDescent="0.35">
      <c r="A124" s="6" t="s">
        <v>960</v>
      </c>
      <c r="B124" s="7" t="s">
        <v>6065</v>
      </c>
      <c r="C124" s="6" t="s">
        <v>4643</v>
      </c>
      <c r="D124" s="7" t="e">
        <v>#N/A</v>
      </c>
      <c r="E124" s="7" t="e">
        <v>#N/A</v>
      </c>
      <c r="F124" s="6" t="s">
        <v>951</v>
      </c>
      <c r="G124" s="6" t="s">
        <v>961</v>
      </c>
      <c r="H124" s="6" t="s">
        <v>962</v>
      </c>
      <c r="I124" s="6" t="s">
        <v>963</v>
      </c>
      <c r="J124" s="8">
        <v>20.8224987268501</v>
      </c>
      <c r="K124" s="6" t="s">
        <v>964</v>
      </c>
      <c r="L124" s="6" t="s">
        <v>35</v>
      </c>
      <c r="M124" s="6" t="s">
        <v>965</v>
      </c>
      <c r="N124" s="6" t="s">
        <v>966</v>
      </c>
      <c r="O124" s="6" t="s">
        <v>37</v>
      </c>
      <c r="P124" s="6" t="s">
        <v>38</v>
      </c>
      <c r="Q124" s="6"/>
      <c r="R124" s="7"/>
      <c r="S124" s="7"/>
      <c r="T124" s="7" t="e">
        <v>#N/A</v>
      </c>
      <c r="U124" s="7" t="s">
        <v>1455</v>
      </c>
      <c r="V124" s="7" t="e">
        <v>#N/A</v>
      </c>
      <c r="W124" s="7" t="s">
        <v>1455</v>
      </c>
      <c r="X124" s="7"/>
      <c r="Y124" s="7" t="s">
        <v>5642</v>
      </c>
      <c r="Z124" s="7" t="str">
        <f t="shared" si="2"/>
        <v>EXN</v>
      </c>
      <c r="AA124" s="7" t="str">
        <f t="shared" si="3"/>
        <v>T&gt;72H</v>
      </c>
      <c r="AB124" s="7"/>
      <c r="AC124" s="7">
        <v>1</v>
      </c>
      <c r="AD124" s="7"/>
      <c r="AE124" s="7" t="s">
        <v>6469</v>
      </c>
      <c r="AF124" s="7" t="s">
        <v>2536</v>
      </c>
      <c r="AG124" s="7"/>
    </row>
    <row r="125" spans="1:33" ht="58" x14ac:dyDescent="0.35">
      <c r="A125" s="6" t="s">
        <v>960</v>
      </c>
      <c r="B125" s="7" t="s">
        <v>6066</v>
      </c>
      <c r="C125" s="6" t="s">
        <v>4644</v>
      </c>
      <c r="D125" s="7" t="e">
        <v>#N/A</v>
      </c>
      <c r="E125" s="7" t="e">
        <v>#N/A</v>
      </c>
      <c r="F125" s="6" t="s">
        <v>951</v>
      </c>
      <c r="G125" s="6" t="s">
        <v>967</v>
      </c>
      <c r="H125" s="6" t="s">
        <v>968</v>
      </c>
      <c r="I125" s="6" t="s">
        <v>963</v>
      </c>
      <c r="J125" s="8">
        <v>20.864165393516799</v>
      </c>
      <c r="K125" s="6" t="s">
        <v>964</v>
      </c>
      <c r="L125" s="6" t="s">
        <v>35</v>
      </c>
      <c r="M125" s="6" t="s">
        <v>965</v>
      </c>
      <c r="N125" s="6" t="s">
        <v>969</v>
      </c>
      <c r="O125" s="6" t="s">
        <v>37</v>
      </c>
      <c r="P125" s="6" t="s">
        <v>38</v>
      </c>
      <c r="Q125" s="6"/>
      <c r="R125" s="7"/>
      <c r="S125" s="7"/>
      <c r="T125" s="7" t="e">
        <v>#N/A</v>
      </c>
      <c r="U125" s="7" t="s">
        <v>1455</v>
      </c>
      <c r="V125" s="7" t="e">
        <v>#N/A</v>
      </c>
      <c r="W125" s="7" t="s">
        <v>1455</v>
      </c>
      <c r="X125" s="7"/>
      <c r="Y125" s="7" t="s">
        <v>5642</v>
      </c>
      <c r="Z125" s="7" t="str">
        <f t="shared" si="2"/>
        <v>EXN</v>
      </c>
      <c r="AA125" s="7" t="str">
        <f t="shared" si="3"/>
        <v>T&gt;72H</v>
      </c>
      <c r="AB125" s="7"/>
      <c r="AC125" s="7">
        <v>1</v>
      </c>
      <c r="AD125" s="7"/>
      <c r="AE125" s="7" t="s">
        <v>6469</v>
      </c>
      <c r="AF125" s="7" t="s">
        <v>2536</v>
      </c>
      <c r="AG125" s="7"/>
    </row>
    <row r="126" spans="1:33" ht="72.5" x14ac:dyDescent="0.35">
      <c r="A126" s="6" t="s">
        <v>959</v>
      </c>
      <c r="B126" s="7" t="s">
        <v>6067</v>
      </c>
      <c r="C126" s="6" t="s">
        <v>4645</v>
      </c>
      <c r="D126" s="7" t="e">
        <v>#N/A</v>
      </c>
      <c r="E126" s="7" t="e">
        <v>#N/A</v>
      </c>
      <c r="F126" s="6" t="s">
        <v>951</v>
      </c>
      <c r="G126" s="6" t="s">
        <v>952</v>
      </c>
      <c r="H126" s="6" t="s">
        <v>953</v>
      </c>
      <c r="I126" s="6" t="s">
        <v>1349</v>
      </c>
      <c r="J126" s="8">
        <v>20.905832060183499</v>
      </c>
      <c r="K126" s="6" t="s">
        <v>55</v>
      </c>
      <c r="L126" s="6" t="s">
        <v>35</v>
      </c>
      <c r="M126" s="6" t="s">
        <v>46</v>
      </c>
      <c r="N126" s="6" t="s">
        <v>1350</v>
      </c>
      <c r="O126" s="6" t="s">
        <v>37</v>
      </c>
      <c r="P126" s="6" t="s">
        <v>38</v>
      </c>
      <c r="Q126" s="6"/>
      <c r="R126" s="7"/>
      <c r="S126" s="7"/>
      <c r="T126" s="7" t="s">
        <v>1752</v>
      </c>
      <c r="U126" s="7" t="s">
        <v>1466</v>
      </c>
      <c r="V126" s="7" t="e">
        <v>#N/A</v>
      </c>
      <c r="W126" s="7" t="s">
        <v>1340</v>
      </c>
      <c r="X126" s="7"/>
      <c r="Y126" s="7" t="s">
        <v>5642</v>
      </c>
      <c r="Z126" s="7" t="str">
        <f t="shared" si="2"/>
        <v>EXN</v>
      </c>
      <c r="AA126" s="7" t="str">
        <f t="shared" si="3"/>
        <v>T&gt;72H</v>
      </c>
      <c r="AB126" s="7"/>
      <c r="AC126" s="7">
        <v>1</v>
      </c>
      <c r="AD126" s="7"/>
      <c r="AE126" s="7" t="s">
        <v>6469</v>
      </c>
      <c r="AF126" s="7" t="s">
        <v>2536</v>
      </c>
      <c r="AG126" s="7"/>
    </row>
    <row r="127" spans="1:33" ht="72.5" x14ac:dyDescent="0.35">
      <c r="A127" s="6" t="s">
        <v>1589</v>
      </c>
      <c r="B127" s="7" t="s">
        <v>6068</v>
      </c>
      <c r="C127" s="6" t="s">
        <v>4646</v>
      </c>
      <c r="D127" s="7" t="e">
        <v>#N/A</v>
      </c>
      <c r="E127" s="7" t="e">
        <v>#N/A</v>
      </c>
      <c r="F127" s="6" t="s">
        <v>951</v>
      </c>
      <c r="G127" s="6" t="s">
        <v>952</v>
      </c>
      <c r="H127" s="6" t="s">
        <v>953</v>
      </c>
      <c r="I127" s="6" t="s">
        <v>1594</v>
      </c>
      <c r="J127" s="8">
        <v>20.9474987268501</v>
      </c>
      <c r="K127" s="6" t="s">
        <v>55</v>
      </c>
      <c r="L127" s="6" t="s">
        <v>35</v>
      </c>
      <c r="M127" s="6" t="s">
        <v>46</v>
      </c>
      <c r="N127" s="6" t="s">
        <v>1595</v>
      </c>
      <c r="O127" s="6" t="s">
        <v>37</v>
      </c>
      <c r="P127" s="6" t="s">
        <v>38</v>
      </c>
      <c r="Q127" s="6"/>
      <c r="R127" s="7"/>
      <c r="S127" s="7"/>
      <c r="T127" s="7" t="s">
        <v>1746</v>
      </c>
      <c r="U127" s="7" t="s">
        <v>1466</v>
      </c>
      <c r="V127" s="7" t="e">
        <v>#N/A</v>
      </c>
      <c r="W127" s="7" t="s">
        <v>1340</v>
      </c>
      <c r="X127" s="7"/>
      <c r="Y127" s="7" t="s">
        <v>5642</v>
      </c>
      <c r="Z127" s="7" t="str">
        <f t="shared" si="2"/>
        <v>EXN</v>
      </c>
      <c r="AA127" s="7" t="str">
        <f t="shared" si="3"/>
        <v>T&gt;72H</v>
      </c>
      <c r="AB127" s="7"/>
      <c r="AC127" s="7">
        <v>1</v>
      </c>
      <c r="AD127" s="7"/>
      <c r="AE127" s="7" t="s">
        <v>6469</v>
      </c>
      <c r="AF127" s="7" t="s">
        <v>2536</v>
      </c>
      <c r="AG127" s="7"/>
    </row>
    <row r="128" spans="1:33" ht="72.5" x14ac:dyDescent="0.35">
      <c r="A128" s="6" t="s">
        <v>970</v>
      </c>
      <c r="B128" s="7" t="s">
        <v>6069</v>
      </c>
      <c r="C128" s="6" t="s">
        <v>4647</v>
      </c>
      <c r="D128" s="7" t="e">
        <v>#N/A</v>
      </c>
      <c r="E128" s="7" t="e">
        <v>#N/A</v>
      </c>
      <c r="F128" s="6" t="s">
        <v>951</v>
      </c>
      <c r="G128" s="6" t="s">
        <v>952</v>
      </c>
      <c r="H128" s="6" t="s">
        <v>953</v>
      </c>
      <c r="I128" s="6" t="s">
        <v>1776</v>
      </c>
      <c r="J128" s="8">
        <v>20.989165393516799</v>
      </c>
      <c r="K128" s="6" t="s">
        <v>55</v>
      </c>
      <c r="L128" s="6" t="s">
        <v>35</v>
      </c>
      <c r="M128" s="6" t="s">
        <v>46</v>
      </c>
      <c r="N128" s="6" t="s">
        <v>1777</v>
      </c>
      <c r="O128" s="6" t="s">
        <v>37</v>
      </c>
      <c r="P128" s="6" t="s">
        <v>38</v>
      </c>
      <c r="Q128" s="6"/>
      <c r="R128" s="7"/>
      <c r="S128" s="7"/>
      <c r="T128" s="7" t="s">
        <v>1753</v>
      </c>
      <c r="U128" s="7" t="s">
        <v>1466</v>
      </c>
      <c r="V128" s="7" t="e">
        <v>#N/A</v>
      </c>
      <c r="W128" s="7" t="s">
        <v>1340</v>
      </c>
      <c r="X128" s="7"/>
      <c r="Y128" s="7" t="s">
        <v>5642</v>
      </c>
      <c r="Z128" s="7" t="str">
        <f t="shared" si="2"/>
        <v>EXN</v>
      </c>
      <c r="AA128" s="7" t="str">
        <f t="shared" si="3"/>
        <v>T&gt;72H</v>
      </c>
      <c r="AB128" s="7"/>
      <c r="AC128" s="7">
        <v>1</v>
      </c>
      <c r="AD128" s="7"/>
      <c r="AE128" s="7" t="s">
        <v>6469</v>
      </c>
      <c r="AF128" s="7" t="s">
        <v>2536</v>
      </c>
      <c r="AG128" s="7"/>
    </row>
    <row r="129" spans="1:33" ht="72.5" x14ac:dyDescent="0.35">
      <c r="A129" s="6" t="s">
        <v>900</v>
      </c>
      <c r="B129" s="7" t="s">
        <v>6070</v>
      </c>
      <c r="C129" s="6" t="s">
        <v>4648</v>
      </c>
      <c r="D129" s="7" t="e">
        <v>#N/A</v>
      </c>
      <c r="E129" s="7" t="e">
        <v>#N/A</v>
      </c>
      <c r="F129" s="6" t="s">
        <v>951</v>
      </c>
      <c r="G129" s="6" t="s">
        <v>952</v>
      </c>
      <c r="H129" s="6" t="s">
        <v>953</v>
      </c>
      <c r="I129" s="6" t="s">
        <v>5476</v>
      </c>
      <c r="J129" s="8">
        <v>21.030832060183499</v>
      </c>
      <c r="K129" s="6" t="s">
        <v>55</v>
      </c>
      <c r="L129" s="6" t="s">
        <v>35</v>
      </c>
      <c r="M129" s="6" t="s">
        <v>46</v>
      </c>
      <c r="N129" s="6" t="s">
        <v>5502</v>
      </c>
      <c r="O129" s="6" t="s">
        <v>37</v>
      </c>
      <c r="P129" s="6" t="s">
        <v>38</v>
      </c>
      <c r="Q129" s="6"/>
      <c r="R129" s="7"/>
      <c r="S129" s="7"/>
      <c r="T129" s="7" t="s">
        <v>1747</v>
      </c>
      <c r="U129" s="7" t="s">
        <v>1466</v>
      </c>
      <c r="V129" s="7" t="e">
        <v>#N/A</v>
      </c>
      <c r="W129" s="7" t="s">
        <v>1340</v>
      </c>
      <c r="X129" s="7"/>
      <c r="Y129" s="7" t="s">
        <v>5642</v>
      </c>
      <c r="Z129" s="7" t="str">
        <f t="shared" si="2"/>
        <v>EXN</v>
      </c>
      <c r="AA129" s="7" t="str">
        <f t="shared" si="3"/>
        <v>T&gt;72H</v>
      </c>
      <c r="AB129" s="7"/>
      <c r="AC129" s="7">
        <v>1</v>
      </c>
      <c r="AD129" s="7"/>
      <c r="AE129" s="7" t="s">
        <v>6469</v>
      </c>
      <c r="AF129" s="7" t="s">
        <v>2536</v>
      </c>
      <c r="AG129" s="7"/>
    </row>
    <row r="130" spans="1:33" ht="72.5" x14ac:dyDescent="0.35">
      <c r="A130" s="6" t="s">
        <v>893</v>
      </c>
      <c r="B130" s="7" t="s">
        <v>6071</v>
      </c>
      <c r="C130" s="6" t="s">
        <v>5409</v>
      </c>
      <c r="D130" s="7" t="e">
        <v>#N/A</v>
      </c>
      <c r="E130" s="7" t="e">
        <v>#N/A</v>
      </c>
      <c r="F130" s="6" t="s">
        <v>971</v>
      </c>
      <c r="G130" s="6" t="s">
        <v>972</v>
      </c>
      <c r="H130" s="6" t="s">
        <v>973</v>
      </c>
      <c r="I130" s="6" t="s">
        <v>1976</v>
      </c>
      <c r="J130" s="8">
        <v>21.0724987268501</v>
      </c>
      <c r="K130" s="6" t="s">
        <v>48</v>
      </c>
      <c r="L130" s="6" t="s">
        <v>56</v>
      </c>
      <c r="M130" s="6" t="s">
        <v>46</v>
      </c>
      <c r="N130" s="6" t="s">
        <v>2002</v>
      </c>
      <c r="O130" s="6" t="s">
        <v>37</v>
      </c>
      <c r="P130" s="6" t="s">
        <v>38</v>
      </c>
      <c r="Q130" s="6"/>
      <c r="R130" s="7"/>
      <c r="S130" s="7"/>
      <c r="T130" s="7" t="s">
        <v>1948</v>
      </c>
      <c r="U130" s="7" t="s">
        <v>1454</v>
      </c>
      <c r="V130" s="7" t="e">
        <v>#N/A</v>
      </c>
      <c r="W130" s="7" t="s">
        <v>1454</v>
      </c>
      <c r="X130" s="7"/>
      <c r="Y130" s="7" t="s">
        <v>5642</v>
      </c>
      <c r="Z130" s="7" t="str">
        <f t="shared" si="2"/>
        <v>EXN</v>
      </c>
      <c r="AA130" s="7" t="str">
        <f t="shared" si="3"/>
        <v>T&gt;72H</v>
      </c>
      <c r="AB130" s="7"/>
      <c r="AC130" s="7">
        <v>1</v>
      </c>
      <c r="AD130" s="7"/>
      <c r="AE130" s="7" t="s">
        <v>6469</v>
      </c>
      <c r="AF130" s="7" t="s">
        <v>2536</v>
      </c>
      <c r="AG130" s="7"/>
    </row>
    <row r="131" spans="1:33" ht="72.5" x14ac:dyDescent="0.35">
      <c r="A131" s="6" t="s">
        <v>2962</v>
      </c>
      <c r="B131" s="7" t="s">
        <v>6072</v>
      </c>
      <c r="C131" s="6" t="s">
        <v>4649</v>
      </c>
      <c r="D131" s="7" t="e">
        <v>#N/A</v>
      </c>
      <c r="E131" s="7" t="e">
        <v>#N/A</v>
      </c>
      <c r="F131" s="6" t="s">
        <v>971</v>
      </c>
      <c r="G131" s="6" t="s">
        <v>972</v>
      </c>
      <c r="H131" s="6" t="s">
        <v>973</v>
      </c>
      <c r="I131" s="6" t="s">
        <v>2964</v>
      </c>
      <c r="J131" s="8">
        <v>21.114165393516799</v>
      </c>
      <c r="K131" s="6" t="s">
        <v>48</v>
      </c>
      <c r="L131" s="6" t="s">
        <v>56</v>
      </c>
      <c r="M131" s="6" t="s">
        <v>46</v>
      </c>
      <c r="N131" s="6" t="s">
        <v>3034</v>
      </c>
      <c r="O131" s="6" t="s">
        <v>37</v>
      </c>
      <c r="P131" s="6" t="s">
        <v>38</v>
      </c>
      <c r="Q131" s="6"/>
      <c r="R131" s="7"/>
      <c r="S131" s="7"/>
      <c r="T131" s="7" t="s">
        <v>3552</v>
      </c>
      <c r="U131" s="7" t="s">
        <v>1454</v>
      </c>
      <c r="V131" s="7" t="e">
        <v>#N/A</v>
      </c>
      <c r="W131" s="7" t="e">
        <v>#N/A</v>
      </c>
      <c r="X131" s="7"/>
      <c r="Y131" s="7" t="s">
        <v>5642</v>
      </c>
      <c r="Z131" s="7" t="str">
        <f t="shared" ref="Z131:Z194" si="4">LEFT(B131,3)</f>
        <v>EXN</v>
      </c>
      <c r="AA131" s="7" t="str">
        <f t="shared" ref="AA131:AA194" si="5">IF(J131 &lt; 1/24, "T&lt;1H", IF(AND(J131&lt;2/24, J131&gt;1/24), "1H&lt;T&lt;2H", IF(AND(J131&lt;4/24, J131&gt;2/24), "2H&lt;T&lt;4H", IF(AND(J131&lt;8/24, J131&gt;4/24), "4H&lt;T&lt;8H", IF(AND(J131&lt;16/24, J131&gt;8/24), "8H&lt;T&lt;16H",IF(AND(J131&lt;24/24, J131&gt;16/24),"16H&lt;T&lt;24H", IF(AND(J131&lt;48/24, J131&gt;24/24),"24H&lt;T&lt;48H",IF(AND(J131&lt;72/24, J131&gt;24/24),"48H&lt;T&lt;72H", "T&gt;72H"))))))))</f>
        <v>T&gt;72H</v>
      </c>
      <c r="AB131" s="7"/>
      <c r="AC131" s="7">
        <v>1</v>
      </c>
      <c r="AD131" s="7"/>
      <c r="AE131" s="7" t="s">
        <v>6469</v>
      </c>
      <c r="AF131" s="7" t="s">
        <v>2536</v>
      </c>
      <c r="AG131" s="7"/>
    </row>
    <row r="132" spans="1:33" ht="101.5" x14ac:dyDescent="0.35">
      <c r="A132" s="6" t="s">
        <v>2882</v>
      </c>
      <c r="B132" s="7" t="s">
        <v>5762</v>
      </c>
      <c r="C132" s="6" t="s">
        <v>4650</v>
      </c>
      <c r="D132" s="7" t="e">
        <v>#N/A</v>
      </c>
      <c r="E132" s="7" t="e">
        <v>#N/A</v>
      </c>
      <c r="F132" s="6" t="s">
        <v>2739</v>
      </c>
      <c r="G132" s="6" t="s">
        <v>3312</v>
      </c>
      <c r="H132" s="6" t="s">
        <v>3313</v>
      </c>
      <c r="I132" s="6" t="s">
        <v>3314</v>
      </c>
      <c r="J132" s="8">
        <v>21.155832060183499</v>
      </c>
      <c r="K132" s="6" t="s">
        <v>2743</v>
      </c>
      <c r="L132" s="6" t="s">
        <v>56</v>
      </c>
      <c r="M132" s="6" t="s">
        <v>44</v>
      </c>
      <c r="N132" s="6" t="s">
        <v>3315</v>
      </c>
      <c r="O132" s="6" t="s">
        <v>37</v>
      </c>
      <c r="P132" s="6" t="s">
        <v>38</v>
      </c>
      <c r="Q132" s="6"/>
      <c r="R132" s="7"/>
      <c r="S132" s="7"/>
      <c r="T132" s="7" t="s">
        <v>1949</v>
      </c>
      <c r="U132" s="7" t="s">
        <v>1454</v>
      </c>
      <c r="V132" s="7" t="e">
        <v>#N/A</v>
      </c>
      <c r="W132" s="7" t="s">
        <v>1454</v>
      </c>
      <c r="X132" s="7"/>
      <c r="Y132" s="7" t="s">
        <v>5642</v>
      </c>
      <c r="Z132" s="7" t="str">
        <f t="shared" si="4"/>
        <v>EXN</v>
      </c>
      <c r="AA132" s="7" t="str">
        <f t="shared" si="5"/>
        <v>T&gt;72H</v>
      </c>
      <c r="AB132" s="7"/>
      <c r="AC132" s="7">
        <v>1</v>
      </c>
      <c r="AD132" s="7"/>
      <c r="AE132" s="7" t="s">
        <v>6469</v>
      </c>
      <c r="AF132" s="7" t="s">
        <v>2536</v>
      </c>
      <c r="AG132" s="7"/>
    </row>
    <row r="133" spans="1:33" ht="87" x14ac:dyDescent="0.35">
      <c r="A133" s="6" t="s">
        <v>887</v>
      </c>
      <c r="B133" s="7" t="s">
        <v>6073</v>
      </c>
      <c r="C133" s="6" t="s">
        <v>5410</v>
      </c>
      <c r="D133" s="7" t="e">
        <v>#N/A</v>
      </c>
      <c r="E133" s="7" t="e">
        <v>#N/A</v>
      </c>
      <c r="F133" s="6" t="s">
        <v>42</v>
      </c>
      <c r="G133" s="6" t="s">
        <v>976</v>
      </c>
      <c r="H133" s="6" t="s">
        <v>977</v>
      </c>
      <c r="I133" s="6" t="s">
        <v>1408</v>
      </c>
      <c r="J133" s="8">
        <v>21.1974987268501</v>
      </c>
      <c r="K133" s="6" t="s">
        <v>43</v>
      </c>
      <c r="L133" s="6" t="s">
        <v>35</v>
      </c>
      <c r="M133" s="6" t="s">
        <v>44</v>
      </c>
      <c r="N133" s="6" t="s">
        <v>1409</v>
      </c>
      <c r="O133" s="6" t="s">
        <v>37</v>
      </c>
      <c r="P133" s="6" t="s">
        <v>38</v>
      </c>
      <c r="Q133" s="6"/>
      <c r="R133" s="7"/>
      <c r="S133" s="7"/>
      <c r="T133" s="7" t="s">
        <v>1742</v>
      </c>
      <c r="U133" s="7" t="s">
        <v>1466</v>
      </c>
      <c r="V133" s="7" t="e">
        <v>#N/A</v>
      </c>
      <c r="W133" s="7" t="s">
        <v>1340</v>
      </c>
      <c r="X133" s="7"/>
      <c r="Y133" s="7" t="s">
        <v>5642</v>
      </c>
      <c r="Z133" s="7" t="str">
        <f t="shared" si="4"/>
        <v>EXN</v>
      </c>
      <c r="AA133" s="7" t="str">
        <f t="shared" si="5"/>
        <v>T&gt;72H</v>
      </c>
      <c r="AB133" s="7"/>
      <c r="AC133" s="7">
        <v>1</v>
      </c>
      <c r="AD133" s="7"/>
      <c r="AE133" s="7" t="s">
        <v>6469</v>
      </c>
      <c r="AF133" s="7" t="s">
        <v>2536</v>
      </c>
      <c r="AG133" s="7"/>
    </row>
    <row r="134" spans="1:33" ht="87" x14ac:dyDescent="0.35">
      <c r="A134" s="6" t="s">
        <v>1760</v>
      </c>
      <c r="B134" s="7" t="s">
        <v>6074</v>
      </c>
      <c r="C134" s="6" t="s">
        <v>5411</v>
      </c>
      <c r="D134" s="7" t="e">
        <v>#N/A</v>
      </c>
      <c r="E134" s="7" t="e">
        <v>#N/A</v>
      </c>
      <c r="F134" s="6" t="s">
        <v>42</v>
      </c>
      <c r="G134" s="6" t="s">
        <v>1778</v>
      </c>
      <c r="H134" s="6" t="s">
        <v>1779</v>
      </c>
      <c r="I134" s="6" t="s">
        <v>1780</v>
      </c>
      <c r="J134" s="8">
        <v>21.239165393516799</v>
      </c>
      <c r="K134" s="6" t="s">
        <v>43</v>
      </c>
      <c r="L134" s="6" t="s">
        <v>35</v>
      </c>
      <c r="M134" s="6" t="s">
        <v>44</v>
      </c>
      <c r="N134" s="6" t="s">
        <v>1781</v>
      </c>
      <c r="O134" s="6" t="s">
        <v>37</v>
      </c>
      <c r="P134" s="6" t="s">
        <v>38</v>
      </c>
      <c r="Q134" s="6"/>
      <c r="R134" s="7"/>
      <c r="S134" s="7"/>
      <c r="T134" s="7" t="s">
        <v>1456</v>
      </c>
      <c r="U134" s="7" t="s">
        <v>1456</v>
      </c>
      <c r="V134" s="7" t="e">
        <v>#N/A</v>
      </c>
      <c r="W134" s="7" t="e">
        <v>#N/A</v>
      </c>
      <c r="X134" s="7"/>
      <c r="Y134" s="7" t="s">
        <v>5642</v>
      </c>
      <c r="Z134" s="7" t="str">
        <f t="shared" si="4"/>
        <v>EXN</v>
      </c>
      <c r="AA134" s="7" t="str">
        <f t="shared" si="5"/>
        <v>T&gt;72H</v>
      </c>
      <c r="AB134" s="7"/>
      <c r="AC134" s="7">
        <v>1</v>
      </c>
      <c r="AD134" s="7"/>
      <c r="AE134" s="7" t="s">
        <v>6469</v>
      </c>
      <c r="AF134" s="7" t="s">
        <v>2536</v>
      </c>
      <c r="AG134" s="7"/>
    </row>
    <row r="135" spans="1:33" ht="87" x14ac:dyDescent="0.35">
      <c r="A135" s="6" t="s">
        <v>1566</v>
      </c>
      <c r="B135" s="7" t="s">
        <v>6075</v>
      </c>
      <c r="C135" s="6" t="s">
        <v>4651</v>
      </c>
      <c r="D135" s="7" t="e">
        <v>#N/A</v>
      </c>
      <c r="E135" s="7" t="e">
        <v>#N/A</v>
      </c>
      <c r="F135" s="6" t="s">
        <v>42</v>
      </c>
      <c r="G135" s="6" t="s">
        <v>1572</v>
      </c>
      <c r="H135" s="6" t="s">
        <v>1573</v>
      </c>
      <c r="I135" s="6" t="s">
        <v>1961</v>
      </c>
      <c r="J135" s="8">
        <v>21.280832060183499</v>
      </c>
      <c r="K135" s="6" t="s">
        <v>43</v>
      </c>
      <c r="L135" s="6" t="s">
        <v>35</v>
      </c>
      <c r="M135" s="6" t="s">
        <v>44</v>
      </c>
      <c r="N135" s="6" t="s">
        <v>1962</v>
      </c>
      <c r="O135" s="6" t="s">
        <v>37</v>
      </c>
      <c r="P135" s="6" t="s">
        <v>38</v>
      </c>
      <c r="Q135" s="6"/>
      <c r="R135" s="7"/>
      <c r="S135" s="7"/>
      <c r="T135" s="7" t="s">
        <v>1745</v>
      </c>
      <c r="U135" s="7" t="s">
        <v>1466</v>
      </c>
      <c r="V135" s="7" t="e">
        <v>#N/A</v>
      </c>
      <c r="W135" s="7" t="s">
        <v>1340</v>
      </c>
      <c r="X135" s="7"/>
      <c r="Y135" s="7" t="s">
        <v>5642</v>
      </c>
      <c r="Z135" s="7" t="str">
        <f t="shared" si="4"/>
        <v>EXN</v>
      </c>
      <c r="AA135" s="7" t="str">
        <f t="shared" si="5"/>
        <v>T&gt;72H</v>
      </c>
      <c r="AB135" s="7"/>
      <c r="AC135" s="7">
        <v>1</v>
      </c>
      <c r="AD135" s="7"/>
      <c r="AE135" s="7" t="s">
        <v>6469</v>
      </c>
      <c r="AF135" s="7" t="s">
        <v>2536</v>
      </c>
      <c r="AG135" s="7"/>
    </row>
    <row r="136" spans="1:33" ht="87" x14ac:dyDescent="0.35">
      <c r="A136" s="6" t="s">
        <v>893</v>
      </c>
      <c r="B136" s="7" t="s">
        <v>5754</v>
      </c>
      <c r="C136" s="6" t="s">
        <v>4652</v>
      </c>
      <c r="D136" s="7" t="e">
        <v>#N/A</v>
      </c>
      <c r="E136" s="7" t="e">
        <v>#N/A</v>
      </c>
      <c r="F136" s="6" t="s">
        <v>42</v>
      </c>
      <c r="G136" s="6" t="s">
        <v>982</v>
      </c>
      <c r="H136" s="6" t="s">
        <v>983</v>
      </c>
      <c r="I136" s="6" t="s">
        <v>2003</v>
      </c>
      <c r="J136" s="8">
        <v>21.3224987268501</v>
      </c>
      <c r="K136" s="6" t="s">
        <v>43</v>
      </c>
      <c r="L136" s="6" t="s">
        <v>35</v>
      </c>
      <c r="M136" s="6" t="s">
        <v>44</v>
      </c>
      <c r="N136" s="6" t="s">
        <v>2004</v>
      </c>
      <c r="O136" s="6" t="s">
        <v>37</v>
      </c>
      <c r="P136" s="6" t="s">
        <v>38</v>
      </c>
      <c r="Q136" s="6"/>
      <c r="R136" s="7"/>
      <c r="S136" s="7"/>
      <c r="T136" s="7" t="s">
        <v>1948</v>
      </c>
      <c r="U136" s="7" t="s">
        <v>1454</v>
      </c>
      <c r="V136" s="7" t="e">
        <v>#N/A</v>
      </c>
      <c r="W136" s="7" t="s">
        <v>1454</v>
      </c>
      <c r="X136" s="7"/>
      <c r="Y136" s="7" t="s">
        <v>5642</v>
      </c>
      <c r="Z136" s="7" t="str">
        <f t="shared" si="4"/>
        <v>EXN</v>
      </c>
      <c r="AA136" s="7" t="str">
        <f t="shared" si="5"/>
        <v>T&gt;72H</v>
      </c>
      <c r="AB136" s="7"/>
      <c r="AC136" s="7">
        <v>1</v>
      </c>
      <c r="AD136" s="7"/>
      <c r="AE136" s="7" t="s">
        <v>6469</v>
      </c>
      <c r="AF136" s="7" t="s">
        <v>2536</v>
      </c>
      <c r="AG136" s="7"/>
    </row>
    <row r="137" spans="1:33" ht="87" x14ac:dyDescent="0.35">
      <c r="A137" s="6" t="s">
        <v>893</v>
      </c>
      <c r="B137" s="7" t="s">
        <v>5759</v>
      </c>
      <c r="C137" s="6" t="s">
        <v>4653</v>
      </c>
      <c r="D137" s="7" t="e">
        <v>#N/A</v>
      </c>
      <c r="E137" s="7" t="e">
        <v>#N/A</v>
      </c>
      <c r="F137" s="6" t="s">
        <v>42</v>
      </c>
      <c r="G137" s="6" t="s">
        <v>980</v>
      </c>
      <c r="H137" s="6" t="s">
        <v>981</v>
      </c>
      <c r="I137" s="6" t="s">
        <v>2003</v>
      </c>
      <c r="J137" s="8">
        <v>21.364165393516799</v>
      </c>
      <c r="K137" s="6" t="s">
        <v>43</v>
      </c>
      <c r="L137" s="6" t="s">
        <v>35</v>
      </c>
      <c r="M137" s="6" t="s">
        <v>44</v>
      </c>
      <c r="N137" s="6" t="s">
        <v>2005</v>
      </c>
      <c r="O137" s="6" t="s">
        <v>37</v>
      </c>
      <c r="P137" s="6" t="s">
        <v>38</v>
      </c>
      <c r="Q137" s="6"/>
      <c r="R137" s="7"/>
      <c r="S137" s="7"/>
      <c r="T137" s="7" t="s">
        <v>1948</v>
      </c>
      <c r="U137" s="7" t="s">
        <v>1454</v>
      </c>
      <c r="V137" s="7" t="e">
        <v>#N/A</v>
      </c>
      <c r="W137" s="7" t="s">
        <v>1454</v>
      </c>
      <c r="X137" s="7"/>
      <c r="Y137" s="7" t="s">
        <v>5642</v>
      </c>
      <c r="Z137" s="7" t="str">
        <f t="shared" si="4"/>
        <v>EXN</v>
      </c>
      <c r="AA137" s="7" t="str">
        <f t="shared" si="5"/>
        <v>T&gt;72H</v>
      </c>
      <c r="AB137" s="7"/>
      <c r="AC137" s="7">
        <v>1</v>
      </c>
      <c r="AD137" s="7"/>
      <c r="AE137" s="7" t="s">
        <v>6469</v>
      </c>
      <c r="AF137" s="7" t="s">
        <v>2536</v>
      </c>
      <c r="AG137" s="7"/>
    </row>
    <row r="138" spans="1:33" ht="87" x14ac:dyDescent="0.35">
      <c r="A138" s="6" t="s">
        <v>1922</v>
      </c>
      <c r="B138" s="7" t="s">
        <v>6076</v>
      </c>
      <c r="C138" s="6" t="s">
        <v>4654</v>
      </c>
      <c r="D138" s="7" t="e">
        <v>#N/A</v>
      </c>
      <c r="E138" s="7" t="e">
        <v>#N/A</v>
      </c>
      <c r="F138" s="6" t="s">
        <v>42</v>
      </c>
      <c r="G138" s="6" t="s">
        <v>2008</v>
      </c>
      <c r="H138" s="6" t="s">
        <v>2009</v>
      </c>
      <c r="I138" s="6" t="s">
        <v>2010</v>
      </c>
      <c r="J138" s="8">
        <v>21.405832060183499</v>
      </c>
      <c r="K138" s="6" t="s">
        <v>43</v>
      </c>
      <c r="L138" s="6" t="s">
        <v>35</v>
      </c>
      <c r="M138" s="6" t="s">
        <v>44</v>
      </c>
      <c r="N138" s="6" t="s">
        <v>2011</v>
      </c>
      <c r="O138" s="6" t="s">
        <v>37</v>
      </c>
      <c r="P138" s="6" t="s">
        <v>38</v>
      </c>
      <c r="Q138" s="6"/>
      <c r="R138" s="7"/>
      <c r="S138" s="7"/>
      <c r="T138" s="7" t="s">
        <v>1923</v>
      </c>
      <c r="U138" s="7" t="s">
        <v>1466</v>
      </c>
      <c r="V138" s="7" t="e">
        <v>#N/A</v>
      </c>
      <c r="W138" s="7" t="s">
        <v>1340</v>
      </c>
      <c r="X138" s="7"/>
      <c r="Y138" s="7" t="s">
        <v>5642</v>
      </c>
      <c r="Z138" s="7" t="str">
        <f t="shared" si="4"/>
        <v>EXN</v>
      </c>
      <c r="AA138" s="7" t="str">
        <f t="shared" si="5"/>
        <v>T&gt;72H</v>
      </c>
      <c r="AB138" s="7"/>
      <c r="AC138" s="7">
        <v>1</v>
      </c>
      <c r="AD138" s="7"/>
      <c r="AE138" s="7" t="s">
        <v>6469</v>
      </c>
      <c r="AF138" s="7" t="s">
        <v>2536</v>
      </c>
      <c r="AG138" s="7"/>
    </row>
    <row r="139" spans="1:33" ht="87" x14ac:dyDescent="0.35">
      <c r="A139" s="6" t="s">
        <v>906</v>
      </c>
      <c r="B139" s="7" t="s">
        <v>6077</v>
      </c>
      <c r="C139" s="6" t="s">
        <v>4655</v>
      </c>
      <c r="D139" s="7" t="e">
        <v>#N/A</v>
      </c>
      <c r="E139" s="7" t="e">
        <v>#N/A</v>
      </c>
      <c r="F139" s="6" t="s">
        <v>42</v>
      </c>
      <c r="G139" s="6" t="s">
        <v>988</v>
      </c>
      <c r="H139" s="6" t="s">
        <v>989</v>
      </c>
      <c r="I139" s="6" t="s">
        <v>2090</v>
      </c>
      <c r="J139" s="8">
        <v>21.4474987268501</v>
      </c>
      <c r="K139" s="6" t="s">
        <v>43</v>
      </c>
      <c r="L139" s="6" t="s">
        <v>35</v>
      </c>
      <c r="M139" s="6" t="s">
        <v>44</v>
      </c>
      <c r="N139" s="6" t="s">
        <v>2091</v>
      </c>
      <c r="O139" s="6" t="s">
        <v>37</v>
      </c>
      <c r="P139" s="6" t="s">
        <v>38</v>
      </c>
      <c r="Q139" s="6"/>
      <c r="R139" s="7"/>
      <c r="S139" s="7"/>
      <c r="T139" s="7" t="s">
        <v>1945</v>
      </c>
      <c r="U139" s="7" t="s">
        <v>1454</v>
      </c>
      <c r="V139" s="7" t="e">
        <v>#N/A</v>
      </c>
      <c r="W139" s="7" t="s">
        <v>1454</v>
      </c>
      <c r="X139" s="7"/>
      <c r="Y139" s="7" t="s">
        <v>5642</v>
      </c>
      <c r="Z139" s="7" t="str">
        <f t="shared" si="4"/>
        <v>EXN</v>
      </c>
      <c r="AA139" s="7" t="str">
        <f t="shared" si="5"/>
        <v>T&gt;72H</v>
      </c>
      <c r="AB139" s="7"/>
      <c r="AC139" s="7">
        <v>1</v>
      </c>
      <c r="AD139" s="7"/>
      <c r="AE139" s="7" t="s">
        <v>6469</v>
      </c>
      <c r="AF139" s="7" t="s">
        <v>2536</v>
      </c>
      <c r="AG139" s="7"/>
    </row>
    <row r="140" spans="1:33" ht="87" x14ac:dyDescent="0.35">
      <c r="A140" s="6" t="s">
        <v>1897</v>
      </c>
      <c r="B140" s="7" t="s">
        <v>6078</v>
      </c>
      <c r="C140" s="6" t="s">
        <v>4656</v>
      </c>
      <c r="D140" s="7" t="e">
        <v>#N/A</v>
      </c>
      <c r="E140" s="7" t="e">
        <v>#N/A</v>
      </c>
      <c r="F140" s="6" t="s">
        <v>42</v>
      </c>
      <c r="G140" s="6" t="s">
        <v>2147</v>
      </c>
      <c r="H140" s="6" t="s">
        <v>2148</v>
      </c>
      <c r="I140" s="6" t="s">
        <v>2120</v>
      </c>
      <c r="J140" s="8">
        <v>21.489165393516799</v>
      </c>
      <c r="K140" s="6" t="s">
        <v>43</v>
      </c>
      <c r="L140" s="6" t="s">
        <v>35</v>
      </c>
      <c r="M140" s="6" t="s">
        <v>44</v>
      </c>
      <c r="N140" s="6" t="s">
        <v>2149</v>
      </c>
      <c r="O140" s="6" t="s">
        <v>37</v>
      </c>
      <c r="P140" s="6" t="s">
        <v>38</v>
      </c>
      <c r="Q140" s="6"/>
      <c r="R140" s="7"/>
      <c r="S140" s="7"/>
      <c r="T140" s="7" t="s">
        <v>5465</v>
      </c>
      <c r="U140" s="7" t="s">
        <v>60</v>
      </c>
      <c r="V140" s="7" t="s">
        <v>5309</v>
      </c>
      <c r="W140" s="7" t="e">
        <v>#N/A</v>
      </c>
      <c r="X140" s="7"/>
      <c r="Y140" s="7" t="s">
        <v>5642</v>
      </c>
      <c r="Z140" s="7" t="str">
        <f t="shared" si="4"/>
        <v>EXN</v>
      </c>
      <c r="AA140" s="7" t="str">
        <f t="shared" si="5"/>
        <v>T&gt;72H</v>
      </c>
      <c r="AB140" s="7"/>
      <c r="AC140" s="7">
        <v>1</v>
      </c>
      <c r="AD140" s="7"/>
      <c r="AE140" s="7" t="s">
        <v>6469</v>
      </c>
      <c r="AF140" s="7" t="s">
        <v>2536</v>
      </c>
      <c r="AG140" s="7"/>
    </row>
    <row r="141" spans="1:33" ht="87" x14ac:dyDescent="0.35">
      <c r="A141" s="6" t="s">
        <v>1897</v>
      </c>
      <c r="B141" s="7" t="s">
        <v>6079</v>
      </c>
      <c r="C141" s="6" t="s">
        <v>4657</v>
      </c>
      <c r="D141" s="7" t="e">
        <v>#N/A</v>
      </c>
      <c r="E141" s="7" t="e">
        <v>#N/A</v>
      </c>
      <c r="F141" s="6" t="s">
        <v>42</v>
      </c>
      <c r="G141" s="6" t="s">
        <v>2150</v>
      </c>
      <c r="H141" s="6" t="s">
        <v>2151</v>
      </c>
      <c r="I141" s="6" t="s">
        <v>2152</v>
      </c>
      <c r="J141" s="8">
        <v>21.530832060183499</v>
      </c>
      <c r="K141" s="6" t="s">
        <v>43</v>
      </c>
      <c r="L141" s="6" t="s">
        <v>35</v>
      </c>
      <c r="M141" s="6" t="s">
        <v>44</v>
      </c>
      <c r="N141" s="6" t="s">
        <v>2153</v>
      </c>
      <c r="O141" s="6" t="s">
        <v>37</v>
      </c>
      <c r="P141" s="6" t="s">
        <v>38</v>
      </c>
      <c r="Q141" s="6"/>
      <c r="R141" s="7"/>
      <c r="S141" s="7"/>
      <c r="T141" s="7" t="s">
        <v>5465</v>
      </c>
      <c r="U141" s="7" t="s">
        <v>60</v>
      </c>
      <c r="V141" s="7" t="s">
        <v>5309</v>
      </c>
      <c r="W141" s="7" t="e">
        <v>#N/A</v>
      </c>
      <c r="X141" s="7"/>
      <c r="Y141" s="7" t="s">
        <v>5642</v>
      </c>
      <c r="Z141" s="7" t="str">
        <f t="shared" si="4"/>
        <v>EXN</v>
      </c>
      <c r="AA141" s="7" t="str">
        <f t="shared" si="5"/>
        <v>T&gt;72H</v>
      </c>
      <c r="AB141" s="7"/>
      <c r="AC141" s="7">
        <v>1</v>
      </c>
      <c r="AD141" s="7"/>
      <c r="AE141" s="7" t="s">
        <v>6469</v>
      </c>
      <c r="AF141" s="7" t="s">
        <v>2536</v>
      </c>
      <c r="AG141" s="7"/>
    </row>
    <row r="142" spans="1:33" ht="87" x14ac:dyDescent="0.35">
      <c r="A142" s="6" t="s">
        <v>1897</v>
      </c>
      <c r="B142" s="7" t="s">
        <v>6080</v>
      </c>
      <c r="C142" s="6" t="s">
        <v>4658</v>
      </c>
      <c r="D142" s="7" t="e">
        <v>#N/A</v>
      </c>
      <c r="E142" s="7" t="e">
        <v>#N/A</v>
      </c>
      <c r="F142" s="6" t="s">
        <v>42</v>
      </c>
      <c r="G142" s="6" t="s">
        <v>2154</v>
      </c>
      <c r="H142" s="6" t="s">
        <v>2155</v>
      </c>
      <c r="I142" s="6" t="s">
        <v>2152</v>
      </c>
      <c r="J142" s="8">
        <v>21.5724987268501</v>
      </c>
      <c r="K142" s="6" t="s">
        <v>43</v>
      </c>
      <c r="L142" s="6" t="s">
        <v>35</v>
      </c>
      <c r="M142" s="6" t="s">
        <v>44</v>
      </c>
      <c r="N142" s="6" t="s">
        <v>2156</v>
      </c>
      <c r="O142" s="6" t="s">
        <v>37</v>
      </c>
      <c r="P142" s="6" t="s">
        <v>38</v>
      </c>
      <c r="Q142" s="6"/>
      <c r="R142" s="7"/>
      <c r="S142" s="7"/>
      <c r="T142" s="7" t="s">
        <v>5465</v>
      </c>
      <c r="U142" s="7" t="s">
        <v>60</v>
      </c>
      <c r="V142" s="7" t="s">
        <v>5309</v>
      </c>
      <c r="W142" s="7" t="e">
        <v>#N/A</v>
      </c>
      <c r="X142" s="7"/>
      <c r="Y142" s="7" t="s">
        <v>5642</v>
      </c>
      <c r="Z142" s="7" t="str">
        <f t="shared" si="4"/>
        <v>EXN</v>
      </c>
      <c r="AA142" s="7" t="str">
        <f t="shared" si="5"/>
        <v>T&gt;72H</v>
      </c>
      <c r="AB142" s="7"/>
      <c r="AC142" s="7">
        <v>1</v>
      </c>
      <c r="AD142" s="7"/>
      <c r="AE142" s="7" t="s">
        <v>6469</v>
      </c>
      <c r="AF142" s="7" t="s">
        <v>2536</v>
      </c>
      <c r="AG142" s="7"/>
    </row>
    <row r="143" spans="1:33" ht="87" x14ac:dyDescent="0.35">
      <c r="A143" s="6" t="s">
        <v>1897</v>
      </c>
      <c r="B143" s="7" t="s">
        <v>5753</v>
      </c>
      <c r="C143" s="6" t="s">
        <v>4659</v>
      </c>
      <c r="D143" s="7" t="e">
        <v>#N/A</v>
      </c>
      <c r="E143" s="7" t="e">
        <v>#N/A</v>
      </c>
      <c r="F143" s="6" t="s">
        <v>42</v>
      </c>
      <c r="G143" s="6" t="s">
        <v>2157</v>
      </c>
      <c r="H143" s="6" t="s">
        <v>2158</v>
      </c>
      <c r="I143" s="6" t="s">
        <v>2159</v>
      </c>
      <c r="J143" s="8">
        <v>21.614165393516799</v>
      </c>
      <c r="K143" s="6" t="s">
        <v>43</v>
      </c>
      <c r="L143" s="6" t="s">
        <v>35</v>
      </c>
      <c r="M143" s="6" t="s">
        <v>44</v>
      </c>
      <c r="N143" s="6" t="s">
        <v>2160</v>
      </c>
      <c r="O143" s="6" t="s">
        <v>37</v>
      </c>
      <c r="P143" s="6" t="s">
        <v>38</v>
      </c>
      <c r="Q143" s="6"/>
      <c r="R143" s="7"/>
      <c r="S143" s="7"/>
      <c r="T143" s="7" t="s">
        <v>5465</v>
      </c>
      <c r="U143" s="7" t="s">
        <v>60</v>
      </c>
      <c r="V143" s="7" t="s">
        <v>5309</v>
      </c>
      <c r="W143" s="7" t="e">
        <v>#N/A</v>
      </c>
      <c r="X143" s="7"/>
      <c r="Y143" s="7" t="s">
        <v>5642</v>
      </c>
      <c r="Z143" s="7" t="str">
        <f t="shared" si="4"/>
        <v>EXN</v>
      </c>
      <c r="AA143" s="7" t="str">
        <f t="shared" si="5"/>
        <v>T&gt;72H</v>
      </c>
      <c r="AB143" s="7"/>
      <c r="AC143" s="7">
        <v>1</v>
      </c>
      <c r="AD143" s="7"/>
      <c r="AE143" s="7" t="s">
        <v>6469</v>
      </c>
      <c r="AF143" s="7" t="s">
        <v>2536</v>
      </c>
      <c r="AG143" s="7"/>
    </row>
    <row r="144" spans="1:33" ht="87" x14ac:dyDescent="0.35">
      <c r="A144" s="6" t="s">
        <v>1897</v>
      </c>
      <c r="B144" s="7" t="s">
        <v>6081</v>
      </c>
      <c r="C144" s="6" t="s">
        <v>4660</v>
      </c>
      <c r="D144" s="7" t="e">
        <v>#N/A</v>
      </c>
      <c r="E144" s="7" t="e">
        <v>#N/A</v>
      </c>
      <c r="F144" s="6" t="s">
        <v>42</v>
      </c>
      <c r="G144" s="6" t="s">
        <v>2161</v>
      </c>
      <c r="H144" s="6" t="s">
        <v>2162</v>
      </c>
      <c r="I144" s="6" t="s">
        <v>2159</v>
      </c>
      <c r="J144" s="8">
        <v>21.655832060183499</v>
      </c>
      <c r="K144" s="6" t="s">
        <v>43</v>
      </c>
      <c r="L144" s="6" t="s">
        <v>35</v>
      </c>
      <c r="M144" s="6" t="s">
        <v>44</v>
      </c>
      <c r="N144" s="6" t="s">
        <v>2163</v>
      </c>
      <c r="O144" s="6" t="s">
        <v>37</v>
      </c>
      <c r="P144" s="6" t="s">
        <v>38</v>
      </c>
      <c r="Q144" s="6"/>
      <c r="R144" s="7"/>
      <c r="S144" s="7"/>
      <c r="T144" s="7" t="s">
        <v>5465</v>
      </c>
      <c r="U144" s="7" t="s">
        <v>60</v>
      </c>
      <c r="V144" s="7" t="s">
        <v>5309</v>
      </c>
      <c r="W144" s="7" t="e">
        <v>#N/A</v>
      </c>
      <c r="X144" s="7"/>
      <c r="Y144" s="7" t="s">
        <v>5642</v>
      </c>
      <c r="Z144" s="7" t="str">
        <f t="shared" si="4"/>
        <v>EXN</v>
      </c>
      <c r="AA144" s="7" t="str">
        <f t="shared" si="5"/>
        <v>T&gt;72H</v>
      </c>
      <c r="AB144" s="7"/>
      <c r="AC144" s="7">
        <v>1</v>
      </c>
      <c r="AD144" s="7"/>
      <c r="AE144" s="7" t="s">
        <v>6469</v>
      </c>
      <c r="AF144" s="7" t="s">
        <v>2536</v>
      </c>
      <c r="AG144" s="7"/>
    </row>
    <row r="145" spans="1:33" ht="87" x14ac:dyDescent="0.35">
      <c r="A145" s="6" t="s">
        <v>1897</v>
      </c>
      <c r="B145" s="7" t="s">
        <v>6082</v>
      </c>
      <c r="C145" s="6" t="s">
        <v>4661</v>
      </c>
      <c r="D145" s="7" t="e">
        <v>#N/A</v>
      </c>
      <c r="E145" s="7" t="e">
        <v>#N/A</v>
      </c>
      <c r="F145" s="6" t="s">
        <v>42</v>
      </c>
      <c r="G145" s="6" t="s">
        <v>2164</v>
      </c>
      <c r="H145" s="6" t="s">
        <v>2165</v>
      </c>
      <c r="I145" s="6" t="s">
        <v>2159</v>
      </c>
      <c r="J145" s="8">
        <v>21.6974987268501</v>
      </c>
      <c r="K145" s="6" t="s">
        <v>43</v>
      </c>
      <c r="L145" s="6" t="s">
        <v>35</v>
      </c>
      <c r="M145" s="6" t="s">
        <v>44</v>
      </c>
      <c r="N145" s="6" t="s">
        <v>2166</v>
      </c>
      <c r="O145" s="6" t="s">
        <v>37</v>
      </c>
      <c r="P145" s="6" t="s">
        <v>38</v>
      </c>
      <c r="Q145" s="6"/>
      <c r="R145" s="7"/>
      <c r="S145" s="7"/>
      <c r="T145" s="7" t="s">
        <v>5465</v>
      </c>
      <c r="U145" s="7" t="s">
        <v>60</v>
      </c>
      <c r="V145" s="7" t="s">
        <v>5309</v>
      </c>
      <c r="W145" s="7" t="e">
        <v>#N/A</v>
      </c>
      <c r="X145" s="7"/>
      <c r="Y145" s="7" t="s">
        <v>5642</v>
      </c>
      <c r="Z145" s="7" t="str">
        <f t="shared" si="4"/>
        <v>EXN</v>
      </c>
      <c r="AA145" s="7" t="str">
        <f t="shared" si="5"/>
        <v>T&gt;72H</v>
      </c>
      <c r="AB145" s="7"/>
      <c r="AC145" s="7">
        <v>1</v>
      </c>
      <c r="AD145" s="7"/>
      <c r="AE145" s="7" t="s">
        <v>6469</v>
      </c>
      <c r="AF145" s="7" t="s">
        <v>2536</v>
      </c>
      <c r="AG145" s="7"/>
    </row>
    <row r="146" spans="1:33" ht="87" x14ac:dyDescent="0.35">
      <c r="A146" s="6" t="s">
        <v>1878</v>
      </c>
      <c r="B146" s="7" t="s">
        <v>6083</v>
      </c>
      <c r="C146" s="6" t="s">
        <v>4662</v>
      </c>
      <c r="D146" s="7" t="e">
        <v>#N/A</v>
      </c>
      <c r="E146" s="7" t="e">
        <v>#N/A</v>
      </c>
      <c r="F146" s="6" t="s">
        <v>42</v>
      </c>
      <c r="G146" s="6" t="s">
        <v>2336</v>
      </c>
      <c r="H146" s="6" t="s">
        <v>2337</v>
      </c>
      <c r="I146" s="6" t="s">
        <v>2338</v>
      </c>
      <c r="J146" s="8">
        <v>21.739165393516799</v>
      </c>
      <c r="K146" s="6" t="s">
        <v>43</v>
      </c>
      <c r="L146" s="6" t="s">
        <v>35</v>
      </c>
      <c r="M146" s="6" t="s">
        <v>44</v>
      </c>
      <c r="N146" s="6" t="s">
        <v>2339</v>
      </c>
      <c r="O146" s="6" t="s">
        <v>37</v>
      </c>
      <c r="P146" s="6" t="s">
        <v>38</v>
      </c>
      <c r="Q146" s="6"/>
      <c r="R146" s="7"/>
      <c r="S146" s="7"/>
      <c r="T146" s="7" t="s">
        <v>1879</v>
      </c>
      <c r="U146" s="7" t="s">
        <v>1466</v>
      </c>
      <c r="V146" s="7" t="e">
        <v>#N/A</v>
      </c>
      <c r="W146" s="7" t="s">
        <v>1340</v>
      </c>
      <c r="X146" s="7"/>
      <c r="Y146" s="7" t="s">
        <v>5642</v>
      </c>
      <c r="Z146" s="7" t="str">
        <f t="shared" si="4"/>
        <v>EXN</v>
      </c>
      <c r="AA146" s="7" t="str">
        <f t="shared" si="5"/>
        <v>T&gt;72H</v>
      </c>
      <c r="AB146" s="7"/>
      <c r="AC146" s="7">
        <v>1</v>
      </c>
      <c r="AD146" s="7"/>
      <c r="AE146" s="7" t="s">
        <v>6469</v>
      </c>
      <c r="AF146" s="7" t="s">
        <v>2536</v>
      </c>
      <c r="AG146" s="7"/>
    </row>
    <row r="147" spans="1:33" ht="87" x14ac:dyDescent="0.35">
      <c r="A147" s="6" t="s">
        <v>1327</v>
      </c>
      <c r="B147" s="7" t="s">
        <v>6084</v>
      </c>
      <c r="C147" s="6" t="s">
        <v>4663</v>
      </c>
      <c r="D147" s="7" t="e">
        <v>#N/A</v>
      </c>
      <c r="E147" s="7" t="e">
        <v>#N/A</v>
      </c>
      <c r="F147" s="6" t="s">
        <v>42</v>
      </c>
      <c r="G147" s="6" t="s">
        <v>1503</v>
      </c>
      <c r="H147" s="6" t="s">
        <v>1504</v>
      </c>
      <c r="I147" s="6" t="s">
        <v>2340</v>
      </c>
      <c r="J147" s="8">
        <v>21.780832060183499</v>
      </c>
      <c r="K147" s="6" t="s">
        <v>43</v>
      </c>
      <c r="L147" s="6" t="s">
        <v>35</v>
      </c>
      <c r="M147" s="6" t="s">
        <v>44</v>
      </c>
      <c r="N147" s="6" t="s">
        <v>2341</v>
      </c>
      <c r="O147" s="6" t="s">
        <v>37</v>
      </c>
      <c r="P147" s="6" t="s">
        <v>38</v>
      </c>
      <c r="Q147" s="6"/>
      <c r="R147" s="7"/>
      <c r="S147" s="7"/>
      <c r="T147" s="7" t="s">
        <v>1744</v>
      </c>
      <c r="U147" s="7" t="s">
        <v>1466</v>
      </c>
      <c r="V147" s="7" t="e">
        <v>#N/A</v>
      </c>
      <c r="W147" s="7" t="s">
        <v>1340</v>
      </c>
      <c r="X147" s="7"/>
      <c r="Y147" s="7" t="s">
        <v>5642</v>
      </c>
      <c r="Z147" s="7" t="str">
        <f t="shared" si="4"/>
        <v>EXN</v>
      </c>
      <c r="AA147" s="7" t="str">
        <f t="shared" si="5"/>
        <v>T&gt;72H</v>
      </c>
      <c r="AB147" s="7"/>
      <c r="AC147" s="7">
        <v>1</v>
      </c>
      <c r="AD147" s="7"/>
      <c r="AE147" s="7" t="s">
        <v>6469</v>
      </c>
      <c r="AF147" s="7" t="s">
        <v>2536</v>
      </c>
      <c r="AG147" s="7"/>
    </row>
    <row r="148" spans="1:33" ht="87" x14ac:dyDescent="0.35">
      <c r="A148" s="6" t="s">
        <v>1327</v>
      </c>
      <c r="B148" s="7" t="s">
        <v>6085</v>
      </c>
      <c r="C148" s="6" t="s">
        <v>4664</v>
      </c>
      <c r="D148" s="7" t="e">
        <v>#N/A</v>
      </c>
      <c r="E148" s="7" t="e">
        <v>#N/A</v>
      </c>
      <c r="F148" s="6" t="s">
        <v>42</v>
      </c>
      <c r="G148" s="6" t="s">
        <v>1501</v>
      </c>
      <c r="H148" s="6" t="s">
        <v>1502</v>
      </c>
      <c r="I148" s="6" t="s">
        <v>2340</v>
      </c>
      <c r="J148" s="8">
        <v>21.8224987268501</v>
      </c>
      <c r="K148" s="6" t="s">
        <v>43</v>
      </c>
      <c r="L148" s="6" t="s">
        <v>35</v>
      </c>
      <c r="M148" s="6" t="s">
        <v>44</v>
      </c>
      <c r="N148" s="6" t="s">
        <v>2342</v>
      </c>
      <c r="O148" s="6" t="s">
        <v>37</v>
      </c>
      <c r="P148" s="6" t="s">
        <v>38</v>
      </c>
      <c r="Q148" s="6"/>
      <c r="R148" s="7"/>
      <c r="S148" s="7"/>
      <c r="T148" s="7" t="s">
        <v>1744</v>
      </c>
      <c r="U148" s="7" t="s">
        <v>1466</v>
      </c>
      <c r="V148" s="7" t="e">
        <v>#N/A</v>
      </c>
      <c r="W148" s="7" t="s">
        <v>1340</v>
      </c>
      <c r="X148" s="7"/>
      <c r="Y148" s="7" t="s">
        <v>5642</v>
      </c>
      <c r="Z148" s="7" t="str">
        <f t="shared" si="4"/>
        <v>EXN</v>
      </c>
      <c r="AA148" s="7" t="str">
        <f t="shared" si="5"/>
        <v>T&gt;72H</v>
      </c>
      <c r="AB148" s="7"/>
      <c r="AC148" s="7">
        <v>1</v>
      </c>
      <c r="AD148" s="7"/>
      <c r="AE148" s="7" t="s">
        <v>6469</v>
      </c>
      <c r="AF148" s="7" t="s">
        <v>2536</v>
      </c>
      <c r="AG148" s="7"/>
    </row>
    <row r="149" spans="1:33" ht="87" x14ac:dyDescent="0.35">
      <c r="A149" s="6" t="s">
        <v>1327</v>
      </c>
      <c r="B149" s="7" t="s">
        <v>6086</v>
      </c>
      <c r="C149" s="6" t="s">
        <v>4665</v>
      </c>
      <c r="D149" s="7" t="e">
        <v>#N/A</v>
      </c>
      <c r="E149" s="7" t="e">
        <v>#N/A</v>
      </c>
      <c r="F149" s="6" t="s">
        <v>42</v>
      </c>
      <c r="G149" s="6" t="s">
        <v>1505</v>
      </c>
      <c r="H149" s="6" t="s">
        <v>1506</v>
      </c>
      <c r="I149" s="6" t="s">
        <v>2340</v>
      </c>
      <c r="J149" s="8">
        <v>21.864165393516799</v>
      </c>
      <c r="K149" s="6" t="s">
        <v>43</v>
      </c>
      <c r="L149" s="6" t="s">
        <v>35</v>
      </c>
      <c r="M149" s="6" t="s">
        <v>44</v>
      </c>
      <c r="N149" s="6" t="s">
        <v>2343</v>
      </c>
      <c r="O149" s="6" t="s">
        <v>37</v>
      </c>
      <c r="P149" s="6" t="s">
        <v>38</v>
      </c>
      <c r="Q149" s="6"/>
      <c r="R149" s="7"/>
      <c r="S149" s="7"/>
      <c r="T149" s="7" t="s">
        <v>1744</v>
      </c>
      <c r="U149" s="7" t="s">
        <v>1466</v>
      </c>
      <c r="V149" s="7" t="e">
        <v>#N/A</v>
      </c>
      <c r="W149" s="7" t="s">
        <v>1340</v>
      </c>
      <c r="X149" s="7"/>
      <c r="Y149" s="7" t="s">
        <v>5642</v>
      </c>
      <c r="Z149" s="7" t="str">
        <f t="shared" si="4"/>
        <v>EXN</v>
      </c>
      <c r="AA149" s="7" t="str">
        <f t="shared" si="5"/>
        <v>T&gt;72H</v>
      </c>
      <c r="AB149" s="7"/>
      <c r="AC149" s="7">
        <v>1</v>
      </c>
      <c r="AD149" s="7"/>
      <c r="AE149" s="7" t="s">
        <v>6469</v>
      </c>
      <c r="AF149" s="7" t="s">
        <v>2536</v>
      </c>
      <c r="AG149" s="7"/>
    </row>
    <row r="150" spans="1:33" ht="87" x14ac:dyDescent="0.35">
      <c r="A150" s="6" t="s">
        <v>1327</v>
      </c>
      <c r="B150" s="7" t="s">
        <v>6087</v>
      </c>
      <c r="C150" s="6" t="s">
        <v>4666</v>
      </c>
      <c r="D150" s="7" t="e">
        <v>#N/A</v>
      </c>
      <c r="E150" s="7" t="e">
        <v>#N/A</v>
      </c>
      <c r="F150" s="6" t="s">
        <v>42</v>
      </c>
      <c r="G150" s="6" t="s">
        <v>1509</v>
      </c>
      <c r="H150" s="6" t="s">
        <v>1510</v>
      </c>
      <c r="I150" s="6" t="s">
        <v>2340</v>
      </c>
      <c r="J150" s="8">
        <v>21.905832060183499</v>
      </c>
      <c r="K150" s="6" t="s">
        <v>43</v>
      </c>
      <c r="L150" s="6" t="s">
        <v>35</v>
      </c>
      <c r="M150" s="6" t="s">
        <v>44</v>
      </c>
      <c r="N150" s="6" t="s">
        <v>2344</v>
      </c>
      <c r="O150" s="6" t="s">
        <v>37</v>
      </c>
      <c r="P150" s="6" t="s">
        <v>38</v>
      </c>
      <c r="Q150" s="6"/>
      <c r="R150" s="7"/>
      <c r="S150" s="7"/>
      <c r="T150" s="7" t="s">
        <v>1744</v>
      </c>
      <c r="U150" s="7" t="s">
        <v>1466</v>
      </c>
      <c r="V150" s="7" t="e">
        <v>#N/A</v>
      </c>
      <c r="W150" s="7" t="s">
        <v>1340</v>
      </c>
      <c r="X150" s="7"/>
      <c r="Y150" s="7" t="s">
        <v>5642</v>
      </c>
      <c r="Z150" s="7" t="str">
        <f t="shared" si="4"/>
        <v>EXN</v>
      </c>
      <c r="AA150" s="7" t="str">
        <f t="shared" si="5"/>
        <v>T&gt;72H</v>
      </c>
      <c r="AB150" s="7"/>
      <c r="AC150" s="7">
        <v>1</v>
      </c>
      <c r="AD150" s="7"/>
      <c r="AE150" s="7" t="s">
        <v>6469</v>
      </c>
      <c r="AF150" s="7" t="s">
        <v>2536</v>
      </c>
      <c r="AG150" s="7"/>
    </row>
    <row r="151" spans="1:33" ht="87" x14ac:dyDescent="0.35">
      <c r="A151" s="6" t="s">
        <v>1327</v>
      </c>
      <c r="B151" s="7" t="s">
        <v>6088</v>
      </c>
      <c r="C151" s="6" t="s">
        <v>4667</v>
      </c>
      <c r="D151" s="7" t="e">
        <v>#N/A</v>
      </c>
      <c r="E151" s="7" t="e">
        <v>#N/A</v>
      </c>
      <c r="F151" s="6" t="s">
        <v>42</v>
      </c>
      <c r="G151" s="6" t="s">
        <v>1507</v>
      </c>
      <c r="H151" s="6" t="s">
        <v>1508</v>
      </c>
      <c r="I151" s="6" t="s">
        <v>2340</v>
      </c>
      <c r="J151" s="8">
        <v>21.9474987268501</v>
      </c>
      <c r="K151" s="6" t="s">
        <v>43</v>
      </c>
      <c r="L151" s="6" t="s">
        <v>35</v>
      </c>
      <c r="M151" s="6" t="s">
        <v>44</v>
      </c>
      <c r="N151" s="6" t="s">
        <v>2345</v>
      </c>
      <c r="O151" s="6" t="s">
        <v>37</v>
      </c>
      <c r="P151" s="6" t="s">
        <v>38</v>
      </c>
      <c r="Q151" s="6"/>
      <c r="R151" s="7"/>
      <c r="S151" s="7"/>
      <c r="T151" s="7" t="s">
        <v>1744</v>
      </c>
      <c r="U151" s="7" t="s">
        <v>1466</v>
      </c>
      <c r="V151" s="7" t="e">
        <v>#N/A</v>
      </c>
      <c r="W151" s="7" t="s">
        <v>1340</v>
      </c>
      <c r="X151" s="7"/>
      <c r="Y151" s="7" t="s">
        <v>5642</v>
      </c>
      <c r="Z151" s="7" t="str">
        <f t="shared" si="4"/>
        <v>EXN</v>
      </c>
      <c r="AA151" s="7" t="str">
        <f t="shared" si="5"/>
        <v>T&gt;72H</v>
      </c>
      <c r="AB151" s="7"/>
      <c r="AC151" s="7">
        <v>1</v>
      </c>
      <c r="AD151" s="7"/>
      <c r="AE151" s="7" t="s">
        <v>6469</v>
      </c>
      <c r="AF151" s="7" t="s">
        <v>2536</v>
      </c>
      <c r="AG151" s="7"/>
    </row>
    <row r="152" spans="1:33" ht="87" x14ac:dyDescent="0.35">
      <c r="A152" s="6" t="s">
        <v>1327</v>
      </c>
      <c r="B152" s="7" t="s">
        <v>6089</v>
      </c>
      <c r="C152" s="6" t="s">
        <v>4668</v>
      </c>
      <c r="D152" s="7" t="e">
        <v>#N/A</v>
      </c>
      <c r="E152" s="7" t="e">
        <v>#N/A</v>
      </c>
      <c r="F152" s="6" t="s">
        <v>42</v>
      </c>
      <c r="G152" s="6" t="s">
        <v>1511</v>
      </c>
      <c r="H152" s="6" t="s">
        <v>1512</v>
      </c>
      <c r="I152" s="6" t="s">
        <v>2340</v>
      </c>
      <c r="J152" s="8">
        <v>21.989165393516799</v>
      </c>
      <c r="K152" s="6" t="s">
        <v>43</v>
      </c>
      <c r="L152" s="6" t="s">
        <v>35</v>
      </c>
      <c r="M152" s="6" t="s">
        <v>44</v>
      </c>
      <c r="N152" s="6" t="s">
        <v>2346</v>
      </c>
      <c r="O152" s="6" t="s">
        <v>37</v>
      </c>
      <c r="P152" s="6" t="s">
        <v>38</v>
      </c>
      <c r="Q152" s="6"/>
      <c r="R152" s="7"/>
      <c r="S152" s="7"/>
      <c r="T152" s="7" t="s">
        <v>1744</v>
      </c>
      <c r="U152" s="7" t="s">
        <v>1466</v>
      </c>
      <c r="V152" s="7" t="e">
        <v>#N/A</v>
      </c>
      <c r="W152" s="7" t="s">
        <v>1340</v>
      </c>
      <c r="X152" s="7"/>
      <c r="Y152" s="7" t="s">
        <v>5642</v>
      </c>
      <c r="Z152" s="7" t="str">
        <f t="shared" si="4"/>
        <v>EXN</v>
      </c>
      <c r="AA152" s="7" t="str">
        <f t="shared" si="5"/>
        <v>T&gt;72H</v>
      </c>
      <c r="AB152" s="7"/>
      <c r="AC152" s="7">
        <v>1</v>
      </c>
      <c r="AD152" s="7"/>
      <c r="AE152" s="7" t="s">
        <v>6469</v>
      </c>
      <c r="AF152" s="7" t="s">
        <v>2536</v>
      </c>
      <c r="AG152" s="7"/>
    </row>
    <row r="153" spans="1:33" ht="101.5" x14ac:dyDescent="0.35">
      <c r="A153" s="6" t="s">
        <v>1888</v>
      </c>
      <c r="B153" s="7" t="s">
        <v>6090</v>
      </c>
      <c r="C153" s="6" t="s">
        <v>4669</v>
      </c>
      <c r="D153" s="7" t="e">
        <v>#N/A</v>
      </c>
      <c r="E153" s="7" t="e">
        <v>#N/A</v>
      </c>
      <c r="F153" s="6" t="s">
        <v>42</v>
      </c>
      <c r="G153" s="6" t="s">
        <v>2361</v>
      </c>
      <c r="H153" s="6" t="s">
        <v>2362</v>
      </c>
      <c r="I153" s="6" t="s">
        <v>2363</v>
      </c>
      <c r="J153" s="8">
        <v>22.030832060183499</v>
      </c>
      <c r="K153" s="6" t="s">
        <v>43</v>
      </c>
      <c r="L153" s="6" t="s">
        <v>35</v>
      </c>
      <c r="M153" s="6" t="s">
        <v>44</v>
      </c>
      <c r="N153" s="6" t="s">
        <v>2364</v>
      </c>
      <c r="O153" s="6" t="s">
        <v>37</v>
      </c>
      <c r="P153" s="6" t="s">
        <v>38</v>
      </c>
      <c r="Q153" s="6"/>
      <c r="R153" s="7"/>
      <c r="S153" s="7"/>
      <c r="T153" s="7" t="s">
        <v>5467</v>
      </c>
      <c r="U153" s="7" t="s">
        <v>79</v>
      </c>
      <c r="V153" s="7" t="e">
        <v>#N/A</v>
      </c>
      <c r="W153" s="7" t="e">
        <v>#N/A</v>
      </c>
      <c r="X153" s="7"/>
      <c r="Y153" s="7" t="s">
        <v>5642</v>
      </c>
      <c r="Z153" s="7" t="str">
        <f t="shared" si="4"/>
        <v>EXN</v>
      </c>
      <c r="AA153" s="7" t="str">
        <f t="shared" si="5"/>
        <v>T&gt;72H</v>
      </c>
      <c r="AB153" s="7"/>
      <c r="AC153" s="7">
        <v>1</v>
      </c>
      <c r="AD153" s="7"/>
      <c r="AE153" s="7" t="s">
        <v>6469</v>
      </c>
      <c r="AF153" s="7" t="s">
        <v>2536</v>
      </c>
      <c r="AG153" s="7"/>
    </row>
    <row r="154" spans="1:33" ht="87" x14ac:dyDescent="0.35">
      <c r="A154" s="6" t="s">
        <v>899</v>
      </c>
      <c r="B154" s="7" t="s">
        <v>6091</v>
      </c>
      <c r="C154" s="6" t="s">
        <v>4670</v>
      </c>
      <c r="D154" s="7" t="e">
        <v>#N/A</v>
      </c>
      <c r="E154" s="7" t="e">
        <v>#N/A</v>
      </c>
      <c r="F154" s="6" t="s">
        <v>42</v>
      </c>
      <c r="G154" s="6" t="s">
        <v>984</v>
      </c>
      <c r="H154" s="6" t="s">
        <v>985</v>
      </c>
      <c r="I154" s="6" t="s">
        <v>2798</v>
      </c>
      <c r="J154" s="8">
        <v>22.0724987268501</v>
      </c>
      <c r="K154" s="6" t="s">
        <v>43</v>
      </c>
      <c r="L154" s="6" t="s">
        <v>35</v>
      </c>
      <c r="M154" s="6" t="s">
        <v>44</v>
      </c>
      <c r="N154" s="6" t="s">
        <v>2799</v>
      </c>
      <c r="O154" s="6" t="s">
        <v>37</v>
      </c>
      <c r="P154" s="6" t="s">
        <v>38</v>
      </c>
      <c r="Q154" s="6"/>
      <c r="R154" s="7"/>
      <c r="S154" s="7"/>
      <c r="T154" s="7" t="s">
        <v>1944</v>
      </c>
      <c r="U154" s="7" t="s">
        <v>1454</v>
      </c>
      <c r="V154" s="7" t="e">
        <v>#N/A</v>
      </c>
      <c r="W154" s="7" t="s">
        <v>1454</v>
      </c>
      <c r="X154" s="7"/>
      <c r="Y154" s="7" t="s">
        <v>5642</v>
      </c>
      <c r="Z154" s="7" t="str">
        <f t="shared" si="4"/>
        <v>EXN</v>
      </c>
      <c r="AA154" s="7" t="str">
        <f t="shared" si="5"/>
        <v>T&gt;72H</v>
      </c>
      <c r="AB154" s="7"/>
      <c r="AC154" s="7">
        <v>1</v>
      </c>
      <c r="AD154" s="7"/>
      <c r="AE154" s="7" t="s">
        <v>6469</v>
      </c>
      <c r="AF154" s="7" t="s">
        <v>2536</v>
      </c>
      <c r="AG154" s="7"/>
    </row>
    <row r="155" spans="1:33" ht="87" x14ac:dyDescent="0.35">
      <c r="A155" s="6" t="s">
        <v>899</v>
      </c>
      <c r="B155" s="7" t="s">
        <v>6092</v>
      </c>
      <c r="C155" s="6" t="s">
        <v>4671</v>
      </c>
      <c r="D155" s="7" t="e">
        <v>#N/A</v>
      </c>
      <c r="E155" s="7" t="e">
        <v>#N/A</v>
      </c>
      <c r="F155" s="6" t="s">
        <v>42</v>
      </c>
      <c r="G155" s="6" t="s">
        <v>1405</v>
      </c>
      <c r="H155" s="6" t="s">
        <v>1406</v>
      </c>
      <c r="I155" s="6" t="s">
        <v>2798</v>
      </c>
      <c r="J155" s="8">
        <v>22.114165393516799</v>
      </c>
      <c r="K155" s="6" t="s">
        <v>43</v>
      </c>
      <c r="L155" s="6" t="s">
        <v>35</v>
      </c>
      <c r="M155" s="6" t="s">
        <v>44</v>
      </c>
      <c r="N155" s="6" t="s">
        <v>2800</v>
      </c>
      <c r="O155" s="6" t="s">
        <v>37</v>
      </c>
      <c r="P155" s="6" t="s">
        <v>38</v>
      </c>
      <c r="Q155" s="6"/>
      <c r="R155" s="7"/>
      <c r="S155" s="7"/>
      <c r="T155" s="7" t="s">
        <v>1944</v>
      </c>
      <c r="U155" s="7" t="s">
        <v>1454</v>
      </c>
      <c r="V155" s="7" t="e">
        <v>#N/A</v>
      </c>
      <c r="W155" s="7" t="s">
        <v>1454</v>
      </c>
      <c r="X155" s="7"/>
      <c r="Y155" s="7" t="s">
        <v>5642</v>
      </c>
      <c r="Z155" s="7" t="str">
        <f t="shared" si="4"/>
        <v>EXN</v>
      </c>
      <c r="AA155" s="7" t="str">
        <f t="shared" si="5"/>
        <v>T&gt;72H</v>
      </c>
      <c r="AB155" s="7"/>
      <c r="AC155" s="7">
        <v>1</v>
      </c>
      <c r="AD155" s="7"/>
      <c r="AE155" s="7" t="s">
        <v>6469</v>
      </c>
      <c r="AF155" s="7" t="s">
        <v>2536</v>
      </c>
      <c r="AG155" s="7"/>
    </row>
    <row r="156" spans="1:33" ht="87" x14ac:dyDescent="0.35">
      <c r="A156" s="6" t="s">
        <v>899</v>
      </c>
      <c r="B156" s="7" t="s">
        <v>6093</v>
      </c>
      <c r="C156" s="6" t="s">
        <v>4672</v>
      </c>
      <c r="D156" s="7" t="e">
        <v>#N/A</v>
      </c>
      <c r="E156" s="7" t="e">
        <v>#N/A</v>
      </c>
      <c r="F156" s="6" t="s">
        <v>42</v>
      </c>
      <c r="G156" s="6" t="s">
        <v>1403</v>
      </c>
      <c r="H156" s="6" t="s">
        <v>1404</v>
      </c>
      <c r="I156" s="6" t="s">
        <v>2798</v>
      </c>
      <c r="J156" s="8">
        <v>22.155832060183499</v>
      </c>
      <c r="K156" s="6" t="s">
        <v>43</v>
      </c>
      <c r="L156" s="6" t="s">
        <v>35</v>
      </c>
      <c r="M156" s="6" t="s">
        <v>44</v>
      </c>
      <c r="N156" s="6" t="s">
        <v>2801</v>
      </c>
      <c r="O156" s="6" t="s">
        <v>37</v>
      </c>
      <c r="P156" s="6" t="s">
        <v>38</v>
      </c>
      <c r="Q156" s="6"/>
      <c r="R156" s="7"/>
      <c r="S156" s="7"/>
      <c r="T156" s="7" t="s">
        <v>1944</v>
      </c>
      <c r="U156" s="7" t="s">
        <v>1454</v>
      </c>
      <c r="V156" s="7" t="e">
        <v>#N/A</v>
      </c>
      <c r="W156" s="7" t="s">
        <v>1454</v>
      </c>
      <c r="X156" s="7"/>
      <c r="Y156" s="7" t="s">
        <v>5642</v>
      </c>
      <c r="Z156" s="7" t="str">
        <f t="shared" si="4"/>
        <v>EXN</v>
      </c>
      <c r="AA156" s="7" t="str">
        <f t="shared" si="5"/>
        <v>T&gt;72H</v>
      </c>
      <c r="AB156" s="7"/>
      <c r="AC156" s="7">
        <v>1</v>
      </c>
      <c r="AD156" s="7"/>
      <c r="AE156" s="7" t="s">
        <v>6469</v>
      </c>
      <c r="AF156" s="7" t="s">
        <v>2536</v>
      </c>
      <c r="AG156" s="7"/>
    </row>
    <row r="157" spans="1:33" ht="87" x14ac:dyDescent="0.35">
      <c r="A157" s="6" t="s">
        <v>890</v>
      </c>
      <c r="B157" s="7" t="s">
        <v>6094</v>
      </c>
      <c r="C157" s="6" t="s">
        <v>4673</v>
      </c>
      <c r="D157" s="7" t="e">
        <v>#N/A</v>
      </c>
      <c r="E157" s="7" t="e">
        <v>#N/A</v>
      </c>
      <c r="F157" s="6" t="s">
        <v>42</v>
      </c>
      <c r="G157" s="6" t="s">
        <v>1129</v>
      </c>
      <c r="H157" s="6" t="s">
        <v>1130</v>
      </c>
      <c r="I157" s="6" t="s">
        <v>2802</v>
      </c>
      <c r="J157" s="8">
        <v>22.1974987268501</v>
      </c>
      <c r="K157" s="6" t="s">
        <v>43</v>
      </c>
      <c r="L157" s="6" t="s">
        <v>35</v>
      </c>
      <c r="M157" s="6" t="s">
        <v>44</v>
      </c>
      <c r="N157" s="6" t="s">
        <v>2803</v>
      </c>
      <c r="O157" s="6" t="s">
        <v>37</v>
      </c>
      <c r="P157" s="6" t="s">
        <v>38</v>
      </c>
      <c r="Q157" s="6"/>
      <c r="R157" s="7"/>
      <c r="S157" s="7"/>
      <c r="T157" s="7" t="s">
        <v>1743</v>
      </c>
      <c r="U157" s="7" t="s">
        <v>1466</v>
      </c>
      <c r="V157" s="7" t="e">
        <v>#N/A</v>
      </c>
      <c r="W157" s="7" t="s">
        <v>1340</v>
      </c>
      <c r="X157" s="7"/>
      <c r="Y157" s="7" t="s">
        <v>5642</v>
      </c>
      <c r="Z157" s="7" t="str">
        <f t="shared" si="4"/>
        <v>EXN</v>
      </c>
      <c r="AA157" s="7" t="str">
        <f t="shared" si="5"/>
        <v>T&gt;72H</v>
      </c>
      <c r="AB157" s="7"/>
      <c r="AC157" s="7">
        <v>1</v>
      </c>
      <c r="AD157" s="7"/>
      <c r="AE157" s="7" t="s">
        <v>6469</v>
      </c>
      <c r="AF157" s="7" t="s">
        <v>2536</v>
      </c>
      <c r="AG157" s="7"/>
    </row>
    <row r="158" spans="1:33" ht="87" x14ac:dyDescent="0.35">
      <c r="A158" s="6" t="s">
        <v>890</v>
      </c>
      <c r="B158" s="7" t="s">
        <v>6095</v>
      </c>
      <c r="C158" s="6" t="s">
        <v>4674</v>
      </c>
      <c r="D158" s="7" t="e">
        <v>#N/A</v>
      </c>
      <c r="E158" s="7" t="e">
        <v>#N/A</v>
      </c>
      <c r="F158" s="6" t="s">
        <v>42</v>
      </c>
      <c r="G158" s="6" t="s">
        <v>978</v>
      </c>
      <c r="H158" s="6" t="s">
        <v>979</v>
      </c>
      <c r="I158" s="6" t="s">
        <v>2802</v>
      </c>
      <c r="J158" s="8">
        <v>22.239165393516799</v>
      </c>
      <c r="K158" s="6" t="s">
        <v>43</v>
      </c>
      <c r="L158" s="6" t="s">
        <v>35</v>
      </c>
      <c r="M158" s="6" t="s">
        <v>44</v>
      </c>
      <c r="N158" s="6" t="s">
        <v>2804</v>
      </c>
      <c r="O158" s="6" t="s">
        <v>37</v>
      </c>
      <c r="P158" s="6" t="s">
        <v>38</v>
      </c>
      <c r="Q158" s="6"/>
      <c r="R158" s="7"/>
      <c r="S158" s="7"/>
      <c r="T158" s="7" t="s">
        <v>1743</v>
      </c>
      <c r="U158" s="7" t="s">
        <v>1466</v>
      </c>
      <c r="V158" s="7" t="e">
        <v>#N/A</v>
      </c>
      <c r="W158" s="7" t="s">
        <v>1340</v>
      </c>
      <c r="X158" s="7"/>
      <c r="Y158" s="7" t="s">
        <v>5642</v>
      </c>
      <c r="Z158" s="7" t="str">
        <f t="shared" si="4"/>
        <v>EXN</v>
      </c>
      <c r="AA158" s="7" t="str">
        <f t="shared" si="5"/>
        <v>T&gt;72H</v>
      </c>
      <c r="AB158" s="7"/>
      <c r="AC158" s="7">
        <v>1</v>
      </c>
      <c r="AD158" s="7"/>
      <c r="AE158" s="7" t="s">
        <v>6469</v>
      </c>
      <c r="AF158" s="7" t="s">
        <v>2536</v>
      </c>
      <c r="AG158" s="7"/>
    </row>
    <row r="159" spans="1:33" ht="87" x14ac:dyDescent="0.35">
      <c r="A159" s="6" t="s">
        <v>2962</v>
      </c>
      <c r="B159" s="7" t="s">
        <v>6096</v>
      </c>
      <c r="C159" s="6" t="s">
        <v>4675</v>
      </c>
      <c r="D159" s="7" t="e">
        <v>#N/A</v>
      </c>
      <c r="E159" s="7" t="e">
        <v>#N/A</v>
      </c>
      <c r="F159" s="6" t="s">
        <v>42</v>
      </c>
      <c r="G159" s="6" t="s">
        <v>3036</v>
      </c>
      <c r="H159" s="6" t="s">
        <v>3037</v>
      </c>
      <c r="I159" s="6" t="s">
        <v>3038</v>
      </c>
      <c r="J159" s="8">
        <v>22.280832060183499</v>
      </c>
      <c r="K159" s="6" t="s">
        <v>43</v>
      </c>
      <c r="L159" s="6" t="s">
        <v>35</v>
      </c>
      <c r="M159" s="6" t="s">
        <v>44</v>
      </c>
      <c r="N159" s="6" t="s">
        <v>3039</v>
      </c>
      <c r="O159" s="6" t="s">
        <v>37</v>
      </c>
      <c r="P159" s="6" t="s">
        <v>38</v>
      </c>
      <c r="Q159" s="6"/>
      <c r="R159" s="7"/>
      <c r="S159" s="7"/>
      <c r="T159" s="7" t="s">
        <v>3552</v>
      </c>
      <c r="U159" s="7" t="s">
        <v>1454</v>
      </c>
      <c r="V159" s="7" t="e">
        <v>#N/A</v>
      </c>
      <c r="W159" s="7" t="e">
        <v>#N/A</v>
      </c>
      <c r="X159" s="7"/>
      <c r="Y159" s="7" t="s">
        <v>5642</v>
      </c>
      <c r="Z159" s="7" t="str">
        <f t="shared" si="4"/>
        <v>EXN</v>
      </c>
      <c r="AA159" s="7" t="str">
        <f t="shared" si="5"/>
        <v>T&gt;72H</v>
      </c>
      <c r="AB159" s="7"/>
      <c r="AC159" s="7">
        <v>1</v>
      </c>
      <c r="AD159" s="7"/>
      <c r="AE159" s="7" t="s">
        <v>6469</v>
      </c>
      <c r="AF159" s="7" t="s">
        <v>2536</v>
      </c>
      <c r="AG159" s="7"/>
    </row>
    <row r="160" spans="1:33" ht="87" x14ac:dyDescent="0.35">
      <c r="A160" s="6" t="s">
        <v>2962</v>
      </c>
      <c r="B160" s="7" t="s">
        <v>6097</v>
      </c>
      <c r="C160" s="6" t="s">
        <v>4676</v>
      </c>
      <c r="D160" s="7" t="e">
        <v>#N/A</v>
      </c>
      <c r="E160" s="7" t="e">
        <v>#N/A</v>
      </c>
      <c r="F160" s="6" t="s">
        <v>42</v>
      </c>
      <c r="G160" s="6" t="s">
        <v>3041</v>
      </c>
      <c r="H160" s="6" t="s">
        <v>3042</v>
      </c>
      <c r="I160" s="6" t="s">
        <v>3038</v>
      </c>
      <c r="J160" s="8">
        <v>22.3224987268501</v>
      </c>
      <c r="K160" s="6" t="s">
        <v>43</v>
      </c>
      <c r="L160" s="6" t="s">
        <v>35</v>
      </c>
      <c r="M160" s="6" t="s">
        <v>44</v>
      </c>
      <c r="N160" s="6" t="s">
        <v>3043</v>
      </c>
      <c r="O160" s="6" t="s">
        <v>37</v>
      </c>
      <c r="P160" s="6" t="s">
        <v>38</v>
      </c>
      <c r="Q160" s="6"/>
      <c r="R160" s="7"/>
      <c r="S160" s="7"/>
      <c r="T160" s="7" t="s">
        <v>3552</v>
      </c>
      <c r="U160" s="7" t="s">
        <v>1454</v>
      </c>
      <c r="V160" s="7" t="e">
        <v>#N/A</v>
      </c>
      <c r="W160" s="7" t="e">
        <v>#N/A</v>
      </c>
      <c r="X160" s="7"/>
      <c r="Y160" s="7" t="s">
        <v>5642</v>
      </c>
      <c r="Z160" s="7" t="str">
        <f t="shared" si="4"/>
        <v>EXN</v>
      </c>
      <c r="AA160" s="7" t="str">
        <f t="shared" si="5"/>
        <v>T&gt;72H</v>
      </c>
      <c r="AB160" s="7"/>
      <c r="AC160" s="7">
        <v>1</v>
      </c>
      <c r="AD160" s="7"/>
      <c r="AE160" s="7" t="s">
        <v>6469</v>
      </c>
      <c r="AF160" s="7" t="s">
        <v>2536</v>
      </c>
      <c r="AG160" s="7"/>
    </row>
    <row r="161" spans="1:33" ht="87" x14ac:dyDescent="0.35">
      <c r="A161" s="6" t="s">
        <v>2962</v>
      </c>
      <c r="B161" s="7" t="s">
        <v>6098</v>
      </c>
      <c r="C161" s="6" t="s">
        <v>4677</v>
      </c>
      <c r="D161" s="7" t="e">
        <v>#N/A</v>
      </c>
      <c r="E161" s="7" t="e">
        <v>#N/A</v>
      </c>
      <c r="F161" s="6" t="s">
        <v>42</v>
      </c>
      <c r="G161" s="6" t="s">
        <v>3045</v>
      </c>
      <c r="H161" s="6" t="s">
        <v>3046</v>
      </c>
      <c r="I161" s="6" t="s">
        <v>3038</v>
      </c>
      <c r="J161" s="8">
        <v>22.364165393516799</v>
      </c>
      <c r="K161" s="6" t="s">
        <v>43</v>
      </c>
      <c r="L161" s="6" t="s">
        <v>35</v>
      </c>
      <c r="M161" s="6" t="s">
        <v>44</v>
      </c>
      <c r="N161" s="6" t="s">
        <v>3047</v>
      </c>
      <c r="O161" s="6" t="s">
        <v>37</v>
      </c>
      <c r="P161" s="6" t="s">
        <v>38</v>
      </c>
      <c r="Q161" s="6"/>
      <c r="R161" s="7"/>
      <c r="S161" s="7"/>
      <c r="T161" s="7" t="s">
        <v>3552</v>
      </c>
      <c r="U161" s="7" t="s">
        <v>1454</v>
      </c>
      <c r="V161" s="7" t="e">
        <v>#N/A</v>
      </c>
      <c r="W161" s="7" t="e">
        <v>#N/A</v>
      </c>
      <c r="X161" s="7"/>
      <c r="Y161" s="7" t="s">
        <v>5642</v>
      </c>
      <c r="Z161" s="7" t="str">
        <f t="shared" si="4"/>
        <v>EXN</v>
      </c>
      <c r="AA161" s="7" t="str">
        <f t="shared" si="5"/>
        <v>T&gt;72H</v>
      </c>
      <c r="AB161" s="7"/>
      <c r="AC161" s="7">
        <v>1</v>
      </c>
      <c r="AD161" s="7"/>
      <c r="AE161" s="7" t="s">
        <v>6469</v>
      </c>
      <c r="AF161" s="7" t="s">
        <v>2536</v>
      </c>
      <c r="AG161" s="7"/>
    </row>
    <row r="162" spans="1:33" ht="87" x14ac:dyDescent="0.35">
      <c r="A162" s="6" t="s">
        <v>1110</v>
      </c>
      <c r="B162" s="7" t="s">
        <v>6099</v>
      </c>
      <c r="C162" s="6" t="s">
        <v>4678</v>
      </c>
      <c r="D162" s="7" t="e">
        <v>#N/A</v>
      </c>
      <c r="E162" s="7" t="e">
        <v>#N/A</v>
      </c>
      <c r="F162" s="6" t="s">
        <v>42</v>
      </c>
      <c r="G162" s="6" t="s">
        <v>1220</v>
      </c>
      <c r="H162" s="6" t="s">
        <v>1221</v>
      </c>
      <c r="I162" s="6" t="s">
        <v>3048</v>
      </c>
      <c r="J162" s="8">
        <v>22.405832060183499</v>
      </c>
      <c r="K162" s="6" t="s">
        <v>43</v>
      </c>
      <c r="L162" s="6" t="s">
        <v>35</v>
      </c>
      <c r="M162" s="6" t="s">
        <v>44</v>
      </c>
      <c r="N162" s="6" t="s">
        <v>3049</v>
      </c>
      <c r="O162" s="6" t="s">
        <v>37</v>
      </c>
      <c r="P162" s="6" t="s">
        <v>38</v>
      </c>
      <c r="Q162" s="6"/>
      <c r="R162" s="7"/>
      <c r="S162" s="7"/>
      <c r="T162" s="7" t="s">
        <v>1951</v>
      </c>
      <c r="U162" s="7" t="s">
        <v>1454</v>
      </c>
      <c r="V162" s="7" t="e">
        <v>#N/A</v>
      </c>
      <c r="W162" s="7" t="s">
        <v>1454</v>
      </c>
      <c r="X162" s="7"/>
      <c r="Y162" s="7" t="s">
        <v>5642</v>
      </c>
      <c r="Z162" s="7" t="str">
        <f t="shared" si="4"/>
        <v>EXN</v>
      </c>
      <c r="AA162" s="7" t="str">
        <f t="shared" si="5"/>
        <v>T&gt;72H</v>
      </c>
      <c r="AB162" s="7"/>
      <c r="AC162" s="7">
        <v>1</v>
      </c>
      <c r="AD162" s="7"/>
      <c r="AE162" s="7" t="s">
        <v>6469</v>
      </c>
      <c r="AF162" s="7" t="s">
        <v>2536</v>
      </c>
      <c r="AG162" s="7"/>
    </row>
    <row r="163" spans="1:33" ht="87" x14ac:dyDescent="0.35">
      <c r="A163" s="6" t="s">
        <v>943</v>
      </c>
      <c r="B163" s="7" t="s">
        <v>5766</v>
      </c>
      <c r="C163" s="6" t="s">
        <v>4679</v>
      </c>
      <c r="D163" s="7" t="e">
        <v>#N/A</v>
      </c>
      <c r="E163" s="7" t="e">
        <v>#N/A</v>
      </c>
      <c r="F163" s="6" t="s">
        <v>42</v>
      </c>
      <c r="G163" s="6" t="s">
        <v>974</v>
      </c>
      <c r="H163" s="6" t="s">
        <v>975</v>
      </c>
      <c r="I163" s="6" t="s">
        <v>3420</v>
      </c>
      <c r="J163" s="8">
        <v>22.4474987268501</v>
      </c>
      <c r="K163" s="6" t="s">
        <v>43</v>
      </c>
      <c r="L163" s="6" t="s">
        <v>35</v>
      </c>
      <c r="M163" s="6" t="s">
        <v>44</v>
      </c>
      <c r="N163" s="6" t="s">
        <v>3421</v>
      </c>
      <c r="O163" s="6" t="s">
        <v>37</v>
      </c>
      <c r="P163" s="6" t="s">
        <v>38</v>
      </c>
      <c r="Q163" s="6"/>
      <c r="R163" s="7"/>
      <c r="S163" s="7"/>
      <c r="T163" s="7" t="s">
        <v>5464</v>
      </c>
      <c r="U163" s="7" t="s">
        <v>78</v>
      </c>
      <c r="V163" s="7" t="e">
        <v>#N/A</v>
      </c>
      <c r="W163" s="7" t="s">
        <v>1456</v>
      </c>
      <c r="X163" s="7"/>
      <c r="Y163" s="7" t="s">
        <v>5642</v>
      </c>
      <c r="Z163" s="7" t="str">
        <f t="shared" si="4"/>
        <v>EXN</v>
      </c>
      <c r="AA163" s="7" t="str">
        <f t="shared" si="5"/>
        <v>T&gt;72H</v>
      </c>
      <c r="AB163" s="7"/>
      <c r="AC163" s="7">
        <v>1</v>
      </c>
      <c r="AD163" s="7"/>
      <c r="AE163" s="7" t="s">
        <v>6469</v>
      </c>
      <c r="AF163" s="7" t="s">
        <v>2536</v>
      </c>
      <c r="AG163" s="7"/>
    </row>
    <row r="164" spans="1:33" ht="87" x14ac:dyDescent="0.35">
      <c r="A164" s="6" t="s">
        <v>3943</v>
      </c>
      <c r="B164" s="7" t="s">
        <v>6100</v>
      </c>
      <c r="C164" s="6" t="s">
        <v>4680</v>
      </c>
      <c r="D164" s="7" t="e">
        <v>#N/A</v>
      </c>
      <c r="E164" s="7" t="e">
        <v>#N/A</v>
      </c>
      <c r="F164" s="6" t="s">
        <v>42</v>
      </c>
      <c r="G164" s="6" t="s">
        <v>3944</v>
      </c>
      <c r="H164" s="6" t="s">
        <v>3945</v>
      </c>
      <c r="I164" s="6" t="s">
        <v>3946</v>
      </c>
      <c r="J164" s="8">
        <v>22.489165393516799</v>
      </c>
      <c r="K164" s="6" t="s">
        <v>43</v>
      </c>
      <c r="L164" s="6" t="s">
        <v>35</v>
      </c>
      <c r="M164" s="6" t="s">
        <v>44</v>
      </c>
      <c r="N164" s="6" t="s">
        <v>3947</v>
      </c>
      <c r="O164" s="6" t="s">
        <v>37</v>
      </c>
      <c r="P164" s="6" t="s">
        <v>38</v>
      </c>
      <c r="Q164" s="6"/>
      <c r="R164" s="7"/>
      <c r="S164" s="7"/>
      <c r="T164" s="7" t="s">
        <v>4138</v>
      </c>
      <c r="U164" s="7" t="s">
        <v>1466</v>
      </c>
      <c r="V164" s="7" t="e">
        <v>#N/A</v>
      </c>
      <c r="W164" s="7" t="s">
        <v>1340</v>
      </c>
      <c r="X164" s="7"/>
      <c r="Y164" s="7" t="s">
        <v>5642</v>
      </c>
      <c r="Z164" s="7" t="str">
        <f t="shared" si="4"/>
        <v>EXN</v>
      </c>
      <c r="AA164" s="7" t="str">
        <f t="shared" si="5"/>
        <v>T&gt;72H</v>
      </c>
      <c r="AB164" s="7"/>
      <c r="AC164" s="7">
        <v>1</v>
      </c>
      <c r="AD164" s="7"/>
      <c r="AE164" s="7" t="s">
        <v>6469</v>
      </c>
      <c r="AF164" s="7" t="s">
        <v>2536</v>
      </c>
      <c r="AG164" s="7"/>
    </row>
    <row r="165" spans="1:33" ht="87" x14ac:dyDescent="0.35">
      <c r="A165" s="6" t="s">
        <v>3861</v>
      </c>
      <c r="B165" s="7" t="s">
        <v>6101</v>
      </c>
      <c r="C165" s="6" t="s">
        <v>4681</v>
      </c>
      <c r="D165" s="7" t="e">
        <v>#N/A</v>
      </c>
      <c r="E165" s="7" t="e">
        <v>#N/A</v>
      </c>
      <c r="F165" s="6" t="s">
        <v>42</v>
      </c>
      <c r="G165" s="6" t="s">
        <v>3973</v>
      </c>
      <c r="H165" s="6" t="s">
        <v>3974</v>
      </c>
      <c r="I165" s="6" t="s">
        <v>3975</v>
      </c>
      <c r="J165" s="8">
        <v>22.530832060183499</v>
      </c>
      <c r="K165" s="6" t="s">
        <v>43</v>
      </c>
      <c r="L165" s="6" t="s">
        <v>35</v>
      </c>
      <c r="M165" s="6" t="s">
        <v>44</v>
      </c>
      <c r="N165" s="6" t="s">
        <v>3976</v>
      </c>
      <c r="O165" s="6" t="s">
        <v>37</v>
      </c>
      <c r="P165" s="6" t="s">
        <v>38</v>
      </c>
      <c r="Q165" s="6"/>
      <c r="R165" s="7"/>
      <c r="S165" s="7"/>
      <c r="T165" s="7" t="s">
        <v>4136</v>
      </c>
      <c r="U165" s="7" t="s">
        <v>1466</v>
      </c>
      <c r="V165" s="7" t="e">
        <v>#N/A</v>
      </c>
      <c r="W165" s="7" t="s">
        <v>1340</v>
      </c>
      <c r="X165" s="7"/>
      <c r="Y165" s="7" t="s">
        <v>5642</v>
      </c>
      <c r="Z165" s="7" t="str">
        <f t="shared" si="4"/>
        <v>EXN</v>
      </c>
      <c r="AA165" s="7" t="str">
        <f t="shared" si="5"/>
        <v>T&gt;72H</v>
      </c>
      <c r="AB165" s="7"/>
      <c r="AC165" s="7">
        <v>1</v>
      </c>
      <c r="AD165" s="7"/>
      <c r="AE165" s="7" t="s">
        <v>6469</v>
      </c>
      <c r="AF165" s="7" t="s">
        <v>2536</v>
      </c>
      <c r="AG165" s="7"/>
    </row>
    <row r="166" spans="1:33" ht="87" x14ac:dyDescent="0.35">
      <c r="A166" s="6" t="s">
        <v>1829</v>
      </c>
      <c r="B166" s="7" t="s">
        <v>6102</v>
      </c>
      <c r="C166" s="6" t="s">
        <v>4682</v>
      </c>
      <c r="D166" s="7" t="e">
        <v>#N/A</v>
      </c>
      <c r="E166" s="7" t="e">
        <v>#N/A</v>
      </c>
      <c r="F166" s="6" t="s">
        <v>42</v>
      </c>
      <c r="G166" s="6" t="s">
        <v>1839</v>
      </c>
      <c r="H166" s="6" t="s">
        <v>1840</v>
      </c>
      <c r="I166" s="6" t="s">
        <v>4333</v>
      </c>
      <c r="J166" s="8">
        <v>22.5724987268501</v>
      </c>
      <c r="K166" s="6" t="s">
        <v>43</v>
      </c>
      <c r="L166" s="6" t="s">
        <v>35</v>
      </c>
      <c r="M166" s="6" t="s">
        <v>44</v>
      </c>
      <c r="N166" s="6" t="s">
        <v>4334</v>
      </c>
      <c r="O166" s="6" t="s">
        <v>37</v>
      </c>
      <c r="P166" s="6" t="s">
        <v>38</v>
      </c>
      <c r="Q166" s="6"/>
      <c r="R166" s="7"/>
      <c r="S166" s="7"/>
      <c r="T166" s="7" t="s">
        <v>1832</v>
      </c>
      <c r="U166" s="7" t="s">
        <v>1466</v>
      </c>
      <c r="V166" s="7" t="e">
        <v>#N/A</v>
      </c>
      <c r="W166" s="7" t="s">
        <v>1340</v>
      </c>
      <c r="X166" s="7"/>
      <c r="Y166" s="7" t="s">
        <v>5642</v>
      </c>
      <c r="Z166" s="7" t="str">
        <f t="shared" si="4"/>
        <v>EXN</v>
      </c>
      <c r="AA166" s="7" t="str">
        <f t="shared" si="5"/>
        <v>T&gt;72H</v>
      </c>
      <c r="AB166" s="7"/>
      <c r="AC166" s="7">
        <v>1</v>
      </c>
      <c r="AD166" s="7"/>
      <c r="AE166" s="7" t="s">
        <v>6469</v>
      </c>
      <c r="AF166" s="7" t="s">
        <v>2536</v>
      </c>
      <c r="AG166" s="7"/>
    </row>
    <row r="167" spans="1:33" ht="87" x14ac:dyDescent="0.35">
      <c r="A167" s="6" t="s">
        <v>908</v>
      </c>
      <c r="B167" s="7" t="s">
        <v>6103</v>
      </c>
      <c r="C167" s="6" t="s">
        <v>4683</v>
      </c>
      <c r="D167" s="7" t="e">
        <v>#N/A</v>
      </c>
      <c r="E167" s="7" t="e">
        <v>#N/A</v>
      </c>
      <c r="F167" s="6" t="s">
        <v>42</v>
      </c>
      <c r="G167" s="6" t="s">
        <v>1240</v>
      </c>
      <c r="H167" s="6" t="s">
        <v>1241</v>
      </c>
      <c r="I167" s="6" t="s">
        <v>4203</v>
      </c>
      <c r="J167" s="8">
        <v>22.614165393516799</v>
      </c>
      <c r="K167" s="6" t="s">
        <v>43</v>
      </c>
      <c r="L167" s="6" t="s">
        <v>35</v>
      </c>
      <c r="M167" s="6" t="s">
        <v>44</v>
      </c>
      <c r="N167" s="6" t="s">
        <v>4204</v>
      </c>
      <c r="O167" s="6" t="s">
        <v>37</v>
      </c>
      <c r="P167" s="6" t="s">
        <v>38</v>
      </c>
      <c r="Q167" s="6"/>
      <c r="R167" s="7"/>
      <c r="S167" s="7"/>
      <c r="T167" s="7" t="s">
        <v>1942</v>
      </c>
      <c r="U167" s="7" t="s">
        <v>1454</v>
      </c>
      <c r="V167" s="7" t="e">
        <v>#N/A</v>
      </c>
      <c r="W167" s="7" t="s">
        <v>1454</v>
      </c>
      <c r="X167" s="7"/>
      <c r="Y167" s="7" t="s">
        <v>5642</v>
      </c>
      <c r="Z167" s="7" t="str">
        <f t="shared" si="4"/>
        <v>EXN</v>
      </c>
      <c r="AA167" s="7" t="str">
        <f t="shared" si="5"/>
        <v>T&gt;72H</v>
      </c>
      <c r="AB167" s="7"/>
      <c r="AC167" s="7">
        <v>1</v>
      </c>
      <c r="AD167" s="7"/>
      <c r="AE167" s="7" t="s">
        <v>6469</v>
      </c>
      <c r="AF167" s="7" t="s">
        <v>2536</v>
      </c>
      <c r="AG167" s="7"/>
    </row>
    <row r="168" spans="1:33" ht="87" x14ac:dyDescent="0.35">
      <c r="A168" s="6" t="s">
        <v>908</v>
      </c>
      <c r="B168" s="7" t="s">
        <v>6104</v>
      </c>
      <c r="C168" s="6" t="s">
        <v>4684</v>
      </c>
      <c r="D168" s="7" t="e">
        <v>#N/A</v>
      </c>
      <c r="E168" s="7" t="e">
        <v>#N/A</v>
      </c>
      <c r="F168" s="6" t="s">
        <v>42</v>
      </c>
      <c r="G168" s="6" t="s">
        <v>1238</v>
      </c>
      <c r="H168" s="6" t="s">
        <v>1239</v>
      </c>
      <c r="I168" s="6" t="s">
        <v>4203</v>
      </c>
      <c r="J168" s="8">
        <v>22.655832060183499</v>
      </c>
      <c r="K168" s="6" t="s">
        <v>43</v>
      </c>
      <c r="L168" s="6" t="s">
        <v>35</v>
      </c>
      <c r="M168" s="6" t="s">
        <v>44</v>
      </c>
      <c r="N168" s="6" t="s">
        <v>4205</v>
      </c>
      <c r="O168" s="6" t="s">
        <v>37</v>
      </c>
      <c r="P168" s="6" t="s">
        <v>38</v>
      </c>
      <c r="Q168" s="6"/>
      <c r="R168" s="7"/>
      <c r="S168" s="7"/>
      <c r="T168" s="7" t="s">
        <v>1942</v>
      </c>
      <c r="U168" s="7" t="s">
        <v>1454</v>
      </c>
      <c r="V168" s="7" t="e">
        <v>#N/A</v>
      </c>
      <c r="W168" s="7" t="s">
        <v>1454</v>
      </c>
      <c r="X168" s="7"/>
      <c r="Y168" s="7" t="s">
        <v>5642</v>
      </c>
      <c r="Z168" s="7" t="str">
        <f t="shared" si="4"/>
        <v>EXN</v>
      </c>
      <c r="AA168" s="7" t="str">
        <f t="shared" si="5"/>
        <v>T&gt;72H</v>
      </c>
      <c r="AB168" s="7"/>
      <c r="AC168" s="7">
        <v>1</v>
      </c>
      <c r="AD168" s="7"/>
      <c r="AE168" s="7" t="s">
        <v>6469</v>
      </c>
      <c r="AF168" s="7" t="s">
        <v>2536</v>
      </c>
      <c r="AG168" s="7"/>
    </row>
    <row r="169" spans="1:33" ht="87" x14ac:dyDescent="0.35">
      <c r="A169" s="6" t="s">
        <v>908</v>
      </c>
      <c r="B169" s="7" t="s">
        <v>6105</v>
      </c>
      <c r="C169" s="6" t="s">
        <v>4685</v>
      </c>
      <c r="D169" s="7" t="e">
        <v>#N/A</v>
      </c>
      <c r="E169" s="7" t="e">
        <v>#N/A</v>
      </c>
      <c r="F169" s="6" t="s">
        <v>42</v>
      </c>
      <c r="G169" s="6" t="s">
        <v>1236</v>
      </c>
      <c r="H169" s="6" t="s">
        <v>1237</v>
      </c>
      <c r="I169" s="6" t="s">
        <v>4203</v>
      </c>
      <c r="J169" s="8">
        <v>22.6974987268501</v>
      </c>
      <c r="K169" s="6" t="s">
        <v>43</v>
      </c>
      <c r="L169" s="6" t="s">
        <v>35</v>
      </c>
      <c r="M169" s="6" t="s">
        <v>44</v>
      </c>
      <c r="N169" s="6" t="s">
        <v>4206</v>
      </c>
      <c r="O169" s="6" t="s">
        <v>37</v>
      </c>
      <c r="P169" s="6" t="s">
        <v>38</v>
      </c>
      <c r="Q169" s="6"/>
      <c r="R169" s="7"/>
      <c r="S169" s="7"/>
      <c r="T169" s="7" t="s">
        <v>1942</v>
      </c>
      <c r="U169" s="7" t="s">
        <v>1454</v>
      </c>
      <c r="V169" s="7" t="e">
        <v>#N/A</v>
      </c>
      <c r="W169" s="7" t="s">
        <v>1454</v>
      </c>
      <c r="X169" s="7"/>
      <c r="Y169" s="7" t="s">
        <v>5642</v>
      </c>
      <c r="Z169" s="7" t="str">
        <f t="shared" si="4"/>
        <v>EXN</v>
      </c>
      <c r="AA169" s="7" t="str">
        <f t="shared" si="5"/>
        <v>T&gt;72H</v>
      </c>
      <c r="AB169" s="7"/>
      <c r="AC169" s="7">
        <v>1</v>
      </c>
      <c r="AD169" s="7"/>
      <c r="AE169" s="7" t="s">
        <v>6469</v>
      </c>
      <c r="AF169" s="7" t="s">
        <v>2536</v>
      </c>
      <c r="AG169" s="7"/>
    </row>
    <row r="170" spans="1:33" ht="101.5" x14ac:dyDescent="0.35">
      <c r="A170" s="6" t="s">
        <v>1757</v>
      </c>
      <c r="B170" s="7" t="s">
        <v>6106</v>
      </c>
      <c r="C170" s="6" t="s">
        <v>4686</v>
      </c>
      <c r="D170" s="7" t="e">
        <v>#N/A</v>
      </c>
      <c r="E170" s="7" t="e">
        <v>#N/A</v>
      </c>
      <c r="F170" s="6" t="s">
        <v>42</v>
      </c>
      <c r="G170" s="6" t="s">
        <v>1782</v>
      </c>
      <c r="H170" s="6" t="s">
        <v>1783</v>
      </c>
      <c r="I170" s="6" t="s">
        <v>5345</v>
      </c>
      <c r="J170" s="8">
        <v>22.739165393516799</v>
      </c>
      <c r="K170" s="6" t="s">
        <v>43</v>
      </c>
      <c r="L170" s="6" t="s">
        <v>35</v>
      </c>
      <c r="M170" s="6" t="s">
        <v>44</v>
      </c>
      <c r="N170" s="6" t="s">
        <v>5344</v>
      </c>
      <c r="O170" s="6" t="s">
        <v>37</v>
      </c>
      <c r="P170" s="6" t="s">
        <v>38</v>
      </c>
      <c r="Q170" s="6"/>
      <c r="R170" s="7"/>
      <c r="S170" s="7"/>
      <c r="T170" s="7" t="s">
        <v>4405</v>
      </c>
      <c r="U170" s="7" t="s">
        <v>84</v>
      </c>
      <c r="V170" s="7" t="e">
        <v>#N/A</v>
      </c>
      <c r="W170" s="7" t="e">
        <v>#N/A</v>
      </c>
      <c r="X170" s="7"/>
      <c r="Y170" s="7" t="s">
        <v>5642</v>
      </c>
      <c r="Z170" s="7" t="str">
        <f t="shared" si="4"/>
        <v>EXN</v>
      </c>
      <c r="AA170" s="7" t="str">
        <f t="shared" si="5"/>
        <v>T&gt;72H</v>
      </c>
      <c r="AB170" s="7"/>
      <c r="AC170" s="7">
        <v>1</v>
      </c>
      <c r="AD170" s="7"/>
      <c r="AE170" s="7" t="s">
        <v>6469</v>
      </c>
      <c r="AF170" s="7" t="s">
        <v>2536</v>
      </c>
      <c r="AG170" s="7"/>
    </row>
    <row r="171" spans="1:33" ht="87" x14ac:dyDescent="0.35">
      <c r="A171" s="6" t="s">
        <v>900</v>
      </c>
      <c r="B171" s="7" t="s">
        <v>6107</v>
      </c>
      <c r="C171" s="6" t="s">
        <v>4687</v>
      </c>
      <c r="D171" s="7" t="e">
        <v>#N/A</v>
      </c>
      <c r="E171" s="7" t="e">
        <v>#N/A</v>
      </c>
      <c r="F171" s="6" t="s">
        <v>42</v>
      </c>
      <c r="G171" s="6" t="s">
        <v>986</v>
      </c>
      <c r="H171" s="6" t="s">
        <v>987</v>
      </c>
      <c r="I171" s="6" t="s">
        <v>5504</v>
      </c>
      <c r="J171" s="8">
        <v>22.780832060183499</v>
      </c>
      <c r="K171" s="6" t="s">
        <v>43</v>
      </c>
      <c r="L171" s="6" t="s">
        <v>35</v>
      </c>
      <c r="M171" s="6" t="s">
        <v>44</v>
      </c>
      <c r="N171" s="6" t="s">
        <v>5503</v>
      </c>
      <c r="O171" s="6" t="s">
        <v>37</v>
      </c>
      <c r="P171" s="6" t="s">
        <v>38</v>
      </c>
      <c r="Q171" s="6"/>
      <c r="R171" s="7"/>
      <c r="S171" s="7"/>
      <c r="T171" s="7" t="s">
        <v>1747</v>
      </c>
      <c r="U171" s="7" t="s">
        <v>1466</v>
      </c>
      <c r="V171" s="7" t="e">
        <v>#N/A</v>
      </c>
      <c r="W171" s="7" t="s">
        <v>1340</v>
      </c>
      <c r="X171" s="7"/>
      <c r="Y171" s="7" t="s">
        <v>5642</v>
      </c>
      <c r="Z171" s="7" t="str">
        <f t="shared" si="4"/>
        <v>EXN</v>
      </c>
      <c r="AA171" s="7" t="str">
        <f t="shared" si="5"/>
        <v>T&gt;72H</v>
      </c>
      <c r="AB171" s="7"/>
      <c r="AC171" s="7">
        <v>1</v>
      </c>
      <c r="AD171" s="7"/>
      <c r="AE171" s="7" t="s">
        <v>6469</v>
      </c>
      <c r="AF171" s="7" t="s">
        <v>2536</v>
      </c>
      <c r="AG171" s="7"/>
    </row>
    <row r="172" spans="1:33" ht="87" x14ac:dyDescent="0.35">
      <c r="A172" s="6" t="s">
        <v>1124</v>
      </c>
      <c r="B172" s="7" t="s">
        <v>6108</v>
      </c>
      <c r="C172" s="6" t="s">
        <v>4688</v>
      </c>
      <c r="D172" s="7" t="e">
        <v>#N/A</v>
      </c>
      <c r="E172" s="7" t="e">
        <v>#N/A</v>
      </c>
      <c r="F172" s="6" t="s">
        <v>42</v>
      </c>
      <c r="G172" s="6" t="s">
        <v>5506</v>
      </c>
      <c r="H172" s="6" t="s">
        <v>5507</v>
      </c>
      <c r="I172" s="6" t="s">
        <v>5508</v>
      </c>
      <c r="J172" s="8">
        <v>22.8224987268501</v>
      </c>
      <c r="K172" s="6" t="s">
        <v>43</v>
      </c>
      <c r="L172" s="6" t="s">
        <v>35</v>
      </c>
      <c r="M172" s="6" t="s">
        <v>44</v>
      </c>
      <c r="N172" s="6" t="s">
        <v>5505</v>
      </c>
      <c r="O172" s="6" t="s">
        <v>37</v>
      </c>
      <c r="P172" s="6" t="s">
        <v>38</v>
      </c>
      <c r="Q172" s="6"/>
      <c r="R172" s="7"/>
      <c r="S172" s="7"/>
      <c r="T172" s="7" t="s">
        <v>3355</v>
      </c>
      <c r="U172" s="7" t="s">
        <v>1466</v>
      </c>
      <c r="V172" s="7" t="e">
        <v>#N/A</v>
      </c>
      <c r="W172" s="7" t="s">
        <v>1340</v>
      </c>
      <c r="X172" s="7"/>
      <c r="Y172" s="7" t="s">
        <v>5642</v>
      </c>
      <c r="Z172" s="7" t="str">
        <f t="shared" si="4"/>
        <v>EXN</v>
      </c>
      <c r="AA172" s="7" t="str">
        <f t="shared" si="5"/>
        <v>T&gt;72H</v>
      </c>
      <c r="AB172" s="7"/>
      <c r="AC172" s="7">
        <v>1</v>
      </c>
      <c r="AD172" s="7"/>
      <c r="AE172" s="7" t="s">
        <v>6469</v>
      </c>
      <c r="AF172" s="7" t="s">
        <v>2536</v>
      </c>
      <c r="AG172" s="7"/>
    </row>
    <row r="173" spans="1:33" ht="87" x14ac:dyDescent="0.35">
      <c r="A173" s="6" t="s">
        <v>1638</v>
      </c>
      <c r="B173" s="7" t="s">
        <v>6109</v>
      </c>
      <c r="C173" s="6" t="s">
        <v>4689</v>
      </c>
      <c r="D173" s="7" t="e">
        <v>#N/A</v>
      </c>
      <c r="E173" s="7" t="e">
        <v>#N/A</v>
      </c>
      <c r="F173" s="6" t="s">
        <v>42</v>
      </c>
      <c r="G173" s="6" t="s">
        <v>1639</v>
      </c>
      <c r="H173" s="6" t="s">
        <v>1640</v>
      </c>
      <c r="I173" s="6" t="s">
        <v>5510</v>
      </c>
      <c r="J173" s="8">
        <v>22.864165393516799</v>
      </c>
      <c r="K173" s="6" t="s">
        <v>43</v>
      </c>
      <c r="L173" s="6" t="s">
        <v>35</v>
      </c>
      <c r="M173" s="6" t="s">
        <v>44</v>
      </c>
      <c r="N173" s="6" t="s">
        <v>5509</v>
      </c>
      <c r="O173" s="6" t="s">
        <v>37</v>
      </c>
      <c r="P173" s="6" t="s">
        <v>38</v>
      </c>
      <c r="Q173" s="6"/>
      <c r="R173" s="7"/>
      <c r="S173" s="7"/>
      <c r="T173" s="7" t="s">
        <v>5076</v>
      </c>
      <c r="U173" s="7" t="s">
        <v>82</v>
      </c>
      <c r="V173" s="7" t="s">
        <v>5469</v>
      </c>
      <c r="W173" s="7" t="e">
        <v>#N/A</v>
      </c>
      <c r="X173" s="7"/>
      <c r="Y173" s="7" t="s">
        <v>5642</v>
      </c>
      <c r="Z173" s="7" t="str">
        <f t="shared" si="4"/>
        <v>EXN</v>
      </c>
      <c r="AA173" s="7" t="str">
        <f t="shared" si="5"/>
        <v>T&gt;72H</v>
      </c>
      <c r="AB173" s="7"/>
      <c r="AC173" s="7">
        <v>1</v>
      </c>
      <c r="AD173" s="7"/>
      <c r="AE173" s="7" t="s">
        <v>6469</v>
      </c>
      <c r="AF173" s="7" t="s">
        <v>2536</v>
      </c>
      <c r="AG173" s="7"/>
    </row>
    <row r="174" spans="1:33" ht="87" x14ac:dyDescent="0.35">
      <c r="A174" s="6" t="s">
        <v>1467</v>
      </c>
      <c r="B174" s="7" t="s">
        <v>6110</v>
      </c>
      <c r="C174" s="6" t="s">
        <v>4690</v>
      </c>
      <c r="D174" s="7" t="e">
        <v>#N/A</v>
      </c>
      <c r="E174" s="7" t="e">
        <v>#N/A</v>
      </c>
      <c r="F174" s="6" t="s">
        <v>42</v>
      </c>
      <c r="G174" s="6" t="s">
        <v>1472</v>
      </c>
      <c r="H174" s="6" t="s">
        <v>1473</v>
      </c>
      <c r="I174" s="6" t="s">
        <v>5841</v>
      </c>
      <c r="J174" s="8">
        <v>22.905832060183499</v>
      </c>
      <c r="K174" s="6" t="s">
        <v>43</v>
      </c>
      <c r="L174" s="6" t="s">
        <v>35</v>
      </c>
      <c r="M174" s="6" t="s">
        <v>44</v>
      </c>
      <c r="N174" s="6" t="s">
        <v>5840</v>
      </c>
      <c r="O174" s="6" t="s">
        <v>37</v>
      </c>
      <c r="P174" s="6" t="s">
        <v>38</v>
      </c>
      <c r="Q174" s="6"/>
      <c r="R174" s="7"/>
      <c r="S174" s="7"/>
      <c r="T174" s="7" t="s">
        <v>1748</v>
      </c>
      <c r="U174" s="7" t="s">
        <v>1466</v>
      </c>
      <c r="V174" s="7" t="e">
        <v>#N/A</v>
      </c>
      <c r="W174" s="7" t="s">
        <v>1340</v>
      </c>
      <c r="X174" s="7"/>
      <c r="Y174" s="7" t="s">
        <v>5642</v>
      </c>
      <c r="Z174" s="7" t="str">
        <f t="shared" si="4"/>
        <v>EXN</v>
      </c>
      <c r="AA174" s="7" t="str">
        <f t="shared" si="5"/>
        <v>T&gt;72H</v>
      </c>
      <c r="AB174" s="7"/>
      <c r="AC174" s="7">
        <v>1</v>
      </c>
      <c r="AD174" s="7"/>
      <c r="AE174" s="7" t="s">
        <v>6469</v>
      </c>
      <c r="AF174" s="7" t="s">
        <v>2536</v>
      </c>
      <c r="AG174" s="7"/>
    </row>
    <row r="175" spans="1:33" ht="87" x14ac:dyDescent="0.35">
      <c r="A175" s="6" t="s">
        <v>1235</v>
      </c>
      <c r="B175" s="7" t="s">
        <v>6111</v>
      </c>
      <c r="C175" s="6" t="s">
        <v>4691</v>
      </c>
      <c r="D175" s="7" t="e">
        <v>#N/A</v>
      </c>
      <c r="E175" s="7" t="e">
        <v>#N/A</v>
      </c>
      <c r="F175" s="6" t="s">
        <v>42</v>
      </c>
      <c r="G175" s="6" t="s">
        <v>1242</v>
      </c>
      <c r="H175" s="6" t="s">
        <v>1243</v>
      </c>
      <c r="I175" s="6" t="s">
        <v>5843</v>
      </c>
      <c r="J175" s="8">
        <v>22.9474987268501</v>
      </c>
      <c r="K175" s="6" t="s">
        <v>43</v>
      </c>
      <c r="L175" s="6" t="s">
        <v>35</v>
      </c>
      <c r="M175" s="6" t="s">
        <v>44</v>
      </c>
      <c r="N175" s="6" t="s">
        <v>5842</v>
      </c>
      <c r="O175" s="6" t="s">
        <v>37</v>
      </c>
      <c r="P175" s="6" t="s">
        <v>38</v>
      </c>
      <c r="Q175" s="6"/>
      <c r="R175" s="7"/>
      <c r="S175" s="7"/>
      <c r="T175" s="7" t="s">
        <v>1947</v>
      </c>
      <c r="U175" s="7" t="s">
        <v>1454</v>
      </c>
      <c r="V175" s="7" t="e">
        <v>#N/A</v>
      </c>
      <c r="W175" s="7" t="s">
        <v>1454</v>
      </c>
      <c r="X175" s="7"/>
      <c r="Y175" s="7" t="s">
        <v>5642</v>
      </c>
      <c r="Z175" s="7" t="str">
        <f t="shared" si="4"/>
        <v>EXN</v>
      </c>
      <c r="AA175" s="7" t="str">
        <f t="shared" si="5"/>
        <v>T&gt;72H</v>
      </c>
      <c r="AB175" s="7"/>
      <c r="AC175" s="7">
        <v>1</v>
      </c>
      <c r="AD175" s="7"/>
      <c r="AE175" s="7" t="s">
        <v>6469</v>
      </c>
      <c r="AF175" s="7" t="s">
        <v>2536</v>
      </c>
      <c r="AG175" s="7"/>
    </row>
    <row r="176" spans="1:33" ht="101.5" x14ac:dyDescent="0.35">
      <c r="A176" s="6" t="s">
        <v>1485</v>
      </c>
      <c r="B176" s="7" t="s">
        <v>6112</v>
      </c>
      <c r="C176" s="6" t="s">
        <v>4692</v>
      </c>
      <c r="D176" s="7" t="e">
        <v>#N/A</v>
      </c>
      <c r="E176" s="7" t="e">
        <v>#N/A</v>
      </c>
      <c r="F176" s="6" t="s">
        <v>42</v>
      </c>
      <c r="G176" s="6" t="s">
        <v>1841</v>
      </c>
      <c r="H176" s="6" t="s">
        <v>1842</v>
      </c>
      <c r="I176" s="6" t="s">
        <v>5845</v>
      </c>
      <c r="J176" s="8">
        <v>22.989165393516799</v>
      </c>
      <c r="K176" s="6" t="s">
        <v>43</v>
      </c>
      <c r="L176" s="6" t="s">
        <v>35</v>
      </c>
      <c r="M176" s="6" t="s">
        <v>44</v>
      </c>
      <c r="N176" s="6" t="s">
        <v>5844</v>
      </c>
      <c r="O176" s="6" t="s">
        <v>37</v>
      </c>
      <c r="P176" s="6" t="s">
        <v>38</v>
      </c>
      <c r="Q176" s="6"/>
      <c r="R176" s="7"/>
      <c r="S176" s="7"/>
      <c r="T176" s="7" t="s">
        <v>5803</v>
      </c>
      <c r="U176" s="7" t="s">
        <v>81</v>
      </c>
      <c r="V176" s="7" t="s">
        <v>5077</v>
      </c>
      <c r="W176" s="7" t="s">
        <v>5802</v>
      </c>
      <c r="X176" s="7"/>
      <c r="Y176" s="7" t="s">
        <v>5642</v>
      </c>
      <c r="Z176" s="7" t="str">
        <f t="shared" si="4"/>
        <v>EXN</v>
      </c>
      <c r="AA176" s="7" t="str">
        <f t="shared" si="5"/>
        <v>T&gt;72H</v>
      </c>
      <c r="AB176" s="7"/>
      <c r="AC176" s="7">
        <v>1</v>
      </c>
      <c r="AD176" s="7"/>
      <c r="AE176" s="7" t="s">
        <v>6469</v>
      </c>
      <c r="AF176" s="7" t="s">
        <v>2536</v>
      </c>
      <c r="AG176" s="7"/>
    </row>
    <row r="177" spans="1:33" ht="101.5" x14ac:dyDescent="0.35">
      <c r="A177" s="6" t="s">
        <v>1485</v>
      </c>
      <c r="B177" s="7" t="s">
        <v>6113</v>
      </c>
      <c r="C177" s="6" t="s">
        <v>4693</v>
      </c>
      <c r="D177" s="7" t="e">
        <v>#N/A</v>
      </c>
      <c r="E177" s="7" t="e">
        <v>#N/A</v>
      </c>
      <c r="F177" s="6" t="s">
        <v>42</v>
      </c>
      <c r="G177" s="6" t="s">
        <v>2817</v>
      </c>
      <c r="H177" s="6" t="s">
        <v>2818</v>
      </c>
      <c r="I177" s="6" t="s">
        <v>5847</v>
      </c>
      <c r="J177" s="8">
        <v>23.030832060183499</v>
      </c>
      <c r="K177" s="6" t="s">
        <v>43</v>
      </c>
      <c r="L177" s="6" t="s">
        <v>35</v>
      </c>
      <c r="M177" s="6" t="s">
        <v>44</v>
      </c>
      <c r="N177" s="6" t="s">
        <v>5846</v>
      </c>
      <c r="O177" s="6" t="s">
        <v>37</v>
      </c>
      <c r="P177" s="6" t="s">
        <v>38</v>
      </c>
      <c r="Q177" s="6"/>
      <c r="R177" s="7"/>
      <c r="S177" s="7"/>
      <c r="T177" s="7" t="s">
        <v>5803</v>
      </c>
      <c r="U177" s="7" t="s">
        <v>81</v>
      </c>
      <c r="V177" s="7" t="s">
        <v>5077</v>
      </c>
      <c r="W177" s="7" t="s">
        <v>5802</v>
      </c>
      <c r="X177" s="7"/>
      <c r="Y177" s="7" t="s">
        <v>5642</v>
      </c>
      <c r="Z177" s="7" t="str">
        <f t="shared" si="4"/>
        <v>EXN</v>
      </c>
      <c r="AA177" s="7" t="str">
        <f t="shared" si="5"/>
        <v>T&gt;72H</v>
      </c>
      <c r="AB177" s="7"/>
      <c r="AC177" s="7">
        <v>1</v>
      </c>
      <c r="AD177" s="7"/>
      <c r="AE177" s="7" t="s">
        <v>6469</v>
      </c>
      <c r="AF177" s="7" t="s">
        <v>2536</v>
      </c>
      <c r="AG177" s="7"/>
    </row>
    <row r="178" spans="1:33" ht="87" x14ac:dyDescent="0.35">
      <c r="A178" s="6" t="s">
        <v>1903</v>
      </c>
      <c r="B178" s="7" t="s">
        <v>6114</v>
      </c>
      <c r="C178" s="6" t="s">
        <v>4696</v>
      </c>
      <c r="D178" s="7" t="e">
        <v>#N/A</v>
      </c>
      <c r="E178" s="7" t="e">
        <v>#N/A</v>
      </c>
      <c r="F178" s="6" t="s">
        <v>42</v>
      </c>
      <c r="G178" s="6" t="s">
        <v>2006</v>
      </c>
      <c r="H178" s="6" t="s">
        <v>2007</v>
      </c>
      <c r="I178" s="6" t="s">
        <v>5849</v>
      </c>
      <c r="J178" s="8">
        <v>23.155832060183499</v>
      </c>
      <c r="K178" s="6" t="s">
        <v>43</v>
      </c>
      <c r="L178" s="6" t="s">
        <v>35</v>
      </c>
      <c r="M178" s="6" t="s">
        <v>44</v>
      </c>
      <c r="N178" s="6" t="s">
        <v>5848</v>
      </c>
      <c r="O178" s="6" t="s">
        <v>37</v>
      </c>
      <c r="P178" s="6" t="s">
        <v>38</v>
      </c>
      <c r="Q178" s="6"/>
      <c r="R178" s="7"/>
      <c r="S178" s="7"/>
      <c r="T178" s="7" t="s">
        <v>5472</v>
      </c>
      <c r="U178" s="7" t="s">
        <v>39</v>
      </c>
      <c r="V178" s="7" t="s">
        <v>5471</v>
      </c>
      <c r="W178" s="7">
        <v>0</v>
      </c>
      <c r="X178" s="7"/>
      <c r="Y178" s="7" t="s">
        <v>5642</v>
      </c>
      <c r="Z178" s="7" t="str">
        <f t="shared" si="4"/>
        <v>EXN</v>
      </c>
      <c r="AA178" s="7" t="str">
        <f t="shared" si="5"/>
        <v>T&gt;72H</v>
      </c>
      <c r="AB178" s="7"/>
      <c r="AC178" s="7">
        <v>1</v>
      </c>
      <c r="AD178" s="7"/>
      <c r="AE178" s="7" t="s">
        <v>6469</v>
      </c>
      <c r="AF178" s="7" t="s">
        <v>2536</v>
      </c>
      <c r="AG178" s="7"/>
    </row>
    <row r="179" spans="1:33" ht="116" x14ac:dyDescent="0.35">
      <c r="A179" s="6" t="s">
        <v>1246</v>
      </c>
      <c r="B179" s="7" t="s">
        <v>6115</v>
      </c>
      <c r="C179" s="6" t="s">
        <v>4698</v>
      </c>
      <c r="D179" s="7" t="e">
        <v>#N/A</v>
      </c>
      <c r="E179" s="7" t="e">
        <v>#N/A</v>
      </c>
      <c r="F179" s="6" t="s">
        <v>45</v>
      </c>
      <c r="G179" s="6" t="s">
        <v>1245</v>
      </c>
      <c r="H179" s="6" t="s">
        <v>1247</v>
      </c>
      <c r="I179" s="6" t="s">
        <v>1248</v>
      </c>
      <c r="J179" s="8">
        <v>23.239165393516799</v>
      </c>
      <c r="K179" s="6" t="s">
        <v>43</v>
      </c>
      <c r="L179" s="6" t="s">
        <v>35</v>
      </c>
      <c r="M179" s="6" t="s">
        <v>46</v>
      </c>
      <c r="N179" s="6" t="s">
        <v>1244</v>
      </c>
      <c r="O179" s="6" t="s">
        <v>37</v>
      </c>
      <c r="P179" s="6" t="s">
        <v>38</v>
      </c>
      <c r="Q179" s="6"/>
      <c r="R179" s="7"/>
      <c r="S179" s="7"/>
      <c r="T179" s="7" t="s">
        <v>1740</v>
      </c>
      <c r="U179" s="7" t="s">
        <v>1456</v>
      </c>
      <c r="V179" s="7" t="e">
        <v>#N/A</v>
      </c>
      <c r="W179" s="7" t="s">
        <v>1456</v>
      </c>
      <c r="X179" s="7"/>
      <c r="Y179" s="7" t="s">
        <v>5642</v>
      </c>
      <c r="Z179" s="7" t="str">
        <f t="shared" si="4"/>
        <v>EXN</v>
      </c>
      <c r="AA179" s="7" t="str">
        <f t="shared" si="5"/>
        <v>T&gt;72H</v>
      </c>
      <c r="AB179" s="7"/>
      <c r="AC179" s="7">
        <v>1</v>
      </c>
      <c r="AD179" s="7"/>
      <c r="AE179" s="7" t="s">
        <v>6469</v>
      </c>
      <c r="AF179" s="7" t="s">
        <v>2536</v>
      </c>
      <c r="AG179" s="7"/>
    </row>
    <row r="180" spans="1:33" ht="87" x14ac:dyDescent="0.35">
      <c r="A180" s="6" t="s">
        <v>1246</v>
      </c>
      <c r="B180" s="7" t="s">
        <v>6116</v>
      </c>
      <c r="C180" s="6" t="s">
        <v>4699</v>
      </c>
      <c r="D180" s="7" t="e">
        <v>#N/A</v>
      </c>
      <c r="E180" s="7" t="e">
        <v>#N/A</v>
      </c>
      <c r="F180" s="6" t="s">
        <v>45</v>
      </c>
      <c r="G180" s="6" t="s">
        <v>1250</v>
      </c>
      <c r="H180" s="6" t="s">
        <v>1251</v>
      </c>
      <c r="I180" s="6" t="s">
        <v>1248</v>
      </c>
      <c r="J180" s="8">
        <v>23.280832060183499</v>
      </c>
      <c r="K180" s="6" t="s">
        <v>43</v>
      </c>
      <c r="L180" s="6" t="s">
        <v>35</v>
      </c>
      <c r="M180" s="6" t="s">
        <v>46</v>
      </c>
      <c r="N180" s="6" t="s">
        <v>1249</v>
      </c>
      <c r="O180" s="6" t="s">
        <v>37</v>
      </c>
      <c r="P180" s="6" t="s">
        <v>38</v>
      </c>
      <c r="Q180" s="6"/>
      <c r="R180" s="7"/>
      <c r="S180" s="7"/>
      <c r="T180" s="7" t="s">
        <v>1740</v>
      </c>
      <c r="U180" s="7" t="s">
        <v>1456</v>
      </c>
      <c r="V180" s="7" t="e">
        <v>#N/A</v>
      </c>
      <c r="W180" s="7" t="s">
        <v>1456</v>
      </c>
      <c r="X180" s="7"/>
      <c r="Y180" s="7" t="s">
        <v>5642</v>
      </c>
      <c r="Z180" s="7" t="str">
        <f t="shared" si="4"/>
        <v>EXN</v>
      </c>
      <c r="AA180" s="7" t="str">
        <f t="shared" si="5"/>
        <v>T&gt;72H</v>
      </c>
      <c r="AB180" s="7"/>
      <c r="AC180" s="7">
        <v>1</v>
      </c>
      <c r="AD180" s="7"/>
      <c r="AE180" s="7" t="s">
        <v>6469</v>
      </c>
      <c r="AF180" s="7" t="s">
        <v>2536</v>
      </c>
      <c r="AG180" s="7"/>
    </row>
    <row r="181" spans="1:33" ht="87" x14ac:dyDescent="0.35">
      <c r="A181" s="6" t="s">
        <v>1246</v>
      </c>
      <c r="B181" s="7" t="s">
        <v>6117</v>
      </c>
      <c r="C181" s="6" t="s">
        <v>4700</v>
      </c>
      <c r="D181" s="7" t="e">
        <v>#N/A</v>
      </c>
      <c r="E181" s="7" t="e">
        <v>#N/A</v>
      </c>
      <c r="F181" s="6" t="s">
        <v>45</v>
      </c>
      <c r="G181" s="6" t="s">
        <v>1253</v>
      </c>
      <c r="H181" s="6" t="s">
        <v>1254</v>
      </c>
      <c r="I181" s="6" t="s">
        <v>1248</v>
      </c>
      <c r="J181" s="8">
        <v>23.3224987268501</v>
      </c>
      <c r="K181" s="6" t="s">
        <v>43</v>
      </c>
      <c r="L181" s="6" t="s">
        <v>35</v>
      </c>
      <c r="M181" s="6" t="s">
        <v>46</v>
      </c>
      <c r="N181" s="6" t="s">
        <v>1252</v>
      </c>
      <c r="O181" s="6" t="s">
        <v>37</v>
      </c>
      <c r="P181" s="6" t="s">
        <v>38</v>
      </c>
      <c r="Q181" s="6"/>
      <c r="R181" s="7"/>
      <c r="S181" s="7"/>
      <c r="T181" s="7" t="s">
        <v>1740</v>
      </c>
      <c r="U181" s="7" t="s">
        <v>1456</v>
      </c>
      <c r="V181" s="7" t="e">
        <v>#N/A</v>
      </c>
      <c r="W181" s="7" t="s">
        <v>1456</v>
      </c>
      <c r="X181" s="7"/>
      <c r="Y181" s="7" t="s">
        <v>5642</v>
      </c>
      <c r="Z181" s="7" t="str">
        <f t="shared" si="4"/>
        <v>EXN</v>
      </c>
      <c r="AA181" s="7" t="str">
        <f t="shared" si="5"/>
        <v>T&gt;72H</v>
      </c>
      <c r="AB181" s="7"/>
      <c r="AC181" s="7">
        <v>1</v>
      </c>
      <c r="AD181" s="7"/>
      <c r="AE181" s="7" t="s">
        <v>6469</v>
      </c>
      <c r="AF181" s="7" t="s">
        <v>2536</v>
      </c>
      <c r="AG181" s="7"/>
    </row>
    <row r="182" spans="1:33" ht="116" x14ac:dyDescent="0.35">
      <c r="A182" s="6" t="s">
        <v>1246</v>
      </c>
      <c r="B182" s="7" t="s">
        <v>6118</v>
      </c>
      <c r="C182" s="6" t="s">
        <v>4701</v>
      </c>
      <c r="D182" s="7" t="e">
        <v>#N/A</v>
      </c>
      <c r="E182" s="7" t="e">
        <v>#N/A</v>
      </c>
      <c r="F182" s="6" t="s">
        <v>45</v>
      </c>
      <c r="G182" s="6" t="s">
        <v>1256</v>
      </c>
      <c r="H182" s="6" t="s">
        <v>1257</v>
      </c>
      <c r="I182" s="6" t="s">
        <v>1248</v>
      </c>
      <c r="J182" s="8">
        <v>23.364165393516799</v>
      </c>
      <c r="K182" s="6" t="s">
        <v>43</v>
      </c>
      <c r="L182" s="6" t="s">
        <v>35</v>
      </c>
      <c r="M182" s="6" t="s">
        <v>46</v>
      </c>
      <c r="N182" s="6" t="s">
        <v>1255</v>
      </c>
      <c r="O182" s="6" t="s">
        <v>37</v>
      </c>
      <c r="P182" s="6" t="s">
        <v>38</v>
      </c>
      <c r="Q182" s="6"/>
      <c r="R182" s="7"/>
      <c r="S182" s="7"/>
      <c r="T182" s="7" t="s">
        <v>1740</v>
      </c>
      <c r="U182" s="7" t="s">
        <v>1456</v>
      </c>
      <c r="V182" s="7" t="e">
        <v>#N/A</v>
      </c>
      <c r="W182" s="7" t="s">
        <v>1456</v>
      </c>
      <c r="X182" s="7"/>
      <c r="Y182" s="7" t="s">
        <v>5642</v>
      </c>
      <c r="Z182" s="7" t="str">
        <f t="shared" si="4"/>
        <v>EXN</v>
      </c>
      <c r="AA182" s="7" t="str">
        <f t="shared" si="5"/>
        <v>T&gt;72H</v>
      </c>
      <c r="AB182" s="7"/>
      <c r="AC182" s="7">
        <v>1</v>
      </c>
      <c r="AD182" s="7"/>
      <c r="AE182" s="7" t="s">
        <v>6469</v>
      </c>
      <c r="AF182" s="7" t="s">
        <v>2536</v>
      </c>
      <c r="AG182" s="7"/>
    </row>
    <row r="183" spans="1:33" ht="87" x14ac:dyDescent="0.35">
      <c r="A183" s="6" t="s">
        <v>887</v>
      </c>
      <c r="B183" s="7" t="s">
        <v>6119</v>
      </c>
      <c r="C183" s="6" t="s">
        <v>4702</v>
      </c>
      <c r="D183" s="7" t="e">
        <v>#N/A</v>
      </c>
      <c r="E183" s="7" t="e">
        <v>#N/A</v>
      </c>
      <c r="F183" s="6" t="s">
        <v>45</v>
      </c>
      <c r="G183" s="6" t="s">
        <v>1013</v>
      </c>
      <c r="H183" s="6" t="s">
        <v>1014</v>
      </c>
      <c r="I183" s="6" t="s">
        <v>1424</v>
      </c>
      <c r="J183" s="8">
        <v>23.405832060183499</v>
      </c>
      <c r="K183" s="6" t="s">
        <v>43</v>
      </c>
      <c r="L183" s="6" t="s">
        <v>35</v>
      </c>
      <c r="M183" s="6" t="s">
        <v>46</v>
      </c>
      <c r="N183" s="6" t="s">
        <v>1425</v>
      </c>
      <c r="O183" s="6" t="s">
        <v>37</v>
      </c>
      <c r="P183" s="6" t="s">
        <v>38</v>
      </c>
      <c r="Q183" s="6"/>
      <c r="R183" s="7"/>
      <c r="S183" s="7"/>
      <c r="T183" s="7" t="s">
        <v>1742</v>
      </c>
      <c r="U183" s="7" t="s">
        <v>1466</v>
      </c>
      <c r="V183" s="7" t="e">
        <v>#N/A</v>
      </c>
      <c r="W183" s="7" t="s">
        <v>1340</v>
      </c>
      <c r="X183" s="7"/>
      <c r="Y183" s="7" t="s">
        <v>5642</v>
      </c>
      <c r="Z183" s="7" t="str">
        <f t="shared" si="4"/>
        <v>EXN</v>
      </c>
      <c r="AA183" s="7" t="str">
        <f t="shared" si="5"/>
        <v>T&gt;72H</v>
      </c>
      <c r="AB183" s="7"/>
      <c r="AC183" s="7">
        <v>1</v>
      </c>
      <c r="AD183" s="7"/>
      <c r="AE183" s="7" t="s">
        <v>6469</v>
      </c>
      <c r="AF183" s="7" t="s">
        <v>2536</v>
      </c>
      <c r="AG183" s="7"/>
    </row>
    <row r="184" spans="1:33" ht="87" x14ac:dyDescent="0.35">
      <c r="A184" s="6" t="s">
        <v>1463</v>
      </c>
      <c r="B184" s="7" t="s">
        <v>6120</v>
      </c>
      <c r="C184" s="6" t="s">
        <v>4703</v>
      </c>
      <c r="D184" s="7" t="e">
        <v>#N/A</v>
      </c>
      <c r="E184" s="7" t="e">
        <v>#N/A</v>
      </c>
      <c r="F184" s="6" t="s">
        <v>45</v>
      </c>
      <c r="G184" s="6" t="s">
        <v>1488</v>
      </c>
      <c r="H184" s="6" t="s">
        <v>1489</v>
      </c>
      <c r="I184" s="6" t="s">
        <v>1574</v>
      </c>
      <c r="J184" s="8">
        <v>23.4474987268501</v>
      </c>
      <c r="K184" s="6" t="s">
        <v>43</v>
      </c>
      <c r="L184" s="6" t="s">
        <v>35</v>
      </c>
      <c r="M184" s="6" t="s">
        <v>46</v>
      </c>
      <c r="N184" s="6" t="s">
        <v>1575</v>
      </c>
      <c r="O184" s="6" t="s">
        <v>37</v>
      </c>
      <c r="P184" s="6" t="s">
        <v>38</v>
      </c>
      <c r="Q184" s="6"/>
      <c r="R184" s="7"/>
      <c r="S184" s="7"/>
      <c r="T184" s="7" t="s">
        <v>1749</v>
      </c>
      <c r="U184" s="7" t="s">
        <v>1466</v>
      </c>
      <c r="V184" s="7" t="e">
        <v>#N/A</v>
      </c>
      <c r="W184" s="7" t="s">
        <v>1340</v>
      </c>
      <c r="X184" s="7"/>
      <c r="Y184" s="7" t="s">
        <v>5642</v>
      </c>
      <c r="Z184" s="7" t="str">
        <f t="shared" si="4"/>
        <v>EXN</v>
      </c>
      <c r="AA184" s="7" t="str">
        <f t="shared" si="5"/>
        <v>T&gt;72H</v>
      </c>
      <c r="AB184" s="7"/>
      <c r="AC184" s="7">
        <v>1</v>
      </c>
      <c r="AD184" s="7"/>
      <c r="AE184" s="7" t="s">
        <v>6469</v>
      </c>
      <c r="AF184" s="7" t="s">
        <v>2536</v>
      </c>
      <c r="AG184" s="7"/>
    </row>
    <row r="185" spans="1:33" ht="101.5" x14ac:dyDescent="0.35">
      <c r="A185" s="6" t="s">
        <v>1760</v>
      </c>
      <c r="B185" s="7" t="s">
        <v>6121</v>
      </c>
      <c r="C185" s="6" t="s">
        <v>4704</v>
      </c>
      <c r="D185" s="7" t="e">
        <v>#N/A</v>
      </c>
      <c r="E185" s="7" t="e">
        <v>#N/A</v>
      </c>
      <c r="F185" s="6" t="s">
        <v>45</v>
      </c>
      <c r="G185" s="6" t="s">
        <v>1788</v>
      </c>
      <c r="H185" s="6" t="s">
        <v>1789</v>
      </c>
      <c r="I185" s="6" t="s">
        <v>1790</v>
      </c>
      <c r="J185" s="8">
        <v>23.489165393516799</v>
      </c>
      <c r="K185" s="6" t="s">
        <v>43</v>
      </c>
      <c r="L185" s="6" t="s">
        <v>35</v>
      </c>
      <c r="M185" s="6" t="s">
        <v>46</v>
      </c>
      <c r="N185" s="6" t="s">
        <v>1791</v>
      </c>
      <c r="O185" s="6" t="s">
        <v>37</v>
      </c>
      <c r="P185" s="6" t="s">
        <v>38</v>
      </c>
      <c r="Q185" s="6"/>
      <c r="R185" s="7"/>
      <c r="S185" s="7"/>
      <c r="T185" s="7" t="s">
        <v>1456</v>
      </c>
      <c r="U185" s="7" t="s">
        <v>1456</v>
      </c>
      <c r="V185" s="7" t="e">
        <v>#N/A</v>
      </c>
      <c r="W185" s="7" t="e">
        <v>#N/A</v>
      </c>
      <c r="X185" s="7"/>
      <c r="Y185" s="7" t="s">
        <v>5642</v>
      </c>
      <c r="Z185" s="7" t="str">
        <f t="shared" si="4"/>
        <v>EXN</v>
      </c>
      <c r="AA185" s="7" t="str">
        <f t="shared" si="5"/>
        <v>T&gt;72H</v>
      </c>
      <c r="AB185" s="7"/>
      <c r="AC185" s="7">
        <v>1</v>
      </c>
      <c r="AD185" s="7"/>
      <c r="AE185" s="7" t="s">
        <v>6469</v>
      </c>
      <c r="AF185" s="7" t="s">
        <v>2536</v>
      </c>
      <c r="AG185" s="7"/>
    </row>
    <row r="186" spans="1:33" ht="101.5" x14ac:dyDescent="0.35">
      <c r="A186" s="6" t="s">
        <v>1760</v>
      </c>
      <c r="B186" s="7" t="s">
        <v>6122</v>
      </c>
      <c r="C186" s="6" t="s">
        <v>4705</v>
      </c>
      <c r="D186" s="7" t="e">
        <v>#N/A</v>
      </c>
      <c r="E186" s="7" t="e">
        <v>#N/A</v>
      </c>
      <c r="F186" s="6" t="s">
        <v>45</v>
      </c>
      <c r="G186" s="6" t="s">
        <v>1792</v>
      </c>
      <c r="H186" s="6" t="s">
        <v>1793</v>
      </c>
      <c r="I186" s="6" t="s">
        <v>1790</v>
      </c>
      <c r="J186" s="8">
        <v>23.530832060183499</v>
      </c>
      <c r="K186" s="6" t="s">
        <v>43</v>
      </c>
      <c r="L186" s="6" t="s">
        <v>35</v>
      </c>
      <c r="M186" s="6" t="s">
        <v>46</v>
      </c>
      <c r="N186" s="6" t="s">
        <v>1794</v>
      </c>
      <c r="O186" s="6" t="s">
        <v>37</v>
      </c>
      <c r="P186" s="6" t="s">
        <v>38</v>
      </c>
      <c r="Q186" s="6"/>
      <c r="R186" s="7"/>
      <c r="S186" s="7"/>
      <c r="T186" s="7" t="s">
        <v>1456</v>
      </c>
      <c r="U186" s="7" t="s">
        <v>1456</v>
      </c>
      <c r="V186" s="7" t="e">
        <v>#N/A</v>
      </c>
      <c r="W186" s="7" t="e">
        <v>#N/A</v>
      </c>
      <c r="X186" s="7"/>
      <c r="Y186" s="7" t="s">
        <v>5642</v>
      </c>
      <c r="Z186" s="7" t="str">
        <f t="shared" si="4"/>
        <v>EXN</v>
      </c>
      <c r="AA186" s="7" t="str">
        <f t="shared" si="5"/>
        <v>T&gt;72H</v>
      </c>
      <c r="AB186" s="7"/>
      <c r="AC186" s="7">
        <v>1</v>
      </c>
      <c r="AD186" s="7"/>
      <c r="AE186" s="7" t="s">
        <v>6469</v>
      </c>
      <c r="AF186" s="7" t="s">
        <v>2536</v>
      </c>
      <c r="AG186" s="7"/>
    </row>
    <row r="187" spans="1:33" ht="101.5" x14ac:dyDescent="0.35">
      <c r="A187" s="6" t="s">
        <v>1760</v>
      </c>
      <c r="B187" s="7" t="s">
        <v>6123</v>
      </c>
      <c r="C187" s="6" t="s">
        <v>4706</v>
      </c>
      <c r="D187" s="7" t="e">
        <v>#N/A</v>
      </c>
      <c r="E187" s="7" t="e">
        <v>#N/A</v>
      </c>
      <c r="F187" s="6" t="s">
        <v>45</v>
      </c>
      <c r="G187" s="6" t="s">
        <v>1795</v>
      </c>
      <c r="H187" s="6" t="s">
        <v>1796</v>
      </c>
      <c r="I187" s="6" t="s">
        <v>1790</v>
      </c>
      <c r="J187" s="8">
        <v>23.5724987268501</v>
      </c>
      <c r="K187" s="6" t="s">
        <v>43</v>
      </c>
      <c r="L187" s="6" t="s">
        <v>35</v>
      </c>
      <c r="M187" s="6" t="s">
        <v>46</v>
      </c>
      <c r="N187" s="6" t="s">
        <v>1797</v>
      </c>
      <c r="O187" s="6" t="s">
        <v>37</v>
      </c>
      <c r="P187" s="6" t="s">
        <v>38</v>
      </c>
      <c r="Q187" s="6"/>
      <c r="R187" s="7"/>
      <c r="S187" s="7"/>
      <c r="T187" s="7" t="s">
        <v>1456</v>
      </c>
      <c r="U187" s="7" t="s">
        <v>1456</v>
      </c>
      <c r="V187" s="7" t="e">
        <v>#N/A</v>
      </c>
      <c r="W187" s="7" t="e">
        <v>#N/A</v>
      </c>
      <c r="X187" s="7"/>
      <c r="Y187" s="7" t="s">
        <v>5642</v>
      </c>
      <c r="Z187" s="7" t="str">
        <f t="shared" si="4"/>
        <v>EXN</v>
      </c>
      <c r="AA187" s="7" t="str">
        <f t="shared" si="5"/>
        <v>T&gt;72H</v>
      </c>
      <c r="AB187" s="7"/>
      <c r="AC187" s="7">
        <v>1</v>
      </c>
      <c r="AD187" s="7"/>
      <c r="AE187" s="7" t="s">
        <v>6469</v>
      </c>
      <c r="AF187" s="7" t="s">
        <v>2536</v>
      </c>
      <c r="AG187" s="7"/>
    </row>
    <row r="188" spans="1:33" ht="101.5" x14ac:dyDescent="0.35">
      <c r="A188" s="6" t="s">
        <v>990</v>
      </c>
      <c r="B188" s="7" t="s">
        <v>6124</v>
      </c>
      <c r="C188" s="6" t="s">
        <v>4707</v>
      </c>
      <c r="D188" s="7" t="e">
        <v>#N/A</v>
      </c>
      <c r="E188" s="7" t="e">
        <v>#N/A</v>
      </c>
      <c r="F188" s="6" t="s">
        <v>45</v>
      </c>
      <c r="G188" s="6" t="s">
        <v>993</v>
      </c>
      <c r="H188" s="6" t="s">
        <v>994</v>
      </c>
      <c r="I188" s="6" t="s">
        <v>2012</v>
      </c>
      <c r="J188" s="8">
        <v>23.614165393516799</v>
      </c>
      <c r="K188" s="6" t="s">
        <v>43</v>
      </c>
      <c r="L188" s="6" t="s">
        <v>35</v>
      </c>
      <c r="M188" s="6" t="s">
        <v>46</v>
      </c>
      <c r="N188" s="6" t="s">
        <v>2013</v>
      </c>
      <c r="O188" s="6" t="s">
        <v>37</v>
      </c>
      <c r="P188" s="6" t="s">
        <v>38</v>
      </c>
      <c r="Q188" s="6"/>
      <c r="R188" s="7"/>
      <c r="S188" s="7"/>
      <c r="T188" s="7" t="s">
        <v>1952</v>
      </c>
      <c r="U188" s="7" t="s">
        <v>1454</v>
      </c>
      <c r="V188" s="7" t="e">
        <v>#N/A</v>
      </c>
      <c r="W188" s="7" t="s">
        <v>1454</v>
      </c>
      <c r="X188" s="7"/>
      <c r="Y188" s="7" t="s">
        <v>5642</v>
      </c>
      <c r="Z188" s="7" t="str">
        <f t="shared" si="4"/>
        <v>EXN</v>
      </c>
      <c r="AA188" s="7" t="str">
        <f t="shared" si="5"/>
        <v>T&gt;72H</v>
      </c>
      <c r="AB188" s="7"/>
      <c r="AC188" s="7">
        <v>1</v>
      </c>
      <c r="AD188" s="7"/>
      <c r="AE188" s="7" t="s">
        <v>6469</v>
      </c>
      <c r="AF188" s="7" t="s">
        <v>2536</v>
      </c>
      <c r="AG188" s="7"/>
    </row>
    <row r="189" spans="1:33" ht="101.5" x14ac:dyDescent="0.35">
      <c r="A189" s="6" t="s">
        <v>990</v>
      </c>
      <c r="B189" s="7" t="s">
        <v>6125</v>
      </c>
      <c r="C189" s="6" t="s">
        <v>4708</v>
      </c>
      <c r="D189" s="7" t="e">
        <v>#N/A</v>
      </c>
      <c r="E189" s="7" t="e">
        <v>#N/A</v>
      </c>
      <c r="F189" s="6" t="s">
        <v>45</v>
      </c>
      <c r="G189" s="6" t="s">
        <v>1005</v>
      </c>
      <c r="H189" s="6" t="s">
        <v>1006</v>
      </c>
      <c r="I189" s="6" t="s">
        <v>2012</v>
      </c>
      <c r="J189" s="8">
        <v>23.655832060183499</v>
      </c>
      <c r="K189" s="6" t="s">
        <v>43</v>
      </c>
      <c r="L189" s="6" t="s">
        <v>35</v>
      </c>
      <c r="M189" s="6" t="s">
        <v>46</v>
      </c>
      <c r="N189" s="6" t="s">
        <v>2014</v>
      </c>
      <c r="O189" s="6" t="s">
        <v>37</v>
      </c>
      <c r="P189" s="6" t="s">
        <v>38</v>
      </c>
      <c r="Q189" s="6"/>
      <c r="R189" s="7"/>
      <c r="S189" s="7"/>
      <c r="T189" s="7" t="s">
        <v>1952</v>
      </c>
      <c r="U189" s="7" t="s">
        <v>1454</v>
      </c>
      <c r="V189" s="7" t="e">
        <v>#N/A</v>
      </c>
      <c r="W189" s="7" t="s">
        <v>1454</v>
      </c>
      <c r="X189" s="7"/>
      <c r="Y189" s="7" t="s">
        <v>5642</v>
      </c>
      <c r="Z189" s="7" t="str">
        <f t="shared" si="4"/>
        <v>EXN</v>
      </c>
      <c r="AA189" s="7" t="str">
        <f t="shared" si="5"/>
        <v>T&gt;72H</v>
      </c>
      <c r="AB189" s="7"/>
      <c r="AC189" s="7">
        <v>1</v>
      </c>
      <c r="AD189" s="7"/>
      <c r="AE189" s="7" t="s">
        <v>6469</v>
      </c>
      <c r="AF189" s="7" t="s">
        <v>2536</v>
      </c>
      <c r="AG189" s="7"/>
    </row>
    <row r="190" spans="1:33" ht="101.5" x14ac:dyDescent="0.35">
      <c r="A190" s="6" t="s">
        <v>990</v>
      </c>
      <c r="B190" s="7" t="s">
        <v>5714</v>
      </c>
      <c r="C190" s="6" t="s">
        <v>4709</v>
      </c>
      <c r="D190" s="7" t="e">
        <v>#N/A</v>
      </c>
      <c r="E190" s="7" t="e">
        <v>#N/A</v>
      </c>
      <c r="F190" s="6" t="s">
        <v>45</v>
      </c>
      <c r="G190" s="6" t="s">
        <v>995</v>
      </c>
      <c r="H190" s="6" t="s">
        <v>996</v>
      </c>
      <c r="I190" s="6" t="s">
        <v>2012</v>
      </c>
      <c r="J190" s="8">
        <v>23.6974987268501</v>
      </c>
      <c r="K190" s="6" t="s">
        <v>43</v>
      </c>
      <c r="L190" s="6" t="s">
        <v>35</v>
      </c>
      <c r="M190" s="6" t="s">
        <v>46</v>
      </c>
      <c r="N190" s="6" t="s">
        <v>2015</v>
      </c>
      <c r="O190" s="6" t="s">
        <v>37</v>
      </c>
      <c r="P190" s="6" t="s">
        <v>38</v>
      </c>
      <c r="Q190" s="6"/>
      <c r="R190" s="7"/>
      <c r="S190" s="7"/>
      <c r="T190" s="7" t="s">
        <v>1952</v>
      </c>
      <c r="U190" s="7" t="s">
        <v>1454</v>
      </c>
      <c r="V190" s="7" t="e">
        <v>#N/A</v>
      </c>
      <c r="W190" s="7" t="s">
        <v>1454</v>
      </c>
      <c r="X190" s="7"/>
      <c r="Y190" s="7" t="s">
        <v>5642</v>
      </c>
      <c r="Z190" s="7" t="str">
        <f t="shared" si="4"/>
        <v>EXN</v>
      </c>
      <c r="AA190" s="7" t="str">
        <f t="shared" si="5"/>
        <v>T&gt;72H</v>
      </c>
      <c r="AB190" s="7"/>
      <c r="AC190" s="7">
        <v>1</v>
      </c>
      <c r="AD190" s="7"/>
      <c r="AE190" s="7" t="s">
        <v>6469</v>
      </c>
      <c r="AF190" s="7" t="s">
        <v>2536</v>
      </c>
      <c r="AG190" s="7"/>
    </row>
    <row r="191" spans="1:33" ht="101.5" x14ac:dyDescent="0.35">
      <c r="A191" s="6" t="s">
        <v>990</v>
      </c>
      <c r="B191" s="7" t="s">
        <v>6126</v>
      </c>
      <c r="C191" s="6" t="s">
        <v>4710</v>
      </c>
      <c r="D191" s="7" t="e">
        <v>#N/A</v>
      </c>
      <c r="E191" s="7" t="e">
        <v>#N/A</v>
      </c>
      <c r="F191" s="6" t="s">
        <v>45</v>
      </c>
      <c r="G191" s="6" t="s">
        <v>997</v>
      </c>
      <c r="H191" s="6" t="s">
        <v>998</v>
      </c>
      <c r="I191" s="6" t="s">
        <v>2012</v>
      </c>
      <c r="J191" s="8">
        <v>23.739165393516799</v>
      </c>
      <c r="K191" s="6" t="s">
        <v>43</v>
      </c>
      <c r="L191" s="6" t="s">
        <v>35</v>
      </c>
      <c r="M191" s="6" t="s">
        <v>46</v>
      </c>
      <c r="N191" s="6" t="s">
        <v>2016</v>
      </c>
      <c r="O191" s="6" t="s">
        <v>37</v>
      </c>
      <c r="P191" s="6" t="s">
        <v>38</v>
      </c>
      <c r="Q191" s="6"/>
      <c r="R191" s="7"/>
      <c r="S191" s="7"/>
      <c r="T191" s="7" t="s">
        <v>1952</v>
      </c>
      <c r="U191" s="7" t="s">
        <v>1454</v>
      </c>
      <c r="V191" s="7" t="e">
        <v>#N/A</v>
      </c>
      <c r="W191" s="7" t="s">
        <v>1454</v>
      </c>
      <c r="X191" s="7"/>
      <c r="Y191" s="7" t="s">
        <v>5642</v>
      </c>
      <c r="Z191" s="7" t="str">
        <f t="shared" si="4"/>
        <v>EXN</v>
      </c>
      <c r="AA191" s="7" t="str">
        <f t="shared" si="5"/>
        <v>T&gt;72H</v>
      </c>
      <c r="AB191" s="7"/>
      <c r="AC191" s="7">
        <v>1</v>
      </c>
      <c r="AD191" s="7"/>
      <c r="AE191" s="7" t="s">
        <v>6469</v>
      </c>
      <c r="AF191" s="7" t="s">
        <v>2536</v>
      </c>
      <c r="AG191" s="7"/>
    </row>
    <row r="192" spans="1:33" ht="101.5" x14ac:dyDescent="0.35">
      <c r="A192" s="6" t="s">
        <v>990</v>
      </c>
      <c r="B192" s="7" t="s">
        <v>5659</v>
      </c>
      <c r="C192" s="6" t="s">
        <v>4711</v>
      </c>
      <c r="D192" s="7" t="e">
        <v>#N/A</v>
      </c>
      <c r="E192" s="7" t="e">
        <v>#N/A</v>
      </c>
      <c r="F192" s="6" t="s">
        <v>45</v>
      </c>
      <c r="G192" s="6" t="s">
        <v>999</v>
      </c>
      <c r="H192" s="6" t="s">
        <v>1000</v>
      </c>
      <c r="I192" s="6" t="s">
        <v>2012</v>
      </c>
      <c r="J192" s="8">
        <v>23.780832060183499</v>
      </c>
      <c r="K192" s="6" t="s">
        <v>43</v>
      </c>
      <c r="L192" s="6" t="s">
        <v>35</v>
      </c>
      <c r="M192" s="6" t="s">
        <v>46</v>
      </c>
      <c r="N192" s="6" t="s">
        <v>2017</v>
      </c>
      <c r="O192" s="6" t="s">
        <v>37</v>
      </c>
      <c r="P192" s="6" t="s">
        <v>38</v>
      </c>
      <c r="Q192" s="6"/>
      <c r="R192" s="7"/>
      <c r="S192" s="7"/>
      <c r="T192" s="7" t="s">
        <v>1952</v>
      </c>
      <c r="U192" s="7" t="s">
        <v>1454</v>
      </c>
      <c r="V192" s="7" t="e">
        <v>#N/A</v>
      </c>
      <c r="W192" s="7" t="s">
        <v>1454</v>
      </c>
      <c r="X192" s="7"/>
      <c r="Y192" s="7" t="s">
        <v>5642</v>
      </c>
      <c r="Z192" s="7" t="str">
        <f t="shared" si="4"/>
        <v>EXN</v>
      </c>
      <c r="AA192" s="7" t="str">
        <f t="shared" si="5"/>
        <v>T&gt;72H</v>
      </c>
      <c r="AB192" s="7"/>
      <c r="AC192" s="7">
        <v>1</v>
      </c>
      <c r="AD192" s="7"/>
      <c r="AE192" s="7" t="s">
        <v>6469</v>
      </c>
      <c r="AF192" s="7" t="s">
        <v>2536</v>
      </c>
      <c r="AG192" s="7"/>
    </row>
    <row r="193" spans="1:33" ht="101.5" x14ac:dyDescent="0.35">
      <c r="A193" s="6" t="s">
        <v>990</v>
      </c>
      <c r="B193" s="7" t="s">
        <v>5730</v>
      </c>
      <c r="C193" s="6" t="s">
        <v>4712</v>
      </c>
      <c r="D193" s="7" t="e">
        <v>#N/A</v>
      </c>
      <c r="E193" s="7" t="e">
        <v>#N/A</v>
      </c>
      <c r="F193" s="6" t="s">
        <v>45</v>
      </c>
      <c r="G193" s="6" t="s">
        <v>991</v>
      </c>
      <c r="H193" s="6" t="s">
        <v>992</v>
      </c>
      <c r="I193" s="6" t="s">
        <v>2012</v>
      </c>
      <c r="J193" s="8">
        <v>23.8224987268501</v>
      </c>
      <c r="K193" s="6" t="s">
        <v>43</v>
      </c>
      <c r="L193" s="6" t="s">
        <v>35</v>
      </c>
      <c r="M193" s="6" t="s">
        <v>46</v>
      </c>
      <c r="N193" s="6" t="s">
        <v>2018</v>
      </c>
      <c r="O193" s="6" t="s">
        <v>37</v>
      </c>
      <c r="P193" s="6" t="s">
        <v>38</v>
      </c>
      <c r="Q193" s="6"/>
      <c r="R193" s="7"/>
      <c r="S193" s="7"/>
      <c r="T193" s="7" t="s">
        <v>1952</v>
      </c>
      <c r="U193" s="7" t="s">
        <v>1454</v>
      </c>
      <c r="V193" s="7" t="e">
        <v>#N/A</v>
      </c>
      <c r="W193" s="7" t="s">
        <v>1454</v>
      </c>
      <c r="X193" s="7"/>
      <c r="Y193" s="7" t="s">
        <v>5642</v>
      </c>
      <c r="Z193" s="7" t="str">
        <f t="shared" si="4"/>
        <v>EXN</v>
      </c>
      <c r="AA193" s="7" t="str">
        <f t="shared" si="5"/>
        <v>T&gt;72H</v>
      </c>
      <c r="AB193" s="7"/>
      <c r="AC193" s="7">
        <v>1</v>
      </c>
      <c r="AD193" s="7"/>
      <c r="AE193" s="7" t="s">
        <v>6469</v>
      </c>
      <c r="AF193" s="7" t="s">
        <v>2536</v>
      </c>
      <c r="AG193" s="7"/>
    </row>
    <row r="194" spans="1:33" ht="101.5" x14ac:dyDescent="0.35">
      <c r="A194" s="6" t="s">
        <v>990</v>
      </c>
      <c r="B194" s="7" t="s">
        <v>5706</v>
      </c>
      <c r="C194" s="6" t="s">
        <v>4713</v>
      </c>
      <c r="D194" s="7" t="e">
        <v>#N/A</v>
      </c>
      <c r="E194" s="7" t="e">
        <v>#N/A</v>
      </c>
      <c r="F194" s="6" t="s">
        <v>45</v>
      </c>
      <c r="G194" s="6" t="s">
        <v>1003</v>
      </c>
      <c r="H194" s="6" t="s">
        <v>1004</v>
      </c>
      <c r="I194" s="6" t="s">
        <v>2012</v>
      </c>
      <c r="J194" s="8">
        <v>23.864165393516799</v>
      </c>
      <c r="K194" s="6" t="s">
        <v>43</v>
      </c>
      <c r="L194" s="6" t="s">
        <v>35</v>
      </c>
      <c r="M194" s="6" t="s">
        <v>46</v>
      </c>
      <c r="N194" s="6" t="s">
        <v>2019</v>
      </c>
      <c r="O194" s="6" t="s">
        <v>37</v>
      </c>
      <c r="P194" s="6" t="s">
        <v>38</v>
      </c>
      <c r="Q194" s="6"/>
      <c r="R194" s="7"/>
      <c r="S194" s="7"/>
      <c r="T194" s="7" t="s">
        <v>1952</v>
      </c>
      <c r="U194" s="7" t="s">
        <v>1454</v>
      </c>
      <c r="V194" s="7" t="e">
        <v>#N/A</v>
      </c>
      <c r="W194" s="7" t="s">
        <v>1454</v>
      </c>
      <c r="X194" s="7"/>
      <c r="Y194" s="7" t="s">
        <v>5642</v>
      </c>
      <c r="Z194" s="7" t="str">
        <f t="shared" si="4"/>
        <v>EXN</v>
      </c>
      <c r="AA194" s="7" t="str">
        <f t="shared" si="5"/>
        <v>T&gt;72H</v>
      </c>
      <c r="AB194" s="7"/>
      <c r="AC194" s="7">
        <v>1</v>
      </c>
      <c r="AD194" s="7"/>
      <c r="AE194" s="7" t="s">
        <v>6469</v>
      </c>
      <c r="AF194" s="7" t="s">
        <v>2536</v>
      </c>
      <c r="AG194" s="7"/>
    </row>
    <row r="195" spans="1:33" ht="101.5" x14ac:dyDescent="0.35">
      <c r="A195" s="6" t="s">
        <v>990</v>
      </c>
      <c r="B195" s="7" t="s">
        <v>6127</v>
      </c>
      <c r="C195" s="6" t="s">
        <v>4714</v>
      </c>
      <c r="D195" s="7" t="e">
        <v>#N/A</v>
      </c>
      <c r="E195" s="7" t="e">
        <v>#N/A</v>
      </c>
      <c r="F195" s="6" t="s">
        <v>45</v>
      </c>
      <c r="G195" s="6" t="s">
        <v>1001</v>
      </c>
      <c r="H195" s="6" t="s">
        <v>1002</v>
      </c>
      <c r="I195" s="6" t="s">
        <v>2012</v>
      </c>
      <c r="J195" s="8">
        <v>23.905832060183499</v>
      </c>
      <c r="K195" s="6" t="s">
        <v>43</v>
      </c>
      <c r="L195" s="6" t="s">
        <v>35</v>
      </c>
      <c r="M195" s="6" t="s">
        <v>46</v>
      </c>
      <c r="N195" s="6" t="s">
        <v>2020</v>
      </c>
      <c r="O195" s="6" t="s">
        <v>37</v>
      </c>
      <c r="P195" s="6" t="s">
        <v>38</v>
      </c>
      <c r="Q195" s="6"/>
      <c r="R195" s="7"/>
      <c r="S195" s="7"/>
      <c r="T195" s="7" t="s">
        <v>1952</v>
      </c>
      <c r="U195" s="7" t="s">
        <v>1454</v>
      </c>
      <c r="V195" s="7" t="e">
        <v>#N/A</v>
      </c>
      <c r="W195" s="7" t="s">
        <v>1454</v>
      </c>
      <c r="X195" s="7"/>
      <c r="Y195" s="7" t="s">
        <v>5642</v>
      </c>
      <c r="Z195" s="7" t="str">
        <f t="shared" ref="Z195:Z258" si="6">LEFT(B195,3)</f>
        <v>EXN</v>
      </c>
      <c r="AA195" s="7" t="str">
        <f t="shared" ref="AA195:AA258" si="7">IF(J195 &lt; 1/24, "T&lt;1H", IF(AND(J195&lt;2/24, J195&gt;1/24), "1H&lt;T&lt;2H", IF(AND(J195&lt;4/24, J195&gt;2/24), "2H&lt;T&lt;4H", IF(AND(J195&lt;8/24, J195&gt;4/24), "4H&lt;T&lt;8H", IF(AND(J195&lt;16/24, J195&gt;8/24), "8H&lt;T&lt;16H",IF(AND(J195&lt;24/24, J195&gt;16/24),"16H&lt;T&lt;24H", IF(AND(J195&lt;48/24, J195&gt;24/24),"24H&lt;T&lt;48H",IF(AND(J195&lt;72/24, J195&gt;24/24),"48H&lt;T&lt;72H", "T&gt;72H"))))))))</f>
        <v>T&gt;72H</v>
      </c>
      <c r="AB195" s="7"/>
      <c r="AC195" s="7">
        <v>1</v>
      </c>
      <c r="AD195" s="7"/>
      <c r="AE195" s="7" t="s">
        <v>6469</v>
      </c>
      <c r="AF195" s="7" t="s">
        <v>2536</v>
      </c>
      <c r="AG195" s="7"/>
    </row>
    <row r="196" spans="1:33" ht="101.5" x14ac:dyDescent="0.35">
      <c r="A196" s="6" t="s">
        <v>906</v>
      </c>
      <c r="B196" s="7" t="s">
        <v>6128</v>
      </c>
      <c r="C196" s="6" t="s">
        <v>4715</v>
      </c>
      <c r="D196" s="7" t="e">
        <v>#N/A</v>
      </c>
      <c r="E196" s="7" t="e">
        <v>#N/A</v>
      </c>
      <c r="F196" s="6" t="s">
        <v>45</v>
      </c>
      <c r="G196" s="6" t="s">
        <v>1045</v>
      </c>
      <c r="H196" s="6" t="s">
        <v>1046</v>
      </c>
      <c r="I196" s="6" t="s">
        <v>2105</v>
      </c>
      <c r="J196" s="8">
        <v>23.9474987268501</v>
      </c>
      <c r="K196" s="6" t="s">
        <v>43</v>
      </c>
      <c r="L196" s="6" t="s">
        <v>35</v>
      </c>
      <c r="M196" s="6" t="s">
        <v>46</v>
      </c>
      <c r="N196" s="6" t="s">
        <v>2106</v>
      </c>
      <c r="O196" s="6" t="s">
        <v>37</v>
      </c>
      <c r="P196" s="6" t="s">
        <v>38</v>
      </c>
      <c r="Q196" s="6"/>
      <c r="R196" s="7"/>
      <c r="S196" s="7"/>
      <c r="T196" s="7" t="s">
        <v>1945</v>
      </c>
      <c r="U196" s="7" t="s">
        <v>1454</v>
      </c>
      <c r="V196" s="7" t="e">
        <v>#N/A</v>
      </c>
      <c r="W196" s="7" t="s">
        <v>1454</v>
      </c>
      <c r="X196" s="7"/>
      <c r="Y196" s="7" t="s">
        <v>5642</v>
      </c>
      <c r="Z196" s="7" t="str">
        <f t="shared" si="6"/>
        <v>EXN</v>
      </c>
      <c r="AA196" s="7" t="str">
        <f t="shared" si="7"/>
        <v>T&gt;72H</v>
      </c>
      <c r="AB196" s="7"/>
      <c r="AC196" s="7">
        <v>1</v>
      </c>
      <c r="AD196" s="7"/>
      <c r="AE196" s="7" t="s">
        <v>6469</v>
      </c>
      <c r="AF196" s="7" t="s">
        <v>2536</v>
      </c>
      <c r="AG196" s="7"/>
    </row>
    <row r="197" spans="1:33" ht="87" x14ac:dyDescent="0.35">
      <c r="A197" s="6" t="s">
        <v>1897</v>
      </c>
      <c r="B197" s="7" t="s">
        <v>6129</v>
      </c>
      <c r="C197" s="6" t="s">
        <v>4716</v>
      </c>
      <c r="D197" s="7" t="e">
        <v>#N/A</v>
      </c>
      <c r="E197" s="7" t="e">
        <v>#N/A</v>
      </c>
      <c r="F197" s="6" t="s">
        <v>45</v>
      </c>
      <c r="G197" s="6" t="s">
        <v>2167</v>
      </c>
      <c r="H197" s="6" t="s">
        <v>2168</v>
      </c>
      <c r="I197" s="6" t="s">
        <v>2169</v>
      </c>
      <c r="J197" s="8">
        <v>23.989165393516799</v>
      </c>
      <c r="K197" s="6" t="s">
        <v>43</v>
      </c>
      <c r="L197" s="6" t="s">
        <v>35</v>
      </c>
      <c r="M197" s="6" t="s">
        <v>46</v>
      </c>
      <c r="N197" s="6" t="s">
        <v>2170</v>
      </c>
      <c r="O197" s="6" t="s">
        <v>37</v>
      </c>
      <c r="P197" s="6" t="s">
        <v>38</v>
      </c>
      <c r="Q197" s="6"/>
      <c r="R197" s="7"/>
      <c r="S197" s="7"/>
      <c r="T197" s="7" t="s">
        <v>5465</v>
      </c>
      <c r="U197" s="7" t="s">
        <v>60</v>
      </c>
      <c r="V197" s="7" t="s">
        <v>5309</v>
      </c>
      <c r="W197" s="7" t="e">
        <v>#N/A</v>
      </c>
      <c r="X197" s="7"/>
      <c r="Y197" s="7" t="s">
        <v>5642</v>
      </c>
      <c r="Z197" s="7" t="str">
        <f t="shared" si="6"/>
        <v>EXN</v>
      </c>
      <c r="AA197" s="7" t="str">
        <f t="shared" si="7"/>
        <v>T&gt;72H</v>
      </c>
      <c r="AB197" s="7"/>
      <c r="AC197" s="7">
        <v>1</v>
      </c>
      <c r="AD197" s="7"/>
      <c r="AE197" s="7" t="s">
        <v>6469</v>
      </c>
      <c r="AF197" s="7" t="s">
        <v>2536</v>
      </c>
      <c r="AG197" s="7"/>
    </row>
    <row r="198" spans="1:33" ht="87" x14ac:dyDescent="0.35">
      <c r="A198" s="6" t="s">
        <v>1897</v>
      </c>
      <c r="B198" s="7" t="s">
        <v>6130</v>
      </c>
      <c r="C198" s="6" t="s">
        <v>4717</v>
      </c>
      <c r="D198" s="7" t="e">
        <v>#N/A</v>
      </c>
      <c r="E198" s="7" t="e">
        <v>#N/A</v>
      </c>
      <c r="F198" s="6" t="s">
        <v>45</v>
      </c>
      <c r="G198" s="6" t="s">
        <v>2171</v>
      </c>
      <c r="H198" s="6" t="s">
        <v>2172</v>
      </c>
      <c r="I198" s="6" t="s">
        <v>2169</v>
      </c>
      <c r="J198" s="8">
        <v>24.030832060183499</v>
      </c>
      <c r="K198" s="6" t="s">
        <v>43</v>
      </c>
      <c r="L198" s="6" t="s">
        <v>35</v>
      </c>
      <c r="M198" s="6" t="s">
        <v>46</v>
      </c>
      <c r="N198" s="6" t="s">
        <v>2173</v>
      </c>
      <c r="O198" s="6" t="s">
        <v>37</v>
      </c>
      <c r="P198" s="6" t="s">
        <v>38</v>
      </c>
      <c r="Q198" s="6"/>
      <c r="R198" s="7"/>
      <c r="S198" s="7"/>
      <c r="T198" s="7" t="s">
        <v>5465</v>
      </c>
      <c r="U198" s="7" t="s">
        <v>60</v>
      </c>
      <c r="V198" s="7" t="s">
        <v>5309</v>
      </c>
      <c r="W198" s="7" t="e">
        <v>#N/A</v>
      </c>
      <c r="X198" s="7"/>
      <c r="Y198" s="7" t="s">
        <v>5642</v>
      </c>
      <c r="Z198" s="7" t="str">
        <f t="shared" si="6"/>
        <v>EXN</v>
      </c>
      <c r="AA198" s="7" t="str">
        <f t="shared" si="7"/>
        <v>T&gt;72H</v>
      </c>
      <c r="AB198" s="7"/>
      <c r="AC198" s="7">
        <v>1</v>
      </c>
      <c r="AD198" s="7"/>
      <c r="AE198" s="7" t="s">
        <v>6469</v>
      </c>
      <c r="AF198" s="7" t="s">
        <v>2536</v>
      </c>
      <c r="AG198" s="7"/>
    </row>
    <row r="199" spans="1:33" ht="87" x14ac:dyDescent="0.35">
      <c r="A199" s="6" t="s">
        <v>1897</v>
      </c>
      <c r="B199" s="7" t="s">
        <v>6131</v>
      </c>
      <c r="C199" s="6" t="s">
        <v>4718</v>
      </c>
      <c r="D199" s="7" t="e">
        <v>#N/A</v>
      </c>
      <c r="E199" s="7" t="e">
        <v>#N/A</v>
      </c>
      <c r="F199" s="6" t="s">
        <v>45</v>
      </c>
      <c r="G199" s="6" t="s">
        <v>2174</v>
      </c>
      <c r="H199" s="6" t="s">
        <v>2175</v>
      </c>
      <c r="I199" s="6" t="s">
        <v>2169</v>
      </c>
      <c r="J199" s="8">
        <v>24.0724987268501</v>
      </c>
      <c r="K199" s="6" t="s">
        <v>43</v>
      </c>
      <c r="L199" s="6" t="s">
        <v>35</v>
      </c>
      <c r="M199" s="6" t="s">
        <v>46</v>
      </c>
      <c r="N199" s="6" t="s">
        <v>2176</v>
      </c>
      <c r="O199" s="6" t="s">
        <v>37</v>
      </c>
      <c r="P199" s="6" t="s">
        <v>38</v>
      </c>
      <c r="Q199" s="6"/>
      <c r="R199" s="7"/>
      <c r="S199" s="7"/>
      <c r="T199" s="7" t="s">
        <v>5465</v>
      </c>
      <c r="U199" s="7" t="s">
        <v>60</v>
      </c>
      <c r="V199" s="7" t="s">
        <v>5309</v>
      </c>
      <c r="W199" s="7" t="e">
        <v>#N/A</v>
      </c>
      <c r="X199" s="7"/>
      <c r="Y199" s="7" t="s">
        <v>5642</v>
      </c>
      <c r="Z199" s="7" t="str">
        <f t="shared" si="6"/>
        <v>EXN</v>
      </c>
      <c r="AA199" s="7" t="str">
        <f t="shared" si="7"/>
        <v>T&gt;72H</v>
      </c>
      <c r="AB199" s="7"/>
      <c r="AC199" s="7">
        <v>1</v>
      </c>
      <c r="AD199" s="7"/>
      <c r="AE199" s="7" t="s">
        <v>6469</v>
      </c>
      <c r="AF199" s="7" t="s">
        <v>2536</v>
      </c>
      <c r="AG199" s="7"/>
    </row>
    <row r="200" spans="1:33" ht="87" x14ac:dyDescent="0.35">
      <c r="A200" s="6" t="s">
        <v>1897</v>
      </c>
      <c r="B200" s="7" t="s">
        <v>6132</v>
      </c>
      <c r="C200" s="6" t="s">
        <v>4719</v>
      </c>
      <c r="D200" s="7" t="e">
        <v>#N/A</v>
      </c>
      <c r="E200" s="7" t="e">
        <v>#N/A</v>
      </c>
      <c r="F200" s="6" t="s">
        <v>45</v>
      </c>
      <c r="G200" s="6" t="s">
        <v>2177</v>
      </c>
      <c r="H200" s="6" t="s">
        <v>2178</v>
      </c>
      <c r="I200" s="6" t="s">
        <v>2179</v>
      </c>
      <c r="J200" s="8">
        <v>24.114165393516799</v>
      </c>
      <c r="K200" s="6" t="s">
        <v>43</v>
      </c>
      <c r="L200" s="6" t="s">
        <v>35</v>
      </c>
      <c r="M200" s="6" t="s">
        <v>46</v>
      </c>
      <c r="N200" s="6" t="s">
        <v>2180</v>
      </c>
      <c r="O200" s="6" t="s">
        <v>37</v>
      </c>
      <c r="P200" s="6" t="s">
        <v>38</v>
      </c>
      <c r="Q200" s="6"/>
      <c r="R200" s="7"/>
      <c r="S200" s="7"/>
      <c r="T200" s="7" t="s">
        <v>5465</v>
      </c>
      <c r="U200" s="7" t="s">
        <v>60</v>
      </c>
      <c r="V200" s="7" t="s">
        <v>5309</v>
      </c>
      <c r="W200" s="7" t="e">
        <v>#N/A</v>
      </c>
      <c r="X200" s="7"/>
      <c r="Y200" s="7" t="s">
        <v>5642</v>
      </c>
      <c r="Z200" s="7" t="str">
        <f t="shared" si="6"/>
        <v>EXN</v>
      </c>
      <c r="AA200" s="7" t="str">
        <f t="shared" si="7"/>
        <v>T&gt;72H</v>
      </c>
      <c r="AB200" s="7"/>
      <c r="AC200" s="7">
        <v>1</v>
      </c>
      <c r="AD200" s="7"/>
      <c r="AE200" s="7" t="s">
        <v>6469</v>
      </c>
      <c r="AF200" s="7" t="s">
        <v>2536</v>
      </c>
      <c r="AG200" s="7"/>
    </row>
    <row r="201" spans="1:33" ht="87" x14ac:dyDescent="0.35">
      <c r="A201" s="6" t="s">
        <v>1897</v>
      </c>
      <c r="B201" s="7" t="s">
        <v>5711</v>
      </c>
      <c r="C201" s="6" t="s">
        <v>4720</v>
      </c>
      <c r="D201" s="7" t="e">
        <v>#N/A</v>
      </c>
      <c r="E201" s="7" t="e">
        <v>#N/A</v>
      </c>
      <c r="F201" s="6" t="s">
        <v>45</v>
      </c>
      <c r="G201" s="6" t="s">
        <v>2181</v>
      </c>
      <c r="H201" s="6" t="s">
        <v>2182</v>
      </c>
      <c r="I201" s="6" t="s">
        <v>2179</v>
      </c>
      <c r="J201" s="8">
        <v>24.155832060183499</v>
      </c>
      <c r="K201" s="6" t="s">
        <v>43</v>
      </c>
      <c r="L201" s="6" t="s">
        <v>35</v>
      </c>
      <c r="M201" s="6" t="s">
        <v>46</v>
      </c>
      <c r="N201" s="6" t="s">
        <v>2183</v>
      </c>
      <c r="O201" s="6" t="s">
        <v>37</v>
      </c>
      <c r="P201" s="6" t="s">
        <v>38</v>
      </c>
      <c r="Q201" s="6"/>
      <c r="R201" s="7"/>
      <c r="S201" s="7"/>
      <c r="T201" s="7" t="s">
        <v>5465</v>
      </c>
      <c r="U201" s="7" t="s">
        <v>60</v>
      </c>
      <c r="V201" s="7" t="s">
        <v>5309</v>
      </c>
      <c r="W201" s="7" t="e">
        <v>#N/A</v>
      </c>
      <c r="X201" s="7"/>
      <c r="Y201" s="7" t="s">
        <v>5642</v>
      </c>
      <c r="Z201" s="7" t="str">
        <f t="shared" si="6"/>
        <v>EXN</v>
      </c>
      <c r="AA201" s="7" t="str">
        <f t="shared" si="7"/>
        <v>T&gt;72H</v>
      </c>
      <c r="AB201" s="7"/>
      <c r="AC201" s="7">
        <v>1</v>
      </c>
      <c r="AD201" s="7"/>
      <c r="AE201" s="7" t="s">
        <v>6469</v>
      </c>
      <c r="AF201" s="7" t="s">
        <v>2536</v>
      </c>
      <c r="AG201" s="7"/>
    </row>
    <row r="202" spans="1:33" ht="87" x14ac:dyDescent="0.35">
      <c r="A202" s="6" t="s">
        <v>1897</v>
      </c>
      <c r="B202" s="7" t="s">
        <v>6133</v>
      </c>
      <c r="C202" s="6" t="s">
        <v>4721</v>
      </c>
      <c r="D202" s="7" t="e">
        <v>#N/A</v>
      </c>
      <c r="E202" s="7" t="e">
        <v>#N/A</v>
      </c>
      <c r="F202" s="6" t="s">
        <v>45</v>
      </c>
      <c r="G202" s="6" t="s">
        <v>2184</v>
      </c>
      <c r="H202" s="6" t="s">
        <v>2185</v>
      </c>
      <c r="I202" s="6" t="s">
        <v>2179</v>
      </c>
      <c r="J202" s="8">
        <v>24.1974987268501</v>
      </c>
      <c r="K202" s="6" t="s">
        <v>43</v>
      </c>
      <c r="L202" s="6" t="s">
        <v>35</v>
      </c>
      <c r="M202" s="6" t="s">
        <v>46</v>
      </c>
      <c r="N202" s="6" t="s">
        <v>2186</v>
      </c>
      <c r="O202" s="6" t="s">
        <v>37</v>
      </c>
      <c r="P202" s="6" t="s">
        <v>38</v>
      </c>
      <c r="Q202" s="6"/>
      <c r="R202" s="7"/>
      <c r="S202" s="7"/>
      <c r="T202" s="7" t="s">
        <v>5465</v>
      </c>
      <c r="U202" s="7" t="s">
        <v>60</v>
      </c>
      <c r="V202" s="7" t="s">
        <v>5309</v>
      </c>
      <c r="W202" s="7" t="e">
        <v>#N/A</v>
      </c>
      <c r="X202" s="7"/>
      <c r="Y202" s="7" t="s">
        <v>5642</v>
      </c>
      <c r="Z202" s="7" t="str">
        <f t="shared" si="6"/>
        <v>EXN</v>
      </c>
      <c r="AA202" s="7" t="str">
        <f t="shared" si="7"/>
        <v>T&gt;72H</v>
      </c>
      <c r="AB202" s="7"/>
      <c r="AC202" s="7">
        <v>1</v>
      </c>
      <c r="AD202" s="7"/>
      <c r="AE202" s="7" t="s">
        <v>6469</v>
      </c>
      <c r="AF202" s="7" t="s">
        <v>2536</v>
      </c>
      <c r="AG202" s="7"/>
    </row>
    <row r="203" spans="1:33" ht="87" x14ac:dyDescent="0.35">
      <c r="A203" s="6" t="s">
        <v>1897</v>
      </c>
      <c r="B203" s="7" t="s">
        <v>6134</v>
      </c>
      <c r="C203" s="6" t="s">
        <v>4722</v>
      </c>
      <c r="D203" s="7" t="e">
        <v>#N/A</v>
      </c>
      <c r="E203" s="7" t="e">
        <v>#N/A</v>
      </c>
      <c r="F203" s="6" t="s">
        <v>45</v>
      </c>
      <c r="G203" s="6" t="s">
        <v>2187</v>
      </c>
      <c r="H203" s="6" t="s">
        <v>2188</v>
      </c>
      <c r="I203" s="6" t="s">
        <v>2116</v>
      </c>
      <c r="J203" s="8">
        <v>24.239165393516799</v>
      </c>
      <c r="K203" s="6" t="s">
        <v>43</v>
      </c>
      <c r="L203" s="6" t="s">
        <v>35</v>
      </c>
      <c r="M203" s="6" t="s">
        <v>46</v>
      </c>
      <c r="N203" s="6" t="s">
        <v>2189</v>
      </c>
      <c r="O203" s="6" t="s">
        <v>37</v>
      </c>
      <c r="P203" s="6" t="s">
        <v>38</v>
      </c>
      <c r="Q203" s="6"/>
      <c r="R203" s="7"/>
      <c r="S203" s="7"/>
      <c r="T203" s="7" t="s">
        <v>5465</v>
      </c>
      <c r="U203" s="7" t="s">
        <v>60</v>
      </c>
      <c r="V203" s="7" t="s">
        <v>5309</v>
      </c>
      <c r="W203" s="7" t="e">
        <v>#N/A</v>
      </c>
      <c r="X203" s="7"/>
      <c r="Y203" s="7" t="s">
        <v>5642</v>
      </c>
      <c r="Z203" s="7" t="str">
        <f t="shared" si="6"/>
        <v>EXN</v>
      </c>
      <c r="AA203" s="7" t="str">
        <f t="shared" si="7"/>
        <v>T&gt;72H</v>
      </c>
      <c r="AB203" s="7"/>
      <c r="AC203" s="7">
        <v>1</v>
      </c>
      <c r="AD203" s="7"/>
      <c r="AE203" s="7" t="s">
        <v>6469</v>
      </c>
      <c r="AF203" s="7" t="s">
        <v>2536</v>
      </c>
      <c r="AG203" s="7"/>
    </row>
    <row r="204" spans="1:33" ht="87" x14ac:dyDescent="0.35">
      <c r="A204" s="6" t="s">
        <v>1897</v>
      </c>
      <c r="B204" s="7" t="s">
        <v>6135</v>
      </c>
      <c r="C204" s="6" t="s">
        <v>4723</v>
      </c>
      <c r="D204" s="7" t="e">
        <v>#N/A</v>
      </c>
      <c r="E204" s="7" t="e">
        <v>#N/A</v>
      </c>
      <c r="F204" s="6" t="s">
        <v>45</v>
      </c>
      <c r="G204" s="6" t="s">
        <v>2190</v>
      </c>
      <c r="H204" s="6" t="s">
        <v>2191</v>
      </c>
      <c r="I204" s="6" t="s">
        <v>2116</v>
      </c>
      <c r="J204" s="8">
        <v>24.280832060183499</v>
      </c>
      <c r="K204" s="6" t="s">
        <v>43</v>
      </c>
      <c r="L204" s="6" t="s">
        <v>35</v>
      </c>
      <c r="M204" s="6" t="s">
        <v>46</v>
      </c>
      <c r="N204" s="6" t="s">
        <v>2192</v>
      </c>
      <c r="O204" s="6" t="s">
        <v>37</v>
      </c>
      <c r="P204" s="6" t="s">
        <v>38</v>
      </c>
      <c r="Q204" s="6"/>
      <c r="R204" s="7"/>
      <c r="S204" s="7"/>
      <c r="T204" s="7" t="s">
        <v>5465</v>
      </c>
      <c r="U204" s="7" t="s">
        <v>60</v>
      </c>
      <c r="V204" s="7" t="s">
        <v>5309</v>
      </c>
      <c r="W204" s="7" t="e">
        <v>#N/A</v>
      </c>
      <c r="X204" s="7"/>
      <c r="Y204" s="7" t="s">
        <v>5642</v>
      </c>
      <c r="Z204" s="7" t="str">
        <f t="shared" si="6"/>
        <v>EXN</v>
      </c>
      <c r="AA204" s="7" t="str">
        <f t="shared" si="7"/>
        <v>T&gt;72H</v>
      </c>
      <c r="AB204" s="7"/>
      <c r="AC204" s="7">
        <v>1</v>
      </c>
      <c r="AD204" s="7"/>
      <c r="AE204" s="7" t="s">
        <v>6469</v>
      </c>
      <c r="AF204" s="7" t="s">
        <v>2536</v>
      </c>
      <c r="AG204" s="7"/>
    </row>
    <row r="205" spans="1:33" ht="87" x14ac:dyDescent="0.35">
      <c r="A205" s="6" t="s">
        <v>1897</v>
      </c>
      <c r="B205" s="7" t="s">
        <v>6136</v>
      </c>
      <c r="C205" s="6" t="s">
        <v>4724</v>
      </c>
      <c r="D205" s="7" t="e">
        <v>#N/A</v>
      </c>
      <c r="E205" s="7" t="e">
        <v>#N/A</v>
      </c>
      <c r="F205" s="6" t="s">
        <v>45</v>
      </c>
      <c r="G205" s="6" t="s">
        <v>2193</v>
      </c>
      <c r="H205" s="6" t="s">
        <v>2194</v>
      </c>
      <c r="I205" s="6" t="s">
        <v>2116</v>
      </c>
      <c r="J205" s="8">
        <v>24.3224987268501</v>
      </c>
      <c r="K205" s="6" t="s">
        <v>43</v>
      </c>
      <c r="L205" s="6" t="s">
        <v>35</v>
      </c>
      <c r="M205" s="6" t="s">
        <v>46</v>
      </c>
      <c r="N205" s="6" t="s">
        <v>2195</v>
      </c>
      <c r="O205" s="6" t="s">
        <v>37</v>
      </c>
      <c r="P205" s="6" t="s">
        <v>38</v>
      </c>
      <c r="Q205" s="6"/>
      <c r="R205" s="7"/>
      <c r="S205" s="7"/>
      <c r="T205" s="7" t="s">
        <v>5465</v>
      </c>
      <c r="U205" s="7" t="s">
        <v>60</v>
      </c>
      <c r="V205" s="7" t="s">
        <v>5309</v>
      </c>
      <c r="W205" s="7" t="e">
        <v>#N/A</v>
      </c>
      <c r="X205" s="7"/>
      <c r="Y205" s="7" t="s">
        <v>5642</v>
      </c>
      <c r="Z205" s="7" t="str">
        <f t="shared" si="6"/>
        <v>EXN</v>
      </c>
      <c r="AA205" s="7" t="str">
        <f t="shared" si="7"/>
        <v>T&gt;72H</v>
      </c>
      <c r="AB205" s="7"/>
      <c r="AC205" s="7">
        <v>1</v>
      </c>
      <c r="AD205" s="7"/>
      <c r="AE205" s="7" t="s">
        <v>6469</v>
      </c>
      <c r="AF205" s="7" t="s">
        <v>2536</v>
      </c>
      <c r="AG205" s="7"/>
    </row>
    <row r="206" spans="1:33" ht="87" x14ac:dyDescent="0.35">
      <c r="A206" s="6" t="s">
        <v>1897</v>
      </c>
      <c r="B206" s="7" t="s">
        <v>6137</v>
      </c>
      <c r="C206" s="6" t="s">
        <v>4725</v>
      </c>
      <c r="D206" s="7" t="e">
        <v>#N/A</v>
      </c>
      <c r="E206" s="7" t="e">
        <v>#N/A</v>
      </c>
      <c r="F206" s="6" t="s">
        <v>45</v>
      </c>
      <c r="G206" s="6" t="s">
        <v>2196</v>
      </c>
      <c r="H206" s="6" t="s">
        <v>2197</v>
      </c>
      <c r="I206" s="6" t="s">
        <v>2116</v>
      </c>
      <c r="J206" s="8">
        <v>24.364165393516799</v>
      </c>
      <c r="K206" s="6" t="s">
        <v>43</v>
      </c>
      <c r="L206" s="6" t="s">
        <v>35</v>
      </c>
      <c r="M206" s="6" t="s">
        <v>46</v>
      </c>
      <c r="N206" s="6" t="s">
        <v>2198</v>
      </c>
      <c r="O206" s="6" t="s">
        <v>37</v>
      </c>
      <c r="P206" s="6" t="s">
        <v>38</v>
      </c>
      <c r="Q206" s="6"/>
      <c r="R206" s="7"/>
      <c r="S206" s="7"/>
      <c r="T206" s="7" t="s">
        <v>5465</v>
      </c>
      <c r="U206" s="7" t="s">
        <v>60</v>
      </c>
      <c r="V206" s="7" t="s">
        <v>5309</v>
      </c>
      <c r="W206" s="7" t="e">
        <v>#N/A</v>
      </c>
      <c r="X206" s="7"/>
      <c r="Y206" s="7" t="s">
        <v>5642</v>
      </c>
      <c r="Z206" s="7" t="str">
        <f t="shared" si="6"/>
        <v>EXN</v>
      </c>
      <c r="AA206" s="7" t="str">
        <f t="shared" si="7"/>
        <v>T&gt;72H</v>
      </c>
      <c r="AB206" s="7"/>
      <c r="AC206" s="7">
        <v>1</v>
      </c>
      <c r="AD206" s="7"/>
      <c r="AE206" s="7" t="s">
        <v>6469</v>
      </c>
      <c r="AF206" s="7" t="s">
        <v>2536</v>
      </c>
      <c r="AG206" s="7"/>
    </row>
    <row r="207" spans="1:33" ht="87" x14ac:dyDescent="0.35">
      <c r="A207" s="6" t="s">
        <v>1897</v>
      </c>
      <c r="B207" s="7" t="s">
        <v>6138</v>
      </c>
      <c r="C207" s="6" t="s">
        <v>4726</v>
      </c>
      <c r="D207" s="7" t="e">
        <v>#N/A</v>
      </c>
      <c r="E207" s="7" t="e">
        <v>#N/A</v>
      </c>
      <c r="F207" s="6" t="s">
        <v>45</v>
      </c>
      <c r="G207" s="6" t="s">
        <v>2199</v>
      </c>
      <c r="H207" s="6" t="s">
        <v>2200</v>
      </c>
      <c r="I207" s="6" t="s">
        <v>2201</v>
      </c>
      <c r="J207" s="8">
        <v>24.405832060183499</v>
      </c>
      <c r="K207" s="6" t="s">
        <v>43</v>
      </c>
      <c r="L207" s="6" t="s">
        <v>35</v>
      </c>
      <c r="M207" s="6" t="s">
        <v>46</v>
      </c>
      <c r="N207" s="6" t="s">
        <v>2202</v>
      </c>
      <c r="O207" s="6" t="s">
        <v>37</v>
      </c>
      <c r="P207" s="6" t="s">
        <v>38</v>
      </c>
      <c r="Q207" s="6"/>
      <c r="R207" s="7"/>
      <c r="S207" s="7"/>
      <c r="T207" s="7" t="s">
        <v>5465</v>
      </c>
      <c r="U207" s="7" t="s">
        <v>60</v>
      </c>
      <c r="V207" s="7" t="s">
        <v>5309</v>
      </c>
      <c r="W207" s="7" t="e">
        <v>#N/A</v>
      </c>
      <c r="X207" s="7"/>
      <c r="Y207" s="7" t="s">
        <v>5642</v>
      </c>
      <c r="Z207" s="7" t="str">
        <f t="shared" si="6"/>
        <v>EXN</v>
      </c>
      <c r="AA207" s="7" t="str">
        <f t="shared" si="7"/>
        <v>T&gt;72H</v>
      </c>
      <c r="AB207" s="7"/>
      <c r="AC207" s="7">
        <v>1</v>
      </c>
      <c r="AD207" s="7"/>
      <c r="AE207" s="7" t="s">
        <v>6469</v>
      </c>
      <c r="AF207" s="7" t="s">
        <v>2536</v>
      </c>
      <c r="AG207" s="7"/>
    </row>
    <row r="208" spans="1:33" ht="87" x14ac:dyDescent="0.35">
      <c r="A208" s="6" t="s">
        <v>1897</v>
      </c>
      <c r="B208" s="7" t="s">
        <v>6139</v>
      </c>
      <c r="C208" s="6" t="s">
        <v>4727</v>
      </c>
      <c r="D208" s="7" t="e">
        <v>#N/A</v>
      </c>
      <c r="E208" s="7" t="e">
        <v>#N/A</v>
      </c>
      <c r="F208" s="6" t="s">
        <v>45</v>
      </c>
      <c r="G208" s="6" t="s">
        <v>2203</v>
      </c>
      <c r="H208" s="6" t="s">
        <v>2204</v>
      </c>
      <c r="I208" s="6" t="s">
        <v>2205</v>
      </c>
      <c r="J208" s="8">
        <v>24.4474987268501</v>
      </c>
      <c r="K208" s="6" t="s">
        <v>43</v>
      </c>
      <c r="L208" s="6" t="s">
        <v>35</v>
      </c>
      <c r="M208" s="6" t="s">
        <v>46</v>
      </c>
      <c r="N208" s="6" t="s">
        <v>2206</v>
      </c>
      <c r="O208" s="6" t="s">
        <v>37</v>
      </c>
      <c r="P208" s="6" t="s">
        <v>38</v>
      </c>
      <c r="Q208" s="6"/>
      <c r="R208" s="7"/>
      <c r="S208" s="7"/>
      <c r="T208" s="7" t="s">
        <v>5465</v>
      </c>
      <c r="U208" s="7" t="s">
        <v>60</v>
      </c>
      <c r="V208" s="7" t="s">
        <v>5309</v>
      </c>
      <c r="W208" s="7" t="e">
        <v>#N/A</v>
      </c>
      <c r="X208" s="7"/>
      <c r="Y208" s="7" t="s">
        <v>5642</v>
      </c>
      <c r="Z208" s="7" t="str">
        <f t="shared" si="6"/>
        <v>EXN</v>
      </c>
      <c r="AA208" s="7" t="str">
        <f t="shared" si="7"/>
        <v>T&gt;72H</v>
      </c>
      <c r="AB208" s="7"/>
      <c r="AC208" s="7">
        <v>1</v>
      </c>
      <c r="AD208" s="7"/>
      <c r="AE208" s="7" t="s">
        <v>6469</v>
      </c>
      <c r="AF208" s="7" t="s">
        <v>2536</v>
      </c>
      <c r="AG208" s="7"/>
    </row>
    <row r="209" spans="1:33" ht="87" x14ac:dyDescent="0.35">
      <c r="A209" s="6" t="s">
        <v>1922</v>
      </c>
      <c r="B209" s="7" t="s">
        <v>6140</v>
      </c>
      <c r="C209" s="6" t="s">
        <v>4493</v>
      </c>
      <c r="D209" s="7" t="e">
        <v>#N/A</v>
      </c>
      <c r="E209" s="7" t="e">
        <v>#N/A</v>
      </c>
      <c r="F209" s="6" t="s">
        <v>45</v>
      </c>
      <c r="G209" s="6" t="s">
        <v>2025</v>
      </c>
      <c r="H209" s="6" t="s">
        <v>2026</v>
      </c>
      <c r="I209" s="6" t="s">
        <v>2238</v>
      </c>
      <c r="J209" s="8">
        <v>24.489165393516799</v>
      </c>
      <c r="K209" s="6" t="s">
        <v>43</v>
      </c>
      <c r="L209" s="6" t="s">
        <v>35</v>
      </c>
      <c r="M209" s="6" t="s">
        <v>46</v>
      </c>
      <c r="N209" s="6" t="s">
        <v>2239</v>
      </c>
      <c r="O209" s="6" t="s">
        <v>37</v>
      </c>
      <c r="P209" s="6" t="s">
        <v>38</v>
      </c>
      <c r="Q209" s="6"/>
      <c r="R209" s="7"/>
      <c r="S209" s="7"/>
      <c r="T209" s="7" t="s">
        <v>1923</v>
      </c>
      <c r="U209" s="7" t="s">
        <v>1466</v>
      </c>
      <c r="V209" s="7" t="e">
        <v>#N/A</v>
      </c>
      <c r="W209" s="7" t="s">
        <v>1340</v>
      </c>
      <c r="X209" s="7"/>
      <c r="Y209" s="7" t="s">
        <v>5642</v>
      </c>
      <c r="Z209" s="7" t="str">
        <f t="shared" si="6"/>
        <v>EXN</v>
      </c>
      <c r="AA209" s="7" t="str">
        <f t="shared" si="7"/>
        <v>T&gt;72H</v>
      </c>
      <c r="AB209" s="7"/>
      <c r="AC209" s="7">
        <v>1</v>
      </c>
      <c r="AD209" s="7"/>
      <c r="AE209" s="7" t="s">
        <v>6469</v>
      </c>
      <c r="AF209" s="7" t="s">
        <v>2536</v>
      </c>
      <c r="AG209" s="7"/>
    </row>
    <row r="210" spans="1:33" ht="87" x14ac:dyDescent="0.35">
      <c r="A210" s="6" t="s">
        <v>1922</v>
      </c>
      <c r="B210" s="7" t="s">
        <v>5689</v>
      </c>
      <c r="C210" s="6" t="s">
        <v>4728</v>
      </c>
      <c r="D210" s="7" t="e">
        <v>#N/A</v>
      </c>
      <c r="E210" s="7" t="e">
        <v>#N/A</v>
      </c>
      <c r="F210" s="6" t="s">
        <v>45</v>
      </c>
      <c r="G210" s="6" t="s">
        <v>2027</v>
      </c>
      <c r="H210" s="6" t="s">
        <v>2028</v>
      </c>
      <c r="I210" s="6" t="s">
        <v>2238</v>
      </c>
      <c r="J210" s="8">
        <v>24.530832060183499</v>
      </c>
      <c r="K210" s="6" t="s">
        <v>43</v>
      </c>
      <c r="L210" s="6" t="s">
        <v>35</v>
      </c>
      <c r="M210" s="6" t="s">
        <v>46</v>
      </c>
      <c r="N210" s="6" t="s">
        <v>2240</v>
      </c>
      <c r="O210" s="6" t="s">
        <v>37</v>
      </c>
      <c r="P210" s="6" t="s">
        <v>38</v>
      </c>
      <c r="Q210" s="6"/>
      <c r="R210" s="7"/>
      <c r="S210" s="7"/>
      <c r="T210" s="7" t="s">
        <v>1923</v>
      </c>
      <c r="U210" s="7" t="s">
        <v>1466</v>
      </c>
      <c r="V210" s="7" t="e">
        <v>#N/A</v>
      </c>
      <c r="W210" s="7" t="s">
        <v>1340</v>
      </c>
      <c r="X210" s="7"/>
      <c r="Y210" s="7" t="s">
        <v>5642</v>
      </c>
      <c r="Z210" s="7" t="str">
        <f t="shared" si="6"/>
        <v>EXN</v>
      </c>
      <c r="AA210" s="7" t="str">
        <f t="shared" si="7"/>
        <v>T&gt;72H</v>
      </c>
      <c r="AB210" s="7"/>
      <c r="AC210" s="7">
        <v>1</v>
      </c>
      <c r="AD210" s="7"/>
      <c r="AE210" s="7" t="s">
        <v>6469</v>
      </c>
      <c r="AF210" s="7" t="s">
        <v>2536</v>
      </c>
      <c r="AG210" s="7"/>
    </row>
    <row r="211" spans="1:33" ht="87" x14ac:dyDescent="0.35">
      <c r="A211" s="6" t="s">
        <v>1922</v>
      </c>
      <c r="B211" s="7" t="s">
        <v>6141</v>
      </c>
      <c r="C211" s="6" t="s">
        <v>4729</v>
      </c>
      <c r="D211" s="7" t="e">
        <v>#N/A</v>
      </c>
      <c r="E211" s="7" t="e">
        <v>#N/A</v>
      </c>
      <c r="F211" s="6" t="s">
        <v>45</v>
      </c>
      <c r="G211" s="6" t="s">
        <v>2023</v>
      </c>
      <c r="H211" s="6" t="s">
        <v>2024</v>
      </c>
      <c r="I211" s="6" t="s">
        <v>2241</v>
      </c>
      <c r="J211" s="8">
        <v>24.5724987268501</v>
      </c>
      <c r="K211" s="6" t="s">
        <v>43</v>
      </c>
      <c r="L211" s="6" t="s">
        <v>35</v>
      </c>
      <c r="M211" s="6" t="s">
        <v>46</v>
      </c>
      <c r="N211" s="6" t="s">
        <v>2242</v>
      </c>
      <c r="O211" s="6" t="s">
        <v>37</v>
      </c>
      <c r="P211" s="6" t="s">
        <v>38</v>
      </c>
      <c r="Q211" s="6"/>
      <c r="R211" s="7"/>
      <c r="S211" s="7"/>
      <c r="T211" s="7" t="s">
        <v>1923</v>
      </c>
      <c r="U211" s="7" t="s">
        <v>1466</v>
      </c>
      <c r="V211" s="7" t="e">
        <v>#N/A</v>
      </c>
      <c r="W211" s="7" t="s">
        <v>1340</v>
      </c>
      <c r="X211" s="7"/>
      <c r="Y211" s="7" t="s">
        <v>5642</v>
      </c>
      <c r="Z211" s="7" t="str">
        <f t="shared" si="6"/>
        <v>EXN</v>
      </c>
      <c r="AA211" s="7" t="str">
        <f t="shared" si="7"/>
        <v>T&gt;72H</v>
      </c>
      <c r="AB211" s="7"/>
      <c r="AC211" s="7">
        <v>1</v>
      </c>
      <c r="AD211" s="7"/>
      <c r="AE211" s="7" t="s">
        <v>6469</v>
      </c>
      <c r="AF211" s="7" t="s">
        <v>2536</v>
      </c>
      <c r="AG211" s="7"/>
    </row>
    <row r="212" spans="1:33" ht="87" x14ac:dyDescent="0.35">
      <c r="A212" s="6" t="s">
        <v>1878</v>
      </c>
      <c r="B212" s="7" t="s">
        <v>6142</v>
      </c>
      <c r="C212" s="6" t="s">
        <v>4730</v>
      </c>
      <c r="D212" s="7" t="e">
        <v>#N/A</v>
      </c>
      <c r="E212" s="7" t="e">
        <v>#N/A</v>
      </c>
      <c r="F212" s="6" t="s">
        <v>45</v>
      </c>
      <c r="G212" s="6" t="s">
        <v>2373</v>
      </c>
      <c r="H212" s="6" t="s">
        <v>2374</v>
      </c>
      <c r="I212" s="6" t="s">
        <v>2375</v>
      </c>
      <c r="J212" s="8">
        <v>24.614165393516799</v>
      </c>
      <c r="K212" s="6" t="s">
        <v>43</v>
      </c>
      <c r="L212" s="6" t="s">
        <v>35</v>
      </c>
      <c r="M212" s="6" t="s">
        <v>46</v>
      </c>
      <c r="N212" s="6" t="s">
        <v>2376</v>
      </c>
      <c r="O212" s="6" t="s">
        <v>37</v>
      </c>
      <c r="P212" s="6" t="s">
        <v>38</v>
      </c>
      <c r="Q212" s="6"/>
      <c r="R212" s="7"/>
      <c r="S212" s="7"/>
      <c r="T212" s="7" t="s">
        <v>1879</v>
      </c>
      <c r="U212" s="7" t="s">
        <v>1466</v>
      </c>
      <c r="V212" s="7" t="e">
        <v>#N/A</v>
      </c>
      <c r="W212" s="7" t="s">
        <v>1340</v>
      </c>
      <c r="X212" s="7"/>
      <c r="Y212" s="7" t="s">
        <v>5642</v>
      </c>
      <c r="Z212" s="7" t="str">
        <f t="shared" si="6"/>
        <v>EXN</v>
      </c>
      <c r="AA212" s="7" t="str">
        <f t="shared" si="7"/>
        <v>T&gt;72H</v>
      </c>
      <c r="AB212" s="7"/>
      <c r="AC212" s="7">
        <v>1</v>
      </c>
      <c r="AD212" s="7"/>
      <c r="AE212" s="7" t="s">
        <v>6469</v>
      </c>
      <c r="AF212" s="7" t="s">
        <v>2536</v>
      </c>
      <c r="AG212" s="7"/>
    </row>
    <row r="213" spans="1:33" ht="87" x14ac:dyDescent="0.35">
      <c r="A213" s="6" t="s">
        <v>1878</v>
      </c>
      <c r="B213" s="7" t="s">
        <v>6143</v>
      </c>
      <c r="C213" s="6" t="s">
        <v>4731</v>
      </c>
      <c r="D213" s="7" t="e">
        <v>#N/A</v>
      </c>
      <c r="E213" s="7" t="e">
        <v>#N/A</v>
      </c>
      <c r="F213" s="6" t="s">
        <v>45</v>
      </c>
      <c r="G213" s="6" t="s">
        <v>2377</v>
      </c>
      <c r="H213" s="6" t="s">
        <v>2378</v>
      </c>
      <c r="I213" s="6" t="s">
        <v>2375</v>
      </c>
      <c r="J213" s="8">
        <v>24.655832060183499</v>
      </c>
      <c r="K213" s="6" t="s">
        <v>43</v>
      </c>
      <c r="L213" s="6" t="s">
        <v>35</v>
      </c>
      <c r="M213" s="6" t="s">
        <v>46</v>
      </c>
      <c r="N213" s="6" t="s">
        <v>2379</v>
      </c>
      <c r="O213" s="6" t="s">
        <v>37</v>
      </c>
      <c r="P213" s="6" t="s">
        <v>38</v>
      </c>
      <c r="Q213" s="6"/>
      <c r="R213" s="7"/>
      <c r="S213" s="7"/>
      <c r="T213" s="7" t="s">
        <v>1879</v>
      </c>
      <c r="U213" s="7" t="s">
        <v>1466</v>
      </c>
      <c r="V213" s="7" t="e">
        <v>#N/A</v>
      </c>
      <c r="W213" s="7" t="s">
        <v>1340</v>
      </c>
      <c r="X213" s="7"/>
      <c r="Y213" s="7" t="s">
        <v>5642</v>
      </c>
      <c r="Z213" s="7" t="str">
        <f t="shared" si="6"/>
        <v>EXN</v>
      </c>
      <c r="AA213" s="7" t="str">
        <f t="shared" si="7"/>
        <v>T&gt;72H</v>
      </c>
      <c r="AB213" s="7"/>
      <c r="AC213" s="7">
        <v>1</v>
      </c>
      <c r="AD213" s="7"/>
      <c r="AE213" s="7" t="s">
        <v>6469</v>
      </c>
      <c r="AF213" s="7" t="s">
        <v>2536</v>
      </c>
      <c r="AG213" s="7"/>
    </row>
    <row r="214" spans="1:33" ht="87" x14ac:dyDescent="0.35">
      <c r="A214" s="6" t="s">
        <v>1878</v>
      </c>
      <c r="B214" s="7" t="s">
        <v>6144</v>
      </c>
      <c r="C214" s="6" t="s">
        <v>4732</v>
      </c>
      <c r="D214" s="7" t="e">
        <v>#N/A</v>
      </c>
      <c r="E214" s="7" t="e">
        <v>#N/A</v>
      </c>
      <c r="F214" s="6" t="s">
        <v>45</v>
      </c>
      <c r="G214" s="6" t="s">
        <v>2380</v>
      </c>
      <c r="H214" s="6" t="s">
        <v>2381</v>
      </c>
      <c r="I214" s="6" t="s">
        <v>2375</v>
      </c>
      <c r="J214" s="8">
        <v>24.6974987268501</v>
      </c>
      <c r="K214" s="6" t="s">
        <v>43</v>
      </c>
      <c r="L214" s="6" t="s">
        <v>35</v>
      </c>
      <c r="M214" s="6" t="s">
        <v>46</v>
      </c>
      <c r="N214" s="6" t="s">
        <v>2382</v>
      </c>
      <c r="O214" s="6" t="s">
        <v>37</v>
      </c>
      <c r="P214" s="6" t="s">
        <v>38</v>
      </c>
      <c r="Q214" s="6"/>
      <c r="R214" s="7"/>
      <c r="S214" s="7"/>
      <c r="T214" s="7" t="s">
        <v>1879</v>
      </c>
      <c r="U214" s="7" t="s">
        <v>1466</v>
      </c>
      <c r="V214" s="7" t="e">
        <v>#N/A</v>
      </c>
      <c r="W214" s="7" t="s">
        <v>1340</v>
      </c>
      <c r="X214" s="7"/>
      <c r="Y214" s="7" t="s">
        <v>5642</v>
      </c>
      <c r="Z214" s="7" t="str">
        <f t="shared" si="6"/>
        <v>EXN</v>
      </c>
      <c r="AA214" s="7" t="str">
        <f t="shared" si="7"/>
        <v>T&gt;72H</v>
      </c>
      <c r="AB214" s="7"/>
      <c r="AC214" s="7">
        <v>1</v>
      </c>
      <c r="AD214" s="7"/>
      <c r="AE214" s="7" t="s">
        <v>6469</v>
      </c>
      <c r="AF214" s="7" t="s">
        <v>2536</v>
      </c>
      <c r="AG214" s="7"/>
    </row>
    <row r="215" spans="1:33" ht="101.5" x14ac:dyDescent="0.35">
      <c r="A215" s="6" t="s">
        <v>2092</v>
      </c>
      <c r="B215" s="7" t="s">
        <v>6145</v>
      </c>
      <c r="C215" s="6" t="s">
        <v>4733</v>
      </c>
      <c r="D215" s="7" t="e">
        <v>#N/A</v>
      </c>
      <c r="E215" s="7" t="e">
        <v>#N/A</v>
      </c>
      <c r="F215" s="6" t="s">
        <v>45</v>
      </c>
      <c r="G215" s="6" t="s">
        <v>2101</v>
      </c>
      <c r="H215" s="6" t="s">
        <v>2102</v>
      </c>
      <c r="I215" s="6" t="s">
        <v>2383</v>
      </c>
      <c r="J215" s="8">
        <v>24.739165393516799</v>
      </c>
      <c r="K215" s="6" t="s">
        <v>43</v>
      </c>
      <c r="L215" s="6" t="s">
        <v>35</v>
      </c>
      <c r="M215" s="6" t="s">
        <v>46</v>
      </c>
      <c r="N215" s="6" t="s">
        <v>2384</v>
      </c>
      <c r="O215" s="6" t="s">
        <v>37</v>
      </c>
      <c r="P215" s="6" t="s">
        <v>38</v>
      </c>
      <c r="Q215" s="6"/>
      <c r="R215" s="7"/>
      <c r="S215" s="7"/>
      <c r="T215" s="7" t="s">
        <v>2115</v>
      </c>
      <c r="U215" s="7" t="s">
        <v>898</v>
      </c>
      <c r="V215" s="7" t="e">
        <v>#N/A</v>
      </c>
      <c r="W215" s="7" t="e">
        <v>#N/A</v>
      </c>
      <c r="X215" s="7"/>
      <c r="Y215" s="7" t="s">
        <v>5642</v>
      </c>
      <c r="Z215" s="7" t="str">
        <f t="shared" si="6"/>
        <v>EXN</v>
      </c>
      <c r="AA215" s="7" t="str">
        <f t="shared" si="7"/>
        <v>T&gt;72H</v>
      </c>
      <c r="AB215" s="7"/>
      <c r="AC215" s="7">
        <v>1</v>
      </c>
      <c r="AD215" s="7"/>
      <c r="AE215" s="7" t="s">
        <v>6469</v>
      </c>
      <c r="AF215" s="7" t="s">
        <v>2536</v>
      </c>
      <c r="AG215" s="7"/>
    </row>
    <row r="216" spans="1:33" ht="101.5" x14ac:dyDescent="0.35">
      <c r="A216" s="6" t="s">
        <v>2092</v>
      </c>
      <c r="B216" s="7" t="s">
        <v>6146</v>
      </c>
      <c r="C216" s="6" t="s">
        <v>4734</v>
      </c>
      <c r="D216" s="7" t="e">
        <v>#N/A</v>
      </c>
      <c r="E216" s="7" t="e">
        <v>#N/A</v>
      </c>
      <c r="F216" s="6" t="s">
        <v>45</v>
      </c>
      <c r="G216" s="6" t="s">
        <v>2095</v>
      </c>
      <c r="H216" s="6" t="s">
        <v>2096</v>
      </c>
      <c r="I216" s="6" t="s">
        <v>2383</v>
      </c>
      <c r="J216" s="8">
        <v>24.780832060183499</v>
      </c>
      <c r="K216" s="6" t="s">
        <v>43</v>
      </c>
      <c r="L216" s="6" t="s">
        <v>35</v>
      </c>
      <c r="M216" s="6" t="s">
        <v>46</v>
      </c>
      <c r="N216" s="6" t="s">
        <v>2385</v>
      </c>
      <c r="O216" s="6" t="s">
        <v>37</v>
      </c>
      <c r="P216" s="6" t="s">
        <v>38</v>
      </c>
      <c r="Q216" s="6"/>
      <c r="R216" s="7"/>
      <c r="S216" s="7"/>
      <c r="T216" s="7" t="s">
        <v>2115</v>
      </c>
      <c r="U216" s="7" t="s">
        <v>898</v>
      </c>
      <c r="V216" s="7" t="e">
        <v>#N/A</v>
      </c>
      <c r="W216" s="7" t="e">
        <v>#N/A</v>
      </c>
      <c r="X216" s="7"/>
      <c r="Y216" s="7" t="s">
        <v>5642</v>
      </c>
      <c r="Z216" s="7" t="str">
        <f t="shared" si="6"/>
        <v>EXN</v>
      </c>
      <c r="AA216" s="7" t="str">
        <f t="shared" si="7"/>
        <v>T&gt;72H</v>
      </c>
      <c r="AB216" s="7"/>
      <c r="AC216" s="7">
        <v>1</v>
      </c>
      <c r="AD216" s="7"/>
      <c r="AE216" s="7" t="s">
        <v>6469</v>
      </c>
      <c r="AF216" s="7" t="s">
        <v>2536</v>
      </c>
      <c r="AG216" s="7"/>
    </row>
    <row r="217" spans="1:33" ht="101.5" x14ac:dyDescent="0.35">
      <c r="A217" s="6" t="s">
        <v>2092</v>
      </c>
      <c r="B217" s="7" t="s">
        <v>6147</v>
      </c>
      <c r="C217" s="6" t="s">
        <v>4735</v>
      </c>
      <c r="D217" s="7" t="e">
        <v>#N/A</v>
      </c>
      <c r="E217" s="7" t="e">
        <v>#N/A</v>
      </c>
      <c r="F217" s="6" t="s">
        <v>45</v>
      </c>
      <c r="G217" s="6" t="s">
        <v>2097</v>
      </c>
      <c r="H217" s="6" t="s">
        <v>2098</v>
      </c>
      <c r="I217" s="6" t="s">
        <v>2383</v>
      </c>
      <c r="J217" s="8">
        <v>24.8224987268501</v>
      </c>
      <c r="K217" s="6" t="s">
        <v>43</v>
      </c>
      <c r="L217" s="6" t="s">
        <v>35</v>
      </c>
      <c r="M217" s="6" t="s">
        <v>46</v>
      </c>
      <c r="N217" s="6" t="s">
        <v>2386</v>
      </c>
      <c r="O217" s="6" t="s">
        <v>37</v>
      </c>
      <c r="P217" s="6" t="s">
        <v>38</v>
      </c>
      <c r="Q217" s="6"/>
      <c r="R217" s="7"/>
      <c r="S217" s="7"/>
      <c r="T217" s="7" t="s">
        <v>2115</v>
      </c>
      <c r="U217" s="7" t="s">
        <v>898</v>
      </c>
      <c r="V217" s="7" t="e">
        <v>#N/A</v>
      </c>
      <c r="W217" s="7" t="e">
        <v>#N/A</v>
      </c>
      <c r="X217" s="7"/>
      <c r="Y217" s="7" t="s">
        <v>5642</v>
      </c>
      <c r="Z217" s="7" t="str">
        <f t="shared" si="6"/>
        <v>EXN</v>
      </c>
      <c r="AA217" s="7" t="str">
        <f t="shared" si="7"/>
        <v>T&gt;72H</v>
      </c>
      <c r="AB217" s="7"/>
      <c r="AC217" s="7">
        <v>1</v>
      </c>
      <c r="AD217" s="7"/>
      <c r="AE217" s="7" t="s">
        <v>6469</v>
      </c>
      <c r="AF217" s="7" t="s">
        <v>2536</v>
      </c>
      <c r="AG217" s="7"/>
    </row>
    <row r="218" spans="1:33" ht="101.5" x14ac:dyDescent="0.35">
      <c r="A218" s="6" t="s">
        <v>2092</v>
      </c>
      <c r="B218" s="7" t="s">
        <v>6148</v>
      </c>
      <c r="C218" s="6" t="s">
        <v>4736</v>
      </c>
      <c r="D218" s="7" t="e">
        <v>#N/A</v>
      </c>
      <c r="E218" s="7" t="e">
        <v>#N/A</v>
      </c>
      <c r="F218" s="6" t="s">
        <v>45</v>
      </c>
      <c r="G218" s="6" t="s">
        <v>2103</v>
      </c>
      <c r="H218" s="6" t="s">
        <v>2104</v>
      </c>
      <c r="I218" s="6" t="s">
        <v>2383</v>
      </c>
      <c r="J218" s="8">
        <v>24.864165393516799</v>
      </c>
      <c r="K218" s="6" t="s">
        <v>43</v>
      </c>
      <c r="L218" s="6" t="s">
        <v>35</v>
      </c>
      <c r="M218" s="6" t="s">
        <v>46</v>
      </c>
      <c r="N218" s="6" t="s">
        <v>2387</v>
      </c>
      <c r="O218" s="6" t="s">
        <v>37</v>
      </c>
      <c r="P218" s="6" t="s">
        <v>38</v>
      </c>
      <c r="Q218" s="6"/>
      <c r="R218" s="7"/>
      <c r="S218" s="7"/>
      <c r="T218" s="7" t="s">
        <v>2115</v>
      </c>
      <c r="U218" s="7" t="s">
        <v>898</v>
      </c>
      <c r="V218" s="7" t="e">
        <v>#N/A</v>
      </c>
      <c r="W218" s="7" t="e">
        <v>#N/A</v>
      </c>
      <c r="X218" s="7"/>
      <c r="Y218" s="7" t="s">
        <v>5642</v>
      </c>
      <c r="Z218" s="7" t="str">
        <f t="shared" si="6"/>
        <v>EXN</v>
      </c>
      <c r="AA218" s="7" t="str">
        <f t="shared" si="7"/>
        <v>T&gt;72H</v>
      </c>
      <c r="AB218" s="7"/>
      <c r="AC218" s="7">
        <v>1</v>
      </c>
      <c r="AD218" s="7"/>
      <c r="AE218" s="7" t="s">
        <v>6469</v>
      </c>
      <c r="AF218" s="7" t="s">
        <v>2536</v>
      </c>
      <c r="AG218" s="7"/>
    </row>
    <row r="219" spans="1:33" ht="101.5" x14ac:dyDescent="0.35">
      <c r="A219" s="6" t="s">
        <v>2092</v>
      </c>
      <c r="B219" s="7" t="s">
        <v>6149</v>
      </c>
      <c r="C219" s="6" t="s">
        <v>4737</v>
      </c>
      <c r="D219" s="7" t="e">
        <v>#N/A</v>
      </c>
      <c r="E219" s="7" t="e">
        <v>#N/A</v>
      </c>
      <c r="F219" s="6" t="s">
        <v>45</v>
      </c>
      <c r="G219" s="6" t="s">
        <v>2093</v>
      </c>
      <c r="H219" s="6" t="s">
        <v>2094</v>
      </c>
      <c r="I219" s="6" t="s">
        <v>2383</v>
      </c>
      <c r="J219" s="8">
        <v>24.905832060183499</v>
      </c>
      <c r="K219" s="6" t="s">
        <v>43</v>
      </c>
      <c r="L219" s="6" t="s">
        <v>35</v>
      </c>
      <c r="M219" s="6" t="s">
        <v>46</v>
      </c>
      <c r="N219" s="6" t="s">
        <v>2388</v>
      </c>
      <c r="O219" s="6" t="s">
        <v>37</v>
      </c>
      <c r="P219" s="6" t="s">
        <v>38</v>
      </c>
      <c r="Q219" s="6"/>
      <c r="R219" s="7"/>
      <c r="S219" s="7"/>
      <c r="T219" s="7" t="s">
        <v>2115</v>
      </c>
      <c r="U219" s="7" t="s">
        <v>898</v>
      </c>
      <c r="V219" s="7" t="e">
        <v>#N/A</v>
      </c>
      <c r="W219" s="7" t="e">
        <v>#N/A</v>
      </c>
      <c r="X219" s="7"/>
      <c r="Y219" s="7" t="s">
        <v>5642</v>
      </c>
      <c r="Z219" s="7" t="str">
        <f t="shared" si="6"/>
        <v>EXN</v>
      </c>
      <c r="AA219" s="7" t="str">
        <f t="shared" si="7"/>
        <v>T&gt;72H</v>
      </c>
      <c r="AB219" s="7"/>
      <c r="AC219" s="7">
        <v>1</v>
      </c>
      <c r="AD219" s="7"/>
      <c r="AE219" s="7" t="s">
        <v>6469</v>
      </c>
      <c r="AF219" s="7" t="s">
        <v>2536</v>
      </c>
      <c r="AG219" s="7"/>
    </row>
    <row r="220" spans="1:33" ht="101.5" x14ac:dyDescent="0.35">
      <c r="A220" s="6" t="s">
        <v>2092</v>
      </c>
      <c r="B220" s="7" t="s">
        <v>6150</v>
      </c>
      <c r="C220" s="6" t="s">
        <v>4738</v>
      </c>
      <c r="D220" s="7" t="e">
        <v>#N/A</v>
      </c>
      <c r="E220" s="7" t="e">
        <v>#N/A</v>
      </c>
      <c r="F220" s="6" t="s">
        <v>45</v>
      </c>
      <c r="G220" s="6" t="s">
        <v>2099</v>
      </c>
      <c r="H220" s="6" t="s">
        <v>2100</v>
      </c>
      <c r="I220" s="6" t="s">
        <v>2383</v>
      </c>
      <c r="J220" s="8">
        <v>24.9474987268501</v>
      </c>
      <c r="K220" s="6" t="s">
        <v>43</v>
      </c>
      <c r="L220" s="6" t="s">
        <v>35</v>
      </c>
      <c r="M220" s="6" t="s">
        <v>46</v>
      </c>
      <c r="N220" s="6" t="s">
        <v>2389</v>
      </c>
      <c r="O220" s="6" t="s">
        <v>37</v>
      </c>
      <c r="P220" s="6" t="s">
        <v>38</v>
      </c>
      <c r="Q220" s="6"/>
      <c r="R220" s="7"/>
      <c r="S220" s="7"/>
      <c r="T220" s="7" t="s">
        <v>2115</v>
      </c>
      <c r="U220" s="7" t="s">
        <v>898</v>
      </c>
      <c r="V220" s="7" t="e">
        <v>#N/A</v>
      </c>
      <c r="W220" s="7" t="e">
        <v>#N/A</v>
      </c>
      <c r="X220" s="7"/>
      <c r="Y220" s="7" t="s">
        <v>5642</v>
      </c>
      <c r="Z220" s="7" t="str">
        <f t="shared" si="6"/>
        <v>EXN</v>
      </c>
      <c r="AA220" s="7" t="str">
        <f t="shared" si="7"/>
        <v>T&gt;72H</v>
      </c>
      <c r="AB220" s="7"/>
      <c r="AC220" s="7">
        <v>1</v>
      </c>
      <c r="AD220" s="7"/>
      <c r="AE220" s="7" t="s">
        <v>6469</v>
      </c>
      <c r="AF220" s="7" t="s">
        <v>2536</v>
      </c>
      <c r="AG220" s="7"/>
    </row>
    <row r="221" spans="1:33" ht="87" x14ac:dyDescent="0.35">
      <c r="A221" s="6" t="s">
        <v>1327</v>
      </c>
      <c r="B221" s="7" t="s">
        <v>6151</v>
      </c>
      <c r="C221" s="6" t="s">
        <v>4739</v>
      </c>
      <c r="D221" s="7" t="e">
        <v>#N/A</v>
      </c>
      <c r="E221" s="7" t="e">
        <v>#N/A</v>
      </c>
      <c r="F221" s="6" t="s">
        <v>45</v>
      </c>
      <c r="G221" s="6" t="s">
        <v>1528</v>
      </c>
      <c r="H221" s="6" t="s">
        <v>1529</v>
      </c>
      <c r="I221" s="6" t="s">
        <v>2390</v>
      </c>
      <c r="J221" s="8">
        <v>24.989165393516799</v>
      </c>
      <c r="K221" s="6" t="s">
        <v>43</v>
      </c>
      <c r="L221" s="6" t="s">
        <v>35</v>
      </c>
      <c r="M221" s="6" t="s">
        <v>46</v>
      </c>
      <c r="N221" s="6" t="s">
        <v>2391</v>
      </c>
      <c r="O221" s="6" t="s">
        <v>37</v>
      </c>
      <c r="P221" s="6" t="s">
        <v>38</v>
      </c>
      <c r="Q221" s="6"/>
      <c r="R221" s="7"/>
      <c r="S221" s="7"/>
      <c r="T221" s="7" t="s">
        <v>1744</v>
      </c>
      <c r="U221" s="7" t="s">
        <v>1466</v>
      </c>
      <c r="V221" s="7" t="e">
        <v>#N/A</v>
      </c>
      <c r="W221" s="7" t="s">
        <v>1340</v>
      </c>
      <c r="X221" s="7"/>
      <c r="Y221" s="7" t="s">
        <v>5642</v>
      </c>
      <c r="Z221" s="7" t="str">
        <f t="shared" si="6"/>
        <v>EXN</v>
      </c>
      <c r="AA221" s="7" t="str">
        <f t="shared" si="7"/>
        <v>T&gt;72H</v>
      </c>
      <c r="AB221" s="7"/>
      <c r="AC221" s="7">
        <v>1</v>
      </c>
      <c r="AD221" s="7"/>
      <c r="AE221" s="7" t="s">
        <v>6469</v>
      </c>
      <c r="AF221" s="7" t="s">
        <v>2536</v>
      </c>
      <c r="AG221" s="7"/>
    </row>
    <row r="222" spans="1:33" ht="87" x14ac:dyDescent="0.35">
      <c r="A222" s="6" t="s">
        <v>1327</v>
      </c>
      <c r="B222" s="7" t="s">
        <v>6152</v>
      </c>
      <c r="C222" s="6" t="s">
        <v>4740</v>
      </c>
      <c r="D222" s="7" t="e">
        <v>#N/A</v>
      </c>
      <c r="E222" s="7" t="e">
        <v>#N/A</v>
      </c>
      <c r="F222" s="6" t="s">
        <v>45</v>
      </c>
      <c r="G222" s="6" t="s">
        <v>1526</v>
      </c>
      <c r="H222" s="6" t="s">
        <v>1527</v>
      </c>
      <c r="I222" s="6" t="s">
        <v>2390</v>
      </c>
      <c r="J222" s="8">
        <v>25.030832060183499</v>
      </c>
      <c r="K222" s="6" t="s">
        <v>43</v>
      </c>
      <c r="L222" s="6" t="s">
        <v>35</v>
      </c>
      <c r="M222" s="6" t="s">
        <v>46</v>
      </c>
      <c r="N222" s="6" t="s">
        <v>2392</v>
      </c>
      <c r="O222" s="6" t="s">
        <v>37</v>
      </c>
      <c r="P222" s="6" t="s">
        <v>38</v>
      </c>
      <c r="Q222" s="6"/>
      <c r="R222" s="7"/>
      <c r="S222" s="7"/>
      <c r="T222" s="7" t="s">
        <v>1744</v>
      </c>
      <c r="U222" s="7" t="s">
        <v>1466</v>
      </c>
      <c r="V222" s="7" t="e">
        <v>#N/A</v>
      </c>
      <c r="W222" s="7" t="s">
        <v>1340</v>
      </c>
      <c r="X222" s="7"/>
      <c r="Y222" s="7" t="s">
        <v>5642</v>
      </c>
      <c r="Z222" s="7" t="str">
        <f t="shared" si="6"/>
        <v>EXN</v>
      </c>
      <c r="AA222" s="7" t="str">
        <f t="shared" si="7"/>
        <v>T&gt;72H</v>
      </c>
      <c r="AB222" s="7"/>
      <c r="AC222" s="7">
        <v>1</v>
      </c>
      <c r="AD222" s="7"/>
      <c r="AE222" s="7" t="s">
        <v>6469</v>
      </c>
      <c r="AF222" s="7" t="s">
        <v>2536</v>
      </c>
      <c r="AG222" s="7"/>
    </row>
    <row r="223" spans="1:33" ht="87" x14ac:dyDescent="0.35">
      <c r="A223" s="6" t="s">
        <v>1327</v>
      </c>
      <c r="B223" s="7" t="s">
        <v>5708</v>
      </c>
      <c r="C223" s="6" t="s">
        <v>4741</v>
      </c>
      <c r="D223" s="7" t="e">
        <v>#N/A</v>
      </c>
      <c r="E223" s="7" t="e">
        <v>#N/A</v>
      </c>
      <c r="F223" s="6" t="s">
        <v>45</v>
      </c>
      <c r="G223" s="6" t="s">
        <v>1532</v>
      </c>
      <c r="H223" s="6" t="s">
        <v>1533</v>
      </c>
      <c r="I223" s="6" t="s">
        <v>2390</v>
      </c>
      <c r="J223" s="8">
        <v>25.0724987268501</v>
      </c>
      <c r="K223" s="6" t="s">
        <v>43</v>
      </c>
      <c r="L223" s="6" t="s">
        <v>35</v>
      </c>
      <c r="M223" s="6" t="s">
        <v>46</v>
      </c>
      <c r="N223" s="6" t="s">
        <v>2393</v>
      </c>
      <c r="O223" s="6" t="s">
        <v>37</v>
      </c>
      <c r="P223" s="6" t="s">
        <v>38</v>
      </c>
      <c r="Q223" s="6"/>
      <c r="R223" s="7"/>
      <c r="S223" s="7"/>
      <c r="T223" s="7" t="s">
        <v>1744</v>
      </c>
      <c r="U223" s="7" t="s">
        <v>1466</v>
      </c>
      <c r="V223" s="7" t="e">
        <v>#N/A</v>
      </c>
      <c r="W223" s="7" t="s">
        <v>1340</v>
      </c>
      <c r="X223" s="7"/>
      <c r="Y223" s="7" t="s">
        <v>5642</v>
      </c>
      <c r="Z223" s="7" t="str">
        <f t="shared" si="6"/>
        <v>EXN</v>
      </c>
      <c r="AA223" s="7" t="str">
        <f t="shared" si="7"/>
        <v>T&gt;72H</v>
      </c>
      <c r="AB223" s="7"/>
      <c r="AC223" s="7">
        <v>1</v>
      </c>
      <c r="AD223" s="7"/>
      <c r="AE223" s="7" t="s">
        <v>6469</v>
      </c>
      <c r="AF223" s="7" t="s">
        <v>2536</v>
      </c>
      <c r="AG223" s="7"/>
    </row>
    <row r="224" spans="1:33" ht="87" x14ac:dyDescent="0.35">
      <c r="A224" s="6" t="s">
        <v>1327</v>
      </c>
      <c r="B224" s="7" t="s">
        <v>6153</v>
      </c>
      <c r="C224" s="6" t="s">
        <v>4742</v>
      </c>
      <c r="D224" s="7" t="e">
        <v>#N/A</v>
      </c>
      <c r="E224" s="7" t="e">
        <v>#N/A</v>
      </c>
      <c r="F224" s="6" t="s">
        <v>45</v>
      </c>
      <c r="G224" s="6" t="s">
        <v>1513</v>
      </c>
      <c r="H224" s="6" t="s">
        <v>1514</v>
      </c>
      <c r="I224" s="6" t="s">
        <v>2390</v>
      </c>
      <c r="J224" s="8">
        <v>25.114165393516799</v>
      </c>
      <c r="K224" s="6" t="s">
        <v>43</v>
      </c>
      <c r="L224" s="6" t="s">
        <v>35</v>
      </c>
      <c r="M224" s="6" t="s">
        <v>46</v>
      </c>
      <c r="N224" s="6" t="s">
        <v>2394</v>
      </c>
      <c r="O224" s="6" t="s">
        <v>37</v>
      </c>
      <c r="P224" s="6" t="s">
        <v>38</v>
      </c>
      <c r="Q224" s="6"/>
      <c r="R224" s="7"/>
      <c r="S224" s="7"/>
      <c r="T224" s="7" t="s">
        <v>1744</v>
      </c>
      <c r="U224" s="7" t="s">
        <v>1466</v>
      </c>
      <c r="V224" s="7" t="e">
        <v>#N/A</v>
      </c>
      <c r="W224" s="7" t="s">
        <v>1340</v>
      </c>
      <c r="X224" s="7"/>
      <c r="Y224" s="7" t="s">
        <v>5642</v>
      </c>
      <c r="Z224" s="7" t="str">
        <f t="shared" si="6"/>
        <v>EXN</v>
      </c>
      <c r="AA224" s="7" t="str">
        <f t="shared" si="7"/>
        <v>T&gt;72H</v>
      </c>
      <c r="AB224" s="7"/>
      <c r="AC224" s="7">
        <v>1</v>
      </c>
      <c r="AD224" s="7"/>
      <c r="AE224" s="7" t="s">
        <v>6469</v>
      </c>
      <c r="AF224" s="7" t="s">
        <v>2536</v>
      </c>
      <c r="AG224" s="7"/>
    </row>
    <row r="225" spans="1:33" ht="87" x14ac:dyDescent="0.35">
      <c r="A225" s="6" t="s">
        <v>1327</v>
      </c>
      <c r="B225" s="7" t="s">
        <v>6154</v>
      </c>
      <c r="C225" s="6" t="s">
        <v>4743</v>
      </c>
      <c r="D225" s="7" t="e">
        <v>#N/A</v>
      </c>
      <c r="E225" s="7" t="e">
        <v>#N/A</v>
      </c>
      <c r="F225" s="6" t="s">
        <v>45</v>
      </c>
      <c r="G225" s="6" t="s">
        <v>1530</v>
      </c>
      <c r="H225" s="6" t="s">
        <v>1531</v>
      </c>
      <c r="I225" s="6" t="s">
        <v>2390</v>
      </c>
      <c r="J225" s="8">
        <v>25.155832060183499</v>
      </c>
      <c r="K225" s="6" t="s">
        <v>43</v>
      </c>
      <c r="L225" s="6" t="s">
        <v>35</v>
      </c>
      <c r="M225" s="6" t="s">
        <v>46</v>
      </c>
      <c r="N225" s="6" t="s">
        <v>2395</v>
      </c>
      <c r="O225" s="6" t="s">
        <v>37</v>
      </c>
      <c r="P225" s="6" t="s">
        <v>38</v>
      </c>
      <c r="Q225" s="6"/>
      <c r="R225" s="7"/>
      <c r="S225" s="7"/>
      <c r="T225" s="7" t="s">
        <v>1744</v>
      </c>
      <c r="U225" s="7" t="s">
        <v>1466</v>
      </c>
      <c r="V225" s="7" t="e">
        <v>#N/A</v>
      </c>
      <c r="W225" s="7" t="s">
        <v>1340</v>
      </c>
      <c r="X225" s="7"/>
      <c r="Y225" s="7" t="s">
        <v>5642</v>
      </c>
      <c r="Z225" s="7" t="str">
        <f t="shared" si="6"/>
        <v>EXN</v>
      </c>
      <c r="AA225" s="7" t="str">
        <f t="shared" si="7"/>
        <v>T&gt;72H</v>
      </c>
      <c r="AB225" s="7"/>
      <c r="AC225" s="7">
        <v>1</v>
      </c>
      <c r="AD225" s="7"/>
      <c r="AE225" s="7" t="s">
        <v>6469</v>
      </c>
      <c r="AF225" s="7" t="s">
        <v>2536</v>
      </c>
      <c r="AG225" s="7"/>
    </row>
    <row r="226" spans="1:33" ht="87" x14ac:dyDescent="0.35">
      <c r="A226" s="6" t="s">
        <v>1327</v>
      </c>
      <c r="B226" s="7" t="s">
        <v>6155</v>
      </c>
      <c r="C226" s="6" t="s">
        <v>4744</v>
      </c>
      <c r="D226" s="7" t="e">
        <v>#N/A</v>
      </c>
      <c r="E226" s="7" t="e">
        <v>#N/A</v>
      </c>
      <c r="F226" s="6" t="s">
        <v>45</v>
      </c>
      <c r="G226" s="6" t="s">
        <v>1536</v>
      </c>
      <c r="H226" s="6" t="s">
        <v>1537</v>
      </c>
      <c r="I226" s="6" t="s">
        <v>2390</v>
      </c>
      <c r="J226" s="8">
        <v>25.1974987268501</v>
      </c>
      <c r="K226" s="6" t="s">
        <v>43</v>
      </c>
      <c r="L226" s="6" t="s">
        <v>35</v>
      </c>
      <c r="M226" s="6" t="s">
        <v>46</v>
      </c>
      <c r="N226" s="6" t="s">
        <v>2396</v>
      </c>
      <c r="O226" s="6" t="s">
        <v>37</v>
      </c>
      <c r="P226" s="6" t="s">
        <v>38</v>
      </c>
      <c r="Q226" s="6"/>
      <c r="R226" s="7"/>
      <c r="S226" s="7"/>
      <c r="T226" s="7" t="s">
        <v>1744</v>
      </c>
      <c r="U226" s="7" t="s">
        <v>1466</v>
      </c>
      <c r="V226" s="7" t="e">
        <v>#N/A</v>
      </c>
      <c r="W226" s="7" t="s">
        <v>1340</v>
      </c>
      <c r="X226" s="7"/>
      <c r="Y226" s="7" t="s">
        <v>5642</v>
      </c>
      <c r="Z226" s="7" t="str">
        <f t="shared" si="6"/>
        <v>EXN</v>
      </c>
      <c r="AA226" s="7" t="str">
        <f t="shared" si="7"/>
        <v>T&gt;72H</v>
      </c>
      <c r="AB226" s="7"/>
      <c r="AC226" s="7">
        <v>1</v>
      </c>
      <c r="AD226" s="7"/>
      <c r="AE226" s="7" t="s">
        <v>6469</v>
      </c>
      <c r="AF226" s="7" t="s">
        <v>2536</v>
      </c>
      <c r="AG226" s="7"/>
    </row>
    <row r="227" spans="1:33" ht="87" x14ac:dyDescent="0.35">
      <c r="A227" s="6" t="s">
        <v>1327</v>
      </c>
      <c r="B227" s="7" t="s">
        <v>6156</v>
      </c>
      <c r="C227" s="6" t="s">
        <v>4745</v>
      </c>
      <c r="D227" s="7" t="e">
        <v>#N/A</v>
      </c>
      <c r="E227" s="7" t="e">
        <v>#N/A</v>
      </c>
      <c r="F227" s="6" t="s">
        <v>45</v>
      </c>
      <c r="G227" s="6" t="s">
        <v>1515</v>
      </c>
      <c r="H227" s="6" t="s">
        <v>1516</v>
      </c>
      <c r="I227" s="6" t="s">
        <v>2390</v>
      </c>
      <c r="J227" s="8">
        <v>25.239165393516799</v>
      </c>
      <c r="K227" s="6" t="s">
        <v>43</v>
      </c>
      <c r="L227" s="6" t="s">
        <v>35</v>
      </c>
      <c r="M227" s="6" t="s">
        <v>46</v>
      </c>
      <c r="N227" s="6" t="s">
        <v>2397</v>
      </c>
      <c r="O227" s="6" t="s">
        <v>37</v>
      </c>
      <c r="P227" s="6" t="s">
        <v>38</v>
      </c>
      <c r="Q227" s="6"/>
      <c r="R227" s="7"/>
      <c r="S227" s="7"/>
      <c r="T227" s="7" t="s">
        <v>1744</v>
      </c>
      <c r="U227" s="7" t="s">
        <v>1466</v>
      </c>
      <c r="V227" s="7" t="e">
        <v>#N/A</v>
      </c>
      <c r="W227" s="7" t="s">
        <v>1340</v>
      </c>
      <c r="X227" s="7"/>
      <c r="Y227" s="7" t="s">
        <v>5642</v>
      </c>
      <c r="Z227" s="7" t="str">
        <f t="shared" si="6"/>
        <v>EXN</v>
      </c>
      <c r="AA227" s="7" t="str">
        <f t="shared" si="7"/>
        <v>T&gt;72H</v>
      </c>
      <c r="AB227" s="7"/>
      <c r="AC227" s="7">
        <v>1</v>
      </c>
      <c r="AD227" s="7"/>
      <c r="AE227" s="7" t="s">
        <v>6469</v>
      </c>
      <c r="AF227" s="7" t="s">
        <v>2536</v>
      </c>
      <c r="AG227" s="7"/>
    </row>
    <row r="228" spans="1:33" ht="87" x14ac:dyDescent="0.35">
      <c r="A228" s="6" t="s">
        <v>1327</v>
      </c>
      <c r="B228" s="7" t="s">
        <v>6157</v>
      </c>
      <c r="C228" s="6" t="s">
        <v>4746</v>
      </c>
      <c r="D228" s="7" t="e">
        <v>#N/A</v>
      </c>
      <c r="E228" s="7" t="e">
        <v>#N/A</v>
      </c>
      <c r="F228" s="6" t="s">
        <v>45</v>
      </c>
      <c r="G228" s="6" t="s">
        <v>1540</v>
      </c>
      <c r="H228" s="6" t="s">
        <v>1541</v>
      </c>
      <c r="I228" s="6" t="s">
        <v>2390</v>
      </c>
      <c r="J228" s="8">
        <v>25.280832060183499</v>
      </c>
      <c r="K228" s="6" t="s">
        <v>43</v>
      </c>
      <c r="L228" s="6" t="s">
        <v>35</v>
      </c>
      <c r="M228" s="6" t="s">
        <v>46</v>
      </c>
      <c r="N228" s="6" t="s">
        <v>2398</v>
      </c>
      <c r="O228" s="6" t="s">
        <v>37</v>
      </c>
      <c r="P228" s="6" t="s">
        <v>38</v>
      </c>
      <c r="Q228" s="6"/>
      <c r="R228" s="7"/>
      <c r="S228" s="7"/>
      <c r="T228" s="7" t="s">
        <v>1744</v>
      </c>
      <c r="U228" s="7" t="s">
        <v>1466</v>
      </c>
      <c r="V228" s="7" t="e">
        <v>#N/A</v>
      </c>
      <c r="W228" s="7" t="s">
        <v>1340</v>
      </c>
      <c r="X228" s="7"/>
      <c r="Y228" s="7" t="s">
        <v>5642</v>
      </c>
      <c r="Z228" s="7" t="str">
        <f t="shared" si="6"/>
        <v>EXN</v>
      </c>
      <c r="AA228" s="7" t="str">
        <f t="shared" si="7"/>
        <v>T&gt;72H</v>
      </c>
      <c r="AB228" s="7"/>
      <c r="AC228" s="7">
        <v>1</v>
      </c>
      <c r="AD228" s="7"/>
      <c r="AE228" s="7" t="s">
        <v>6469</v>
      </c>
      <c r="AF228" s="7" t="s">
        <v>2536</v>
      </c>
      <c r="AG228" s="7"/>
    </row>
    <row r="229" spans="1:33" ht="87" x14ac:dyDescent="0.35">
      <c r="A229" s="6" t="s">
        <v>1327</v>
      </c>
      <c r="B229" s="7" t="s">
        <v>6158</v>
      </c>
      <c r="C229" s="6" t="s">
        <v>4747</v>
      </c>
      <c r="D229" s="7" t="e">
        <v>#N/A</v>
      </c>
      <c r="E229" s="7" t="e">
        <v>#N/A</v>
      </c>
      <c r="F229" s="6" t="s">
        <v>45</v>
      </c>
      <c r="G229" s="6" t="s">
        <v>1524</v>
      </c>
      <c r="H229" s="6" t="s">
        <v>1525</v>
      </c>
      <c r="I229" s="6" t="s">
        <v>2390</v>
      </c>
      <c r="J229" s="8">
        <v>25.3224987268501</v>
      </c>
      <c r="K229" s="6" t="s">
        <v>43</v>
      </c>
      <c r="L229" s="6" t="s">
        <v>35</v>
      </c>
      <c r="M229" s="6" t="s">
        <v>46</v>
      </c>
      <c r="N229" s="6" t="s">
        <v>2399</v>
      </c>
      <c r="O229" s="6" t="s">
        <v>37</v>
      </c>
      <c r="P229" s="6" t="s">
        <v>38</v>
      </c>
      <c r="Q229" s="6"/>
      <c r="R229" s="7"/>
      <c r="S229" s="7"/>
      <c r="T229" s="7" t="s">
        <v>1744</v>
      </c>
      <c r="U229" s="7" t="s">
        <v>1466</v>
      </c>
      <c r="V229" s="7" t="e">
        <v>#N/A</v>
      </c>
      <c r="W229" s="7" t="s">
        <v>1340</v>
      </c>
      <c r="X229" s="7"/>
      <c r="Y229" s="7" t="s">
        <v>5642</v>
      </c>
      <c r="Z229" s="7" t="str">
        <f t="shared" si="6"/>
        <v>EXN</v>
      </c>
      <c r="AA229" s="7" t="str">
        <f t="shared" si="7"/>
        <v>T&gt;72H</v>
      </c>
      <c r="AB229" s="7"/>
      <c r="AC229" s="7">
        <v>1</v>
      </c>
      <c r="AD229" s="7"/>
      <c r="AE229" s="7" t="s">
        <v>6469</v>
      </c>
      <c r="AF229" s="7" t="s">
        <v>2536</v>
      </c>
      <c r="AG229" s="7"/>
    </row>
    <row r="230" spans="1:33" ht="87" x14ac:dyDescent="0.35">
      <c r="A230" s="6" t="s">
        <v>1327</v>
      </c>
      <c r="B230" s="7" t="s">
        <v>6159</v>
      </c>
      <c r="C230" s="6" t="s">
        <v>4748</v>
      </c>
      <c r="D230" s="7" t="e">
        <v>#N/A</v>
      </c>
      <c r="E230" s="7" t="e">
        <v>#N/A</v>
      </c>
      <c r="F230" s="6" t="s">
        <v>45</v>
      </c>
      <c r="G230" s="6" t="s">
        <v>1517</v>
      </c>
      <c r="H230" s="6" t="s">
        <v>1518</v>
      </c>
      <c r="I230" s="6" t="s">
        <v>2390</v>
      </c>
      <c r="J230" s="8">
        <v>25.364165393516799</v>
      </c>
      <c r="K230" s="6" t="s">
        <v>43</v>
      </c>
      <c r="L230" s="6" t="s">
        <v>35</v>
      </c>
      <c r="M230" s="6" t="s">
        <v>46</v>
      </c>
      <c r="N230" s="6" t="s">
        <v>2400</v>
      </c>
      <c r="O230" s="6" t="s">
        <v>37</v>
      </c>
      <c r="P230" s="6" t="s">
        <v>38</v>
      </c>
      <c r="Q230" s="6"/>
      <c r="R230" s="7"/>
      <c r="S230" s="7"/>
      <c r="T230" s="7" t="s">
        <v>1744</v>
      </c>
      <c r="U230" s="7" t="s">
        <v>1466</v>
      </c>
      <c r="V230" s="7" t="e">
        <v>#N/A</v>
      </c>
      <c r="W230" s="7" t="s">
        <v>1340</v>
      </c>
      <c r="X230" s="7"/>
      <c r="Y230" s="7" t="s">
        <v>5642</v>
      </c>
      <c r="Z230" s="7" t="str">
        <f t="shared" si="6"/>
        <v>EXN</v>
      </c>
      <c r="AA230" s="7" t="str">
        <f t="shared" si="7"/>
        <v>T&gt;72H</v>
      </c>
      <c r="AB230" s="7"/>
      <c r="AC230" s="7">
        <v>1</v>
      </c>
      <c r="AD230" s="7"/>
      <c r="AE230" s="7" t="s">
        <v>6469</v>
      </c>
      <c r="AF230" s="7" t="s">
        <v>2536</v>
      </c>
      <c r="AG230" s="7"/>
    </row>
    <row r="231" spans="1:33" ht="87" x14ac:dyDescent="0.35">
      <c r="A231" s="6" t="s">
        <v>1327</v>
      </c>
      <c r="B231" s="7" t="s">
        <v>6160</v>
      </c>
      <c r="C231" s="6" t="s">
        <v>4749</v>
      </c>
      <c r="D231" s="7" t="e">
        <v>#N/A</v>
      </c>
      <c r="E231" s="7" t="e">
        <v>#N/A</v>
      </c>
      <c r="F231" s="6" t="s">
        <v>45</v>
      </c>
      <c r="G231" s="6" t="s">
        <v>1534</v>
      </c>
      <c r="H231" s="6" t="s">
        <v>1535</v>
      </c>
      <c r="I231" s="6" t="s">
        <v>2390</v>
      </c>
      <c r="J231" s="8">
        <v>25.405832060183499</v>
      </c>
      <c r="K231" s="6" t="s">
        <v>43</v>
      </c>
      <c r="L231" s="6" t="s">
        <v>35</v>
      </c>
      <c r="M231" s="6" t="s">
        <v>46</v>
      </c>
      <c r="N231" s="6" t="s">
        <v>2401</v>
      </c>
      <c r="O231" s="6" t="s">
        <v>37</v>
      </c>
      <c r="P231" s="6" t="s">
        <v>38</v>
      </c>
      <c r="Q231" s="6"/>
      <c r="R231" s="7"/>
      <c r="S231" s="7"/>
      <c r="T231" s="7" t="s">
        <v>1744</v>
      </c>
      <c r="U231" s="7" t="s">
        <v>1466</v>
      </c>
      <c r="V231" s="7" t="e">
        <v>#N/A</v>
      </c>
      <c r="W231" s="7" t="s">
        <v>1340</v>
      </c>
      <c r="X231" s="7"/>
      <c r="Y231" s="7" t="s">
        <v>5642</v>
      </c>
      <c r="Z231" s="7" t="str">
        <f t="shared" si="6"/>
        <v>EXN</v>
      </c>
      <c r="AA231" s="7" t="str">
        <f t="shared" si="7"/>
        <v>T&gt;72H</v>
      </c>
      <c r="AB231" s="7"/>
      <c r="AC231" s="7">
        <v>1</v>
      </c>
      <c r="AD231" s="7"/>
      <c r="AE231" s="7" t="s">
        <v>6469</v>
      </c>
      <c r="AF231" s="7" t="s">
        <v>2536</v>
      </c>
      <c r="AG231" s="7"/>
    </row>
    <row r="232" spans="1:33" ht="87" x14ac:dyDescent="0.35">
      <c r="A232" s="6" t="s">
        <v>1327</v>
      </c>
      <c r="B232" s="7" t="s">
        <v>6161</v>
      </c>
      <c r="C232" s="6" t="s">
        <v>4750</v>
      </c>
      <c r="D232" s="7" t="e">
        <v>#N/A</v>
      </c>
      <c r="E232" s="7" t="e">
        <v>#N/A</v>
      </c>
      <c r="F232" s="6" t="s">
        <v>45</v>
      </c>
      <c r="G232" s="6" t="s">
        <v>1538</v>
      </c>
      <c r="H232" s="6" t="s">
        <v>1539</v>
      </c>
      <c r="I232" s="6" t="s">
        <v>2390</v>
      </c>
      <c r="J232" s="8">
        <v>25.4474987268501</v>
      </c>
      <c r="K232" s="6" t="s">
        <v>43</v>
      </c>
      <c r="L232" s="6" t="s">
        <v>35</v>
      </c>
      <c r="M232" s="6" t="s">
        <v>46</v>
      </c>
      <c r="N232" s="6" t="s">
        <v>2402</v>
      </c>
      <c r="O232" s="6" t="s">
        <v>37</v>
      </c>
      <c r="P232" s="6" t="s">
        <v>38</v>
      </c>
      <c r="Q232" s="6"/>
      <c r="R232" s="7"/>
      <c r="S232" s="7"/>
      <c r="T232" s="7" t="s">
        <v>1744</v>
      </c>
      <c r="U232" s="7" t="s">
        <v>1466</v>
      </c>
      <c r="V232" s="7" t="e">
        <v>#N/A</v>
      </c>
      <c r="W232" s="7" t="s">
        <v>1340</v>
      </c>
      <c r="X232" s="7"/>
      <c r="Y232" s="7" t="s">
        <v>5642</v>
      </c>
      <c r="Z232" s="7" t="str">
        <f t="shared" si="6"/>
        <v>EXN</v>
      </c>
      <c r="AA232" s="7" t="str">
        <f t="shared" si="7"/>
        <v>T&gt;72H</v>
      </c>
      <c r="AB232" s="7"/>
      <c r="AC232" s="7">
        <v>1</v>
      </c>
      <c r="AD232" s="7"/>
      <c r="AE232" s="7" t="s">
        <v>6469</v>
      </c>
      <c r="AF232" s="7" t="s">
        <v>2536</v>
      </c>
      <c r="AG232" s="7"/>
    </row>
    <row r="233" spans="1:33" ht="101.5" x14ac:dyDescent="0.35">
      <c r="A233" s="6" t="s">
        <v>1888</v>
      </c>
      <c r="B233" s="7" t="s">
        <v>6162</v>
      </c>
      <c r="C233" s="6" t="s">
        <v>4751</v>
      </c>
      <c r="D233" s="7" t="e">
        <v>#N/A</v>
      </c>
      <c r="E233" s="7" t="e">
        <v>#N/A</v>
      </c>
      <c r="F233" s="6" t="s">
        <v>45</v>
      </c>
      <c r="G233" s="6" t="s">
        <v>2407</v>
      </c>
      <c r="H233" s="6" t="s">
        <v>2408</v>
      </c>
      <c r="I233" s="6" t="s">
        <v>2324</v>
      </c>
      <c r="J233" s="8">
        <v>25.489165393516799</v>
      </c>
      <c r="K233" s="6" t="s">
        <v>43</v>
      </c>
      <c r="L233" s="6" t="s">
        <v>35</v>
      </c>
      <c r="M233" s="6" t="s">
        <v>46</v>
      </c>
      <c r="N233" s="6" t="s">
        <v>2409</v>
      </c>
      <c r="O233" s="6" t="s">
        <v>37</v>
      </c>
      <c r="P233" s="6" t="s">
        <v>38</v>
      </c>
      <c r="Q233" s="6"/>
      <c r="R233" s="7"/>
      <c r="S233" s="7"/>
      <c r="T233" s="7" t="s">
        <v>5467</v>
      </c>
      <c r="U233" s="7" t="s">
        <v>79</v>
      </c>
      <c r="V233" s="7" t="e">
        <v>#N/A</v>
      </c>
      <c r="W233" s="7" t="e">
        <v>#N/A</v>
      </c>
      <c r="X233" s="7"/>
      <c r="Y233" s="7" t="s">
        <v>5642</v>
      </c>
      <c r="Z233" s="7" t="str">
        <f t="shared" si="6"/>
        <v>EXN</v>
      </c>
      <c r="AA233" s="7" t="str">
        <f t="shared" si="7"/>
        <v>T&gt;72H</v>
      </c>
      <c r="AB233" s="7"/>
      <c r="AC233" s="7">
        <v>1</v>
      </c>
      <c r="AD233" s="7"/>
      <c r="AE233" s="7" t="s">
        <v>6469</v>
      </c>
      <c r="AF233" s="7" t="s">
        <v>2536</v>
      </c>
      <c r="AG233" s="7"/>
    </row>
    <row r="234" spans="1:33" ht="101.5" x14ac:dyDescent="0.35">
      <c r="A234" s="6" t="s">
        <v>899</v>
      </c>
      <c r="B234" s="7" t="s">
        <v>5756</v>
      </c>
      <c r="C234" s="6" t="s">
        <v>4752</v>
      </c>
      <c r="D234" s="7" t="e">
        <v>#N/A</v>
      </c>
      <c r="E234" s="7" t="e">
        <v>#N/A</v>
      </c>
      <c r="F234" s="6" t="s">
        <v>45</v>
      </c>
      <c r="G234" s="6" t="s">
        <v>1023</v>
      </c>
      <c r="H234" s="6" t="s">
        <v>1024</v>
      </c>
      <c r="I234" s="6" t="s">
        <v>2820</v>
      </c>
      <c r="J234" s="8">
        <v>25.530832060183499</v>
      </c>
      <c r="K234" s="6" t="s">
        <v>43</v>
      </c>
      <c r="L234" s="6" t="s">
        <v>35</v>
      </c>
      <c r="M234" s="6" t="s">
        <v>46</v>
      </c>
      <c r="N234" s="6" t="s">
        <v>2821</v>
      </c>
      <c r="O234" s="6" t="s">
        <v>37</v>
      </c>
      <c r="P234" s="6" t="s">
        <v>38</v>
      </c>
      <c r="Q234" s="6"/>
      <c r="R234" s="7"/>
      <c r="S234" s="7"/>
      <c r="T234" s="7" t="s">
        <v>1944</v>
      </c>
      <c r="U234" s="7" t="s">
        <v>1454</v>
      </c>
      <c r="V234" s="7" t="e">
        <v>#N/A</v>
      </c>
      <c r="W234" s="7" t="s">
        <v>1454</v>
      </c>
      <c r="X234" s="7"/>
      <c r="Y234" s="7" t="s">
        <v>5642</v>
      </c>
      <c r="Z234" s="7" t="str">
        <f t="shared" si="6"/>
        <v>EXN</v>
      </c>
      <c r="AA234" s="7" t="str">
        <f t="shared" si="7"/>
        <v>T&gt;72H</v>
      </c>
      <c r="AB234" s="7"/>
      <c r="AC234" s="7">
        <v>1</v>
      </c>
      <c r="AD234" s="7"/>
      <c r="AE234" s="7" t="s">
        <v>6469</v>
      </c>
      <c r="AF234" s="7" t="s">
        <v>2536</v>
      </c>
      <c r="AG234" s="7"/>
    </row>
    <row r="235" spans="1:33" ht="101.5" x14ac:dyDescent="0.35">
      <c r="A235" s="6" t="s">
        <v>899</v>
      </c>
      <c r="B235" s="7" t="s">
        <v>6163</v>
      </c>
      <c r="C235" s="6" t="s">
        <v>4753</v>
      </c>
      <c r="D235" s="7" t="e">
        <v>#N/A</v>
      </c>
      <c r="E235" s="7" t="e">
        <v>#N/A</v>
      </c>
      <c r="F235" s="6" t="s">
        <v>45</v>
      </c>
      <c r="G235" s="6" t="s">
        <v>1418</v>
      </c>
      <c r="H235" s="6" t="s">
        <v>1419</v>
      </c>
      <c r="I235" s="6" t="s">
        <v>2820</v>
      </c>
      <c r="J235" s="8">
        <v>25.5724987268501</v>
      </c>
      <c r="K235" s="6" t="s">
        <v>43</v>
      </c>
      <c r="L235" s="6" t="s">
        <v>35</v>
      </c>
      <c r="M235" s="6" t="s">
        <v>46</v>
      </c>
      <c r="N235" s="6" t="s">
        <v>2822</v>
      </c>
      <c r="O235" s="6" t="s">
        <v>37</v>
      </c>
      <c r="P235" s="6" t="s">
        <v>38</v>
      </c>
      <c r="Q235" s="6"/>
      <c r="R235" s="7"/>
      <c r="S235" s="7"/>
      <c r="T235" s="7" t="s">
        <v>1944</v>
      </c>
      <c r="U235" s="7" t="s">
        <v>1454</v>
      </c>
      <c r="V235" s="7" t="e">
        <v>#N/A</v>
      </c>
      <c r="W235" s="7" t="s">
        <v>1454</v>
      </c>
      <c r="X235" s="7"/>
      <c r="Y235" s="7" t="s">
        <v>5642</v>
      </c>
      <c r="Z235" s="7" t="str">
        <f t="shared" si="6"/>
        <v>EXN</v>
      </c>
      <c r="AA235" s="7" t="str">
        <f t="shared" si="7"/>
        <v>T&gt;72H</v>
      </c>
      <c r="AB235" s="7"/>
      <c r="AC235" s="7">
        <v>1</v>
      </c>
      <c r="AD235" s="7"/>
      <c r="AE235" s="7" t="s">
        <v>6469</v>
      </c>
      <c r="AF235" s="7" t="s">
        <v>2536</v>
      </c>
      <c r="AG235" s="7"/>
    </row>
    <row r="236" spans="1:33" ht="101.5" x14ac:dyDescent="0.35">
      <c r="A236" s="6" t="s">
        <v>899</v>
      </c>
      <c r="B236" s="7" t="s">
        <v>6164</v>
      </c>
      <c r="C236" s="6" t="s">
        <v>4754</v>
      </c>
      <c r="D236" s="7" t="e">
        <v>#N/A</v>
      </c>
      <c r="E236" s="7" t="e">
        <v>#N/A</v>
      </c>
      <c r="F236" s="6" t="s">
        <v>45</v>
      </c>
      <c r="G236" s="6" t="s">
        <v>1019</v>
      </c>
      <c r="H236" s="6" t="s">
        <v>1020</v>
      </c>
      <c r="I236" s="6" t="s">
        <v>2820</v>
      </c>
      <c r="J236" s="8">
        <v>25.614165393516799</v>
      </c>
      <c r="K236" s="6" t="s">
        <v>43</v>
      </c>
      <c r="L236" s="6" t="s">
        <v>35</v>
      </c>
      <c r="M236" s="6" t="s">
        <v>46</v>
      </c>
      <c r="N236" s="6" t="s">
        <v>2823</v>
      </c>
      <c r="O236" s="6" t="s">
        <v>37</v>
      </c>
      <c r="P236" s="6" t="s">
        <v>38</v>
      </c>
      <c r="Q236" s="6"/>
      <c r="R236" s="7"/>
      <c r="S236" s="7"/>
      <c r="T236" s="7" t="s">
        <v>1944</v>
      </c>
      <c r="U236" s="7" t="s">
        <v>1454</v>
      </c>
      <c r="V236" s="7" t="e">
        <v>#N/A</v>
      </c>
      <c r="W236" s="7" t="s">
        <v>1454</v>
      </c>
      <c r="X236" s="7"/>
      <c r="Y236" s="7" t="s">
        <v>5642</v>
      </c>
      <c r="Z236" s="7" t="str">
        <f t="shared" si="6"/>
        <v>EXN</v>
      </c>
      <c r="AA236" s="7" t="str">
        <f t="shared" si="7"/>
        <v>T&gt;72H</v>
      </c>
      <c r="AB236" s="7"/>
      <c r="AC236" s="7">
        <v>1</v>
      </c>
      <c r="AD236" s="7"/>
      <c r="AE236" s="7" t="s">
        <v>6469</v>
      </c>
      <c r="AF236" s="7" t="s">
        <v>2536</v>
      </c>
      <c r="AG236" s="7"/>
    </row>
    <row r="237" spans="1:33" ht="101.5" x14ac:dyDescent="0.35">
      <c r="A237" s="6" t="s">
        <v>899</v>
      </c>
      <c r="B237" s="7" t="s">
        <v>6165</v>
      </c>
      <c r="C237" s="6" t="s">
        <v>4755</v>
      </c>
      <c r="D237" s="7" t="e">
        <v>#N/A</v>
      </c>
      <c r="E237" s="7" t="e">
        <v>#N/A</v>
      </c>
      <c r="F237" s="6" t="s">
        <v>45</v>
      </c>
      <c r="G237" s="6" t="s">
        <v>1021</v>
      </c>
      <c r="H237" s="6" t="s">
        <v>1022</v>
      </c>
      <c r="I237" s="6" t="s">
        <v>2820</v>
      </c>
      <c r="J237" s="8">
        <v>25.655832060183499</v>
      </c>
      <c r="K237" s="6" t="s">
        <v>43</v>
      </c>
      <c r="L237" s="6" t="s">
        <v>35</v>
      </c>
      <c r="M237" s="6" t="s">
        <v>46</v>
      </c>
      <c r="N237" s="6" t="s">
        <v>2824</v>
      </c>
      <c r="O237" s="6" t="s">
        <v>37</v>
      </c>
      <c r="P237" s="6" t="s">
        <v>38</v>
      </c>
      <c r="Q237" s="6"/>
      <c r="R237" s="7"/>
      <c r="S237" s="7"/>
      <c r="T237" s="7" t="s">
        <v>1944</v>
      </c>
      <c r="U237" s="7" t="s">
        <v>1454</v>
      </c>
      <c r="V237" s="7" t="e">
        <v>#N/A</v>
      </c>
      <c r="W237" s="7" t="s">
        <v>1454</v>
      </c>
      <c r="X237" s="7"/>
      <c r="Y237" s="7" t="s">
        <v>5642</v>
      </c>
      <c r="Z237" s="7" t="str">
        <f t="shared" si="6"/>
        <v>EXN</v>
      </c>
      <c r="AA237" s="7" t="str">
        <f t="shared" si="7"/>
        <v>T&gt;72H</v>
      </c>
      <c r="AB237" s="7"/>
      <c r="AC237" s="7">
        <v>1</v>
      </c>
      <c r="AD237" s="7"/>
      <c r="AE237" s="7" t="s">
        <v>6469</v>
      </c>
      <c r="AF237" s="7" t="s">
        <v>2536</v>
      </c>
      <c r="AG237" s="7"/>
    </row>
    <row r="238" spans="1:33" ht="101.5" x14ac:dyDescent="0.35">
      <c r="A238" s="6" t="s">
        <v>899</v>
      </c>
      <c r="B238" s="7" t="s">
        <v>6166</v>
      </c>
      <c r="C238" s="6" t="s">
        <v>4756</v>
      </c>
      <c r="D238" s="7" t="e">
        <v>#N/A</v>
      </c>
      <c r="E238" s="7" t="e">
        <v>#N/A</v>
      </c>
      <c r="F238" s="6" t="s">
        <v>45</v>
      </c>
      <c r="G238" s="6" t="s">
        <v>1420</v>
      </c>
      <c r="H238" s="6" t="s">
        <v>1421</v>
      </c>
      <c r="I238" s="6" t="s">
        <v>2820</v>
      </c>
      <c r="J238" s="8">
        <v>25.6974987268501</v>
      </c>
      <c r="K238" s="6" t="s">
        <v>43</v>
      </c>
      <c r="L238" s="6" t="s">
        <v>35</v>
      </c>
      <c r="M238" s="6" t="s">
        <v>46</v>
      </c>
      <c r="N238" s="6" t="s">
        <v>2825</v>
      </c>
      <c r="O238" s="6" t="s">
        <v>37</v>
      </c>
      <c r="P238" s="6" t="s">
        <v>38</v>
      </c>
      <c r="Q238" s="6"/>
      <c r="R238" s="7"/>
      <c r="S238" s="7"/>
      <c r="T238" s="7" t="s">
        <v>1944</v>
      </c>
      <c r="U238" s="7" t="s">
        <v>1454</v>
      </c>
      <c r="V238" s="7" t="e">
        <v>#N/A</v>
      </c>
      <c r="W238" s="7" t="s">
        <v>1454</v>
      </c>
      <c r="X238" s="7"/>
      <c r="Y238" s="7" t="s">
        <v>5642</v>
      </c>
      <c r="Z238" s="7" t="str">
        <f t="shared" si="6"/>
        <v>EXN</v>
      </c>
      <c r="AA238" s="7" t="str">
        <f t="shared" si="7"/>
        <v>T&gt;72H</v>
      </c>
      <c r="AB238" s="7"/>
      <c r="AC238" s="7">
        <v>1</v>
      </c>
      <c r="AD238" s="7"/>
      <c r="AE238" s="7" t="s">
        <v>6469</v>
      </c>
      <c r="AF238" s="7" t="s">
        <v>2536</v>
      </c>
      <c r="AG238" s="7"/>
    </row>
    <row r="239" spans="1:33" ht="101.5" x14ac:dyDescent="0.35">
      <c r="A239" s="6" t="s">
        <v>899</v>
      </c>
      <c r="B239" s="7" t="s">
        <v>6167</v>
      </c>
      <c r="C239" s="6" t="s">
        <v>4757</v>
      </c>
      <c r="D239" s="7" t="e">
        <v>#N/A</v>
      </c>
      <c r="E239" s="7" t="e">
        <v>#N/A</v>
      </c>
      <c r="F239" s="6" t="s">
        <v>45</v>
      </c>
      <c r="G239" s="6" t="s">
        <v>1422</v>
      </c>
      <c r="H239" s="6" t="s">
        <v>1423</v>
      </c>
      <c r="I239" s="6" t="s">
        <v>2820</v>
      </c>
      <c r="J239" s="8">
        <v>25.739165393516799</v>
      </c>
      <c r="K239" s="6" t="s">
        <v>43</v>
      </c>
      <c r="L239" s="6" t="s">
        <v>35</v>
      </c>
      <c r="M239" s="6" t="s">
        <v>46</v>
      </c>
      <c r="N239" s="6" t="s">
        <v>2826</v>
      </c>
      <c r="O239" s="6" t="s">
        <v>37</v>
      </c>
      <c r="P239" s="6" t="s">
        <v>38</v>
      </c>
      <c r="Q239" s="6"/>
      <c r="R239" s="7"/>
      <c r="S239" s="7"/>
      <c r="T239" s="7" t="s">
        <v>1944</v>
      </c>
      <c r="U239" s="7" t="s">
        <v>1454</v>
      </c>
      <c r="V239" s="7" t="e">
        <v>#N/A</v>
      </c>
      <c r="W239" s="7" t="s">
        <v>1454</v>
      </c>
      <c r="X239" s="7"/>
      <c r="Y239" s="7" t="s">
        <v>5642</v>
      </c>
      <c r="Z239" s="7" t="str">
        <f t="shared" si="6"/>
        <v>EXN</v>
      </c>
      <c r="AA239" s="7" t="str">
        <f t="shared" si="7"/>
        <v>T&gt;72H</v>
      </c>
      <c r="AB239" s="7"/>
      <c r="AC239" s="7">
        <v>1</v>
      </c>
      <c r="AD239" s="7"/>
      <c r="AE239" s="7" t="s">
        <v>6469</v>
      </c>
      <c r="AF239" s="7" t="s">
        <v>2536</v>
      </c>
      <c r="AG239" s="7"/>
    </row>
    <row r="240" spans="1:33" ht="101.5" x14ac:dyDescent="0.35">
      <c r="A240" s="6" t="s">
        <v>899</v>
      </c>
      <c r="B240" s="7" t="s">
        <v>6168</v>
      </c>
      <c r="C240" s="6" t="s">
        <v>4758</v>
      </c>
      <c r="D240" s="7" t="e">
        <v>#N/A</v>
      </c>
      <c r="E240" s="7" t="e">
        <v>#N/A</v>
      </c>
      <c r="F240" s="6" t="s">
        <v>45</v>
      </c>
      <c r="G240" s="6" t="s">
        <v>1025</v>
      </c>
      <c r="H240" s="6" t="s">
        <v>1026</v>
      </c>
      <c r="I240" s="6" t="s">
        <v>2820</v>
      </c>
      <c r="J240" s="8">
        <v>25.780832060183499</v>
      </c>
      <c r="K240" s="6" t="s">
        <v>43</v>
      </c>
      <c r="L240" s="6" t="s">
        <v>35</v>
      </c>
      <c r="M240" s="6" t="s">
        <v>46</v>
      </c>
      <c r="N240" s="6" t="s">
        <v>2827</v>
      </c>
      <c r="O240" s="6" t="s">
        <v>37</v>
      </c>
      <c r="P240" s="6" t="s">
        <v>38</v>
      </c>
      <c r="Q240" s="6"/>
      <c r="R240" s="7"/>
      <c r="S240" s="7"/>
      <c r="T240" s="7" t="s">
        <v>1944</v>
      </c>
      <c r="U240" s="7" t="s">
        <v>1454</v>
      </c>
      <c r="V240" s="7" t="e">
        <v>#N/A</v>
      </c>
      <c r="W240" s="7" t="s">
        <v>1454</v>
      </c>
      <c r="X240" s="7"/>
      <c r="Y240" s="7" t="s">
        <v>5642</v>
      </c>
      <c r="Z240" s="7" t="str">
        <f t="shared" si="6"/>
        <v>EXN</v>
      </c>
      <c r="AA240" s="7" t="str">
        <f t="shared" si="7"/>
        <v>T&gt;72H</v>
      </c>
      <c r="AB240" s="7"/>
      <c r="AC240" s="7">
        <v>1</v>
      </c>
      <c r="AD240" s="7"/>
      <c r="AE240" s="7" t="s">
        <v>6469</v>
      </c>
      <c r="AF240" s="7" t="s">
        <v>2536</v>
      </c>
      <c r="AG240" s="7"/>
    </row>
    <row r="241" spans="1:33" ht="101.5" x14ac:dyDescent="0.35">
      <c r="A241" s="6" t="s">
        <v>899</v>
      </c>
      <c r="B241" s="7" t="s">
        <v>6169</v>
      </c>
      <c r="C241" s="6" t="s">
        <v>4759</v>
      </c>
      <c r="D241" s="7" t="e">
        <v>#N/A</v>
      </c>
      <c r="E241" s="7" t="e">
        <v>#N/A</v>
      </c>
      <c r="F241" s="6" t="s">
        <v>45</v>
      </c>
      <c r="G241" s="6" t="s">
        <v>1027</v>
      </c>
      <c r="H241" s="6" t="s">
        <v>1028</v>
      </c>
      <c r="I241" s="6" t="s">
        <v>2820</v>
      </c>
      <c r="J241" s="8">
        <v>25.8224987268501</v>
      </c>
      <c r="K241" s="6" t="s">
        <v>43</v>
      </c>
      <c r="L241" s="6" t="s">
        <v>35</v>
      </c>
      <c r="M241" s="6" t="s">
        <v>46</v>
      </c>
      <c r="N241" s="6" t="s">
        <v>2828</v>
      </c>
      <c r="O241" s="6" t="s">
        <v>37</v>
      </c>
      <c r="P241" s="6" t="s">
        <v>38</v>
      </c>
      <c r="Q241" s="6"/>
      <c r="R241" s="7"/>
      <c r="S241" s="7"/>
      <c r="T241" s="7" t="s">
        <v>1944</v>
      </c>
      <c r="U241" s="7" t="s">
        <v>1454</v>
      </c>
      <c r="V241" s="7" t="e">
        <v>#N/A</v>
      </c>
      <c r="W241" s="7" t="s">
        <v>1454</v>
      </c>
      <c r="X241" s="7"/>
      <c r="Y241" s="7" t="s">
        <v>5642</v>
      </c>
      <c r="Z241" s="7" t="str">
        <f t="shared" si="6"/>
        <v>EXN</v>
      </c>
      <c r="AA241" s="7" t="str">
        <f t="shared" si="7"/>
        <v>T&gt;72H</v>
      </c>
      <c r="AB241" s="7"/>
      <c r="AC241" s="7">
        <v>1</v>
      </c>
      <c r="AD241" s="7"/>
      <c r="AE241" s="7" t="s">
        <v>6469</v>
      </c>
      <c r="AF241" s="7" t="s">
        <v>2536</v>
      </c>
      <c r="AG241" s="7"/>
    </row>
    <row r="242" spans="1:33" ht="101.5" x14ac:dyDescent="0.35">
      <c r="A242" s="6" t="s">
        <v>899</v>
      </c>
      <c r="B242" s="7" t="s">
        <v>6170</v>
      </c>
      <c r="C242" s="6" t="s">
        <v>4760</v>
      </c>
      <c r="D242" s="7" t="e">
        <v>#N/A</v>
      </c>
      <c r="E242" s="7" t="e">
        <v>#N/A</v>
      </c>
      <c r="F242" s="6" t="s">
        <v>45</v>
      </c>
      <c r="G242" s="6" t="s">
        <v>1017</v>
      </c>
      <c r="H242" s="6" t="s">
        <v>1018</v>
      </c>
      <c r="I242" s="6" t="s">
        <v>2820</v>
      </c>
      <c r="J242" s="8">
        <v>25.864165393516799</v>
      </c>
      <c r="K242" s="6" t="s">
        <v>43</v>
      </c>
      <c r="L242" s="6" t="s">
        <v>35</v>
      </c>
      <c r="M242" s="6" t="s">
        <v>46</v>
      </c>
      <c r="N242" s="6" t="s">
        <v>2829</v>
      </c>
      <c r="O242" s="6" t="s">
        <v>37</v>
      </c>
      <c r="P242" s="6" t="s">
        <v>38</v>
      </c>
      <c r="Q242" s="6"/>
      <c r="R242" s="7"/>
      <c r="S242" s="7"/>
      <c r="T242" s="7" t="s">
        <v>1944</v>
      </c>
      <c r="U242" s="7" t="s">
        <v>1454</v>
      </c>
      <c r="V242" s="7" t="e">
        <v>#N/A</v>
      </c>
      <c r="W242" s="7" t="s">
        <v>1454</v>
      </c>
      <c r="X242" s="7"/>
      <c r="Y242" s="7" t="s">
        <v>5642</v>
      </c>
      <c r="Z242" s="7" t="str">
        <f t="shared" si="6"/>
        <v>EXN</v>
      </c>
      <c r="AA242" s="7" t="str">
        <f t="shared" si="7"/>
        <v>T&gt;72H</v>
      </c>
      <c r="AB242" s="7"/>
      <c r="AC242" s="7">
        <v>1</v>
      </c>
      <c r="AD242" s="7"/>
      <c r="AE242" s="7" t="s">
        <v>6469</v>
      </c>
      <c r="AF242" s="7" t="s">
        <v>2536</v>
      </c>
      <c r="AG242" s="7"/>
    </row>
    <row r="243" spans="1:33" ht="101.5" x14ac:dyDescent="0.35">
      <c r="A243" s="6" t="s">
        <v>890</v>
      </c>
      <c r="B243" s="7" t="s">
        <v>6171</v>
      </c>
      <c r="C243" s="6" t="s">
        <v>4761</v>
      </c>
      <c r="D243" s="7" t="e">
        <v>#N/A</v>
      </c>
      <c r="E243" s="7" t="e">
        <v>#N/A</v>
      </c>
      <c r="F243" s="6" t="s">
        <v>45</v>
      </c>
      <c r="G243" s="6" t="s">
        <v>1131</v>
      </c>
      <c r="H243" s="6" t="s">
        <v>1132</v>
      </c>
      <c r="I243" s="6" t="s">
        <v>2830</v>
      </c>
      <c r="J243" s="8">
        <v>25.905832060183499</v>
      </c>
      <c r="K243" s="6" t="s">
        <v>43</v>
      </c>
      <c r="L243" s="6" t="s">
        <v>35</v>
      </c>
      <c r="M243" s="6" t="s">
        <v>46</v>
      </c>
      <c r="N243" s="6" t="s">
        <v>2831</v>
      </c>
      <c r="O243" s="6" t="s">
        <v>37</v>
      </c>
      <c r="P243" s="6" t="s">
        <v>38</v>
      </c>
      <c r="Q243" s="6"/>
      <c r="R243" s="7"/>
      <c r="S243" s="7"/>
      <c r="T243" s="7" t="s">
        <v>1743</v>
      </c>
      <c r="U243" s="7" t="s">
        <v>1466</v>
      </c>
      <c r="V243" s="7" t="e">
        <v>#N/A</v>
      </c>
      <c r="W243" s="7" t="s">
        <v>1340</v>
      </c>
      <c r="X243" s="7"/>
      <c r="Y243" s="7" t="s">
        <v>5642</v>
      </c>
      <c r="Z243" s="7" t="str">
        <f t="shared" si="6"/>
        <v>EXN</v>
      </c>
      <c r="AA243" s="7" t="str">
        <f t="shared" si="7"/>
        <v>T&gt;72H</v>
      </c>
      <c r="AB243" s="7"/>
      <c r="AC243" s="7">
        <v>1</v>
      </c>
      <c r="AD243" s="7"/>
      <c r="AE243" s="7" t="s">
        <v>6469</v>
      </c>
      <c r="AF243" s="7" t="s">
        <v>2536</v>
      </c>
      <c r="AG243" s="7"/>
    </row>
    <row r="244" spans="1:33" ht="101.5" x14ac:dyDescent="0.35">
      <c r="A244" s="6" t="s">
        <v>890</v>
      </c>
      <c r="B244" s="7" t="s">
        <v>6172</v>
      </c>
      <c r="C244" s="6" t="s">
        <v>4762</v>
      </c>
      <c r="D244" s="7" t="e">
        <v>#N/A</v>
      </c>
      <c r="E244" s="7" t="e">
        <v>#N/A</v>
      </c>
      <c r="F244" s="6" t="s">
        <v>45</v>
      </c>
      <c r="G244" s="6" t="s">
        <v>1015</v>
      </c>
      <c r="H244" s="6" t="s">
        <v>1016</v>
      </c>
      <c r="I244" s="6" t="s">
        <v>2830</v>
      </c>
      <c r="J244" s="8">
        <v>25.9474987268501</v>
      </c>
      <c r="K244" s="6" t="s">
        <v>43</v>
      </c>
      <c r="L244" s="6" t="s">
        <v>35</v>
      </c>
      <c r="M244" s="6" t="s">
        <v>46</v>
      </c>
      <c r="N244" s="6" t="s">
        <v>2832</v>
      </c>
      <c r="O244" s="6" t="s">
        <v>37</v>
      </c>
      <c r="P244" s="6" t="s">
        <v>38</v>
      </c>
      <c r="Q244" s="6"/>
      <c r="R244" s="7"/>
      <c r="S244" s="7"/>
      <c r="T244" s="7" t="s">
        <v>1743</v>
      </c>
      <c r="U244" s="7" t="s">
        <v>1466</v>
      </c>
      <c r="V244" s="7" t="e">
        <v>#N/A</v>
      </c>
      <c r="W244" s="7" t="s">
        <v>1340</v>
      </c>
      <c r="X244" s="7"/>
      <c r="Y244" s="7" t="s">
        <v>5642</v>
      </c>
      <c r="Z244" s="7" t="str">
        <f t="shared" si="6"/>
        <v>EXN</v>
      </c>
      <c r="AA244" s="7" t="str">
        <f t="shared" si="7"/>
        <v>T&gt;72H</v>
      </c>
      <c r="AB244" s="7"/>
      <c r="AC244" s="7">
        <v>1</v>
      </c>
      <c r="AD244" s="7"/>
      <c r="AE244" s="7" t="s">
        <v>6469</v>
      </c>
      <c r="AF244" s="7" t="s">
        <v>2536</v>
      </c>
      <c r="AG244" s="7"/>
    </row>
    <row r="245" spans="1:33" ht="101.5" x14ac:dyDescent="0.35">
      <c r="A245" s="6" t="s">
        <v>2962</v>
      </c>
      <c r="B245" s="7" t="s">
        <v>6173</v>
      </c>
      <c r="C245" s="6" t="s">
        <v>4763</v>
      </c>
      <c r="D245" s="7" t="e">
        <v>#N/A</v>
      </c>
      <c r="E245" s="7" t="e">
        <v>#N/A</v>
      </c>
      <c r="F245" s="6" t="s">
        <v>45</v>
      </c>
      <c r="G245" s="6" t="s">
        <v>3060</v>
      </c>
      <c r="H245" s="6" t="s">
        <v>3061</v>
      </c>
      <c r="I245" s="6" t="s">
        <v>3062</v>
      </c>
      <c r="J245" s="8">
        <v>25.989165393516799</v>
      </c>
      <c r="K245" s="6" t="s">
        <v>43</v>
      </c>
      <c r="L245" s="6" t="s">
        <v>35</v>
      </c>
      <c r="M245" s="6" t="s">
        <v>46</v>
      </c>
      <c r="N245" s="6" t="s">
        <v>3063</v>
      </c>
      <c r="O245" s="6" t="s">
        <v>37</v>
      </c>
      <c r="P245" s="6" t="s">
        <v>38</v>
      </c>
      <c r="Q245" s="6"/>
      <c r="R245" s="7"/>
      <c r="S245" s="7"/>
      <c r="T245" s="7" t="s">
        <v>3552</v>
      </c>
      <c r="U245" s="7" t="s">
        <v>1454</v>
      </c>
      <c r="V245" s="7" t="e">
        <v>#N/A</v>
      </c>
      <c r="W245" s="7" t="e">
        <v>#N/A</v>
      </c>
      <c r="X245" s="7"/>
      <c r="Y245" s="7" t="s">
        <v>5642</v>
      </c>
      <c r="Z245" s="7" t="str">
        <f t="shared" si="6"/>
        <v>EXN</v>
      </c>
      <c r="AA245" s="7" t="str">
        <f t="shared" si="7"/>
        <v>T&gt;72H</v>
      </c>
      <c r="AB245" s="7"/>
      <c r="AC245" s="7">
        <v>1</v>
      </c>
      <c r="AD245" s="7"/>
      <c r="AE245" s="7" t="s">
        <v>6469</v>
      </c>
      <c r="AF245" s="7" t="s">
        <v>2536</v>
      </c>
      <c r="AG245" s="7"/>
    </row>
    <row r="246" spans="1:33" ht="101.5" x14ac:dyDescent="0.35">
      <c r="A246" s="6" t="s">
        <v>2962</v>
      </c>
      <c r="B246" s="7" t="s">
        <v>5752</v>
      </c>
      <c r="C246" s="6" t="s">
        <v>4764</v>
      </c>
      <c r="D246" s="7" t="e">
        <v>#N/A</v>
      </c>
      <c r="E246" s="7" t="e">
        <v>#N/A</v>
      </c>
      <c r="F246" s="6" t="s">
        <v>45</v>
      </c>
      <c r="G246" s="6" t="s">
        <v>3064</v>
      </c>
      <c r="H246" s="6" t="s">
        <v>3065</v>
      </c>
      <c r="I246" s="6" t="s">
        <v>3062</v>
      </c>
      <c r="J246" s="8">
        <v>26.030832060183499</v>
      </c>
      <c r="K246" s="6" t="s">
        <v>43</v>
      </c>
      <c r="L246" s="6" t="s">
        <v>35</v>
      </c>
      <c r="M246" s="6" t="s">
        <v>46</v>
      </c>
      <c r="N246" s="6" t="s">
        <v>3066</v>
      </c>
      <c r="O246" s="6" t="s">
        <v>37</v>
      </c>
      <c r="P246" s="6" t="s">
        <v>38</v>
      </c>
      <c r="Q246" s="6"/>
      <c r="R246" s="7"/>
      <c r="S246" s="7"/>
      <c r="T246" s="7" t="s">
        <v>3552</v>
      </c>
      <c r="U246" s="7" t="s">
        <v>1454</v>
      </c>
      <c r="V246" s="7" t="e">
        <v>#N/A</v>
      </c>
      <c r="W246" s="7" t="e">
        <v>#N/A</v>
      </c>
      <c r="X246" s="7"/>
      <c r="Y246" s="7" t="s">
        <v>5642</v>
      </c>
      <c r="Z246" s="7" t="str">
        <f t="shared" si="6"/>
        <v>EXN</v>
      </c>
      <c r="AA246" s="7" t="str">
        <f t="shared" si="7"/>
        <v>T&gt;72H</v>
      </c>
      <c r="AB246" s="7"/>
      <c r="AC246" s="7">
        <v>1</v>
      </c>
      <c r="AD246" s="7"/>
      <c r="AE246" s="7" t="s">
        <v>6469</v>
      </c>
      <c r="AF246" s="7" t="s">
        <v>2536</v>
      </c>
      <c r="AG246" s="7"/>
    </row>
    <row r="247" spans="1:33" ht="101.5" x14ac:dyDescent="0.35">
      <c r="A247" s="6" t="s">
        <v>2962</v>
      </c>
      <c r="B247" s="7" t="s">
        <v>6174</v>
      </c>
      <c r="C247" s="6" t="s">
        <v>4765</v>
      </c>
      <c r="D247" s="7" t="e">
        <v>#N/A</v>
      </c>
      <c r="E247" s="7" t="e">
        <v>#N/A</v>
      </c>
      <c r="F247" s="6" t="s">
        <v>45</v>
      </c>
      <c r="G247" s="6" t="s">
        <v>3067</v>
      </c>
      <c r="H247" s="6" t="s">
        <v>3068</v>
      </c>
      <c r="I247" s="6" t="s">
        <v>3062</v>
      </c>
      <c r="J247" s="8">
        <v>26.0724987268501</v>
      </c>
      <c r="K247" s="6" t="s">
        <v>43</v>
      </c>
      <c r="L247" s="6" t="s">
        <v>35</v>
      </c>
      <c r="M247" s="6" t="s">
        <v>46</v>
      </c>
      <c r="N247" s="6" t="s">
        <v>3069</v>
      </c>
      <c r="O247" s="6" t="s">
        <v>37</v>
      </c>
      <c r="P247" s="6" t="s">
        <v>38</v>
      </c>
      <c r="Q247" s="6"/>
      <c r="R247" s="7"/>
      <c r="S247" s="7"/>
      <c r="T247" s="7" t="s">
        <v>3552</v>
      </c>
      <c r="U247" s="7" t="s">
        <v>1454</v>
      </c>
      <c r="V247" s="7" t="e">
        <v>#N/A</v>
      </c>
      <c r="W247" s="7" t="e">
        <v>#N/A</v>
      </c>
      <c r="X247" s="7"/>
      <c r="Y247" s="7" t="s">
        <v>5642</v>
      </c>
      <c r="Z247" s="7" t="str">
        <f t="shared" si="6"/>
        <v>EXN</v>
      </c>
      <c r="AA247" s="7" t="str">
        <f t="shared" si="7"/>
        <v>T&gt;72H</v>
      </c>
      <c r="AB247" s="7"/>
      <c r="AC247" s="7">
        <v>1</v>
      </c>
      <c r="AD247" s="7"/>
      <c r="AE247" s="7" t="s">
        <v>6469</v>
      </c>
      <c r="AF247" s="7" t="s">
        <v>2536</v>
      </c>
      <c r="AG247" s="7"/>
    </row>
    <row r="248" spans="1:33" ht="101.5" x14ac:dyDescent="0.35">
      <c r="A248" s="6" t="s">
        <v>2962</v>
      </c>
      <c r="B248" s="7" t="s">
        <v>6175</v>
      </c>
      <c r="C248" s="6" t="s">
        <v>4766</v>
      </c>
      <c r="D248" s="7" t="e">
        <v>#N/A</v>
      </c>
      <c r="E248" s="7" t="e">
        <v>#N/A</v>
      </c>
      <c r="F248" s="6" t="s">
        <v>45</v>
      </c>
      <c r="G248" s="6" t="s">
        <v>3070</v>
      </c>
      <c r="H248" s="6" t="s">
        <v>3071</v>
      </c>
      <c r="I248" s="6" t="s">
        <v>3062</v>
      </c>
      <c r="J248" s="8">
        <v>26.114165393516799</v>
      </c>
      <c r="K248" s="6" t="s">
        <v>43</v>
      </c>
      <c r="L248" s="6" t="s">
        <v>35</v>
      </c>
      <c r="M248" s="6" t="s">
        <v>46</v>
      </c>
      <c r="N248" s="6" t="s">
        <v>3072</v>
      </c>
      <c r="O248" s="6" t="s">
        <v>37</v>
      </c>
      <c r="P248" s="6" t="s">
        <v>38</v>
      </c>
      <c r="Q248" s="6"/>
      <c r="R248" s="7"/>
      <c r="S248" s="7"/>
      <c r="T248" s="7" t="s">
        <v>3552</v>
      </c>
      <c r="U248" s="7" t="s">
        <v>1454</v>
      </c>
      <c r="V248" s="7" t="e">
        <v>#N/A</v>
      </c>
      <c r="W248" s="7" t="e">
        <v>#N/A</v>
      </c>
      <c r="X248" s="7"/>
      <c r="Y248" s="7" t="s">
        <v>5642</v>
      </c>
      <c r="Z248" s="7" t="str">
        <f t="shared" si="6"/>
        <v>EXN</v>
      </c>
      <c r="AA248" s="7" t="str">
        <f t="shared" si="7"/>
        <v>T&gt;72H</v>
      </c>
      <c r="AB248" s="7"/>
      <c r="AC248" s="7">
        <v>1</v>
      </c>
      <c r="AD248" s="7"/>
      <c r="AE248" s="7" t="s">
        <v>6469</v>
      </c>
      <c r="AF248" s="7" t="s">
        <v>2536</v>
      </c>
      <c r="AG248" s="7"/>
    </row>
    <row r="249" spans="1:33" ht="101.5" x14ac:dyDescent="0.35">
      <c r="A249" s="6" t="s">
        <v>2962</v>
      </c>
      <c r="B249" s="7" t="s">
        <v>6176</v>
      </c>
      <c r="C249" s="6" t="s">
        <v>4767</v>
      </c>
      <c r="D249" s="7" t="e">
        <v>#N/A</v>
      </c>
      <c r="E249" s="7" t="e">
        <v>#N/A</v>
      </c>
      <c r="F249" s="6" t="s">
        <v>45</v>
      </c>
      <c r="G249" s="6" t="s">
        <v>3073</v>
      </c>
      <c r="H249" s="6" t="s">
        <v>3074</v>
      </c>
      <c r="I249" s="6" t="s">
        <v>3062</v>
      </c>
      <c r="J249" s="8">
        <v>26.155832060183499</v>
      </c>
      <c r="K249" s="6" t="s">
        <v>43</v>
      </c>
      <c r="L249" s="6" t="s">
        <v>35</v>
      </c>
      <c r="M249" s="6" t="s">
        <v>46</v>
      </c>
      <c r="N249" s="6" t="s">
        <v>3075</v>
      </c>
      <c r="O249" s="6" t="s">
        <v>37</v>
      </c>
      <c r="P249" s="6" t="s">
        <v>38</v>
      </c>
      <c r="Q249" s="6"/>
      <c r="R249" s="7"/>
      <c r="S249" s="7"/>
      <c r="T249" s="7" t="s">
        <v>3552</v>
      </c>
      <c r="U249" s="7" t="s">
        <v>1454</v>
      </c>
      <c r="V249" s="7" t="e">
        <v>#N/A</v>
      </c>
      <c r="W249" s="7" t="e">
        <v>#N/A</v>
      </c>
      <c r="X249" s="7"/>
      <c r="Y249" s="7" t="s">
        <v>5642</v>
      </c>
      <c r="Z249" s="7" t="str">
        <f t="shared" si="6"/>
        <v>EXN</v>
      </c>
      <c r="AA249" s="7" t="str">
        <f t="shared" si="7"/>
        <v>T&gt;72H</v>
      </c>
      <c r="AB249" s="7"/>
      <c r="AC249" s="7">
        <v>1</v>
      </c>
      <c r="AD249" s="7"/>
      <c r="AE249" s="7" t="s">
        <v>6469</v>
      </c>
      <c r="AF249" s="7" t="s">
        <v>2536</v>
      </c>
      <c r="AG249" s="7"/>
    </row>
    <row r="250" spans="1:33" ht="101.5" x14ac:dyDescent="0.35">
      <c r="A250" s="6" t="s">
        <v>2962</v>
      </c>
      <c r="B250" s="7" t="s">
        <v>6177</v>
      </c>
      <c r="C250" s="6" t="s">
        <v>4768</v>
      </c>
      <c r="D250" s="7" t="e">
        <v>#N/A</v>
      </c>
      <c r="E250" s="7" t="e">
        <v>#N/A</v>
      </c>
      <c r="F250" s="6" t="s">
        <v>45</v>
      </c>
      <c r="G250" s="6" t="s">
        <v>3076</v>
      </c>
      <c r="H250" s="6" t="s">
        <v>3077</v>
      </c>
      <c r="I250" s="6" t="s">
        <v>3062</v>
      </c>
      <c r="J250" s="8">
        <v>26.1974987268501</v>
      </c>
      <c r="K250" s="6" t="s">
        <v>43</v>
      </c>
      <c r="L250" s="6" t="s">
        <v>35</v>
      </c>
      <c r="M250" s="6" t="s">
        <v>46</v>
      </c>
      <c r="N250" s="6" t="s">
        <v>3078</v>
      </c>
      <c r="O250" s="6" t="s">
        <v>37</v>
      </c>
      <c r="P250" s="6" t="s">
        <v>38</v>
      </c>
      <c r="Q250" s="6"/>
      <c r="R250" s="7"/>
      <c r="S250" s="7"/>
      <c r="T250" s="7" t="s">
        <v>3552</v>
      </c>
      <c r="U250" s="7" t="s">
        <v>1454</v>
      </c>
      <c r="V250" s="7" t="e">
        <v>#N/A</v>
      </c>
      <c r="W250" s="7" t="e">
        <v>#N/A</v>
      </c>
      <c r="X250" s="7"/>
      <c r="Y250" s="7" t="s">
        <v>5642</v>
      </c>
      <c r="Z250" s="7" t="str">
        <f t="shared" si="6"/>
        <v>EXN</v>
      </c>
      <c r="AA250" s="7" t="str">
        <f t="shared" si="7"/>
        <v>T&gt;72H</v>
      </c>
      <c r="AB250" s="7"/>
      <c r="AC250" s="7">
        <v>1</v>
      </c>
      <c r="AD250" s="7"/>
      <c r="AE250" s="7" t="s">
        <v>6469</v>
      </c>
      <c r="AF250" s="7" t="s">
        <v>2536</v>
      </c>
      <c r="AG250" s="7"/>
    </row>
    <row r="251" spans="1:33" ht="101.5" x14ac:dyDescent="0.35">
      <c r="A251" s="6" t="s">
        <v>2962</v>
      </c>
      <c r="B251" s="7" t="s">
        <v>5757</v>
      </c>
      <c r="C251" s="6" t="s">
        <v>4769</v>
      </c>
      <c r="D251" s="7" t="e">
        <v>#N/A</v>
      </c>
      <c r="E251" s="7" t="e">
        <v>#N/A</v>
      </c>
      <c r="F251" s="6" t="s">
        <v>45</v>
      </c>
      <c r="G251" s="6" t="s">
        <v>3079</v>
      </c>
      <c r="H251" s="6" t="s">
        <v>3080</v>
      </c>
      <c r="I251" s="6" t="s">
        <v>3062</v>
      </c>
      <c r="J251" s="8">
        <v>26.239165393516799</v>
      </c>
      <c r="K251" s="6" t="s">
        <v>43</v>
      </c>
      <c r="L251" s="6" t="s">
        <v>35</v>
      </c>
      <c r="M251" s="6" t="s">
        <v>46</v>
      </c>
      <c r="N251" s="6" t="s">
        <v>3081</v>
      </c>
      <c r="O251" s="6" t="s">
        <v>37</v>
      </c>
      <c r="P251" s="6" t="s">
        <v>38</v>
      </c>
      <c r="Q251" s="6"/>
      <c r="R251" s="7"/>
      <c r="S251" s="7"/>
      <c r="T251" s="7" t="s">
        <v>3552</v>
      </c>
      <c r="U251" s="7" t="s">
        <v>1454</v>
      </c>
      <c r="V251" s="7" t="e">
        <v>#N/A</v>
      </c>
      <c r="W251" s="7" t="e">
        <v>#N/A</v>
      </c>
      <c r="X251" s="7"/>
      <c r="Y251" s="7" t="s">
        <v>5642</v>
      </c>
      <c r="Z251" s="7" t="str">
        <f t="shared" si="6"/>
        <v>EXN</v>
      </c>
      <c r="AA251" s="7" t="str">
        <f t="shared" si="7"/>
        <v>T&gt;72H</v>
      </c>
      <c r="AB251" s="7"/>
      <c r="AC251" s="7">
        <v>1</v>
      </c>
      <c r="AD251" s="7"/>
      <c r="AE251" s="7" t="s">
        <v>6469</v>
      </c>
      <c r="AF251" s="7" t="s">
        <v>2536</v>
      </c>
      <c r="AG251" s="7"/>
    </row>
    <row r="252" spans="1:33" ht="101.5" x14ac:dyDescent="0.35">
      <c r="A252" s="6" t="s">
        <v>2962</v>
      </c>
      <c r="B252" s="7" t="s">
        <v>6178</v>
      </c>
      <c r="C252" s="6" t="s">
        <v>4770</v>
      </c>
      <c r="D252" s="7" t="e">
        <v>#N/A</v>
      </c>
      <c r="E252" s="7" t="e">
        <v>#N/A</v>
      </c>
      <c r="F252" s="6" t="s">
        <v>45</v>
      </c>
      <c r="G252" s="6" t="s">
        <v>3082</v>
      </c>
      <c r="H252" s="6" t="s">
        <v>3083</v>
      </c>
      <c r="I252" s="6" t="s">
        <v>3062</v>
      </c>
      <c r="J252" s="8">
        <v>26.280832060183499</v>
      </c>
      <c r="K252" s="6" t="s">
        <v>43</v>
      </c>
      <c r="L252" s="6" t="s">
        <v>35</v>
      </c>
      <c r="M252" s="6" t="s">
        <v>46</v>
      </c>
      <c r="N252" s="6" t="s">
        <v>3084</v>
      </c>
      <c r="O252" s="6" t="s">
        <v>37</v>
      </c>
      <c r="P252" s="6" t="s">
        <v>38</v>
      </c>
      <c r="Q252" s="6"/>
      <c r="R252" s="7"/>
      <c r="S252" s="7"/>
      <c r="T252" s="7" t="s">
        <v>3552</v>
      </c>
      <c r="U252" s="7" t="s">
        <v>1454</v>
      </c>
      <c r="V252" s="7" t="e">
        <v>#N/A</v>
      </c>
      <c r="W252" s="7" t="e">
        <v>#N/A</v>
      </c>
      <c r="X252" s="7"/>
      <c r="Y252" s="7" t="s">
        <v>5642</v>
      </c>
      <c r="Z252" s="7" t="str">
        <f t="shared" si="6"/>
        <v>EXN</v>
      </c>
      <c r="AA252" s="7" t="str">
        <f t="shared" si="7"/>
        <v>T&gt;72H</v>
      </c>
      <c r="AB252" s="7"/>
      <c r="AC252" s="7">
        <v>1</v>
      </c>
      <c r="AD252" s="7"/>
      <c r="AE252" s="7" t="s">
        <v>6469</v>
      </c>
      <c r="AF252" s="7" t="s">
        <v>2536</v>
      </c>
      <c r="AG252" s="7"/>
    </row>
    <row r="253" spans="1:33" ht="101.5" x14ac:dyDescent="0.35">
      <c r="A253" s="6" t="s">
        <v>2962</v>
      </c>
      <c r="B253" s="7" t="s">
        <v>6179</v>
      </c>
      <c r="C253" s="6" t="s">
        <v>4771</v>
      </c>
      <c r="D253" s="7" t="e">
        <v>#N/A</v>
      </c>
      <c r="E253" s="7" t="e">
        <v>#N/A</v>
      </c>
      <c r="F253" s="6" t="s">
        <v>45</v>
      </c>
      <c r="G253" s="6" t="s">
        <v>3085</v>
      </c>
      <c r="H253" s="6" t="s">
        <v>3086</v>
      </c>
      <c r="I253" s="6" t="s">
        <v>3062</v>
      </c>
      <c r="J253" s="8">
        <v>26.3224987268501</v>
      </c>
      <c r="K253" s="6" t="s">
        <v>43</v>
      </c>
      <c r="L253" s="6" t="s">
        <v>35</v>
      </c>
      <c r="M253" s="6" t="s">
        <v>46</v>
      </c>
      <c r="N253" s="6" t="s">
        <v>3087</v>
      </c>
      <c r="O253" s="6" t="s">
        <v>37</v>
      </c>
      <c r="P253" s="6" t="s">
        <v>38</v>
      </c>
      <c r="Q253" s="6"/>
      <c r="R253" s="7"/>
      <c r="S253" s="7"/>
      <c r="T253" s="7" t="s">
        <v>3552</v>
      </c>
      <c r="U253" s="7" t="s">
        <v>1454</v>
      </c>
      <c r="V253" s="7" t="e">
        <v>#N/A</v>
      </c>
      <c r="W253" s="7" t="e">
        <v>#N/A</v>
      </c>
      <c r="X253" s="7"/>
      <c r="Y253" s="7" t="s">
        <v>5642</v>
      </c>
      <c r="Z253" s="7" t="str">
        <f t="shared" si="6"/>
        <v>EXN</v>
      </c>
      <c r="AA253" s="7" t="str">
        <f t="shared" si="7"/>
        <v>T&gt;72H</v>
      </c>
      <c r="AB253" s="7"/>
      <c r="AC253" s="7">
        <v>1</v>
      </c>
      <c r="AD253" s="7"/>
      <c r="AE253" s="7" t="s">
        <v>6469</v>
      </c>
      <c r="AF253" s="7" t="s">
        <v>2536</v>
      </c>
      <c r="AG253" s="7"/>
    </row>
    <row r="254" spans="1:33" ht="101.5" x14ac:dyDescent="0.35">
      <c r="A254" s="6" t="s">
        <v>2962</v>
      </c>
      <c r="B254" s="7" t="s">
        <v>6180</v>
      </c>
      <c r="C254" s="6" t="s">
        <v>4772</v>
      </c>
      <c r="D254" s="7" t="e">
        <v>#N/A</v>
      </c>
      <c r="E254" s="7" t="e">
        <v>#N/A</v>
      </c>
      <c r="F254" s="6" t="s">
        <v>45</v>
      </c>
      <c r="G254" s="6" t="s">
        <v>3088</v>
      </c>
      <c r="H254" s="6" t="s">
        <v>3089</v>
      </c>
      <c r="I254" s="6" t="s">
        <v>3062</v>
      </c>
      <c r="J254" s="8">
        <v>26.364165393516799</v>
      </c>
      <c r="K254" s="6" t="s">
        <v>43</v>
      </c>
      <c r="L254" s="6" t="s">
        <v>35</v>
      </c>
      <c r="M254" s="6" t="s">
        <v>46</v>
      </c>
      <c r="N254" s="6" t="s">
        <v>3090</v>
      </c>
      <c r="O254" s="6" t="s">
        <v>37</v>
      </c>
      <c r="P254" s="6" t="s">
        <v>38</v>
      </c>
      <c r="Q254" s="6"/>
      <c r="R254" s="7"/>
      <c r="S254" s="7"/>
      <c r="T254" s="7" t="s">
        <v>3552</v>
      </c>
      <c r="U254" s="7" t="s">
        <v>1454</v>
      </c>
      <c r="V254" s="7" t="e">
        <v>#N/A</v>
      </c>
      <c r="W254" s="7" t="e">
        <v>#N/A</v>
      </c>
      <c r="X254" s="7"/>
      <c r="Y254" s="7" t="s">
        <v>5642</v>
      </c>
      <c r="Z254" s="7" t="str">
        <f t="shared" si="6"/>
        <v>EXN</v>
      </c>
      <c r="AA254" s="7" t="str">
        <f t="shared" si="7"/>
        <v>T&gt;72H</v>
      </c>
      <c r="AB254" s="7"/>
      <c r="AC254" s="7">
        <v>1</v>
      </c>
      <c r="AD254" s="7"/>
      <c r="AE254" s="7" t="s">
        <v>6469</v>
      </c>
      <c r="AF254" s="7" t="s">
        <v>2536</v>
      </c>
      <c r="AG254" s="7"/>
    </row>
    <row r="255" spans="1:33" ht="101.5" x14ac:dyDescent="0.35">
      <c r="A255" s="6" t="s">
        <v>2962</v>
      </c>
      <c r="B255" s="7" t="s">
        <v>6181</v>
      </c>
      <c r="C255" s="6" t="s">
        <v>4773</v>
      </c>
      <c r="D255" s="7" t="e">
        <v>#N/A</v>
      </c>
      <c r="E255" s="7" t="e">
        <v>#N/A</v>
      </c>
      <c r="F255" s="6" t="s">
        <v>45</v>
      </c>
      <c r="G255" s="6" t="s">
        <v>3091</v>
      </c>
      <c r="H255" s="6" t="s">
        <v>3092</v>
      </c>
      <c r="I255" s="6" t="s">
        <v>3062</v>
      </c>
      <c r="J255" s="8">
        <v>26.405832060183499</v>
      </c>
      <c r="K255" s="6" t="s">
        <v>43</v>
      </c>
      <c r="L255" s="6" t="s">
        <v>35</v>
      </c>
      <c r="M255" s="6" t="s">
        <v>46</v>
      </c>
      <c r="N255" s="6" t="s">
        <v>3093</v>
      </c>
      <c r="O255" s="6" t="s">
        <v>37</v>
      </c>
      <c r="P255" s="6" t="s">
        <v>38</v>
      </c>
      <c r="Q255" s="6"/>
      <c r="R255" s="7"/>
      <c r="S255" s="7"/>
      <c r="T255" s="7" t="s">
        <v>3552</v>
      </c>
      <c r="U255" s="7" t="s">
        <v>1454</v>
      </c>
      <c r="V255" s="7" t="e">
        <v>#N/A</v>
      </c>
      <c r="W255" s="7" t="e">
        <v>#N/A</v>
      </c>
      <c r="X255" s="7"/>
      <c r="Y255" s="7" t="s">
        <v>5642</v>
      </c>
      <c r="Z255" s="7" t="str">
        <f t="shared" si="6"/>
        <v>EXN</v>
      </c>
      <c r="AA255" s="7" t="str">
        <f t="shared" si="7"/>
        <v>T&gt;72H</v>
      </c>
      <c r="AB255" s="7"/>
      <c r="AC255" s="7">
        <v>1</v>
      </c>
      <c r="AD255" s="7"/>
      <c r="AE255" s="7" t="s">
        <v>6469</v>
      </c>
      <c r="AF255" s="7" t="s">
        <v>2536</v>
      </c>
      <c r="AG255" s="7"/>
    </row>
    <row r="256" spans="1:33" ht="101.5" x14ac:dyDescent="0.35">
      <c r="A256" s="6" t="s">
        <v>2962</v>
      </c>
      <c r="B256" s="7" t="s">
        <v>6182</v>
      </c>
      <c r="C256" s="6" t="s">
        <v>4774</v>
      </c>
      <c r="D256" s="7" t="e">
        <v>#N/A</v>
      </c>
      <c r="E256" s="7" t="e">
        <v>#N/A</v>
      </c>
      <c r="F256" s="6" t="s">
        <v>45</v>
      </c>
      <c r="G256" s="6" t="s">
        <v>3094</v>
      </c>
      <c r="H256" s="6" t="s">
        <v>3095</v>
      </c>
      <c r="I256" s="6" t="s">
        <v>3062</v>
      </c>
      <c r="J256" s="8">
        <v>26.4474987268501</v>
      </c>
      <c r="K256" s="6" t="s">
        <v>43</v>
      </c>
      <c r="L256" s="6" t="s">
        <v>35</v>
      </c>
      <c r="M256" s="6" t="s">
        <v>46</v>
      </c>
      <c r="N256" s="6" t="s">
        <v>3096</v>
      </c>
      <c r="O256" s="6" t="s">
        <v>37</v>
      </c>
      <c r="P256" s="6" t="s">
        <v>38</v>
      </c>
      <c r="Q256" s="6"/>
      <c r="R256" s="7"/>
      <c r="S256" s="7"/>
      <c r="T256" s="7" t="s">
        <v>3552</v>
      </c>
      <c r="U256" s="7" t="s">
        <v>1454</v>
      </c>
      <c r="V256" s="7" t="e">
        <v>#N/A</v>
      </c>
      <c r="W256" s="7" t="e">
        <v>#N/A</v>
      </c>
      <c r="X256" s="7"/>
      <c r="Y256" s="7" t="s">
        <v>5642</v>
      </c>
      <c r="Z256" s="7" t="str">
        <f t="shared" si="6"/>
        <v>EXN</v>
      </c>
      <c r="AA256" s="7" t="str">
        <f t="shared" si="7"/>
        <v>T&gt;72H</v>
      </c>
      <c r="AB256" s="7"/>
      <c r="AC256" s="7">
        <v>1</v>
      </c>
      <c r="AD256" s="7"/>
      <c r="AE256" s="7" t="s">
        <v>6469</v>
      </c>
      <c r="AF256" s="7" t="s">
        <v>2536</v>
      </c>
      <c r="AG256" s="7"/>
    </row>
    <row r="257" spans="1:33" ht="101.5" x14ac:dyDescent="0.35">
      <c r="A257" s="6" t="s">
        <v>2962</v>
      </c>
      <c r="B257" s="7" t="s">
        <v>6183</v>
      </c>
      <c r="C257" s="6" t="s">
        <v>4775</v>
      </c>
      <c r="D257" s="7" t="e">
        <v>#N/A</v>
      </c>
      <c r="E257" s="7" t="e">
        <v>#N/A</v>
      </c>
      <c r="F257" s="6" t="s">
        <v>45</v>
      </c>
      <c r="G257" s="6" t="s">
        <v>3097</v>
      </c>
      <c r="H257" s="6" t="s">
        <v>3098</v>
      </c>
      <c r="I257" s="6" t="s">
        <v>3062</v>
      </c>
      <c r="J257" s="8">
        <v>26.489165393516799</v>
      </c>
      <c r="K257" s="6" t="s">
        <v>43</v>
      </c>
      <c r="L257" s="6" t="s">
        <v>35</v>
      </c>
      <c r="M257" s="6" t="s">
        <v>46</v>
      </c>
      <c r="N257" s="6" t="s">
        <v>3099</v>
      </c>
      <c r="O257" s="6" t="s">
        <v>37</v>
      </c>
      <c r="P257" s="6" t="s">
        <v>38</v>
      </c>
      <c r="Q257" s="6"/>
      <c r="R257" s="7"/>
      <c r="S257" s="7"/>
      <c r="T257" s="7" t="s">
        <v>3552</v>
      </c>
      <c r="U257" s="7" t="s">
        <v>1454</v>
      </c>
      <c r="V257" s="7" t="e">
        <v>#N/A</v>
      </c>
      <c r="W257" s="7" t="e">
        <v>#N/A</v>
      </c>
      <c r="X257" s="7"/>
      <c r="Y257" s="7" t="s">
        <v>5642</v>
      </c>
      <c r="Z257" s="7" t="str">
        <f t="shared" si="6"/>
        <v>EXN</v>
      </c>
      <c r="AA257" s="7" t="str">
        <f t="shared" si="7"/>
        <v>T&gt;72H</v>
      </c>
      <c r="AB257" s="7"/>
      <c r="AC257" s="7">
        <v>1</v>
      </c>
      <c r="AD257" s="7"/>
      <c r="AE257" s="7" t="s">
        <v>6469</v>
      </c>
      <c r="AF257" s="7" t="s">
        <v>2536</v>
      </c>
      <c r="AG257" s="7"/>
    </row>
    <row r="258" spans="1:33" ht="101.5" x14ac:dyDescent="0.35">
      <c r="A258" s="6" t="s">
        <v>2962</v>
      </c>
      <c r="B258" s="7" t="s">
        <v>5764</v>
      </c>
      <c r="C258" s="6" t="s">
        <v>4776</v>
      </c>
      <c r="D258" s="7" t="e">
        <v>#N/A</v>
      </c>
      <c r="E258" s="7" t="e">
        <v>#N/A</v>
      </c>
      <c r="F258" s="6" t="s">
        <v>45</v>
      </c>
      <c r="G258" s="6" t="s">
        <v>3100</v>
      </c>
      <c r="H258" s="6" t="s">
        <v>3101</v>
      </c>
      <c r="I258" s="6" t="s">
        <v>3062</v>
      </c>
      <c r="J258" s="8">
        <v>26.530832060183499</v>
      </c>
      <c r="K258" s="6" t="s">
        <v>43</v>
      </c>
      <c r="L258" s="6" t="s">
        <v>35</v>
      </c>
      <c r="M258" s="6" t="s">
        <v>46</v>
      </c>
      <c r="N258" s="6" t="s">
        <v>3102</v>
      </c>
      <c r="O258" s="6" t="s">
        <v>37</v>
      </c>
      <c r="P258" s="6" t="s">
        <v>38</v>
      </c>
      <c r="Q258" s="6"/>
      <c r="R258" s="7"/>
      <c r="S258" s="7"/>
      <c r="T258" s="7" t="s">
        <v>3552</v>
      </c>
      <c r="U258" s="7" t="s">
        <v>1454</v>
      </c>
      <c r="V258" s="7" t="e">
        <v>#N/A</v>
      </c>
      <c r="W258" s="7" t="e">
        <v>#N/A</v>
      </c>
      <c r="X258" s="7"/>
      <c r="Y258" s="7" t="s">
        <v>5642</v>
      </c>
      <c r="Z258" s="7" t="str">
        <f t="shared" si="6"/>
        <v>EXN</v>
      </c>
      <c r="AA258" s="7" t="str">
        <f t="shared" si="7"/>
        <v>T&gt;72H</v>
      </c>
      <c r="AB258" s="7"/>
      <c r="AC258" s="7">
        <v>1</v>
      </c>
      <c r="AD258" s="7"/>
      <c r="AE258" s="7" t="s">
        <v>6469</v>
      </c>
      <c r="AF258" s="7" t="s">
        <v>2536</v>
      </c>
      <c r="AG258" s="7"/>
    </row>
    <row r="259" spans="1:33" ht="101.5" x14ac:dyDescent="0.35">
      <c r="A259" s="6" t="s">
        <v>2962</v>
      </c>
      <c r="B259" s="7" t="s">
        <v>5763</v>
      </c>
      <c r="C259" s="6" t="s">
        <v>4777</v>
      </c>
      <c r="D259" s="7" t="e">
        <v>#N/A</v>
      </c>
      <c r="E259" s="7" t="e">
        <v>#N/A</v>
      </c>
      <c r="F259" s="6" t="s">
        <v>45</v>
      </c>
      <c r="G259" s="6" t="s">
        <v>3103</v>
      </c>
      <c r="H259" s="6" t="s">
        <v>3104</v>
      </c>
      <c r="I259" s="6" t="s">
        <v>3062</v>
      </c>
      <c r="J259" s="8">
        <v>26.5724987268501</v>
      </c>
      <c r="K259" s="6" t="s">
        <v>43</v>
      </c>
      <c r="L259" s="6" t="s">
        <v>35</v>
      </c>
      <c r="M259" s="6" t="s">
        <v>46</v>
      </c>
      <c r="N259" s="6" t="s">
        <v>3105</v>
      </c>
      <c r="O259" s="6" t="s">
        <v>37</v>
      </c>
      <c r="P259" s="6" t="s">
        <v>38</v>
      </c>
      <c r="Q259" s="6"/>
      <c r="R259" s="7"/>
      <c r="S259" s="7"/>
      <c r="T259" s="7" t="s">
        <v>3552</v>
      </c>
      <c r="U259" s="7" t="s">
        <v>1454</v>
      </c>
      <c r="V259" s="7" t="e">
        <v>#N/A</v>
      </c>
      <c r="W259" s="7" t="e">
        <v>#N/A</v>
      </c>
      <c r="X259" s="7"/>
      <c r="Y259" s="7" t="s">
        <v>5642</v>
      </c>
      <c r="Z259" s="7" t="str">
        <f t="shared" ref="Z259:Z322" si="8">LEFT(B259,3)</f>
        <v>EXN</v>
      </c>
      <c r="AA259" s="7" t="str">
        <f t="shared" ref="AA259:AA322" si="9">IF(J259 &lt; 1/24, "T&lt;1H", IF(AND(J259&lt;2/24, J259&gt;1/24), "1H&lt;T&lt;2H", IF(AND(J259&lt;4/24, J259&gt;2/24), "2H&lt;T&lt;4H", IF(AND(J259&lt;8/24, J259&gt;4/24), "4H&lt;T&lt;8H", IF(AND(J259&lt;16/24, J259&gt;8/24), "8H&lt;T&lt;16H",IF(AND(J259&lt;24/24, J259&gt;16/24),"16H&lt;T&lt;24H", IF(AND(J259&lt;48/24, J259&gt;24/24),"24H&lt;T&lt;48H",IF(AND(J259&lt;72/24, J259&gt;24/24),"48H&lt;T&lt;72H", "T&gt;72H"))))))))</f>
        <v>T&gt;72H</v>
      </c>
      <c r="AB259" s="7"/>
      <c r="AC259" s="7">
        <v>1</v>
      </c>
      <c r="AD259" s="7"/>
      <c r="AE259" s="7" t="s">
        <v>6469</v>
      </c>
      <c r="AF259" s="7" t="s">
        <v>2536</v>
      </c>
      <c r="AG259" s="7"/>
    </row>
    <row r="260" spans="1:33" ht="101.5" x14ac:dyDescent="0.35">
      <c r="A260" s="6" t="s">
        <v>2962</v>
      </c>
      <c r="B260" s="7" t="s">
        <v>6184</v>
      </c>
      <c r="C260" s="6" t="s">
        <v>4778</v>
      </c>
      <c r="D260" s="7" t="e">
        <v>#N/A</v>
      </c>
      <c r="E260" s="7" t="e">
        <v>#N/A</v>
      </c>
      <c r="F260" s="6" t="s">
        <v>45</v>
      </c>
      <c r="G260" s="6" t="s">
        <v>3106</v>
      </c>
      <c r="H260" s="6" t="s">
        <v>3107</v>
      </c>
      <c r="I260" s="6" t="s">
        <v>3062</v>
      </c>
      <c r="J260" s="8">
        <v>26.614165393516799</v>
      </c>
      <c r="K260" s="6" t="s">
        <v>43</v>
      </c>
      <c r="L260" s="6" t="s">
        <v>35</v>
      </c>
      <c r="M260" s="6" t="s">
        <v>46</v>
      </c>
      <c r="N260" s="6" t="s">
        <v>3108</v>
      </c>
      <c r="O260" s="6" t="s">
        <v>37</v>
      </c>
      <c r="P260" s="6" t="s">
        <v>38</v>
      </c>
      <c r="Q260" s="6"/>
      <c r="R260" s="7"/>
      <c r="S260" s="7"/>
      <c r="T260" s="7" t="s">
        <v>3552</v>
      </c>
      <c r="U260" s="7" t="s">
        <v>1454</v>
      </c>
      <c r="V260" s="7" t="e">
        <v>#N/A</v>
      </c>
      <c r="W260" s="7" t="e">
        <v>#N/A</v>
      </c>
      <c r="X260" s="7"/>
      <c r="Y260" s="7" t="s">
        <v>5642</v>
      </c>
      <c r="Z260" s="7" t="str">
        <f t="shared" si="8"/>
        <v>EXN</v>
      </c>
      <c r="AA260" s="7" t="str">
        <f t="shared" si="9"/>
        <v>T&gt;72H</v>
      </c>
      <c r="AB260" s="7"/>
      <c r="AC260" s="7">
        <v>1</v>
      </c>
      <c r="AD260" s="7"/>
      <c r="AE260" s="7" t="s">
        <v>6469</v>
      </c>
      <c r="AF260" s="7" t="s">
        <v>2536</v>
      </c>
      <c r="AG260" s="7"/>
    </row>
    <row r="261" spans="1:33" ht="101.5" x14ac:dyDescent="0.35">
      <c r="A261" s="6" t="s">
        <v>2962</v>
      </c>
      <c r="B261" s="7" t="s">
        <v>6185</v>
      </c>
      <c r="C261" s="6" t="s">
        <v>4779</v>
      </c>
      <c r="D261" s="7" t="e">
        <v>#N/A</v>
      </c>
      <c r="E261" s="7" t="e">
        <v>#N/A</v>
      </c>
      <c r="F261" s="6" t="s">
        <v>45</v>
      </c>
      <c r="G261" s="6" t="s">
        <v>3109</v>
      </c>
      <c r="H261" s="6" t="s">
        <v>3110</v>
      </c>
      <c r="I261" s="6" t="s">
        <v>3062</v>
      </c>
      <c r="J261" s="8">
        <v>26.655832060183499</v>
      </c>
      <c r="K261" s="6" t="s">
        <v>43</v>
      </c>
      <c r="L261" s="6" t="s">
        <v>35</v>
      </c>
      <c r="M261" s="6" t="s">
        <v>46</v>
      </c>
      <c r="N261" s="6" t="s">
        <v>3111</v>
      </c>
      <c r="O261" s="6" t="s">
        <v>37</v>
      </c>
      <c r="P261" s="6" t="s">
        <v>38</v>
      </c>
      <c r="Q261" s="6"/>
      <c r="R261" s="7"/>
      <c r="S261" s="7"/>
      <c r="T261" s="7" t="s">
        <v>3552</v>
      </c>
      <c r="U261" s="7" t="s">
        <v>1454</v>
      </c>
      <c r="V261" s="7" t="e">
        <v>#N/A</v>
      </c>
      <c r="W261" s="7" t="e">
        <v>#N/A</v>
      </c>
      <c r="X261" s="7"/>
      <c r="Y261" s="7" t="s">
        <v>5642</v>
      </c>
      <c r="Z261" s="7" t="str">
        <f t="shared" si="8"/>
        <v>EXN</v>
      </c>
      <c r="AA261" s="7" t="str">
        <f t="shared" si="9"/>
        <v>T&gt;72H</v>
      </c>
      <c r="AB261" s="7"/>
      <c r="AC261" s="7">
        <v>1</v>
      </c>
      <c r="AD261" s="7"/>
      <c r="AE261" s="7" t="s">
        <v>6469</v>
      </c>
      <c r="AF261" s="7" t="s">
        <v>2536</v>
      </c>
      <c r="AG261" s="7"/>
    </row>
    <row r="262" spans="1:33" ht="101.5" x14ac:dyDescent="0.35">
      <c r="A262" s="6" t="s">
        <v>2962</v>
      </c>
      <c r="B262" s="7" t="s">
        <v>6186</v>
      </c>
      <c r="C262" s="6" t="s">
        <v>4780</v>
      </c>
      <c r="D262" s="7" t="e">
        <v>#N/A</v>
      </c>
      <c r="E262" s="7" t="e">
        <v>#N/A</v>
      </c>
      <c r="F262" s="6" t="s">
        <v>45</v>
      </c>
      <c r="G262" s="6" t="s">
        <v>3112</v>
      </c>
      <c r="H262" s="6" t="s">
        <v>3113</v>
      </c>
      <c r="I262" s="6" t="s">
        <v>3062</v>
      </c>
      <c r="J262" s="8">
        <v>26.6974987268501</v>
      </c>
      <c r="K262" s="6" t="s">
        <v>43</v>
      </c>
      <c r="L262" s="6" t="s">
        <v>35</v>
      </c>
      <c r="M262" s="6" t="s">
        <v>46</v>
      </c>
      <c r="N262" s="6" t="s">
        <v>3114</v>
      </c>
      <c r="O262" s="6" t="s">
        <v>37</v>
      </c>
      <c r="P262" s="6" t="s">
        <v>38</v>
      </c>
      <c r="Q262" s="6"/>
      <c r="R262" s="7"/>
      <c r="S262" s="7"/>
      <c r="T262" s="7" t="s">
        <v>3552</v>
      </c>
      <c r="U262" s="7" t="s">
        <v>1454</v>
      </c>
      <c r="V262" s="7" t="e">
        <v>#N/A</v>
      </c>
      <c r="W262" s="7" t="e">
        <v>#N/A</v>
      </c>
      <c r="X262" s="7"/>
      <c r="Y262" s="7" t="s">
        <v>5642</v>
      </c>
      <c r="Z262" s="7" t="str">
        <f t="shared" si="8"/>
        <v>EXN</v>
      </c>
      <c r="AA262" s="7" t="str">
        <f t="shared" si="9"/>
        <v>T&gt;72H</v>
      </c>
      <c r="AB262" s="7"/>
      <c r="AC262" s="7">
        <v>1</v>
      </c>
      <c r="AD262" s="7"/>
      <c r="AE262" s="7" t="s">
        <v>6469</v>
      </c>
      <c r="AF262" s="7" t="s">
        <v>2536</v>
      </c>
      <c r="AG262" s="7"/>
    </row>
    <row r="263" spans="1:33" ht="101.5" x14ac:dyDescent="0.35">
      <c r="A263" s="6" t="s">
        <v>1110</v>
      </c>
      <c r="B263" s="7" t="s">
        <v>5758</v>
      </c>
      <c r="C263" s="6" t="s">
        <v>4781</v>
      </c>
      <c r="D263" s="7" t="e">
        <v>#N/A</v>
      </c>
      <c r="E263" s="7" t="e">
        <v>#N/A</v>
      </c>
      <c r="F263" s="6" t="s">
        <v>45</v>
      </c>
      <c r="G263" s="6" t="s">
        <v>1222</v>
      </c>
      <c r="H263" s="6" t="s">
        <v>1223</v>
      </c>
      <c r="I263" s="6" t="s">
        <v>3115</v>
      </c>
      <c r="J263" s="8">
        <v>26.739165393516799</v>
      </c>
      <c r="K263" s="6" t="s">
        <v>43</v>
      </c>
      <c r="L263" s="6" t="s">
        <v>35</v>
      </c>
      <c r="M263" s="6" t="s">
        <v>46</v>
      </c>
      <c r="N263" s="6" t="s">
        <v>3116</v>
      </c>
      <c r="O263" s="6" t="s">
        <v>37</v>
      </c>
      <c r="P263" s="6" t="s">
        <v>38</v>
      </c>
      <c r="Q263" s="6"/>
      <c r="R263" s="7"/>
      <c r="S263" s="7"/>
      <c r="T263" s="7" t="s">
        <v>1951</v>
      </c>
      <c r="U263" s="7" t="s">
        <v>1454</v>
      </c>
      <c r="V263" s="7" t="e">
        <v>#N/A</v>
      </c>
      <c r="W263" s="7" t="s">
        <v>1454</v>
      </c>
      <c r="X263" s="7"/>
      <c r="Y263" s="7" t="s">
        <v>5642</v>
      </c>
      <c r="Z263" s="7" t="str">
        <f t="shared" si="8"/>
        <v>EXN</v>
      </c>
      <c r="AA263" s="7" t="str">
        <f t="shared" si="9"/>
        <v>T&gt;72H</v>
      </c>
      <c r="AB263" s="7"/>
      <c r="AC263" s="7">
        <v>1</v>
      </c>
      <c r="AD263" s="7"/>
      <c r="AE263" s="7" t="s">
        <v>6469</v>
      </c>
      <c r="AF263" s="7" t="s">
        <v>2536</v>
      </c>
      <c r="AG263" s="7"/>
    </row>
    <row r="264" spans="1:33" ht="87" x14ac:dyDescent="0.35">
      <c r="A264" s="6" t="s">
        <v>943</v>
      </c>
      <c r="B264" s="7" t="s">
        <v>6187</v>
      </c>
      <c r="C264" s="6" t="s">
        <v>4782</v>
      </c>
      <c r="D264" s="7" t="e">
        <v>#N/A</v>
      </c>
      <c r="E264" s="7" t="e">
        <v>#N/A</v>
      </c>
      <c r="F264" s="6" t="s">
        <v>45</v>
      </c>
      <c r="G264" s="6" t="s">
        <v>1009</v>
      </c>
      <c r="H264" s="6" t="s">
        <v>1010</v>
      </c>
      <c r="I264" s="6" t="s">
        <v>3448</v>
      </c>
      <c r="J264" s="8">
        <v>26.780832060183499</v>
      </c>
      <c r="K264" s="6" t="s">
        <v>43</v>
      </c>
      <c r="L264" s="6" t="s">
        <v>35</v>
      </c>
      <c r="M264" s="6" t="s">
        <v>46</v>
      </c>
      <c r="N264" s="6" t="s">
        <v>3449</v>
      </c>
      <c r="O264" s="6" t="s">
        <v>37</v>
      </c>
      <c r="P264" s="6" t="s">
        <v>38</v>
      </c>
      <c r="Q264" s="6"/>
      <c r="R264" s="7"/>
      <c r="S264" s="7"/>
      <c r="T264" s="7" t="s">
        <v>5464</v>
      </c>
      <c r="U264" s="7" t="s">
        <v>78</v>
      </c>
      <c r="V264" s="7" t="e">
        <v>#N/A</v>
      </c>
      <c r="W264" s="7" t="s">
        <v>1456</v>
      </c>
      <c r="X264" s="7"/>
      <c r="Y264" s="7" t="s">
        <v>5642</v>
      </c>
      <c r="Z264" s="7" t="str">
        <f t="shared" si="8"/>
        <v>EXN</v>
      </c>
      <c r="AA264" s="7" t="str">
        <f t="shared" si="9"/>
        <v>T&gt;72H</v>
      </c>
      <c r="AB264" s="7"/>
      <c r="AC264" s="7">
        <v>1</v>
      </c>
      <c r="AD264" s="7"/>
      <c r="AE264" s="7" t="s">
        <v>6469</v>
      </c>
      <c r="AF264" s="7" t="s">
        <v>2536</v>
      </c>
      <c r="AG264" s="7"/>
    </row>
    <row r="265" spans="1:33" ht="87" x14ac:dyDescent="0.35">
      <c r="A265" s="6" t="s">
        <v>943</v>
      </c>
      <c r="B265" s="7" t="s">
        <v>6188</v>
      </c>
      <c r="C265" s="6" t="s">
        <v>4783</v>
      </c>
      <c r="D265" s="7" t="e">
        <v>#N/A</v>
      </c>
      <c r="E265" s="7" t="e">
        <v>#N/A</v>
      </c>
      <c r="F265" s="6" t="s">
        <v>45</v>
      </c>
      <c r="G265" s="6" t="s">
        <v>1011</v>
      </c>
      <c r="H265" s="6" t="s">
        <v>1012</v>
      </c>
      <c r="I265" s="6" t="s">
        <v>3448</v>
      </c>
      <c r="J265" s="8">
        <v>26.8224987268501</v>
      </c>
      <c r="K265" s="6" t="s">
        <v>43</v>
      </c>
      <c r="L265" s="6" t="s">
        <v>35</v>
      </c>
      <c r="M265" s="6" t="s">
        <v>46</v>
      </c>
      <c r="N265" s="6" t="s">
        <v>3450</v>
      </c>
      <c r="O265" s="6" t="s">
        <v>37</v>
      </c>
      <c r="P265" s="6" t="s">
        <v>38</v>
      </c>
      <c r="Q265" s="6"/>
      <c r="R265" s="7"/>
      <c r="S265" s="7"/>
      <c r="T265" s="7" t="s">
        <v>5464</v>
      </c>
      <c r="U265" s="7" t="s">
        <v>78</v>
      </c>
      <c r="V265" s="7" t="e">
        <v>#N/A</v>
      </c>
      <c r="W265" s="7" t="s">
        <v>1456</v>
      </c>
      <c r="X265" s="7"/>
      <c r="Y265" s="7" t="s">
        <v>5642</v>
      </c>
      <c r="Z265" s="7" t="str">
        <f t="shared" si="8"/>
        <v>EXN</v>
      </c>
      <c r="AA265" s="7" t="str">
        <f t="shared" si="9"/>
        <v>T&gt;72H</v>
      </c>
      <c r="AB265" s="7"/>
      <c r="AC265" s="7">
        <v>1</v>
      </c>
      <c r="AD265" s="7"/>
      <c r="AE265" s="7" t="s">
        <v>6469</v>
      </c>
      <c r="AF265" s="7" t="s">
        <v>2536</v>
      </c>
      <c r="AG265" s="7"/>
    </row>
    <row r="266" spans="1:33" ht="87" x14ac:dyDescent="0.35">
      <c r="A266" s="6" t="s">
        <v>943</v>
      </c>
      <c r="B266" s="7" t="s">
        <v>6189</v>
      </c>
      <c r="C266" s="6" t="s">
        <v>4784</v>
      </c>
      <c r="D266" s="7" t="e">
        <v>#N/A</v>
      </c>
      <c r="E266" s="7" t="e">
        <v>#N/A</v>
      </c>
      <c r="F266" s="6" t="s">
        <v>45</v>
      </c>
      <c r="G266" s="6" t="s">
        <v>1007</v>
      </c>
      <c r="H266" s="6" t="s">
        <v>1008</v>
      </c>
      <c r="I266" s="6" t="s">
        <v>3448</v>
      </c>
      <c r="J266" s="8">
        <v>26.864165393516799</v>
      </c>
      <c r="K266" s="6" t="s">
        <v>43</v>
      </c>
      <c r="L266" s="6" t="s">
        <v>35</v>
      </c>
      <c r="M266" s="6" t="s">
        <v>46</v>
      </c>
      <c r="N266" s="6" t="s">
        <v>3451</v>
      </c>
      <c r="O266" s="6" t="s">
        <v>37</v>
      </c>
      <c r="P266" s="6" t="s">
        <v>38</v>
      </c>
      <c r="Q266" s="6"/>
      <c r="R266" s="7"/>
      <c r="S266" s="7"/>
      <c r="T266" s="7" t="s">
        <v>5464</v>
      </c>
      <c r="U266" s="7" t="s">
        <v>78</v>
      </c>
      <c r="V266" s="7" t="e">
        <v>#N/A</v>
      </c>
      <c r="W266" s="7" t="s">
        <v>1456</v>
      </c>
      <c r="X266" s="7"/>
      <c r="Y266" s="7" t="s">
        <v>5642</v>
      </c>
      <c r="Z266" s="7" t="str">
        <f t="shared" si="8"/>
        <v>EXN</v>
      </c>
      <c r="AA266" s="7" t="str">
        <f t="shared" si="9"/>
        <v>T&gt;72H</v>
      </c>
      <c r="AB266" s="7"/>
      <c r="AC266" s="7">
        <v>1</v>
      </c>
      <c r="AD266" s="7"/>
      <c r="AE266" s="7" t="s">
        <v>6469</v>
      </c>
      <c r="AF266" s="7" t="s">
        <v>2536</v>
      </c>
      <c r="AG266" s="7"/>
    </row>
    <row r="267" spans="1:33" ht="87" x14ac:dyDescent="0.35">
      <c r="A267" s="6" t="s">
        <v>3943</v>
      </c>
      <c r="B267" s="7" t="s">
        <v>5751</v>
      </c>
      <c r="C267" s="6" t="s">
        <v>4785</v>
      </c>
      <c r="D267" s="7" t="e">
        <v>#N/A</v>
      </c>
      <c r="E267" s="7" t="e">
        <v>#N/A</v>
      </c>
      <c r="F267" s="6" t="s">
        <v>45</v>
      </c>
      <c r="G267" s="6" t="s">
        <v>3990</v>
      </c>
      <c r="H267" s="6" t="s">
        <v>3991</v>
      </c>
      <c r="I267" s="6" t="s">
        <v>3992</v>
      </c>
      <c r="J267" s="8">
        <v>26.905832060183499</v>
      </c>
      <c r="K267" s="6" t="s">
        <v>43</v>
      </c>
      <c r="L267" s="6" t="s">
        <v>35</v>
      </c>
      <c r="M267" s="6" t="s">
        <v>46</v>
      </c>
      <c r="N267" s="6" t="s">
        <v>3993</v>
      </c>
      <c r="O267" s="6" t="s">
        <v>37</v>
      </c>
      <c r="P267" s="6" t="s">
        <v>38</v>
      </c>
      <c r="Q267" s="6"/>
      <c r="R267" s="7"/>
      <c r="S267" s="7"/>
      <c r="T267" s="7" t="s">
        <v>4138</v>
      </c>
      <c r="U267" s="7" t="s">
        <v>1466</v>
      </c>
      <c r="V267" s="7" t="e">
        <v>#N/A</v>
      </c>
      <c r="W267" s="7" t="s">
        <v>1340</v>
      </c>
      <c r="X267" s="7"/>
      <c r="Y267" s="7" t="s">
        <v>5642</v>
      </c>
      <c r="Z267" s="7" t="str">
        <f t="shared" si="8"/>
        <v>EXN</v>
      </c>
      <c r="AA267" s="7" t="str">
        <f t="shared" si="9"/>
        <v>T&gt;72H</v>
      </c>
      <c r="AB267" s="7"/>
      <c r="AC267" s="7">
        <v>1</v>
      </c>
      <c r="AD267" s="7"/>
      <c r="AE267" s="7" t="s">
        <v>6469</v>
      </c>
      <c r="AF267" s="7" t="s">
        <v>2536</v>
      </c>
      <c r="AG267" s="7"/>
    </row>
    <row r="268" spans="1:33" ht="87" x14ac:dyDescent="0.35">
      <c r="A268" s="6" t="s">
        <v>3861</v>
      </c>
      <c r="B268" s="7" t="s">
        <v>6190</v>
      </c>
      <c r="C268" s="6" t="s">
        <v>4786</v>
      </c>
      <c r="D268" s="7" t="e">
        <v>#N/A</v>
      </c>
      <c r="E268" s="7" t="e">
        <v>#N/A</v>
      </c>
      <c r="F268" s="6" t="s">
        <v>45</v>
      </c>
      <c r="G268" s="6" t="s">
        <v>4076</v>
      </c>
      <c r="H268" s="6" t="s">
        <v>4077</v>
      </c>
      <c r="I268" s="6" t="s">
        <v>4078</v>
      </c>
      <c r="J268" s="8">
        <v>26.9474987268501</v>
      </c>
      <c r="K268" s="6" t="s">
        <v>43</v>
      </c>
      <c r="L268" s="6" t="s">
        <v>35</v>
      </c>
      <c r="M268" s="6" t="s">
        <v>46</v>
      </c>
      <c r="N268" s="6" t="s">
        <v>4079</v>
      </c>
      <c r="O268" s="6" t="s">
        <v>37</v>
      </c>
      <c r="P268" s="6" t="s">
        <v>38</v>
      </c>
      <c r="Q268" s="6"/>
      <c r="R268" s="7"/>
      <c r="S268" s="7"/>
      <c r="T268" s="7" t="s">
        <v>4136</v>
      </c>
      <c r="U268" s="7" t="s">
        <v>1466</v>
      </c>
      <c r="V268" s="7" t="e">
        <v>#N/A</v>
      </c>
      <c r="W268" s="7" t="s">
        <v>1340</v>
      </c>
      <c r="X268" s="7"/>
      <c r="Y268" s="7" t="s">
        <v>5642</v>
      </c>
      <c r="Z268" s="7" t="str">
        <f t="shared" si="8"/>
        <v>EXN</v>
      </c>
      <c r="AA268" s="7" t="str">
        <f t="shared" si="9"/>
        <v>T&gt;72H</v>
      </c>
      <c r="AB268" s="7"/>
      <c r="AC268" s="7">
        <v>1</v>
      </c>
      <c r="AD268" s="7"/>
      <c r="AE268" s="7" t="s">
        <v>6469</v>
      </c>
      <c r="AF268" s="7" t="s">
        <v>2536</v>
      </c>
      <c r="AG268" s="7"/>
    </row>
    <row r="269" spans="1:33" ht="87" x14ac:dyDescent="0.35">
      <c r="A269" s="6" t="s">
        <v>1829</v>
      </c>
      <c r="B269" s="7" t="s">
        <v>6191</v>
      </c>
      <c r="C269" s="6" t="s">
        <v>4787</v>
      </c>
      <c r="D269" s="7" t="e">
        <v>#N/A</v>
      </c>
      <c r="E269" s="7" t="e">
        <v>#N/A</v>
      </c>
      <c r="F269" s="6" t="s">
        <v>45</v>
      </c>
      <c r="G269" s="6" t="s">
        <v>1847</v>
      </c>
      <c r="H269" s="6" t="s">
        <v>1848</v>
      </c>
      <c r="I269" s="6" t="s">
        <v>4340</v>
      </c>
      <c r="J269" s="8">
        <v>26.989165393516799</v>
      </c>
      <c r="K269" s="6" t="s">
        <v>43</v>
      </c>
      <c r="L269" s="6" t="s">
        <v>35</v>
      </c>
      <c r="M269" s="6" t="s">
        <v>46</v>
      </c>
      <c r="N269" s="6" t="s">
        <v>4341</v>
      </c>
      <c r="O269" s="6" t="s">
        <v>37</v>
      </c>
      <c r="P269" s="6" t="s">
        <v>38</v>
      </c>
      <c r="Q269" s="6"/>
      <c r="R269" s="7"/>
      <c r="S269" s="7"/>
      <c r="T269" s="7" t="s">
        <v>1832</v>
      </c>
      <c r="U269" s="7" t="s">
        <v>1466</v>
      </c>
      <c r="V269" s="7" t="e">
        <v>#N/A</v>
      </c>
      <c r="W269" s="7" t="s">
        <v>1340</v>
      </c>
      <c r="X269" s="7"/>
      <c r="Y269" s="7" t="s">
        <v>5642</v>
      </c>
      <c r="Z269" s="7" t="str">
        <f t="shared" si="8"/>
        <v>EXN</v>
      </c>
      <c r="AA269" s="7" t="str">
        <f t="shared" si="9"/>
        <v>T&gt;72H</v>
      </c>
      <c r="AB269" s="7"/>
      <c r="AC269" s="7">
        <v>1</v>
      </c>
      <c r="AD269" s="7"/>
      <c r="AE269" s="7" t="s">
        <v>6469</v>
      </c>
      <c r="AF269" s="7" t="s">
        <v>2536</v>
      </c>
      <c r="AG269" s="7"/>
    </row>
    <row r="270" spans="1:33" ht="87" x14ac:dyDescent="0.35">
      <c r="A270" s="6" t="s">
        <v>1829</v>
      </c>
      <c r="B270" s="7" t="s">
        <v>6192</v>
      </c>
      <c r="C270" s="6" t="s">
        <v>4788</v>
      </c>
      <c r="D270" s="7" t="e">
        <v>#N/A</v>
      </c>
      <c r="E270" s="7" t="e">
        <v>#N/A</v>
      </c>
      <c r="F270" s="6" t="s">
        <v>45</v>
      </c>
      <c r="G270" s="6" t="s">
        <v>1843</v>
      </c>
      <c r="H270" s="6" t="s">
        <v>1844</v>
      </c>
      <c r="I270" s="6" t="s">
        <v>4340</v>
      </c>
      <c r="J270" s="8">
        <v>27.030832060183499</v>
      </c>
      <c r="K270" s="6" t="s">
        <v>43</v>
      </c>
      <c r="L270" s="6" t="s">
        <v>35</v>
      </c>
      <c r="M270" s="6" t="s">
        <v>46</v>
      </c>
      <c r="N270" s="6" t="s">
        <v>4342</v>
      </c>
      <c r="O270" s="6" t="s">
        <v>37</v>
      </c>
      <c r="P270" s="6" t="s">
        <v>38</v>
      </c>
      <c r="Q270" s="6"/>
      <c r="R270" s="7"/>
      <c r="S270" s="7"/>
      <c r="T270" s="7" t="s">
        <v>1832</v>
      </c>
      <c r="U270" s="7" t="s">
        <v>1466</v>
      </c>
      <c r="V270" s="7" t="e">
        <v>#N/A</v>
      </c>
      <c r="W270" s="7" t="s">
        <v>1340</v>
      </c>
      <c r="X270" s="7"/>
      <c r="Y270" s="7" t="s">
        <v>5642</v>
      </c>
      <c r="Z270" s="7" t="str">
        <f t="shared" si="8"/>
        <v>EXN</v>
      </c>
      <c r="AA270" s="7" t="str">
        <f t="shared" si="9"/>
        <v>T&gt;72H</v>
      </c>
      <c r="AB270" s="7"/>
      <c r="AC270" s="7">
        <v>1</v>
      </c>
      <c r="AD270" s="7"/>
      <c r="AE270" s="7" t="s">
        <v>6469</v>
      </c>
      <c r="AF270" s="7" t="s">
        <v>2536</v>
      </c>
      <c r="AG270" s="7"/>
    </row>
    <row r="271" spans="1:33" ht="87" x14ac:dyDescent="0.35">
      <c r="A271" s="6" t="s">
        <v>1829</v>
      </c>
      <c r="B271" s="7" t="s">
        <v>6193</v>
      </c>
      <c r="C271" s="6" t="s">
        <v>4789</v>
      </c>
      <c r="D271" s="7" t="e">
        <v>#N/A</v>
      </c>
      <c r="E271" s="7" t="e">
        <v>#N/A</v>
      </c>
      <c r="F271" s="6" t="s">
        <v>45</v>
      </c>
      <c r="G271" s="6" t="s">
        <v>1845</v>
      </c>
      <c r="H271" s="6" t="s">
        <v>1846</v>
      </c>
      <c r="I271" s="6" t="s">
        <v>4340</v>
      </c>
      <c r="J271" s="8">
        <v>27.0724987268501</v>
      </c>
      <c r="K271" s="6" t="s">
        <v>43</v>
      </c>
      <c r="L271" s="6" t="s">
        <v>35</v>
      </c>
      <c r="M271" s="6" t="s">
        <v>46</v>
      </c>
      <c r="N271" s="6" t="s">
        <v>4343</v>
      </c>
      <c r="O271" s="6" t="s">
        <v>37</v>
      </c>
      <c r="P271" s="6" t="s">
        <v>38</v>
      </c>
      <c r="Q271" s="6"/>
      <c r="R271" s="7"/>
      <c r="S271" s="7"/>
      <c r="T271" s="7" t="s">
        <v>1832</v>
      </c>
      <c r="U271" s="7" t="s">
        <v>1466</v>
      </c>
      <c r="V271" s="7" t="e">
        <v>#N/A</v>
      </c>
      <c r="W271" s="7" t="s">
        <v>1340</v>
      </c>
      <c r="X271" s="7"/>
      <c r="Y271" s="7" t="s">
        <v>5642</v>
      </c>
      <c r="Z271" s="7" t="str">
        <f t="shared" si="8"/>
        <v>EXN</v>
      </c>
      <c r="AA271" s="7" t="str">
        <f t="shared" si="9"/>
        <v>T&gt;72H</v>
      </c>
      <c r="AB271" s="7"/>
      <c r="AC271" s="7">
        <v>1</v>
      </c>
      <c r="AD271" s="7"/>
      <c r="AE271" s="7" t="s">
        <v>6469</v>
      </c>
      <c r="AF271" s="7" t="s">
        <v>2536</v>
      </c>
      <c r="AG271" s="7"/>
    </row>
    <row r="272" spans="1:33" ht="101.5" x14ac:dyDescent="0.35">
      <c r="A272" s="6" t="s">
        <v>908</v>
      </c>
      <c r="B272" s="7" t="s">
        <v>6194</v>
      </c>
      <c r="C272" s="6" t="s">
        <v>4790</v>
      </c>
      <c r="D272" s="7" t="e">
        <v>#N/A</v>
      </c>
      <c r="E272" s="7" t="e">
        <v>#N/A</v>
      </c>
      <c r="F272" s="6" t="s">
        <v>45</v>
      </c>
      <c r="G272" s="6" t="s">
        <v>1059</v>
      </c>
      <c r="H272" s="6" t="s">
        <v>1060</v>
      </c>
      <c r="I272" s="6" t="s">
        <v>4211</v>
      </c>
      <c r="J272" s="8">
        <v>27.114165393516799</v>
      </c>
      <c r="K272" s="6" t="s">
        <v>43</v>
      </c>
      <c r="L272" s="6" t="s">
        <v>35</v>
      </c>
      <c r="M272" s="6" t="s">
        <v>46</v>
      </c>
      <c r="N272" s="6" t="s">
        <v>4212</v>
      </c>
      <c r="O272" s="6" t="s">
        <v>37</v>
      </c>
      <c r="P272" s="6" t="s">
        <v>38</v>
      </c>
      <c r="Q272" s="6"/>
      <c r="R272" s="7"/>
      <c r="S272" s="7"/>
      <c r="T272" s="7" t="s">
        <v>1942</v>
      </c>
      <c r="U272" s="7" t="s">
        <v>1454</v>
      </c>
      <c r="V272" s="7" t="e">
        <v>#N/A</v>
      </c>
      <c r="W272" s="7" t="s">
        <v>1454</v>
      </c>
      <c r="X272" s="7"/>
      <c r="Y272" s="7" t="s">
        <v>5642</v>
      </c>
      <c r="Z272" s="7" t="str">
        <f t="shared" si="8"/>
        <v>EXN</v>
      </c>
      <c r="AA272" s="7" t="str">
        <f t="shared" si="9"/>
        <v>T&gt;72H</v>
      </c>
      <c r="AB272" s="7"/>
      <c r="AC272" s="7">
        <v>1</v>
      </c>
      <c r="AD272" s="7"/>
      <c r="AE272" s="7" t="s">
        <v>6469</v>
      </c>
      <c r="AF272" s="7" t="s">
        <v>2536</v>
      </c>
      <c r="AG272" s="7"/>
    </row>
    <row r="273" spans="1:33" ht="101.5" x14ac:dyDescent="0.35">
      <c r="A273" s="6" t="s">
        <v>908</v>
      </c>
      <c r="B273" s="7" t="s">
        <v>6195</v>
      </c>
      <c r="C273" s="6" t="s">
        <v>4791</v>
      </c>
      <c r="D273" s="7" t="e">
        <v>#N/A</v>
      </c>
      <c r="E273" s="7" t="e">
        <v>#N/A</v>
      </c>
      <c r="F273" s="6" t="s">
        <v>45</v>
      </c>
      <c r="G273" s="6" t="s">
        <v>1079</v>
      </c>
      <c r="H273" s="6" t="s">
        <v>1080</v>
      </c>
      <c r="I273" s="6" t="s">
        <v>4211</v>
      </c>
      <c r="J273" s="8">
        <v>27.155832060183499</v>
      </c>
      <c r="K273" s="6" t="s">
        <v>43</v>
      </c>
      <c r="L273" s="6" t="s">
        <v>35</v>
      </c>
      <c r="M273" s="6" t="s">
        <v>46</v>
      </c>
      <c r="N273" s="6" t="s">
        <v>4213</v>
      </c>
      <c r="O273" s="6" t="s">
        <v>37</v>
      </c>
      <c r="P273" s="6" t="s">
        <v>38</v>
      </c>
      <c r="Q273" s="6"/>
      <c r="R273" s="7"/>
      <c r="S273" s="7"/>
      <c r="T273" s="7" t="s">
        <v>1942</v>
      </c>
      <c r="U273" s="7" t="s">
        <v>1454</v>
      </c>
      <c r="V273" s="7" t="e">
        <v>#N/A</v>
      </c>
      <c r="W273" s="7" t="s">
        <v>1454</v>
      </c>
      <c r="X273" s="7"/>
      <c r="Y273" s="7" t="s">
        <v>5642</v>
      </c>
      <c r="Z273" s="7" t="str">
        <f t="shared" si="8"/>
        <v>EXN</v>
      </c>
      <c r="AA273" s="7" t="str">
        <f t="shared" si="9"/>
        <v>T&gt;72H</v>
      </c>
      <c r="AB273" s="7"/>
      <c r="AC273" s="7">
        <v>1</v>
      </c>
      <c r="AD273" s="7"/>
      <c r="AE273" s="7" t="s">
        <v>6469</v>
      </c>
      <c r="AF273" s="7" t="s">
        <v>2536</v>
      </c>
      <c r="AG273" s="7"/>
    </row>
    <row r="274" spans="1:33" ht="101.5" x14ac:dyDescent="0.35">
      <c r="A274" s="6" t="s">
        <v>908</v>
      </c>
      <c r="B274" s="7" t="s">
        <v>6196</v>
      </c>
      <c r="C274" s="6" t="s">
        <v>4792</v>
      </c>
      <c r="D274" s="7" t="e">
        <v>#N/A</v>
      </c>
      <c r="E274" s="7" t="e">
        <v>#N/A</v>
      </c>
      <c r="F274" s="6" t="s">
        <v>45</v>
      </c>
      <c r="G274" s="6" t="s">
        <v>1051</v>
      </c>
      <c r="H274" s="6" t="s">
        <v>1052</v>
      </c>
      <c r="I274" s="6" t="s">
        <v>4211</v>
      </c>
      <c r="J274" s="8">
        <v>27.1974987268501</v>
      </c>
      <c r="K274" s="6" t="s">
        <v>43</v>
      </c>
      <c r="L274" s="6" t="s">
        <v>35</v>
      </c>
      <c r="M274" s="6" t="s">
        <v>46</v>
      </c>
      <c r="N274" s="6" t="s">
        <v>4214</v>
      </c>
      <c r="O274" s="6" t="s">
        <v>37</v>
      </c>
      <c r="P274" s="6" t="s">
        <v>38</v>
      </c>
      <c r="Q274" s="6"/>
      <c r="R274" s="7"/>
      <c r="S274" s="7"/>
      <c r="T274" s="7" t="s">
        <v>1942</v>
      </c>
      <c r="U274" s="7" t="s">
        <v>1454</v>
      </c>
      <c r="V274" s="7" t="e">
        <v>#N/A</v>
      </c>
      <c r="W274" s="7" t="s">
        <v>1454</v>
      </c>
      <c r="X274" s="7"/>
      <c r="Y274" s="7" t="s">
        <v>5642</v>
      </c>
      <c r="Z274" s="7" t="str">
        <f t="shared" si="8"/>
        <v>EXN</v>
      </c>
      <c r="AA274" s="7" t="str">
        <f t="shared" si="9"/>
        <v>T&gt;72H</v>
      </c>
      <c r="AB274" s="7"/>
      <c r="AC274" s="7">
        <v>1</v>
      </c>
      <c r="AD274" s="7"/>
      <c r="AE274" s="7" t="s">
        <v>6469</v>
      </c>
      <c r="AF274" s="7" t="s">
        <v>2536</v>
      </c>
      <c r="AG274" s="7"/>
    </row>
    <row r="275" spans="1:33" ht="101.5" x14ac:dyDescent="0.35">
      <c r="A275" s="6" t="s">
        <v>908</v>
      </c>
      <c r="B275" s="7" t="s">
        <v>6197</v>
      </c>
      <c r="C275" s="6" t="s">
        <v>4793</v>
      </c>
      <c r="D275" s="7" t="e">
        <v>#N/A</v>
      </c>
      <c r="E275" s="7" t="e">
        <v>#N/A</v>
      </c>
      <c r="F275" s="6" t="s">
        <v>45</v>
      </c>
      <c r="G275" s="6" t="s">
        <v>1063</v>
      </c>
      <c r="H275" s="6" t="s">
        <v>1064</v>
      </c>
      <c r="I275" s="6" t="s">
        <v>4211</v>
      </c>
      <c r="J275" s="8">
        <v>27.239165393516799</v>
      </c>
      <c r="K275" s="6" t="s">
        <v>43</v>
      </c>
      <c r="L275" s="6" t="s">
        <v>35</v>
      </c>
      <c r="M275" s="6" t="s">
        <v>46</v>
      </c>
      <c r="N275" s="6" t="s">
        <v>4215</v>
      </c>
      <c r="O275" s="6" t="s">
        <v>37</v>
      </c>
      <c r="P275" s="6" t="s">
        <v>38</v>
      </c>
      <c r="Q275" s="6"/>
      <c r="R275" s="7"/>
      <c r="S275" s="7"/>
      <c r="T275" s="7" t="s">
        <v>1942</v>
      </c>
      <c r="U275" s="7" t="s">
        <v>1454</v>
      </c>
      <c r="V275" s="7" t="e">
        <v>#N/A</v>
      </c>
      <c r="W275" s="7" t="s">
        <v>1454</v>
      </c>
      <c r="X275" s="7"/>
      <c r="Y275" s="7" t="s">
        <v>5642</v>
      </c>
      <c r="Z275" s="7" t="str">
        <f t="shared" si="8"/>
        <v>EXN</v>
      </c>
      <c r="AA275" s="7" t="str">
        <f t="shared" si="9"/>
        <v>T&gt;72H</v>
      </c>
      <c r="AB275" s="7"/>
      <c r="AC275" s="7">
        <v>1</v>
      </c>
      <c r="AD275" s="7"/>
      <c r="AE275" s="7" t="s">
        <v>6469</v>
      </c>
      <c r="AF275" s="7" t="s">
        <v>2536</v>
      </c>
      <c r="AG275" s="7"/>
    </row>
    <row r="276" spans="1:33" ht="101.5" x14ac:dyDescent="0.35">
      <c r="A276" s="6" t="s">
        <v>908</v>
      </c>
      <c r="B276" s="7" t="s">
        <v>6198</v>
      </c>
      <c r="C276" s="6" t="s">
        <v>4794</v>
      </c>
      <c r="D276" s="7" t="e">
        <v>#N/A</v>
      </c>
      <c r="E276" s="7" t="e">
        <v>#N/A</v>
      </c>
      <c r="F276" s="6" t="s">
        <v>45</v>
      </c>
      <c r="G276" s="6" t="s">
        <v>1061</v>
      </c>
      <c r="H276" s="6" t="s">
        <v>1062</v>
      </c>
      <c r="I276" s="6" t="s">
        <v>4211</v>
      </c>
      <c r="J276" s="8">
        <v>27.280832060183499</v>
      </c>
      <c r="K276" s="6" t="s">
        <v>43</v>
      </c>
      <c r="L276" s="6" t="s">
        <v>35</v>
      </c>
      <c r="M276" s="6" t="s">
        <v>46</v>
      </c>
      <c r="N276" s="6" t="s">
        <v>4216</v>
      </c>
      <c r="O276" s="6" t="s">
        <v>37</v>
      </c>
      <c r="P276" s="6" t="s">
        <v>38</v>
      </c>
      <c r="Q276" s="6"/>
      <c r="R276" s="7"/>
      <c r="S276" s="7"/>
      <c r="T276" s="7" t="s">
        <v>1942</v>
      </c>
      <c r="U276" s="7" t="s">
        <v>1454</v>
      </c>
      <c r="V276" s="7" t="e">
        <v>#N/A</v>
      </c>
      <c r="W276" s="7" t="s">
        <v>1454</v>
      </c>
      <c r="X276" s="7"/>
      <c r="Y276" s="7" t="s">
        <v>5642</v>
      </c>
      <c r="Z276" s="7" t="str">
        <f t="shared" si="8"/>
        <v>EXN</v>
      </c>
      <c r="AA276" s="7" t="str">
        <f t="shared" si="9"/>
        <v>T&gt;72H</v>
      </c>
      <c r="AB276" s="7"/>
      <c r="AC276" s="7">
        <v>1</v>
      </c>
      <c r="AD276" s="7"/>
      <c r="AE276" s="7" t="s">
        <v>6469</v>
      </c>
      <c r="AF276" s="7" t="s">
        <v>2536</v>
      </c>
      <c r="AG276" s="7"/>
    </row>
    <row r="277" spans="1:33" ht="101.5" x14ac:dyDescent="0.35">
      <c r="A277" s="6" t="s">
        <v>908</v>
      </c>
      <c r="B277" s="7" t="s">
        <v>6199</v>
      </c>
      <c r="C277" s="6" t="s">
        <v>4795</v>
      </c>
      <c r="D277" s="7" t="e">
        <v>#N/A</v>
      </c>
      <c r="E277" s="7" t="e">
        <v>#N/A</v>
      </c>
      <c r="F277" s="6" t="s">
        <v>45</v>
      </c>
      <c r="G277" s="6" t="s">
        <v>1067</v>
      </c>
      <c r="H277" s="6" t="s">
        <v>1068</v>
      </c>
      <c r="I277" s="6" t="s">
        <v>4211</v>
      </c>
      <c r="J277" s="8">
        <v>27.3224987268501</v>
      </c>
      <c r="K277" s="6" t="s">
        <v>43</v>
      </c>
      <c r="L277" s="6" t="s">
        <v>35</v>
      </c>
      <c r="M277" s="6" t="s">
        <v>46</v>
      </c>
      <c r="N277" s="6" t="s">
        <v>4217</v>
      </c>
      <c r="O277" s="6" t="s">
        <v>37</v>
      </c>
      <c r="P277" s="6" t="s">
        <v>38</v>
      </c>
      <c r="Q277" s="6"/>
      <c r="R277" s="7"/>
      <c r="S277" s="7"/>
      <c r="T277" s="7" t="s">
        <v>1942</v>
      </c>
      <c r="U277" s="7" t="s">
        <v>1454</v>
      </c>
      <c r="V277" s="7" t="e">
        <v>#N/A</v>
      </c>
      <c r="W277" s="7" t="s">
        <v>1454</v>
      </c>
      <c r="X277" s="7"/>
      <c r="Y277" s="7" t="s">
        <v>5642</v>
      </c>
      <c r="Z277" s="7" t="str">
        <f t="shared" si="8"/>
        <v>EXN</v>
      </c>
      <c r="AA277" s="7" t="str">
        <f t="shared" si="9"/>
        <v>T&gt;72H</v>
      </c>
      <c r="AB277" s="7"/>
      <c r="AC277" s="7">
        <v>1</v>
      </c>
      <c r="AD277" s="7"/>
      <c r="AE277" s="7" t="s">
        <v>6469</v>
      </c>
      <c r="AF277" s="7" t="s">
        <v>2536</v>
      </c>
      <c r="AG277" s="7"/>
    </row>
    <row r="278" spans="1:33" ht="101.5" x14ac:dyDescent="0.35">
      <c r="A278" s="6" t="s">
        <v>908</v>
      </c>
      <c r="B278" s="7" t="s">
        <v>6200</v>
      </c>
      <c r="C278" s="6" t="s">
        <v>4796</v>
      </c>
      <c r="D278" s="7" t="e">
        <v>#N/A</v>
      </c>
      <c r="E278" s="7" t="e">
        <v>#N/A</v>
      </c>
      <c r="F278" s="6" t="s">
        <v>45</v>
      </c>
      <c r="G278" s="6" t="s">
        <v>1053</v>
      </c>
      <c r="H278" s="6" t="s">
        <v>1054</v>
      </c>
      <c r="I278" s="6" t="s">
        <v>4211</v>
      </c>
      <c r="J278" s="8">
        <v>27.364165393516799</v>
      </c>
      <c r="K278" s="6" t="s">
        <v>43</v>
      </c>
      <c r="L278" s="6" t="s">
        <v>35</v>
      </c>
      <c r="M278" s="6" t="s">
        <v>46</v>
      </c>
      <c r="N278" s="6" t="s">
        <v>4218</v>
      </c>
      <c r="O278" s="6" t="s">
        <v>37</v>
      </c>
      <c r="P278" s="6" t="s">
        <v>38</v>
      </c>
      <c r="Q278" s="6"/>
      <c r="R278" s="7"/>
      <c r="S278" s="7"/>
      <c r="T278" s="7" t="s">
        <v>1942</v>
      </c>
      <c r="U278" s="7" t="s">
        <v>1454</v>
      </c>
      <c r="V278" s="7" t="e">
        <v>#N/A</v>
      </c>
      <c r="W278" s="7" t="s">
        <v>1454</v>
      </c>
      <c r="X278" s="7"/>
      <c r="Y278" s="7" t="s">
        <v>5642</v>
      </c>
      <c r="Z278" s="7" t="str">
        <f t="shared" si="8"/>
        <v>EXN</v>
      </c>
      <c r="AA278" s="7" t="str">
        <f t="shared" si="9"/>
        <v>T&gt;72H</v>
      </c>
      <c r="AB278" s="7"/>
      <c r="AC278" s="7">
        <v>1</v>
      </c>
      <c r="AD278" s="7"/>
      <c r="AE278" s="7" t="s">
        <v>6469</v>
      </c>
      <c r="AF278" s="7" t="s">
        <v>2536</v>
      </c>
      <c r="AG278" s="7"/>
    </row>
    <row r="279" spans="1:33" ht="101.5" x14ac:dyDescent="0.35">
      <c r="A279" s="6" t="s">
        <v>908</v>
      </c>
      <c r="B279" s="7" t="s">
        <v>6201</v>
      </c>
      <c r="C279" s="6" t="s">
        <v>4797</v>
      </c>
      <c r="D279" s="7" t="e">
        <v>#N/A</v>
      </c>
      <c r="E279" s="7" t="e">
        <v>#N/A</v>
      </c>
      <c r="F279" s="6" t="s">
        <v>45</v>
      </c>
      <c r="G279" s="6" t="s">
        <v>1077</v>
      </c>
      <c r="H279" s="6" t="s">
        <v>1078</v>
      </c>
      <c r="I279" s="6" t="s">
        <v>4211</v>
      </c>
      <c r="J279" s="8">
        <v>27.405832060183499</v>
      </c>
      <c r="K279" s="6" t="s">
        <v>43</v>
      </c>
      <c r="L279" s="6" t="s">
        <v>35</v>
      </c>
      <c r="M279" s="6" t="s">
        <v>46</v>
      </c>
      <c r="N279" s="6" t="s">
        <v>4219</v>
      </c>
      <c r="O279" s="6" t="s">
        <v>37</v>
      </c>
      <c r="P279" s="6" t="s">
        <v>38</v>
      </c>
      <c r="Q279" s="6"/>
      <c r="R279" s="7"/>
      <c r="S279" s="7"/>
      <c r="T279" s="7" t="s">
        <v>1942</v>
      </c>
      <c r="U279" s="7" t="s">
        <v>1454</v>
      </c>
      <c r="V279" s="7" t="e">
        <v>#N/A</v>
      </c>
      <c r="W279" s="7" t="s">
        <v>1454</v>
      </c>
      <c r="X279" s="7"/>
      <c r="Y279" s="7" t="s">
        <v>5642</v>
      </c>
      <c r="Z279" s="7" t="str">
        <f t="shared" si="8"/>
        <v>EXN</v>
      </c>
      <c r="AA279" s="7" t="str">
        <f t="shared" si="9"/>
        <v>T&gt;72H</v>
      </c>
      <c r="AB279" s="7"/>
      <c r="AC279" s="7">
        <v>1</v>
      </c>
      <c r="AD279" s="7"/>
      <c r="AE279" s="7" t="s">
        <v>6469</v>
      </c>
      <c r="AF279" s="7" t="s">
        <v>2536</v>
      </c>
      <c r="AG279" s="7"/>
    </row>
    <row r="280" spans="1:33" ht="101.5" x14ac:dyDescent="0.35">
      <c r="A280" s="6" t="s">
        <v>908</v>
      </c>
      <c r="B280" s="7" t="s">
        <v>6202</v>
      </c>
      <c r="C280" s="6" t="s">
        <v>4798</v>
      </c>
      <c r="D280" s="7" t="e">
        <v>#N/A</v>
      </c>
      <c r="E280" s="7" t="e">
        <v>#N/A</v>
      </c>
      <c r="F280" s="6" t="s">
        <v>45</v>
      </c>
      <c r="G280" s="6" t="s">
        <v>1065</v>
      </c>
      <c r="H280" s="6" t="s">
        <v>1066</v>
      </c>
      <c r="I280" s="6" t="s">
        <v>4211</v>
      </c>
      <c r="J280" s="8">
        <v>27.4474987268501</v>
      </c>
      <c r="K280" s="6" t="s">
        <v>43</v>
      </c>
      <c r="L280" s="6" t="s">
        <v>35</v>
      </c>
      <c r="M280" s="6" t="s">
        <v>46</v>
      </c>
      <c r="N280" s="6" t="s">
        <v>4220</v>
      </c>
      <c r="O280" s="6" t="s">
        <v>37</v>
      </c>
      <c r="P280" s="6" t="s">
        <v>38</v>
      </c>
      <c r="Q280" s="6"/>
      <c r="R280" s="7"/>
      <c r="S280" s="7"/>
      <c r="T280" s="7" t="s">
        <v>1942</v>
      </c>
      <c r="U280" s="7" t="s">
        <v>1454</v>
      </c>
      <c r="V280" s="7" t="e">
        <v>#N/A</v>
      </c>
      <c r="W280" s="7" t="s">
        <v>1454</v>
      </c>
      <c r="X280" s="7"/>
      <c r="Y280" s="7" t="s">
        <v>5642</v>
      </c>
      <c r="Z280" s="7" t="str">
        <f t="shared" si="8"/>
        <v>EXN</v>
      </c>
      <c r="AA280" s="7" t="str">
        <f t="shared" si="9"/>
        <v>T&gt;72H</v>
      </c>
      <c r="AB280" s="7"/>
      <c r="AC280" s="7">
        <v>1</v>
      </c>
      <c r="AD280" s="7"/>
      <c r="AE280" s="7" t="s">
        <v>6469</v>
      </c>
      <c r="AF280" s="7" t="s">
        <v>2536</v>
      </c>
      <c r="AG280" s="7"/>
    </row>
    <row r="281" spans="1:33" ht="101.5" x14ac:dyDescent="0.35">
      <c r="A281" s="6" t="s">
        <v>908</v>
      </c>
      <c r="B281" s="7" t="s">
        <v>6203</v>
      </c>
      <c r="C281" s="6" t="s">
        <v>4799</v>
      </c>
      <c r="D281" s="7" t="e">
        <v>#N/A</v>
      </c>
      <c r="E281" s="7" t="e">
        <v>#N/A</v>
      </c>
      <c r="F281" s="6" t="s">
        <v>45</v>
      </c>
      <c r="G281" s="6" t="s">
        <v>1055</v>
      </c>
      <c r="H281" s="6" t="s">
        <v>1056</v>
      </c>
      <c r="I281" s="6" t="s">
        <v>4211</v>
      </c>
      <c r="J281" s="8">
        <v>27.489165393516799</v>
      </c>
      <c r="K281" s="6" t="s">
        <v>43</v>
      </c>
      <c r="L281" s="6" t="s">
        <v>35</v>
      </c>
      <c r="M281" s="6" t="s">
        <v>46</v>
      </c>
      <c r="N281" s="6" t="s">
        <v>4221</v>
      </c>
      <c r="O281" s="6" t="s">
        <v>37</v>
      </c>
      <c r="P281" s="6" t="s">
        <v>38</v>
      </c>
      <c r="Q281" s="6"/>
      <c r="R281" s="7"/>
      <c r="S281" s="7"/>
      <c r="T281" s="7" t="s">
        <v>1942</v>
      </c>
      <c r="U281" s="7" t="s">
        <v>1454</v>
      </c>
      <c r="V281" s="7" t="e">
        <v>#N/A</v>
      </c>
      <c r="W281" s="7" t="s">
        <v>1454</v>
      </c>
      <c r="X281" s="7"/>
      <c r="Y281" s="7" t="s">
        <v>5642</v>
      </c>
      <c r="Z281" s="7" t="str">
        <f t="shared" si="8"/>
        <v>EXN</v>
      </c>
      <c r="AA281" s="7" t="str">
        <f t="shared" si="9"/>
        <v>T&gt;72H</v>
      </c>
      <c r="AB281" s="7"/>
      <c r="AC281" s="7">
        <v>1</v>
      </c>
      <c r="AD281" s="7"/>
      <c r="AE281" s="7" t="s">
        <v>6469</v>
      </c>
      <c r="AF281" s="7" t="s">
        <v>2536</v>
      </c>
      <c r="AG281" s="7"/>
    </row>
    <row r="282" spans="1:33" ht="101.5" x14ac:dyDescent="0.35">
      <c r="A282" s="6" t="s">
        <v>908</v>
      </c>
      <c r="B282" s="7" t="s">
        <v>6204</v>
      </c>
      <c r="C282" s="6" t="s">
        <v>4800</v>
      </c>
      <c r="D282" s="7" t="e">
        <v>#N/A</v>
      </c>
      <c r="E282" s="7" t="e">
        <v>#N/A</v>
      </c>
      <c r="F282" s="6" t="s">
        <v>45</v>
      </c>
      <c r="G282" s="6" t="s">
        <v>1081</v>
      </c>
      <c r="H282" s="6" t="s">
        <v>1082</v>
      </c>
      <c r="I282" s="6" t="s">
        <v>4211</v>
      </c>
      <c r="J282" s="8">
        <v>27.530832060183499</v>
      </c>
      <c r="K282" s="6" t="s">
        <v>43</v>
      </c>
      <c r="L282" s="6" t="s">
        <v>35</v>
      </c>
      <c r="M282" s="6" t="s">
        <v>46</v>
      </c>
      <c r="N282" s="6" t="s">
        <v>4222</v>
      </c>
      <c r="O282" s="6" t="s">
        <v>37</v>
      </c>
      <c r="P282" s="6" t="s">
        <v>38</v>
      </c>
      <c r="Q282" s="6"/>
      <c r="R282" s="7"/>
      <c r="S282" s="7"/>
      <c r="T282" s="7" t="s">
        <v>1942</v>
      </c>
      <c r="U282" s="7" t="s">
        <v>1454</v>
      </c>
      <c r="V282" s="7" t="e">
        <v>#N/A</v>
      </c>
      <c r="W282" s="7" t="s">
        <v>1454</v>
      </c>
      <c r="X282" s="7"/>
      <c r="Y282" s="7" t="s">
        <v>5642</v>
      </c>
      <c r="Z282" s="7" t="str">
        <f t="shared" si="8"/>
        <v>EXN</v>
      </c>
      <c r="AA282" s="7" t="str">
        <f t="shared" si="9"/>
        <v>T&gt;72H</v>
      </c>
      <c r="AB282" s="7"/>
      <c r="AC282" s="7">
        <v>1</v>
      </c>
      <c r="AD282" s="7"/>
      <c r="AE282" s="7" t="s">
        <v>6469</v>
      </c>
      <c r="AF282" s="7" t="s">
        <v>2536</v>
      </c>
      <c r="AG282" s="7"/>
    </row>
    <row r="283" spans="1:33" ht="101.5" x14ac:dyDescent="0.35">
      <c r="A283" s="6" t="s">
        <v>908</v>
      </c>
      <c r="B283" s="7" t="s">
        <v>6205</v>
      </c>
      <c r="C283" s="6" t="s">
        <v>4801</v>
      </c>
      <c r="D283" s="7" t="e">
        <v>#N/A</v>
      </c>
      <c r="E283" s="7" t="e">
        <v>#N/A</v>
      </c>
      <c r="F283" s="6" t="s">
        <v>45</v>
      </c>
      <c r="G283" s="6" t="s">
        <v>1069</v>
      </c>
      <c r="H283" s="6" t="s">
        <v>1070</v>
      </c>
      <c r="I283" s="6" t="s">
        <v>4211</v>
      </c>
      <c r="J283" s="8">
        <v>27.5724987268501</v>
      </c>
      <c r="K283" s="6" t="s">
        <v>43</v>
      </c>
      <c r="L283" s="6" t="s">
        <v>35</v>
      </c>
      <c r="M283" s="6" t="s">
        <v>46</v>
      </c>
      <c r="N283" s="6" t="s">
        <v>4223</v>
      </c>
      <c r="O283" s="6" t="s">
        <v>37</v>
      </c>
      <c r="P283" s="6" t="s">
        <v>38</v>
      </c>
      <c r="Q283" s="6"/>
      <c r="R283" s="7"/>
      <c r="S283" s="7"/>
      <c r="T283" s="7" t="s">
        <v>1942</v>
      </c>
      <c r="U283" s="7" t="s">
        <v>1454</v>
      </c>
      <c r="V283" s="7" t="e">
        <v>#N/A</v>
      </c>
      <c r="W283" s="7" t="s">
        <v>1454</v>
      </c>
      <c r="X283" s="7"/>
      <c r="Y283" s="7" t="s">
        <v>5642</v>
      </c>
      <c r="Z283" s="7" t="str">
        <f t="shared" si="8"/>
        <v>EXN</v>
      </c>
      <c r="AA283" s="7" t="str">
        <f t="shared" si="9"/>
        <v>T&gt;72H</v>
      </c>
      <c r="AB283" s="7"/>
      <c r="AC283" s="7">
        <v>1</v>
      </c>
      <c r="AD283" s="7"/>
      <c r="AE283" s="7" t="s">
        <v>6469</v>
      </c>
      <c r="AF283" s="7" t="s">
        <v>2536</v>
      </c>
      <c r="AG283" s="7"/>
    </row>
    <row r="284" spans="1:33" ht="101.5" x14ac:dyDescent="0.35">
      <c r="A284" s="6" t="s">
        <v>908</v>
      </c>
      <c r="B284" s="7" t="s">
        <v>6206</v>
      </c>
      <c r="C284" s="6" t="s">
        <v>4802</v>
      </c>
      <c r="D284" s="7" t="e">
        <v>#N/A</v>
      </c>
      <c r="E284" s="7" t="e">
        <v>#N/A</v>
      </c>
      <c r="F284" s="6" t="s">
        <v>45</v>
      </c>
      <c r="G284" s="6" t="s">
        <v>1049</v>
      </c>
      <c r="H284" s="6" t="s">
        <v>1050</v>
      </c>
      <c r="I284" s="6" t="s">
        <v>4211</v>
      </c>
      <c r="J284" s="8">
        <v>27.614165393516799</v>
      </c>
      <c r="K284" s="6" t="s">
        <v>43</v>
      </c>
      <c r="L284" s="6" t="s">
        <v>35</v>
      </c>
      <c r="M284" s="6" t="s">
        <v>46</v>
      </c>
      <c r="N284" s="6" t="s">
        <v>4224</v>
      </c>
      <c r="O284" s="6" t="s">
        <v>37</v>
      </c>
      <c r="P284" s="6" t="s">
        <v>38</v>
      </c>
      <c r="Q284" s="6"/>
      <c r="R284" s="7"/>
      <c r="S284" s="7"/>
      <c r="T284" s="7" t="s">
        <v>1942</v>
      </c>
      <c r="U284" s="7" t="s">
        <v>1454</v>
      </c>
      <c r="V284" s="7" t="e">
        <v>#N/A</v>
      </c>
      <c r="W284" s="7" t="s">
        <v>1454</v>
      </c>
      <c r="X284" s="7"/>
      <c r="Y284" s="7" t="s">
        <v>5642</v>
      </c>
      <c r="Z284" s="7" t="str">
        <f t="shared" si="8"/>
        <v>EXN</v>
      </c>
      <c r="AA284" s="7" t="str">
        <f t="shared" si="9"/>
        <v>T&gt;72H</v>
      </c>
      <c r="AB284" s="7"/>
      <c r="AC284" s="7">
        <v>1</v>
      </c>
      <c r="AD284" s="7"/>
      <c r="AE284" s="7" t="s">
        <v>6469</v>
      </c>
      <c r="AF284" s="7" t="s">
        <v>2536</v>
      </c>
      <c r="AG284" s="7"/>
    </row>
    <row r="285" spans="1:33" ht="101.5" x14ac:dyDescent="0.35">
      <c r="A285" s="6" t="s">
        <v>908</v>
      </c>
      <c r="B285" s="7" t="s">
        <v>6207</v>
      </c>
      <c r="C285" s="6" t="s">
        <v>4803</v>
      </c>
      <c r="D285" s="7" t="e">
        <v>#N/A</v>
      </c>
      <c r="E285" s="7" t="e">
        <v>#N/A</v>
      </c>
      <c r="F285" s="6" t="s">
        <v>45</v>
      </c>
      <c r="G285" s="6" t="s">
        <v>1071</v>
      </c>
      <c r="H285" s="6" t="s">
        <v>1072</v>
      </c>
      <c r="I285" s="6" t="s">
        <v>4211</v>
      </c>
      <c r="J285" s="8">
        <v>27.655832060183499</v>
      </c>
      <c r="K285" s="6" t="s">
        <v>43</v>
      </c>
      <c r="L285" s="6" t="s">
        <v>35</v>
      </c>
      <c r="M285" s="6" t="s">
        <v>46</v>
      </c>
      <c r="N285" s="6" t="s">
        <v>4225</v>
      </c>
      <c r="O285" s="6" t="s">
        <v>37</v>
      </c>
      <c r="P285" s="6" t="s">
        <v>38</v>
      </c>
      <c r="Q285" s="6"/>
      <c r="R285" s="7"/>
      <c r="S285" s="7"/>
      <c r="T285" s="7" t="s">
        <v>1942</v>
      </c>
      <c r="U285" s="7" t="s">
        <v>1454</v>
      </c>
      <c r="V285" s="7" t="e">
        <v>#N/A</v>
      </c>
      <c r="W285" s="7" t="s">
        <v>1454</v>
      </c>
      <c r="X285" s="7"/>
      <c r="Y285" s="7" t="s">
        <v>5642</v>
      </c>
      <c r="Z285" s="7" t="str">
        <f t="shared" si="8"/>
        <v>EXN</v>
      </c>
      <c r="AA285" s="7" t="str">
        <f t="shared" si="9"/>
        <v>T&gt;72H</v>
      </c>
      <c r="AB285" s="7"/>
      <c r="AC285" s="7">
        <v>1</v>
      </c>
      <c r="AD285" s="7"/>
      <c r="AE285" s="7" t="s">
        <v>6469</v>
      </c>
      <c r="AF285" s="7" t="s">
        <v>2536</v>
      </c>
      <c r="AG285" s="7"/>
    </row>
    <row r="286" spans="1:33" ht="101.5" x14ac:dyDescent="0.35">
      <c r="A286" s="6" t="s">
        <v>908</v>
      </c>
      <c r="B286" s="7" t="s">
        <v>6208</v>
      </c>
      <c r="C286" s="6" t="s">
        <v>4804</v>
      </c>
      <c r="D286" s="7" t="e">
        <v>#N/A</v>
      </c>
      <c r="E286" s="7" t="e">
        <v>#N/A</v>
      </c>
      <c r="F286" s="6" t="s">
        <v>45</v>
      </c>
      <c r="G286" s="6" t="s">
        <v>1075</v>
      </c>
      <c r="H286" s="6" t="s">
        <v>1076</v>
      </c>
      <c r="I286" s="6" t="s">
        <v>4211</v>
      </c>
      <c r="J286" s="8">
        <v>27.6974987268501</v>
      </c>
      <c r="K286" s="6" t="s">
        <v>43</v>
      </c>
      <c r="L286" s="6" t="s">
        <v>35</v>
      </c>
      <c r="M286" s="6" t="s">
        <v>46</v>
      </c>
      <c r="N286" s="6" t="s">
        <v>4226</v>
      </c>
      <c r="O286" s="6" t="s">
        <v>37</v>
      </c>
      <c r="P286" s="6" t="s">
        <v>38</v>
      </c>
      <c r="Q286" s="6"/>
      <c r="R286" s="7"/>
      <c r="S286" s="7"/>
      <c r="T286" s="7" t="s">
        <v>1942</v>
      </c>
      <c r="U286" s="7" t="s">
        <v>1454</v>
      </c>
      <c r="V286" s="7" t="e">
        <v>#N/A</v>
      </c>
      <c r="W286" s="7" t="s">
        <v>1454</v>
      </c>
      <c r="X286" s="7"/>
      <c r="Y286" s="7" t="s">
        <v>5642</v>
      </c>
      <c r="Z286" s="7" t="str">
        <f t="shared" si="8"/>
        <v>EXN</v>
      </c>
      <c r="AA286" s="7" t="str">
        <f t="shared" si="9"/>
        <v>T&gt;72H</v>
      </c>
      <c r="AB286" s="7"/>
      <c r="AC286" s="7">
        <v>1</v>
      </c>
      <c r="AD286" s="7"/>
      <c r="AE286" s="7" t="s">
        <v>6469</v>
      </c>
      <c r="AF286" s="7" t="s">
        <v>2536</v>
      </c>
      <c r="AG286" s="7"/>
    </row>
    <row r="287" spans="1:33" ht="101.5" x14ac:dyDescent="0.35">
      <c r="A287" s="6" t="s">
        <v>908</v>
      </c>
      <c r="B287" s="7" t="s">
        <v>6209</v>
      </c>
      <c r="C287" s="6" t="s">
        <v>4805</v>
      </c>
      <c r="D287" s="7" t="e">
        <v>#N/A</v>
      </c>
      <c r="E287" s="7" t="e">
        <v>#N/A</v>
      </c>
      <c r="F287" s="6" t="s">
        <v>45</v>
      </c>
      <c r="G287" s="6" t="s">
        <v>1073</v>
      </c>
      <c r="H287" s="6" t="s">
        <v>1074</v>
      </c>
      <c r="I287" s="6" t="s">
        <v>4211</v>
      </c>
      <c r="J287" s="8">
        <v>27.739165393516799</v>
      </c>
      <c r="K287" s="6" t="s">
        <v>43</v>
      </c>
      <c r="L287" s="6" t="s">
        <v>35</v>
      </c>
      <c r="M287" s="6" t="s">
        <v>46</v>
      </c>
      <c r="N287" s="6" t="s">
        <v>4227</v>
      </c>
      <c r="O287" s="6" t="s">
        <v>37</v>
      </c>
      <c r="P287" s="6" t="s">
        <v>38</v>
      </c>
      <c r="Q287" s="6"/>
      <c r="R287" s="7"/>
      <c r="S287" s="7"/>
      <c r="T287" s="7" t="s">
        <v>1942</v>
      </c>
      <c r="U287" s="7" t="s">
        <v>1454</v>
      </c>
      <c r="V287" s="7" t="e">
        <v>#N/A</v>
      </c>
      <c r="W287" s="7" t="s">
        <v>1454</v>
      </c>
      <c r="X287" s="7"/>
      <c r="Y287" s="7" t="s">
        <v>5642</v>
      </c>
      <c r="Z287" s="7" t="str">
        <f t="shared" si="8"/>
        <v>EXN</v>
      </c>
      <c r="AA287" s="7" t="str">
        <f t="shared" si="9"/>
        <v>T&gt;72H</v>
      </c>
      <c r="AB287" s="7"/>
      <c r="AC287" s="7">
        <v>1</v>
      </c>
      <c r="AD287" s="7"/>
      <c r="AE287" s="7" t="s">
        <v>6469</v>
      </c>
      <c r="AF287" s="7" t="s">
        <v>2536</v>
      </c>
      <c r="AG287" s="7"/>
    </row>
    <row r="288" spans="1:33" ht="101.5" x14ac:dyDescent="0.35">
      <c r="A288" s="6" t="s">
        <v>908</v>
      </c>
      <c r="B288" s="7" t="s">
        <v>6210</v>
      </c>
      <c r="C288" s="6" t="s">
        <v>4806</v>
      </c>
      <c r="D288" s="7" t="e">
        <v>#N/A</v>
      </c>
      <c r="E288" s="7" t="e">
        <v>#N/A</v>
      </c>
      <c r="F288" s="6" t="s">
        <v>45</v>
      </c>
      <c r="G288" s="6" t="s">
        <v>1057</v>
      </c>
      <c r="H288" s="6" t="s">
        <v>1058</v>
      </c>
      <c r="I288" s="6" t="s">
        <v>4211</v>
      </c>
      <c r="J288" s="8">
        <v>27.780832060183499</v>
      </c>
      <c r="K288" s="6" t="s">
        <v>43</v>
      </c>
      <c r="L288" s="6" t="s">
        <v>35</v>
      </c>
      <c r="M288" s="6" t="s">
        <v>46</v>
      </c>
      <c r="N288" s="6" t="s">
        <v>4228</v>
      </c>
      <c r="O288" s="6" t="s">
        <v>37</v>
      </c>
      <c r="P288" s="6" t="s">
        <v>38</v>
      </c>
      <c r="Q288" s="6"/>
      <c r="R288" s="7"/>
      <c r="S288" s="7"/>
      <c r="T288" s="7" t="s">
        <v>1942</v>
      </c>
      <c r="U288" s="7" t="s">
        <v>1454</v>
      </c>
      <c r="V288" s="7" t="e">
        <v>#N/A</v>
      </c>
      <c r="W288" s="7" t="s">
        <v>1454</v>
      </c>
      <c r="X288" s="7"/>
      <c r="Y288" s="7" t="s">
        <v>5642</v>
      </c>
      <c r="Z288" s="7" t="str">
        <f t="shared" si="8"/>
        <v>EXN</v>
      </c>
      <c r="AA288" s="7" t="str">
        <f t="shared" si="9"/>
        <v>T&gt;72H</v>
      </c>
      <c r="AB288" s="7"/>
      <c r="AC288" s="7">
        <v>1</v>
      </c>
      <c r="AD288" s="7"/>
      <c r="AE288" s="7" t="s">
        <v>6469</v>
      </c>
      <c r="AF288" s="7" t="s">
        <v>2536</v>
      </c>
      <c r="AG288" s="7"/>
    </row>
    <row r="289" spans="1:33" ht="101.5" x14ac:dyDescent="0.35">
      <c r="A289" s="6" t="s">
        <v>908</v>
      </c>
      <c r="B289" s="7" t="s">
        <v>6211</v>
      </c>
      <c r="C289" s="6" t="s">
        <v>4807</v>
      </c>
      <c r="D289" s="7" t="e">
        <v>#N/A</v>
      </c>
      <c r="E289" s="7" t="e">
        <v>#N/A</v>
      </c>
      <c r="F289" s="6" t="s">
        <v>45</v>
      </c>
      <c r="G289" s="6" t="s">
        <v>1047</v>
      </c>
      <c r="H289" s="6" t="s">
        <v>1048</v>
      </c>
      <c r="I289" s="6" t="s">
        <v>4211</v>
      </c>
      <c r="J289" s="8">
        <v>27.8224987268501</v>
      </c>
      <c r="K289" s="6" t="s">
        <v>43</v>
      </c>
      <c r="L289" s="6" t="s">
        <v>35</v>
      </c>
      <c r="M289" s="6" t="s">
        <v>46</v>
      </c>
      <c r="N289" s="6" t="s">
        <v>4229</v>
      </c>
      <c r="O289" s="6" t="s">
        <v>37</v>
      </c>
      <c r="P289" s="6" t="s">
        <v>38</v>
      </c>
      <c r="Q289" s="6"/>
      <c r="R289" s="7"/>
      <c r="S289" s="7"/>
      <c r="T289" s="7" t="s">
        <v>1942</v>
      </c>
      <c r="U289" s="7" t="s">
        <v>1454</v>
      </c>
      <c r="V289" s="7" t="e">
        <v>#N/A</v>
      </c>
      <c r="W289" s="7" t="s">
        <v>1454</v>
      </c>
      <c r="X289" s="7"/>
      <c r="Y289" s="7" t="s">
        <v>5642</v>
      </c>
      <c r="Z289" s="7" t="str">
        <f t="shared" si="8"/>
        <v>EXN</v>
      </c>
      <c r="AA289" s="7" t="str">
        <f t="shared" si="9"/>
        <v>T&gt;72H</v>
      </c>
      <c r="AB289" s="7"/>
      <c r="AC289" s="7">
        <v>1</v>
      </c>
      <c r="AD289" s="7"/>
      <c r="AE289" s="7" t="s">
        <v>6469</v>
      </c>
      <c r="AF289" s="7" t="s">
        <v>2536</v>
      </c>
      <c r="AG289" s="7"/>
    </row>
    <row r="290" spans="1:33" ht="87" x14ac:dyDescent="0.35">
      <c r="A290" s="6" t="s">
        <v>4232</v>
      </c>
      <c r="B290" s="7" t="s">
        <v>6212</v>
      </c>
      <c r="C290" s="6" t="s">
        <v>4808</v>
      </c>
      <c r="D290" s="7" t="e">
        <v>#N/A</v>
      </c>
      <c r="E290" s="7" t="e">
        <v>#N/A</v>
      </c>
      <c r="F290" s="6" t="s">
        <v>45</v>
      </c>
      <c r="G290" s="6" t="s">
        <v>4445</v>
      </c>
      <c r="H290" s="6" t="s">
        <v>4446</v>
      </c>
      <c r="I290" s="6" t="s">
        <v>4447</v>
      </c>
      <c r="J290" s="8">
        <v>27.864165393516799</v>
      </c>
      <c r="K290" s="6" t="s">
        <v>43</v>
      </c>
      <c r="L290" s="6" t="s">
        <v>35</v>
      </c>
      <c r="M290" s="6" t="s">
        <v>46</v>
      </c>
      <c r="N290" s="6" t="s">
        <v>4444</v>
      </c>
      <c r="O290" s="6" t="s">
        <v>37</v>
      </c>
      <c r="P290" s="6" t="s">
        <v>38</v>
      </c>
      <c r="Q290" s="6"/>
      <c r="R290" s="7"/>
      <c r="S290" s="7"/>
      <c r="T290" s="7" t="s">
        <v>5466</v>
      </c>
      <c r="U290" s="7" t="s">
        <v>60</v>
      </c>
      <c r="V290" s="7" t="s">
        <v>5309</v>
      </c>
      <c r="W290" s="7" t="e">
        <v>#N/A</v>
      </c>
      <c r="X290" s="7"/>
      <c r="Y290" s="7" t="s">
        <v>5642</v>
      </c>
      <c r="Z290" s="7" t="str">
        <f t="shared" si="8"/>
        <v>EXN</v>
      </c>
      <c r="AA290" s="7" t="str">
        <f t="shared" si="9"/>
        <v>T&gt;72H</v>
      </c>
      <c r="AB290" s="7"/>
      <c r="AC290" s="7">
        <v>1</v>
      </c>
      <c r="AD290" s="7"/>
      <c r="AE290" s="7" t="s">
        <v>6469</v>
      </c>
      <c r="AF290" s="7" t="s">
        <v>2536</v>
      </c>
      <c r="AG290" s="7"/>
    </row>
    <row r="291" spans="1:33" ht="87" x14ac:dyDescent="0.35">
      <c r="A291" s="6" t="s">
        <v>4232</v>
      </c>
      <c r="B291" s="7" t="s">
        <v>5807</v>
      </c>
      <c r="C291" s="6" t="s">
        <v>4809</v>
      </c>
      <c r="D291" s="7" t="e">
        <v>#N/A</v>
      </c>
      <c r="E291" s="7" t="e">
        <v>#N/A</v>
      </c>
      <c r="F291" s="6" t="s">
        <v>45</v>
      </c>
      <c r="G291" s="6" t="s">
        <v>4449</v>
      </c>
      <c r="H291" s="6" t="s">
        <v>4450</v>
      </c>
      <c r="I291" s="6" t="s">
        <v>4447</v>
      </c>
      <c r="J291" s="8">
        <v>27.905832060183499</v>
      </c>
      <c r="K291" s="6" t="s">
        <v>43</v>
      </c>
      <c r="L291" s="6" t="s">
        <v>35</v>
      </c>
      <c r="M291" s="6" t="s">
        <v>46</v>
      </c>
      <c r="N291" s="6" t="s">
        <v>4448</v>
      </c>
      <c r="O291" s="6" t="s">
        <v>37</v>
      </c>
      <c r="P291" s="6" t="s">
        <v>38</v>
      </c>
      <c r="Q291" s="6"/>
      <c r="R291" s="7"/>
      <c r="S291" s="7"/>
      <c r="T291" s="7" t="s">
        <v>5466</v>
      </c>
      <c r="U291" s="7" t="s">
        <v>60</v>
      </c>
      <c r="V291" s="7" t="s">
        <v>5309</v>
      </c>
      <c r="W291" s="7" t="e">
        <v>#N/A</v>
      </c>
      <c r="X291" s="7"/>
      <c r="Y291" s="7" t="s">
        <v>5642</v>
      </c>
      <c r="Z291" s="7" t="str">
        <f t="shared" si="8"/>
        <v>EXN</v>
      </c>
      <c r="AA291" s="7" t="str">
        <f t="shared" si="9"/>
        <v>T&gt;72H</v>
      </c>
      <c r="AB291" s="7"/>
      <c r="AC291" s="7">
        <v>1</v>
      </c>
      <c r="AD291" s="7"/>
      <c r="AE291" s="7" t="s">
        <v>6469</v>
      </c>
      <c r="AF291" s="7" t="s">
        <v>2536</v>
      </c>
      <c r="AG291" s="7"/>
    </row>
    <row r="292" spans="1:33" ht="87" x14ac:dyDescent="0.35">
      <c r="A292" s="6" t="s">
        <v>4232</v>
      </c>
      <c r="B292" s="7" t="s">
        <v>6213</v>
      </c>
      <c r="C292" s="6" t="s">
        <v>4810</v>
      </c>
      <c r="D292" s="7" t="e">
        <v>#N/A</v>
      </c>
      <c r="E292" s="7" t="e">
        <v>#N/A</v>
      </c>
      <c r="F292" s="6" t="s">
        <v>45</v>
      </c>
      <c r="G292" s="6" t="s">
        <v>4452</v>
      </c>
      <c r="H292" s="6" t="s">
        <v>4453</v>
      </c>
      <c r="I292" s="6" t="s">
        <v>4447</v>
      </c>
      <c r="J292" s="8">
        <v>27.9474987268501</v>
      </c>
      <c r="K292" s="6" t="s">
        <v>43</v>
      </c>
      <c r="L292" s="6" t="s">
        <v>35</v>
      </c>
      <c r="M292" s="6" t="s">
        <v>46</v>
      </c>
      <c r="N292" s="6" t="s">
        <v>4451</v>
      </c>
      <c r="O292" s="6" t="s">
        <v>37</v>
      </c>
      <c r="P292" s="6" t="s">
        <v>38</v>
      </c>
      <c r="Q292" s="6"/>
      <c r="R292" s="7"/>
      <c r="S292" s="7"/>
      <c r="T292" s="7" t="s">
        <v>5466</v>
      </c>
      <c r="U292" s="7" t="s">
        <v>60</v>
      </c>
      <c r="V292" s="7" t="s">
        <v>5309</v>
      </c>
      <c r="W292" s="7" t="e">
        <v>#N/A</v>
      </c>
      <c r="X292" s="7"/>
      <c r="Y292" s="7" t="s">
        <v>5642</v>
      </c>
      <c r="Z292" s="7" t="str">
        <f t="shared" si="8"/>
        <v>EXN</v>
      </c>
      <c r="AA292" s="7" t="str">
        <f t="shared" si="9"/>
        <v>T&gt;72H</v>
      </c>
      <c r="AB292" s="7"/>
      <c r="AC292" s="7">
        <v>1</v>
      </c>
      <c r="AD292" s="7"/>
      <c r="AE292" s="7" t="s">
        <v>6469</v>
      </c>
      <c r="AF292" s="7" t="s">
        <v>2536</v>
      </c>
      <c r="AG292" s="7"/>
    </row>
    <row r="293" spans="1:33" ht="87" x14ac:dyDescent="0.35">
      <c r="A293" s="6" t="s">
        <v>4232</v>
      </c>
      <c r="B293" s="7" t="s">
        <v>6214</v>
      </c>
      <c r="C293" s="6" t="s">
        <v>4811</v>
      </c>
      <c r="D293" s="7" t="e">
        <v>#N/A</v>
      </c>
      <c r="E293" s="7" t="e">
        <v>#N/A</v>
      </c>
      <c r="F293" s="6" t="s">
        <v>45</v>
      </c>
      <c r="G293" s="6" t="s">
        <v>4455</v>
      </c>
      <c r="H293" s="6" t="s">
        <v>4456</v>
      </c>
      <c r="I293" s="6" t="s">
        <v>4447</v>
      </c>
      <c r="J293" s="8">
        <v>27.989165393516799</v>
      </c>
      <c r="K293" s="6" t="s">
        <v>43</v>
      </c>
      <c r="L293" s="6" t="s">
        <v>35</v>
      </c>
      <c r="M293" s="6" t="s">
        <v>46</v>
      </c>
      <c r="N293" s="6" t="s">
        <v>4454</v>
      </c>
      <c r="O293" s="6" t="s">
        <v>37</v>
      </c>
      <c r="P293" s="6" t="s">
        <v>38</v>
      </c>
      <c r="Q293" s="6"/>
      <c r="R293" s="7"/>
      <c r="S293" s="7"/>
      <c r="T293" s="7" t="s">
        <v>5466</v>
      </c>
      <c r="U293" s="7" t="s">
        <v>60</v>
      </c>
      <c r="V293" s="7" t="s">
        <v>5309</v>
      </c>
      <c r="W293" s="7" t="e">
        <v>#N/A</v>
      </c>
      <c r="X293" s="7"/>
      <c r="Y293" s="7" t="s">
        <v>5642</v>
      </c>
      <c r="Z293" s="7" t="str">
        <f t="shared" si="8"/>
        <v>EXN</v>
      </c>
      <c r="AA293" s="7" t="str">
        <f t="shared" si="9"/>
        <v>T&gt;72H</v>
      </c>
      <c r="AB293" s="7"/>
      <c r="AC293" s="7">
        <v>1</v>
      </c>
      <c r="AD293" s="7"/>
      <c r="AE293" s="7" t="s">
        <v>6469</v>
      </c>
      <c r="AF293" s="7" t="s">
        <v>2536</v>
      </c>
      <c r="AG293" s="7"/>
    </row>
    <row r="294" spans="1:33" ht="87" x14ac:dyDescent="0.35">
      <c r="A294" s="6" t="s">
        <v>4232</v>
      </c>
      <c r="B294" s="7" t="s">
        <v>6215</v>
      </c>
      <c r="C294" s="6" t="s">
        <v>4812</v>
      </c>
      <c r="D294" s="7" t="e">
        <v>#N/A</v>
      </c>
      <c r="E294" s="7" t="e">
        <v>#N/A</v>
      </c>
      <c r="F294" s="6" t="s">
        <v>45</v>
      </c>
      <c r="G294" s="6" t="s">
        <v>4458</v>
      </c>
      <c r="H294" s="6" t="s">
        <v>4459</v>
      </c>
      <c r="I294" s="6" t="s">
        <v>4447</v>
      </c>
      <c r="J294" s="8">
        <v>28.030832060183499</v>
      </c>
      <c r="K294" s="6" t="s">
        <v>43</v>
      </c>
      <c r="L294" s="6" t="s">
        <v>35</v>
      </c>
      <c r="M294" s="6" t="s">
        <v>46</v>
      </c>
      <c r="N294" s="6" t="s">
        <v>4457</v>
      </c>
      <c r="O294" s="6" t="s">
        <v>37</v>
      </c>
      <c r="P294" s="6" t="s">
        <v>38</v>
      </c>
      <c r="Q294" s="6"/>
      <c r="R294" s="7"/>
      <c r="S294" s="7"/>
      <c r="T294" s="7" t="s">
        <v>5466</v>
      </c>
      <c r="U294" s="7" t="s">
        <v>60</v>
      </c>
      <c r="V294" s="7" t="s">
        <v>5309</v>
      </c>
      <c r="W294" s="7" t="e">
        <v>#N/A</v>
      </c>
      <c r="X294" s="7"/>
      <c r="Y294" s="7" t="s">
        <v>5642</v>
      </c>
      <c r="Z294" s="7" t="str">
        <f t="shared" si="8"/>
        <v>EXN</v>
      </c>
      <c r="AA294" s="7" t="str">
        <f t="shared" si="9"/>
        <v>T&gt;72H</v>
      </c>
      <c r="AB294" s="7"/>
      <c r="AC294" s="7">
        <v>1</v>
      </c>
      <c r="AD294" s="7"/>
      <c r="AE294" s="7" t="s">
        <v>6469</v>
      </c>
      <c r="AF294" s="7" t="s">
        <v>2536</v>
      </c>
      <c r="AG294" s="7"/>
    </row>
    <row r="295" spans="1:33" ht="87" x14ac:dyDescent="0.35">
      <c r="A295" s="6" t="s">
        <v>4232</v>
      </c>
      <c r="B295" s="7" t="s">
        <v>6216</v>
      </c>
      <c r="C295" s="6" t="s">
        <v>4813</v>
      </c>
      <c r="D295" s="7" t="e">
        <v>#N/A</v>
      </c>
      <c r="E295" s="7" t="e">
        <v>#N/A</v>
      </c>
      <c r="F295" s="6" t="s">
        <v>45</v>
      </c>
      <c r="G295" s="6" t="s">
        <v>4461</v>
      </c>
      <c r="H295" s="6" t="s">
        <v>4462</v>
      </c>
      <c r="I295" s="6" t="s">
        <v>4447</v>
      </c>
      <c r="J295" s="8">
        <v>28.0724987268501</v>
      </c>
      <c r="K295" s="6" t="s">
        <v>43</v>
      </c>
      <c r="L295" s="6" t="s">
        <v>35</v>
      </c>
      <c r="M295" s="6" t="s">
        <v>46</v>
      </c>
      <c r="N295" s="6" t="s">
        <v>4460</v>
      </c>
      <c r="O295" s="6" t="s">
        <v>37</v>
      </c>
      <c r="P295" s="6" t="s">
        <v>38</v>
      </c>
      <c r="Q295" s="6"/>
      <c r="R295" s="7"/>
      <c r="S295" s="7"/>
      <c r="T295" s="7" t="s">
        <v>5466</v>
      </c>
      <c r="U295" s="7" t="s">
        <v>60</v>
      </c>
      <c r="V295" s="7" t="s">
        <v>5309</v>
      </c>
      <c r="W295" s="7" t="e">
        <v>#N/A</v>
      </c>
      <c r="X295" s="7"/>
      <c r="Y295" s="7" t="s">
        <v>5642</v>
      </c>
      <c r="Z295" s="7" t="str">
        <f t="shared" si="8"/>
        <v>EXN</v>
      </c>
      <c r="AA295" s="7" t="str">
        <f t="shared" si="9"/>
        <v>T&gt;72H</v>
      </c>
      <c r="AB295" s="7"/>
      <c r="AC295" s="7">
        <v>1</v>
      </c>
      <c r="AD295" s="7"/>
      <c r="AE295" s="7" t="s">
        <v>6469</v>
      </c>
      <c r="AF295" s="7" t="s">
        <v>2536</v>
      </c>
      <c r="AG295" s="7"/>
    </row>
    <row r="296" spans="1:33" ht="87" x14ac:dyDescent="0.35">
      <c r="A296" s="6" t="s">
        <v>4232</v>
      </c>
      <c r="B296" s="7" t="s">
        <v>6217</v>
      </c>
      <c r="C296" s="6" t="s">
        <v>4814</v>
      </c>
      <c r="D296" s="7" t="e">
        <v>#N/A</v>
      </c>
      <c r="E296" s="7" t="e">
        <v>#N/A</v>
      </c>
      <c r="F296" s="6" t="s">
        <v>45</v>
      </c>
      <c r="G296" s="6" t="s">
        <v>4464</v>
      </c>
      <c r="H296" s="6" t="s">
        <v>4465</v>
      </c>
      <c r="I296" s="6" t="s">
        <v>4447</v>
      </c>
      <c r="J296" s="8">
        <v>28.114165393516799</v>
      </c>
      <c r="K296" s="6" t="s">
        <v>43</v>
      </c>
      <c r="L296" s="6" t="s">
        <v>35</v>
      </c>
      <c r="M296" s="6" t="s">
        <v>46</v>
      </c>
      <c r="N296" s="6" t="s">
        <v>4463</v>
      </c>
      <c r="O296" s="6" t="s">
        <v>37</v>
      </c>
      <c r="P296" s="6" t="s">
        <v>38</v>
      </c>
      <c r="Q296" s="6"/>
      <c r="R296" s="7"/>
      <c r="S296" s="7"/>
      <c r="T296" s="7" t="s">
        <v>5466</v>
      </c>
      <c r="U296" s="7" t="s">
        <v>60</v>
      </c>
      <c r="V296" s="7" t="s">
        <v>5309</v>
      </c>
      <c r="W296" s="7" t="e">
        <v>#N/A</v>
      </c>
      <c r="X296" s="7"/>
      <c r="Y296" s="7" t="s">
        <v>5642</v>
      </c>
      <c r="Z296" s="7" t="str">
        <f t="shared" si="8"/>
        <v>EXN</v>
      </c>
      <c r="AA296" s="7" t="str">
        <f t="shared" si="9"/>
        <v>T&gt;72H</v>
      </c>
      <c r="AB296" s="7"/>
      <c r="AC296" s="7">
        <v>1</v>
      </c>
      <c r="AD296" s="7"/>
      <c r="AE296" s="7" t="s">
        <v>6469</v>
      </c>
      <c r="AF296" s="7" t="s">
        <v>2536</v>
      </c>
      <c r="AG296" s="7"/>
    </row>
    <row r="297" spans="1:33" ht="87" x14ac:dyDescent="0.35">
      <c r="A297" s="6" t="s">
        <v>4232</v>
      </c>
      <c r="B297" s="7" t="s">
        <v>6218</v>
      </c>
      <c r="C297" s="6" t="s">
        <v>4815</v>
      </c>
      <c r="D297" s="7" t="e">
        <v>#N/A</v>
      </c>
      <c r="E297" s="7" t="e">
        <v>#N/A</v>
      </c>
      <c r="F297" s="6" t="s">
        <v>45</v>
      </c>
      <c r="G297" s="6" t="s">
        <v>4467</v>
      </c>
      <c r="H297" s="6" t="s">
        <v>4468</v>
      </c>
      <c r="I297" s="6" t="s">
        <v>4447</v>
      </c>
      <c r="J297" s="8">
        <v>28.155832060183499</v>
      </c>
      <c r="K297" s="6" t="s">
        <v>43</v>
      </c>
      <c r="L297" s="6" t="s">
        <v>35</v>
      </c>
      <c r="M297" s="6" t="s">
        <v>46</v>
      </c>
      <c r="N297" s="6" t="s">
        <v>4466</v>
      </c>
      <c r="O297" s="6" t="s">
        <v>37</v>
      </c>
      <c r="P297" s="6" t="s">
        <v>38</v>
      </c>
      <c r="Q297" s="6"/>
      <c r="R297" s="7"/>
      <c r="S297" s="7"/>
      <c r="T297" s="7" t="s">
        <v>5466</v>
      </c>
      <c r="U297" s="7" t="s">
        <v>60</v>
      </c>
      <c r="V297" s="7" t="s">
        <v>5309</v>
      </c>
      <c r="W297" s="7" t="e">
        <v>#N/A</v>
      </c>
      <c r="X297" s="7"/>
      <c r="Y297" s="7" t="s">
        <v>5642</v>
      </c>
      <c r="Z297" s="7" t="str">
        <f t="shared" si="8"/>
        <v>EXN</v>
      </c>
      <c r="AA297" s="7" t="str">
        <f t="shared" si="9"/>
        <v>T&gt;72H</v>
      </c>
      <c r="AB297" s="7"/>
      <c r="AC297" s="7">
        <v>1</v>
      </c>
      <c r="AD297" s="7"/>
      <c r="AE297" s="7" t="s">
        <v>6469</v>
      </c>
      <c r="AF297" s="7" t="s">
        <v>2536</v>
      </c>
      <c r="AG297" s="7"/>
    </row>
    <row r="298" spans="1:33" ht="87" x14ac:dyDescent="0.35">
      <c r="A298" s="6" t="s">
        <v>4232</v>
      </c>
      <c r="B298" s="7" t="s">
        <v>5760</v>
      </c>
      <c r="C298" s="6" t="s">
        <v>4816</v>
      </c>
      <c r="D298" s="7" t="e">
        <v>#N/A</v>
      </c>
      <c r="E298" s="7" t="e">
        <v>#N/A</v>
      </c>
      <c r="F298" s="6" t="s">
        <v>45</v>
      </c>
      <c r="G298" s="6" t="s">
        <v>4470</v>
      </c>
      <c r="H298" s="6" t="s">
        <v>4471</v>
      </c>
      <c r="I298" s="6" t="s">
        <v>4447</v>
      </c>
      <c r="J298" s="8">
        <v>28.1974987268501</v>
      </c>
      <c r="K298" s="6" t="s">
        <v>43</v>
      </c>
      <c r="L298" s="6" t="s">
        <v>35</v>
      </c>
      <c r="M298" s="6" t="s">
        <v>46</v>
      </c>
      <c r="N298" s="6" t="s">
        <v>4469</v>
      </c>
      <c r="O298" s="6" t="s">
        <v>37</v>
      </c>
      <c r="P298" s="6" t="s">
        <v>38</v>
      </c>
      <c r="Q298" s="6"/>
      <c r="R298" s="7"/>
      <c r="S298" s="7"/>
      <c r="T298" s="7" t="s">
        <v>5466</v>
      </c>
      <c r="U298" s="7" t="s">
        <v>60</v>
      </c>
      <c r="V298" s="7" t="s">
        <v>5309</v>
      </c>
      <c r="W298" s="7" t="e">
        <v>#N/A</v>
      </c>
      <c r="X298" s="7"/>
      <c r="Y298" s="7" t="s">
        <v>5642</v>
      </c>
      <c r="Z298" s="7" t="str">
        <f t="shared" si="8"/>
        <v>EXN</v>
      </c>
      <c r="AA298" s="7" t="str">
        <f t="shared" si="9"/>
        <v>T&gt;72H</v>
      </c>
      <c r="AB298" s="7"/>
      <c r="AC298" s="7">
        <v>1</v>
      </c>
      <c r="AD298" s="7"/>
      <c r="AE298" s="7" t="s">
        <v>6469</v>
      </c>
      <c r="AF298" s="7" t="s">
        <v>2536</v>
      </c>
      <c r="AG298" s="7"/>
    </row>
    <row r="299" spans="1:33" ht="87" x14ac:dyDescent="0.35">
      <c r="A299" s="6" t="s">
        <v>4232</v>
      </c>
      <c r="B299" s="7" t="s">
        <v>6219</v>
      </c>
      <c r="C299" s="6" t="s">
        <v>4817</v>
      </c>
      <c r="D299" s="7" t="e">
        <v>#N/A</v>
      </c>
      <c r="E299" s="7" t="e">
        <v>#N/A</v>
      </c>
      <c r="F299" s="6" t="s">
        <v>45</v>
      </c>
      <c r="G299" s="6" t="s">
        <v>4473</v>
      </c>
      <c r="H299" s="6" t="s">
        <v>4474</v>
      </c>
      <c r="I299" s="6" t="s">
        <v>4447</v>
      </c>
      <c r="J299" s="8">
        <v>28.239165393516799</v>
      </c>
      <c r="K299" s="6" t="s">
        <v>43</v>
      </c>
      <c r="L299" s="6" t="s">
        <v>35</v>
      </c>
      <c r="M299" s="6" t="s">
        <v>46</v>
      </c>
      <c r="N299" s="6" t="s">
        <v>4472</v>
      </c>
      <c r="O299" s="6" t="s">
        <v>37</v>
      </c>
      <c r="P299" s="6" t="s">
        <v>38</v>
      </c>
      <c r="Q299" s="6"/>
      <c r="R299" s="7"/>
      <c r="S299" s="7"/>
      <c r="T299" s="7" t="s">
        <v>5466</v>
      </c>
      <c r="U299" s="7" t="s">
        <v>60</v>
      </c>
      <c r="V299" s="7" t="s">
        <v>5309</v>
      </c>
      <c r="W299" s="7" t="e">
        <v>#N/A</v>
      </c>
      <c r="X299" s="7"/>
      <c r="Y299" s="7" t="s">
        <v>5642</v>
      </c>
      <c r="Z299" s="7" t="str">
        <f t="shared" si="8"/>
        <v>EXN</v>
      </c>
      <c r="AA299" s="7" t="str">
        <f t="shared" si="9"/>
        <v>T&gt;72H</v>
      </c>
      <c r="AB299" s="7"/>
      <c r="AC299" s="7">
        <v>1</v>
      </c>
      <c r="AD299" s="7"/>
      <c r="AE299" s="7" t="s">
        <v>6469</v>
      </c>
      <c r="AF299" s="7" t="s">
        <v>2536</v>
      </c>
      <c r="AG299" s="7"/>
    </row>
    <row r="300" spans="1:33" ht="87" x14ac:dyDescent="0.35">
      <c r="A300" s="6" t="s">
        <v>4232</v>
      </c>
      <c r="B300" s="7" t="s">
        <v>6220</v>
      </c>
      <c r="C300" s="6" t="s">
        <v>4818</v>
      </c>
      <c r="D300" s="7" t="e">
        <v>#N/A</v>
      </c>
      <c r="E300" s="7" t="e">
        <v>#N/A</v>
      </c>
      <c r="F300" s="6" t="s">
        <v>45</v>
      </c>
      <c r="G300" s="6" t="s">
        <v>4476</v>
      </c>
      <c r="H300" s="6" t="s">
        <v>4477</v>
      </c>
      <c r="I300" s="6" t="s">
        <v>4447</v>
      </c>
      <c r="J300" s="8">
        <v>28.280832060183499</v>
      </c>
      <c r="K300" s="6" t="s">
        <v>43</v>
      </c>
      <c r="L300" s="6" t="s">
        <v>35</v>
      </c>
      <c r="M300" s="6" t="s">
        <v>46</v>
      </c>
      <c r="N300" s="6" t="s">
        <v>4475</v>
      </c>
      <c r="O300" s="6" t="s">
        <v>37</v>
      </c>
      <c r="P300" s="6" t="s">
        <v>38</v>
      </c>
      <c r="Q300" s="6"/>
      <c r="R300" s="7"/>
      <c r="S300" s="7"/>
      <c r="T300" s="7" t="s">
        <v>5466</v>
      </c>
      <c r="U300" s="7" t="s">
        <v>60</v>
      </c>
      <c r="V300" s="7" t="s">
        <v>5309</v>
      </c>
      <c r="W300" s="7" t="e">
        <v>#N/A</v>
      </c>
      <c r="X300" s="7"/>
      <c r="Y300" s="7" t="s">
        <v>5642</v>
      </c>
      <c r="Z300" s="7" t="str">
        <f t="shared" si="8"/>
        <v>EXN</v>
      </c>
      <c r="AA300" s="7" t="str">
        <f t="shared" si="9"/>
        <v>T&gt;72H</v>
      </c>
      <c r="AB300" s="7"/>
      <c r="AC300" s="7">
        <v>1</v>
      </c>
      <c r="AD300" s="7"/>
      <c r="AE300" s="7" t="s">
        <v>6469</v>
      </c>
      <c r="AF300" s="7" t="s">
        <v>2536</v>
      </c>
      <c r="AG300" s="7"/>
    </row>
    <row r="301" spans="1:33" ht="87" x14ac:dyDescent="0.35">
      <c r="A301" s="6" t="s">
        <v>4232</v>
      </c>
      <c r="B301" s="7" t="s">
        <v>6221</v>
      </c>
      <c r="C301" s="6" t="s">
        <v>4819</v>
      </c>
      <c r="D301" s="7" t="e">
        <v>#N/A</v>
      </c>
      <c r="E301" s="7" t="e">
        <v>#N/A</v>
      </c>
      <c r="F301" s="6" t="s">
        <v>45</v>
      </c>
      <c r="G301" s="6" t="s">
        <v>4479</v>
      </c>
      <c r="H301" s="6" t="s">
        <v>4480</v>
      </c>
      <c r="I301" s="6" t="s">
        <v>4447</v>
      </c>
      <c r="J301" s="8">
        <v>28.3224987268501</v>
      </c>
      <c r="K301" s="6" t="s">
        <v>43</v>
      </c>
      <c r="L301" s="6" t="s">
        <v>35</v>
      </c>
      <c r="M301" s="6" t="s">
        <v>46</v>
      </c>
      <c r="N301" s="6" t="s">
        <v>4478</v>
      </c>
      <c r="O301" s="6" t="s">
        <v>37</v>
      </c>
      <c r="P301" s="6" t="s">
        <v>38</v>
      </c>
      <c r="Q301" s="6"/>
      <c r="R301" s="7"/>
      <c r="S301" s="7"/>
      <c r="T301" s="7" t="s">
        <v>5466</v>
      </c>
      <c r="U301" s="7" t="s">
        <v>60</v>
      </c>
      <c r="V301" s="7" t="s">
        <v>5309</v>
      </c>
      <c r="W301" s="7" t="e">
        <v>#N/A</v>
      </c>
      <c r="X301" s="7"/>
      <c r="Y301" s="7" t="s">
        <v>5642</v>
      </c>
      <c r="Z301" s="7" t="str">
        <f t="shared" si="8"/>
        <v>EXN</v>
      </c>
      <c r="AA301" s="7" t="str">
        <f t="shared" si="9"/>
        <v>T&gt;72H</v>
      </c>
      <c r="AB301" s="7"/>
      <c r="AC301" s="7">
        <v>1</v>
      </c>
      <c r="AD301" s="7"/>
      <c r="AE301" s="7" t="s">
        <v>6469</v>
      </c>
      <c r="AF301" s="7" t="s">
        <v>2536</v>
      </c>
      <c r="AG301" s="7"/>
    </row>
    <row r="302" spans="1:33" ht="101.5" x14ac:dyDescent="0.35">
      <c r="A302" s="6" t="s">
        <v>1757</v>
      </c>
      <c r="B302" s="7" t="s">
        <v>6222</v>
      </c>
      <c r="C302" s="6" t="s">
        <v>4820</v>
      </c>
      <c r="D302" s="7" t="e">
        <v>#N/A</v>
      </c>
      <c r="E302" s="7" t="e">
        <v>#N/A</v>
      </c>
      <c r="F302" s="6" t="s">
        <v>45</v>
      </c>
      <c r="G302" s="6" t="s">
        <v>1802</v>
      </c>
      <c r="H302" s="6" t="s">
        <v>1803</v>
      </c>
      <c r="I302" s="6" t="s">
        <v>5351</v>
      </c>
      <c r="J302" s="8">
        <v>28.364165393516799</v>
      </c>
      <c r="K302" s="6" t="s">
        <v>43</v>
      </c>
      <c r="L302" s="6" t="s">
        <v>35</v>
      </c>
      <c r="M302" s="6" t="s">
        <v>46</v>
      </c>
      <c r="N302" s="6" t="s">
        <v>5350</v>
      </c>
      <c r="O302" s="6" t="s">
        <v>37</v>
      </c>
      <c r="P302" s="6" t="s">
        <v>38</v>
      </c>
      <c r="Q302" s="6"/>
      <c r="R302" s="7"/>
      <c r="S302" s="7"/>
      <c r="T302" s="7" t="s">
        <v>4405</v>
      </c>
      <c r="U302" s="7" t="s">
        <v>84</v>
      </c>
      <c r="V302" s="7" t="e">
        <v>#N/A</v>
      </c>
      <c r="W302" s="7" t="e">
        <v>#N/A</v>
      </c>
      <c r="X302" s="7"/>
      <c r="Y302" s="7" t="s">
        <v>5642</v>
      </c>
      <c r="Z302" s="7" t="str">
        <f t="shared" si="8"/>
        <v>EXN</v>
      </c>
      <c r="AA302" s="7" t="str">
        <f t="shared" si="9"/>
        <v>T&gt;72H</v>
      </c>
      <c r="AB302" s="7"/>
      <c r="AC302" s="7">
        <v>1</v>
      </c>
      <c r="AD302" s="7"/>
      <c r="AE302" s="7" t="s">
        <v>6469</v>
      </c>
      <c r="AF302" s="7" t="s">
        <v>2536</v>
      </c>
      <c r="AG302" s="7"/>
    </row>
    <row r="303" spans="1:33" ht="101.5" x14ac:dyDescent="0.35">
      <c r="A303" s="6" t="s">
        <v>1757</v>
      </c>
      <c r="B303" s="7" t="s">
        <v>5808</v>
      </c>
      <c r="C303" s="6" t="s">
        <v>4821</v>
      </c>
      <c r="D303" s="7" t="e">
        <v>#N/A</v>
      </c>
      <c r="E303" s="7" t="e">
        <v>#N/A</v>
      </c>
      <c r="F303" s="6" t="s">
        <v>45</v>
      </c>
      <c r="G303" s="6" t="s">
        <v>1800</v>
      </c>
      <c r="H303" s="6" t="s">
        <v>1801</v>
      </c>
      <c r="I303" s="6" t="s">
        <v>5351</v>
      </c>
      <c r="J303" s="8">
        <v>28.405832060183499</v>
      </c>
      <c r="K303" s="6" t="s">
        <v>43</v>
      </c>
      <c r="L303" s="6" t="s">
        <v>35</v>
      </c>
      <c r="M303" s="6" t="s">
        <v>46</v>
      </c>
      <c r="N303" s="6" t="s">
        <v>5352</v>
      </c>
      <c r="O303" s="6" t="s">
        <v>37</v>
      </c>
      <c r="P303" s="6" t="s">
        <v>38</v>
      </c>
      <c r="Q303" s="6"/>
      <c r="R303" s="7"/>
      <c r="S303" s="7"/>
      <c r="T303" s="7" t="s">
        <v>4405</v>
      </c>
      <c r="U303" s="7" t="s">
        <v>84</v>
      </c>
      <c r="V303" s="7" t="e">
        <v>#N/A</v>
      </c>
      <c r="W303" s="7" t="e">
        <v>#N/A</v>
      </c>
      <c r="X303" s="7"/>
      <c r="Y303" s="7" t="s">
        <v>5642</v>
      </c>
      <c r="Z303" s="7" t="str">
        <f t="shared" si="8"/>
        <v>EXN</v>
      </c>
      <c r="AA303" s="7" t="str">
        <f t="shared" si="9"/>
        <v>T&gt;72H</v>
      </c>
      <c r="AB303" s="7"/>
      <c r="AC303" s="7">
        <v>1</v>
      </c>
      <c r="AD303" s="7"/>
      <c r="AE303" s="7" t="s">
        <v>6469</v>
      </c>
      <c r="AF303" s="7" t="s">
        <v>2536</v>
      </c>
      <c r="AG303" s="7"/>
    </row>
    <row r="304" spans="1:33" ht="101.5" x14ac:dyDescent="0.35">
      <c r="A304" s="6" t="s">
        <v>1757</v>
      </c>
      <c r="B304" s="7" t="s">
        <v>6223</v>
      </c>
      <c r="C304" s="6" t="s">
        <v>4822</v>
      </c>
      <c r="D304" s="7" t="e">
        <v>#N/A</v>
      </c>
      <c r="E304" s="7" t="e">
        <v>#N/A</v>
      </c>
      <c r="F304" s="6" t="s">
        <v>45</v>
      </c>
      <c r="G304" s="6" t="s">
        <v>1798</v>
      </c>
      <c r="H304" s="6" t="s">
        <v>1799</v>
      </c>
      <c r="I304" s="6" t="s">
        <v>5351</v>
      </c>
      <c r="J304" s="8">
        <v>28.4474987268501</v>
      </c>
      <c r="K304" s="6" t="s">
        <v>43</v>
      </c>
      <c r="L304" s="6" t="s">
        <v>35</v>
      </c>
      <c r="M304" s="6" t="s">
        <v>46</v>
      </c>
      <c r="N304" s="6" t="s">
        <v>5353</v>
      </c>
      <c r="O304" s="6" t="s">
        <v>37</v>
      </c>
      <c r="P304" s="6" t="s">
        <v>38</v>
      </c>
      <c r="Q304" s="6"/>
      <c r="R304" s="7"/>
      <c r="S304" s="7"/>
      <c r="T304" s="7" t="s">
        <v>4405</v>
      </c>
      <c r="U304" s="7" t="s">
        <v>84</v>
      </c>
      <c r="V304" s="7" t="e">
        <v>#N/A</v>
      </c>
      <c r="W304" s="7" t="e">
        <v>#N/A</v>
      </c>
      <c r="X304" s="7"/>
      <c r="Y304" s="7" t="s">
        <v>5642</v>
      </c>
      <c r="Z304" s="7" t="str">
        <f t="shared" si="8"/>
        <v>EXN</v>
      </c>
      <c r="AA304" s="7" t="str">
        <f t="shared" si="9"/>
        <v>T&gt;72H</v>
      </c>
      <c r="AB304" s="7"/>
      <c r="AC304" s="7">
        <v>1</v>
      </c>
      <c r="AD304" s="7"/>
      <c r="AE304" s="7" t="s">
        <v>6469</v>
      </c>
      <c r="AF304" s="7" t="s">
        <v>2536</v>
      </c>
      <c r="AG304" s="7"/>
    </row>
    <row r="305" spans="1:33" ht="87" x14ac:dyDescent="0.35">
      <c r="A305" s="6" t="s">
        <v>900</v>
      </c>
      <c r="B305" s="7" t="s">
        <v>6224</v>
      </c>
      <c r="C305" s="6" t="s">
        <v>4823</v>
      </c>
      <c r="D305" s="7" t="e">
        <v>#N/A</v>
      </c>
      <c r="E305" s="7" t="e">
        <v>#N/A</v>
      </c>
      <c r="F305" s="6" t="s">
        <v>45</v>
      </c>
      <c r="G305" s="6" t="s">
        <v>1031</v>
      </c>
      <c r="H305" s="6" t="s">
        <v>1032</v>
      </c>
      <c r="I305" s="6" t="s">
        <v>5516</v>
      </c>
      <c r="J305" s="8">
        <v>28.489165393516799</v>
      </c>
      <c r="K305" s="6" t="s">
        <v>43</v>
      </c>
      <c r="L305" s="6" t="s">
        <v>35</v>
      </c>
      <c r="M305" s="6" t="s">
        <v>46</v>
      </c>
      <c r="N305" s="6" t="s">
        <v>5515</v>
      </c>
      <c r="O305" s="6" t="s">
        <v>37</v>
      </c>
      <c r="P305" s="6" t="s">
        <v>38</v>
      </c>
      <c r="Q305" s="6"/>
      <c r="R305" s="7"/>
      <c r="S305" s="7"/>
      <c r="T305" s="7" t="s">
        <v>1747</v>
      </c>
      <c r="U305" s="7" t="s">
        <v>1466</v>
      </c>
      <c r="V305" s="7" t="e">
        <v>#N/A</v>
      </c>
      <c r="W305" s="7" t="s">
        <v>1340</v>
      </c>
      <c r="X305" s="7"/>
      <c r="Y305" s="7" t="s">
        <v>5642</v>
      </c>
      <c r="Z305" s="7" t="str">
        <f t="shared" si="8"/>
        <v>EXN</v>
      </c>
      <c r="AA305" s="7" t="str">
        <f t="shared" si="9"/>
        <v>T&gt;72H</v>
      </c>
      <c r="AB305" s="7"/>
      <c r="AC305" s="7">
        <v>1</v>
      </c>
      <c r="AD305" s="7"/>
      <c r="AE305" s="7" t="s">
        <v>6469</v>
      </c>
      <c r="AF305" s="7" t="s">
        <v>2536</v>
      </c>
      <c r="AG305" s="7"/>
    </row>
    <row r="306" spans="1:33" ht="87" x14ac:dyDescent="0.35">
      <c r="A306" s="6" t="s">
        <v>900</v>
      </c>
      <c r="B306" s="7" t="s">
        <v>6225</v>
      </c>
      <c r="C306" s="6" t="s">
        <v>4824</v>
      </c>
      <c r="D306" s="7" t="e">
        <v>#N/A</v>
      </c>
      <c r="E306" s="7" t="e">
        <v>#N/A</v>
      </c>
      <c r="F306" s="6" t="s">
        <v>45</v>
      </c>
      <c r="G306" s="6" t="s">
        <v>1033</v>
      </c>
      <c r="H306" s="6" t="s">
        <v>1034</v>
      </c>
      <c r="I306" s="6" t="s">
        <v>5516</v>
      </c>
      <c r="J306" s="8">
        <v>28.530832060183499</v>
      </c>
      <c r="K306" s="6" t="s">
        <v>43</v>
      </c>
      <c r="L306" s="6" t="s">
        <v>35</v>
      </c>
      <c r="M306" s="6" t="s">
        <v>46</v>
      </c>
      <c r="N306" s="6" t="s">
        <v>5517</v>
      </c>
      <c r="O306" s="6" t="s">
        <v>37</v>
      </c>
      <c r="P306" s="6" t="s">
        <v>38</v>
      </c>
      <c r="Q306" s="6"/>
      <c r="R306" s="7"/>
      <c r="S306" s="7"/>
      <c r="T306" s="7" t="s">
        <v>1747</v>
      </c>
      <c r="U306" s="7" t="s">
        <v>1466</v>
      </c>
      <c r="V306" s="7" t="e">
        <v>#N/A</v>
      </c>
      <c r="W306" s="7" t="s">
        <v>1340</v>
      </c>
      <c r="X306" s="7"/>
      <c r="Y306" s="7" t="s">
        <v>5642</v>
      </c>
      <c r="Z306" s="7" t="str">
        <f t="shared" si="8"/>
        <v>EXN</v>
      </c>
      <c r="AA306" s="7" t="str">
        <f t="shared" si="9"/>
        <v>T&gt;72H</v>
      </c>
      <c r="AB306" s="7"/>
      <c r="AC306" s="7">
        <v>1</v>
      </c>
      <c r="AD306" s="7"/>
      <c r="AE306" s="7" t="s">
        <v>6469</v>
      </c>
      <c r="AF306" s="7" t="s">
        <v>2536</v>
      </c>
      <c r="AG306" s="7"/>
    </row>
    <row r="307" spans="1:33" ht="87" x14ac:dyDescent="0.35">
      <c r="A307" s="6" t="s">
        <v>900</v>
      </c>
      <c r="B307" s="7" t="s">
        <v>6226</v>
      </c>
      <c r="C307" s="6" t="s">
        <v>4825</v>
      </c>
      <c r="D307" s="7" t="e">
        <v>#N/A</v>
      </c>
      <c r="E307" s="7" t="e">
        <v>#N/A</v>
      </c>
      <c r="F307" s="6" t="s">
        <v>45</v>
      </c>
      <c r="G307" s="6" t="s">
        <v>1029</v>
      </c>
      <c r="H307" s="6" t="s">
        <v>1030</v>
      </c>
      <c r="I307" s="6" t="s">
        <v>5516</v>
      </c>
      <c r="J307" s="8">
        <v>28.5724987268501</v>
      </c>
      <c r="K307" s="6" t="s">
        <v>43</v>
      </c>
      <c r="L307" s="6" t="s">
        <v>35</v>
      </c>
      <c r="M307" s="6" t="s">
        <v>46</v>
      </c>
      <c r="N307" s="6" t="s">
        <v>5518</v>
      </c>
      <c r="O307" s="6" t="s">
        <v>37</v>
      </c>
      <c r="P307" s="6" t="s">
        <v>38</v>
      </c>
      <c r="Q307" s="6"/>
      <c r="R307" s="7"/>
      <c r="S307" s="7"/>
      <c r="T307" s="7" t="s">
        <v>1747</v>
      </c>
      <c r="U307" s="7" t="s">
        <v>1466</v>
      </c>
      <c r="V307" s="7" t="e">
        <v>#N/A</v>
      </c>
      <c r="W307" s="7" t="s">
        <v>1340</v>
      </c>
      <c r="X307" s="7"/>
      <c r="Y307" s="7" t="s">
        <v>5642</v>
      </c>
      <c r="Z307" s="7" t="str">
        <f t="shared" si="8"/>
        <v>EXN</v>
      </c>
      <c r="AA307" s="7" t="str">
        <f t="shared" si="9"/>
        <v>T&gt;72H</v>
      </c>
      <c r="AB307" s="7"/>
      <c r="AC307" s="7">
        <v>1</v>
      </c>
      <c r="AD307" s="7"/>
      <c r="AE307" s="7" t="s">
        <v>6469</v>
      </c>
      <c r="AF307" s="7" t="s">
        <v>2536</v>
      </c>
      <c r="AG307" s="7"/>
    </row>
    <row r="308" spans="1:33" ht="87" x14ac:dyDescent="0.35">
      <c r="A308" s="6" t="s">
        <v>1124</v>
      </c>
      <c r="B308" s="7" t="s">
        <v>6227</v>
      </c>
      <c r="C308" s="6" t="s">
        <v>4826</v>
      </c>
      <c r="D308" s="7" t="e">
        <v>#N/A</v>
      </c>
      <c r="E308" s="7" t="e">
        <v>#N/A</v>
      </c>
      <c r="F308" s="6" t="s">
        <v>45</v>
      </c>
      <c r="G308" s="6" t="s">
        <v>5520</v>
      </c>
      <c r="H308" s="6" t="s">
        <v>5521</v>
      </c>
      <c r="I308" s="6" t="s">
        <v>5522</v>
      </c>
      <c r="J308" s="8">
        <v>28.614165393516799</v>
      </c>
      <c r="K308" s="6" t="s">
        <v>43</v>
      </c>
      <c r="L308" s="6" t="s">
        <v>35</v>
      </c>
      <c r="M308" s="6" t="s">
        <v>46</v>
      </c>
      <c r="N308" s="6" t="s">
        <v>5519</v>
      </c>
      <c r="O308" s="6" t="s">
        <v>37</v>
      </c>
      <c r="P308" s="6" t="s">
        <v>38</v>
      </c>
      <c r="Q308" s="6"/>
      <c r="R308" s="7"/>
      <c r="S308" s="7"/>
      <c r="T308" s="7" t="s">
        <v>3355</v>
      </c>
      <c r="U308" s="7" t="s">
        <v>1466</v>
      </c>
      <c r="V308" s="7" t="e">
        <v>#N/A</v>
      </c>
      <c r="W308" s="7" t="s">
        <v>1340</v>
      </c>
      <c r="X308" s="7"/>
      <c r="Y308" s="7" t="s">
        <v>5642</v>
      </c>
      <c r="Z308" s="7" t="str">
        <f t="shared" si="8"/>
        <v>EXN</v>
      </c>
      <c r="AA308" s="7" t="str">
        <f t="shared" si="9"/>
        <v>T&gt;72H</v>
      </c>
      <c r="AB308" s="7"/>
      <c r="AC308" s="7">
        <v>1</v>
      </c>
      <c r="AD308" s="7"/>
      <c r="AE308" s="7" t="s">
        <v>6469</v>
      </c>
      <c r="AF308" s="7" t="s">
        <v>2536</v>
      </c>
      <c r="AG308" s="7"/>
    </row>
    <row r="309" spans="1:33" ht="87" x14ac:dyDescent="0.35">
      <c r="A309" s="6" t="s">
        <v>1124</v>
      </c>
      <c r="B309" s="7" t="s">
        <v>6228</v>
      </c>
      <c r="C309" s="6" t="s">
        <v>4827</v>
      </c>
      <c r="D309" s="7" t="e">
        <v>#N/A</v>
      </c>
      <c r="E309" s="7" t="e">
        <v>#N/A</v>
      </c>
      <c r="F309" s="6" t="s">
        <v>45</v>
      </c>
      <c r="G309" s="6" t="s">
        <v>5524</v>
      </c>
      <c r="H309" s="6" t="s">
        <v>5525</v>
      </c>
      <c r="I309" s="6" t="s">
        <v>5522</v>
      </c>
      <c r="J309" s="8">
        <v>28.655832060183499</v>
      </c>
      <c r="K309" s="6" t="s">
        <v>43</v>
      </c>
      <c r="L309" s="6" t="s">
        <v>35</v>
      </c>
      <c r="M309" s="6" t="s">
        <v>46</v>
      </c>
      <c r="N309" s="6" t="s">
        <v>5523</v>
      </c>
      <c r="O309" s="6" t="s">
        <v>37</v>
      </c>
      <c r="P309" s="6" t="s">
        <v>38</v>
      </c>
      <c r="Q309" s="6"/>
      <c r="R309" s="7"/>
      <c r="S309" s="7"/>
      <c r="T309" s="7" t="s">
        <v>3355</v>
      </c>
      <c r="U309" s="7" t="s">
        <v>1466</v>
      </c>
      <c r="V309" s="7" t="e">
        <v>#N/A</v>
      </c>
      <c r="W309" s="7" t="s">
        <v>1340</v>
      </c>
      <c r="X309" s="7"/>
      <c r="Y309" s="7" t="s">
        <v>5642</v>
      </c>
      <c r="Z309" s="7" t="str">
        <f t="shared" si="8"/>
        <v>EXN</v>
      </c>
      <c r="AA309" s="7" t="str">
        <f t="shared" si="9"/>
        <v>T&gt;72H</v>
      </c>
      <c r="AB309" s="7"/>
      <c r="AC309" s="7">
        <v>1</v>
      </c>
      <c r="AD309" s="7"/>
      <c r="AE309" s="7" t="s">
        <v>6469</v>
      </c>
      <c r="AF309" s="7" t="s">
        <v>2536</v>
      </c>
      <c r="AG309" s="7"/>
    </row>
    <row r="310" spans="1:33" ht="87" x14ac:dyDescent="0.35">
      <c r="A310" s="6" t="s">
        <v>1124</v>
      </c>
      <c r="B310" s="7" t="s">
        <v>6229</v>
      </c>
      <c r="C310" s="6" t="s">
        <v>4828</v>
      </c>
      <c r="D310" s="7" t="e">
        <v>#N/A</v>
      </c>
      <c r="E310" s="7" t="e">
        <v>#N/A</v>
      </c>
      <c r="F310" s="6" t="s">
        <v>45</v>
      </c>
      <c r="G310" s="6" t="s">
        <v>5527</v>
      </c>
      <c r="H310" s="6" t="s">
        <v>5528</v>
      </c>
      <c r="I310" s="6" t="s">
        <v>5522</v>
      </c>
      <c r="J310" s="8">
        <v>28.6974987268501</v>
      </c>
      <c r="K310" s="6" t="s">
        <v>43</v>
      </c>
      <c r="L310" s="6" t="s">
        <v>35</v>
      </c>
      <c r="M310" s="6" t="s">
        <v>46</v>
      </c>
      <c r="N310" s="6" t="s">
        <v>5526</v>
      </c>
      <c r="O310" s="6" t="s">
        <v>37</v>
      </c>
      <c r="P310" s="6" t="s">
        <v>38</v>
      </c>
      <c r="Q310" s="6"/>
      <c r="R310" s="7"/>
      <c r="S310" s="7"/>
      <c r="T310" s="7" t="s">
        <v>3355</v>
      </c>
      <c r="U310" s="7" t="s">
        <v>1466</v>
      </c>
      <c r="V310" s="7" t="e">
        <v>#N/A</v>
      </c>
      <c r="W310" s="7" t="s">
        <v>1340</v>
      </c>
      <c r="X310" s="7"/>
      <c r="Y310" s="7" t="s">
        <v>5642</v>
      </c>
      <c r="Z310" s="7" t="str">
        <f t="shared" si="8"/>
        <v>EXN</v>
      </c>
      <c r="AA310" s="7" t="str">
        <f t="shared" si="9"/>
        <v>T&gt;72H</v>
      </c>
      <c r="AB310" s="7"/>
      <c r="AC310" s="7">
        <v>1</v>
      </c>
      <c r="AD310" s="7"/>
      <c r="AE310" s="7" t="s">
        <v>6469</v>
      </c>
      <c r="AF310" s="7" t="s">
        <v>2536</v>
      </c>
      <c r="AG310" s="7"/>
    </row>
    <row r="311" spans="1:33" ht="87" x14ac:dyDescent="0.35">
      <c r="A311" s="6" t="s">
        <v>1124</v>
      </c>
      <c r="B311" s="7" t="s">
        <v>6230</v>
      </c>
      <c r="C311" s="6" t="s">
        <v>4829</v>
      </c>
      <c r="D311" s="7" t="e">
        <v>#N/A</v>
      </c>
      <c r="E311" s="7" t="e">
        <v>#N/A</v>
      </c>
      <c r="F311" s="6" t="s">
        <v>45</v>
      </c>
      <c r="G311" s="6" t="s">
        <v>5530</v>
      </c>
      <c r="H311" s="6" t="s">
        <v>5531</v>
      </c>
      <c r="I311" s="6" t="s">
        <v>5522</v>
      </c>
      <c r="J311" s="8">
        <v>28.739165393516799</v>
      </c>
      <c r="K311" s="6" t="s">
        <v>43</v>
      </c>
      <c r="L311" s="6" t="s">
        <v>35</v>
      </c>
      <c r="M311" s="6" t="s">
        <v>46</v>
      </c>
      <c r="N311" s="6" t="s">
        <v>5529</v>
      </c>
      <c r="O311" s="6" t="s">
        <v>37</v>
      </c>
      <c r="P311" s="6" t="s">
        <v>38</v>
      </c>
      <c r="Q311" s="6"/>
      <c r="R311" s="7"/>
      <c r="S311" s="7"/>
      <c r="T311" s="7" t="s">
        <v>3355</v>
      </c>
      <c r="U311" s="7" t="s">
        <v>1466</v>
      </c>
      <c r="V311" s="7" t="e">
        <v>#N/A</v>
      </c>
      <c r="W311" s="7" t="s">
        <v>1340</v>
      </c>
      <c r="X311" s="7"/>
      <c r="Y311" s="7" t="s">
        <v>5642</v>
      </c>
      <c r="Z311" s="7" t="str">
        <f t="shared" si="8"/>
        <v>EXN</v>
      </c>
      <c r="AA311" s="7" t="str">
        <f t="shared" si="9"/>
        <v>T&gt;72H</v>
      </c>
      <c r="AB311" s="7"/>
      <c r="AC311" s="7">
        <v>1</v>
      </c>
      <c r="AD311" s="7"/>
      <c r="AE311" s="7" t="s">
        <v>6469</v>
      </c>
      <c r="AF311" s="7" t="s">
        <v>2536</v>
      </c>
      <c r="AG311" s="7"/>
    </row>
    <row r="312" spans="1:33" ht="87" x14ac:dyDescent="0.35">
      <c r="A312" s="6" t="s">
        <v>1124</v>
      </c>
      <c r="B312" s="7" t="s">
        <v>6231</v>
      </c>
      <c r="C312" s="6" t="s">
        <v>4830</v>
      </c>
      <c r="D312" s="7" t="e">
        <v>#N/A</v>
      </c>
      <c r="E312" s="7" t="e">
        <v>#N/A</v>
      </c>
      <c r="F312" s="6" t="s">
        <v>45</v>
      </c>
      <c r="G312" s="6" t="s">
        <v>5533</v>
      </c>
      <c r="H312" s="6" t="s">
        <v>5534</v>
      </c>
      <c r="I312" s="6" t="s">
        <v>5522</v>
      </c>
      <c r="J312" s="8">
        <v>28.780832060183499</v>
      </c>
      <c r="K312" s="6" t="s">
        <v>43</v>
      </c>
      <c r="L312" s="6" t="s">
        <v>35</v>
      </c>
      <c r="M312" s="6" t="s">
        <v>46</v>
      </c>
      <c r="N312" s="6" t="s">
        <v>5532</v>
      </c>
      <c r="O312" s="6" t="s">
        <v>37</v>
      </c>
      <c r="P312" s="6" t="s">
        <v>38</v>
      </c>
      <c r="Q312" s="6"/>
      <c r="R312" s="7"/>
      <c r="S312" s="7"/>
      <c r="T312" s="7" t="s">
        <v>3355</v>
      </c>
      <c r="U312" s="7" t="s">
        <v>1466</v>
      </c>
      <c r="V312" s="7" t="e">
        <v>#N/A</v>
      </c>
      <c r="W312" s="7" t="s">
        <v>1340</v>
      </c>
      <c r="X312" s="7"/>
      <c r="Y312" s="7" t="s">
        <v>5642</v>
      </c>
      <c r="Z312" s="7" t="str">
        <f t="shared" si="8"/>
        <v>EXN</v>
      </c>
      <c r="AA312" s="7" t="str">
        <f t="shared" si="9"/>
        <v>T&gt;72H</v>
      </c>
      <c r="AB312" s="7"/>
      <c r="AC312" s="7">
        <v>1</v>
      </c>
      <c r="AD312" s="7"/>
      <c r="AE312" s="7" t="s">
        <v>6469</v>
      </c>
      <c r="AF312" s="7" t="s">
        <v>2536</v>
      </c>
      <c r="AG312" s="7"/>
    </row>
    <row r="313" spans="1:33" ht="87" x14ac:dyDescent="0.35">
      <c r="A313" s="6" t="s">
        <v>1124</v>
      </c>
      <c r="B313" s="7" t="s">
        <v>6232</v>
      </c>
      <c r="C313" s="6" t="s">
        <v>4831</v>
      </c>
      <c r="D313" s="7" t="e">
        <v>#N/A</v>
      </c>
      <c r="E313" s="7" t="e">
        <v>#N/A</v>
      </c>
      <c r="F313" s="6" t="s">
        <v>45</v>
      </c>
      <c r="G313" s="6" t="s">
        <v>5536</v>
      </c>
      <c r="H313" s="6" t="s">
        <v>5537</v>
      </c>
      <c r="I313" s="6" t="s">
        <v>5522</v>
      </c>
      <c r="J313" s="8">
        <v>28.8224987268501</v>
      </c>
      <c r="K313" s="6" t="s">
        <v>43</v>
      </c>
      <c r="L313" s="6" t="s">
        <v>35</v>
      </c>
      <c r="M313" s="6" t="s">
        <v>46</v>
      </c>
      <c r="N313" s="6" t="s">
        <v>5535</v>
      </c>
      <c r="O313" s="6" t="s">
        <v>37</v>
      </c>
      <c r="P313" s="6" t="s">
        <v>38</v>
      </c>
      <c r="Q313" s="6"/>
      <c r="R313" s="7"/>
      <c r="S313" s="7"/>
      <c r="T313" s="7" t="s">
        <v>3355</v>
      </c>
      <c r="U313" s="7" t="s">
        <v>1466</v>
      </c>
      <c r="V313" s="7" t="e">
        <v>#N/A</v>
      </c>
      <c r="W313" s="7" t="s">
        <v>1340</v>
      </c>
      <c r="X313" s="7"/>
      <c r="Y313" s="7" t="s">
        <v>5642</v>
      </c>
      <c r="Z313" s="7" t="str">
        <f t="shared" si="8"/>
        <v>EXN</v>
      </c>
      <c r="AA313" s="7" t="str">
        <f t="shared" si="9"/>
        <v>T&gt;72H</v>
      </c>
      <c r="AB313" s="7"/>
      <c r="AC313" s="7">
        <v>1</v>
      </c>
      <c r="AD313" s="7"/>
      <c r="AE313" s="7" t="s">
        <v>6469</v>
      </c>
      <c r="AF313" s="7" t="s">
        <v>2536</v>
      </c>
      <c r="AG313" s="7"/>
    </row>
    <row r="314" spans="1:33" ht="101.5" x14ac:dyDescent="0.35">
      <c r="A314" s="6" t="s">
        <v>1638</v>
      </c>
      <c r="B314" s="7" t="s">
        <v>6233</v>
      </c>
      <c r="C314" s="6" t="s">
        <v>4832</v>
      </c>
      <c r="D314" s="7" t="e">
        <v>#N/A</v>
      </c>
      <c r="E314" s="7" t="e">
        <v>#N/A</v>
      </c>
      <c r="F314" s="6" t="s">
        <v>45</v>
      </c>
      <c r="G314" s="6" t="s">
        <v>1655</v>
      </c>
      <c r="H314" s="6" t="s">
        <v>1656</v>
      </c>
      <c r="I314" s="6" t="s">
        <v>5539</v>
      </c>
      <c r="J314" s="8">
        <v>28.864165393516799</v>
      </c>
      <c r="K314" s="6" t="s">
        <v>43</v>
      </c>
      <c r="L314" s="6" t="s">
        <v>35</v>
      </c>
      <c r="M314" s="6" t="s">
        <v>46</v>
      </c>
      <c r="N314" s="6" t="s">
        <v>5538</v>
      </c>
      <c r="O314" s="6" t="s">
        <v>37</v>
      </c>
      <c r="P314" s="6" t="s">
        <v>38</v>
      </c>
      <c r="Q314" s="6"/>
      <c r="R314" s="7"/>
      <c r="S314" s="7"/>
      <c r="T314" s="7" t="s">
        <v>5076</v>
      </c>
      <c r="U314" s="7" t="s">
        <v>82</v>
      </c>
      <c r="V314" s="7" t="s">
        <v>5469</v>
      </c>
      <c r="W314" s="7" t="e">
        <v>#N/A</v>
      </c>
      <c r="X314" s="7"/>
      <c r="Y314" s="7" t="s">
        <v>5642</v>
      </c>
      <c r="Z314" s="7" t="str">
        <f t="shared" si="8"/>
        <v>EXN</v>
      </c>
      <c r="AA314" s="7" t="str">
        <f t="shared" si="9"/>
        <v>T&gt;72H</v>
      </c>
      <c r="AB314" s="7"/>
      <c r="AC314" s="7">
        <v>1</v>
      </c>
      <c r="AD314" s="7"/>
      <c r="AE314" s="7" t="s">
        <v>6469</v>
      </c>
      <c r="AF314" s="7" t="s">
        <v>2536</v>
      </c>
      <c r="AG314" s="7"/>
    </row>
    <row r="315" spans="1:33" ht="101.5" x14ac:dyDescent="0.35">
      <c r="A315" s="6" t="s">
        <v>1638</v>
      </c>
      <c r="B315" s="7" t="s">
        <v>6234</v>
      </c>
      <c r="C315" s="6" t="s">
        <v>4833</v>
      </c>
      <c r="D315" s="7" t="e">
        <v>#N/A</v>
      </c>
      <c r="E315" s="7" t="e">
        <v>#N/A</v>
      </c>
      <c r="F315" s="6" t="s">
        <v>45</v>
      </c>
      <c r="G315" s="6" t="s">
        <v>1653</v>
      </c>
      <c r="H315" s="6" t="s">
        <v>1654</v>
      </c>
      <c r="I315" s="6" t="s">
        <v>5539</v>
      </c>
      <c r="J315" s="8">
        <v>28.905832060183499</v>
      </c>
      <c r="K315" s="6" t="s">
        <v>43</v>
      </c>
      <c r="L315" s="6" t="s">
        <v>35</v>
      </c>
      <c r="M315" s="6" t="s">
        <v>46</v>
      </c>
      <c r="N315" s="6" t="s">
        <v>5540</v>
      </c>
      <c r="O315" s="6" t="s">
        <v>37</v>
      </c>
      <c r="P315" s="6" t="s">
        <v>38</v>
      </c>
      <c r="Q315" s="6"/>
      <c r="R315" s="7"/>
      <c r="S315" s="7"/>
      <c r="T315" s="7" t="s">
        <v>5076</v>
      </c>
      <c r="U315" s="7" t="s">
        <v>82</v>
      </c>
      <c r="V315" s="7" t="s">
        <v>5469</v>
      </c>
      <c r="W315" s="7" t="e">
        <v>#N/A</v>
      </c>
      <c r="X315" s="7"/>
      <c r="Y315" s="7" t="s">
        <v>5642</v>
      </c>
      <c r="Z315" s="7" t="str">
        <f t="shared" si="8"/>
        <v>EXN</v>
      </c>
      <c r="AA315" s="7" t="str">
        <f t="shared" si="9"/>
        <v>T&gt;72H</v>
      </c>
      <c r="AB315" s="7"/>
      <c r="AC315" s="7">
        <v>1</v>
      </c>
      <c r="AD315" s="7"/>
      <c r="AE315" s="7" t="s">
        <v>6469</v>
      </c>
      <c r="AF315" s="7" t="s">
        <v>2536</v>
      </c>
      <c r="AG315" s="7"/>
    </row>
    <row r="316" spans="1:33" ht="101.5" x14ac:dyDescent="0.35">
      <c r="A316" s="6" t="s">
        <v>1638</v>
      </c>
      <c r="B316" s="7" t="s">
        <v>6235</v>
      </c>
      <c r="C316" s="6" t="s">
        <v>4834</v>
      </c>
      <c r="D316" s="7" t="e">
        <v>#N/A</v>
      </c>
      <c r="E316" s="7" t="e">
        <v>#N/A</v>
      </c>
      <c r="F316" s="6" t="s">
        <v>45</v>
      </c>
      <c r="G316" s="6" t="s">
        <v>1657</v>
      </c>
      <c r="H316" s="6" t="s">
        <v>1658</v>
      </c>
      <c r="I316" s="6" t="s">
        <v>5539</v>
      </c>
      <c r="J316" s="8">
        <v>28.9474987268501</v>
      </c>
      <c r="K316" s="6" t="s">
        <v>43</v>
      </c>
      <c r="L316" s="6" t="s">
        <v>35</v>
      </c>
      <c r="M316" s="6" t="s">
        <v>46</v>
      </c>
      <c r="N316" s="6" t="s">
        <v>5541</v>
      </c>
      <c r="O316" s="6" t="s">
        <v>37</v>
      </c>
      <c r="P316" s="6" t="s">
        <v>38</v>
      </c>
      <c r="Q316" s="6"/>
      <c r="R316" s="7"/>
      <c r="S316" s="7"/>
      <c r="T316" s="7" t="s">
        <v>5076</v>
      </c>
      <c r="U316" s="7" t="s">
        <v>82</v>
      </c>
      <c r="V316" s="7" t="s">
        <v>5469</v>
      </c>
      <c r="W316" s="7" t="e">
        <v>#N/A</v>
      </c>
      <c r="X316" s="7"/>
      <c r="Y316" s="7" t="s">
        <v>5642</v>
      </c>
      <c r="Z316" s="7" t="str">
        <f t="shared" si="8"/>
        <v>EXN</v>
      </c>
      <c r="AA316" s="7" t="str">
        <f t="shared" si="9"/>
        <v>T&gt;72H</v>
      </c>
      <c r="AB316" s="7"/>
      <c r="AC316" s="7">
        <v>1</v>
      </c>
      <c r="AD316" s="7"/>
      <c r="AE316" s="7" t="s">
        <v>6469</v>
      </c>
      <c r="AF316" s="7" t="s">
        <v>2536</v>
      </c>
      <c r="AG316" s="7"/>
    </row>
    <row r="317" spans="1:33" ht="87" x14ac:dyDescent="0.35">
      <c r="A317" s="6" t="s">
        <v>1467</v>
      </c>
      <c r="B317" s="7" t="s">
        <v>6236</v>
      </c>
      <c r="C317" s="6" t="s">
        <v>4835</v>
      </c>
      <c r="D317" s="7" t="e">
        <v>#N/A</v>
      </c>
      <c r="E317" s="7" t="e">
        <v>#N/A</v>
      </c>
      <c r="F317" s="6" t="s">
        <v>45</v>
      </c>
      <c r="G317" s="6" t="s">
        <v>1474</v>
      </c>
      <c r="H317" s="6" t="s">
        <v>1475</v>
      </c>
      <c r="I317" s="6" t="s">
        <v>5851</v>
      </c>
      <c r="J317" s="8">
        <v>28.989165393516799</v>
      </c>
      <c r="K317" s="6" t="s">
        <v>43</v>
      </c>
      <c r="L317" s="6" t="s">
        <v>35</v>
      </c>
      <c r="M317" s="6" t="s">
        <v>46</v>
      </c>
      <c r="N317" s="6" t="s">
        <v>5850</v>
      </c>
      <c r="O317" s="6" t="s">
        <v>37</v>
      </c>
      <c r="P317" s="6" t="s">
        <v>38</v>
      </c>
      <c r="Q317" s="6"/>
      <c r="R317" s="7"/>
      <c r="S317" s="7"/>
      <c r="T317" s="7" t="s">
        <v>1748</v>
      </c>
      <c r="U317" s="7" t="s">
        <v>1466</v>
      </c>
      <c r="V317" s="7" t="e">
        <v>#N/A</v>
      </c>
      <c r="W317" s="7" t="s">
        <v>1340</v>
      </c>
      <c r="X317" s="7"/>
      <c r="Y317" s="7" t="s">
        <v>5642</v>
      </c>
      <c r="Z317" s="7" t="str">
        <f t="shared" si="8"/>
        <v>EXN</v>
      </c>
      <c r="AA317" s="7" t="str">
        <f t="shared" si="9"/>
        <v>T&gt;72H</v>
      </c>
      <c r="AB317" s="7"/>
      <c r="AC317" s="7">
        <v>1</v>
      </c>
      <c r="AD317" s="7"/>
      <c r="AE317" s="7" t="s">
        <v>6469</v>
      </c>
      <c r="AF317" s="7" t="s">
        <v>2536</v>
      </c>
      <c r="AG317" s="7"/>
    </row>
    <row r="318" spans="1:33" ht="87" x14ac:dyDescent="0.35">
      <c r="A318" s="6" t="s">
        <v>1235</v>
      </c>
      <c r="B318" s="7" t="s">
        <v>6237</v>
      </c>
      <c r="C318" s="6" t="s">
        <v>4836</v>
      </c>
      <c r="D318" s="7" t="e">
        <v>#N/A</v>
      </c>
      <c r="E318" s="7" t="e">
        <v>#N/A</v>
      </c>
      <c r="F318" s="6" t="s">
        <v>45</v>
      </c>
      <c r="G318" s="6" t="s">
        <v>1262</v>
      </c>
      <c r="H318" s="6" t="s">
        <v>1263</v>
      </c>
      <c r="I318" s="6" t="s">
        <v>5853</v>
      </c>
      <c r="J318" s="8">
        <v>29.030832060183499</v>
      </c>
      <c r="K318" s="6" t="s">
        <v>43</v>
      </c>
      <c r="L318" s="6" t="s">
        <v>35</v>
      </c>
      <c r="M318" s="6" t="s">
        <v>46</v>
      </c>
      <c r="N318" s="6" t="s">
        <v>5852</v>
      </c>
      <c r="O318" s="6" t="s">
        <v>37</v>
      </c>
      <c r="P318" s="6" t="s">
        <v>38</v>
      </c>
      <c r="Q318" s="6"/>
      <c r="R318" s="7"/>
      <c r="S318" s="7"/>
      <c r="T318" s="7" t="s">
        <v>1947</v>
      </c>
      <c r="U318" s="7" t="s">
        <v>1454</v>
      </c>
      <c r="V318" s="7" t="e">
        <v>#N/A</v>
      </c>
      <c r="W318" s="7" t="s">
        <v>1454</v>
      </c>
      <c r="X318" s="7"/>
      <c r="Y318" s="7" t="s">
        <v>5642</v>
      </c>
      <c r="Z318" s="7" t="str">
        <f t="shared" si="8"/>
        <v>EXN</v>
      </c>
      <c r="AA318" s="7" t="str">
        <f t="shared" si="9"/>
        <v>T&gt;72H</v>
      </c>
      <c r="AB318" s="7"/>
      <c r="AC318" s="7">
        <v>1</v>
      </c>
      <c r="AD318" s="7"/>
      <c r="AE318" s="7" t="s">
        <v>6469</v>
      </c>
      <c r="AF318" s="7" t="s">
        <v>2536</v>
      </c>
      <c r="AG318" s="7"/>
    </row>
    <row r="319" spans="1:33" ht="87" x14ac:dyDescent="0.35">
      <c r="A319" s="6" t="s">
        <v>1235</v>
      </c>
      <c r="B319" s="7" t="s">
        <v>6238</v>
      </c>
      <c r="C319" s="6" t="s">
        <v>4837</v>
      </c>
      <c r="D319" s="7" t="e">
        <v>#N/A</v>
      </c>
      <c r="E319" s="7" t="e">
        <v>#N/A</v>
      </c>
      <c r="F319" s="6" t="s">
        <v>45</v>
      </c>
      <c r="G319" s="6" t="s">
        <v>1258</v>
      </c>
      <c r="H319" s="6" t="s">
        <v>1259</v>
      </c>
      <c r="I319" s="6" t="s">
        <v>5853</v>
      </c>
      <c r="J319" s="8">
        <v>29.0724987268501</v>
      </c>
      <c r="K319" s="6" t="s">
        <v>43</v>
      </c>
      <c r="L319" s="6" t="s">
        <v>35</v>
      </c>
      <c r="M319" s="6" t="s">
        <v>46</v>
      </c>
      <c r="N319" s="6" t="s">
        <v>5854</v>
      </c>
      <c r="O319" s="6" t="s">
        <v>37</v>
      </c>
      <c r="P319" s="6" t="s">
        <v>38</v>
      </c>
      <c r="Q319" s="6"/>
      <c r="R319" s="7"/>
      <c r="S319" s="7"/>
      <c r="T319" s="7" t="s">
        <v>1947</v>
      </c>
      <c r="U319" s="7" t="s">
        <v>1454</v>
      </c>
      <c r="V319" s="7" t="e">
        <v>#N/A</v>
      </c>
      <c r="W319" s="7" t="s">
        <v>1454</v>
      </c>
      <c r="X319" s="7"/>
      <c r="Y319" s="7" t="s">
        <v>5642</v>
      </c>
      <c r="Z319" s="7" t="str">
        <f t="shared" si="8"/>
        <v>EXN</v>
      </c>
      <c r="AA319" s="7" t="str">
        <f t="shared" si="9"/>
        <v>T&gt;72H</v>
      </c>
      <c r="AB319" s="7"/>
      <c r="AC319" s="7">
        <v>1</v>
      </c>
      <c r="AD319" s="7"/>
      <c r="AE319" s="7" t="s">
        <v>6469</v>
      </c>
      <c r="AF319" s="7" t="s">
        <v>2536</v>
      </c>
      <c r="AG319" s="7"/>
    </row>
    <row r="320" spans="1:33" ht="87" x14ac:dyDescent="0.35">
      <c r="A320" s="6" t="s">
        <v>1235</v>
      </c>
      <c r="B320" s="7" t="s">
        <v>6239</v>
      </c>
      <c r="C320" s="6" t="s">
        <v>4838</v>
      </c>
      <c r="D320" s="7" t="e">
        <v>#N/A</v>
      </c>
      <c r="E320" s="7" t="e">
        <v>#N/A</v>
      </c>
      <c r="F320" s="6" t="s">
        <v>45</v>
      </c>
      <c r="G320" s="6" t="s">
        <v>1260</v>
      </c>
      <c r="H320" s="6" t="s">
        <v>1261</v>
      </c>
      <c r="I320" s="6" t="s">
        <v>5853</v>
      </c>
      <c r="J320" s="8">
        <v>29.114165393516799</v>
      </c>
      <c r="K320" s="6" t="s">
        <v>43</v>
      </c>
      <c r="L320" s="6" t="s">
        <v>35</v>
      </c>
      <c r="M320" s="6" t="s">
        <v>46</v>
      </c>
      <c r="N320" s="6" t="s">
        <v>5855</v>
      </c>
      <c r="O320" s="6" t="s">
        <v>37</v>
      </c>
      <c r="P320" s="6" t="s">
        <v>38</v>
      </c>
      <c r="Q320" s="6"/>
      <c r="R320" s="7"/>
      <c r="S320" s="7"/>
      <c r="T320" s="7" t="s">
        <v>1947</v>
      </c>
      <c r="U320" s="7" t="s">
        <v>1454</v>
      </c>
      <c r="V320" s="7" t="e">
        <v>#N/A</v>
      </c>
      <c r="W320" s="7" t="s">
        <v>1454</v>
      </c>
      <c r="X320" s="7"/>
      <c r="Y320" s="7" t="s">
        <v>5642</v>
      </c>
      <c r="Z320" s="7" t="str">
        <f t="shared" si="8"/>
        <v>EXN</v>
      </c>
      <c r="AA320" s="7" t="str">
        <f t="shared" si="9"/>
        <v>T&gt;72H</v>
      </c>
      <c r="AB320" s="7"/>
      <c r="AC320" s="7">
        <v>1</v>
      </c>
      <c r="AD320" s="7"/>
      <c r="AE320" s="7" t="s">
        <v>6469</v>
      </c>
      <c r="AF320" s="7" t="s">
        <v>2536</v>
      </c>
      <c r="AG320" s="7"/>
    </row>
    <row r="321" spans="1:33" ht="101.5" x14ac:dyDescent="0.35">
      <c r="A321" s="6" t="s">
        <v>903</v>
      </c>
      <c r="B321" s="7" t="s">
        <v>6240</v>
      </c>
      <c r="C321" s="6" t="s">
        <v>4839</v>
      </c>
      <c r="D321" s="7" t="e">
        <v>#N/A</v>
      </c>
      <c r="E321" s="7" t="e">
        <v>#N/A</v>
      </c>
      <c r="F321" s="6" t="s">
        <v>45</v>
      </c>
      <c r="G321" s="6" t="s">
        <v>1039</v>
      </c>
      <c r="H321" s="6" t="s">
        <v>1040</v>
      </c>
      <c r="I321" s="6" t="s">
        <v>5857</v>
      </c>
      <c r="J321" s="8">
        <v>29.155832060183499</v>
      </c>
      <c r="K321" s="6" t="s">
        <v>43</v>
      </c>
      <c r="L321" s="6" t="s">
        <v>35</v>
      </c>
      <c r="M321" s="6" t="s">
        <v>46</v>
      </c>
      <c r="N321" s="6" t="s">
        <v>5856</v>
      </c>
      <c r="O321" s="6" t="s">
        <v>37</v>
      </c>
      <c r="P321" s="6" t="s">
        <v>38</v>
      </c>
      <c r="Q321" s="6"/>
      <c r="R321" s="7"/>
      <c r="S321" s="7"/>
      <c r="T321" s="7" t="s">
        <v>1946</v>
      </c>
      <c r="U321" s="7" t="s">
        <v>1454</v>
      </c>
      <c r="V321" s="7" t="e">
        <v>#N/A</v>
      </c>
      <c r="W321" s="7" t="s">
        <v>1454</v>
      </c>
      <c r="X321" s="7"/>
      <c r="Y321" s="7" t="s">
        <v>5642</v>
      </c>
      <c r="Z321" s="7" t="str">
        <f t="shared" si="8"/>
        <v>EXN</v>
      </c>
      <c r="AA321" s="7" t="str">
        <f t="shared" si="9"/>
        <v>T&gt;72H</v>
      </c>
      <c r="AB321" s="7"/>
      <c r="AC321" s="7">
        <v>1</v>
      </c>
      <c r="AD321" s="7"/>
      <c r="AE321" s="7" t="s">
        <v>6469</v>
      </c>
      <c r="AF321" s="7" t="s">
        <v>2536</v>
      </c>
      <c r="AG321" s="7"/>
    </row>
    <row r="322" spans="1:33" ht="101.5" x14ac:dyDescent="0.35">
      <c r="A322" s="6" t="s">
        <v>903</v>
      </c>
      <c r="B322" s="7" t="s">
        <v>6241</v>
      </c>
      <c r="C322" s="6" t="s">
        <v>4840</v>
      </c>
      <c r="D322" s="7" t="e">
        <v>#N/A</v>
      </c>
      <c r="E322" s="7" t="e">
        <v>#N/A</v>
      </c>
      <c r="F322" s="6" t="s">
        <v>45</v>
      </c>
      <c r="G322" s="6" t="s">
        <v>1037</v>
      </c>
      <c r="H322" s="6" t="s">
        <v>1038</v>
      </c>
      <c r="I322" s="6" t="s">
        <v>5857</v>
      </c>
      <c r="J322" s="8">
        <v>29.1974987268501</v>
      </c>
      <c r="K322" s="6" t="s">
        <v>43</v>
      </c>
      <c r="L322" s="6" t="s">
        <v>35</v>
      </c>
      <c r="M322" s="6" t="s">
        <v>46</v>
      </c>
      <c r="N322" s="6" t="s">
        <v>5858</v>
      </c>
      <c r="O322" s="6" t="s">
        <v>37</v>
      </c>
      <c r="P322" s="6" t="s">
        <v>38</v>
      </c>
      <c r="Q322" s="6"/>
      <c r="R322" s="7"/>
      <c r="S322" s="7"/>
      <c r="T322" s="7" t="s">
        <v>1946</v>
      </c>
      <c r="U322" s="7" t="s">
        <v>1454</v>
      </c>
      <c r="V322" s="7" t="e">
        <v>#N/A</v>
      </c>
      <c r="W322" s="7" t="s">
        <v>1454</v>
      </c>
      <c r="X322" s="7"/>
      <c r="Y322" s="7" t="s">
        <v>5642</v>
      </c>
      <c r="Z322" s="7" t="str">
        <f t="shared" si="8"/>
        <v>EXN</v>
      </c>
      <c r="AA322" s="7" t="str">
        <f t="shared" si="9"/>
        <v>T&gt;72H</v>
      </c>
      <c r="AB322" s="7"/>
      <c r="AC322" s="7">
        <v>1</v>
      </c>
      <c r="AD322" s="7"/>
      <c r="AE322" s="7" t="s">
        <v>6469</v>
      </c>
      <c r="AF322" s="7" t="s">
        <v>2536</v>
      </c>
      <c r="AG322" s="7"/>
    </row>
    <row r="323" spans="1:33" ht="101.5" x14ac:dyDescent="0.35">
      <c r="A323" s="6" t="s">
        <v>903</v>
      </c>
      <c r="B323" s="7" t="s">
        <v>6242</v>
      </c>
      <c r="C323" s="6" t="s">
        <v>4841</v>
      </c>
      <c r="D323" s="7" t="e">
        <v>#N/A</v>
      </c>
      <c r="E323" s="7" t="e">
        <v>#N/A</v>
      </c>
      <c r="F323" s="6" t="s">
        <v>45</v>
      </c>
      <c r="G323" s="6" t="s">
        <v>1041</v>
      </c>
      <c r="H323" s="6" t="s">
        <v>1042</v>
      </c>
      <c r="I323" s="6" t="s">
        <v>5857</v>
      </c>
      <c r="J323" s="8">
        <v>29.239165393516799</v>
      </c>
      <c r="K323" s="6" t="s">
        <v>43</v>
      </c>
      <c r="L323" s="6" t="s">
        <v>35</v>
      </c>
      <c r="M323" s="6" t="s">
        <v>46</v>
      </c>
      <c r="N323" s="6" t="s">
        <v>5859</v>
      </c>
      <c r="O323" s="6" t="s">
        <v>37</v>
      </c>
      <c r="P323" s="6" t="s">
        <v>38</v>
      </c>
      <c r="Q323" s="6"/>
      <c r="R323" s="7"/>
      <c r="S323" s="7"/>
      <c r="T323" s="7" t="s">
        <v>1946</v>
      </c>
      <c r="U323" s="7" t="s">
        <v>1454</v>
      </c>
      <c r="V323" s="7" t="e">
        <v>#N/A</v>
      </c>
      <c r="W323" s="7" t="s">
        <v>1454</v>
      </c>
      <c r="X323" s="7"/>
      <c r="Y323" s="7" t="s">
        <v>5642</v>
      </c>
      <c r="Z323" s="7" t="str">
        <f t="shared" ref="Z323:Z386" si="10">LEFT(B323,3)</f>
        <v>EXN</v>
      </c>
      <c r="AA323" s="7" t="str">
        <f t="shared" ref="AA323:AA386" si="11">IF(J323 &lt; 1/24, "T&lt;1H", IF(AND(J323&lt;2/24, J323&gt;1/24), "1H&lt;T&lt;2H", IF(AND(J323&lt;4/24, J323&gt;2/24), "2H&lt;T&lt;4H", IF(AND(J323&lt;8/24, J323&gt;4/24), "4H&lt;T&lt;8H", IF(AND(J323&lt;16/24, J323&gt;8/24), "8H&lt;T&lt;16H",IF(AND(J323&lt;24/24, J323&gt;16/24),"16H&lt;T&lt;24H", IF(AND(J323&lt;48/24, J323&gt;24/24),"24H&lt;T&lt;48H",IF(AND(J323&lt;72/24, J323&gt;24/24),"48H&lt;T&lt;72H", "T&gt;72H"))))))))</f>
        <v>T&gt;72H</v>
      </c>
      <c r="AB323" s="7"/>
      <c r="AC323" s="7">
        <v>1</v>
      </c>
      <c r="AD323" s="7"/>
      <c r="AE323" s="7" t="s">
        <v>6469</v>
      </c>
      <c r="AF323" s="7" t="s">
        <v>2536</v>
      </c>
      <c r="AG323" s="7"/>
    </row>
    <row r="324" spans="1:33" ht="101.5" x14ac:dyDescent="0.35">
      <c r="A324" s="6" t="s">
        <v>903</v>
      </c>
      <c r="B324" s="7" t="s">
        <v>6243</v>
      </c>
      <c r="C324" s="6" t="s">
        <v>4842</v>
      </c>
      <c r="D324" s="7" t="e">
        <v>#N/A</v>
      </c>
      <c r="E324" s="7" t="e">
        <v>#N/A</v>
      </c>
      <c r="F324" s="6" t="s">
        <v>45</v>
      </c>
      <c r="G324" s="6" t="s">
        <v>1035</v>
      </c>
      <c r="H324" s="6" t="s">
        <v>1036</v>
      </c>
      <c r="I324" s="6" t="s">
        <v>5857</v>
      </c>
      <c r="J324" s="8">
        <v>29.280832060183499</v>
      </c>
      <c r="K324" s="6" t="s">
        <v>43</v>
      </c>
      <c r="L324" s="6" t="s">
        <v>35</v>
      </c>
      <c r="M324" s="6" t="s">
        <v>46</v>
      </c>
      <c r="N324" s="6" t="s">
        <v>5860</v>
      </c>
      <c r="O324" s="6" t="s">
        <v>37</v>
      </c>
      <c r="P324" s="6" t="s">
        <v>38</v>
      </c>
      <c r="Q324" s="6"/>
      <c r="R324" s="7"/>
      <c r="S324" s="7"/>
      <c r="T324" s="7" t="s">
        <v>1946</v>
      </c>
      <c r="U324" s="7" t="s">
        <v>1454</v>
      </c>
      <c r="V324" s="7" t="e">
        <v>#N/A</v>
      </c>
      <c r="W324" s="7" t="s">
        <v>1454</v>
      </c>
      <c r="X324" s="7"/>
      <c r="Y324" s="7" t="s">
        <v>5642</v>
      </c>
      <c r="Z324" s="7" t="str">
        <f t="shared" si="10"/>
        <v>EXN</v>
      </c>
      <c r="AA324" s="7" t="str">
        <f t="shared" si="11"/>
        <v>T&gt;72H</v>
      </c>
      <c r="AB324" s="7"/>
      <c r="AC324" s="7">
        <v>1</v>
      </c>
      <c r="AD324" s="7"/>
      <c r="AE324" s="7" t="s">
        <v>6469</v>
      </c>
      <c r="AF324" s="7" t="s">
        <v>2536</v>
      </c>
      <c r="AG324" s="7"/>
    </row>
    <row r="325" spans="1:33" ht="101.5" x14ac:dyDescent="0.35">
      <c r="A325" s="6" t="s">
        <v>903</v>
      </c>
      <c r="B325" s="7" t="s">
        <v>6244</v>
      </c>
      <c r="C325" s="6" t="s">
        <v>4843</v>
      </c>
      <c r="D325" s="7" t="e">
        <v>#N/A</v>
      </c>
      <c r="E325" s="7" t="e">
        <v>#N/A</v>
      </c>
      <c r="F325" s="6" t="s">
        <v>45</v>
      </c>
      <c r="G325" s="6" t="s">
        <v>1043</v>
      </c>
      <c r="H325" s="6" t="s">
        <v>1044</v>
      </c>
      <c r="I325" s="6" t="s">
        <v>5857</v>
      </c>
      <c r="J325" s="8">
        <v>29.3224987268501</v>
      </c>
      <c r="K325" s="6" t="s">
        <v>43</v>
      </c>
      <c r="L325" s="6" t="s">
        <v>35</v>
      </c>
      <c r="M325" s="6" t="s">
        <v>46</v>
      </c>
      <c r="N325" s="6" t="s">
        <v>5861</v>
      </c>
      <c r="O325" s="6" t="s">
        <v>37</v>
      </c>
      <c r="P325" s="6" t="s">
        <v>38</v>
      </c>
      <c r="Q325" s="6"/>
      <c r="R325" s="7"/>
      <c r="S325" s="7"/>
      <c r="T325" s="7" t="s">
        <v>1946</v>
      </c>
      <c r="U325" s="7" t="s">
        <v>1454</v>
      </c>
      <c r="V325" s="7" t="e">
        <v>#N/A</v>
      </c>
      <c r="W325" s="7" t="s">
        <v>1454</v>
      </c>
      <c r="X325" s="7"/>
      <c r="Y325" s="7" t="s">
        <v>5642</v>
      </c>
      <c r="Z325" s="7" t="str">
        <f t="shared" si="10"/>
        <v>EXN</v>
      </c>
      <c r="AA325" s="7" t="str">
        <f t="shared" si="11"/>
        <v>T&gt;72H</v>
      </c>
      <c r="AB325" s="7"/>
      <c r="AC325" s="7">
        <v>1</v>
      </c>
      <c r="AD325" s="7"/>
      <c r="AE325" s="7" t="s">
        <v>6469</v>
      </c>
      <c r="AF325" s="7" t="s">
        <v>2536</v>
      </c>
      <c r="AG325" s="7"/>
    </row>
    <row r="326" spans="1:33" ht="101.5" x14ac:dyDescent="0.35">
      <c r="A326" s="6" t="s">
        <v>1485</v>
      </c>
      <c r="B326" s="7" t="s">
        <v>6245</v>
      </c>
      <c r="C326" s="6" t="s">
        <v>4844</v>
      </c>
      <c r="D326" s="7" t="e">
        <v>#N/A</v>
      </c>
      <c r="E326" s="7" t="e">
        <v>#N/A</v>
      </c>
      <c r="F326" s="6" t="s">
        <v>45</v>
      </c>
      <c r="G326" s="6" t="s">
        <v>1853</v>
      </c>
      <c r="H326" s="6" t="s">
        <v>1854</v>
      </c>
      <c r="I326" s="6" t="s">
        <v>5863</v>
      </c>
      <c r="J326" s="8">
        <v>29.364165393516799</v>
      </c>
      <c r="K326" s="6" t="s">
        <v>43</v>
      </c>
      <c r="L326" s="6" t="s">
        <v>35</v>
      </c>
      <c r="M326" s="6" t="s">
        <v>46</v>
      </c>
      <c r="N326" s="6" t="s">
        <v>5862</v>
      </c>
      <c r="O326" s="6" t="s">
        <v>37</v>
      </c>
      <c r="P326" s="6" t="s">
        <v>38</v>
      </c>
      <c r="Q326" s="6"/>
      <c r="R326" s="7"/>
      <c r="S326" s="7"/>
      <c r="T326" s="7" t="s">
        <v>5803</v>
      </c>
      <c r="U326" s="7" t="s">
        <v>81</v>
      </c>
      <c r="V326" s="7" t="s">
        <v>5077</v>
      </c>
      <c r="W326" s="7" t="s">
        <v>5802</v>
      </c>
      <c r="X326" s="7"/>
      <c r="Y326" s="7" t="s">
        <v>5642</v>
      </c>
      <c r="Z326" s="7" t="str">
        <f t="shared" si="10"/>
        <v>EXN</v>
      </c>
      <c r="AA326" s="7" t="str">
        <f t="shared" si="11"/>
        <v>T&gt;72H</v>
      </c>
      <c r="AB326" s="7"/>
      <c r="AC326" s="7">
        <v>1</v>
      </c>
      <c r="AD326" s="7"/>
      <c r="AE326" s="7" t="s">
        <v>6469</v>
      </c>
      <c r="AF326" s="7" t="s">
        <v>2536</v>
      </c>
      <c r="AG326" s="7"/>
    </row>
    <row r="327" spans="1:33" ht="101.5" x14ac:dyDescent="0.35">
      <c r="A327" s="6" t="s">
        <v>1485</v>
      </c>
      <c r="B327" s="7" t="s">
        <v>6246</v>
      </c>
      <c r="C327" s="6" t="s">
        <v>4845</v>
      </c>
      <c r="D327" s="7" t="e">
        <v>#N/A</v>
      </c>
      <c r="E327" s="7" t="e">
        <v>#N/A</v>
      </c>
      <c r="F327" s="6" t="s">
        <v>45</v>
      </c>
      <c r="G327" s="6" t="s">
        <v>1855</v>
      </c>
      <c r="H327" s="6" t="s">
        <v>1856</v>
      </c>
      <c r="I327" s="6" t="s">
        <v>5863</v>
      </c>
      <c r="J327" s="8">
        <v>29.405832060183499</v>
      </c>
      <c r="K327" s="6" t="s">
        <v>43</v>
      </c>
      <c r="L327" s="6" t="s">
        <v>35</v>
      </c>
      <c r="M327" s="6" t="s">
        <v>46</v>
      </c>
      <c r="N327" s="6" t="s">
        <v>5864</v>
      </c>
      <c r="O327" s="6" t="s">
        <v>37</v>
      </c>
      <c r="P327" s="6" t="s">
        <v>38</v>
      </c>
      <c r="Q327" s="6"/>
      <c r="R327" s="7"/>
      <c r="S327" s="7"/>
      <c r="T327" s="7" t="s">
        <v>5803</v>
      </c>
      <c r="U327" s="7" t="s">
        <v>81</v>
      </c>
      <c r="V327" s="7" t="s">
        <v>5077</v>
      </c>
      <c r="W327" s="7" t="s">
        <v>5802</v>
      </c>
      <c r="X327" s="7"/>
      <c r="Y327" s="7" t="s">
        <v>5642</v>
      </c>
      <c r="Z327" s="7" t="str">
        <f t="shared" si="10"/>
        <v>EXN</v>
      </c>
      <c r="AA327" s="7" t="str">
        <f t="shared" si="11"/>
        <v>T&gt;72H</v>
      </c>
      <c r="AB327" s="7"/>
      <c r="AC327" s="7">
        <v>1</v>
      </c>
      <c r="AD327" s="7"/>
      <c r="AE327" s="7" t="s">
        <v>6469</v>
      </c>
      <c r="AF327" s="7" t="s">
        <v>2536</v>
      </c>
      <c r="AG327" s="7"/>
    </row>
    <row r="328" spans="1:33" ht="101.5" x14ac:dyDescent="0.35">
      <c r="A328" s="6" t="s">
        <v>1485</v>
      </c>
      <c r="B328" s="7" t="s">
        <v>6247</v>
      </c>
      <c r="C328" s="6" t="s">
        <v>4846</v>
      </c>
      <c r="D328" s="7" t="e">
        <v>#N/A</v>
      </c>
      <c r="E328" s="7" t="e">
        <v>#N/A</v>
      </c>
      <c r="F328" s="6" t="s">
        <v>45</v>
      </c>
      <c r="G328" s="6" t="s">
        <v>1851</v>
      </c>
      <c r="H328" s="6" t="s">
        <v>1852</v>
      </c>
      <c r="I328" s="6" t="s">
        <v>5863</v>
      </c>
      <c r="J328" s="8">
        <v>29.4474987268501</v>
      </c>
      <c r="K328" s="6" t="s">
        <v>43</v>
      </c>
      <c r="L328" s="6" t="s">
        <v>35</v>
      </c>
      <c r="M328" s="6" t="s">
        <v>46</v>
      </c>
      <c r="N328" s="6" t="s">
        <v>5865</v>
      </c>
      <c r="O328" s="6" t="s">
        <v>37</v>
      </c>
      <c r="P328" s="6" t="s">
        <v>38</v>
      </c>
      <c r="Q328" s="6"/>
      <c r="R328" s="7"/>
      <c r="S328" s="7"/>
      <c r="T328" s="7" t="s">
        <v>5803</v>
      </c>
      <c r="U328" s="7" t="s">
        <v>81</v>
      </c>
      <c r="V328" s="7" t="s">
        <v>5077</v>
      </c>
      <c r="W328" s="7" t="s">
        <v>5802</v>
      </c>
      <c r="X328" s="7"/>
      <c r="Y328" s="7" t="s">
        <v>5642</v>
      </c>
      <c r="Z328" s="7" t="str">
        <f t="shared" si="10"/>
        <v>EXN</v>
      </c>
      <c r="AA328" s="7" t="str">
        <f t="shared" si="11"/>
        <v>T&gt;72H</v>
      </c>
      <c r="AB328" s="7"/>
      <c r="AC328" s="7">
        <v>1</v>
      </c>
      <c r="AD328" s="7"/>
      <c r="AE328" s="7" t="s">
        <v>6469</v>
      </c>
      <c r="AF328" s="7" t="s">
        <v>2536</v>
      </c>
      <c r="AG328" s="7"/>
    </row>
    <row r="329" spans="1:33" ht="101.5" x14ac:dyDescent="0.35">
      <c r="A329" s="6" t="s">
        <v>1485</v>
      </c>
      <c r="B329" s="7" t="s">
        <v>6248</v>
      </c>
      <c r="C329" s="6" t="s">
        <v>4847</v>
      </c>
      <c r="D329" s="7" t="e">
        <v>#N/A</v>
      </c>
      <c r="E329" s="7" t="e">
        <v>#N/A</v>
      </c>
      <c r="F329" s="6" t="s">
        <v>45</v>
      </c>
      <c r="G329" s="6" t="s">
        <v>1859</v>
      </c>
      <c r="H329" s="6" t="s">
        <v>1860</v>
      </c>
      <c r="I329" s="6" t="s">
        <v>5863</v>
      </c>
      <c r="J329" s="8">
        <v>29.489165393516799</v>
      </c>
      <c r="K329" s="6" t="s">
        <v>43</v>
      </c>
      <c r="L329" s="6" t="s">
        <v>35</v>
      </c>
      <c r="M329" s="6" t="s">
        <v>46</v>
      </c>
      <c r="N329" s="6" t="s">
        <v>5866</v>
      </c>
      <c r="O329" s="6" t="s">
        <v>37</v>
      </c>
      <c r="P329" s="6" t="s">
        <v>38</v>
      </c>
      <c r="Q329" s="6"/>
      <c r="R329" s="7"/>
      <c r="S329" s="7"/>
      <c r="T329" s="7" t="s">
        <v>5803</v>
      </c>
      <c r="U329" s="7" t="s">
        <v>81</v>
      </c>
      <c r="V329" s="7" t="s">
        <v>5077</v>
      </c>
      <c r="W329" s="7" t="s">
        <v>5802</v>
      </c>
      <c r="X329" s="7"/>
      <c r="Y329" s="7" t="s">
        <v>5642</v>
      </c>
      <c r="Z329" s="7" t="str">
        <f t="shared" si="10"/>
        <v>EXN</v>
      </c>
      <c r="AA329" s="7" t="str">
        <f t="shared" si="11"/>
        <v>T&gt;72H</v>
      </c>
      <c r="AB329" s="7"/>
      <c r="AC329" s="7">
        <v>1</v>
      </c>
      <c r="AD329" s="7"/>
      <c r="AE329" s="7" t="s">
        <v>6469</v>
      </c>
      <c r="AF329" s="7" t="s">
        <v>2536</v>
      </c>
      <c r="AG329" s="7"/>
    </row>
    <row r="330" spans="1:33" ht="101.5" x14ac:dyDescent="0.35">
      <c r="A330" s="6" t="s">
        <v>1485</v>
      </c>
      <c r="B330" s="7" t="s">
        <v>6249</v>
      </c>
      <c r="C330" s="6" t="s">
        <v>4848</v>
      </c>
      <c r="D330" s="7" t="e">
        <v>#N/A</v>
      </c>
      <c r="E330" s="7" t="e">
        <v>#N/A</v>
      </c>
      <c r="F330" s="6" t="s">
        <v>45</v>
      </c>
      <c r="G330" s="6" t="s">
        <v>1857</v>
      </c>
      <c r="H330" s="6" t="s">
        <v>1858</v>
      </c>
      <c r="I330" s="6" t="s">
        <v>5863</v>
      </c>
      <c r="J330" s="8">
        <v>29.530832060183499</v>
      </c>
      <c r="K330" s="6" t="s">
        <v>43</v>
      </c>
      <c r="L330" s="6" t="s">
        <v>35</v>
      </c>
      <c r="M330" s="6" t="s">
        <v>46</v>
      </c>
      <c r="N330" s="6" t="s">
        <v>5867</v>
      </c>
      <c r="O330" s="6" t="s">
        <v>37</v>
      </c>
      <c r="P330" s="6" t="s">
        <v>38</v>
      </c>
      <c r="Q330" s="6"/>
      <c r="R330" s="7"/>
      <c r="S330" s="7"/>
      <c r="T330" s="7" t="s">
        <v>5803</v>
      </c>
      <c r="U330" s="7" t="s">
        <v>81</v>
      </c>
      <c r="V330" s="7" t="s">
        <v>5077</v>
      </c>
      <c r="W330" s="7" t="s">
        <v>5802</v>
      </c>
      <c r="X330" s="7"/>
      <c r="Y330" s="7" t="s">
        <v>5642</v>
      </c>
      <c r="Z330" s="7" t="str">
        <f t="shared" si="10"/>
        <v>EXN</v>
      </c>
      <c r="AA330" s="7" t="str">
        <f t="shared" si="11"/>
        <v>T&gt;72H</v>
      </c>
      <c r="AB330" s="7"/>
      <c r="AC330" s="7">
        <v>1</v>
      </c>
      <c r="AD330" s="7"/>
      <c r="AE330" s="7" t="s">
        <v>6469</v>
      </c>
      <c r="AF330" s="7" t="s">
        <v>2536</v>
      </c>
      <c r="AG330" s="7"/>
    </row>
    <row r="331" spans="1:33" ht="101.5" x14ac:dyDescent="0.35">
      <c r="A331" s="6" t="s">
        <v>1485</v>
      </c>
      <c r="B331" s="7" t="s">
        <v>6250</v>
      </c>
      <c r="C331" s="6" t="s">
        <v>4849</v>
      </c>
      <c r="D331" s="7" t="e">
        <v>#N/A</v>
      </c>
      <c r="E331" s="7" t="e">
        <v>#N/A</v>
      </c>
      <c r="F331" s="6" t="s">
        <v>45</v>
      </c>
      <c r="G331" s="6" t="s">
        <v>1849</v>
      </c>
      <c r="H331" s="6" t="s">
        <v>1850</v>
      </c>
      <c r="I331" s="6" t="s">
        <v>5863</v>
      </c>
      <c r="J331" s="8">
        <v>29.5724987268501</v>
      </c>
      <c r="K331" s="6" t="s">
        <v>43</v>
      </c>
      <c r="L331" s="6" t="s">
        <v>35</v>
      </c>
      <c r="M331" s="6" t="s">
        <v>46</v>
      </c>
      <c r="N331" s="6" t="s">
        <v>5868</v>
      </c>
      <c r="O331" s="6" t="s">
        <v>37</v>
      </c>
      <c r="P331" s="6" t="s">
        <v>38</v>
      </c>
      <c r="Q331" s="6"/>
      <c r="R331" s="7"/>
      <c r="S331" s="7"/>
      <c r="T331" s="7" t="s">
        <v>5803</v>
      </c>
      <c r="U331" s="7" t="s">
        <v>81</v>
      </c>
      <c r="V331" s="7" t="s">
        <v>5077</v>
      </c>
      <c r="W331" s="7" t="s">
        <v>5802</v>
      </c>
      <c r="X331" s="7"/>
      <c r="Y331" s="7" t="s">
        <v>5642</v>
      </c>
      <c r="Z331" s="7" t="str">
        <f t="shared" si="10"/>
        <v>EXN</v>
      </c>
      <c r="AA331" s="7" t="str">
        <f t="shared" si="11"/>
        <v>T&gt;72H</v>
      </c>
      <c r="AB331" s="7"/>
      <c r="AC331" s="7">
        <v>1</v>
      </c>
      <c r="AD331" s="7"/>
      <c r="AE331" s="7" t="s">
        <v>6469</v>
      </c>
      <c r="AF331" s="7" t="s">
        <v>2536</v>
      </c>
      <c r="AG331" s="7"/>
    </row>
    <row r="332" spans="1:33" ht="101.5" x14ac:dyDescent="0.35">
      <c r="A332" s="6" t="s">
        <v>1485</v>
      </c>
      <c r="B332" s="7" t="s">
        <v>6251</v>
      </c>
      <c r="C332" s="6" t="s">
        <v>4850</v>
      </c>
      <c r="D332" s="7" t="e">
        <v>#N/A</v>
      </c>
      <c r="E332" s="7" t="e">
        <v>#N/A</v>
      </c>
      <c r="F332" s="6" t="s">
        <v>45</v>
      </c>
      <c r="G332" s="6" t="s">
        <v>2864</v>
      </c>
      <c r="H332" s="6" t="s">
        <v>2865</v>
      </c>
      <c r="I332" s="6" t="s">
        <v>5870</v>
      </c>
      <c r="J332" s="8">
        <v>29.614165393516799</v>
      </c>
      <c r="K332" s="6" t="s">
        <v>43</v>
      </c>
      <c r="L332" s="6" t="s">
        <v>35</v>
      </c>
      <c r="M332" s="6" t="s">
        <v>46</v>
      </c>
      <c r="N332" s="6" t="s">
        <v>5869</v>
      </c>
      <c r="O332" s="6" t="s">
        <v>37</v>
      </c>
      <c r="P332" s="6" t="s">
        <v>38</v>
      </c>
      <c r="Q332" s="6"/>
      <c r="R332" s="7"/>
      <c r="S332" s="7"/>
      <c r="T332" s="7" t="s">
        <v>5803</v>
      </c>
      <c r="U332" s="7" t="s">
        <v>81</v>
      </c>
      <c r="V332" s="7" t="s">
        <v>5077</v>
      </c>
      <c r="W332" s="7" t="s">
        <v>5802</v>
      </c>
      <c r="X332" s="7"/>
      <c r="Y332" s="7" t="s">
        <v>5642</v>
      </c>
      <c r="Z332" s="7" t="str">
        <f t="shared" si="10"/>
        <v>EXN</v>
      </c>
      <c r="AA332" s="7" t="str">
        <f t="shared" si="11"/>
        <v>T&gt;72H</v>
      </c>
      <c r="AB332" s="7"/>
      <c r="AC332" s="7">
        <v>1</v>
      </c>
      <c r="AD332" s="7"/>
      <c r="AE332" s="7" t="s">
        <v>6469</v>
      </c>
      <c r="AF332" s="7" t="s">
        <v>2536</v>
      </c>
      <c r="AG332" s="7"/>
    </row>
    <row r="333" spans="1:33" ht="101.5" x14ac:dyDescent="0.35">
      <c r="A333" s="6" t="s">
        <v>1485</v>
      </c>
      <c r="B333" s="7" t="s">
        <v>6252</v>
      </c>
      <c r="C333" s="6" t="s">
        <v>4851</v>
      </c>
      <c r="D333" s="7" t="e">
        <v>#N/A</v>
      </c>
      <c r="E333" s="7" t="e">
        <v>#N/A</v>
      </c>
      <c r="F333" s="6" t="s">
        <v>45</v>
      </c>
      <c r="G333" s="6" t="s">
        <v>2873</v>
      </c>
      <c r="H333" s="6" t="s">
        <v>2874</v>
      </c>
      <c r="I333" s="6" t="s">
        <v>5870</v>
      </c>
      <c r="J333" s="8">
        <v>29.655832060183499</v>
      </c>
      <c r="K333" s="6" t="s">
        <v>43</v>
      </c>
      <c r="L333" s="6" t="s">
        <v>35</v>
      </c>
      <c r="M333" s="6" t="s">
        <v>46</v>
      </c>
      <c r="N333" s="6" t="s">
        <v>5871</v>
      </c>
      <c r="O333" s="6" t="s">
        <v>37</v>
      </c>
      <c r="P333" s="6" t="s">
        <v>38</v>
      </c>
      <c r="Q333" s="6"/>
      <c r="R333" s="7"/>
      <c r="S333" s="7"/>
      <c r="T333" s="7" t="s">
        <v>5803</v>
      </c>
      <c r="U333" s="7" t="s">
        <v>81</v>
      </c>
      <c r="V333" s="7" t="s">
        <v>5077</v>
      </c>
      <c r="W333" s="7" t="s">
        <v>5802</v>
      </c>
      <c r="X333" s="7"/>
      <c r="Y333" s="7" t="s">
        <v>5642</v>
      </c>
      <c r="Z333" s="7" t="str">
        <f t="shared" si="10"/>
        <v>EXN</v>
      </c>
      <c r="AA333" s="7" t="str">
        <f t="shared" si="11"/>
        <v>T&gt;72H</v>
      </c>
      <c r="AB333" s="7"/>
      <c r="AC333" s="7">
        <v>1</v>
      </c>
      <c r="AD333" s="7"/>
      <c r="AE333" s="7" t="s">
        <v>6469</v>
      </c>
      <c r="AF333" s="7" t="s">
        <v>2536</v>
      </c>
      <c r="AG333" s="7"/>
    </row>
    <row r="334" spans="1:33" ht="101.5" x14ac:dyDescent="0.35">
      <c r="A334" s="6" t="s">
        <v>1485</v>
      </c>
      <c r="B334" s="7" t="s">
        <v>6253</v>
      </c>
      <c r="C334" s="6" t="s">
        <v>4852</v>
      </c>
      <c r="D334" s="7" t="e">
        <v>#N/A</v>
      </c>
      <c r="E334" s="7" t="e">
        <v>#N/A</v>
      </c>
      <c r="F334" s="6" t="s">
        <v>45</v>
      </c>
      <c r="G334" s="6" t="s">
        <v>2870</v>
      </c>
      <c r="H334" s="6" t="s">
        <v>2871</v>
      </c>
      <c r="I334" s="6" t="s">
        <v>5870</v>
      </c>
      <c r="J334" s="8">
        <v>29.6974987268501</v>
      </c>
      <c r="K334" s="6" t="s">
        <v>43</v>
      </c>
      <c r="L334" s="6" t="s">
        <v>35</v>
      </c>
      <c r="M334" s="6" t="s">
        <v>46</v>
      </c>
      <c r="N334" s="6" t="s">
        <v>5872</v>
      </c>
      <c r="O334" s="6" t="s">
        <v>37</v>
      </c>
      <c r="P334" s="6" t="s">
        <v>38</v>
      </c>
      <c r="Q334" s="6"/>
      <c r="R334" s="7"/>
      <c r="S334" s="7"/>
      <c r="T334" s="7" t="s">
        <v>5803</v>
      </c>
      <c r="U334" s="7" t="s">
        <v>81</v>
      </c>
      <c r="V334" s="7" t="s">
        <v>5077</v>
      </c>
      <c r="W334" s="7" t="s">
        <v>5802</v>
      </c>
      <c r="X334" s="7"/>
      <c r="Y334" s="7" t="s">
        <v>5642</v>
      </c>
      <c r="Z334" s="7" t="str">
        <f t="shared" si="10"/>
        <v>EXN</v>
      </c>
      <c r="AA334" s="7" t="str">
        <f t="shared" si="11"/>
        <v>T&gt;72H</v>
      </c>
      <c r="AB334" s="7"/>
      <c r="AC334" s="7">
        <v>1</v>
      </c>
      <c r="AD334" s="7"/>
      <c r="AE334" s="7" t="s">
        <v>6469</v>
      </c>
      <c r="AF334" s="7" t="s">
        <v>2536</v>
      </c>
      <c r="AG334" s="7"/>
    </row>
    <row r="335" spans="1:33" ht="101.5" x14ac:dyDescent="0.35">
      <c r="A335" s="6" t="s">
        <v>1485</v>
      </c>
      <c r="B335" s="7" t="s">
        <v>6254</v>
      </c>
      <c r="C335" s="6" t="s">
        <v>4853</v>
      </c>
      <c r="D335" s="7" t="e">
        <v>#N/A</v>
      </c>
      <c r="E335" s="7" t="e">
        <v>#N/A</v>
      </c>
      <c r="F335" s="6" t="s">
        <v>45</v>
      </c>
      <c r="G335" s="6" t="s">
        <v>2867</v>
      </c>
      <c r="H335" s="6" t="s">
        <v>2868</v>
      </c>
      <c r="I335" s="6" t="s">
        <v>5870</v>
      </c>
      <c r="J335" s="8">
        <v>29.739165393516799</v>
      </c>
      <c r="K335" s="6" t="s">
        <v>43</v>
      </c>
      <c r="L335" s="6" t="s">
        <v>35</v>
      </c>
      <c r="M335" s="6" t="s">
        <v>46</v>
      </c>
      <c r="N335" s="6" t="s">
        <v>5873</v>
      </c>
      <c r="O335" s="6" t="s">
        <v>37</v>
      </c>
      <c r="P335" s="6" t="s">
        <v>38</v>
      </c>
      <c r="Q335" s="6"/>
      <c r="R335" s="7"/>
      <c r="S335" s="7"/>
      <c r="T335" s="7" t="s">
        <v>5803</v>
      </c>
      <c r="U335" s="7" t="s">
        <v>81</v>
      </c>
      <c r="V335" s="7" t="s">
        <v>5077</v>
      </c>
      <c r="W335" s="7" t="s">
        <v>5802</v>
      </c>
      <c r="X335" s="7"/>
      <c r="Y335" s="7" t="s">
        <v>5642</v>
      </c>
      <c r="Z335" s="7" t="str">
        <f t="shared" si="10"/>
        <v>EXN</v>
      </c>
      <c r="AA335" s="7" t="str">
        <f t="shared" si="11"/>
        <v>T&gt;72H</v>
      </c>
      <c r="AB335" s="7"/>
      <c r="AC335" s="7">
        <v>1</v>
      </c>
      <c r="AD335" s="7"/>
      <c r="AE335" s="7" t="s">
        <v>6469</v>
      </c>
      <c r="AF335" s="7" t="s">
        <v>2536</v>
      </c>
      <c r="AG335" s="7"/>
    </row>
    <row r="336" spans="1:33" ht="101.5" x14ac:dyDescent="0.35">
      <c r="A336" s="6" t="s">
        <v>1485</v>
      </c>
      <c r="B336" s="7" t="s">
        <v>6255</v>
      </c>
      <c r="C336" s="6" t="s">
        <v>4854</v>
      </c>
      <c r="D336" s="7" t="e">
        <v>#N/A</v>
      </c>
      <c r="E336" s="7" t="e">
        <v>#N/A</v>
      </c>
      <c r="F336" s="6" t="s">
        <v>45</v>
      </c>
      <c r="G336" s="6" t="s">
        <v>2876</v>
      </c>
      <c r="H336" s="6" t="s">
        <v>2877</v>
      </c>
      <c r="I336" s="6" t="s">
        <v>5870</v>
      </c>
      <c r="J336" s="8">
        <v>29.780832060183499</v>
      </c>
      <c r="K336" s="6" t="s">
        <v>43</v>
      </c>
      <c r="L336" s="6" t="s">
        <v>35</v>
      </c>
      <c r="M336" s="6" t="s">
        <v>46</v>
      </c>
      <c r="N336" s="6" t="s">
        <v>5874</v>
      </c>
      <c r="O336" s="6" t="s">
        <v>37</v>
      </c>
      <c r="P336" s="6" t="s">
        <v>38</v>
      </c>
      <c r="Q336" s="6"/>
      <c r="R336" s="7"/>
      <c r="S336" s="7"/>
      <c r="T336" s="7" t="s">
        <v>5803</v>
      </c>
      <c r="U336" s="7" t="s">
        <v>81</v>
      </c>
      <c r="V336" s="7" t="s">
        <v>5077</v>
      </c>
      <c r="W336" s="7" t="s">
        <v>5802</v>
      </c>
      <c r="X336" s="7"/>
      <c r="Y336" s="7" t="s">
        <v>5642</v>
      </c>
      <c r="Z336" s="7" t="str">
        <f t="shared" si="10"/>
        <v>EXN</v>
      </c>
      <c r="AA336" s="7" t="str">
        <f t="shared" si="11"/>
        <v>T&gt;72H</v>
      </c>
      <c r="AB336" s="7"/>
      <c r="AC336" s="7">
        <v>1</v>
      </c>
      <c r="AD336" s="7"/>
      <c r="AE336" s="7" t="s">
        <v>6469</v>
      </c>
      <c r="AF336" s="7" t="s">
        <v>2536</v>
      </c>
      <c r="AG336" s="7"/>
    </row>
    <row r="337" spans="1:33" ht="101.5" x14ac:dyDescent="0.35">
      <c r="A337" s="6" t="s">
        <v>1485</v>
      </c>
      <c r="B337" s="7" t="s">
        <v>5682</v>
      </c>
      <c r="C337" s="6" t="s">
        <v>4855</v>
      </c>
      <c r="D337" s="7" t="e">
        <v>#N/A</v>
      </c>
      <c r="E337" s="7" t="e">
        <v>#N/A</v>
      </c>
      <c r="F337" s="6" t="s">
        <v>45</v>
      </c>
      <c r="G337" s="6" t="s">
        <v>2879</v>
      </c>
      <c r="H337" s="6" t="s">
        <v>2880</v>
      </c>
      <c r="I337" s="6" t="s">
        <v>5870</v>
      </c>
      <c r="J337" s="8">
        <v>29.8224987268501</v>
      </c>
      <c r="K337" s="6" t="s">
        <v>43</v>
      </c>
      <c r="L337" s="6" t="s">
        <v>35</v>
      </c>
      <c r="M337" s="6" t="s">
        <v>46</v>
      </c>
      <c r="N337" s="6" t="s">
        <v>5875</v>
      </c>
      <c r="O337" s="6" t="s">
        <v>37</v>
      </c>
      <c r="P337" s="6" t="s">
        <v>38</v>
      </c>
      <c r="Q337" s="6"/>
      <c r="R337" s="7"/>
      <c r="S337" s="7"/>
      <c r="T337" s="7" t="s">
        <v>5803</v>
      </c>
      <c r="U337" s="7" t="s">
        <v>81</v>
      </c>
      <c r="V337" s="7" t="s">
        <v>5077</v>
      </c>
      <c r="W337" s="7" t="s">
        <v>5802</v>
      </c>
      <c r="X337" s="7"/>
      <c r="Y337" s="7" t="s">
        <v>5642</v>
      </c>
      <c r="Z337" s="7" t="str">
        <f t="shared" si="10"/>
        <v>EXN</v>
      </c>
      <c r="AA337" s="7" t="str">
        <f t="shared" si="11"/>
        <v>T&gt;72H</v>
      </c>
      <c r="AB337" s="7"/>
      <c r="AC337" s="7">
        <v>1</v>
      </c>
      <c r="AD337" s="7"/>
      <c r="AE337" s="7" t="s">
        <v>6469</v>
      </c>
      <c r="AF337" s="7" t="s">
        <v>2536</v>
      </c>
      <c r="AG337" s="7"/>
    </row>
    <row r="338" spans="1:33" ht="87" x14ac:dyDescent="0.35">
      <c r="A338" s="6" t="s">
        <v>1903</v>
      </c>
      <c r="B338" s="7" t="s">
        <v>5649</v>
      </c>
      <c r="C338" s="6" t="s">
        <v>4868</v>
      </c>
      <c r="D338" s="7" t="e">
        <v>#N/A</v>
      </c>
      <c r="E338" s="7" t="e">
        <v>#N/A</v>
      </c>
      <c r="F338" s="6" t="s">
        <v>45</v>
      </c>
      <c r="G338" s="6" t="s">
        <v>2021</v>
      </c>
      <c r="H338" s="6" t="s">
        <v>2022</v>
      </c>
      <c r="I338" s="6" t="s">
        <v>5877</v>
      </c>
      <c r="J338" s="8">
        <v>30.364165393516799</v>
      </c>
      <c r="K338" s="6" t="s">
        <v>43</v>
      </c>
      <c r="L338" s="6" t="s">
        <v>35</v>
      </c>
      <c r="M338" s="6" t="s">
        <v>46</v>
      </c>
      <c r="N338" s="6" t="s">
        <v>5876</v>
      </c>
      <c r="O338" s="6" t="s">
        <v>37</v>
      </c>
      <c r="P338" s="6" t="s">
        <v>38</v>
      </c>
      <c r="Q338" s="6"/>
      <c r="R338" s="7"/>
      <c r="S338" s="7"/>
      <c r="T338" s="7" t="s">
        <v>5472</v>
      </c>
      <c r="U338" s="7" t="s">
        <v>39</v>
      </c>
      <c r="V338" s="7" t="s">
        <v>5471</v>
      </c>
      <c r="W338" s="7">
        <v>0</v>
      </c>
      <c r="X338" s="7"/>
      <c r="Y338" s="7" t="s">
        <v>5642</v>
      </c>
      <c r="Z338" s="7" t="str">
        <f t="shared" si="10"/>
        <v>EXN</v>
      </c>
      <c r="AA338" s="7" t="str">
        <f t="shared" si="11"/>
        <v>T&gt;72H</v>
      </c>
      <c r="AB338" s="7"/>
      <c r="AC338" s="7">
        <v>1</v>
      </c>
      <c r="AD338" s="7"/>
      <c r="AE338" s="7" t="s">
        <v>6469</v>
      </c>
      <c r="AF338" s="7" t="s">
        <v>2536</v>
      </c>
      <c r="AG338" s="7"/>
    </row>
    <row r="339" spans="1:33" ht="116" x14ac:dyDescent="0.35">
      <c r="A339" s="6" t="s">
        <v>1083</v>
      </c>
      <c r="B339" s="7" t="s">
        <v>6256</v>
      </c>
      <c r="C339" s="6" t="s">
        <v>5450</v>
      </c>
      <c r="D339" s="7" t="e">
        <v>#N/A</v>
      </c>
      <c r="E339" s="7" t="e">
        <v>#N/A</v>
      </c>
      <c r="F339" s="6" t="s">
        <v>1084</v>
      </c>
      <c r="G339" s="6" t="s">
        <v>1085</v>
      </c>
      <c r="H339" s="6" t="s">
        <v>1086</v>
      </c>
      <c r="I339" s="6" t="s">
        <v>1442</v>
      </c>
      <c r="J339" s="8">
        <v>46.4474987268501</v>
      </c>
      <c r="K339" s="6" t="s">
        <v>62</v>
      </c>
      <c r="L339" s="6" t="s">
        <v>35</v>
      </c>
      <c r="M339" s="6" t="s">
        <v>46</v>
      </c>
      <c r="N339" s="6" t="s">
        <v>1443</v>
      </c>
      <c r="O339" s="6" t="s">
        <v>37</v>
      </c>
      <c r="P339" s="6" t="s">
        <v>38</v>
      </c>
      <c r="Q339" s="6"/>
      <c r="R339" s="7"/>
      <c r="S339" s="7"/>
      <c r="T339" s="7" t="s">
        <v>1741</v>
      </c>
      <c r="U339" s="7" t="s">
        <v>1456</v>
      </c>
      <c r="V339" s="7" t="e">
        <v>#N/A</v>
      </c>
      <c r="W339" s="7" t="s">
        <v>1456</v>
      </c>
      <c r="X339" s="7"/>
      <c r="Y339" s="7" t="s">
        <v>5642</v>
      </c>
      <c r="Z339" s="7" t="str">
        <f t="shared" si="10"/>
        <v>EXN</v>
      </c>
      <c r="AA339" s="7" t="str">
        <f t="shared" si="11"/>
        <v>T&gt;72H</v>
      </c>
      <c r="AB339" s="7"/>
      <c r="AC339" s="7">
        <v>1</v>
      </c>
      <c r="AD339" s="7"/>
      <c r="AE339" s="7" t="s">
        <v>6469</v>
      </c>
      <c r="AF339" s="7" t="s">
        <v>2536</v>
      </c>
      <c r="AG339" s="7"/>
    </row>
    <row r="340" spans="1:33" ht="116" x14ac:dyDescent="0.35">
      <c r="A340" s="6" t="s">
        <v>1922</v>
      </c>
      <c r="B340" s="7" t="s">
        <v>6257</v>
      </c>
      <c r="C340" s="6" t="s">
        <v>5451</v>
      </c>
      <c r="D340" s="7" t="e">
        <v>#N/A</v>
      </c>
      <c r="E340" s="7" t="e">
        <v>#N/A</v>
      </c>
      <c r="F340" s="6" t="s">
        <v>1084</v>
      </c>
      <c r="G340" s="6" t="s">
        <v>1963</v>
      </c>
      <c r="H340" s="6" t="s">
        <v>1964</v>
      </c>
      <c r="I340" s="6" t="s">
        <v>2030</v>
      </c>
      <c r="J340" s="8">
        <v>46.489165393516799</v>
      </c>
      <c r="K340" s="6" t="s">
        <v>62</v>
      </c>
      <c r="L340" s="6" t="s">
        <v>35</v>
      </c>
      <c r="M340" s="6" t="s">
        <v>46</v>
      </c>
      <c r="N340" s="6" t="s">
        <v>2031</v>
      </c>
      <c r="O340" s="6" t="s">
        <v>37</v>
      </c>
      <c r="P340" s="6" t="s">
        <v>38</v>
      </c>
      <c r="Q340" s="6"/>
      <c r="R340" s="7"/>
      <c r="S340" s="7"/>
      <c r="T340" s="7" t="s">
        <v>1923</v>
      </c>
      <c r="U340" s="7" t="s">
        <v>1466</v>
      </c>
      <c r="V340" s="7" t="e">
        <v>#N/A</v>
      </c>
      <c r="W340" s="7" t="s">
        <v>1340</v>
      </c>
      <c r="X340" s="7"/>
      <c r="Y340" s="7" t="s">
        <v>5642</v>
      </c>
      <c r="Z340" s="7" t="str">
        <f t="shared" si="10"/>
        <v>EXN</v>
      </c>
      <c r="AA340" s="7" t="str">
        <f t="shared" si="11"/>
        <v>T&gt;72H</v>
      </c>
      <c r="AB340" s="7"/>
      <c r="AC340" s="7">
        <v>1</v>
      </c>
      <c r="AD340" s="7"/>
      <c r="AE340" s="7" t="s">
        <v>6469</v>
      </c>
      <c r="AF340" s="7" t="s">
        <v>2536</v>
      </c>
      <c r="AG340" s="7"/>
    </row>
    <row r="341" spans="1:33" ht="116" x14ac:dyDescent="0.35">
      <c r="A341" s="6" t="s">
        <v>890</v>
      </c>
      <c r="B341" s="7" t="s">
        <v>6258</v>
      </c>
      <c r="C341" s="6" t="s">
        <v>5452</v>
      </c>
      <c r="D341" s="7" t="e">
        <v>#N/A</v>
      </c>
      <c r="E341" s="7" t="e">
        <v>#N/A</v>
      </c>
      <c r="F341" s="6" t="s">
        <v>1084</v>
      </c>
      <c r="G341" s="6" t="s">
        <v>3493</v>
      </c>
      <c r="H341" s="6" t="s">
        <v>3494</v>
      </c>
      <c r="I341" s="6" t="s">
        <v>5879</v>
      </c>
      <c r="J341" s="8">
        <v>46.530832060183499</v>
      </c>
      <c r="K341" s="6" t="s">
        <v>62</v>
      </c>
      <c r="L341" s="6" t="s">
        <v>35</v>
      </c>
      <c r="M341" s="6" t="s">
        <v>46</v>
      </c>
      <c r="N341" s="6" t="s">
        <v>5878</v>
      </c>
      <c r="O341" s="6" t="s">
        <v>37</v>
      </c>
      <c r="P341" s="6" t="s">
        <v>38</v>
      </c>
      <c r="Q341" s="6"/>
      <c r="R341" s="7"/>
      <c r="S341" s="7"/>
      <c r="T341" s="7" t="s">
        <v>1743</v>
      </c>
      <c r="U341" s="7" t="s">
        <v>1466</v>
      </c>
      <c r="V341" s="7" t="e">
        <v>#N/A</v>
      </c>
      <c r="W341" s="7" t="s">
        <v>1340</v>
      </c>
      <c r="X341" s="7"/>
      <c r="Y341" s="7" t="s">
        <v>5642</v>
      </c>
      <c r="Z341" s="7" t="str">
        <f t="shared" si="10"/>
        <v>EXN</v>
      </c>
      <c r="AA341" s="7" t="str">
        <f t="shared" si="11"/>
        <v>T&gt;72H</v>
      </c>
      <c r="AB341" s="7"/>
      <c r="AC341" s="7">
        <v>1</v>
      </c>
      <c r="AD341" s="7"/>
      <c r="AE341" s="7" t="s">
        <v>6469</v>
      </c>
      <c r="AF341" s="7" t="s">
        <v>2536</v>
      </c>
      <c r="AG341" s="7"/>
    </row>
    <row r="342" spans="1:33" ht="116" x14ac:dyDescent="0.35">
      <c r="A342" s="6" t="s">
        <v>1903</v>
      </c>
      <c r="B342" s="7" t="s">
        <v>6259</v>
      </c>
      <c r="C342" s="6" t="s">
        <v>5453</v>
      </c>
      <c r="D342" s="7" t="e">
        <v>#N/A</v>
      </c>
      <c r="E342" s="7" t="e">
        <v>#N/A</v>
      </c>
      <c r="F342" s="6" t="s">
        <v>1084</v>
      </c>
      <c r="G342" s="6" t="s">
        <v>3486</v>
      </c>
      <c r="H342" s="6" t="s">
        <v>3487</v>
      </c>
      <c r="I342" s="6" t="s">
        <v>5817</v>
      </c>
      <c r="J342" s="8">
        <v>46.5724987268501</v>
      </c>
      <c r="K342" s="6" t="s">
        <v>62</v>
      </c>
      <c r="L342" s="6" t="s">
        <v>35</v>
      </c>
      <c r="M342" s="6" t="s">
        <v>46</v>
      </c>
      <c r="N342" s="6" t="s">
        <v>5880</v>
      </c>
      <c r="O342" s="6" t="s">
        <v>37</v>
      </c>
      <c r="P342" s="6" t="s">
        <v>38</v>
      </c>
      <c r="Q342" s="6"/>
      <c r="R342" s="7"/>
      <c r="S342" s="7"/>
      <c r="T342" s="7" t="s">
        <v>5472</v>
      </c>
      <c r="U342" s="7" t="s">
        <v>39</v>
      </c>
      <c r="V342" s="7" t="s">
        <v>5471</v>
      </c>
      <c r="W342" s="7">
        <v>0</v>
      </c>
      <c r="X342" s="7"/>
      <c r="Y342" s="7" t="s">
        <v>5642</v>
      </c>
      <c r="Z342" s="7" t="str">
        <f t="shared" si="10"/>
        <v>EXN</v>
      </c>
      <c r="AA342" s="7" t="str">
        <f t="shared" si="11"/>
        <v>T&gt;72H</v>
      </c>
      <c r="AB342" s="7"/>
      <c r="AC342" s="7">
        <v>1</v>
      </c>
      <c r="AD342" s="7"/>
      <c r="AE342" s="7" t="s">
        <v>6469</v>
      </c>
      <c r="AF342" s="7" t="s">
        <v>2536</v>
      </c>
      <c r="AG342" s="7"/>
    </row>
    <row r="343" spans="1:33" ht="72.5" x14ac:dyDescent="0.35">
      <c r="A343" s="6" t="s">
        <v>1760</v>
      </c>
      <c r="B343" s="7" t="s">
        <v>6260</v>
      </c>
      <c r="C343" s="6" t="s">
        <v>5454</v>
      </c>
      <c r="D343" s="7" t="e">
        <v>#N/A</v>
      </c>
      <c r="E343" s="7" t="e">
        <v>#N/A</v>
      </c>
      <c r="F343" s="6" t="s">
        <v>47</v>
      </c>
      <c r="G343" s="6" t="s">
        <v>1087</v>
      </c>
      <c r="H343" s="6" t="s">
        <v>1088</v>
      </c>
      <c r="I343" s="6" t="s">
        <v>1807</v>
      </c>
      <c r="J343" s="8">
        <v>46.614165393516799</v>
      </c>
      <c r="K343" s="6" t="s">
        <v>48</v>
      </c>
      <c r="L343" s="6" t="s">
        <v>35</v>
      </c>
      <c r="M343" s="6" t="s">
        <v>46</v>
      </c>
      <c r="N343" s="6" t="s">
        <v>1808</v>
      </c>
      <c r="O343" s="6" t="s">
        <v>37</v>
      </c>
      <c r="P343" s="6" t="s">
        <v>38</v>
      </c>
      <c r="Q343" s="6"/>
      <c r="R343" s="7"/>
      <c r="S343" s="7"/>
      <c r="T343" s="7" t="s">
        <v>1456</v>
      </c>
      <c r="U343" s="7" t="s">
        <v>1456</v>
      </c>
      <c r="V343" s="7" t="e">
        <v>#N/A</v>
      </c>
      <c r="W343" s="7" t="e">
        <v>#N/A</v>
      </c>
      <c r="X343" s="7"/>
      <c r="Y343" s="7" t="s">
        <v>5642</v>
      </c>
      <c r="Z343" s="7" t="str">
        <f t="shared" si="10"/>
        <v>EXN</v>
      </c>
      <c r="AA343" s="7" t="str">
        <f t="shared" si="11"/>
        <v>T&gt;72H</v>
      </c>
      <c r="AB343" s="7"/>
      <c r="AC343" s="7">
        <v>1</v>
      </c>
      <c r="AD343" s="7"/>
      <c r="AE343" s="7" t="s">
        <v>6469</v>
      </c>
      <c r="AF343" s="7" t="s">
        <v>2536</v>
      </c>
      <c r="AG343" s="7"/>
    </row>
    <row r="344" spans="1:33" ht="72.5" x14ac:dyDescent="0.35">
      <c r="A344" s="6" t="s">
        <v>1091</v>
      </c>
      <c r="B344" s="7" t="s">
        <v>5755</v>
      </c>
      <c r="C344" s="6" t="s">
        <v>5455</v>
      </c>
      <c r="D344" s="7" t="e">
        <v>#N/A</v>
      </c>
      <c r="E344" s="7" t="e">
        <v>#N/A</v>
      </c>
      <c r="F344" s="6" t="s">
        <v>47</v>
      </c>
      <c r="G344" s="6" t="s">
        <v>1089</v>
      </c>
      <c r="H344" s="6" t="s">
        <v>1090</v>
      </c>
      <c r="I344" s="6" t="s">
        <v>5566</v>
      </c>
      <c r="J344" s="8">
        <v>46.655832060183499</v>
      </c>
      <c r="K344" s="6" t="s">
        <v>48</v>
      </c>
      <c r="L344" s="6" t="s">
        <v>35</v>
      </c>
      <c r="M344" s="6" t="s">
        <v>46</v>
      </c>
      <c r="N344" s="6" t="s">
        <v>5565</v>
      </c>
      <c r="O344" s="6" t="s">
        <v>37</v>
      </c>
      <c r="P344" s="6" t="s">
        <v>38</v>
      </c>
      <c r="Q344" s="6"/>
      <c r="R344" s="7"/>
      <c r="S344" s="7"/>
      <c r="T344" s="7" t="s">
        <v>1950</v>
      </c>
      <c r="U344" s="7" t="s">
        <v>1454</v>
      </c>
      <c r="V344" s="7" t="e">
        <v>#N/A</v>
      </c>
      <c r="W344" s="7" t="s">
        <v>1454</v>
      </c>
      <c r="X344" s="7"/>
      <c r="Y344" s="7" t="s">
        <v>5642</v>
      </c>
      <c r="Z344" s="7" t="str">
        <f t="shared" si="10"/>
        <v>EXN</v>
      </c>
      <c r="AA344" s="7" t="str">
        <f t="shared" si="11"/>
        <v>T&gt;72H</v>
      </c>
      <c r="AB344" s="7"/>
      <c r="AC344" s="7">
        <v>1</v>
      </c>
      <c r="AD344" s="7"/>
      <c r="AE344" s="7" t="s">
        <v>6469</v>
      </c>
      <c r="AF344" s="7" t="s">
        <v>2536</v>
      </c>
      <c r="AG344" s="7"/>
    </row>
    <row r="345" spans="1:33" ht="72.5" x14ac:dyDescent="0.35">
      <c r="A345" s="6" t="s">
        <v>1897</v>
      </c>
      <c r="B345" s="7" t="s">
        <v>6261</v>
      </c>
      <c r="C345" s="6" t="s">
        <v>5456</v>
      </c>
      <c r="D345" s="7" t="e">
        <v>#N/A</v>
      </c>
      <c r="E345" s="7" t="e">
        <v>#N/A</v>
      </c>
      <c r="F345" s="6" t="s">
        <v>47</v>
      </c>
      <c r="G345" s="6" t="s">
        <v>1268</v>
      </c>
      <c r="H345" s="6" t="s">
        <v>1269</v>
      </c>
      <c r="I345" s="6" t="s">
        <v>2207</v>
      </c>
      <c r="J345" s="8">
        <v>46.6974987268501</v>
      </c>
      <c r="K345" s="6" t="s">
        <v>48</v>
      </c>
      <c r="L345" s="6" t="s">
        <v>35</v>
      </c>
      <c r="M345" s="6" t="s">
        <v>46</v>
      </c>
      <c r="N345" s="6" t="s">
        <v>2208</v>
      </c>
      <c r="O345" s="6" t="s">
        <v>37</v>
      </c>
      <c r="P345" s="6" t="s">
        <v>38</v>
      </c>
      <c r="Q345" s="6"/>
      <c r="R345" s="7"/>
      <c r="S345" s="7"/>
      <c r="T345" s="7" t="s">
        <v>5465</v>
      </c>
      <c r="U345" s="7" t="s">
        <v>60</v>
      </c>
      <c r="V345" s="7" t="s">
        <v>5309</v>
      </c>
      <c r="W345" s="7" t="e">
        <v>#N/A</v>
      </c>
      <c r="X345" s="7"/>
      <c r="Y345" s="7" t="s">
        <v>5642</v>
      </c>
      <c r="Z345" s="7" t="str">
        <f t="shared" si="10"/>
        <v>EXN</v>
      </c>
      <c r="AA345" s="7" t="str">
        <f t="shared" si="11"/>
        <v>T&gt;72H</v>
      </c>
      <c r="AB345" s="7"/>
      <c r="AC345" s="7">
        <v>1</v>
      </c>
      <c r="AD345" s="7"/>
      <c r="AE345" s="7" t="s">
        <v>6469</v>
      </c>
      <c r="AF345" s="7" t="s">
        <v>2536</v>
      </c>
      <c r="AG345" s="7"/>
    </row>
    <row r="346" spans="1:33" ht="72.5" x14ac:dyDescent="0.35">
      <c r="A346" s="6" t="s">
        <v>1897</v>
      </c>
      <c r="B346" s="7" t="s">
        <v>6262</v>
      </c>
      <c r="C346" s="6" t="s">
        <v>5457</v>
      </c>
      <c r="D346" s="7" t="e">
        <v>#N/A</v>
      </c>
      <c r="E346" s="7" t="e">
        <v>#N/A</v>
      </c>
      <c r="F346" s="6" t="s">
        <v>47</v>
      </c>
      <c r="G346" s="6" t="s">
        <v>1087</v>
      </c>
      <c r="H346" s="6" t="s">
        <v>1088</v>
      </c>
      <c r="I346" s="6" t="s">
        <v>2209</v>
      </c>
      <c r="J346" s="8">
        <v>46.739165393516799</v>
      </c>
      <c r="K346" s="6" t="s">
        <v>48</v>
      </c>
      <c r="L346" s="6" t="s">
        <v>35</v>
      </c>
      <c r="M346" s="6" t="s">
        <v>46</v>
      </c>
      <c r="N346" s="6" t="s">
        <v>2210</v>
      </c>
      <c r="O346" s="6" t="s">
        <v>37</v>
      </c>
      <c r="P346" s="6" t="s">
        <v>38</v>
      </c>
      <c r="Q346" s="6"/>
      <c r="R346" s="7"/>
      <c r="S346" s="7"/>
      <c r="T346" s="7" t="s">
        <v>5465</v>
      </c>
      <c r="U346" s="7" t="s">
        <v>60</v>
      </c>
      <c r="V346" s="7" t="s">
        <v>5309</v>
      </c>
      <c r="W346" s="7" t="e">
        <v>#N/A</v>
      </c>
      <c r="X346" s="7"/>
      <c r="Y346" s="7" t="s">
        <v>5642</v>
      </c>
      <c r="Z346" s="7" t="str">
        <f t="shared" si="10"/>
        <v>EXN</v>
      </c>
      <c r="AA346" s="7" t="str">
        <f t="shared" si="11"/>
        <v>T&gt;72H</v>
      </c>
      <c r="AB346" s="7"/>
      <c r="AC346" s="7">
        <v>1</v>
      </c>
      <c r="AD346" s="7"/>
      <c r="AE346" s="7" t="s">
        <v>6469</v>
      </c>
      <c r="AF346" s="7" t="s">
        <v>2536</v>
      </c>
      <c r="AG346" s="7"/>
    </row>
    <row r="347" spans="1:33" ht="72.5" x14ac:dyDescent="0.35">
      <c r="A347" s="6" t="s">
        <v>1897</v>
      </c>
      <c r="B347" s="7" t="s">
        <v>6263</v>
      </c>
      <c r="C347" s="6" t="s">
        <v>4872</v>
      </c>
      <c r="D347" s="7" t="e">
        <v>#N/A</v>
      </c>
      <c r="E347" s="7" t="e">
        <v>#N/A</v>
      </c>
      <c r="F347" s="6" t="s">
        <v>47</v>
      </c>
      <c r="G347" s="6" t="s">
        <v>1380</v>
      </c>
      <c r="H347" s="6" t="s">
        <v>1381</v>
      </c>
      <c r="I347" s="6" t="s">
        <v>2201</v>
      </c>
      <c r="J347" s="8">
        <v>46.780832060183499</v>
      </c>
      <c r="K347" s="6" t="s">
        <v>48</v>
      </c>
      <c r="L347" s="6" t="s">
        <v>35</v>
      </c>
      <c r="M347" s="6" t="s">
        <v>46</v>
      </c>
      <c r="N347" s="6" t="s">
        <v>2211</v>
      </c>
      <c r="O347" s="6" t="s">
        <v>37</v>
      </c>
      <c r="P347" s="6" t="s">
        <v>38</v>
      </c>
      <c r="Q347" s="6"/>
      <c r="R347" s="7"/>
      <c r="S347" s="7"/>
      <c r="T347" s="7" t="s">
        <v>5465</v>
      </c>
      <c r="U347" s="7" t="s">
        <v>60</v>
      </c>
      <c r="V347" s="7" t="s">
        <v>5309</v>
      </c>
      <c r="W347" s="7" t="e">
        <v>#N/A</v>
      </c>
      <c r="X347" s="7"/>
      <c r="Y347" s="7" t="s">
        <v>5642</v>
      </c>
      <c r="Z347" s="7" t="str">
        <f t="shared" si="10"/>
        <v>EXN</v>
      </c>
      <c r="AA347" s="7" t="str">
        <f t="shared" si="11"/>
        <v>T&gt;72H</v>
      </c>
      <c r="AB347" s="7"/>
      <c r="AC347" s="7">
        <v>1</v>
      </c>
      <c r="AD347" s="7"/>
      <c r="AE347" s="7" t="s">
        <v>6469</v>
      </c>
      <c r="AF347" s="7" t="s">
        <v>2536</v>
      </c>
      <c r="AG347" s="7"/>
    </row>
    <row r="348" spans="1:33" ht="72.5" x14ac:dyDescent="0.35">
      <c r="A348" s="6" t="s">
        <v>1897</v>
      </c>
      <c r="B348" s="7" t="s">
        <v>6264</v>
      </c>
      <c r="C348" s="6" t="s">
        <v>4873</v>
      </c>
      <c r="D348" s="7" t="e">
        <v>#N/A</v>
      </c>
      <c r="E348" s="7" t="e">
        <v>#N/A</v>
      </c>
      <c r="F348" s="6" t="s">
        <v>47</v>
      </c>
      <c r="G348" s="6" t="s">
        <v>1382</v>
      </c>
      <c r="H348" s="6" t="s">
        <v>1383</v>
      </c>
      <c r="I348" s="6" t="s">
        <v>2212</v>
      </c>
      <c r="J348" s="8">
        <v>46.8224987268501</v>
      </c>
      <c r="K348" s="6" t="s">
        <v>48</v>
      </c>
      <c r="L348" s="6" t="s">
        <v>35</v>
      </c>
      <c r="M348" s="6" t="s">
        <v>46</v>
      </c>
      <c r="N348" s="6" t="s">
        <v>2213</v>
      </c>
      <c r="O348" s="6" t="s">
        <v>37</v>
      </c>
      <c r="P348" s="6" t="s">
        <v>38</v>
      </c>
      <c r="Q348" s="6"/>
      <c r="R348" s="7"/>
      <c r="S348" s="7"/>
      <c r="T348" s="7" t="s">
        <v>5465</v>
      </c>
      <c r="U348" s="7" t="s">
        <v>60</v>
      </c>
      <c r="V348" s="7" t="s">
        <v>5309</v>
      </c>
      <c r="W348" s="7" t="e">
        <v>#N/A</v>
      </c>
      <c r="X348" s="7"/>
      <c r="Y348" s="7" t="s">
        <v>5642</v>
      </c>
      <c r="Z348" s="7" t="str">
        <f t="shared" si="10"/>
        <v>EXN</v>
      </c>
      <c r="AA348" s="7" t="str">
        <f t="shared" si="11"/>
        <v>T&gt;72H</v>
      </c>
      <c r="AB348" s="7"/>
      <c r="AC348" s="7">
        <v>1</v>
      </c>
      <c r="AD348" s="7"/>
      <c r="AE348" s="7" t="s">
        <v>6469</v>
      </c>
      <c r="AF348" s="7" t="s">
        <v>2536</v>
      </c>
      <c r="AG348" s="7"/>
    </row>
    <row r="349" spans="1:33" ht="72.5" x14ac:dyDescent="0.35">
      <c r="A349" s="6" t="s">
        <v>1897</v>
      </c>
      <c r="B349" s="7" t="s">
        <v>6265</v>
      </c>
      <c r="C349" s="6" t="s">
        <v>4874</v>
      </c>
      <c r="D349" s="7" t="e">
        <v>#N/A</v>
      </c>
      <c r="E349" s="7" t="e">
        <v>#N/A</v>
      </c>
      <c r="F349" s="6" t="s">
        <v>47</v>
      </c>
      <c r="G349" s="6" t="s">
        <v>1135</v>
      </c>
      <c r="H349" s="6" t="s">
        <v>1136</v>
      </c>
      <c r="I349" s="6" t="s">
        <v>2214</v>
      </c>
      <c r="J349" s="8">
        <v>46.864165393516799</v>
      </c>
      <c r="K349" s="6" t="s">
        <v>48</v>
      </c>
      <c r="L349" s="6" t="s">
        <v>35</v>
      </c>
      <c r="M349" s="6" t="s">
        <v>46</v>
      </c>
      <c r="N349" s="6" t="s">
        <v>2215</v>
      </c>
      <c r="O349" s="6" t="s">
        <v>37</v>
      </c>
      <c r="P349" s="6" t="s">
        <v>38</v>
      </c>
      <c r="Q349" s="6"/>
      <c r="R349" s="7"/>
      <c r="S349" s="7"/>
      <c r="T349" s="7" t="s">
        <v>5465</v>
      </c>
      <c r="U349" s="7" t="s">
        <v>60</v>
      </c>
      <c r="V349" s="7" t="s">
        <v>5309</v>
      </c>
      <c r="W349" s="7" t="e">
        <v>#N/A</v>
      </c>
      <c r="X349" s="7"/>
      <c r="Y349" s="7" t="s">
        <v>5642</v>
      </c>
      <c r="Z349" s="7" t="str">
        <f t="shared" si="10"/>
        <v>EXN</v>
      </c>
      <c r="AA349" s="7" t="str">
        <f t="shared" si="11"/>
        <v>T&gt;72H</v>
      </c>
      <c r="AB349" s="7"/>
      <c r="AC349" s="7">
        <v>1</v>
      </c>
      <c r="AD349" s="7"/>
      <c r="AE349" s="7" t="s">
        <v>6469</v>
      </c>
      <c r="AF349" s="7" t="s">
        <v>2536</v>
      </c>
      <c r="AG349" s="7"/>
    </row>
    <row r="350" spans="1:33" ht="72.5" x14ac:dyDescent="0.35">
      <c r="A350" s="6" t="s">
        <v>1897</v>
      </c>
      <c r="B350" s="7" t="s">
        <v>6266</v>
      </c>
      <c r="C350" s="6" t="s">
        <v>4875</v>
      </c>
      <c r="D350" s="7" t="e">
        <v>#N/A</v>
      </c>
      <c r="E350" s="7" t="e">
        <v>#N/A</v>
      </c>
      <c r="F350" s="6" t="s">
        <v>47</v>
      </c>
      <c r="G350" s="6" t="s">
        <v>1137</v>
      </c>
      <c r="H350" s="6" t="s">
        <v>1138</v>
      </c>
      <c r="I350" s="6" t="s">
        <v>2216</v>
      </c>
      <c r="J350" s="8">
        <v>46.905832060183499</v>
      </c>
      <c r="K350" s="6" t="s">
        <v>48</v>
      </c>
      <c r="L350" s="6" t="s">
        <v>35</v>
      </c>
      <c r="M350" s="6" t="s">
        <v>46</v>
      </c>
      <c r="N350" s="6" t="s">
        <v>2217</v>
      </c>
      <c r="O350" s="6" t="s">
        <v>37</v>
      </c>
      <c r="P350" s="6" t="s">
        <v>38</v>
      </c>
      <c r="Q350" s="6"/>
      <c r="R350" s="7"/>
      <c r="S350" s="7"/>
      <c r="T350" s="7" t="s">
        <v>5465</v>
      </c>
      <c r="U350" s="7" t="s">
        <v>60</v>
      </c>
      <c r="V350" s="7" t="s">
        <v>5309</v>
      </c>
      <c r="W350" s="7" t="e">
        <v>#N/A</v>
      </c>
      <c r="X350" s="7"/>
      <c r="Y350" s="7" t="s">
        <v>5642</v>
      </c>
      <c r="Z350" s="7" t="str">
        <f t="shared" si="10"/>
        <v>EXN</v>
      </c>
      <c r="AA350" s="7" t="str">
        <f t="shared" si="11"/>
        <v>T&gt;72H</v>
      </c>
      <c r="AB350" s="7"/>
      <c r="AC350" s="7">
        <v>1</v>
      </c>
      <c r="AD350" s="7"/>
      <c r="AE350" s="7" t="s">
        <v>6469</v>
      </c>
      <c r="AF350" s="7" t="s">
        <v>2536</v>
      </c>
      <c r="AG350" s="7"/>
    </row>
    <row r="351" spans="1:33" ht="72.5" x14ac:dyDescent="0.35">
      <c r="A351" s="6" t="s">
        <v>1327</v>
      </c>
      <c r="B351" s="7" t="s">
        <v>6267</v>
      </c>
      <c r="C351" s="6" t="s">
        <v>4876</v>
      </c>
      <c r="D351" s="7" t="e">
        <v>#N/A</v>
      </c>
      <c r="E351" s="7" t="e">
        <v>#N/A</v>
      </c>
      <c r="F351" s="6" t="s">
        <v>47</v>
      </c>
      <c r="G351" s="6" t="s">
        <v>1548</v>
      </c>
      <c r="H351" s="6" t="s">
        <v>1549</v>
      </c>
      <c r="I351" s="6" t="s">
        <v>2251</v>
      </c>
      <c r="J351" s="8">
        <v>46.9474987268501</v>
      </c>
      <c r="K351" s="6" t="s">
        <v>48</v>
      </c>
      <c r="L351" s="6" t="s">
        <v>35</v>
      </c>
      <c r="M351" s="6" t="s">
        <v>46</v>
      </c>
      <c r="N351" s="6" t="s">
        <v>2436</v>
      </c>
      <c r="O351" s="6" t="s">
        <v>37</v>
      </c>
      <c r="P351" s="6" t="s">
        <v>38</v>
      </c>
      <c r="Q351" s="6"/>
      <c r="R351" s="7"/>
      <c r="S351" s="7"/>
      <c r="T351" s="7" t="s">
        <v>1744</v>
      </c>
      <c r="U351" s="7" t="s">
        <v>1466</v>
      </c>
      <c r="V351" s="7" t="e">
        <v>#N/A</v>
      </c>
      <c r="W351" s="7" t="s">
        <v>1340</v>
      </c>
      <c r="X351" s="7"/>
      <c r="Y351" s="7" t="s">
        <v>5642</v>
      </c>
      <c r="Z351" s="7" t="str">
        <f t="shared" si="10"/>
        <v>EXN</v>
      </c>
      <c r="AA351" s="7" t="str">
        <f t="shared" si="11"/>
        <v>T&gt;72H</v>
      </c>
      <c r="AB351" s="7"/>
      <c r="AC351" s="7">
        <v>1</v>
      </c>
      <c r="AD351" s="7"/>
      <c r="AE351" s="7" t="s">
        <v>6469</v>
      </c>
      <c r="AF351" s="7" t="s">
        <v>2536</v>
      </c>
      <c r="AG351" s="7"/>
    </row>
    <row r="352" spans="1:33" ht="72.5" x14ac:dyDescent="0.35">
      <c r="A352" s="6" t="s">
        <v>1327</v>
      </c>
      <c r="B352" s="7" t="s">
        <v>6268</v>
      </c>
      <c r="C352" s="6" t="s">
        <v>4877</v>
      </c>
      <c r="D352" s="7" t="e">
        <v>#N/A</v>
      </c>
      <c r="E352" s="7" t="e">
        <v>#N/A</v>
      </c>
      <c r="F352" s="6" t="s">
        <v>47</v>
      </c>
      <c r="G352" s="6" t="s">
        <v>1542</v>
      </c>
      <c r="H352" s="6" t="s">
        <v>1543</v>
      </c>
      <c r="I352" s="6" t="s">
        <v>2251</v>
      </c>
      <c r="J352" s="8">
        <v>46.989165393516799</v>
      </c>
      <c r="K352" s="6" t="s">
        <v>48</v>
      </c>
      <c r="L352" s="6" t="s">
        <v>35</v>
      </c>
      <c r="M352" s="6" t="s">
        <v>46</v>
      </c>
      <c r="N352" s="6" t="s">
        <v>2437</v>
      </c>
      <c r="O352" s="6" t="s">
        <v>37</v>
      </c>
      <c r="P352" s="6" t="s">
        <v>38</v>
      </c>
      <c r="Q352" s="6"/>
      <c r="R352" s="7"/>
      <c r="S352" s="7"/>
      <c r="T352" s="7" t="s">
        <v>1744</v>
      </c>
      <c r="U352" s="7" t="s">
        <v>1466</v>
      </c>
      <c r="V352" s="7" t="e">
        <v>#N/A</v>
      </c>
      <c r="W352" s="7" t="s">
        <v>1340</v>
      </c>
      <c r="X352" s="7"/>
      <c r="Y352" s="7" t="s">
        <v>5642</v>
      </c>
      <c r="Z352" s="7" t="str">
        <f t="shared" si="10"/>
        <v>EXN</v>
      </c>
      <c r="AA352" s="7" t="str">
        <f t="shared" si="11"/>
        <v>T&gt;72H</v>
      </c>
      <c r="AB352" s="7"/>
      <c r="AC352" s="7">
        <v>1</v>
      </c>
      <c r="AD352" s="7"/>
      <c r="AE352" s="7" t="s">
        <v>6469</v>
      </c>
      <c r="AF352" s="7" t="s">
        <v>2536</v>
      </c>
      <c r="AG352" s="7"/>
    </row>
    <row r="353" spans="1:33" ht="72.5" x14ac:dyDescent="0.35">
      <c r="A353" s="6" t="s">
        <v>1327</v>
      </c>
      <c r="B353" s="7" t="s">
        <v>6269</v>
      </c>
      <c r="C353" s="6" t="s">
        <v>4878</v>
      </c>
      <c r="D353" s="7" t="e">
        <v>#N/A</v>
      </c>
      <c r="E353" s="7" t="e">
        <v>#N/A</v>
      </c>
      <c r="F353" s="6" t="s">
        <v>47</v>
      </c>
      <c r="G353" s="6" t="s">
        <v>1135</v>
      </c>
      <c r="H353" s="6" t="s">
        <v>1136</v>
      </c>
      <c r="I353" s="6" t="s">
        <v>2251</v>
      </c>
      <c r="J353" s="8">
        <v>47.030832060183499</v>
      </c>
      <c r="K353" s="6" t="s">
        <v>48</v>
      </c>
      <c r="L353" s="6" t="s">
        <v>35</v>
      </c>
      <c r="M353" s="6" t="s">
        <v>46</v>
      </c>
      <c r="N353" s="6" t="s">
        <v>2438</v>
      </c>
      <c r="O353" s="6" t="s">
        <v>37</v>
      </c>
      <c r="P353" s="6" t="s">
        <v>38</v>
      </c>
      <c r="Q353" s="6"/>
      <c r="R353" s="7"/>
      <c r="S353" s="7"/>
      <c r="T353" s="7" t="s">
        <v>1744</v>
      </c>
      <c r="U353" s="7" t="s">
        <v>1466</v>
      </c>
      <c r="V353" s="7" t="e">
        <v>#N/A</v>
      </c>
      <c r="W353" s="7" t="s">
        <v>1340</v>
      </c>
      <c r="X353" s="7"/>
      <c r="Y353" s="7" t="s">
        <v>5642</v>
      </c>
      <c r="Z353" s="7" t="str">
        <f t="shared" si="10"/>
        <v>EXN</v>
      </c>
      <c r="AA353" s="7" t="str">
        <f t="shared" si="11"/>
        <v>T&gt;72H</v>
      </c>
      <c r="AB353" s="7"/>
      <c r="AC353" s="7">
        <v>1</v>
      </c>
      <c r="AD353" s="7"/>
      <c r="AE353" s="7" t="s">
        <v>6469</v>
      </c>
      <c r="AF353" s="7" t="s">
        <v>2536</v>
      </c>
      <c r="AG353" s="7"/>
    </row>
    <row r="354" spans="1:33" ht="72.5" x14ac:dyDescent="0.35">
      <c r="A354" s="6" t="s">
        <v>1327</v>
      </c>
      <c r="B354" s="7" t="s">
        <v>6270</v>
      </c>
      <c r="C354" s="6" t="s">
        <v>4879</v>
      </c>
      <c r="D354" s="7" t="e">
        <v>#N/A</v>
      </c>
      <c r="E354" s="7" t="e">
        <v>#N/A</v>
      </c>
      <c r="F354" s="6" t="s">
        <v>47</v>
      </c>
      <c r="G354" s="6" t="s">
        <v>1552</v>
      </c>
      <c r="H354" s="6" t="s">
        <v>1553</v>
      </c>
      <c r="I354" s="6" t="s">
        <v>2251</v>
      </c>
      <c r="J354" s="8">
        <v>47.0724987268501</v>
      </c>
      <c r="K354" s="6" t="s">
        <v>48</v>
      </c>
      <c r="L354" s="6" t="s">
        <v>35</v>
      </c>
      <c r="M354" s="6" t="s">
        <v>46</v>
      </c>
      <c r="N354" s="6" t="s">
        <v>2439</v>
      </c>
      <c r="O354" s="6" t="s">
        <v>37</v>
      </c>
      <c r="P354" s="6" t="s">
        <v>38</v>
      </c>
      <c r="Q354" s="6"/>
      <c r="R354" s="7"/>
      <c r="S354" s="7"/>
      <c r="T354" s="7" t="s">
        <v>1744</v>
      </c>
      <c r="U354" s="7" t="s">
        <v>1466</v>
      </c>
      <c r="V354" s="7" t="e">
        <v>#N/A</v>
      </c>
      <c r="W354" s="7" t="s">
        <v>1340</v>
      </c>
      <c r="X354" s="7"/>
      <c r="Y354" s="7" t="s">
        <v>5642</v>
      </c>
      <c r="Z354" s="7" t="str">
        <f t="shared" si="10"/>
        <v>EXN</v>
      </c>
      <c r="AA354" s="7" t="str">
        <f t="shared" si="11"/>
        <v>T&gt;72H</v>
      </c>
      <c r="AB354" s="7"/>
      <c r="AC354" s="7">
        <v>1</v>
      </c>
      <c r="AD354" s="7"/>
      <c r="AE354" s="7" t="s">
        <v>6469</v>
      </c>
      <c r="AF354" s="7" t="s">
        <v>2536</v>
      </c>
      <c r="AG354" s="7"/>
    </row>
    <row r="355" spans="1:33" ht="72.5" x14ac:dyDescent="0.35">
      <c r="A355" s="6" t="s">
        <v>1327</v>
      </c>
      <c r="B355" s="7" t="s">
        <v>6271</v>
      </c>
      <c r="C355" s="6" t="s">
        <v>4880</v>
      </c>
      <c r="D355" s="7" t="e">
        <v>#N/A</v>
      </c>
      <c r="E355" s="7" t="e">
        <v>#N/A</v>
      </c>
      <c r="F355" s="6" t="s">
        <v>47</v>
      </c>
      <c r="G355" s="6" t="s">
        <v>1546</v>
      </c>
      <c r="H355" s="6" t="s">
        <v>1547</v>
      </c>
      <c r="I355" s="6" t="s">
        <v>2251</v>
      </c>
      <c r="J355" s="8">
        <v>47.114165393516799</v>
      </c>
      <c r="K355" s="6" t="s">
        <v>48</v>
      </c>
      <c r="L355" s="6" t="s">
        <v>35</v>
      </c>
      <c r="M355" s="6" t="s">
        <v>46</v>
      </c>
      <c r="N355" s="6" t="s">
        <v>2440</v>
      </c>
      <c r="O355" s="6" t="s">
        <v>37</v>
      </c>
      <c r="P355" s="6" t="s">
        <v>38</v>
      </c>
      <c r="Q355" s="6"/>
      <c r="R355" s="7"/>
      <c r="S355" s="7"/>
      <c r="T355" s="7" t="s">
        <v>1744</v>
      </c>
      <c r="U355" s="7" t="s">
        <v>1466</v>
      </c>
      <c r="V355" s="7" t="e">
        <v>#N/A</v>
      </c>
      <c r="W355" s="7" t="s">
        <v>1340</v>
      </c>
      <c r="X355" s="7"/>
      <c r="Y355" s="7" t="s">
        <v>5642</v>
      </c>
      <c r="Z355" s="7" t="str">
        <f t="shared" si="10"/>
        <v>EXN</v>
      </c>
      <c r="AA355" s="7" t="str">
        <f t="shared" si="11"/>
        <v>T&gt;72H</v>
      </c>
      <c r="AB355" s="7"/>
      <c r="AC355" s="7">
        <v>1</v>
      </c>
      <c r="AD355" s="7"/>
      <c r="AE355" s="7" t="s">
        <v>6469</v>
      </c>
      <c r="AF355" s="7" t="s">
        <v>2536</v>
      </c>
      <c r="AG355" s="7"/>
    </row>
    <row r="356" spans="1:33" ht="72.5" x14ac:dyDescent="0.35">
      <c r="A356" s="6" t="s">
        <v>1327</v>
      </c>
      <c r="B356" s="7" t="s">
        <v>6272</v>
      </c>
      <c r="C356" s="6" t="s">
        <v>4881</v>
      </c>
      <c r="D356" s="7" t="e">
        <v>#N/A</v>
      </c>
      <c r="E356" s="7" t="e">
        <v>#N/A</v>
      </c>
      <c r="F356" s="6" t="s">
        <v>47</v>
      </c>
      <c r="G356" s="6" t="s">
        <v>1382</v>
      </c>
      <c r="H356" s="6" t="s">
        <v>1383</v>
      </c>
      <c r="I356" s="6" t="s">
        <v>2251</v>
      </c>
      <c r="J356" s="8">
        <v>47.155832060183499</v>
      </c>
      <c r="K356" s="6" t="s">
        <v>48</v>
      </c>
      <c r="L356" s="6" t="s">
        <v>35</v>
      </c>
      <c r="M356" s="6" t="s">
        <v>46</v>
      </c>
      <c r="N356" s="6" t="s">
        <v>2441</v>
      </c>
      <c r="O356" s="6" t="s">
        <v>37</v>
      </c>
      <c r="P356" s="6" t="s">
        <v>38</v>
      </c>
      <c r="Q356" s="6"/>
      <c r="R356" s="7"/>
      <c r="S356" s="7"/>
      <c r="T356" s="7" t="s">
        <v>1744</v>
      </c>
      <c r="U356" s="7" t="s">
        <v>1466</v>
      </c>
      <c r="V356" s="7" t="e">
        <v>#N/A</v>
      </c>
      <c r="W356" s="7" t="s">
        <v>1340</v>
      </c>
      <c r="X356" s="7"/>
      <c r="Y356" s="7" t="s">
        <v>5642</v>
      </c>
      <c r="Z356" s="7" t="str">
        <f t="shared" si="10"/>
        <v>EXN</v>
      </c>
      <c r="AA356" s="7" t="str">
        <f t="shared" si="11"/>
        <v>T&gt;72H</v>
      </c>
      <c r="AB356" s="7"/>
      <c r="AC356" s="7">
        <v>1</v>
      </c>
      <c r="AD356" s="7"/>
      <c r="AE356" s="7" t="s">
        <v>6469</v>
      </c>
      <c r="AF356" s="7" t="s">
        <v>2536</v>
      </c>
      <c r="AG356" s="7"/>
    </row>
    <row r="357" spans="1:33" ht="72.5" x14ac:dyDescent="0.35">
      <c r="A357" s="6" t="s">
        <v>1327</v>
      </c>
      <c r="B357" s="7" t="s">
        <v>6273</v>
      </c>
      <c r="C357" s="6" t="s">
        <v>4882</v>
      </c>
      <c r="D357" s="7" t="e">
        <v>#N/A</v>
      </c>
      <c r="E357" s="7" t="e">
        <v>#N/A</v>
      </c>
      <c r="F357" s="6" t="s">
        <v>47</v>
      </c>
      <c r="G357" s="6" t="s">
        <v>1550</v>
      </c>
      <c r="H357" s="6" t="s">
        <v>1551</v>
      </c>
      <c r="I357" s="6" t="s">
        <v>2251</v>
      </c>
      <c r="J357" s="8">
        <v>47.1974987268501</v>
      </c>
      <c r="K357" s="6" t="s">
        <v>48</v>
      </c>
      <c r="L357" s="6" t="s">
        <v>35</v>
      </c>
      <c r="M357" s="6" t="s">
        <v>46</v>
      </c>
      <c r="N357" s="6" t="s">
        <v>2442</v>
      </c>
      <c r="O357" s="6" t="s">
        <v>37</v>
      </c>
      <c r="P357" s="6" t="s">
        <v>38</v>
      </c>
      <c r="Q357" s="6"/>
      <c r="R357" s="7"/>
      <c r="S357" s="7"/>
      <c r="T357" s="7" t="s">
        <v>1744</v>
      </c>
      <c r="U357" s="7" t="s">
        <v>1466</v>
      </c>
      <c r="V357" s="7" t="e">
        <v>#N/A</v>
      </c>
      <c r="W357" s="7" t="s">
        <v>1340</v>
      </c>
      <c r="X357" s="7"/>
      <c r="Y357" s="7" t="s">
        <v>5642</v>
      </c>
      <c r="Z357" s="7" t="str">
        <f t="shared" si="10"/>
        <v>EXN</v>
      </c>
      <c r="AA357" s="7" t="str">
        <f t="shared" si="11"/>
        <v>T&gt;72H</v>
      </c>
      <c r="AB357" s="7"/>
      <c r="AC357" s="7">
        <v>1</v>
      </c>
      <c r="AD357" s="7"/>
      <c r="AE357" s="7" t="s">
        <v>6469</v>
      </c>
      <c r="AF357" s="7" t="s">
        <v>2536</v>
      </c>
      <c r="AG357" s="7"/>
    </row>
    <row r="358" spans="1:33" ht="72.5" x14ac:dyDescent="0.35">
      <c r="A358" s="6" t="s">
        <v>1327</v>
      </c>
      <c r="B358" s="7" t="s">
        <v>6274</v>
      </c>
      <c r="C358" s="6" t="s">
        <v>4883</v>
      </c>
      <c r="D358" s="7" t="e">
        <v>#N/A</v>
      </c>
      <c r="E358" s="7" t="e">
        <v>#N/A</v>
      </c>
      <c r="F358" s="6" t="s">
        <v>47</v>
      </c>
      <c r="G358" s="6" t="s">
        <v>1137</v>
      </c>
      <c r="H358" s="6" t="s">
        <v>1138</v>
      </c>
      <c r="I358" s="6" t="s">
        <v>2251</v>
      </c>
      <c r="J358" s="8">
        <v>47.239165393516799</v>
      </c>
      <c r="K358" s="6" t="s">
        <v>48</v>
      </c>
      <c r="L358" s="6" t="s">
        <v>35</v>
      </c>
      <c r="M358" s="6" t="s">
        <v>46</v>
      </c>
      <c r="N358" s="6" t="s">
        <v>2443</v>
      </c>
      <c r="O358" s="6" t="s">
        <v>37</v>
      </c>
      <c r="P358" s="6" t="s">
        <v>38</v>
      </c>
      <c r="Q358" s="6"/>
      <c r="R358" s="7"/>
      <c r="S358" s="7"/>
      <c r="T358" s="7" t="s">
        <v>1744</v>
      </c>
      <c r="U358" s="7" t="s">
        <v>1466</v>
      </c>
      <c r="V358" s="7" t="e">
        <v>#N/A</v>
      </c>
      <c r="W358" s="7" t="s">
        <v>1340</v>
      </c>
      <c r="X358" s="7"/>
      <c r="Y358" s="7" t="s">
        <v>5642</v>
      </c>
      <c r="Z358" s="7" t="str">
        <f t="shared" si="10"/>
        <v>EXN</v>
      </c>
      <c r="AA358" s="7" t="str">
        <f t="shared" si="11"/>
        <v>T&gt;72H</v>
      </c>
      <c r="AB358" s="7"/>
      <c r="AC358" s="7">
        <v>1</v>
      </c>
      <c r="AD358" s="7"/>
      <c r="AE358" s="7" t="s">
        <v>6469</v>
      </c>
      <c r="AF358" s="7" t="s">
        <v>2536</v>
      </c>
      <c r="AG358" s="7"/>
    </row>
    <row r="359" spans="1:33" ht="72.5" x14ac:dyDescent="0.35">
      <c r="A359" s="6" t="s">
        <v>1327</v>
      </c>
      <c r="B359" s="7" t="s">
        <v>6275</v>
      </c>
      <c r="C359" s="6" t="s">
        <v>4884</v>
      </c>
      <c r="D359" s="7" t="e">
        <v>#N/A</v>
      </c>
      <c r="E359" s="7" t="e">
        <v>#N/A</v>
      </c>
      <c r="F359" s="6" t="s">
        <v>47</v>
      </c>
      <c r="G359" s="6" t="s">
        <v>1089</v>
      </c>
      <c r="H359" s="6" t="s">
        <v>1090</v>
      </c>
      <c r="I359" s="6" t="s">
        <v>2251</v>
      </c>
      <c r="J359" s="8">
        <v>47.280832060183499</v>
      </c>
      <c r="K359" s="6" t="s">
        <v>48</v>
      </c>
      <c r="L359" s="6" t="s">
        <v>35</v>
      </c>
      <c r="M359" s="6" t="s">
        <v>46</v>
      </c>
      <c r="N359" s="6" t="s">
        <v>2444</v>
      </c>
      <c r="O359" s="6" t="s">
        <v>37</v>
      </c>
      <c r="P359" s="6" t="s">
        <v>38</v>
      </c>
      <c r="Q359" s="6"/>
      <c r="R359" s="7"/>
      <c r="S359" s="7"/>
      <c r="T359" s="7" t="s">
        <v>1744</v>
      </c>
      <c r="U359" s="7" t="s">
        <v>1466</v>
      </c>
      <c r="V359" s="7" t="e">
        <v>#N/A</v>
      </c>
      <c r="W359" s="7" t="s">
        <v>1340</v>
      </c>
      <c r="X359" s="7"/>
      <c r="Y359" s="7" t="s">
        <v>5642</v>
      </c>
      <c r="Z359" s="7" t="str">
        <f t="shared" si="10"/>
        <v>EXN</v>
      </c>
      <c r="AA359" s="7" t="str">
        <f t="shared" si="11"/>
        <v>T&gt;72H</v>
      </c>
      <c r="AB359" s="7"/>
      <c r="AC359" s="7">
        <v>1</v>
      </c>
      <c r="AD359" s="7"/>
      <c r="AE359" s="7" t="s">
        <v>6469</v>
      </c>
      <c r="AF359" s="7" t="s">
        <v>2536</v>
      </c>
      <c r="AG359" s="7"/>
    </row>
    <row r="360" spans="1:33" ht="72.5" x14ac:dyDescent="0.35">
      <c r="A360" s="6" t="s">
        <v>899</v>
      </c>
      <c r="B360" s="7" t="s">
        <v>6276</v>
      </c>
      <c r="C360" s="6" t="s">
        <v>4885</v>
      </c>
      <c r="D360" s="7" t="e">
        <v>#N/A</v>
      </c>
      <c r="E360" s="7" t="e">
        <v>#N/A</v>
      </c>
      <c r="F360" s="6" t="s">
        <v>47</v>
      </c>
      <c r="G360" s="6" t="s">
        <v>1087</v>
      </c>
      <c r="H360" s="6" t="s">
        <v>1088</v>
      </c>
      <c r="I360" s="6" t="s">
        <v>2694</v>
      </c>
      <c r="J360" s="8">
        <v>47.3224987268501</v>
      </c>
      <c r="K360" s="6" t="s">
        <v>48</v>
      </c>
      <c r="L360" s="6" t="s">
        <v>35</v>
      </c>
      <c r="M360" s="6" t="s">
        <v>46</v>
      </c>
      <c r="N360" s="6" t="s">
        <v>2887</v>
      </c>
      <c r="O360" s="6" t="s">
        <v>37</v>
      </c>
      <c r="P360" s="6" t="s">
        <v>38</v>
      </c>
      <c r="Q360" s="6"/>
      <c r="R360" s="7"/>
      <c r="S360" s="7"/>
      <c r="T360" s="7" t="s">
        <v>1944</v>
      </c>
      <c r="U360" s="7" t="s">
        <v>1454</v>
      </c>
      <c r="V360" s="7" t="e">
        <v>#N/A</v>
      </c>
      <c r="W360" s="7" t="s">
        <v>1454</v>
      </c>
      <c r="X360" s="7"/>
      <c r="Y360" s="7" t="s">
        <v>5642</v>
      </c>
      <c r="Z360" s="7" t="str">
        <f t="shared" si="10"/>
        <v>EXN</v>
      </c>
      <c r="AA360" s="7" t="str">
        <f t="shared" si="11"/>
        <v>T&gt;72H</v>
      </c>
      <c r="AB360" s="7"/>
      <c r="AC360" s="7">
        <v>1</v>
      </c>
      <c r="AD360" s="7"/>
      <c r="AE360" s="7" t="s">
        <v>6469</v>
      </c>
      <c r="AF360" s="7" t="s">
        <v>2536</v>
      </c>
      <c r="AG360" s="7"/>
    </row>
    <row r="361" spans="1:33" ht="72.5" x14ac:dyDescent="0.35">
      <c r="A361" s="6" t="s">
        <v>899</v>
      </c>
      <c r="B361" s="7" t="s">
        <v>6277</v>
      </c>
      <c r="C361" s="6" t="s">
        <v>4886</v>
      </c>
      <c r="D361" s="7" t="e">
        <v>#N/A</v>
      </c>
      <c r="E361" s="7" t="e">
        <v>#N/A</v>
      </c>
      <c r="F361" s="6" t="s">
        <v>47</v>
      </c>
      <c r="G361" s="6" t="s">
        <v>1137</v>
      </c>
      <c r="H361" s="6" t="s">
        <v>1138</v>
      </c>
      <c r="I361" s="6" t="s">
        <v>2694</v>
      </c>
      <c r="J361" s="8">
        <v>47.364165393516799</v>
      </c>
      <c r="K361" s="6" t="s">
        <v>48</v>
      </c>
      <c r="L361" s="6" t="s">
        <v>35</v>
      </c>
      <c r="M361" s="6" t="s">
        <v>46</v>
      </c>
      <c r="N361" s="6" t="s">
        <v>2888</v>
      </c>
      <c r="O361" s="6" t="s">
        <v>37</v>
      </c>
      <c r="P361" s="6" t="s">
        <v>38</v>
      </c>
      <c r="Q361" s="6"/>
      <c r="R361" s="7"/>
      <c r="S361" s="7"/>
      <c r="T361" s="7" t="s">
        <v>1944</v>
      </c>
      <c r="U361" s="7" t="s">
        <v>1454</v>
      </c>
      <c r="V361" s="7" t="e">
        <v>#N/A</v>
      </c>
      <c r="W361" s="7" t="s">
        <v>1454</v>
      </c>
      <c r="X361" s="7"/>
      <c r="Y361" s="7" t="s">
        <v>5642</v>
      </c>
      <c r="Z361" s="7" t="str">
        <f t="shared" si="10"/>
        <v>EXN</v>
      </c>
      <c r="AA361" s="7" t="str">
        <f t="shared" si="11"/>
        <v>T&gt;72H</v>
      </c>
      <c r="AB361" s="7"/>
      <c r="AC361" s="7">
        <v>1</v>
      </c>
      <c r="AD361" s="7"/>
      <c r="AE361" s="7" t="s">
        <v>6469</v>
      </c>
      <c r="AF361" s="7" t="s">
        <v>2536</v>
      </c>
      <c r="AG361" s="7"/>
    </row>
    <row r="362" spans="1:33" ht="72.5" x14ac:dyDescent="0.35">
      <c r="A362" s="6" t="s">
        <v>899</v>
      </c>
      <c r="B362" s="7" t="s">
        <v>6278</v>
      </c>
      <c r="C362" s="6" t="s">
        <v>4887</v>
      </c>
      <c r="D362" s="7" t="e">
        <v>#N/A</v>
      </c>
      <c r="E362" s="7" t="e">
        <v>#N/A</v>
      </c>
      <c r="F362" s="6" t="s">
        <v>47</v>
      </c>
      <c r="G362" s="6" t="s">
        <v>1382</v>
      </c>
      <c r="H362" s="6" t="s">
        <v>1383</v>
      </c>
      <c r="I362" s="6" t="s">
        <v>2694</v>
      </c>
      <c r="J362" s="8">
        <v>47.405832060183499</v>
      </c>
      <c r="K362" s="6" t="s">
        <v>48</v>
      </c>
      <c r="L362" s="6" t="s">
        <v>35</v>
      </c>
      <c r="M362" s="6" t="s">
        <v>46</v>
      </c>
      <c r="N362" s="6" t="s">
        <v>2889</v>
      </c>
      <c r="O362" s="6" t="s">
        <v>37</v>
      </c>
      <c r="P362" s="6" t="s">
        <v>38</v>
      </c>
      <c r="Q362" s="6"/>
      <c r="R362" s="7"/>
      <c r="S362" s="7"/>
      <c r="T362" s="7" t="s">
        <v>1944</v>
      </c>
      <c r="U362" s="7" t="s">
        <v>1454</v>
      </c>
      <c r="V362" s="7" t="e">
        <v>#N/A</v>
      </c>
      <c r="W362" s="7" t="s">
        <v>1454</v>
      </c>
      <c r="X362" s="7"/>
      <c r="Y362" s="7" t="s">
        <v>5642</v>
      </c>
      <c r="Z362" s="7" t="str">
        <f t="shared" si="10"/>
        <v>EXN</v>
      </c>
      <c r="AA362" s="7" t="str">
        <f t="shared" si="11"/>
        <v>T&gt;72H</v>
      </c>
      <c r="AB362" s="7"/>
      <c r="AC362" s="7">
        <v>1</v>
      </c>
      <c r="AD362" s="7"/>
      <c r="AE362" s="7" t="s">
        <v>6469</v>
      </c>
      <c r="AF362" s="7" t="s">
        <v>2536</v>
      </c>
      <c r="AG362" s="7"/>
    </row>
    <row r="363" spans="1:33" ht="72.5" x14ac:dyDescent="0.35">
      <c r="A363" s="6" t="s">
        <v>899</v>
      </c>
      <c r="B363" s="7" t="s">
        <v>6279</v>
      </c>
      <c r="C363" s="6" t="s">
        <v>4888</v>
      </c>
      <c r="D363" s="7" t="e">
        <v>#N/A</v>
      </c>
      <c r="E363" s="7" t="e">
        <v>#N/A</v>
      </c>
      <c r="F363" s="6" t="s">
        <v>47</v>
      </c>
      <c r="G363" s="6" t="s">
        <v>1089</v>
      </c>
      <c r="H363" s="6" t="s">
        <v>1090</v>
      </c>
      <c r="I363" s="6" t="s">
        <v>2694</v>
      </c>
      <c r="J363" s="8">
        <v>47.4474987268501</v>
      </c>
      <c r="K363" s="6" t="s">
        <v>48</v>
      </c>
      <c r="L363" s="6" t="s">
        <v>35</v>
      </c>
      <c r="M363" s="6" t="s">
        <v>46</v>
      </c>
      <c r="N363" s="6" t="s">
        <v>2890</v>
      </c>
      <c r="O363" s="6" t="s">
        <v>37</v>
      </c>
      <c r="P363" s="6" t="s">
        <v>38</v>
      </c>
      <c r="Q363" s="6"/>
      <c r="R363" s="7"/>
      <c r="S363" s="7"/>
      <c r="T363" s="7" t="s">
        <v>1944</v>
      </c>
      <c r="U363" s="7" t="s">
        <v>1454</v>
      </c>
      <c r="V363" s="7" t="e">
        <v>#N/A</v>
      </c>
      <c r="W363" s="7" t="s">
        <v>1454</v>
      </c>
      <c r="X363" s="7"/>
      <c r="Y363" s="7" t="s">
        <v>5642</v>
      </c>
      <c r="Z363" s="7" t="str">
        <f t="shared" si="10"/>
        <v>EXN</v>
      </c>
      <c r="AA363" s="7" t="str">
        <f t="shared" si="11"/>
        <v>T&gt;72H</v>
      </c>
      <c r="AB363" s="7"/>
      <c r="AC363" s="7">
        <v>1</v>
      </c>
      <c r="AD363" s="7"/>
      <c r="AE363" s="7" t="s">
        <v>6469</v>
      </c>
      <c r="AF363" s="7" t="s">
        <v>2536</v>
      </c>
      <c r="AG363" s="7"/>
    </row>
    <row r="364" spans="1:33" ht="72.5" x14ac:dyDescent="0.35">
      <c r="A364" s="6" t="s">
        <v>899</v>
      </c>
      <c r="B364" s="7" t="s">
        <v>6280</v>
      </c>
      <c r="C364" s="6" t="s">
        <v>4889</v>
      </c>
      <c r="D364" s="7" t="e">
        <v>#N/A</v>
      </c>
      <c r="E364" s="7" t="e">
        <v>#N/A</v>
      </c>
      <c r="F364" s="6" t="s">
        <v>47</v>
      </c>
      <c r="G364" s="6" t="s">
        <v>1380</v>
      </c>
      <c r="H364" s="6" t="s">
        <v>1381</v>
      </c>
      <c r="I364" s="6" t="s">
        <v>2694</v>
      </c>
      <c r="J364" s="8">
        <v>47.489165393516799</v>
      </c>
      <c r="K364" s="6" t="s">
        <v>48</v>
      </c>
      <c r="L364" s="6" t="s">
        <v>35</v>
      </c>
      <c r="M364" s="6" t="s">
        <v>46</v>
      </c>
      <c r="N364" s="6" t="s">
        <v>2891</v>
      </c>
      <c r="O364" s="6" t="s">
        <v>37</v>
      </c>
      <c r="P364" s="6" t="s">
        <v>38</v>
      </c>
      <c r="Q364" s="6"/>
      <c r="R364" s="7"/>
      <c r="S364" s="7"/>
      <c r="T364" s="7" t="s">
        <v>1944</v>
      </c>
      <c r="U364" s="7" t="s">
        <v>1454</v>
      </c>
      <c r="V364" s="7" t="e">
        <v>#N/A</v>
      </c>
      <c r="W364" s="7" t="s">
        <v>1454</v>
      </c>
      <c r="X364" s="7"/>
      <c r="Y364" s="7" t="s">
        <v>5642</v>
      </c>
      <c r="Z364" s="7" t="str">
        <f t="shared" si="10"/>
        <v>EXN</v>
      </c>
      <c r="AA364" s="7" t="str">
        <f t="shared" si="11"/>
        <v>T&gt;72H</v>
      </c>
      <c r="AB364" s="7"/>
      <c r="AC364" s="7">
        <v>1</v>
      </c>
      <c r="AD364" s="7"/>
      <c r="AE364" s="7" t="s">
        <v>6469</v>
      </c>
      <c r="AF364" s="7" t="s">
        <v>2536</v>
      </c>
      <c r="AG364" s="7"/>
    </row>
    <row r="365" spans="1:33" ht="87" x14ac:dyDescent="0.35">
      <c r="A365" s="6" t="s">
        <v>943</v>
      </c>
      <c r="B365" s="7" t="s">
        <v>6281</v>
      </c>
      <c r="C365" s="6" t="s">
        <v>4890</v>
      </c>
      <c r="D365" s="7" t="e">
        <v>#N/A</v>
      </c>
      <c r="E365" s="7" t="e">
        <v>#N/A</v>
      </c>
      <c r="F365" s="6" t="s">
        <v>47</v>
      </c>
      <c r="G365" s="6" t="s">
        <v>1087</v>
      </c>
      <c r="H365" s="6" t="s">
        <v>1088</v>
      </c>
      <c r="I365" s="6" t="s">
        <v>3497</v>
      </c>
      <c r="J365" s="8">
        <v>47.530832060183499</v>
      </c>
      <c r="K365" s="6" t="s">
        <v>48</v>
      </c>
      <c r="L365" s="6" t="s">
        <v>35</v>
      </c>
      <c r="M365" s="6" t="s">
        <v>46</v>
      </c>
      <c r="N365" s="6" t="s">
        <v>3498</v>
      </c>
      <c r="O365" s="6" t="s">
        <v>37</v>
      </c>
      <c r="P365" s="6" t="s">
        <v>38</v>
      </c>
      <c r="Q365" s="6"/>
      <c r="R365" s="7"/>
      <c r="S365" s="7"/>
      <c r="T365" s="7" t="s">
        <v>5464</v>
      </c>
      <c r="U365" s="7" t="s">
        <v>78</v>
      </c>
      <c r="V365" s="7" t="e">
        <v>#N/A</v>
      </c>
      <c r="W365" s="7" t="s">
        <v>1456</v>
      </c>
      <c r="X365" s="7"/>
      <c r="Y365" s="7" t="s">
        <v>5642</v>
      </c>
      <c r="Z365" s="7" t="str">
        <f t="shared" si="10"/>
        <v>EXN</v>
      </c>
      <c r="AA365" s="7" t="str">
        <f t="shared" si="11"/>
        <v>T&gt;72H</v>
      </c>
      <c r="AB365" s="7"/>
      <c r="AC365" s="7">
        <v>1</v>
      </c>
      <c r="AD365" s="7"/>
      <c r="AE365" s="7" t="s">
        <v>6469</v>
      </c>
      <c r="AF365" s="7" t="s">
        <v>2536</v>
      </c>
      <c r="AG365" s="7"/>
    </row>
    <row r="366" spans="1:33" ht="72.5" x14ac:dyDescent="0.35">
      <c r="A366" s="6" t="s">
        <v>3943</v>
      </c>
      <c r="B366" s="7" t="s">
        <v>6282</v>
      </c>
      <c r="C366" s="6" t="s">
        <v>4891</v>
      </c>
      <c r="D366" s="7" t="e">
        <v>#N/A</v>
      </c>
      <c r="E366" s="7" t="e">
        <v>#N/A</v>
      </c>
      <c r="F366" s="6" t="s">
        <v>47</v>
      </c>
      <c r="G366" s="6" t="s">
        <v>1137</v>
      </c>
      <c r="H366" s="6" t="s">
        <v>1138</v>
      </c>
      <c r="I366" s="6" t="s">
        <v>4087</v>
      </c>
      <c r="J366" s="8">
        <v>47.5724987268501</v>
      </c>
      <c r="K366" s="6" t="s">
        <v>48</v>
      </c>
      <c r="L366" s="6" t="s">
        <v>35</v>
      </c>
      <c r="M366" s="6" t="s">
        <v>46</v>
      </c>
      <c r="N366" s="6" t="s">
        <v>4088</v>
      </c>
      <c r="O366" s="6" t="s">
        <v>37</v>
      </c>
      <c r="P366" s="6" t="s">
        <v>38</v>
      </c>
      <c r="Q366" s="6"/>
      <c r="R366" s="7"/>
      <c r="S366" s="7"/>
      <c r="T366" s="7" t="s">
        <v>4138</v>
      </c>
      <c r="U366" s="7" t="s">
        <v>1466</v>
      </c>
      <c r="V366" s="7" t="e">
        <v>#N/A</v>
      </c>
      <c r="W366" s="7" t="s">
        <v>1340</v>
      </c>
      <c r="X366" s="7"/>
      <c r="Y366" s="7" t="s">
        <v>5642</v>
      </c>
      <c r="Z366" s="7" t="str">
        <f t="shared" si="10"/>
        <v>EXN</v>
      </c>
      <c r="AA366" s="7" t="str">
        <f t="shared" si="11"/>
        <v>T&gt;72H</v>
      </c>
      <c r="AB366" s="7"/>
      <c r="AC366" s="7">
        <v>1</v>
      </c>
      <c r="AD366" s="7"/>
      <c r="AE366" s="7" t="s">
        <v>6469</v>
      </c>
      <c r="AF366" s="7" t="s">
        <v>2536</v>
      </c>
      <c r="AG366" s="7"/>
    </row>
    <row r="367" spans="1:33" ht="87" x14ac:dyDescent="0.35">
      <c r="A367" s="6" t="s">
        <v>1638</v>
      </c>
      <c r="B367" s="7" t="s">
        <v>6283</v>
      </c>
      <c r="C367" s="6" t="s">
        <v>4892</v>
      </c>
      <c r="D367" s="7" t="e">
        <v>#N/A</v>
      </c>
      <c r="E367" s="7" t="e">
        <v>#N/A</v>
      </c>
      <c r="F367" s="6" t="s">
        <v>47</v>
      </c>
      <c r="G367" s="6" t="s">
        <v>1380</v>
      </c>
      <c r="H367" s="6" t="s">
        <v>1381</v>
      </c>
      <c r="I367" s="6" t="s">
        <v>5568</v>
      </c>
      <c r="J367" s="8">
        <v>47.614165393516799</v>
      </c>
      <c r="K367" s="6" t="s">
        <v>48</v>
      </c>
      <c r="L367" s="6" t="s">
        <v>35</v>
      </c>
      <c r="M367" s="6" t="s">
        <v>46</v>
      </c>
      <c r="N367" s="6" t="s">
        <v>5567</v>
      </c>
      <c r="O367" s="6" t="s">
        <v>37</v>
      </c>
      <c r="P367" s="6" t="s">
        <v>38</v>
      </c>
      <c r="Q367" s="6"/>
      <c r="R367" s="7"/>
      <c r="S367" s="7"/>
      <c r="T367" s="7" t="s">
        <v>5076</v>
      </c>
      <c r="U367" s="7" t="s">
        <v>82</v>
      </c>
      <c r="V367" s="7" t="s">
        <v>5469</v>
      </c>
      <c r="W367" s="7" t="e">
        <v>#N/A</v>
      </c>
      <c r="X367" s="7"/>
      <c r="Y367" s="7" t="s">
        <v>5642</v>
      </c>
      <c r="Z367" s="7" t="str">
        <f t="shared" si="10"/>
        <v>EXN</v>
      </c>
      <c r="AA367" s="7" t="str">
        <f t="shared" si="11"/>
        <v>T&gt;72H</v>
      </c>
      <c r="AB367" s="7"/>
      <c r="AC367" s="7">
        <v>1</v>
      </c>
      <c r="AD367" s="7"/>
      <c r="AE367" s="7" t="s">
        <v>6469</v>
      </c>
      <c r="AF367" s="7" t="s">
        <v>2536</v>
      </c>
      <c r="AG367" s="7"/>
    </row>
    <row r="368" spans="1:33" ht="101.5" x14ac:dyDescent="0.35">
      <c r="A368" s="6" t="s">
        <v>2430</v>
      </c>
      <c r="B368" s="7" t="s">
        <v>6284</v>
      </c>
      <c r="C368" s="6" t="s">
        <v>4893</v>
      </c>
      <c r="D368" s="7" t="e">
        <v>#N/A</v>
      </c>
      <c r="E368" s="7" t="e">
        <v>#N/A</v>
      </c>
      <c r="F368" s="6" t="s">
        <v>1092</v>
      </c>
      <c r="G368" s="6" t="s">
        <v>1335</v>
      </c>
      <c r="H368" s="6" t="s">
        <v>1336</v>
      </c>
      <c r="I368" s="6" t="s">
        <v>2453</v>
      </c>
      <c r="J368" s="8">
        <v>47.655832060183499</v>
      </c>
      <c r="K368" s="6" t="s">
        <v>1093</v>
      </c>
      <c r="L368" s="6" t="s">
        <v>56</v>
      </c>
      <c r="M368" s="6" t="s">
        <v>46</v>
      </c>
      <c r="N368" s="6" t="s">
        <v>2454</v>
      </c>
      <c r="O368" s="6" t="s">
        <v>37</v>
      </c>
      <c r="P368" s="6" t="s">
        <v>38</v>
      </c>
      <c r="Q368" s="6"/>
      <c r="R368" s="7"/>
      <c r="S368" s="7"/>
      <c r="T368" s="7" t="s">
        <v>4139</v>
      </c>
      <c r="U368" s="7" t="s">
        <v>82</v>
      </c>
      <c r="V368" s="7" t="e">
        <v>#N/A</v>
      </c>
      <c r="W368" s="7" t="e">
        <v>#N/A</v>
      </c>
      <c r="X368" s="7"/>
      <c r="Y368" s="7" t="s">
        <v>5642</v>
      </c>
      <c r="Z368" s="7" t="str">
        <f t="shared" si="10"/>
        <v>EXN</v>
      </c>
      <c r="AA368" s="7" t="str">
        <f t="shared" si="11"/>
        <v>T&gt;72H</v>
      </c>
      <c r="AB368" s="7"/>
      <c r="AC368" s="7">
        <v>1</v>
      </c>
      <c r="AD368" s="7"/>
      <c r="AE368" s="7" t="s">
        <v>6469</v>
      </c>
      <c r="AF368" s="7" t="s">
        <v>2536</v>
      </c>
      <c r="AG368" s="7"/>
    </row>
    <row r="369" spans="1:33" ht="101.5" x14ac:dyDescent="0.35">
      <c r="A369" s="6" t="s">
        <v>2430</v>
      </c>
      <c r="B369" s="7" t="s">
        <v>6285</v>
      </c>
      <c r="C369" s="6" t="s">
        <v>4894</v>
      </c>
      <c r="D369" s="7" t="e">
        <v>#N/A</v>
      </c>
      <c r="E369" s="7" t="e">
        <v>#N/A</v>
      </c>
      <c r="F369" s="6" t="s">
        <v>1092</v>
      </c>
      <c r="G369" s="6" t="s">
        <v>1333</v>
      </c>
      <c r="H369" s="6" t="s">
        <v>1334</v>
      </c>
      <c r="I369" s="6" t="s">
        <v>2455</v>
      </c>
      <c r="J369" s="8">
        <v>47.6974987268501</v>
      </c>
      <c r="K369" s="6" t="s">
        <v>1093</v>
      </c>
      <c r="L369" s="6" t="s">
        <v>56</v>
      </c>
      <c r="M369" s="6" t="s">
        <v>46</v>
      </c>
      <c r="N369" s="6" t="s">
        <v>2456</v>
      </c>
      <c r="O369" s="6" t="s">
        <v>37</v>
      </c>
      <c r="P369" s="6" t="s">
        <v>38</v>
      </c>
      <c r="Q369" s="6"/>
      <c r="R369" s="7"/>
      <c r="S369" s="7"/>
      <c r="T369" s="7" t="s">
        <v>4139</v>
      </c>
      <c r="U369" s="7" t="s">
        <v>82</v>
      </c>
      <c r="V369" s="7" t="e">
        <v>#N/A</v>
      </c>
      <c r="W369" s="7" t="e">
        <v>#N/A</v>
      </c>
      <c r="X369" s="7"/>
      <c r="Y369" s="7" t="s">
        <v>5642</v>
      </c>
      <c r="Z369" s="7" t="str">
        <f t="shared" si="10"/>
        <v>EXN</v>
      </c>
      <c r="AA369" s="7" t="str">
        <f t="shared" si="11"/>
        <v>T&gt;72H</v>
      </c>
      <c r="AB369" s="7"/>
      <c r="AC369" s="7">
        <v>1</v>
      </c>
      <c r="AD369" s="7"/>
      <c r="AE369" s="7" t="s">
        <v>6469</v>
      </c>
      <c r="AF369" s="7" t="s">
        <v>2536</v>
      </c>
      <c r="AG369" s="7"/>
    </row>
    <row r="370" spans="1:33" ht="101.5" x14ac:dyDescent="0.35">
      <c r="A370" s="6" t="s">
        <v>2430</v>
      </c>
      <c r="B370" s="7" t="s">
        <v>6286</v>
      </c>
      <c r="C370" s="6" t="s">
        <v>4895</v>
      </c>
      <c r="D370" s="7" t="e">
        <v>#N/A</v>
      </c>
      <c r="E370" s="7" t="e">
        <v>#N/A</v>
      </c>
      <c r="F370" s="6" t="s">
        <v>1092</v>
      </c>
      <c r="G370" s="6" t="s">
        <v>1331</v>
      </c>
      <c r="H370" s="6" t="s">
        <v>1332</v>
      </c>
      <c r="I370" s="6" t="s">
        <v>2458</v>
      </c>
      <c r="J370" s="8">
        <v>47.739165393516799</v>
      </c>
      <c r="K370" s="6" t="s">
        <v>1093</v>
      </c>
      <c r="L370" s="6" t="s">
        <v>56</v>
      </c>
      <c r="M370" s="6" t="s">
        <v>46</v>
      </c>
      <c r="N370" s="6" t="s">
        <v>2459</v>
      </c>
      <c r="O370" s="6" t="s">
        <v>37</v>
      </c>
      <c r="P370" s="6" t="s">
        <v>38</v>
      </c>
      <c r="Q370" s="6"/>
      <c r="R370" s="7"/>
      <c r="S370" s="7"/>
      <c r="T370" s="7" t="s">
        <v>4139</v>
      </c>
      <c r="U370" s="7" t="s">
        <v>82</v>
      </c>
      <c r="V370" s="7" t="e">
        <v>#N/A</v>
      </c>
      <c r="W370" s="7" t="e">
        <v>#N/A</v>
      </c>
      <c r="X370" s="7"/>
      <c r="Y370" s="7" t="s">
        <v>5642</v>
      </c>
      <c r="Z370" s="7" t="str">
        <f t="shared" si="10"/>
        <v>EXN</v>
      </c>
      <c r="AA370" s="7" t="str">
        <f t="shared" si="11"/>
        <v>T&gt;72H</v>
      </c>
      <c r="AB370" s="7"/>
      <c r="AC370" s="7">
        <v>1</v>
      </c>
      <c r="AD370" s="7"/>
      <c r="AE370" s="7" t="s">
        <v>6469</v>
      </c>
      <c r="AF370" s="7" t="s">
        <v>2536</v>
      </c>
      <c r="AG370" s="7"/>
    </row>
    <row r="371" spans="1:33" ht="101.5" x14ac:dyDescent="0.35">
      <c r="A371" s="6" t="s">
        <v>1485</v>
      </c>
      <c r="B371" s="7" t="s">
        <v>6287</v>
      </c>
      <c r="C371" s="6" t="s">
        <v>4896</v>
      </c>
      <c r="D371" s="7" t="e">
        <v>#N/A</v>
      </c>
      <c r="E371" s="7" t="e">
        <v>#N/A</v>
      </c>
      <c r="F371" s="6" t="s">
        <v>1092</v>
      </c>
      <c r="G371" s="6" t="s">
        <v>1278</v>
      </c>
      <c r="H371" s="6" t="s">
        <v>1279</v>
      </c>
      <c r="I371" s="6" t="s">
        <v>5572</v>
      </c>
      <c r="J371" s="8">
        <v>47.780832060183499</v>
      </c>
      <c r="K371" s="6" t="s">
        <v>1093</v>
      </c>
      <c r="L371" s="6" t="s">
        <v>35</v>
      </c>
      <c r="M371" s="6" t="s">
        <v>46</v>
      </c>
      <c r="N371" s="6" t="s">
        <v>5571</v>
      </c>
      <c r="O371" s="6" t="s">
        <v>37</v>
      </c>
      <c r="P371" s="6" t="s">
        <v>38</v>
      </c>
      <c r="Q371" s="6"/>
      <c r="R371" s="7"/>
      <c r="S371" s="7"/>
      <c r="T371" s="7" t="s">
        <v>5803</v>
      </c>
      <c r="U371" s="7" t="s">
        <v>81</v>
      </c>
      <c r="V371" s="7" t="s">
        <v>5077</v>
      </c>
      <c r="W371" s="7" t="s">
        <v>5802</v>
      </c>
      <c r="X371" s="7"/>
      <c r="Y371" s="7" t="s">
        <v>5642</v>
      </c>
      <c r="Z371" s="7" t="str">
        <f t="shared" si="10"/>
        <v>EXN</v>
      </c>
      <c r="AA371" s="7" t="str">
        <f t="shared" si="11"/>
        <v>T&gt;72H</v>
      </c>
      <c r="AB371" s="7"/>
      <c r="AC371" s="7">
        <v>1</v>
      </c>
      <c r="AD371" s="7"/>
      <c r="AE371" s="7" t="s">
        <v>6469</v>
      </c>
      <c r="AF371" s="7" t="s">
        <v>2536</v>
      </c>
      <c r="AG371" s="7"/>
    </row>
    <row r="372" spans="1:33" ht="101.5" x14ac:dyDescent="0.35">
      <c r="A372" s="6" t="s">
        <v>1485</v>
      </c>
      <c r="B372" s="7" t="s">
        <v>6288</v>
      </c>
      <c r="C372" s="6" t="s">
        <v>4897</v>
      </c>
      <c r="D372" s="7" t="e">
        <v>#N/A</v>
      </c>
      <c r="E372" s="7" t="e">
        <v>#N/A</v>
      </c>
      <c r="F372" s="6" t="s">
        <v>1092</v>
      </c>
      <c r="G372" s="6" t="s">
        <v>1272</v>
      </c>
      <c r="H372" s="6" t="s">
        <v>1273</v>
      </c>
      <c r="I372" s="6" t="s">
        <v>5574</v>
      </c>
      <c r="J372" s="8">
        <v>47.8224987268501</v>
      </c>
      <c r="K372" s="6" t="s">
        <v>1093</v>
      </c>
      <c r="L372" s="6" t="s">
        <v>35</v>
      </c>
      <c r="M372" s="6" t="s">
        <v>46</v>
      </c>
      <c r="N372" s="6" t="s">
        <v>5573</v>
      </c>
      <c r="O372" s="6" t="s">
        <v>37</v>
      </c>
      <c r="P372" s="6" t="s">
        <v>38</v>
      </c>
      <c r="Q372" s="6"/>
      <c r="R372" s="7"/>
      <c r="S372" s="7"/>
      <c r="T372" s="7" t="s">
        <v>5803</v>
      </c>
      <c r="U372" s="7" t="s">
        <v>81</v>
      </c>
      <c r="V372" s="7" t="s">
        <v>5077</v>
      </c>
      <c r="W372" s="7" t="s">
        <v>5802</v>
      </c>
      <c r="X372" s="7"/>
      <c r="Y372" s="7" t="s">
        <v>5642</v>
      </c>
      <c r="Z372" s="7" t="str">
        <f t="shared" si="10"/>
        <v>EXN</v>
      </c>
      <c r="AA372" s="7" t="str">
        <f t="shared" si="11"/>
        <v>T&gt;72H</v>
      </c>
      <c r="AB372" s="7"/>
      <c r="AC372" s="7">
        <v>1</v>
      </c>
      <c r="AD372" s="7"/>
      <c r="AE372" s="7" t="s">
        <v>6469</v>
      </c>
      <c r="AF372" s="7" t="s">
        <v>2536</v>
      </c>
      <c r="AG372" s="7"/>
    </row>
    <row r="373" spans="1:33" ht="101.5" x14ac:dyDescent="0.35">
      <c r="A373" s="6" t="s">
        <v>5562</v>
      </c>
      <c r="B373" s="7" t="s">
        <v>6289</v>
      </c>
      <c r="C373" s="6" t="s">
        <v>4898</v>
      </c>
      <c r="D373" s="7" t="e">
        <v>#N/A</v>
      </c>
      <c r="E373" s="7" t="e">
        <v>#N/A</v>
      </c>
      <c r="F373" s="6" t="s">
        <v>1092</v>
      </c>
      <c r="G373" s="6" t="s">
        <v>1270</v>
      </c>
      <c r="H373" s="6" t="s">
        <v>1271</v>
      </c>
      <c r="I373" s="6" t="s">
        <v>5882</v>
      </c>
      <c r="J373" s="8">
        <v>47.864165393516799</v>
      </c>
      <c r="K373" s="6" t="s">
        <v>1093</v>
      </c>
      <c r="L373" s="6" t="s">
        <v>56</v>
      </c>
      <c r="M373" s="6" t="s">
        <v>46</v>
      </c>
      <c r="N373" s="6" t="s">
        <v>5881</v>
      </c>
      <c r="O373" s="6" t="s">
        <v>37</v>
      </c>
      <c r="P373" s="6" t="s">
        <v>38</v>
      </c>
      <c r="Q373" s="6"/>
      <c r="R373" s="7"/>
      <c r="S373" s="7"/>
      <c r="T373" s="7" t="s">
        <v>5804</v>
      </c>
      <c r="U373" s="7" t="s">
        <v>82</v>
      </c>
      <c r="V373" s="7" t="s">
        <v>5077</v>
      </c>
      <c r="W373" s="7" t="e">
        <v>#N/A</v>
      </c>
      <c r="X373" s="7"/>
      <c r="Y373" s="7" t="s">
        <v>5642</v>
      </c>
      <c r="Z373" s="7" t="str">
        <f t="shared" si="10"/>
        <v>EXN</v>
      </c>
      <c r="AA373" s="7" t="str">
        <f t="shared" si="11"/>
        <v>T&gt;72H</v>
      </c>
      <c r="AB373" s="7"/>
      <c r="AC373" s="7">
        <v>1</v>
      </c>
      <c r="AD373" s="7"/>
      <c r="AE373" s="7" t="s">
        <v>6469</v>
      </c>
      <c r="AF373" s="7" t="s">
        <v>2536</v>
      </c>
      <c r="AG373" s="7"/>
    </row>
    <row r="374" spans="1:33" ht="101.5" x14ac:dyDescent="0.35">
      <c r="A374" s="6" t="s">
        <v>5562</v>
      </c>
      <c r="B374" s="7" t="s">
        <v>6290</v>
      </c>
      <c r="C374" s="6" t="s">
        <v>4899</v>
      </c>
      <c r="D374" s="7" t="e">
        <v>#N/A</v>
      </c>
      <c r="E374" s="7" t="e">
        <v>#N/A</v>
      </c>
      <c r="F374" s="6" t="s">
        <v>1092</v>
      </c>
      <c r="G374" s="6" t="s">
        <v>1280</v>
      </c>
      <c r="H374" s="6" t="s">
        <v>1281</v>
      </c>
      <c r="I374" s="6" t="s">
        <v>5882</v>
      </c>
      <c r="J374" s="8">
        <v>47.905832060183499</v>
      </c>
      <c r="K374" s="6" t="s">
        <v>1093</v>
      </c>
      <c r="L374" s="6" t="s">
        <v>35</v>
      </c>
      <c r="M374" s="6" t="s">
        <v>46</v>
      </c>
      <c r="N374" s="6" t="s">
        <v>5883</v>
      </c>
      <c r="O374" s="6" t="s">
        <v>37</v>
      </c>
      <c r="P374" s="6" t="s">
        <v>38</v>
      </c>
      <c r="Q374" s="6"/>
      <c r="R374" s="7"/>
      <c r="S374" s="7"/>
      <c r="T374" s="7" t="s">
        <v>5804</v>
      </c>
      <c r="U374" s="7" t="s">
        <v>82</v>
      </c>
      <c r="V374" s="7" t="s">
        <v>5077</v>
      </c>
      <c r="W374" s="7" t="e">
        <v>#N/A</v>
      </c>
      <c r="X374" s="7"/>
      <c r="Y374" s="7" t="s">
        <v>5642</v>
      </c>
      <c r="Z374" s="7" t="str">
        <f t="shared" si="10"/>
        <v>EXN</v>
      </c>
      <c r="AA374" s="7" t="str">
        <f t="shared" si="11"/>
        <v>T&gt;72H</v>
      </c>
      <c r="AB374" s="7"/>
      <c r="AC374" s="7">
        <v>1</v>
      </c>
      <c r="AD374" s="7"/>
      <c r="AE374" s="7" t="s">
        <v>6469</v>
      </c>
      <c r="AF374" s="7" t="s">
        <v>2536</v>
      </c>
      <c r="AG374" s="7"/>
    </row>
    <row r="375" spans="1:33" ht="101.5" x14ac:dyDescent="0.35">
      <c r="A375" s="6" t="s">
        <v>5562</v>
      </c>
      <c r="B375" s="7" t="s">
        <v>6291</v>
      </c>
      <c r="C375" s="6" t="s">
        <v>4900</v>
      </c>
      <c r="D375" s="7" t="e">
        <v>#N/A</v>
      </c>
      <c r="E375" s="7" t="e">
        <v>#N/A</v>
      </c>
      <c r="F375" s="6" t="s">
        <v>1092</v>
      </c>
      <c r="G375" s="6" t="s">
        <v>1278</v>
      </c>
      <c r="H375" s="6" t="s">
        <v>1279</v>
      </c>
      <c r="I375" s="6" t="s">
        <v>5885</v>
      </c>
      <c r="J375" s="8">
        <v>47.9474987268501</v>
      </c>
      <c r="K375" s="6" t="s">
        <v>1093</v>
      </c>
      <c r="L375" s="6" t="s">
        <v>35</v>
      </c>
      <c r="M375" s="6" t="s">
        <v>46</v>
      </c>
      <c r="N375" s="6" t="s">
        <v>5884</v>
      </c>
      <c r="O375" s="6" t="s">
        <v>37</v>
      </c>
      <c r="P375" s="6" t="s">
        <v>38</v>
      </c>
      <c r="Q375" s="6"/>
      <c r="R375" s="7"/>
      <c r="S375" s="7"/>
      <c r="T375" s="7" t="s">
        <v>5804</v>
      </c>
      <c r="U375" s="7" t="s">
        <v>82</v>
      </c>
      <c r="V375" s="7" t="s">
        <v>5077</v>
      </c>
      <c r="W375" s="7" t="e">
        <v>#N/A</v>
      </c>
      <c r="X375" s="7"/>
      <c r="Y375" s="7" t="s">
        <v>5642</v>
      </c>
      <c r="Z375" s="7" t="str">
        <f t="shared" si="10"/>
        <v>EXN</v>
      </c>
      <c r="AA375" s="7" t="str">
        <f t="shared" si="11"/>
        <v>T&gt;72H</v>
      </c>
      <c r="AB375" s="7"/>
      <c r="AC375" s="7">
        <v>1</v>
      </c>
      <c r="AD375" s="7"/>
      <c r="AE375" s="7" t="s">
        <v>6469</v>
      </c>
      <c r="AF375" s="7" t="s">
        <v>2536</v>
      </c>
      <c r="AG375" s="7"/>
    </row>
    <row r="376" spans="1:33" ht="101.5" x14ac:dyDescent="0.35">
      <c r="A376" s="6" t="s">
        <v>5562</v>
      </c>
      <c r="B376" s="7" t="s">
        <v>6292</v>
      </c>
      <c r="C376" s="6" t="s">
        <v>4901</v>
      </c>
      <c r="D376" s="7" t="e">
        <v>#N/A</v>
      </c>
      <c r="E376" s="7" t="e">
        <v>#N/A</v>
      </c>
      <c r="F376" s="6" t="s">
        <v>1092</v>
      </c>
      <c r="G376" s="6" t="s">
        <v>1276</v>
      </c>
      <c r="H376" s="6" t="s">
        <v>1277</v>
      </c>
      <c r="I376" s="6" t="s">
        <v>5887</v>
      </c>
      <c r="J376" s="8">
        <v>47.989165393516799</v>
      </c>
      <c r="K376" s="6" t="s">
        <v>1093</v>
      </c>
      <c r="L376" s="6" t="s">
        <v>35</v>
      </c>
      <c r="M376" s="6" t="s">
        <v>46</v>
      </c>
      <c r="N376" s="6" t="s">
        <v>5886</v>
      </c>
      <c r="O376" s="6" t="s">
        <v>37</v>
      </c>
      <c r="P376" s="6" t="s">
        <v>38</v>
      </c>
      <c r="Q376" s="6"/>
      <c r="R376" s="7"/>
      <c r="S376" s="7"/>
      <c r="T376" s="7" t="s">
        <v>5804</v>
      </c>
      <c r="U376" s="7" t="s">
        <v>82</v>
      </c>
      <c r="V376" s="7" t="s">
        <v>5077</v>
      </c>
      <c r="W376" s="7" t="e">
        <v>#N/A</v>
      </c>
      <c r="X376" s="7"/>
      <c r="Y376" s="7" t="s">
        <v>5642</v>
      </c>
      <c r="Z376" s="7" t="str">
        <f t="shared" si="10"/>
        <v>EXN</v>
      </c>
      <c r="AA376" s="7" t="str">
        <f t="shared" si="11"/>
        <v>T&gt;72H</v>
      </c>
      <c r="AB376" s="7"/>
      <c r="AC376" s="7">
        <v>1</v>
      </c>
      <c r="AD376" s="7"/>
      <c r="AE376" s="7" t="s">
        <v>6469</v>
      </c>
      <c r="AF376" s="7" t="s">
        <v>2536</v>
      </c>
      <c r="AG376" s="7"/>
    </row>
    <row r="377" spans="1:33" ht="101.5" x14ac:dyDescent="0.35">
      <c r="A377" s="6" t="s">
        <v>5562</v>
      </c>
      <c r="B377" s="7" t="s">
        <v>6293</v>
      </c>
      <c r="C377" s="6" t="s">
        <v>4902</v>
      </c>
      <c r="D377" s="7" t="e">
        <v>#N/A</v>
      </c>
      <c r="E377" s="7" t="e">
        <v>#N/A</v>
      </c>
      <c r="F377" s="6" t="s">
        <v>1092</v>
      </c>
      <c r="G377" s="6" t="s">
        <v>1272</v>
      </c>
      <c r="H377" s="6" t="s">
        <v>1273</v>
      </c>
      <c r="I377" s="6" t="s">
        <v>5887</v>
      </c>
      <c r="J377" s="8">
        <v>48.030832060183499</v>
      </c>
      <c r="K377" s="6" t="s">
        <v>1093</v>
      </c>
      <c r="L377" s="6" t="s">
        <v>56</v>
      </c>
      <c r="M377" s="6" t="s">
        <v>46</v>
      </c>
      <c r="N377" s="6" t="s">
        <v>5888</v>
      </c>
      <c r="O377" s="6" t="s">
        <v>37</v>
      </c>
      <c r="P377" s="6" t="s">
        <v>38</v>
      </c>
      <c r="Q377" s="6"/>
      <c r="R377" s="7"/>
      <c r="S377" s="7"/>
      <c r="T377" s="7" t="s">
        <v>5804</v>
      </c>
      <c r="U377" s="7" t="s">
        <v>82</v>
      </c>
      <c r="V377" s="7" t="s">
        <v>5077</v>
      </c>
      <c r="W377" s="7" t="e">
        <v>#N/A</v>
      </c>
      <c r="X377" s="7"/>
      <c r="Y377" s="7" t="s">
        <v>5642</v>
      </c>
      <c r="Z377" s="7" t="str">
        <f t="shared" si="10"/>
        <v>EXN</v>
      </c>
      <c r="AA377" s="7" t="str">
        <f t="shared" si="11"/>
        <v>T&gt;72H</v>
      </c>
      <c r="AB377" s="7"/>
      <c r="AC377" s="7">
        <v>1</v>
      </c>
      <c r="AD377" s="7"/>
      <c r="AE377" s="7" t="s">
        <v>6469</v>
      </c>
      <c r="AF377" s="7" t="s">
        <v>2536</v>
      </c>
      <c r="AG377" s="7"/>
    </row>
    <row r="378" spans="1:33" ht="101.5" x14ac:dyDescent="0.35">
      <c r="A378" s="6" t="s">
        <v>1485</v>
      </c>
      <c r="B378" s="7" t="s">
        <v>6294</v>
      </c>
      <c r="C378" s="6" t="s">
        <v>4903</v>
      </c>
      <c r="D378" s="7" t="e">
        <v>#N/A</v>
      </c>
      <c r="E378" s="7" t="e">
        <v>#N/A</v>
      </c>
      <c r="F378" s="6" t="s">
        <v>1092</v>
      </c>
      <c r="G378" s="6" t="s">
        <v>1276</v>
      </c>
      <c r="H378" s="6" t="s">
        <v>1277</v>
      </c>
      <c r="I378" s="6" t="s">
        <v>5890</v>
      </c>
      <c r="J378" s="8">
        <v>48.0724987268501</v>
      </c>
      <c r="K378" s="6" t="s">
        <v>1093</v>
      </c>
      <c r="L378" s="6" t="s">
        <v>35</v>
      </c>
      <c r="M378" s="6" t="s">
        <v>46</v>
      </c>
      <c r="N378" s="6" t="s">
        <v>5889</v>
      </c>
      <c r="O378" s="6" t="s">
        <v>37</v>
      </c>
      <c r="P378" s="6" t="s">
        <v>38</v>
      </c>
      <c r="Q378" s="6"/>
      <c r="R378" s="7"/>
      <c r="S378" s="7"/>
      <c r="T378" s="7" t="s">
        <v>5803</v>
      </c>
      <c r="U378" s="7" t="s">
        <v>81</v>
      </c>
      <c r="V378" s="7" t="s">
        <v>5077</v>
      </c>
      <c r="W378" s="7" t="s">
        <v>5802</v>
      </c>
      <c r="X378" s="7"/>
      <c r="Y378" s="7" t="s">
        <v>5642</v>
      </c>
      <c r="Z378" s="7" t="str">
        <f t="shared" si="10"/>
        <v>EXN</v>
      </c>
      <c r="AA378" s="7" t="str">
        <f t="shared" si="11"/>
        <v>T&gt;72H</v>
      </c>
      <c r="AB378" s="7"/>
      <c r="AC378" s="7">
        <v>1</v>
      </c>
      <c r="AD378" s="7"/>
      <c r="AE378" s="7" t="s">
        <v>6469</v>
      </c>
      <c r="AF378" s="7" t="s">
        <v>2536</v>
      </c>
      <c r="AG378" s="7"/>
    </row>
    <row r="379" spans="1:33" ht="101.5" x14ac:dyDescent="0.35">
      <c r="A379" s="6" t="s">
        <v>1485</v>
      </c>
      <c r="B379" s="7" t="s">
        <v>6295</v>
      </c>
      <c r="C379" s="6" t="s">
        <v>4904</v>
      </c>
      <c r="D379" s="7" t="e">
        <v>#N/A</v>
      </c>
      <c r="E379" s="7" t="e">
        <v>#N/A</v>
      </c>
      <c r="F379" s="6" t="s">
        <v>1092</v>
      </c>
      <c r="G379" s="6" t="s">
        <v>1280</v>
      </c>
      <c r="H379" s="6" t="s">
        <v>1281</v>
      </c>
      <c r="I379" s="6" t="s">
        <v>5892</v>
      </c>
      <c r="J379" s="8">
        <v>48.114165393516799</v>
      </c>
      <c r="K379" s="6" t="s">
        <v>1093</v>
      </c>
      <c r="L379" s="6" t="s">
        <v>35</v>
      </c>
      <c r="M379" s="6" t="s">
        <v>46</v>
      </c>
      <c r="N379" s="6" t="s">
        <v>5891</v>
      </c>
      <c r="O379" s="6" t="s">
        <v>37</v>
      </c>
      <c r="P379" s="6" t="s">
        <v>38</v>
      </c>
      <c r="Q379" s="6"/>
      <c r="R379" s="7"/>
      <c r="S379" s="7"/>
      <c r="T379" s="7" t="s">
        <v>5803</v>
      </c>
      <c r="U379" s="7" t="s">
        <v>81</v>
      </c>
      <c r="V379" s="7" t="s">
        <v>5077</v>
      </c>
      <c r="W379" s="7" t="s">
        <v>5802</v>
      </c>
      <c r="X379" s="7"/>
      <c r="Y379" s="7" t="s">
        <v>5642</v>
      </c>
      <c r="Z379" s="7" t="str">
        <f t="shared" si="10"/>
        <v>EXN</v>
      </c>
      <c r="AA379" s="7" t="str">
        <f t="shared" si="11"/>
        <v>T&gt;72H</v>
      </c>
      <c r="AB379" s="7"/>
      <c r="AC379" s="7">
        <v>1</v>
      </c>
      <c r="AD379" s="7"/>
      <c r="AE379" s="7" t="s">
        <v>6469</v>
      </c>
      <c r="AF379" s="7" t="s">
        <v>2536</v>
      </c>
      <c r="AG379" s="7"/>
    </row>
    <row r="380" spans="1:33" ht="87" x14ac:dyDescent="0.35">
      <c r="A380" s="6" t="s">
        <v>3339</v>
      </c>
      <c r="B380" s="7" t="s">
        <v>6296</v>
      </c>
      <c r="C380" s="6" t="s">
        <v>4905</v>
      </c>
      <c r="D380" s="7" t="e">
        <v>#N/A</v>
      </c>
      <c r="E380" s="7" t="e">
        <v>#N/A</v>
      </c>
      <c r="F380" s="6" t="s">
        <v>1092</v>
      </c>
      <c r="G380" s="6" t="s">
        <v>3169</v>
      </c>
      <c r="H380" s="6" t="s">
        <v>3170</v>
      </c>
      <c r="I380" s="6" t="s">
        <v>5894</v>
      </c>
      <c r="J380" s="8">
        <v>48.155832060183499</v>
      </c>
      <c r="K380" s="6" t="s">
        <v>1093</v>
      </c>
      <c r="L380" s="6" t="s">
        <v>56</v>
      </c>
      <c r="M380" s="6" t="s">
        <v>46</v>
      </c>
      <c r="N380" s="6" t="s">
        <v>5893</v>
      </c>
      <c r="O380" s="6" t="s">
        <v>37</v>
      </c>
      <c r="P380" s="6" t="s">
        <v>38</v>
      </c>
      <c r="Q380" s="6"/>
      <c r="R380" s="7"/>
      <c r="S380" s="7"/>
      <c r="T380" s="7" t="s">
        <v>6472</v>
      </c>
      <c r="U380" s="7" t="s">
        <v>81</v>
      </c>
      <c r="V380" s="7" t="s">
        <v>5077</v>
      </c>
      <c r="W380" s="7" t="e">
        <v>#N/A</v>
      </c>
      <c r="X380" s="7"/>
      <c r="Y380" s="7" t="s">
        <v>5642</v>
      </c>
      <c r="Z380" s="7" t="str">
        <f t="shared" si="10"/>
        <v>EXN</v>
      </c>
      <c r="AA380" s="7" t="str">
        <f t="shared" si="11"/>
        <v>T&gt;72H</v>
      </c>
      <c r="AB380" s="7"/>
      <c r="AC380" s="7">
        <v>1</v>
      </c>
      <c r="AD380" s="7"/>
      <c r="AE380" s="7" t="s">
        <v>6469</v>
      </c>
      <c r="AF380" s="7" t="s">
        <v>2536</v>
      </c>
      <c r="AG380" s="7"/>
    </row>
    <row r="381" spans="1:33" ht="87" x14ac:dyDescent="0.35">
      <c r="A381" s="6" t="s">
        <v>3339</v>
      </c>
      <c r="B381" s="7" t="s">
        <v>6297</v>
      </c>
      <c r="C381" s="6" t="s">
        <v>4906</v>
      </c>
      <c r="D381" s="7" t="e">
        <v>#N/A</v>
      </c>
      <c r="E381" s="7" t="e">
        <v>#N/A</v>
      </c>
      <c r="F381" s="6" t="s">
        <v>1092</v>
      </c>
      <c r="G381" s="6" t="s">
        <v>3176</v>
      </c>
      <c r="H381" s="6" t="s">
        <v>3177</v>
      </c>
      <c r="I381" s="6" t="s">
        <v>5896</v>
      </c>
      <c r="J381" s="8">
        <v>48.1974987268501</v>
      </c>
      <c r="K381" s="6" t="s">
        <v>1093</v>
      </c>
      <c r="L381" s="6" t="s">
        <v>56</v>
      </c>
      <c r="M381" s="6" t="s">
        <v>46</v>
      </c>
      <c r="N381" s="6" t="s">
        <v>5895</v>
      </c>
      <c r="O381" s="6" t="s">
        <v>37</v>
      </c>
      <c r="P381" s="6" t="s">
        <v>38</v>
      </c>
      <c r="Q381" s="6"/>
      <c r="R381" s="7"/>
      <c r="S381" s="7"/>
      <c r="T381" s="7" t="s">
        <v>6472</v>
      </c>
      <c r="U381" s="7" t="s">
        <v>81</v>
      </c>
      <c r="V381" s="7" t="s">
        <v>5077</v>
      </c>
      <c r="W381" s="7" t="e">
        <v>#N/A</v>
      </c>
      <c r="X381" s="7"/>
      <c r="Y381" s="7" t="s">
        <v>5642</v>
      </c>
      <c r="Z381" s="7" t="str">
        <f t="shared" si="10"/>
        <v>EXN</v>
      </c>
      <c r="AA381" s="7" t="str">
        <f t="shared" si="11"/>
        <v>T&gt;72H</v>
      </c>
      <c r="AB381" s="7"/>
      <c r="AC381" s="7">
        <v>1</v>
      </c>
      <c r="AD381" s="7"/>
      <c r="AE381" s="7" t="s">
        <v>6469</v>
      </c>
      <c r="AF381" s="7" t="s">
        <v>2536</v>
      </c>
      <c r="AG381" s="7"/>
    </row>
    <row r="382" spans="1:33" ht="101.5" x14ac:dyDescent="0.35">
      <c r="A382" s="6" t="s">
        <v>3339</v>
      </c>
      <c r="B382" s="7" t="s">
        <v>6298</v>
      </c>
      <c r="C382" s="6" t="s">
        <v>4907</v>
      </c>
      <c r="D382" s="7" t="e">
        <v>#N/A</v>
      </c>
      <c r="E382" s="7" t="e">
        <v>#N/A</v>
      </c>
      <c r="F382" s="6" t="s">
        <v>1092</v>
      </c>
      <c r="G382" s="6" t="s">
        <v>1335</v>
      </c>
      <c r="H382" s="6" t="s">
        <v>1336</v>
      </c>
      <c r="I382" s="6" t="s">
        <v>5898</v>
      </c>
      <c r="J382" s="8">
        <v>48.239165393516799</v>
      </c>
      <c r="K382" s="6" t="s">
        <v>1093</v>
      </c>
      <c r="L382" s="6" t="s">
        <v>56</v>
      </c>
      <c r="M382" s="6" t="s">
        <v>46</v>
      </c>
      <c r="N382" s="6" t="s">
        <v>5897</v>
      </c>
      <c r="O382" s="6" t="s">
        <v>37</v>
      </c>
      <c r="P382" s="6" t="s">
        <v>38</v>
      </c>
      <c r="Q382" s="6"/>
      <c r="R382" s="7"/>
      <c r="S382" s="7"/>
      <c r="T382" s="7" t="s">
        <v>6472</v>
      </c>
      <c r="U382" s="7" t="s">
        <v>81</v>
      </c>
      <c r="V382" s="7" t="s">
        <v>5077</v>
      </c>
      <c r="W382" s="7" t="e">
        <v>#N/A</v>
      </c>
      <c r="X382" s="7"/>
      <c r="Y382" s="7" t="s">
        <v>5642</v>
      </c>
      <c r="Z382" s="7" t="str">
        <f t="shared" si="10"/>
        <v>EXN</v>
      </c>
      <c r="AA382" s="7" t="str">
        <f t="shared" si="11"/>
        <v>T&gt;72H</v>
      </c>
      <c r="AB382" s="7"/>
      <c r="AC382" s="7">
        <v>1</v>
      </c>
      <c r="AD382" s="7"/>
      <c r="AE382" s="7" t="s">
        <v>6469</v>
      </c>
      <c r="AF382" s="7" t="s">
        <v>2536</v>
      </c>
      <c r="AG382" s="7"/>
    </row>
    <row r="383" spans="1:33" ht="101.5" x14ac:dyDescent="0.35">
      <c r="A383" s="6" t="s">
        <v>1485</v>
      </c>
      <c r="B383" s="7" t="s">
        <v>6299</v>
      </c>
      <c r="C383" s="6" t="s">
        <v>4908</v>
      </c>
      <c r="D383" s="7" t="e">
        <v>#N/A</v>
      </c>
      <c r="E383" s="7" t="e">
        <v>#N/A</v>
      </c>
      <c r="F383" s="6" t="s">
        <v>1092</v>
      </c>
      <c r="G383" s="6" t="s">
        <v>1274</v>
      </c>
      <c r="H383" s="6" t="s">
        <v>1275</v>
      </c>
      <c r="I383" s="6" t="s">
        <v>5900</v>
      </c>
      <c r="J383" s="8">
        <v>48.280832060183499</v>
      </c>
      <c r="K383" s="6" t="s">
        <v>1093</v>
      </c>
      <c r="L383" s="6" t="s">
        <v>35</v>
      </c>
      <c r="M383" s="6" t="s">
        <v>46</v>
      </c>
      <c r="N383" s="6" t="s">
        <v>5899</v>
      </c>
      <c r="O383" s="6" t="s">
        <v>37</v>
      </c>
      <c r="P383" s="6" t="s">
        <v>38</v>
      </c>
      <c r="Q383" s="6"/>
      <c r="R383" s="7"/>
      <c r="S383" s="7"/>
      <c r="T383" s="7" t="s">
        <v>5803</v>
      </c>
      <c r="U383" s="7" t="s">
        <v>81</v>
      </c>
      <c r="V383" s="7" t="s">
        <v>5077</v>
      </c>
      <c r="W383" s="7" t="s">
        <v>5802</v>
      </c>
      <c r="X383" s="7"/>
      <c r="Y383" s="7" t="s">
        <v>5642</v>
      </c>
      <c r="Z383" s="7" t="str">
        <f t="shared" si="10"/>
        <v>EXN</v>
      </c>
      <c r="AA383" s="7" t="str">
        <f t="shared" si="11"/>
        <v>T&gt;72H</v>
      </c>
      <c r="AB383" s="7"/>
      <c r="AC383" s="7">
        <v>1</v>
      </c>
      <c r="AD383" s="7"/>
      <c r="AE383" s="7" t="s">
        <v>6469</v>
      </c>
      <c r="AF383" s="7" t="s">
        <v>2536</v>
      </c>
      <c r="AG383" s="7"/>
    </row>
    <row r="384" spans="1:33" ht="101.5" x14ac:dyDescent="0.35">
      <c r="A384" s="6" t="s">
        <v>1882</v>
      </c>
      <c r="B384" s="7" t="s">
        <v>6300</v>
      </c>
      <c r="C384" s="6" t="s">
        <v>4909</v>
      </c>
      <c r="D384" s="7" t="e">
        <v>#N/A</v>
      </c>
      <c r="E384" s="7" t="e">
        <v>#N/A</v>
      </c>
      <c r="F384" s="6" t="s">
        <v>1092</v>
      </c>
      <c r="G384" s="6" t="s">
        <v>1278</v>
      </c>
      <c r="H384" s="6" t="s">
        <v>1279</v>
      </c>
      <c r="I384" s="6" t="s">
        <v>5902</v>
      </c>
      <c r="J384" s="8">
        <v>48.3224987268501</v>
      </c>
      <c r="K384" s="6" t="s">
        <v>1093</v>
      </c>
      <c r="L384" s="6" t="s">
        <v>35</v>
      </c>
      <c r="M384" s="6" t="s">
        <v>46</v>
      </c>
      <c r="N384" s="6" t="s">
        <v>5901</v>
      </c>
      <c r="O384" s="6" t="s">
        <v>37</v>
      </c>
      <c r="P384" s="6" t="s">
        <v>38</v>
      </c>
      <c r="Q384" s="6"/>
      <c r="R384" s="7"/>
      <c r="S384" s="7"/>
      <c r="T384" s="7" t="s">
        <v>1938</v>
      </c>
      <c r="U384" s="7" t="s">
        <v>1123</v>
      </c>
      <c r="V384" s="7" t="e">
        <v>#N/A</v>
      </c>
      <c r="W384" s="7" t="e">
        <v>#N/A</v>
      </c>
      <c r="X384" s="7"/>
      <c r="Y384" s="7" t="s">
        <v>5642</v>
      </c>
      <c r="Z384" s="7" t="str">
        <f t="shared" si="10"/>
        <v>EXN</v>
      </c>
      <c r="AA384" s="7" t="str">
        <f t="shared" si="11"/>
        <v>T&gt;72H</v>
      </c>
      <c r="AB384" s="7"/>
      <c r="AC384" s="7">
        <v>1</v>
      </c>
      <c r="AD384" s="7"/>
      <c r="AE384" s="7" t="s">
        <v>6469</v>
      </c>
      <c r="AF384" s="7" t="s">
        <v>2536</v>
      </c>
      <c r="AG384" s="7"/>
    </row>
    <row r="385" spans="1:33" ht="72.5" x14ac:dyDescent="0.35">
      <c r="A385" s="6" t="s">
        <v>1878</v>
      </c>
      <c r="B385" s="7" t="s">
        <v>6301</v>
      </c>
      <c r="C385" s="6" t="s">
        <v>4917</v>
      </c>
      <c r="D385" s="7" t="e">
        <v>#N/A</v>
      </c>
      <c r="E385" s="7" t="e">
        <v>#N/A</v>
      </c>
      <c r="F385" s="6" t="s">
        <v>2483</v>
      </c>
      <c r="G385" s="6" t="s">
        <v>1094</v>
      </c>
      <c r="H385" s="6" t="s">
        <v>1095</v>
      </c>
      <c r="I385" s="6" t="s">
        <v>2484</v>
      </c>
      <c r="J385" s="8">
        <v>48.655832060183499</v>
      </c>
      <c r="K385" s="6" t="s">
        <v>34</v>
      </c>
      <c r="L385" s="6" t="s">
        <v>35</v>
      </c>
      <c r="M385" s="6" t="s">
        <v>46</v>
      </c>
      <c r="N385" s="6" t="s">
        <v>2485</v>
      </c>
      <c r="O385" s="6" t="s">
        <v>37</v>
      </c>
      <c r="P385" s="6" t="s">
        <v>38</v>
      </c>
      <c r="Q385" s="6"/>
      <c r="R385" s="7"/>
      <c r="S385" s="7"/>
      <c r="T385" s="7" t="s">
        <v>1879</v>
      </c>
      <c r="U385" s="7" t="s">
        <v>1466</v>
      </c>
      <c r="V385" s="7" t="e">
        <v>#N/A</v>
      </c>
      <c r="W385" s="7" t="s">
        <v>1340</v>
      </c>
      <c r="X385" s="7"/>
      <c r="Y385" s="7" t="s">
        <v>5642</v>
      </c>
      <c r="Z385" s="7" t="str">
        <f t="shared" si="10"/>
        <v>EXN</v>
      </c>
      <c r="AA385" s="7" t="str">
        <f t="shared" si="11"/>
        <v>T&gt;72H</v>
      </c>
      <c r="AB385" s="7"/>
      <c r="AC385" s="7">
        <v>1</v>
      </c>
      <c r="AD385" s="7"/>
      <c r="AE385" s="7" t="s">
        <v>6469</v>
      </c>
      <c r="AF385" s="7" t="s">
        <v>2536</v>
      </c>
      <c r="AG385" s="7"/>
    </row>
    <row r="386" spans="1:33" ht="72.5" x14ac:dyDescent="0.35">
      <c r="A386" s="6" t="s">
        <v>2918</v>
      </c>
      <c r="B386" s="7" t="s">
        <v>6302</v>
      </c>
      <c r="C386" s="6" t="s">
        <v>4918</v>
      </c>
      <c r="D386" s="7" t="e">
        <v>#N/A</v>
      </c>
      <c r="E386" s="7" t="e">
        <v>#N/A</v>
      </c>
      <c r="F386" s="6" t="s">
        <v>2483</v>
      </c>
      <c r="G386" s="6" t="s">
        <v>1457</v>
      </c>
      <c r="H386" s="6" t="s">
        <v>1458</v>
      </c>
      <c r="I386" s="6" t="s">
        <v>2920</v>
      </c>
      <c r="J386" s="8">
        <v>48.6974987268501</v>
      </c>
      <c r="K386" s="6" t="s">
        <v>34</v>
      </c>
      <c r="L386" s="6" t="s">
        <v>35</v>
      </c>
      <c r="M386" s="6" t="s">
        <v>46</v>
      </c>
      <c r="N386" s="6" t="s">
        <v>2921</v>
      </c>
      <c r="O386" s="6" t="s">
        <v>37</v>
      </c>
      <c r="P386" s="6" t="s">
        <v>38</v>
      </c>
      <c r="Q386" s="6"/>
      <c r="R386" s="7"/>
      <c r="S386" s="7"/>
      <c r="T386" s="7" t="s">
        <v>2953</v>
      </c>
      <c r="U386" s="7" t="s">
        <v>1466</v>
      </c>
      <c r="V386" s="7" t="e">
        <v>#N/A</v>
      </c>
      <c r="W386" s="7" t="s">
        <v>1340</v>
      </c>
      <c r="X386" s="7"/>
      <c r="Y386" s="7" t="s">
        <v>5642</v>
      </c>
      <c r="Z386" s="7" t="str">
        <f t="shared" si="10"/>
        <v>EXN</v>
      </c>
      <c r="AA386" s="7" t="str">
        <f t="shared" si="11"/>
        <v>T&gt;72H</v>
      </c>
      <c r="AB386" s="7"/>
      <c r="AC386" s="7">
        <v>1</v>
      </c>
      <c r="AD386" s="7"/>
      <c r="AE386" s="7" t="s">
        <v>6469</v>
      </c>
      <c r="AF386" s="7" t="s">
        <v>2536</v>
      </c>
      <c r="AG386" s="7"/>
    </row>
    <row r="387" spans="1:33" ht="72.5" x14ac:dyDescent="0.35">
      <c r="A387" s="6" t="s">
        <v>887</v>
      </c>
      <c r="B387" s="7" t="s">
        <v>6303</v>
      </c>
      <c r="C387" s="6" t="s">
        <v>4919</v>
      </c>
      <c r="D387" s="7" t="e">
        <v>#N/A</v>
      </c>
      <c r="E387" s="7" t="e">
        <v>#N/A</v>
      </c>
      <c r="F387" s="6" t="s">
        <v>49</v>
      </c>
      <c r="G387" s="6" t="s">
        <v>1098</v>
      </c>
      <c r="H387" s="6" t="s">
        <v>1099</v>
      </c>
      <c r="I387" s="6" t="s">
        <v>1388</v>
      </c>
      <c r="J387" s="8">
        <v>48.739165393516799</v>
      </c>
      <c r="K387" s="6" t="s">
        <v>52</v>
      </c>
      <c r="L387" s="6" t="s">
        <v>35</v>
      </c>
      <c r="M387" s="6" t="s">
        <v>46</v>
      </c>
      <c r="N387" s="6" t="s">
        <v>1448</v>
      </c>
      <c r="O387" s="6" t="s">
        <v>37</v>
      </c>
      <c r="P387" s="6" t="s">
        <v>38</v>
      </c>
      <c r="Q387" s="6"/>
      <c r="R387" s="7"/>
      <c r="S387" s="7"/>
      <c r="T387" s="7" t="s">
        <v>1742</v>
      </c>
      <c r="U387" s="7" t="s">
        <v>1466</v>
      </c>
      <c r="V387" s="7" t="e">
        <v>#N/A</v>
      </c>
      <c r="W387" s="7" t="s">
        <v>1340</v>
      </c>
      <c r="X387" s="7"/>
      <c r="Y387" s="7" t="s">
        <v>5642</v>
      </c>
      <c r="Z387" s="7" t="str">
        <f t="shared" ref="Z387:Z450" si="12">LEFT(B387,3)</f>
        <v>EXN</v>
      </c>
      <c r="AA387" s="7" t="str">
        <f t="shared" ref="AA387:AA450" si="13">IF(J387 &lt; 1/24, "T&lt;1H", IF(AND(J387&lt;2/24, J387&gt;1/24), "1H&lt;T&lt;2H", IF(AND(J387&lt;4/24, J387&gt;2/24), "2H&lt;T&lt;4H", IF(AND(J387&lt;8/24, J387&gt;4/24), "4H&lt;T&lt;8H", IF(AND(J387&lt;16/24, J387&gt;8/24), "8H&lt;T&lt;16H",IF(AND(J387&lt;24/24, J387&gt;16/24),"16H&lt;T&lt;24H", IF(AND(J387&lt;48/24, J387&gt;24/24),"24H&lt;T&lt;48H",IF(AND(J387&lt;72/24, J387&gt;24/24),"48H&lt;T&lt;72H", "T&gt;72H"))))))))</f>
        <v>T&gt;72H</v>
      </c>
      <c r="AB387" s="7"/>
      <c r="AC387" s="7">
        <v>1</v>
      </c>
      <c r="AD387" s="7"/>
      <c r="AE387" s="7" t="s">
        <v>6469</v>
      </c>
      <c r="AF387" s="7" t="s">
        <v>2536</v>
      </c>
      <c r="AG387" s="7"/>
    </row>
    <row r="388" spans="1:33" ht="72.5" x14ac:dyDescent="0.35">
      <c r="A388" s="6" t="s">
        <v>1760</v>
      </c>
      <c r="B388" s="7" t="s">
        <v>6304</v>
      </c>
      <c r="C388" s="6" t="s">
        <v>4920</v>
      </c>
      <c r="D388" s="7" t="e">
        <v>#N/A</v>
      </c>
      <c r="E388" s="7" t="e">
        <v>#N/A</v>
      </c>
      <c r="F388" s="6" t="s">
        <v>49</v>
      </c>
      <c r="G388" s="6" t="s">
        <v>1096</v>
      </c>
      <c r="H388" s="6" t="s">
        <v>1097</v>
      </c>
      <c r="I388" s="6" t="s">
        <v>1817</v>
      </c>
      <c r="J388" s="8">
        <v>48.780832060183499</v>
      </c>
      <c r="K388" s="6" t="s">
        <v>52</v>
      </c>
      <c r="L388" s="6" t="s">
        <v>35</v>
      </c>
      <c r="M388" s="6" t="s">
        <v>46</v>
      </c>
      <c r="N388" s="6" t="s">
        <v>1818</v>
      </c>
      <c r="O388" s="6" t="s">
        <v>37</v>
      </c>
      <c r="P388" s="6" t="s">
        <v>38</v>
      </c>
      <c r="Q388" s="6"/>
      <c r="R388" s="7"/>
      <c r="S388" s="7"/>
      <c r="T388" s="7" t="s">
        <v>1456</v>
      </c>
      <c r="U388" s="7" t="s">
        <v>1456</v>
      </c>
      <c r="V388" s="7" t="e">
        <v>#N/A</v>
      </c>
      <c r="W388" s="7" t="e">
        <v>#N/A</v>
      </c>
      <c r="X388" s="7"/>
      <c r="Y388" s="7" t="s">
        <v>5642</v>
      </c>
      <c r="Z388" s="7" t="str">
        <f t="shared" si="12"/>
        <v>EXN</v>
      </c>
      <c r="AA388" s="7" t="str">
        <f t="shared" si="13"/>
        <v>T&gt;72H</v>
      </c>
      <c r="AB388" s="7"/>
      <c r="AC388" s="7">
        <v>1</v>
      </c>
      <c r="AD388" s="7"/>
      <c r="AE388" s="7" t="s">
        <v>6469</v>
      </c>
      <c r="AF388" s="7" t="s">
        <v>2536</v>
      </c>
      <c r="AG388" s="7"/>
    </row>
    <row r="389" spans="1:33" ht="72.5" x14ac:dyDescent="0.35">
      <c r="A389" s="6" t="s">
        <v>1566</v>
      </c>
      <c r="B389" s="7" t="s">
        <v>6305</v>
      </c>
      <c r="C389" s="6" t="s">
        <v>4921</v>
      </c>
      <c r="D389" s="7" t="e">
        <v>#N/A</v>
      </c>
      <c r="E389" s="7" t="e">
        <v>#N/A</v>
      </c>
      <c r="F389" s="6" t="s">
        <v>49</v>
      </c>
      <c r="G389" s="6" t="s">
        <v>1100</v>
      </c>
      <c r="H389" s="6" t="s">
        <v>1101</v>
      </c>
      <c r="I389" s="6" t="s">
        <v>1955</v>
      </c>
      <c r="J389" s="8">
        <v>48.8224987268501</v>
      </c>
      <c r="K389" s="6" t="s">
        <v>52</v>
      </c>
      <c r="L389" s="6" t="s">
        <v>35</v>
      </c>
      <c r="M389" s="6" t="s">
        <v>46</v>
      </c>
      <c r="N389" s="6" t="s">
        <v>1965</v>
      </c>
      <c r="O389" s="6" t="s">
        <v>37</v>
      </c>
      <c r="P389" s="6" t="s">
        <v>38</v>
      </c>
      <c r="Q389" s="6"/>
      <c r="R389" s="7"/>
      <c r="S389" s="7"/>
      <c r="T389" s="7" t="s">
        <v>1745</v>
      </c>
      <c r="U389" s="7" t="s">
        <v>1466</v>
      </c>
      <c r="V389" s="7" t="e">
        <v>#N/A</v>
      </c>
      <c r="W389" s="7" t="s">
        <v>1340</v>
      </c>
      <c r="X389" s="7"/>
      <c r="Y389" s="7" t="s">
        <v>5642</v>
      </c>
      <c r="Z389" s="7" t="str">
        <f t="shared" si="12"/>
        <v>EXN</v>
      </c>
      <c r="AA389" s="7" t="str">
        <f t="shared" si="13"/>
        <v>T&gt;72H</v>
      </c>
      <c r="AB389" s="7"/>
      <c r="AC389" s="7">
        <v>1</v>
      </c>
      <c r="AD389" s="7"/>
      <c r="AE389" s="7" t="s">
        <v>6469</v>
      </c>
      <c r="AF389" s="7" t="s">
        <v>2536</v>
      </c>
      <c r="AG389" s="7"/>
    </row>
    <row r="390" spans="1:33" ht="72.5" x14ac:dyDescent="0.35">
      <c r="A390" s="6" t="s">
        <v>893</v>
      </c>
      <c r="B390" s="7" t="s">
        <v>6306</v>
      </c>
      <c r="C390" s="6" t="s">
        <v>4922</v>
      </c>
      <c r="D390" s="7" t="e">
        <v>#N/A</v>
      </c>
      <c r="E390" s="7" t="e">
        <v>#N/A</v>
      </c>
      <c r="F390" s="6" t="s">
        <v>49</v>
      </c>
      <c r="G390" s="6" t="s">
        <v>1098</v>
      </c>
      <c r="H390" s="6" t="s">
        <v>1099</v>
      </c>
      <c r="I390" s="6" t="s">
        <v>1976</v>
      </c>
      <c r="J390" s="8">
        <v>48.864165393516799</v>
      </c>
      <c r="K390" s="6" t="s">
        <v>52</v>
      </c>
      <c r="L390" s="6" t="s">
        <v>35</v>
      </c>
      <c r="M390" s="6" t="s">
        <v>46</v>
      </c>
      <c r="N390" s="6" t="s">
        <v>2032</v>
      </c>
      <c r="O390" s="6" t="s">
        <v>37</v>
      </c>
      <c r="P390" s="6" t="s">
        <v>38</v>
      </c>
      <c r="Q390" s="6"/>
      <c r="R390" s="7"/>
      <c r="S390" s="7"/>
      <c r="T390" s="7" t="s">
        <v>1948</v>
      </c>
      <c r="U390" s="7" t="s">
        <v>1454</v>
      </c>
      <c r="V390" s="7" t="e">
        <v>#N/A</v>
      </c>
      <c r="W390" s="7" t="s">
        <v>1454</v>
      </c>
      <c r="X390" s="7"/>
      <c r="Y390" s="7" t="s">
        <v>5642</v>
      </c>
      <c r="Z390" s="7" t="str">
        <f t="shared" si="12"/>
        <v>EXN</v>
      </c>
      <c r="AA390" s="7" t="str">
        <f t="shared" si="13"/>
        <v>T&gt;72H</v>
      </c>
      <c r="AB390" s="7"/>
      <c r="AC390" s="7">
        <v>1</v>
      </c>
      <c r="AD390" s="7"/>
      <c r="AE390" s="7" t="s">
        <v>6469</v>
      </c>
      <c r="AF390" s="7" t="s">
        <v>2536</v>
      </c>
      <c r="AG390" s="7"/>
    </row>
    <row r="391" spans="1:33" ht="72.5" x14ac:dyDescent="0.35">
      <c r="A391" s="6" t="s">
        <v>893</v>
      </c>
      <c r="B391" s="7" t="s">
        <v>6307</v>
      </c>
      <c r="C391" s="6" t="s">
        <v>4923</v>
      </c>
      <c r="D391" s="7" t="e">
        <v>#N/A</v>
      </c>
      <c r="E391" s="7" t="e">
        <v>#N/A</v>
      </c>
      <c r="F391" s="6" t="s">
        <v>49</v>
      </c>
      <c r="G391" s="6" t="s">
        <v>1102</v>
      </c>
      <c r="H391" s="6" t="s">
        <v>1103</v>
      </c>
      <c r="I391" s="6" t="s">
        <v>1976</v>
      </c>
      <c r="J391" s="8">
        <v>48.905832060183499</v>
      </c>
      <c r="K391" s="6" t="s">
        <v>52</v>
      </c>
      <c r="L391" s="6" t="s">
        <v>35</v>
      </c>
      <c r="M391" s="6" t="s">
        <v>46</v>
      </c>
      <c r="N391" s="6" t="s">
        <v>2033</v>
      </c>
      <c r="O391" s="6" t="s">
        <v>37</v>
      </c>
      <c r="P391" s="6" t="s">
        <v>38</v>
      </c>
      <c r="Q391" s="6"/>
      <c r="R391" s="7"/>
      <c r="S391" s="7"/>
      <c r="T391" s="7" t="s">
        <v>1948</v>
      </c>
      <c r="U391" s="7" t="s">
        <v>1454</v>
      </c>
      <c r="V391" s="7" t="e">
        <v>#N/A</v>
      </c>
      <c r="W391" s="7" t="s">
        <v>1454</v>
      </c>
      <c r="X391" s="7"/>
      <c r="Y391" s="7" t="s">
        <v>5642</v>
      </c>
      <c r="Z391" s="7" t="str">
        <f t="shared" si="12"/>
        <v>EXN</v>
      </c>
      <c r="AA391" s="7" t="str">
        <f t="shared" si="13"/>
        <v>T&gt;72H</v>
      </c>
      <c r="AB391" s="7"/>
      <c r="AC391" s="7">
        <v>1</v>
      </c>
      <c r="AD391" s="7"/>
      <c r="AE391" s="7" t="s">
        <v>6469</v>
      </c>
      <c r="AF391" s="7" t="s">
        <v>2536</v>
      </c>
      <c r="AG391" s="7"/>
    </row>
    <row r="392" spans="1:33" ht="72.5" x14ac:dyDescent="0.35">
      <c r="A392" s="6" t="s">
        <v>893</v>
      </c>
      <c r="B392" s="7" t="s">
        <v>6308</v>
      </c>
      <c r="C392" s="6" t="s">
        <v>4924</v>
      </c>
      <c r="D392" s="7" t="e">
        <v>#N/A</v>
      </c>
      <c r="E392" s="7" t="e">
        <v>#N/A</v>
      </c>
      <c r="F392" s="6" t="s">
        <v>49</v>
      </c>
      <c r="G392" s="6" t="s">
        <v>1104</v>
      </c>
      <c r="H392" s="6" t="s">
        <v>1105</v>
      </c>
      <c r="I392" s="6" t="s">
        <v>1976</v>
      </c>
      <c r="J392" s="8">
        <v>48.9474987268501</v>
      </c>
      <c r="K392" s="6" t="s">
        <v>52</v>
      </c>
      <c r="L392" s="6" t="s">
        <v>35</v>
      </c>
      <c r="M392" s="6" t="s">
        <v>46</v>
      </c>
      <c r="N392" s="6" t="s">
        <v>2034</v>
      </c>
      <c r="O392" s="6" t="s">
        <v>37</v>
      </c>
      <c r="P392" s="6" t="s">
        <v>38</v>
      </c>
      <c r="Q392" s="6"/>
      <c r="R392" s="7"/>
      <c r="S392" s="7"/>
      <c r="T392" s="7" t="s">
        <v>1948</v>
      </c>
      <c r="U392" s="7" t="s">
        <v>1454</v>
      </c>
      <c r="V392" s="7" t="e">
        <v>#N/A</v>
      </c>
      <c r="W392" s="7" t="s">
        <v>1454</v>
      </c>
      <c r="X392" s="7"/>
      <c r="Y392" s="7" t="s">
        <v>5642</v>
      </c>
      <c r="Z392" s="7" t="str">
        <f t="shared" si="12"/>
        <v>EXN</v>
      </c>
      <c r="AA392" s="7" t="str">
        <f t="shared" si="13"/>
        <v>T&gt;72H</v>
      </c>
      <c r="AB392" s="7"/>
      <c r="AC392" s="7">
        <v>1</v>
      </c>
      <c r="AD392" s="7"/>
      <c r="AE392" s="7" t="s">
        <v>6469</v>
      </c>
      <c r="AF392" s="7" t="s">
        <v>2536</v>
      </c>
      <c r="AG392" s="7"/>
    </row>
    <row r="393" spans="1:33" ht="72.5" x14ac:dyDescent="0.35">
      <c r="A393" s="6" t="s">
        <v>1091</v>
      </c>
      <c r="B393" s="7" t="s">
        <v>6309</v>
      </c>
      <c r="C393" s="6" t="s">
        <v>4925</v>
      </c>
      <c r="D393" s="7" t="e">
        <v>#N/A</v>
      </c>
      <c r="E393" s="7" t="e">
        <v>#N/A</v>
      </c>
      <c r="F393" s="6" t="s">
        <v>49</v>
      </c>
      <c r="G393" s="6" t="s">
        <v>1108</v>
      </c>
      <c r="H393" s="6" t="s">
        <v>1109</v>
      </c>
      <c r="I393" s="6" t="s">
        <v>5566</v>
      </c>
      <c r="J393" s="8">
        <v>48.989165393516799</v>
      </c>
      <c r="K393" s="6" t="s">
        <v>52</v>
      </c>
      <c r="L393" s="6" t="s">
        <v>35</v>
      </c>
      <c r="M393" s="6" t="s">
        <v>46</v>
      </c>
      <c r="N393" s="6" t="s">
        <v>5587</v>
      </c>
      <c r="O393" s="6" t="s">
        <v>37</v>
      </c>
      <c r="P393" s="6" t="s">
        <v>38</v>
      </c>
      <c r="Q393" s="6"/>
      <c r="R393" s="7"/>
      <c r="S393" s="7"/>
      <c r="T393" s="7" t="s">
        <v>1950</v>
      </c>
      <c r="U393" s="7" t="s">
        <v>1454</v>
      </c>
      <c r="V393" s="7" t="e">
        <v>#N/A</v>
      </c>
      <c r="W393" s="7" t="s">
        <v>1454</v>
      </c>
      <c r="X393" s="7"/>
      <c r="Y393" s="7" t="s">
        <v>5642</v>
      </c>
      <c r="Z393" s="7" t="str">
        <f t="shared" si="12"/>
        <v>EXN</v>
      </c>
      <c r="AA393" s="7" t="str">
        <f t="shared" si="13"/>
        <v>T&gt;72H</v>
      </c>
      <c r="AB393" s="7"/>
      <c r="AC393" s="7">
        <v>1</v>
      </c>
      <c r="AD393" s="7"/>
      <c r="AE393" s="7" t="s">
        <v>6469</v>
      </c>
      <c r="AF393" s="7" t="s">
        <v>2536</v>
      </c>
      <c r="AG393" s="7"/>
    </row>
    <row r="394" spans="1:33" ht="72.5" x14ac:dyDescent="0.35">
      <c r="A394" s="6" t="s">
        <v>906</v>
      </c>
      <c r="B394" s="7" t="s">
        <v>6310</v>
      </c>
      <c r="C394" s="6" t="s">
        <v>4926</v>
      </c>
      <c r="D394" s="7" t="e">
        <v>#N/A</v>
      </c>
      <c r="E394" s="7" t="e">
        <v>#N/A</v>
      </c>
      <c r="F394" s="6" t="s">
        <v>49</v>
      </c>
      <c r="G394" s="6" t="s">
        <v>1098</v>
      </c>
      <c r="H394" s="6" t="s">
        <v>1099</v>
      </c>
      <c r="I394" s="6" t="s">
        <v>2088</v>
      </c>
      <c r="J394" s="8">
        <v>49.030832060183499</v>
      </c>
      <c r="K394" s="6" t="s">
        <v>52</v>
      </c>
      <c r="L394" s="6" t="s">
        <v>35</v>
      </c>
      <c r="M394" s="6" t="s">
        <v>46</v>
      </c>
      <c r="N394" s="6" t="s">
        <v>2107</v>
      </c>
      <c r="O394" s="6" t="s">
        <v>37</v>
      </c>
      <c r="P394" s="6" t="s">
        <v>38</v>
      </c>
      <c r="Q394" s="6"/>
      <c r="R394" s="7"/>
      <c r="S394" s="7"/>
      <c r="T394" s="7" t="s">
        <v>1945</v>
      </c>
      <c r="U394" s="7" t="s">
        <v>1454</v>
      </c>
      <c r="V394" s="7" t="e">
        <v>#N/A</v>
      </c>
      <c r="W394" s="7" t="s">
        <v>1454</v>
      </c>
      <c r="X394" s="7"/>
      <c r="Y394" s="7" t="s">
        <v>5642</v>
      </c>
      <c r="Z394" s="7" t="str">
        <f t="shared" si="12"/>
        <v>EXN</v>
      </c>
      <c r="AA394" s="7" t="str">
        <f t="shared" si="13"/>
        <v>T&gt;72H</v>
      </c>
      <c r="AB394" s="7"/>
      <c r="AC394" s="7">
        <v>1</v>
      </c>
      <c r="AD394" s="7"/>
      <c r="AE394" s="7" t="s">
        <v>6469</v>
      </c>
      <c r="AF394" s="7" t="s">
        <v>2536</v>
      </c>
      <c r="AG394" s="7"/>
    </row>
    <row r="395" spans="1:33" ht="72.5" x14ac:dyDescent="0.35">
      <c r="A395" s="6" t="s">
        <v>1897</v>
      </c>
      <c r="B395" s="7" t="s">
        <v>6311</v>
      </c>
      <c r="C395" s="6" t="s">
        <v>4927</v>
      </c>
      <c r="D395" s="7" t="e">
        <v>#N/A</v>
      </c>
      <c r="E395" s="7" t="e">
        <v>#N/A</v>
      </c>
      <c r="F395" s="6" t="s">
        <v>49</v>
      </c>
      <c r="G395" s="6" t="s">
        <v>1094</v>
      </c>
      <c r="H395" s="6" t="s">
        <v>1095</v>
      </c>
      <c r="I395" s="6" t="s">
        <v>2218</v>
      </c>
      <c r="J395" s="8">
        <v>49.0724987268501</v>
      </c>
      <c r="K395" s="6" t="s">
        <v>52</v>
      </c>
      <c r="L395" s="6" t="s">
        <v>35</v>
      </c>
      <c r="M395" s="6" t="s">
        <v>46</v>
      </c>
      <c r="N395" s="6" t="s">
        <v>2219</v>
      </c>
      <c r="O395" s="6" t="s">
        <v>37</v>
      </c>
      <c r="P395" s="6" t="s">
        <v>38</v>
      </c>
      <c r="Q395" s="6"/>
      <c r="R395" s="7"/>
      <c r="S395" s="7"/>
      <c r="T395" s="7" t="s">
        <v>5465</v>
      </c>
      <c r="U395" s="7" t="s">
        <v>60</v>
      </c>
      <c r="V395" s="7" t="s">
        <v>5309</v>
      </c>
      <c r="W395" s="7" t="e">
        <v>#N/A</v>
      </c>
      <c r="X395" s="7"/>
      <c r="Y395" s="7" t="s">
        <v>5642</v>
      </c>
      <c r="Z395" s="7" t="str">
        <f t="shared" si="12"/>
        <v>EXN</v>
      </c>
      <c r="AA395" s="7" t="str">
        <f t="shared" si="13"/>
        <v>T&gt;72H</v>
      </c>
      <c r="AB395" s="7"/>
      <c r="AC395" s="7">
        <v>1</v>
      </c>
      <c r="AD395" s="7"/>
      <c r="AE395" s="7" t="s">
        <v>6469</v>
      </c>
      <c r="AF395" s="7" t="s">
        <v>2536</v>
      </c>
      <c r="AG395" s="7"/>
    </row>
    <row r="396" spans="1:33" ht="72.5" x14ac:dyDescent="0.35">
      <c r="A396" s="6" t="s">
        <v>1897</v>
      </c>
      <c r="B396" s="7" t="s">
        <v>6312</v>
      </c>
      <c r="C396" s="6" t="s">
        <v>4928</v>
      </c>
      <c r="D396" s="7" t="e">
        <v>#N/A</v>
      </c>
      <c r="E396" s="7" t="e">
        <v>#N/A</v>
      </c>
      <c r="F396" s="6" t="s">
        <v>49</v>
      </c>
      <c r="G396" s="6" t="s">
        <v>1096</v>
      </c>
      <c r="H396" s="6" t="s">
        <v>1097</v>
      </c>
      <c r="I396" s="6" t="s">
        <v>2220</v>
      </c>
      <c r="J396" s="8">
        <v>49.114165393516799</v>
      </c>
      <c r="K396" s="6" t="s">
        <v>52</v>
      </c>
      <c r="L396" s="6" t="s">
        <v>35</v>
      </c>
      <c r="M396" s="6" t="s">
        <v>46</v>
      </c>
      <c r="N396" s="6" t="s">
        <v>2221</v>
      </c>
      <c r="O396" s="6" t="s">
        <v>37</v>
      </c>
      <c r="P396" s="6" t="s">
        <v>38</v>
      </c>
      <c r="Q396" s="6"/>
      <c r="R396" s="7"/>
      <c r="S396" s="7"/>
      <c r="T396" s="7" t="s">
        <v>5465</v>
      </c>
      <c r="U396" s="7" t="s">
        <v>60</v>
      </c>
      <c r="V396" s="7" t="s">
        <v>5309</v>
      </c>
      <c r="W396" s="7" t="e">
        <v>#N/A</v>
      </c>
      <c r="X396" s="7"/>
      <c r="Y396" s="7" t="s">
        <v>5642</v>
      </c>
      <c r="Z396" s="7" t="str">
        <f t="shared" si="12"/>
        <v>EXN</v>
      </c>
      <c r="AA396" s="7" t="str">
        <f t="shared" si="13"/>
        <v>T&gt;72H</v>
      </c>
      <c r="AB396" s="7"/>
      <c r="AC396" s="7">
        <v>1</v>
      </c>
      <c r="AD396" s="7"/>
      <c r="AE396" s="7" t="s">
        <v>6469</v>
      </c>
      <c r="AF396" s="7" t="s">
        <v>2536</v>
      </c>
      <c r="AG396" s="7"/>
    </row>
    <row r="397" spans="1:33" ht="72.5" x14ac:dyDescent="0.35">
      <c r="A397" s="6" t="s">
        <v>1897</v>
      </c>
      <c r="B397" s="7" t="s">
        <v>6313</v>
      </c>
      <c r="C397" s="6" t="s">
        <v>4929</v>
      </c>
      <c r="D397" s="7" t="e">
        <v>#N/A</v>
      </c>
      <c r="E397" s="7" t="e">
        <v>#N/A</v>
      </c>
      <c r="F397" s="6" t="s">
        <v>49</v>
      </c>
      <c r="G397" s="6" t="s">
        <v>50</v>
      </c>
      <c r="H397" s="6" t="s">
        <v>51</v>
      </c>
      <c r="I397" s="6" t="s">
        <v>2179</v>
      </c>
      <c r="J397" s="8">
        <v>49.155832060183499</v>
      </c>
      <c r="K397" s="6" t="s">
        <v>52</v>
      </c>
      <c r="L397" s="6" t="s">
        <v>35</v>
      </c>
      <c r="M397" s="6" t="s">
        <v>46</v>
      </c>
      <c r="N397" s="6" t="s">
        <v>2222</v>
      </c>
      <c r="O397" s="6" t="s">
        <v>37</v>
      </c>
      <c r="P397" s="6" t="s">
        <v>38</v>
      </c>
      <c r="Q397" s="6"/>
      <c r="R397" s="7"/>
      <c r="S397" s="7"/>
      <c r="T397" s="7" t="s">
        <v>5465</v>
      </c>
      <c r="U397" s="7" t="s">
        <v>60</v>
      </c>
      <c r="V397" s="7" t="s">
        <v>5309</v>
      </c>
      <c r="W397" s="7" t="e">
        <v>#N/A</v>
      </c>
      <c r="X397" s="7"/>
      <c r="Y397" s="7" t="s">
        <v>5642</v>
      </c>
      <c r="Z397" s="7" t="str">
        <f t="shared" si="12"/>
        <v>EXN</v>
      </c>
      <c r="AA397" s="7" t="str">
        <f t="shared" si="13"/>
        <v>T&gt;72H</v>
      </c>
      <c r="AB397" s="7"/>
      <c r="AC397" s="7">
        <v>1</v>
      </c>
      <c r="AD397" s="7"/>
      <c r="AE397" s="7" t="s">
        <v>6469</v>
      </c>
      <c r="AF397" s="7" t="s">
        <v>2536</v>
      </c>
      <c r="AG397" s="7"/>
    </row>
    <row r="398" spans="1:33" ht="72.5" x14ac:dyDescent="0.35">
      <c r="A398" s="6" t="s">
        <v>1897</v>
      </c>
      <c r="B398" s="7" t="s">
        <v>6314</v>
      </c>
      <c r="C398" s="6" t="s">
        <v>4930</v>
      </c>
      <c r="D398" s="7" t="e">
        <v>#N/A</v>
      </c>
      <c r="E398" s="7" t="e">
        <v>#N/A</v>
      </c>
      <c r="F398" s="6" t="s">
        <v>49</v>
      </c>
      <c r="G398" s="6" t="s">
        <v>1102</v>
      </c>
      <c r="H398" s="6" t="s">
        <v>1103</v>
      </c>
      <c r="I398" s="6" t="s">
        <v>2223</v>
      </c>
      <c r="J398" s="8">
        <v>49.1974987268501</v>
      </c>
      <c r="K398" s="6" t="s">
        <v>52</v>
      </c>
      <c r="L398" s="6" t="s">
        <v>35</v>
      </c>
      <c r="M398" s="6" t="s">
        <v>46</v>
      </c>
      <c r="N398" s="6" t="s">
        <v>2224</v>
      </c>
      <c r="O398" s="6" t="s">
        <v>37</v>
      </c>
      <c r="P398" s="6" t="s">
        <v>38</v>
      </c>
      <c r="Q398" s="6"/>
      <c r="R398" s="7"/>
      <c r="S398" s="7"/>
      <c r="T398" s="7" t="s">
        <v>5465</v>
      </c>
      <c r="U398" s="7" t="s">
        <v>60</v>
      </c>
      <c r="V398" s="7" t="s">
        <v>5309</v>
      </c>
      <c r="W398" s="7" t="e">
        <v>#N/A</v>
      </c>
      <c r="X398" s="7"/>
      <c r="Y398" s="7" t="s">
        <v>5642</v>
      </c>
      <c r="Z398" s="7" t="str">
        <f t="shared" si="12"/>
        <v>EXN</v>
      </c>
      <c r="AA398" s="7" t="str">
        <f t="shared" si="13"/>
        <v>T&gt;72H</v>
      </c>
      <c r="AB398" s="7"/>
      <c r="AC398" s="7">
        <v>1</v>
      </c>
      <c r="AD398" s="7"/>
      <c r="AE398" s="7" t="s">
        <v>6469</v>
      </c>
      <c r="AF398" s="7" t="s">
        <v>2536</v>
      </c>
      <c r="AG398" s="7"/>
    </row>
    <row r="399" spans="1:33" ht="72.5" x14ac:dyDescent="0.35">
      <c r="A399" s="6" t="s">
        <v>1897</v>
      </c>
      <c r="B399" s="7" t="s">
        <v>6315</v>
      </c>
      <c r="C399" s="6" t="s">
        <v>4931</v>
      </c>
      <c r="D399" s="7" t="e">
        <v>#N/A</v>
      </c>
      <c r="E399" s="7" t="e">
        <v>#N/A</v>
      </c>
      <c r="F399" s="6" t="s">
        <v>49</v>
      </c>
      <c r="G399" s="6" t="s">
        <v>1098</v>
      </c>
      <c r="H399" s="6" t="s">
        <v>1099</v>
      </c>
      <c r="I399" s="6" t="s">
        <v>2152</v>
      </c>
      <c r="J399" s="8">
        <v>49.239165393516799</v>
      </c>
      <c r="K399" s="6" t="s">
        <v>52</v>
      </c>
      <c r="L399" s="6" t="s">
        <v>35</v>
      </c>
      <c r="M399" s="6" t="s">
        <v>46</v>
      </c>
      <c r="N399" s="6" t="s">
        <v>2225</v>
      </c>
      <c r="O399" s="6" t="s">
        <v>37</v>
      </c>
      <c r="P399" s="6" t="s">
        <v>38</v>
      </c>
      <c r="Q399" s="6"/>
      <c r="R399" s="7"/>
      <c r="S399" s="7"/>
      <c r="T399" s="7" t="s">
        <v>5465</v>
      </c>
      <c r="U399" s="7" t="s">
        <v>60</v>
      </c>
      <c r="V399" s="7" t="s">
        <v>5309</v>
      </c>
      <c r="W399" s="7" t="e">
        <v>#N/A</v>
      </c>
      <c r="X399" s="7"/>
      <c r="Y399" s="7" t="s">
        <v>5642</v>
      </c>
      <c r="Z399" s="7" t="str">
        <f t="shared" si="12"/>
        <v>EXN</v>
      </c>
      <c r="AA399" s="7" t="str">
        <f t="shared" si="13"/>
        <v>T&gt;72H</v>
      </c>
      <c r="AB399" s="7"/>
      <c r="AC399" s="7">
        <v>1</v>
      </c>
      <c r="AD399" s="7"/>
      <c r="AE399" s="7" t="s">
        <v>6469</v>
      </c>
      <c r="AF399" s="7" t="s">
        <v>2536</v>
      </c>
      <c r="AG399" s="7"/>
    </row>
    <row r="400" spans="1:33" ht="72.5" x14ac:dyDescent="0.35">
      <c r="A400" s="6" t="s">
        <v>1897</v>
      </c>
      <c r="B400" s="7" t="s">
        <v>6316</v>
      </c>
      <c r="C400" s="6" t="s">
        <v>4932</v>
      </c>
      <c r="D400" s="7" t="e">
        <v>#N/A</v>
      </c>
      <c r="E400" s="7" t="e">
        <v>#N/A</v>
      </c>
      <c r="F400" s="6" t="s">
        <v>49</v>
      </c>
      <c r="G400" s="6" t="s">
        <v>1100</v>
      </c>
      <c r="H400" s="6" t="s">
        <v>1101</v>
      </c>
      <c r="I400" s="6" t="s">
        <v>2116</v>
      </c>
      <c r="J400" s="8">
        <v>49.280832060183499</v>
      </c>
      <c r="K400" s="6" t="s">
        <v>52</v>
      </c>
      <c r="L400" s="6" t="s">
        <v>35</v>
      </c>
      <c r="M400" s="6" t="s">
        <v>46</v>
      </c>
      <c r="N400" s="6" t="s">
        <v>2226</v>
      </c>
      <c r="O400" s="6" t="s">
        <v>37</v>
      </c>
      <c r="P400" s="6" t="s">
        <v>38</v>
      </c>
      <c r="Q400" s="6"/>
      <c r="R400" s="7"/>
      <c r="S400" s="7"/>
      <c r="T400" s="7" t="s">
        <v>5465</v>
      </c>
      <c r="U400" s="7" t="s">
        <v>60</v>
      </c>
      <c r="V400" s="7" t="s">
        <v>5309</v>
      </c>
      <c r="W400" s="7" t="e">
        <v>#N/A</v>
      </c>
      <c r="X400" s="7"/>
      <c r="Y400" s="7" t="s">
        <v>5642</v>
      </c>
      <c r="Z400" s="7" t="str">
        <f t="shared" si="12"/>
        <v>EXN</v>
      </c>
      <c r="AA400" s="7" t="str">
        <f t="shared" si="13"/>
        <v>T&gt;72H</v>
      </c>
      <c r="AB400" s="7"/>
      <c r="AC400" s="7">
        <v>1</v>
      </c>
      <c r="AD400" s="7"/>
      <c r="AE400" s="7" t="s">
        <v>6469</v>
      </c>
      <c r="AF400" s="7" t="s">
        <v>2536</v>
      </c>
      <c r="AG400" s="7"/>
    </row>
    <row r="401" spans="1:33" ht="72.5" x14ac:dyDescent="0.35">
      <c r="A401" s="6" t="s">
        <v>1922</v>
      </c>
      <c r="B401" s="7" t="s">
        <v>6317</v>
      </c>
      <c r="C401" s="6" t="s">
        <v>4933</v>
      </c>
      <c r="D401" s="7" t="e">
        <v>#N/A</v>
      </c>
      <c r="E401" s="7" t="e">
        <v>#N/A</v>
      </c>
      <c r="F401" s="6" t="s">
        <v>49</v>
      </c>
      <c r="G401" s="6" t="s">
        <v>1094</v>
      </c>
      <c r="H401" s="6" t="s">
        <v>1095</v>
      </c>
      <c r="I401" s="6" t="s">
        <v>2243</v>
      </c>
      <c r="J401" s="8">
        <v>49.3224987268501</v>
      </c>
      <c r="K401" s="6" t="s">
        <v>52</v>
      </c>
      <c r="L401" s="6" t="s">
        <v>35</v>
      </c>
      <c r="M401" s="6" t="s">
        <v>46</v>
      </c>
      <c r="N401" s="6" t="s">
        <v>2244</v>
      </c>
      <c r="O401" s="6" t="s">
        <v>37</v>
      </c>
      <c r="P401" s="6" t="s">
        <v>38</v>
      </c>
      <c r="Q401" s="6"/>
      <c r="R401" s="7"/>
      <c r="S401" s="7"/>
      <c r="T401" s="7" t="s">
        <v>1923</v>
      </c>
      <c r="U401" s="7" t="s">
        <v>1466</v>
      </c>
      <c r="V401" s="7" t="e">
        <v>#N/A</v>
      </c>
      <c r="W401" s="7" t="s">
        <v>1340</v>
      </c>
      <c r="X401" s="7"/>
      <c r="Y401" s="7" t="s">
        <v>5642</v>
      </c>
      <c r="Z401" s="7" t="str">
        <f t="shared" si="12"/>
        <v>EXN</v>
      </c>
      <c r="AA401" s="7" t="str">
        <f t="shared" si="13"/>
        <v>T&gt;72H</v>
      </c>
      <c r="AB401" s="7"/>
      <c r="AC401" s="7">
        <v>1</v>
      </c>
      <c r="AD401" s="7"/>
      <c r="AE401" s="7" t="s">
        <v>6469</v>
      </c>
      <c r="AF401" s="7" t="s">
        <v>2536</v>
      </c>
      <c r="AG401" s="7"/>
    </row>
    <row r="402" spans="1:33" ht="72.5" x14ac:dyDescent="0.35">
      <c r="A402" s="6" t="s">
        <v>1327</v>
      </c>
      <c r="B402" s="7" t="s">
        <v>6318</v>
      </c>
      <c r="C402" s="6" t="s">
        <v>4934</v>
      </c>
      <c r="D402" s="7" t="e">
        <v>#N/A</v>
      </c>
      <c r="E402" s="7" t="e">
        <v>#N/A</v>
      </c>
      <c r="F402" s="6" t="s">
        <v>49</v>
      </c>
      <c r="G402" s="6" t="s">
        <v>1108</v>
      </c>
      <c r="H402" s="6" t="s">
        <v>1109</v>
      </c>
      <c r="I402" s="6" t="s">
        <v>2251</v>
      </c>
      <c r="J402" s="8">
        <v>49.364165393516799</v>
      </c>
      <c r="K402" s="6" t="s">
        <v>52</v>
      </c>
      <c r="L402" s="6" t="s">
        <v>35</v>
      </c>
      <c r="M402" s="6" t="s">
        <v>46</v>
      </c>
      <c r="N402" s="6" t="s">
        <v>2486</v>
      </c>
      <c r="O402" s="6" t="s">
        <v>37</v>
      </c>
      <c r="P402" s="6" t="s">
        <v>38</v>
      </c>
      <c r="Q402" s="6"/>
      <c r="R402" s="7"/>
      <c r="S402" s="7"/>
      <c r="T402" s="7" t="s">
        <v>1744</v>
      </c>
      <c r="U402" s="7" t="s">
        <v>1466</v>
      </c>
      <c r="V402" s="7" t="e">
        <v>#N/A</v>
      </c>
      <c r="W402" s="7" t="s">
        <v>1340</v>
      </c>
      <c r="X402" s="7"/>
      <c r="Y402" s="7" t="s">
        <v>5642</v>
      </c>
      <c r="Z402" s="7" t="str">
        <f t="shared" si="12"/>
        <v>EXN</v>
      </c>
      <c r="AA402" s="7" t="str">
        <f t="shared" si="13"/>
        <v>T&gt;72H</v>
      </c>
      <c r="AB402" s="7"/>
      <c r="AC402" s="7">
        <v>1</v>
      </c>
      <c r="AD402" s="7"/>
      <c r="AE402" s="7" t="s">
        <v>6469</v>
      </c>
      <c r="AF402" s="7" t="s">
        <v>2536</v>
      </c>
      <c r="AG402" s="7"/>
    </row>
    <row r="403" spans="1:33" ht="72.5" x14ac:dyDescent="0.35">
      <c r="A403" s="6" t="s">
        <v>1327</v>
      </c>
      <c r="B403" s="7" t="s">
        <v>6319</v>
      </c>
      <c r="C403" s="6" t="s">
        <v>4935</v>
      </c>
      <c r="D403" s="7" t="e">
        <v>#N/A</v>
      </c>
      <c r="E403" s="7" t="e">
        <v>#N/A</v>
      </c>
      <c r="F403" s="6" t="s">
        <v>49</v>
      </c>
      <c r="G403" s="6" t="s">
        <v>1554</v>
      </c>
      <c r="H403" s="6" t="s">
        <v>1555</v>
      </c>
      <c r="I403" s="6" t="s">
        <v>2251</v>
      </c>
      <c r="J403" s="8">
        <v>49.405832060183499</v>
      </c>
      <c r="K403" s="6" t="s">
        <v>52</v>
      </c>
      <c r="L403" s="6" t="s">
        <v>35</v>
      </c>
      <c r="M403" s="6" t="s">
        <v>46</v>
      </c>
      <c r="N403" s="6" t="s">
        <v>2487</v>
      </c>
      <c r="O403" s="6" t="s">
        <v>37</v>
      </c>
      <c r="P403" s="6" t="s">
        <v>38</v>
      </c>
      <c r="Q403" s="6"/>
      <c r="R403" s="7"/>
      <c r="S403" s="7"/>
      <c r="T403" s="7" t="s">
        <v>1744</v>
      </c>
      <c r="U403" s="7" t="s">
        <v>1466</v>
      </c>
      <c r="V403" s="7" t="e">
        <v>#N/A</v>
      </c>
      <c r="W403" s="7" t="s">
        <v>1340</v>
      </c>
      <c r="X403" s="7"/>
      <c r="Y403" s="7" t="s">
        <v>5642</v>
      </c>
      <c r="Z403" s="7" t="str">
        <f t="shared" si="12"/>
        <v>EXN</v>
      </c>
      <c r="AA403" s="7" t="str">
        <f t="shared" si="13"/>
        <v>T&gt;72H</v>
      </c>
      <c r="AB403" s="7"/>
      <c r="AC403" s="7">
        <v>1</v>
      </c>
      <c r="AD403" s="7"/>
      <c r="AE403" s="7" t="s">
        <v>6469</v>
      </c>
      <c r="AF403" s="7" t="s">
        <v>2536</v>
      </c>
      <c r="AG403" s="7"/>
    </row>
    <row r="404" spans="1:33" ht="72.5" x14ac:dyDescent="0.35">
      <c r="A404" s="6" t="s">
        <v>1327</v>
      </c>
      <c r="B404" s="7" t="s">
        <v>6320</v>
      </c>
      <c r="C404" s="6" t="s">
        <v>4936</v>
      </c>
      <c r="D404" s="7" t="e">
        <v>#N/A</v>
      </c>
      <c r="E404" s="7" t="e">
        <v>#N/A</v>
      </c>
      <c r="F404" s="6" t="s">
        <v>49</v>
      </c>
      <c r="G404" s="6" t="s">
        <v>1106</v>
      </c>
      <c r="H404" s="6" t="s">
        <v>1107</v>
      </c>
      <c r="I404" s="6" t="s">
        <v>2251</v>
      </c>
      <c r="J404" s="8">
        <v>49.4474987268501</v>
      </c>
      <c r="K404" s="6" t="s">
        <v>52</v>
      </c>
      <c r="L404" s="6" t="s">
        <v>35</v>
      </c>
      <c r="M404" s="6" t="s">
        <v>46</v>
      </c>
      <c r="N404" s="6" t="s">
        <v>2488</v>
      </c>
      <c r="O404" s="6" t="s">
        <v>37</v>
      </c>
      <c r="P404" s="6" t="s">
        <v>38</v>
      </c>
      <c r="Q404" s="6"/>
      <c r="R404" s="7"/>
      <c r="S404" s="7"/>
      <c r="T404" s="7" t="s">
        <v>1744</v>
      </c>
      <c r="U404" s="7" t="s">
        <v>1466</v>
      </c>
      <c r="V404" s="7" t="e">
        <v>#N/A</v>
      </c>
      <c r="W404" s="7" t="s">
        <v>1340</v>
      </c>
      <c r="X404" s="7"/>
      <c r="Y404" s="7" t="s">
        <v>5642</v>
      </c>
      <c r="Z404" s="7" t="str">
        <f t="shared" si="12"/>
        <v>EXN</v>
      </c>
      <c r="AA404" s="7" t="str">
        <f t="shared" si="13"/>
        <v>T&gt;72H</v>
      </c>
      <c r="AB404" s="7"/>
      <c r="AC404" s="7">
        <v>1</v>
      </c>
      <c r="AD404" s="7"/>
      <c r="AE404" s="7" t="s">
        <v>6469</v>
      </c>
      <c r="AF404" s="7" t="s">
        <v>2536</v>
      </c>
      <c r="AG404" s="7"/>
    </row>
    <row r="405" spans="1:33" ht="72.5" x14ac:dyDescent="0.35">
      <c r="A405" s="6" t="s">
        <v>1327</v>
      </c>
      <c r="B405" s="7" t="s">
        <v>6321</v>
      </c>
      <c r="C405" s="6" t="s">
        <v>4937</v>
      </c>
      <c r="D405" s="7" t="e">
        <v>#N/A</v>
      </c>
      <c r="E405" s="7" t="e">
        <v>#N/A</v>
      </c>
      <c r="F405" s="6" t="s">
        <v>49</v>
      </c>
      <c r="G405" s="6" t="s">
        <v>1562</v>
      </c>
      <c r="H405" s="6" t="s">
        <v>1563</v>
      </c>
      <c r="I405" s="6" t="s">
        <v>2251</v>
      </c>
      <c r="J405" s="8">
        <v>49.489165393516799</v>
      </c>
      <c r="K405" s="6" t="s">
        <v>52</v>
      </c>
      <c r="L405" s="6" t="s">
        <v>35</v>
      </c>
      <c r="M405" s="6" t="s">
        <v>46</v>
      </c>
      <c r="N405" s="6" t="s">
        <v>2489</v>
      </c>
      <c r="O405" s="6" t="s">
        <v>37</v>
      </c>
      <c r="P405" s="6" t="s">
        <v>38</v>
      </c>
      <c r="Q405" s="6"/>
      <c r="R405" s="7"/>
      <c r="S405" s="7"/>
      <c r="T405" s="7" t="s">
        <v>1744</v>
      </c>
      <c r="U405" s="7" t="s">
        <v>1466</v>
      </c>
      <c r="V405" s="7" t="e">
        <v>#N/A</v>
      </c>
      <c r="W405" s="7" t="s">
        <v>1340</v>
      </c>
      <c r="X405" s="7"/>
      <c r="Y405" s="7" t="s">
        <v>5642</v>
      </c>
      <c r="Z405" s="7" t="str">
        <f t="shared" si="12"/>
        <v>EXN</v>
      </c>
      <c r="AA405" s="7" t="str">
        <f t="shared" si="13"/>
        <v>T&gt;72H</v>
      </c>
      <c r="AB405" s="7"/>
      <c r="AC405" s="7">
        <v>1</v>
      </c>
      <c r="AD405" s="7"/>
      <c r="AE405" s="7" t="s">
        <v>6469</v>
      </c>
      <c r="AF405" s="7" t="s">
        <v>2536</v>
      </c>
      <c r="AG405" s="7"/>
    </row>
    <row r="406" spans="1:33" ht="72.5" x14ac:dyDescent="0.35">
      <c r="A406" s="6" t="s">
        <v>1327</v>
      </c>
      <c r="B406" s="7" t="s">
        <v>6322</v>
      </c>
      <c r="C406" s="6" t="s">
        <v>4938</v>
      </c>
      <c r="D406" s="7" t="e">
        <v>#N/A</v>
      </c>
      <c r="E406" s="7" t="e">
        <v>#N/A</v>
      </c>
      <c r="F406" s="6" t="s">
        <v>49</v>
      </c>
      <c r="G406" s="6" t="s">
        <v>1457</v>
      </c>
      <c r="H406" s="6" t="s">
        <v>1458</v>
      </c>
      <c r="I406" s="6" t="s">
        <v>2251</v>
      </c>
      <c r="J406" s="8">
        <v>49.530832060183499</v>
      </c>
      <c r="K406" s="6" t="s">
        <v>52</v>
      </c>
      <c r="L406" s="6" t="s">
        <v>35</v>
      </c>
      <c r="M406" s="6" t="s">
        <v>46</v>
      </c>
      <c r="N406" s="6" t="s">
        <v>2490</v>
      </c>
      <c r="O406" s="6" t="s">
        <v>37</v>
      </c>
      <c r="P406" s="6" t="s">
        <v>38</v>
      </c>
      <c r="Q406" s="6"/>
      <c r="R406" s="7"/>
      <c r="S406" s="7"/>
      <c r="T406" s="7" t="s">
        <v>1744</v>
      </c>
      <c r="U406" s="7" t="s">
        <v>1466</v>
      </c>
      <c r="V406" s="7" t="e">
        <v>#N/A</v>
      </c>
      <c r="W406" s="7" t="s">
        <v>1340</v>
      </c>
      <c r="X406" s="7"/>
      <c r="Y406" s="7" t="s">
        <v>5642</v>
      </c>
      <c r="Z406" s="7" t="str">
        <f t="shared" si="12"/>
        <v>EXN</v>
      </c>
      <c r="AA406" s="7" t="str">
        <f t="shared" si="13"/>
        <v>T&gt;72H</v>
      </c>
      <c r="AB406" s="7"/>
      <c r="AC406" s="7">
        <v>1</v>
      </c>
      <c r="AD406" s="7"/>
      <c r="AE406" s="7" t="s">
        <v>6469</v>
      </c>
      <c r="AF406" s="7" t="s">
        <v>2536</v>
      </c>
      <c r="AG406" s="7"/>
    </row>
    <row r="407" spans="1:33" ht="72.5" x14ac:dyDescent="0.35">
      <c r="A407" s="6" t="s">
        <v>1327</v>
      </c>
      <c r="B407" s="7" t="s">
        <v>6323</v>
      </c>
      <c r="C407" s="6" t="s">
        <v>4939</v>
      </c>
      <c r="D407" s="7" t="e">
        <v>#N/A</v>
      </c>
      <c r="E407" s="7" t="e">
        <v>#N/A</v>
      </c>
      <c r="F407" s="6" t="s">
        <v>49</v>
      </c>
      <c r="G407" s="6" t="s">
        <v>1100</v>
      </c>
      <c r="H407" s="6" t="s">
        <v>1101</v>
      </c>
      <c r="I407" s="6" t="s">
        <v>2251</v>
      </c>
      <c r="J407" s="8">
        <v>49.5724987268501</v>
      </c>
      <c r="K407" s="6" t="s">
        <v>52</v>
      </c>
      <c r="L407" s="6" t="s">
        <v>35</v>
      </c>
      <c r="M407" s="6" t="s">
        <v>46</v>
      </c>
      <c r="N407" s="6" t="s">
        <v>2491</v>
      </c>
      <c r="O407" s="6" t="s">
        <v>37</v>
      </c>
      <c r="P407" s="6" t="s">
        <v>38</v>
      </c>
      <c r="Q407" s="6"/>
      <c r="R407" s="7"/>
      <c r="S407" s="7"/>
      <c r="T407" s="7" t="s">
        <v>1744</v>
      </c>
      <c r="U407" s="7" t="s">
        <v>1466</v>
      </c>
      <c r="V407" s="7" t="e">
        <v>#N/A</v>
      </c>
      <c r="W407" s="7" t="s">
        <v>1340</v>
      </c>
      <c r="X407" s="7"/>
      <c r="Y407" s="7" t="s">
        <v>5642</v>
      </c>
      <c r="Z407" s="7" t="str">
        <f t="shared" si="12"/>
        <v>EXN</v>
      </c>
      <c r="AA407" s="7" t="str">
        <f t="shared" si="13"/>
        <v>T&gt;72H</v>
      </c>
      <c r="AB407" s="7"/>
      <c r="AC407" s="7">
        <v>1</v>
      </c>
      <c r="AD407" s="7"/>
      <c r="AE407" s="7" t="s">
        <v>6469</v>
      </c>
      <c r="AF407" s="7" t="s">
        <v>2536</v>
      </c>
      <c r="AG407" s="7"/>
    </row>
    <row r="408" spans="1:33" ht="72.5" x14ac:dyDescent="0.35">
      <c r="A408" s="6" t="s">
        <v>1327</v>
      </c>
      <c r="B408" s="7" t="s">
        <v>6324</v>
      </c>
      <c r="C408" s="6" t="s">
        <v>4940</v>
      </c>
      <c r="D408" s="7" t="e">
        <v>#N/A</v>
      </c>
      <c r="E408" s="7" t="e">
        <v>#N/A</v>
      </c>
      <c r="F408" s="6" t="s">
        <v>49</v>
      </c>
      <c r="G408" s="6" t="s">
        <v>1558</v>
      </c>
      <c r="H408" s="6" t="s">
        <v>1559</v>
      </c>
      <c r="I408" s="6" t="s">
        <v>2251</v>
      </c>
      <c r="J408" s="8">
        <v>49.614165393516799</v>
      </c>
      <c r="K408" s="6" t="s">
        <v>52</v>
      </c>
      <c r="L408" s="6" t="s">
        <v>35</v>
      </c>
      <c r="M408" s="6" t="s">
        <v>46</v>
      </c>
      <c r="N408" s="6" t="s">
        <v>2492</v>
      </c>
      <c r="O408" s="6" t="s">
        <v>37</v>
      </c>
      <c r="P408" s="6" t="s">
        <v>38</v>
      </c>
      <c r="Q408" s="6"/>
      <c r="R408" s="7"/>
      <c r="S408" s="7"/>
      <c r="T408" s="7" t="s">
        <v>1744</v>
      </c>
      <c r="U408" s="7" t="s">
        <v>1466</v>
      </c>
      <c r="V408" s="7" t="e">
        <v>#N/A</v>
      </c>
      <c r="W408" s="7" t="s">
        <v>1340</v>
      </c>
      <c r="X408" s="7"/>
      <c r="Y408" s="7" t="s">
        <v>5642</v>
      </c>
      <c r="Z408" s="7" t="str">
        <f t="shared" si="12"/>
        <v>EXN</v>
      </c>
      <c r="AA408" s="7" t="str">
        <f t="shared" si="13"/>
        <v>T&gt;72H</v>
      </c>
      <c r="AB408" s="7"/>
      <c r="AC408" s="7">
        <v>1</v>
      </c>
      <c r="AD408" s="7"/>
      <c r="AE408" s="7" t="s">
        <v>6469</v>
      </c>
      <c r="AF408" s="7" t="s">
        <v>2536</v>
      </c>
      <c r="AG408" s="7"/>
    </row>
    <row r="409" spans="1:33" ht="72.5" x14ac:dyDescent="0.35">
      <c r="A409" s="6" t="s">
        <v>1327</v>
      </c>
      <c r="B409" s="7" t="s">
        <v>6325</v>
      </c>
      <c r="C409" s="6" t="s">
        <v>4941</v>
      </c>
      <c r="D409" s="7" t="e">
        <v>#N/A</v>
      </c>
      <c r="E409" s="7" t="e">
        <v>#N/A</v>
      </c>
      <c r="F409" s="6" t="s">
        <v>49</v>
      </c>
      <c r="G409" s="6" t="s">
        <v>1098</v>
      </c>
      <c r="H409" s="6" t="s">
        <v>1099</v>
      </c>
      <c r="I409" s="6" t="s">
        <v>2251</v>
      </c>
      <c r="J409" s="8">
        <v>49.655832060183499</v>
      </c>
      <c r="K409" s="6" t="s">
        <v>52</v>
      </c>
      <c r="L409" s="6" t="s">
        <v>35</v>
      </c>
      <c r="M409" s="6" t="s">
        <v>46</v>
      </c>
      <c r="N409" s="6" t="s">
        <v>2493</v>
      </c>
      <c r="O409" s="6" t="s">
        <v>37</v>
      </c>
      <c r="P409" s="6" t="s">
        <v>38</v>
      </c>
      <c r="Q409" s="6"/>
      <c r="R409" s="7"/>
      <c r="S409" s="7"/>
      <c r="T409" s="7" t="s">
        <v>1744</v>
      </c>
      <c r="U409" s="7" t="s">
        <v>1466</v>
      </c>
      <c r="V409" s="7" t="e">
        <v>#N/A</v>
      </c>
      <c r="W409" s="7" t="s">
        <v>1340</v>
      </c>
      <c r="X409" s="7"/>
      <c r="Y409" s="7" t="s">
        <v>5642</v>
      </c>
      <c r="Z409" s="7" t="str">
        <f t="shared" si="12"/>
        <v>EXN</v>
      </c>
      <c r="AA409" s="7" t="str">
        <f t="shared" si="13"/>
        <v>T&gt;72H</v>
      </c>
      <c r="AB409" s="7"/>
      <c r="AC409" s="7">
        <v>1</v>
      </c>
      <c r="AD409" s="7"/>
      <c r="AE409" s="7" t="s">
        <v>6469</v>
      </c>
      <c r="AF409" s="7" t="s">
        <v>2536</v>
      </c>
      <c r="AG409" s="7"/>
    </row>
    <row r="410" spans="1:33" ht="72.5" x14ac:dyDescent="0.35">
      <c r="A410" s="6" t="s">
        <v>1327</v>
      </c>
      <c r="B410" s="7" t="s">
        <v>6326</v>
      </c>
      <c r="C410" s="6" t="s">
        <v>4942</v>
      </c>
      <c r="D410" s="7" t="e">
        <v>#N/A</v>
      </c>
      <c r="E410" s="7" t="e">
        <v>#N/A</v>
      </c>
      <c r="F410" s="6" t="s">
        <v>49</v>
      </c>
      <c r="G410" s="6" t="s">
        <v>1102</v>
      </c>
      <c r="H410" s="6" t="s">
        <v>1103</v>
      </c>
      <c r="I410" s="6" t="s">
        <v>2251</v>
      </c>
      <c r="J410" s="8">
        <v>49.6974987268501</v>
      </c>
      <c r="K410" s="6" t="s">
        <v>52</v>
      </c>
      <c r="L410" s="6" t="s">
        <v>35</v>
      </c>
      <c r="M410" s="6" t="s">
        <v>46</v>
      </c>
      <c r="N410" s="6" t="s">
        <v>2494</v>
      </c>
      <c r="O410" s="6" t="s">
        <v>37</v>
      </c>
      <c r="P410" s="6" t="s">
        <v>38</v>
      </c>
      <c r="Q410" s="6"/>
      <c r="R410" s="7"/>
      <c r="S410" s="7"/>
      <c r="T410" s="7" t="s">
        <v>1744</v>
      </c>
      <c r="U410" s="7" t="s">
        <v>1466</v>
      </c>
      <c r="V410" s="7" t="e">
        <v>#N/A</v>
      </c>
      <c r="W410" s="7" t="s">
        <v>1340</v>
      </c>
      <c r="X410" s="7"/>
      <c r="Y410" s="7" t="s">
        <v>5642</v>
      </c>
      <c r="Z410" s="7" t="str">
        <f t="shared" si="12"/>
        <v>EXN</v>
      </c>
      <c r="AA410" s="7" t="str">
        <f t="shared" si="13"/>
        <v>T&gt;72H</v>
      </c>
      <c r="AB410" s="7"/>
      <c r="AC410" s="7">
        <v>1</v>
      </c>
      <c r="AD410" s="7"/>
      <c r="AE410" s="7" t="s">
        <v>6469</v>
      </c>
      <c r="AF410" s="7" t="s">
        <v>2536</v>
      </c>
      <c r="AG410" s="7"/>
    </row>
    <row r="411" spans="1:33" ht="72.5" x14ac:dyDescent="0.35">
      <c r="A411" s="6" t="s">
        <v>1327</v>
      </c>
      <c r="B411" s="7" t="s">
        <v>6327</v>
      </c>
      <c r="C411" s="6" t="s">
        <v>4943</v>
      </c>
      <c r="D411" s="7" t="e">
        <v>#N/A</v>
      </c>
      <c r="E411" s="7" t="e">
        <v>#N/A</v>
      </c>
      <c r="F411" s="6" t="s">
        <v>49</v>
      </c>
      <c r="G411" s="6" t="s">
        <v>1560</v>
      </c>
      <c r="H411" s="6" t="s">
        <v>1561</v>
      </c>
      <c r="I411" s="6" t="s">
        <v>2251</v>
      </c>
      <c r="J411" s="8">
        <v>49.739165393516799</v>
      </c>
      <c r="K411" s="6" t="s">
        <v>52</v>
      </c>
      <c r="L411" s="6" t="s">
        <v>35</v>
      </c>
      <c r="M411" s="6" t="s">
        <v>46</v>
      </c>
      <c r="N411" s="6" t="s">
        <v>2495</v>
      </c>
      <c r="O411" s="6" t="s">
        <v>37</v>
      </c>
      <c r="P411" s="6" t="s">
        <v>38</v>
      </c>
      <c r="Q411" s="6"/>
      <c r="R411" s="7"/>
      <c r="S411" s="7"/>
      <c r="T411" s="7" t="s">
        <v>1744</v>
      </c>
      <c r="U411" s="7" t="s">
        <v>1466</v>
      </c>
      <c r="V411" s="7" t="e">
        <v>#N/A</v>
      </c>
      <c r="W411" s="7" t="s">
        <v>1340</v>
      </c>
      <c r="X411" s="7"/>
      <c r="Y411" s="7" t="s">
        <v>5642</v>
      </c>
      <c r="Z411" s="7" t="str">
        <f t="shared" si="12"/>
        <v>EXN</v>
      </c>
      <c r="AA411" s="7" t="str">
        <f t="shared" si="13"/>
        <v>T&gt;72H</v>
      </c>
      <c r="AB411" s="7"/>
      <c r="AC411" s="7">
        <v>1</v>
      </c>
      <c r="AD411" s="7"/>
      <c r="AE411" s="7" t="s">
        <v>6469</v>
      </c>
      <c r="AF411" s="7" t="s">
        <v>2536</v>
      </c>
      <c r="AG411" s="7"/>
    </row>
    <row r="412" spans="1:33" ht="72.5" x14ac:dyDescent="0.35">
      <c r="A412" s="6" t="s">
        <v>1888</v>
      </c>
      <c r="B412" s="7" t="s">
        <v>6328</v>
      </c>
      <c r="C412" s="6" t="s">
        <v>4944</v>
      </c>
      <c r="D412" s="7" t="e">
        <v>#N/A</v>
      </c>
      <c r="E412" s="7" t="e">
        <v>#N/A</v>
      </c>
      <c r="F412" s="6" t="s">
        <v>49</v>
      </c>
      <c r="G412" s="6" t="s">
        <v>1100</v>
      </c>
      <c r="H412" s="6" t="s">
        <v>1101</v>
      </c>
      <c r="I412" s="6" t="s">
        <v>2256</v>
      </c>
      <c r="J412" s="8">
        <v>49.780832060183499</v>
      </c>
      <c r="K412" s="6" t="s">
        <v>52</v>
      </c>
      <c r="L412" s="6" t="s">
        <v>35</v>
      </c>
      <c r="M412" s="6" t="s">
        <v>46</v>
      </c>
      <c r="N412" s="6" t="s">
        <v>2504</v>
      </c>
      <c r="O412" s="6" t="s">
        <v>37</v>
      </c>
      <c r="P412" s="6" t="s">
        <v>38</v>
      </c>
      <c r="Q412" s="6"/>
      <c r="R412" s="7"/>
      <c r="S412" s="7"/>
      <c r="T412" s="7" t="s">
        <v>5467</v>
      </c>
      <c r="U412" s="7" t="s">
        <v>79</v>
      </c>
      <c r="V412" s="7" t="e">
        <v>#N/A</v>
      </c>
      <c r="W412" s="7" t="e">
        <v>#N/A</v>
      </c>
      <c r="X412" s="7"/>
      <c r="Y412" s="7" t="s">
        <v>5642</v>
      </c>
      <c r="Z412" s="7" t="str">
        <f t="shared" si="12"/>
        <v>EXN</v>
      </c>
      <c r="AA412" s="7" t="str">
        <f t="shared" si="13"/>
        <v>T&gt;72H</v>
      </c>
      <c r="AB412" s="7"/>
      <c r="AC412" s="7">
        <v>1</v>
      </c>
      <c r="AD412" s="7"/>
      <c r="AE412" s="7" t="s">
        <v>6469</v>
      </c>
      <c r="AF412" s="7" t="s">
        <v>2536</v>
      </c>
      <c r="AG412" s="7"/>
    </row>
    <row r="413" spans="1:33" ht="72.5" x14ac:dyDescent="0.35">
      <c r="A413" s="6" t="s">
        <v>1878</v>
      </c>
      <c r="B413" s="7" t="s">
        <v>6329</v>
      </c>
      <c r="C413" s="6" t="s">
        <v>4945</v>
      </c>
      <c r="D413" s="7" t="e">
        <v>#N/A</v>
      </c>
      <c r="E413" s="7" t="e">
        <v>#N/A</v>
      </c>
      <c r="F413" s="6" t="s">
        <v>49</v>
      </c>
      <c r="G413" s="6" t="s">
        <v>1094</v>
      </c>
      <c r="H413" s="6" t="s">
        <v>1095</v>
      </c>
      <c r="I413" s="6" t="s">
        <v>2685</v>
      </c>
      <c r="J413" s="8">
        <v>49.8224987268501</v>
      </c>
      <c r="K413" s="6" t="s">
        <v>52</v>
      </c>
      <c r="L413" s="6" t="s">
        <v>35</v>
      </c>
      <c r="M413" s="6" t="s">
        <v>46</v>
      </c>
      <c r="N413" s="6" t="s">
        <v>2686</v>
      </c>
      <c r="O413" s="6" t="s">
        <v>37</v>
      </c>
      <c r="P413" s="6" t="s">
        <v>38</v>
      </c>
      <c r="Q413" s="6"/>
      <c r="R413" s="7"/>
      <c r="S413" s="7"/>
      <c r="T413" s="7" t="s">
        <v>1879</v>
      </c>
      <c r="U413" s="7" t="s">
        <v>1466</v>
      </c>
      <c r="V413" s="7" t="e">
        <v>#N/A</v>
      </c>
      <c r="W413" s="7" t="s">
        <v>1340</v>
      </c>
      <c r="X413" s="7"/>
      <c r="Y413" s="7" t="s">
        <v>5642</v>
      </c>
      <c r="Z413" s="7" t="str">
        <f t="shared" si="12"/>
        <v>EXN</v>
      </c>
      <c r="AA413" s="7" t="str">
        <f t="shared" si="13"/>
        <v>T&gt;72H</v>
      </c>
      <c r="AB413" s="7"/>
      <c r="AC413" s="7">
        <v>1</v>
      </c>
      <c r="AD413" s="7"/>
      <c r="AE413" s="7" t="s">
        <v>6469</v>
      </c>
      <c r="AF413" s="7" t="s">
        <v>2536</v>
      </c>
      <c r="AG413" s="7"/>
    </row>
    <row r="414" spans="1:33" ht="72.5" x14ac:dyDescent="0.35">
      <c r="A414" s="6" t="s">
        <v>899</v>
      </c>
      <c r="B414" s="7" t="s">
        <v>6330</v>
      </c>
      <c r="C414" s="6" t="s">
        <v>4946</v>
      </c>
      <c r="D414" s="7" t="e">
        <v>#N/A</v>
      </c>
      <c r="E414" s="7" t="e">
        <v>#N/A</v>
      </c>
      <c r="F414" s="6" t="s">
        <v>49</v>
      </c>
      <c r="G414" s="6" t="s">
        <v>1108</v>
      </c>
      <c r="H414" s="6" t="s">
        <v>1109</v>
      </c>
      <c r="I414" s="6" t="s">
        <v>2694</v>
      </c>
      <c r="J414" s="8">
        <v>49.864165393516799</v>
      </c>
      <c r="K414" s="6" t="s">
        <v>52</v>
      </c>
      <c r="L414" s="6" t="s">
        <v>35</v>
      </c>
      <c r="M414" s="6" t="s">
        <v>46</v>
      </c>
      <c r="N414" s="6" t="s">
        <v>2922</v>
      </c>
      <c r="O414" s="6" t="s">
        <v>37</v>
      </c>
      <c r="P414" s="6" t="s">
        <v>38</v>
      </c>
      <c r="Q414" s="6"/>
      <c r="R414" s="7"/>
      <c r="S414" s="7"/>
      <c r="T414" s="7" t="s">
        <v>1944</v>
      </c>
      <c r="U414" s="7" t="s">
        <v>1454</v>
      </c>
      <c r="V414" s="7" t="e">
        <v>#N/A</v>
      </c>
      <c r="W414" s="7" t="s">
        <v>1454</v>
      </c>
      <c r="X414" s="7"/>
      <c r="Y414" s="7" t="s">
        <v>5642</v>
      </c>
      <c r="Z414" s="7" t="str">
        <f t="shared" si="12"/>
        <v>EXN</v>
      </c>
      <c r="AA414" s="7" t="str">
        <f t="shared" si="13"/>
        <v>T&gt;72H</v>
      </c>
      <c r="AB414" s="7"/>
      <c r="AC414" s="7">
        <v>1</v>
      </c>
      <c r="AD414" s="7"/>
      <c r="AE414" s="7" t="s">
        <v>6469</v>
      </c>
      <c r="AF414" s="7" t="s">
        <v>2536</v>
      </c>
      <c r="AG414" s="7"/>
    </row>
    <row r="415" spans="1:33" ht="72.5" x14ac:dyDescent="0.35">
      <c r="A415" s="6" t="s">
        <v>899</v>
      </c>
      <c r="B415" s="7" t="s">
        <v>6331</v>
      </c>
      <c r="C415" s="6" t="s">
        <v>4947</v>
      </c>
      <c r="D415" s="7" t="e">
        <v>#N/A</v>
      </c>
      <c r="E415" s="7" t="e">
        <v>#N/A</v>
      </c>
      <c r="F415" s="6" t="s">
        <v>49</v>
      </c>
      <c r="G415" s="6" t="s">
        <v>1100</v>
      </c>
      <c r="H415" s="6" t="s">
        <v>1101</v>
      </c>
      <c r="I415" s="6" t="s">
        <v>2694</v>
      </c>
      <c r="J415" s="8">
        <v>49.905832060183499</v>
      </c>
      <c r="K415" s="6" t="s">
        <v>52</v>
      </c>
      <c r="L415" s="6" t="s">
        <v>35</v>
      </c>
      <c r="M415" s="6" t="s">
        <v>46</v>
      </c>
      <c r="N415" s="6" t="s">
        <v>2923</v>
      </c>
      <c r="O415" s="6" t="s">
        <v>37</v>
      </c>
      <c r="P415" s="6" t="s">
        <v>38</v>
      </c>
      <c r="Q415" s="6"/>
      <c r="R415" s="7"/>
      <c r="S415" s="7"/>
      <c r="T415" s="7" t="s">
        <v>1944</v>
      </c>
      <c r="U415" s="7" t="s">
        <v>1454</v>
      </c>
      <c r="V415" s="7" t="e">
        <v>#N/A</v>
      </c>
      <c r="W415" s="7" t="s">
        <v>1454</v>
      </c>
      <c r="X415" s="7"/>
      <c r="Y415" s="7" t="s">
        <v>5642</v>
      </c>
      <c r="Z415" s="7" t="str">
        <f t="shared" si="12"/>
        <v>EXN</v>
      </c>
      <c r="AA415" s="7" t="str">
        <f t="shared" si="13"/>
        <v>T&gt;72H</v>
      </c>
      <c r="AB415" s="7"/>
      <c r="AC415" s="7">
        <v>1</v>
      </c>
      <c r="AD415" s="7"/>
      <c r="AE415" s="7" t="s">
        <v>6469</v>
      </c>
      <c r="AF415" s="7" t="s">
        <v>2536</v>
      </c>
      <c r="AG415" s="7"/>
    </row>
    <row r="416" spans="1:33" ht="72.5" x14ac:dyDescent="0.35">
      <c r="A416" s="6" t="s">
        <v>899</v>
      </c>
      <c r="B416" s="7" t="s">
        <v>6332</v>
      </c>
      <c r="C416" s="6" t="s">
        <v>4948</v>
      </c>
      <c r="D416" s="7" t="e">
        <v>#N/A</v>
      </c>
      <c r="E416" s="7" t="e">
        <v>#N/A</v>
      </c>
      <c r="F416" s="6" t="s">
        <v>49</v>
      </c>
      <c r="G416" s="6" t="s">
        <v>50</v>
      </c>
      <c r="H416" s="6" t="s">
        <v>51</v>
      </c>
      <c r="I416" s="6" t="s">
        <v>2694</v>
      </c>
      <c r="J416" s="8">
        <v>49.9474987268501</v>
      </c>
      <c r="K416" s="6" t="s">
        <v>52</v>
      </c>
      <c r="L416" s="6" t="s">
        <v>35</v>
      </c>
      <c r="M416" s="6" t="s">
        <v>46</v>
      </c>
      <c r="N416" s="6" t="s">
        <v>2924</v>
      </c>
      <c r="O416" s="6" t="s">
        <v>37</v>
      </c>
      <c r="P416" s="6" t="s">
        <v>38</v>
      </c>
      <c r="Q416" s="6"/>
      <c r="R416" s="7"/>
      <c r="S416" s="7"/>
      <c r="T416" s="7" t="s">
        <v>1944</v>
      </c>
      <c r="U416" s="7" t="s">
        <v>1454</v>
      </c>
      <c r="V416" s="7" t="e">
        <v>#N/A</v>
      </c>
      <c r="W416" s="7" t="s">
        <v>1454</v>
      </c>
      <c r="X416" s="7"/>
      <c r="Y416" s="7" t="s">
        <v>5642</v>
      </c>
      <c r="Z416" s="7" t="str">
        <f t="shared" si="12"/>
        <v>EXN</v>
      </c>
      <c r="AA416" s="7" t="str">
        <f t="shared" si="13"/>
        <v>T&gt;72H</v>
      </c>
      <c r="AB416" s="7"/>
      <c r="AC416" s="7">
        <v>1</v>
      </c>
      <c r="AD416" s="7"/>
      <c r="AE416" s="7" t="s">
        <v>6469</v>
      </c>
      <c r="AF416" s="7" t="s">
        <v>2536</v>
      </c>
      <c r="AG416" s="7"/>
    </row>
    <row r="417" spans="1:33" ht="72.5" x14ac:dyDescent="0.35">
      <c r="A417" s="6" t="s">
        <v>899</v>
      </c>
      <c r="B417" s="7" t="s">
        <v>6333</v>
      </c>
      <c r="C417" s="6" t="s">
        <v>4949</v>
      </c>
      <c r="D417" s="7" t="e">
        <v>#N/A</v>
      </c>
      <c r="E417" s="7" t="e">
        <v>#N/A</v>
      </c>
      <c r="F417" s="6" t="s">
        <v>49</v>
      </c>
      <c r="G417" s="6" t="s">
        <v>1106</v>
      </c>
      <c r="H417" s="6" t="s">
        <v>1107</v>
      </c>
      <c r="I417" s="6" t="s">
        <v>2694</v>
      </c>
      <c r="J417" s="8">
        <v>49.989165393516799</v>
      </c>
      <c r="K417" s="6" t="s">
        <v>52</v>
      </c>
      <c r="L417" s="6" t="s">
        <v>35</v>
      </c>
      <c r="M417" s="6" t="s">
        <v>46</v>
      </c>
      <c r="N417" s="6" t="s">
        <v>2925</v>
      </c>
      <c r="O417" s="6" t="s">
        <v>37</v>
      </c>
      <c r="P417" s="6" t="s">
        <v>38</v>
      </c>
      <c r="Q417" s="6"/>
      <c r="R417" s="7"/>
      <c r="S417" s="7"/>
      <c r="T417" s="7" t="s">
        <v>1944</v>
      </c>
      <c r="U417" s="7" t="s">
        <v>1454</v>
      </c>
      <c r="V417" s="7" t="e">
        <v>#N/A</v>
      </c>
      <c r="W417" s="7" t="s">
        <v>1454</v>
      </c>
      <c r="X417" s="7"/>
      <c r="Y417" s="7" t="s">
        <v>5642</v>
      </c>
      <c r="Z417" s="7" t="str">
        <f t="shared" si="12"/>
        <v>EXN</v>
      </c>
      <c r="AA417" s="7" t="str">
        <f t="shared" si="13"/>
        <v>T&gt;72H</v>
      </c>
      <c r="AB417" s="7"/>
      <c r="AC417" s="7">
        <v>1</v>
      </c>
      <c r="AD417" s="7"/>
      <c r="AE417" s="7" t="s">
        <v>6469</v>
      </c>
      <c r="AF417" s="7" t="s">
        <v>2536</v>
      </c>
      <c r="AG417" s="7"/>
    </row>
    <row r="418" spans="1:33" ht="72.5" x14ac:dyDescent="0.35">
      <c r="A418" s="6" t="s">
        <v>899</v>
      </c>
      <c r="B418" s="7" t="s">
        <v>6334</v>
      </c>
      <c r="C418" s="6" t="s">
        <v>4950</v>
      </c>
      <c r="D418" s="7" t="e">
        <v>#N/A</v>
      </c>
      <c r="E418" s="7" t="e">
        <v>#N/A</v>
      </c>
      <c r="F418" s="6" t="s">
        <v>49</v>
      </c>
      <c r="G418" s="6" t="s">
        <v>1098</v>
      </c>
      <c r="H418" s="6" t="s">
        <v>1099</v>
      </c>
      <c r="I418" s="6" t="s">
        <v>2694</v>
      </c>
      <c r="J418" s="8">
        <v>50.030832060183499</v>
      </c>
      <c r="K418" s="6" t="s">
        <v>52</v>
      </c>
      <c r="L418" s="6" t="s">
        <v>35</v>
      </c>
      <c r="M418" s="6" t="s">
        <v>46</v>
      </c>
      <c r="N418" s="6" t="s">
        <v>2926</v>
      </c>
      <c r="O418" s="6" t="s">
        <v>37</v>
      </c>
      <c r="P418" s="6" t="s">
        <v>38</v>
      </c>
      <c r="Q418" s="6"/>
      <c r="R418" s="7"/>
      <c r="S418" s="7"/>
      <c r="T418" s="7" t="s">
        <v>1944</v>
      </c>
      <c r="U418" s="7" t="s">
        <v>1454</v>
      </c>
      <c r="V418" s="7" t="e">
        <v>#N/A</v>
      </c>
      <c r="W418" s="7" t="s">
        <v>1454</v>
      </c>
      <c r="X418" s="7"/>
      <c r="Y418" s="7" t="s">
        <v>5642</v>
      </c>
      <c r="Z418" s="7" t="str">
        <f t="shared" si="12"/>
        <v>EXN</v>
      </c>
      <c r="AA418" s="7" t="str">
        <f t="shared" si="13"/>
        <v>T&gt;72H</v>
      </c>
      <c r="AB418" s="7"/>
      <c r="AC418" s="7">
        <v>1</v>
      </c>
      <c r="AD418" s="7"/>
      <c r="AE418" s="7" t="s">
        <v>6469</v>
      </c>
      <c r="AF418" s="7" t="s">
        <v>2536</v>
      </c>
      <c r="AG418" s="7"/>
    </row>
    <row r="419" spans="1:33" ht="72.5" x14ac:dyDescent="0.35">
      <c r="A419" s="6" t="s">
        <v>899</v>
      </c>
      <c r="B419" s="7" t="s">
        <v>6335</v>
      </c>
      <c r="C419" s="6" t="s">
        <v>4951</v>
      </c>
      <c r="D419" s="7" t="e">
        <v>#N/A</v>
      </c>
      <c r="E419" s="7" t="e">
        <v>#N/A</v>
      </c>
      <c r="F419" s="6" t="s">
        <v>49</v>
      </c>
      <c r="G419" s="6" t="s">
        <v>1102</v>
      </c>
      <c r="H419" s="6" t="s">
        <v>1103</v>
      </c>
      <c r="I419" s="6" t="s">
        <v>2694</v>
      </c>
      <c r="J419" s="8">
        <v>50.0724987268501</v>
      </c>
      <c r="K419" s="6" t="s">
        <v>52</v>
      </c>
      <c r="L419" s="6" t="s">
        <v>35</v>
      </c>
      <c r="M419" s="6" t="s">
        <v>46</v>
      </c>
      <c r="N419" s="6" t="s">
        <v>2927</v>
      </c>
      <c r="O419" s="6" t="s">
        <v>37</v>
      </c>
      <c r="P419" s="6" t="s">
        <v>38</v>
      </c>
      <c r="Q419" s="6"/>
      <c r="R419" s="7"/>
      <c r="S419" s="7"/>
      <c r="T419" s="7" t="s">
        <v>1944</v>
      </c>
      <c r="U419" s="7" t="s">
        <v>1454</v>
      </c>
      <c r="V419" s="7" t="e">
        <v>#N/A</v>
      </c>
      <c r="W419" s="7" t="s">
        <v>1454</v>
      </c>
      <c r="X419" s="7"/>
      <c r="Y419" s="7" t="s">
        <v>5642</v>
      </c>
      <c r="Z419" s="7" t="str">
        <f t="shared" si="12"/>
        <v>EXN</v>
      </c>
      <c r="AA419" s="7" t="str">
        <f t="shared" si="13"/>
        <v>T&gt;72H</v>
      </c>
      <c r="AB419" s="7"/>
      <c r="AC419" s="7">
        <v>1</v>
      </c>
      <c r="AD419" s="7"/>
      <c r="AE419" s="7" t="s">
        <v>6469</v>
      </c>
      <c r="AF419" s="7" t="s">
        <v>2536</v>
      </c>
      <c r="AG419" s="7"/>
    </row>
    <row r="420" spans="1:33" ht="72.5" x14ac:dyDescent="0.35">
      <c r="A420" s="6" t="s">
        <v>899</v>
      </c>
      <c r="B420" s="7" t="s">
        <v>6336</v>
      </c>
      <c r="C420" s="6" t="s">
        <v>4952</v>
      </c>
      <c r="D420" s="7" t="e">
        <v>#N/A</v>
      </c>
      <c r="E420" s="7" t="e">
        <v>#N/A</v>
      </c>
      <c r="F420" s="6" t="s">
        <v>49</v>
      </c>
      <c r="G420" s="6" t="s">
        <v>1094</v>
      </c>
      <c r="H420" s="6" t="s">
        <v>1095</v>
      </c>
      <c r="I420" s="6" t="s">
        <v>2694</v>
      </c>
      <c r="J420" s="8">
        <v>50.114165393516799</v>
      </c>
      <c r="K420" s="6" t="s">
        <v>52</v>
      </c>
      <c r="L420" s="6" t="s">
        <v>35</v>
      </c>
      <c r="M420" s="6" t="s">
        <v>46</v>
      </c>
      <c r="N420" s="6" t="s">
        <v>2928</v>
      </c>
      <c r="O420" s="6" t="s">
        <v>37</v>
      </c>
      <c r="P420" s="6" t="s">
        <v>38</v>
      </c>
      <c r="Q420" s="6"/>
      <c r="R420" s="7"/>
      <c r="S420" s="7"/>
      <c r="T420" s="7" t="s">
        <v>1944</v>
      </c>
      <c r="U420" s="7" t="s">
        <v>1454</v>
      </c>
      <c r="V420" s="7" t="e">
        <v>#N/A</v>
      </c>
      <c r="W420" s="7" t="s">
        <v>1454</v>
      </c>
      <c r="X420" s="7"/>
      <c r="Y420" s="7" t="s">
        <v>5642</v>
      </c>
      <c r="Z420" s="7" t="str">
        <f t="shared" si="12"/>
        <v>EXN</v>
      </c>
      <c r="AA420" s="7" t="str">
        <f t="shared" si="13"/>
        <v>T&gt;72H</v>
      </c>
      <c r="AB420" s="7"/>
      <c r="AC420" s="7">
        <v>1</v>
      </c>
      <c r="AD420" s="7"/>
      <c r="AE420" s="7" t="s">
        <v>6469</v>
      </c>
      <c r="AF420" s="7" t="s">
        <v>2536</v>
      </c>
      <c r="AG420" s="7"/>
    </row>
    <row r="421" spans="1:33" ht="72.5" x14ac:dyDescent="0.35">
      <c r="A421" s="6" t="s">
        <v>899</v>
      </c>
      <c r="B421" s="7" t="s">
        <v>6337</v>
      </c>
      <c r="C421" s="6" t="s">
        <v>4953</v>
      </c>
      <c r="D421" s="7" t="e">
        <v>#N/A</v>
      </c>
      <c r="E421" s="7" t="e">
        <v>#N/A</v>
      </c>
      <c r="F421" s="6" t="s">
        <v>49</v>
      </c>
      <c r="G421" s="6" t="s">
        <v>1104</v>
      </c>
      <c r="H421" s="6" t="s">
        <v>1105</v>
      </c>
      <c r="I421" s="6" t="s">
        <v>2694</v>
      </c>
      <c r="J421" s="8">
        <v>50.155832060183499</v>
      </c>
      <c r="K421" s="6" t="s">
        <v>52</v>
      </c>
      <c r="L421" s="6" t="s">
        <v>35</v>
      </c>
      <c r="M421" s="6" t="s">
        <v>46</v>
      </c>
      <c r="N421" s="6" t="s">
        <v>2929</v>
      </c>
      <c r="O421" s="6" t="s">
        <v>37</v>
      </c>
      <c r="P421" s="6" t="s">
        <v>38</v>
      </c>
      <c r="Q421" s="6"/>
      <c r="R421" s="7"/>
      <c r="S421" s="7"/>
      <c r="T421" s="7" t="s">
        <v>1944</v>
      </c>
      <c r="U421" s="7" t="s">
        <v>1454</v>
      </c>
      <c r="V421" s="7" t="e">
        <v>#N/A</v>
      </c>
      <c r="W421" s="7" t="s">
        <v>1454</v>
      </c>
      <c r="X421" s="7"/>
      <c r="Y421" s="7" t="s">
        <v>5642</v>
      </c>
      <c r="Z421" s="7" t="str">
        <f t="shared" si="12"/>
        <v>EXN</v>
      </c>
      <c r="AA421" s="7" t="str">
        <f t="shared" si="13"/>
        <v>T&gt;72H</v>
      </c>
      <c r="AB421" s="7"/>
      <c r="AC421" s="7">
        <v>1</v>
      </c>
      <c r="AD421" s="7"/>
      <c r="AE421" s="7" t="s">
        <v>6469</v>
      </c>
      <c r="AF421" s="7" t="s">
        <v>2536</v>
      </c>
      <c r="AG421" s="7"/>
    </row>
    <row r="422" spans="1:33" ht="72.5" x14ac:dyDescent="0.35">
      <c r="A422" s="6" t="s">
        <v>899</v>
      </c>
      <c r="B422" s="7" t="s">
        <v>6338</v>
      </c>
      <c r="C422" s="6" t="s">
        <v>4954</v>
      </c>
      <c r="D422" s="7" t="e">
        <v>#N/A</v>
      </c>
      <c r="E422" s="7" t="e">
        <v>#N/A</v>
      </c>
      <c r="F422" s="6" t="s">
        <v>49</v>
      </c>
      <c r="G422" s="6" t="s">
        <v>1096</v>
      </c>
      <c r="H422" s="6" t="s">
        <v>1097</v>
      </c>
      <c r="I422" s="6" t="s">
        <v>2694</v>
      </c>
      <c r="J422" s="8">
        <v>50.1974987268501</v>
      </c>
      <c r="K422" s="6" t="s">
        <v>52</v>
      </c>
      <c r="L422" s="6" t="s">
        <v>35</v>
      </c>
      <c r="M422" s="6" t="s">
        <v>46</v>
      </c>
      <c r="N422" s="6" t="s">
        <v>2930</v>
      </c>
      <c r="O422" s="6" t="s">
        <v>37</v>
      </c>
      <c r="P422" s="6" t="s">
        <v>38</v>
      </c>
      <c r="Q422" s="6"/>
      <c r="R422" s="7"/>
      <c r="S422" s="7"/>
      <c r="T422" s="7" t="s">
        <v>1944</v>
      </c>
      <c r="U422" s="7" t="s">
        <v>1454</v>
      </c>
      <c r="V422" s="7" t="e">
        <v>#N/A</v>
      </c>
      <c r="W422" s="7" t="s">
        <v>1454</v>
      </c>
      <c r="X422" s="7"/>
      <c r="Y422" s="7" t="s">
        <v>5642</v>
      </c>
      <c r="Z422" s="7" t="str">
        <f t="shared" si="12"/>
        <v>EXN</v>
      </c>
      <c r="AA422" s="7" t="str">
        <f t="shared" si="13"/>
        <v>T&gt;72H</v>
      </c>
      <c r="AB422" s="7"/>
      <c r="AC422" s="7">
        <v>1</v>
      </c>
      <c r="AD422" s="7"/>
      <c r="AE422" s="7" t="s">
        <v>6469</v>
      </c>
      <c r="AF422" s="7" t="s">
        <v>2536</v>
      </c>
      <c r="AG422" s="7"/>
    </row>
    <row r="423" spans="1:33" ht="72.5" x14ac:dyDescent="0.35">
      <c r="A423" s="6" t="s">
        <v>890</v>
      </c>
      <c r="B423" s="7" t="s">
        <v>6339</v>
      </c>
      <c r="C423" s="6" t="s">
        <v>4955</v>
      </c>
      <c r="D423" s="7" t="e">
        <v>#N/A</v>
      </c>
      <c r="E423" s="7" t="e">
        <v>#N/A</v>
      </c>
      <c r="F423" s="6" t="s">
        <v>49</v>
      </c>
      <c r="G423" s="6" t="s">
        <v>1100</v>
      </c>
      <c r="H423" s="6" t="s">
        <v>1101</v>
      </c>
      <c r="I423" s="6" t="s">
        <v>2697</v>
      </c>
      <c r="J423" s="8">
        <v>50.239165393516799</v>
      </c>
      <c r="K423" s="6" t="s">
        <v>52</v>
      </c>
      <c r="L423" s="6" t="s">
        <v>35</v>
      </c>
      <c r="M423" s="6" t="s">
        <v>46</v>
      </c>
      <c r="N423" s="6" t="s">
        <v>2931</v>
      </c>
      <c r="O423" s="6" t="s">
        <v>37</v>
      </c>
      <c r="P423" s="6" t="s">
        <v>38</v>
      </c>
      <c r="Q423" s="6"/>
      <c r="R423" s="7"/>
      <c r="S423" s="7"/>
      <c r="T423" s="7" t="s">
        <v>1743</v>
      </c>
      <c r="U423" s="7" t="s">
        <v>1466</v>
      </c>
      <c r="V423" s="7" t="e">
        <v>#N/A</v>
      </c>
      <c r="W423" s="7" t="s">
        <v>1340</v>
      </c>
      <c r="X423" s="7"/>
      <c r="Y423" s="7" t="s">
        <v>5642</v>
      </c>
      <c r="Z423" s="7" t="str">
        <f t="shared" si="12"/>
        <v>EXN</v>
      </c>
      <c r="AA423" s="7" t="str">
        <f t="shared" si="13"/>
        <v>T&gt;72H</v>
      </c>
      <c r="AB423" s="7"/>
      <c r="AC423" s="7">
        <v>1</v>
      </c>
      <c r="AD423" s="7"/>
      <c r="AE423" s="7" t="s">
        <v>6469</v>
      </c>
      <c r="AF423" s="7" t="s">
        <v>2536</v>
      </c>
      <c r="AG423" s="7"/>
    </row>
    <row r="424" spans="1:33" ht="72.5" x14ac:dyDescent="0.35">
      <c r="A424" s="6" t="s">
        <v>890</v>
      </c>
      <c r="B424" s="7" t="s">
        <v>6340</v>
      </c>
      <c r="C424" s="6" t="s">
        <v>4956</v>
      </c>
      <c r="D424" s="7" t="e">
        <v>#N/A</v>
      </c>
      <c r="E424" s="7" t="e">
        <v>#N/A</v>
      </c>
      <c r="F424" s="6" t="s">
        <v>49</v>
      </c>
      <c r="G424" s="6" t="s">
        <v>1102</v>
      </c>
      <c r="H424" s="6" t="s">
        <v>1103</v>
      </c>
      <c r="I424" s="6" t="s">
        <v>2697</v>
      </c>
      <c r="J424" s="8">
        <v>50.280832060183499</v>
      </c>
      <c r="K424" s="6" t="s">
        <v>52</v>
      </c>
      <c r="L424" s="6" t="s">
        <v>35</v>
      </c>
      <c r="M424" s="6" t="s">
        <v>46</v>
      </c>
      <c r="N424" s="6" t="s">
        <v>2932</v>
      </c>
      <c r="O424" s="6" t="s">
        <v>37</v>
      </c>
      <c r="P424" s="6" t="s">
        <v>38</v>
      </c>
      <c r="Q424" s="6"/>
      <c r="R424" s="7"/>
      <c r="S424" s="7"/>
      <c r="T424" s="7" t="s">
        <v>1743</v>
      </c>
      <c r="U424" s="7" t="s">
        <v>1466</v>
      </c>
      <c r="V424" s="7" t="e">
        <v>#N/A</v>
      </c>
      <c r="W424" s="7" t="s">
        <v>1340</v>
      </c>
      <c r="X424" s="7"/>
      <c r="Y424" s="7" t="s">
        <v>5642</v>
      </c>
      <c r="Z424" s="7" t="str">
        <f t="shared" si="12"/>
        <v>EXN</v>
      </c>
      <c r="AA424" s="7" t="str">
        <f t="shared" si="13"/>
        <v>T&gt;72H</v>
      </c>
      <c r="AB424" s="7"/>
      <c r="AC424" s="7">
        <v>1</v>
      </c>
      <c r="AD424" s="7"/>
      <c r="AE424" s="7" t="s">
        <v>6469</v>
      </c>
      <c r="AF424" s="7" t="s">
        <v>2536</v>
      </c>
      <c r="AG424" s="7"/>
    </row>
    <row r="425" spans="1:33" ht="72.5" x14ac:dyDescent="0.35">
      <c r="A425" s="6" t="s">
        <v>2962</v>
      </c>
      <c r="B425" s="7" t="s">
        <v>6341</v>
      </c>
      <c r="C425" s="6" t="s">
        <v>4957</v>
      </c>
      <c r="D425" s="7" t="e">
        <v>#N/A</v>
      </c>
      <c r="E425" s="7" t="e">
        <v>#N/A</v>
      </c>
      <c r="F425" s="6" t="s">
        <v>49</v>
      </c>
      <c r="G425" s="6" t="s">
        <v>1108</v>
      </c>
      <c r="H425" s="6" t="s">
        <v>1109</v>
      </c>
      <c r="I425" s="6" t="s">
        <v>2964</v>
      </c>
      <c r="J425" s="8">
        <v>50.3224987268501</v>
      </c>
      <c r="K425" s="6" t="s">
        <v>52</v>
      </c>
      <c r="L425" s="6" t="s">
        <v>35</v>
      </c>
      <c r="M425" s="6" t="s">
        <v>46</v>
      </c>
      <c r="N425" s="6" t="s">
        <v>3194</v>
      </c>
      <c r="O425" s="6" t="s">
        <v>37</v>
      </c>
      <c r="P425" s="6" t="s">
        <v>38</v>
      </c>
      <c r="Q425" s="6"/>
      <c r="R425" s="7"/>
      <c r="S425" s="7"/>
      <c r="T425" s="7" t="s">
        <v>3552</v>
      </c>
      <c r="U425" s="7" t="s">
        <v>1454</v>
      </c>
      <c r="V425" s="7" t="e">
        <v>#N/A</v>
      </c>
      <c r="W425" s="7" t="e">
        <v>#N/A</v>
      </c>
      <c r="X425" s="7"/>
      <c r="Y425" s="7" t="s">
        <v>5642</v>
      </c>
      <c r="Z425" s="7" t="str">
        <f t="shared" si="12"/>
        <v>EXN</v>
      </c>
      <c r="AA425" s="7" t="str">
        <f t="shared" si="13"/>
        <v>T&gt;72H</v>
      </c>
      <c r="AB425" s="7"/>
      <c r="AC425" s="7">
        <v>1</v>
      </c>
      <c r="AD425" s="7"/>
      <c r="AE425" s="7" t="s">
        <v>6469</v>
      </c>
      <c r="AF425" s="7" t="s">
        <v>2536</v>
      </c>
      <c r="AG425" s="7"/>
    </row>
    <row r="426" spans="1:33" ht="72.5" x14ac:dyDescent="0.35">
      <c r="A426" s="6" t="s">
        <v>2962</v>
      </c>
      <c r="B426" s="7" t="s">
        <v>6342</v>
      </c>
      <c r="C426" s="6" t="s">
        <v>4958</v>
      </c>
      <c r="D426" s="7" t="e">
        <v>#N/A</v>
      </c>
      <c r="E426" s="7" t="e">
        <v>#N/A</v>
      </c>
      <c r="F426" s="6" t="s">
        <v>49</v>
      </c>
      <c r="G426" s="6" t="s">
        <v>1096</v>
      </c>
      <c r="H426" s="6" t="s">
        <v>1097</v>
      </c>
      <c r="I426" s="6" t="s">
        <v>2964</v>
      </c>
      <c r="J426" s="8">
        <v>50.364165393516799</v>
      </c>
      <c r="K426" s="6" t="s">
        <v>52</v>
      </c>
      <c r="L426" s="6" t="s">
        <v>35</v>
      </c>
      <c r="M426" s="6" t="s">
        <v>46</v>
      </c>
      <c r="N426" s="6" t="s">
        <v>3195</v>
      </c>
      <c r="O426" s="6" t="s">
        <v>37</v>
      </c>
      <c r="P426" s="6" t="s">
        <v>38</v>
      </c>
      <c r="Q426" s="6"/>
      <c r="R426" s="7"/>
      <c r="S426" s="7"/>
      <c r="T426" s="7" t="s">
        <v>3552</v>
      </c>
      <c r="U426" s="7" t="s">
        <v>1454</v>
      </c>
      <c r="V426" s="7" t="e">
        <v>#N/A</v>
      </c>
      <c r="W426" s="7" t="e">
        <v>#N/A</v>
      </c>
      <c r="X426" s="7"/>
      <c r="Y426" s="7" t="s">
        <v>5642</v>
      </c>
      <c r="Z426" s="7" t="str">
        <f t="shared" si="12"/>
        <v>EXN</v>
      </c>
      <c r="AA426" s="7" t="str">
        <f t="shared" si="13"/>
        <v>T&gt;72H</v>
      </c>
      <c r="AB426" s="7"/>
      <c r="AC426" s="7">
        <v>1</v>
      </c>
      <c r="AD426" s="7"/>
      <c r="AE426" s="7" t="s">
        <v>6469</v>
      </c>
      <c r="AF426" s="7" t="s">
        <v>2536</v>
      </c>
      <c r="AG426" s="7"/>
    </row>
    <row r="427" spans="1:33" ht="72.5" x14ac:dyDescent="0.35">
      <c r="A427" s="6" t="s">
        <v>2962</v>
      </c>
      <c r="B427" s="7" t="s">
        <v>6343</v>
      </c>
      <c r="C427" s="6" t="s">
        <v>4959</v>
      </c>
      <c r="D427" s="7" t="e">
        <v>#N/A</v>
      </c>
      <c r="E427" s="7" t="e">
        <v>#N/A</v>
      </c>
      <c r="F427" s="6" t="s">
        <v>49</v>
      </c>
      <c r="G427" s="6" t="s">
        <v>1098</v>
      </c>
      <c r="H427" s="6" t="s">
        <v>1099</v>
      </c>
      <c r="I427" s="6" t="s">
        <v>2964</v>
      </c>
      <c r="J427" s="8">
        <v>50.405832060183499</v>
      </c>
      <c r="K427" s="6" t="s">
        <v>52</v>
      </c>
      <c r="L427" s="6" t="s">
        <v>35</v>
      </c>
      <c r="M427" s="6" t="s">
        <v>46</v>
      </c>
      <c r="N427" s="6" t="s">
        <v>3196</v>
      </c>
      <c r="O427" s="6" t="s">
        <v>37</v>
      </c>
      <c r="P427" s="6" t="s">
        <v>38</v>
      </c>
      <c r="Q427" s="6"/>
      <c r="R427" s="7"/>
      <c r="S427" s="7"/>
      <c r="T427" s="7" t="s">
        <v>3552</v>
      </c>
      <c r="U427" s="7" t="s">
        <v>1454</v>
      </c>
      <c r="V427" s="7" t="e">
        <v>#N/A</v>
      </c>
      <c r="W427" s="7" t="e">
        <v>#N/A</v>
      </c>
      <c r="X427" s="7"/>
      <c r="Y427" s="7" t="s">
        <v>5642</v>
      </c>
      <c r="Z427" s="7" t="str">
        <f t="shared" si="12"/>
        <v>EXN</v>
      </c>
      <c r="AA427" s="7" t="str">
        <f t="shared" si="13"/>
        <v>T&gt;72H</v>
      </c>
      <c r="AB427" s="7"/>
      <c r="AC427" s="7">
        <v>1</v>
      </c>
      <c r="AD427" s="7"/>
      <c r="AE427" s="7" t="s">
        <v>6469</v>
      </c>
      <c r="AF427" s="7" t="s">
        <v>2536</v>
      </c>
      <c r="AG427" s="7"/>
    </row>
    <row r="428" spans="1:33" ht="72.5" x14ac:dyDescent="0.35">
      <c r="A428" s="6" t="s">
        <v>2962</v>
      </c>
      <c r="B428" s="7" t="s">
        <v>6344</v>
      </c>
      <c r="C428" s="6" t="s">
        <v>4960</v>
      </c>
      <c r="D428" s="7" t="e">
        <v>#N/A</v>
      </c>
      <c r="E428" s="7" t="e">
        <v>#N/A</v>
      </c>
      <c r="F428" s="6" t="s">
        <v>49</v>
      </c>
      <c r="G428" s="6" t="s">
        <v>1104</v>
      </c>
      <c r="H428" s="6" t="s">
        <v>1105</v>
      </c>
      <c r="I428" s="6" t="s">
        <v>2964</v>
      </c>
      <c r="J428" s="8">
        <v>50.4474987268501</v>
      </c>
      <c r="K428" s="6" t="s">
        <v>52</v>
      </c>
      <c r="L428" s="6" t="s">
        <v>35</v>
      </c>
      <c r="M428" s="6" t="s">
        <v>46</v>
      </c>
      <c r="N428" s="6" t="s">
        <v>3197</v>
      </c>
      <c r="O428" s="6" t="s">
        <v>37</v>
      </c>
      <c r="P428" s="6" t="s">
        <v>38</v>
      </c>
      <c r="Q428" s="6"/>
      <c r="R428" s="7"/>
      <c r="S428" s="7"/>
      <c r="T428" s="7" t="s">
        <v>3552</v>
      </c>
      <c r="U428" s="7" t="s">
        <v>1454</v>
      </c>
      <c r="V428" s="7" t="e">
        <v>#N/A</v>
      </c>
      <c r="W428" s="7" t="e">
        <v>#N/A</v>
      </c>
      <c r="X428" s="7"/>
      <c r="Y428" s="7" t="s">
        <v>5642</v>
      </c>
      <c r="Z428" s="7" t="str">
        <f t="shared" si="12"/>
        <v>EXN</v>
      </c>
      <c r="AA428" s="7" t="str">
        <f t="shared" si="13"/>
        <v>T&gt;72H</v>
      </c>
      <c r="AB428" s="7"/>
      <c r="AC428" s="7">
        <v>1</v>
      </c>
      <c r="AD428" s="7"/>
      <c r="AE428" s="7" t="s">
        <v>6469</v>
      </c>
      <c r="AF428" s="7" t="s">
        <v>2536</v>
      </c>
      <c r="AG428" s="7"/>
    </row>
    <row r="429" spans="1:33" ht="72.5" x14ac:dyDescent="0.35">
      <c r="A429" s="6" t="s">
        <v>2962</v>
      </c>
      <c r="B429" s="7" t="s">
        <v>6345</v>
      </c>
      <c r="C429" s="6" t="s">
        <v>4961</v>
      </c>
      <c r="D429" s="7" t="e">
        <v>#N/A</v>
      </c>
      <c r="E429" s="7" t="e">
        <v>#N/A</v>
      </c>
      <c r="F429" s="6" t="s">
        <v>49</v>
      </c>
      <c r="G429" s="6" t="s">
        <v>50</v>
      </c>
      <c r="H429" s="6" t="s">
        <v>51</v>
      </c>
      <c r="I429" s="6" t="s">
        <v>2964</v>
      </c>
      <c r="J429" s="8">
        <v>50.489165393516799</v>
      </c>
      <c r="K429" s="6" t="s">
        <v>52</v>
      </c>
      <c r="L429" s="6" t="s">
        <v>35</v>
      </c>
      <c r="M429" s="6" t="s">
        <v>46</v>
      </c>
      <c r="N429" s="6" t="s">
        <v>3198</v>
      </c>
      <c r="O429" s="6" t="s">
        <v>37</v>
      </c>
      <c r="P429" s="6" t="s">
        <v>38</v>
      </c>
      <c r="Q429" s="6"/>
      <c r="R429" s="7"/>
      <c r="S429" s="7"/>
      <c r="T429" s="7" t="s">
        <v>3552</v>
      </c>
      <c r="U429" s="7" t="s">
        <v>1454</v>
      </c>
      <c r="V429" s="7" t="e">
        <v>#N/A</v>
      </c>
      <c r="W429" s="7" t="e">
        <v>#N/A</v>
      </c>
      <c r="X429" s="7"/>
      <c r="Y429" s="7" t="s">
        <v>5642</v>
      </c>
      <c r="Z429" s="7" t="str">
        <f t="shared" si="12"/>
        <v>EXN</v>
      </c>
      <c r="AA429" s="7" t="str">
        <f t="shared" si="13"/>
        <v>T&gt;72H</v>
      </c>
      <c r="AB429" s="7"/>
      <c r="AC429" s="7">
        <v>1</v>
      </c>
      <c r="AD429" s="7"/>
      <c r="AE429" s="7" t="s">
        <v>6469</v>
      </c>
      <c r="AF429" s="7" t="s">
        <v>2536</v>
      </c>
      <c r="AG429" s="7"/>
    </row>
    <row r="430" spans="1:33" ht="72.5" x14ac:dyDescent="0.35">
      <c r="A430" s="6" t="s">
        <v>2962</v>
      </c>
      <c r="B430" s="7" t="s">
        <v>6346</v>
      </c>
      <c r="C430" s="6" t="s">
        <v>4962</v>
      </c>
      <c r="D430" s="7" t="e">
        <v>#N/A</v>
      </c>
      <c r="E430" s="7" t="e">
        <v>#N/A</v>
      </c>
      <c r="F430" s="6" t="s">
        <v>49</v>
      </c>
      <c r="G430" s="6" t="s">
        <v>1106</v>
      </c>
      <c r="H430" s="6" t="s">
        <v>1107</v>
      </c>
      <c r="I430" s="6" t="s">
        <v>2964</v>
      </c>
      <c r="J430" s="8">
        <v>50.530832060183499</v>
      </c>
      <c r="K430" s="6" t="s">
        <v>52</v>
      </c>
      <c r="L430" s="6" t="s">
        <v>35</v>
      </c>
      <c r="M430" s="6" t="s">
        <v>46</v>
      </c>
      <c r="N430" s="6" t="s">
        <v>3199</v>
      </c>
      <c r="O430" s="6" t="s">
        <v>37</v>
      </c>
      <c r="P430" s="6" t="s">
        <v>38</v>
      </c>
      <c r="Q430" s="6"/>
      <c r="R430" s="7"/>
      <c r="S430" s="7"/>
      <c r="T430" s="7" t="s">
        <v>3552</v>
      </c>
      <c r="U430" s="7" t="s">
        <v>1454</v>
      </c>
      <c r="V430" s="7" t="e">
        <v>#N/A</v>
      </c>
      <c r="W430" s="7" t="e">
        <v>#N/A</v>
      </c>
      <c r="X430" s="7"/>
      <c r="Y430" s="7" t="s">
        <v>5642</v>
      </c>
      <c r="Z430" s="7" t="str">
        <f t="shared" si="12"/>
        <v>EXN</v>
      </c>
      <c r="AA430" s="7" t="str">
        <f t="shared" si="13"/>
        <v>T&gt;72H</v>
      </c>
      <c r="AB430" s="7"/>
      <c r="AC430" s="7">
        <v>1</v>
      </c>
      <c r="AD430" s="7"/>
      <c r="AE430" s="7" t="s">
        <v>6469</v>
      </c>
      <c r="AF430" s="7" t="s">
        <v>2536</v>
      </c>
      <c r="AG430" s="7"/>
    </row>
    <row r="431" spans="1:33" ht="72.5" x14ac:dyDescent="0.35">
      <c r="A431" s="6" t="s">
        <v>2962</v>
      </c>
      <c r="B431" s="7" t="s">
        <v>6347</v>
      </c>
      <c r="C431" s="6" t="s">
        <v>4963</v>
      </c>
      <c r="D431" s="7" t="e">
        <v>#N/A</v>
      </c>
      <c r="E431" s="7" t="e">
        <v>#N/A</v>
      </c>
      <c r="F431" s="6" t="s">
        <v>49</v>
      </c>
      <c r="G431" s="6" t="s">
        <v>1100</v>
      </c>
      <c r="H431" s="6" t="s">
        <v>1101</v>
      </c>
      <c r="I431" s="6" t="s">
        <v>2964</v>
      </c>
      <c r="J431" s="8">
        <v>50.5724987268501</v>
      </c>
      <c r="K431" s="6" t="s">
        <v>52</v>
      </c>
      <c r="L431" s="6" t="s">
        <v>35</v>
      </c>
      <c r="M431" s="6" t="s">
        <v>46</v>
      </c>
      <c r="N431" s="6" t="s">
        <v>3200</v>
      </c>
      <c r="O431" s="6" t="s">
        <v>37</v>
      </c>
      <c r="P431" s="6" t="s">
        <v>38</v>
      </c>
      <c r="Q431" s="6"/>
      <c r="R431" s="7"/>
      <c r="S431" s="7"/>
      <c r="T431" s="7" t="s">
        <v>3552</v>
      </c>
      <c r="U431" s="7" t="s">
        <v>1454</v>
      </c>
      <c r="V431" s="7" t="e">
        <v>#N/A</v>
      </c>
      <c r="W431" s="7" t="e">
        <v>#N/A</v>
      </c>
      <c r="X431" s="7"/>
      <c r="Y431" s="7" t="s">
        <v>5642</v>
      </c>
      <c r="Z431" s="7" t="str">
        <f t="shared" si="12"/>
        <v>EXN</v>
      </c>
      <c r="AA431" s="7" t="str">
        <f t="shared" si="13"/>
        <v>T&gt;72H</v>
      </c>
      <c r="AB431" s="7"/>
      <c r="AC431" s="7">
        <v>1</v>
      </c>
      <c r="AD431" s="7"/>
      <c r="AE431" s="7" t="s">
        <v>6469</v>
      </c>
      <c r="AF431" s="7" t="s">
        <v>2536</v>
      </c>
      <c r="AG431" s="7"/>
    </row>
    <row r="432" spans="1:33" ht="72.5" x14ac:dyDescent="0.35">
      <c r="A432" s="6" t="s">
        <v>2962</v>
      </c>
      <c r="B432" s="7" t="s">
        <v>6348</v>
      </c>
      <c r="C432" s="6" t="s">
        <v>4964</v>
      </c>
      <c r="D432" s="7" t="e">
        <v>#N/A</v>
      </c>
      <c r="E432" s="7" t="e">
        <v>#N/A</v>
      </c>
      <c r="F432" s="6" t="s">
        <v>49</v>
      </c>
      <c r="G432" s="6" t="s">
        <v>1094</v>
      </c>
      <c r="H432" s="6" t="s">
        <v>1095</v>
      </c>
      <c r="I432" s="6" t="s">
        <v>2964</v>
      </c>
      <c r="J432" s="8">
        <v>50.614165393516799</v>
      </c>
      <c r="K432" s="6" t="s">
        <v>52</v>
      </c>
      <c r="L432" s="6" t="s">
        <v>35</v>
      </c>
      <c r="M432" s="6" t="s">
        <v>46</v>
      </c>
      <c r="N432" s="6" t="s">
        <v>3201</v>
      </c>
      <c r="O432" s="6" t="s">
        <v>37</v>
      </c>
      <c r="P432" s="6" t="s">
        <v>38</v>
      </c>
      <c r="Q432" s="6"/>
      <c r="R432" s="7"/>
      <c r="S432" s="7"/>
      <c r="T432" s="7" t="s">
        <v>3552</v>
      </c>
      <c r="U432" s="7" t="s">
        <v>1454</v>
      </c>
      <c r="V432" s="7" t="e">
        <v>#N/A</v>
      </c>
      <c r="W432" s="7" t="e">
        <v>#N/A</v>
      </c>
      <c r="X432" s="7"/>
      <c r="Y432" s="7" t="s">
        <v>5642</v>
      </c>
      <c r="Z432" s="7" t="str">
        <f t="shared" si="12"/>
        <v>EXN</v>
      </c>
      <c r="AA432" s="7" t="str">
        <f t="shared" si="13"/>
        <v>T&gt;72H</v>
      </c>
      <c r="AB432" s="7"/>
      <c r="AC432" s="7">
        <v>1</v>
      </c>
      <c r="AD432" s="7"/>
      <c r="AE432" s="7" t="s">
        <v>6469</v>
      </c>
      <c r="AF432" s="7" t="s">
        <v>2536</v>
      </c>
      <c r="AG432" s="7"/>
    </row>
    <row r="433" spans="1:33" ht="72.5" x14ac:dyDescent="0.35">
      <c r="A433" s="6" t="s">
        <v>2962</v>
      </c>
      <c r="B433" s="7" t="s">
        <v>6349</v>
      </c>
      <c r="C433" s="6" t="s">
        <v>4965</v>
      </c>
      <c r="D433" s="7" t="e">
        <v>#N/A</v>
      </c>
      <c r="E433" s="7" t="e">
        <v>#N/A</v>
      </c>
      <c r="F433" s="6" t="s">
        <v>49</v>
      </c>
      <c r="G433" s="6" t="s">
        <v>1102</v>
      </c>
      <c r="H433" s="6" t="s">
        <v>1103</v>
      </c>
      <c r="I433" s="6" t="s">
        <v>2964</v>
      </c>
      <c r="J433" s="8">
        <v>50.655832060183499</v>
      </c>
      <c r="K433" s="6" t="s">
        <v>52</v>
      </c>
      <c r="L433" s="6" t="s">
        <v>35</v>
      </c>
      <c r="M433" s="6" t="s">
        <v>46</v>
      </c>
      <c r="N433" s="6" t="s">
        <v>3202</v>
      </c>
      <c r="O433" s="6" t="s">
        <v>37</v>
      </c>
      <c r="P433" s="6" t="s">
        <v>38</v>
      </c>
      <c r="Q433" s="6"/>
      <c r="R433" s="7"/>
      <c r="S433" s="7"/>
      <c r="T433" s="7" t="s">
        <v>3552</v>
      </c>
      <c r="U433" s="7" t="s">
        <v>1454</v>
      </c>
      <c r="V433" s="7" t="e">
        <v>#N/A</v>
      </c>
      <c r="W433" s="7" t="e">
        <v>#N/A</v>
      </c>
      <c r="X433" s="7"/>
      <c r="Y433" s="7" t="s">
        <v>5642</v>
      </c>
      <c r="Z433" s="7" t="str">
        <f t="shared" si="12"/>
        <v>EXN</v>
      </c>
      <c r="AA433" s="7" t="str">
        <f t="shared" si="13"/>
        <v>T&gt;72H</v>
      </c>
      <c r="AB433" s="7"/>
      <c r="AC433" s="7">
        <v>1</v>
      </c>
      <c r="AD433" s="7"/>
      <c r="AE433" s="7" t="s">
        <v>6469</v>
      </c>
      <c r="AF433" s="7" t="s">
        <v>2536</v>
      </c>
      <c r="AG433" s="7"/>
    </row>
    <row r="434" spans="1:33" ht="87" x14ac:dyDescent="0.35">
      <c r="A434" s="6" t="s">
        <v>943</v>
      </c>
      <c r="B434" s="7" t="s">
        <v>6350</v>
      </c>
      <c r="C434" s="6" t="s">
        <v>4966</v>
      </c>
      <c r="D434" s="7" t="e">
        <v>#N/A</v>
      </c>
      <c r="E434" s="7" t="e">
        <v>#N/A</v>
      </c>
      <c r="F434" s="6" t="s">
        <v>49</v>
      </c>
      <c r="G434" s="6" t="s">
        <v>1096</v>
      </c>
      <c r="H434" s="6" t="s">
        <v>1097</v>
      </c>
      <c r="I434" s="6" t="s">
        <v>3497</v>
      </c>
      <c r="J434" s="8">
        <v>50.6974987268501</v>
      </c>
      <c r="K434" s="6" t="s">
        <v>52</v>
      </c>
      <c r="L434" s="6" t="s">
        <v>35</v>
      </c>
      <c r="M434" s="6" t="s">
        <v>46</v>
      </c>
      <c r="N434" s="6" t="s">
        <v>3525</v>
      </c>
      <c r="O434" s="6" t="s">
        <v>37</v>
      </c>
      <c r="P434" s="6" t="s">
        <v>38</v>
      </c>
      <c r="Q434" s="6"/>
      <c r="R434" s="7"/>
      <c r="S434" s="7"/>
      <c r="T434" s="7" t="s">
        <v>5464</v>
      </c>
      <c r="U434" s="7" t="s">
        <v>78</v>
      </c>
      <c r="V434" s="7" t="e">
        <v>#N/A</v>
      </c>
      <c r="W434" s="7" t="s">
        <v>1456</v>
      </c>
      <c r="X434" s="7"/>
      <c r="Y434" s="7" t="s">
        <v>5642</v>
      </c>
      <c r="Z434" s="7" t="str">
        <f t="shared" si="12"/>
        <v>EXN</v>
      </c>
      <c r="AA434" s="7" t="str">
        <f t="shared" si="13"/>
        <v>T&gt;72H</v>
      </c>
      <c r="AB434" s="7"/>
      <c r="AC434" s="7">
        <v>1</v>
      </c>
      <c r="AD434" s="7"/>
      <c r="AE434" s="7" t="s">
        <v>6469</v>
      </c>
      <c r="AF434" s="7" t="s">
        <v>2536</v>
      </c>
      <c r="AG434" s="7"/>
    </row>
    <row r="435" spans="1:33" ht="72.5" x14ac:dyDescent="0.35">
      <c r="A435" s="6" t="s">
        <v>1698</v>
      </c>
      <c r="B435" s="7" t="s">
        <v>6351</v>
      </c>
      <c r="C435" s="6" t="s">
        <v>4967</v>
      </c>
      <c r="D435" s="7" t="e">
        <v>#N/A</v>
      </c>
      <c r="E435" s="7" t="e">
        <v>#N/A</v>
      </c>
      <c r="F435" s="6" t="s">
        <v>49</v>
      </c>
      <c r="G435" s="6" t="s">
        <v>1104</v>
      </c>
      <c r="H435" s="6" t="s">
        <v>1105</v>
      </c>
      <c r="I435" s="6" t="s">
        <v>3364</v>
      </c>
      <c r="J435" s="8">
        <v>50.739165393516799</v>
      </c>
      <c r="K435" s="6" t="s">
        <v>52</v>
      </c>
      <c r="L435" s="6" t="s">
        <v>35</v>
      </c>
      <c r="M435" s="6" t="s">
        <v>46</v>
      </c>
      <c r="N435" s="6" t="s">
        <v>3536</v>
      </c>
      <c r="O435" s="6" t="s">
        <v>37</v>
      </c>
      <c r="P435" s="6" t="s">
        <v>38</v>
      </c>
      <c r="Q435" s="6"/>
      <c r="R435" s="7"/>
      <c r="S435" s="7"/>
      <c r="T435" s="7" t="s">
        <v>1697</v>
      </c>
      <c r="U435" s="7" t="s">
        <v>1466</v>
      </c>
      <c r="V435" s="7" t="e">
        <v>#N/A</v>
      </c>
      <c r="W435" s="7" t="s">
        <v>1340</v>
      </c>
      <c r="X435" s="7"/>
      <c r="Y435" s="7" t="s">
        <v>5642</v>
      </c>
      <c r="Z435" s="7" t="str">
        <f t="shared" si="12"/>
        <v>EXN</v>
      </c>
      <c r="AA435" s="7" t="str">
        <f t="shared" si="13"/>
        <v>T&gt;72H</v>
      </c>
      <c r="AB435" s="7"/>
      <c r="AC435" s="7">
        <v>1</v>
      </c>
      <c r="AD435" s="7"/>
      <c r="AE435" s="7" t="s">
        <v>6469</v>
      </c>
      <c r="AF435" s="7" t="s">
        <v>2536</v>
      </c>
      <c r="AG435" s="7"/>
    </row>
    <row r="436" spans="1:33" ht="72.5" x14ac:dyDescent="0.35">
      <c r="A436" s="6" t="s">
        <v>3943</v>
      </c>
      <c r="B436" s="7" t="s">
        <v>6352</v>
      </c>
      <c r="C436" s="6" t="s">
        <v>4968</v>
      </c>
      <c r="D436" s="7" t="e">
        <v>#N/A</v>
      </c>
      <c r="E436" s="7" t="e">
        <v>#N/A</v>
      </c>
      <c r="F436" s="6" t="s">
        <v>49</v>
      </c>
      <c r="G436" s="6" t="s">
        <v>1100</v>
      </c>
      <c r="H436" s="6" t="s">
        <v>1101</v>
      </c>
      <c r="I436" s="6" t="s">
        <v>4127</v>
      </c>
      <c r="J436" s="8">
        <v>50.780832060183499</v>
      </c>
      <c r="K436" s="6" t="s">
        <v>52</v>
      </c>
      <c r="L436" s="6" t="s">
        <v>35</v>
      </c>
      <c r="M436" s="6" t="s">
        <v>46</v>
      </c>
      <c r="N436" s="6" t="s">
        <v>4128</v>
      </c>
      <c r="O436" s="6" t="s">
        <v>37</v>
      </c>
      <c r="P436" s="6" t="s">
        <v>38</v>
      </c>
      <c r="Q436" s="6"/>
      <c r="R436" s="7"/>
      <c r="S436" s="7"/>
      <c r="T436" s="7" t="s">
        <v>4138</v>
      </c>
      <c r="U436" s="7" t="s">
        <v>1466</v>
      </c>
      <c r="V436" s="7" t="e">
        <v>#N/A</v>
      </c>
      <c r="W436" s="7" t="s">
        <v>1340</v>
      </c>
      <c r="X436" s="7"/>
      <c r="Y436" s="7" t="s">
        <v>5642</v>
      </c>
      <c r="Z436" s="7" t="str">
        <f t="shared" si="12"/>
        <v>EXN</v>
      </c>
      <c r="AA436" s="7" t="str">
        <f t="shared" si="13"/>
        <v>T&gt;72H</v>
      </c>
      <c r="AB436" s="7"/>
      <c r="AC436" s="7">
        <v>1</v>
      </c>
      <c r="AD436" s="7"/>
      <c r="AE436" s="7" t="s">
        <v>6469</v>
      </c>
      <c r="AF436" s="7" t="s">
        <v>2536</v>
      </c>
      <c r="AG436" s="7"/>
    </row>
    <row r="437" spans="1:33" ht="72.5" x14ac:dyDescent="0.35">
      <c r="A437" s="6" t="s">
        <v>3861</v>
      </c>
      <c r="B437" s="7" t="s">
        <v>6353</v>
      </c>
      <c r="C437" s="6" t="s">
        <v>4969</v>
      </c>
      <c r="D437" s="7" t="e">
        <v>#N/A</v>
      </c>
      <c r="E437" s="7" t="e">
        <v>#N/A</v>
      </c>
      <c r="F437" s="6" t="s">
        <v>49</v>
      </c>
      <c r="G437" s="6" t="s">
        <v>1102</v>
      </c>
      <c r="H437" s="6" t="s">
        <v>1103</v>
      </c>
      <c r="I437" s="6" t="s">
        <v>4129</v>
      </c>
      <c r="J437" s="8">
        <v>50.8224987268501</v>
      </c>
      <c r="K437" s="6" t="s">
        <v>52</v>
      </c>
      <c r="L437" s="6" t="s">
        <v>35</v>
      </c>
      <c r="M437" s="6" t="s">
        <v>46</v>
      </c>
      <c r="N437" s="6" t="s">
        <v>4130</v>
      </c>
      <c r="O437" s="6" t="s">
        <v>37</v>
      </c>
      <c r="P437" s="6" t="s">
        <v>38</v>
      </c>
      <c r="Q437" s="6"/>
      <c r="R437" s="7"/>
      <c r="S437" s="7"/>
      <c r="T437" s="7" t="s">
        <v>4136</v>
      </c>
      <c r="U437" s="7" t="s">
        <v>1466</v>
      </c>
      <c r="V437" s="7" t="e">
        <v>#N/A</v>
      </c>
      <c r="W437" s="7" t="s">
        <v>1340</v>
      </c>
      <c r="X437" s="7"/>
      <c r="Y437" s="7" t="s">
        <v>5642</v>
      </c>
      <c r="Z437" s="7" t="str">
        <f t="shared" si="12"/>
        <v>EXN</v>
      </c>
      <c r="AA437" s="7" t="str">
        <f t="shared" si="13"/>
        <v>T&gt;72H</v>
      </c>
      <c r="AB437" s="7"/>
      <c r="AC437" s="7">
        <v>1</v>
      </c>
      <c r="AD437" s="7"/>
      <c r="AE437" s="7" t="s">
        <v>6469</v>
      </c>
      <c r="AF437" s="7" t="s">
        <v>2536</v>
      </c>
      <c r="AG437" s="7"/>
    </row>
    <row r="438" spans="1:33" ht="72.5" x14ac:dyDescent="0.35">
      <c r="A438" s="6" t="s">
        <v>1829</v>
      </c>
      <c r="B438" s="7" t="s">
        <v>6354</v>
      </c>
      <c r="C438" s="6" t="s">
        <v>4970</v>
      </c>
      <c r="D438" s="7" t="e">
        <v>#N/A</v>
      </c>
      <c r="E438" s="7" t="e">
        <v>#N/A</v>
      </c>
      <c r="F438" s="6" t="s">
        <v>49</v>
      </c>
      <c r="G438" s="6" t="s">
        <v>50</v>
      </c>
      <c r="H438" s="6" t="s">
        <v>51</v>
      </c>
      <c r="I438" s="6" t="s">
        <v>4314</v>
      </c>
      <c r="J438" s="8">
        <v>50.864165393516799</v>
      </c>
      <c r="K438" s="6" t="s">
        <v>52</v>
      </c>
      <c r="L438" s="6" t="s">
        <v>35</v>
      </c>
      <c r="M438" s="6" t="s">
        <v>46</v>
      </c>
      <c r="N438" s="6" t="s">
        <v>4371</v>
      </c>
      <c r="O438" s="6" t="s">
        <v>37</v>
      </c>
      <c r="P438" s="6" t="s">
        <v>38</v>
      </c>
      <c r="Q438" s="6"/>
      <c r="R438" s="7"/>
      <c r="S438" s="7"/>
      <c r="T438" s="7" t="s">
        <v>1832</v>
      </c>
      <c r="U438" s="7" t="s">
        <v>1466</v>
      </c>
      <c r="V438" s="7" t="e">
        <v>#N/A</v>
      </c>
      <c r="W438" s="7" t="s">
        <v>1340</v>
      </c>
      <c r="X438" s="7"/>
      <c r="Y438" s="7" t="s">
        <v>5642</v>
      </c>
      <c r="Z438" s="7" t="str">
        <f t="shared" si="12"/>
        <v>EXN</v>
      </c>
      <c r="AA438" s="7" t="str">
        <f t="shared" si="13"/>
        <v>T&gt;72H</v>
      </c>
      <c r="AB438" s="7"/>
      <c r="AC438" s="7">
        <v>1</v>
      </c>
      <c r="AD438" s="7"/>
      <c r="AE438" s="7" t="s">
        <v>6469</v>
      </c>
      <c r="AF438" s="7" t="s">
        <v>2536</v>
      </c>
      <c r="AG438" s="7"/>
    </row>
    <row r="439" spans="1:33" ht="72.5" x14ac:dyDescent="0.35">
      <c r="A439" s="6" t="s">
        <v>908</v>
      </c>
      <c r="B439" s="7" t="s">
        <v>6355</v>
      </c>
      <c r="C439" s="6" t="s">
        <v>4971</v>
      </c>
      <c r="D439" s="7" t="e">
        <v>#N/A</v>
      </c>
      <c r="E439" s="7" t="e">
        <v>#N/A</v>
      </c>
      <c r="F439" s="6" t="s">
        <v>49</v>
      </c>
      <c r="G439" s="6" t="s">
        <v>1096</v>
      </c>
      <c r="H439" s="6" t="s">
        <v>1097</v>
      </c>
      <c r="I439" s="6" t="s">
        <v>4149</v>
      </c>
      <c r="J439" s="8">
        <v>50.905832060183499</v>
      </c>
      <c r="K439" s="6" t="s">
        <v>52</v>
      </c>
      <c r="L439" s="6" t="s">
        <v>35</v>
      </c>
      <c r="M439" s="6" t="s">
        <v>46</v>
      </c>
      <c r="N439" s="6" t="s">
        <v>4275</v>
      </c>
      <c r="O439" s="6" t="s">
        <v>37</v>
      </c>
      <c r="P439" s="6" t="s">
        <v>38</v>
      </c>
      <c r="Q439" s="6"/>
      <c r="R439" s="7"/>
      <c r="S439" s="7"/>
      <c r="T439" s="7" t="s">
        <v>1942</v>
      </c>
      <c r="U439" s="7" t="s">
        <v>1454</v>
      </c>
      <c r="V439" s="7" t="e">
        <v>#N/A</v>
      </c>
      <c r="W439" s="7" t="s">
        <v>1454</v>
      </c>
      <c r="X439" s="7"/>
      <c r="Y439" s="7" t="s">
        <v>5642</v>
      </c>
      <c r="Z439" s="7" t="str">
        <f t="shared" si="12"/>
        <v>EXN</v>
      </c>
      <c r="AA439" s="7" t="str">
        <f t="shared" si="13"/>
        <v>T&gt;72H</v>
      </c>
      <c r="AB439" s="7"/>
      <c r="AC439" s="7">
        <v>1</v>
      </c>
      <c r="AD439" s="7"/>
      <c r="AE439" s="7" t="s">
        <v>6469</v>
      </c>
      <c r="AF439" s="7" t="s">
        <v>2536</v>
      </c>
      <c r="AG439" s="7"/>
    </row>
    <row r="440" spans="1:33" ht="72.5" x14ac:dyDescent="0.35">
      <c r="A440" s="6" t="s">
        <v>908</v>
      </c>
      <c r="B440" s="7" t="s">
        <v>6356</v>
      </c>
      <c r="C440" s="6" t="s">
        <v>4972</v>
      </c>
      <c r="D440" s="7" t="e">
        <v>#N/A</v>
      </c>
      <c r="E440" s="7" t="e">
        <v>#N/A</v>
      </c>
      <c r="F440" s="6" t="s">
        <v>49</v>
      </c>
      <c r="G440" s="6" t="s">
        <v>1102</v>
      </c>
      <c r="H440" s="6" t="s">
        <v>1103</v>
      </c>
      <c r="I440" s="6" t="s">
        <v>4149</v>
      </c>
      <c r="J440" s="8">
        <v>50.9474987268501</v>
      </c>
      <c r="K440" s="6" t="s">
        <v>52</v>
      </c>
      <c r="L440" s="6" t="s">
        <v>35</v>
      </c>
      <c r="M440" s="6" t="s">
        <v>46</v>
      </c>
      <c r="N440" s="6" t="s">
        <v>4276</v>
      </c>
      <c r="O440" s="6" t="s">
        <v>37</v>
      </c>
      <c r="P440" s="6" t="s">
        <v>38</v>
      </c>
      <c r="Q440" s="6"/>
      <c r="R440" s="7"/>
      <c r="S440" s="7"/>
      <c r="T440" s="7" t="s">
        <v>1942</v>
      </c>
      <c r="U440" s="7" t="s">
        <v>1454</v>
      </c>
      <c r="V440" s="7" t="e">
        <v>#N/A</v>
      </c>
      <c r="W440" s="7" t="s">
        <v>1454</v>
      </c>
      <c r="X440" s="7"/>
      <c r="Y440" s="7" t="s">
        <v>5642</v>
      </c>
      <c r="Z440" s="7" t="str">
        <f t="shared" si="12"/>
        <v>EXN</v>
      </c>
      <c r="AA440" s="7" t="str">
        <f t="shared" si="13"/>
        <v>T&gt;72H</v>
      </c>
      <c r="AB440" s="7"/>
      <c r="AC440" s="7">
        <v>1</v>
      </c>
      <c r="AD440" s="7"/>
      <c r="AE440" s="7" t="s">
        <v>6469</v>
      </c>
      <c r="AF440" s="7" t="s">
        <v>2536</v>
      </c>
      <c r="AG440" s="7"/>
    </row>
    <row r="441" spans="1:33" ht="72.5" x14ac:dyDescent="0.35">
      <c r="A441" s="6" t="s">
        <v>908</v>
      </c>
      <c r="B441" s="7" t="s">
        <v>6357</v>
      </c>
      <c r="C441" s="6" t="s">
        <v>4973</v>
      </c>
      <c r="D441" s="7" t="e">
        <v>#N/A</v>
      </c>
      <c r="E441" s="7" t="e">
        <v>#N/A</v>
      </c>
      <c r="F441" s="6" t="s">
        <v>49</v>
      </c>
      <c r="G441" s="6" t="s">
        <v>1104</v>
      </c>
      <c r="H441" s="6" t="s">
        <v>1105</v>
      </c>
      <c r="I441" s="6" t="s">
        <v>4149</v>
      </c>
      <c r="J441" s="8">
        <v>50.989165393516799</v>
      </c>
      <c r="K441" s="6" t="s">
        <v>52</v>
      </c>
      <c r="L441" s="6" t="s">
        <v>35</v>
      </c>
      <c r="M441" s="6" t="s">
        <v>46</v>
      </c>
      <c r="N441" s="6" t="s">
        <v>4277</v>
      </c>
      <c r="O441" s="6" t="s">
        <v>37</v>
      </c>
      <c r="P441" s="6" t="s">
        <v>38</v>
      </c>
      <c r="Q441" s="6"/>
      <c r="R441" s="7"/>
      <c r="S441" s="7"/>
      <c r="T441" s="7" t="s">
        <v>1942</v>
      </c>
      <c r="U441" s="7" t="s">
        <v>1454</v>
      </c>
      <c r="V441" s="7" t="e">
        <v>#N/A</v>
      </c>
      <c r="W441" s="7" t="s">
        <v>1454</v>
      </c>
      <c r="X441" s="7"/>
      <c r="Y441" s="7" t="s">
        <v>5642</v>
      </c>
      <c r="Z441" s="7" t="str">
        <f t="shared" si="12"/>
        <v>EXN</v>
      </c>
      <c r="AA441" s="7" t="str">
        <f t="shared" si="13"/>
        <v>T&gt;72H</v>
      </c>
      <c r="AB441" s="7"/>
      <c r="AC441" s="7">
        <v>1</v>
      </c>
      <c r="AD441" s="7"/>
      <c r="AE441" s="7" t="s">
        <v>6469</v>
      </c>
      <c r="AF441" s="7" t="s">
        <v>2536</v>
      </c>
      <c r="AG441" s="7"/>
    </row>
    <row r="442" spans="1:33" ht="72.5" x14ac:dyDescent="0.35">
      <c r="A442" s="6" t="s">
        <v>908</v>
      </c>
      <c r="B442" s="7" t="s">
        <v>6358</v>
      </c>
      <c r="C442" s="6" t="s">
        <v>4974</v>
      </c>
      <c r="D442" s="7" t="e">
        <v>#N/A</v>
      </c>
      <c r="E442" s="7" t="e">
        <v>#N/A</v>
      </c>
      <c r="F442" s="6" t="s">
        <v>49</v>
      </c>
      <c r="G442" s="6" t="s">
        <v>1108</v>
      </c>
      <c r="H442" s="6" t="s">
        <v>1109</v>
      </c>
      <c r="I442" s="6" t="s">
        <v>4149</v>
      </c>
      <c r="J442" s="8">
        <v>51.030832060183499</v>
      </c>
      <c r="K442" s="6" t="s">
        <v>52</v>
      </c>
      <c r="L442" s="6" t="s">
        <v>35</v>
      </c>
      <c r="M442" s="6" t="s">
        <v>46</v>
      </c>
      <c r="N442" s="6" t="s">
        <v>4278</v>
      </c>
      <c r="O442" s="6" t="s">
        <v>37</v>
      </c>
      <c r="P442" s="6" t="s">
        <v>38</v>
      </c>
      <c r="Q442" s="6"/>
      <c r="R442" s="7"/>
      <c r="S442" s="7"/>
      <c r="T442" s="7" t="s">
        <v>1942</v>
      </c>
      <c r="U442" s="7" t="s">
        <v>1454</v>
      </c>
      <c r="V442" s="7" t="e">
        <v>#N/A</v>
      </c>
      <c r="W442" s="7" t="s">
        <v>1454</v>
      </c>
      <c r="X442" s="7"/>
      <c r="Y442" s="7" t="s">
        <v>5642</v>
      </c>
      <c r="Z442" s="7" t="str">
        <f t="shared" si="12"/>
        <v>EXN</v>
      </c>
      <c r="AA442" s="7" t="str">
        <f t="shared" si="13"/>
        <v>T&gt;72H</v>
      </c>
      <c r="AB442" s="7"/>
      <c r="AC442" s="7">
        <v>1</v>
      </c>
      <c r="AD442" s="7"/>
      <c r="AE442" s="7" t="s">
        <v>6469</v>
      </c>
      <c r="AF442" s="7" t="s">
        <v>2536</v>
      </c>
      <c r="AG442" s="7"/>
    </row>
    <row r="443" spans="1:33" ht="72.5" x14ac:dyDescent="0.35">
      <c r="A443" s="6" t="s">
        <v>908</v>
      </c>
      <c r="B443" s="7" t="s">
        <v>6359</v>
      </c>
      <c r="C443" s="6" t="s">
        <v>4975</v>
      </c>
      <c r="D443" s="7" t="e">
        <v>#N/A</v>
      </c>
      <c r="E443" s="7" t="e">
        <v>#N/A</v>
      </c>
      <c r="F443" s="6" t="s">
        <v>49</v>
      </c>
      <c r="G443" s="6" t="s">
        <v>1094</v>
      </c>
      <c r="H443" s="6" t="s">
        <v>1095</v>
      </c>
      <c r="I443" s="6" t="s">
        <v>4149</v>
      </c>
      <c r="J443" s="8">
        <v>51.0724987268501</v>
      </c>
      <c r="K443" s="6" t="s">
        <v>52</v>
      </c>
      <c r="L443" s="6" t="s">
        <v>35</v>
      </c>
      <c r="M443" s="6" t="s">
        <v>46</v>
      </c>
      <c r="N443" s="6" t="s">
        <v>4279</v>
      </c>
      <c r="O443" s="6" t="s">
        <v>37</v>
      </c>
      <c r="P443" s="6" t="s">
        <v>38</v>
      </c>
      <c r="Q443" s="6"/>
      <c r="R443" s="7"/>
      <c r="S443" s="7"/>
      <c r="T443" s="7" t="s">
        <v>1942</v>
      </c>
      <c r="U443" s="7" t="s">
        <v>1454</v>
      </c>
      <c r="V443" s="7" t="e">
        <v>#N/A</v>
      </c>
      <c r="W443" s="7" t="s">
        <v>1454</v>
      </c>
      <c r="X443" s="7"/>
      <c r="Y443" s="7" t="s">
        <v>5642</v>
      </c>
      <c r="Z443" s="7" t="str">
        <f t="shared" si="12"/>
        <v>EXN</v>
      </c>
      <c r="AA443" s="7" t="str">
        <f t="shared" si="13"/>
        <v>T&gt;72H</v>
      </c>
      <c r="AB443" s="7"/>
      <c r="AC443" s="7">
        <v>1</v>
      </c>
      <c r="AD443" s="7"/>
      <c r="AE443" s="7" t="s">
        <v>6469</v>
      </c>
      <c r="AF443" s="7" t="s">
        <v>2536</v>
      </c>
      <c r="AG443" s="7"/>
    </row>
    <row r="444" spans="1:33" ht="72.5" x14ac:dyDescent="0.35">
      <c r="A444" s="6" t="s">
        <v>908</v>
      </c>
      <c r="B444" s="7" t="s">
        <v>6360</v>
      </c>
      <c r="C444" s="6" t="s">
        <v>4976</v>
      </c>
      <c r="D444" s="7" t="e">
        <v>#N/A</v>
      </c>
      <c r="E444" s="7" t="e">
        <v>#N/A</v>
      </c>
      <c r="F444" s="6" t="s">
        <v>49</v>
      </c>
      <c r="G444" s="6" t="s">
        <v>1098</v>
      </c>
      <c r="H444" s="6" t="s">
        <v>1099</v>
      </c>
      <c r="I444" s="6" t="s">
        <v>4149</v>
      </c>
      <c r="J444" s="8">
        <v>51.114165393516799</v>
      </c>
      <c r="K444" s="6" t="s">
        <v>52</v>
      </c>
      <c r="L444" s="6" t="s">
        <v>35</v>
      </c>
      <c r="M444" s="6" t="s">
        <v>46</v>
      </c>
      <c r="N444" s="6" t="s">
        <v>4280</v>
      </c>
      <c r="O444" s="6" t="s">
        <v>37</v>
      </c>
      <c r="P444" s="6" t="s">
        <v>38</v>
      </c>
      <c r="Q444" s="6"/>
      <c r="R444" s="7"/>
      <c r="S444" s="7"/>
      <c r="T444" s="7" t="s">
        <v>1942</v>
      </c>
      <c r="U444" s="7" t="s">
        <v>1454</v>
      </c>
      <c r="V444" s="7" t="e">
        <v>#N/A</v>
      </c>
      <c r="W444" s="7" t="s">
        <v>1454</v>
      </c>
      <c r="X444" s="7"/>
      <c r="Y444" s="7" t="s">
        <v>5642</v>
      </c>
      <c r="Z444" s="7" t="str">
        <f t="shared" si="12"/>
        <v>EXN</v>
      </c>
      <c r="AA444" s="7" t="str">
        <f t="shared" si="13"/>
        <v>T&gt;72H</v>
      </c>
      <c r="AB444" s="7"/>
      <c r="AC444" s="7">
        <v>1</v>
      </c>
      <c r="AD444" s="7"/>
      <c r="AE444" s="7" t="s">
        <v>6469</v>
      </c>
      <c r="AF444" s="7" t="s">
        <v>2536</v>
      </c>
      <c r="AG444" s="7"/>
    </row>
    <row r="445" spans="1:33" ht="72.5" x14ac:dyDescent="0.35">
      <c r="A445" s="6" t="s">
        <v>908</v>
      </c>
      <c r="B445" s="7" t="s">
        <v>6361</v>
      </c>
      <c r="C445" s="6" t="s">
        <v>4977</v>
      </c>
      <c r="D445" s="7" t="e">
        <v>#N/A</v>
      </c>
      <c r="E445" s="7" t="e">
        <v>#N/A</v>
      </c>
      <c r="F445" s="6" t="s">
        <v>49</v>
      </c>
      <c r="G445" s="6" t="s">
        <v>1100</v>
      </c>
      <c r="H445" s="6" t="s">
        <v>1101</v>
      </c>
      <c r="I445" s="6" t="s">
        <v>4149</v>
      </c>
      <c r="J445" s="8">
        <v>51.155832060183499</v>
      </c>
      <c r="K445" s="6" t="s">
        <v>52</v>
      </c>
      <c r="L445" s="6" t="s">
        <v>35</v>
      </c>
      <c r="M445" s="6" t="s">
        <v>46</v>
      </c>
      <c r="N445" s="6" t="s">
        <v>4281</v>
      </c>
      <c r="O445" s="6" t="s">
        <v>37</v>
      </c>
      <c r="P445" s="6" t="s">
        <v>38</v>
      </c>
      <c r="Q445" s="6"/>
      <c r="R445" s="7"/>
      <c r="S445" s="7"/>
      <c r="T445" s="7" t="s">
        <v>1942</v>
      </c>
      <c r="U445" s="7" t="s">
        <v>1454</v>
      </c>
      <c r="V445" s="7" t="e">
        <v>#N/A</v>
      </c>
      <c r="W445" s="7" t="s">
        <v>1454</v>
      </c>
      <c r="X445" s="7"/>
      <c r="Y445" s="7" t="s">
        <v>5642</v>
      </c>
      <c r="Z445" s="7" t="str">
        <f t="shared" si="12"/>
        <v>EXN</v>
      </c>
      <c r="AA445" s="7" t="str">
        <f t="shared" si="13"/>
        <v>T&gt;72H</v>
      </c>
      <c r="AB445" s="7"/>
      <c r="AC445" s="7">
        <v>1</v>
      </c>
      <c r="AD445" s="7"/>
      <c r="AE445" s="7" t="s">
        <v>6469</v>
      </c>
      <c r="AF445" s="7" t="s">
        <v>2536</v>
      </c>
      <c r="AG445" s="7"/>
    </row>
    <row r="446" spans="1:33" ht="72.5" x14ac:dyDescent="0.35">
      <c r="A446" s="6" t="s">
        <v>908</v>
      </c>
      <c r="B446" s="7" t="s">
        <v>6362</v>
      </c>
      <c r="C446" s="6" t="s">
        <v>4978</v>
      </c>
      <c r="D446" s="7" t="e">
        <v>#N/A</v>
      </c>
      <c r="E446" s="7" t="e">
        <v>#N/A</v>
      </c>
      <c r="F446" s="6" t="s">
        <v>49</v>
      </c>
      <c r="G446" s="6" t="s">
        <v>50</v>
      </c>
      <c r="H446" s="6" t="s">
        <v>51</v>
      </c>
      <c r="I446" s="6" t="s">
        <v>4149</v>
      </c>
      <c r="J446" s="8">
        <v>51.1974987268501</v>
      </c>
      <c r="K446" s="6" t="s">
        <v>52</v>
      </c>
      <c r="L446" s="6" t="s">
        <v>35</v>
      </c>
      <c r="M446" s="6" t="s">
        <v>46</v>
      </c>
      <c r="N446" s="6" t="s">
        <v>4282</v>
      </c>
      <c r="O446" s="6" t="s">
        <v>37</v>
      </c>
      <c r="P446" s="6" t="s">
        <v>38</v>
      </c>
      <c r="Q446" s="6"/>
      <c r="R446" s="7"/>
      <c r="S446" s="7"/>
      <c r="T446" s="7" t="s">
        <v>1942</v>
      </c>
      <c r="U446" s="7" t="s">
        <v>1454</v>
      </c>
      <c r="V446" s="7" t="e">
        <v>#N/A</v>
      </c>
      <c r="W446" s="7" t="s">
        <v>1454</v>
      </c>
      <c r="X446" s="7"/>
      <c r="Y446" s="7" t="s">
        <v>5642</v>
      </c>
      <c r="Z446" s="7" t="str">
        <f t="shared" si="12"/>
        <v>EXN</v>
      </c>
      <c r="AA446" s="7" t="str">
        <f t="shared" si="13"/>
        <v>T&gt;72H</v>
      </c>
      <c r="AB446" s="7"/>
      <c r="AC446" s="7">
        <v>1</v>
      </c>
      <c r="AD446" s="7"/>
      <c r="AE446" s="7" t="s">
        <v>6469</v>
      </c>
      <c r="AF446" s="7" t="s">
        <v>2536</v>
      </c>
      <c r="AG446" s="7"/>
    </row>
    <row r="447" spans="1:33" ht="72.5" x14ac:dyDescent="0.35">
      <c r="A447" s="6" t="s">
        <v>908</v>
      </c>
      <c r="B447" s="7" t="s">
        <v>6363</v>
      </c>
      <c r="C447" s="6" t="s">
        <v>4979</v>
      </c>
      <c r="D447" s="7" t="e">
        <v>#N/A</v>
      </c>
      <c r="E447" s="7" t="e">
        <v>#N/A</v>
      </c>
      <c r="F447" s="6" t="s">
        <v>49</v>
      </c>
      <c r="G447" s="6" t="s">
        <v>1106</v>
      </c>
      <c r="H447" s="6" t="s">
        <v>1107</v>
      </c>
      <c r="I447" s="6" t="s">
        <v>4149</v>
      </c>
      <c r="J447" s="8">
        <v>51.239165393516799</v>
      </c>
      <c r="K447" s="6" t="s">
        <v>52</v>
      </c>
      <c r="L447" s="6" t="s">
        <v>35</v>
      </c>
      <c r="M447" s="6" t="s">
        <v>46</v>
      </c>
      <c r="N447" s="6" t="s">
        <v>4283</v>
      </c>
      <c r="O447" s="6" t="s">
        <v>37</v>
      </c>
      <c r="P447" s="6" t="s">
        <v>38</v>
      </c>
      <c r="Q447" s="6"/>
      <c r="R447" s="7"/>
      <c r="S447" s="7"/>
      <c r="T447" s="7" t="s">
        <v>1942</v>
      </c>
      <c r="U447" s="7" t="s">
        <v>1454</v>
      </c>
      <c r="V447" s="7" t="e">
        <v>#N/A</v>
      </c>
      <c r="W447" s="7" t="s">
        <v>1454</v>
      </c>
      <c r="X447" s="7"/>
      <c r="Y447" s="7" t="s">
        <v>5642</v>
      </c>
      <c r="Z447" s="7" t="str">
        <f t="shared" si="12"/>
        <v>EXN</v>
      </c>
      <c r="AA447" s="7" t="str">
        <f t="shared" si="13"/>
        <v>T&gt;72H</v>
      </c>
      <c r="AB447" s="7"/>
      <c r="AC447" s="7">
        <v>1</v>
      </c>
      <c r="AD447" s="7"/>
      <c r="AE447" s="7" t="s">
        <v>6469</v>
      </c>
      <c r="AF447" s="7" t="s">
        <v>2536</v>
      </c>
      <c r="AG447" s="7"/>
    </row>
    <row r="448" spans="1:33" ht="72.5" x14ac:dyDescent="0.35">
      <c r="A448" s="6" t="s">
        <v>1757</v>
      </c>
      <c r="B448" s="7" t="s">
        <v>6364</v>
      </c>
      <c r="C448" s="6" t="s">
        <v>4980</v>
      </c>
      <c r="D448" s="7" t="e">
        <v>#N/A</v>
      </c>
      <c r="E448" s="7" t="e">
        <v>#N/A</v>
      </c>
      <c r="F448" s="6" t="s">
        <v>49</v>
      </c>
      <c r="G448" s="6" t="s">
        <v>1096</v>
      </c>
      <c r="H448" s="6" t="s">
        <v>1097</v>
      </c>
      <c r="I448" s="6" t="s">
        <v>5323</v>
      </c>
      <c r="J448" s="8">
        <v>51.280832060183499</v>
      </c>
      <c r="K448" s="6" t="s">
        <v>52</v>
      </c>
      <c r="L448" s="6" t="s">
        <v>35</v>
      </c>
      <c r="M448" s="6" t="s">
        <v>46</v>
      </c>
      <c r="N448" s="6" t="s">
        <v>5375</v>
      </c>
      <c r="O448" s="6" t="s">
        <v>37</v>
      </c>
      <c r="P448" s="6" t="s">
        <v>38</v>
      </c>
      <c r="Q448" s="6"/>
      <c r="R448" s="7"/>
      <c r="S448" s="7"/>
      <c r="T448" s="7" t="s">
        <v>4405</v>
      </c>
      <c r="U448" s="7" t="s">
        <v>84</v>
      </c>
      <c r="V448" s="7" t="e">
        <v>#N/A</v>
      </c>
      <c r="W448" s="7" t="e">
        <v>#N/A</v>
      </c>
      <c r="X448" s="7"/>
      <c r="Y448" s="7" t="s">
        <v>5642</v>
      </c>
      <c r="Z448" s="7" t="str">
        <f t="shared" si="12"/>
        <v>EXN</v>
      </c>
      <c r="AA448" s="7" t="str">
        <f t="shared" si="13"/>
        <v>T&gt;72H</v>
      </c>
      <c r="AB448" s="7"/>
      <c r="AC448" s="7">
        <v>1</v>
      </c>
      <c r="AD448" s="7"/>
      <c r="AE448" s="7" t="s">
        <v>6469</v>
      </c>
      <c r="AF448" s="7" t="s">
        <v>2536</v>
      </c>
      <c r="AG448" s="7"/>
    </row>
    <row r="449" spans="1:33" ht="72.5" x14ac:dyDescent="0.35">
      <c r="A449" s="6" t="s">
        <v>900</v>
      </c>
      <c r="B449" s="7" t="s">
        <v>6365</v>
      </c>
      <c r="C449" s="6" t="s">
        <v>4981</v>
      </c>
      <c r="D449" s="7" t="e">
        <v>#N/A</v>
      </c>
      <c r="E449" s="7" t="e">
        <v>#N/A</v>
      </c>
      <c r="F449" s="6" t="s">
        <v>49</v>
      </c>
      <c r="G449" s="6" t="s">
        <v>1094</v>
      </c>
      <c r="H449" s="6" t="s">
        <v>1095</v>
      </c>
      <c r="I449" s="6" t="s">
        <v>5476</v>
      </c>
      <c r="J449" s="8">
        <v>51.3224987268501</v>
      </c>
      <c r="K449" s="6" t="s">
        <v>52</v>
      </c>
      <c r="L449" s="6" t="s">
        <v>35</v>
      </c>
      <c r="M449" s="6" t="s">
        <v>46</v>
      </c>
      <c r="N449" s="6" t="s">
        <v>5588</v>
      </c>
      <c r="O449" s="6" t="s">
        <v>37</v>
      </c>
      <c r="P449" s="6" t="s">
        <v>38</v>
      </c>
      <c r="Q449" s="6"/>
      <c r="R449" s="7"/>
      <c r="S449" s="7"/>
      <c r="T449" s="7" t="s">
        <v>1747</v>
      </c>
      <c r="U449" s="7" t="s">
        <v>1466</v>
      </c>
      <c r="V449" s="7" t="e">
        <v>#N/A</v>
      </c>
      <c r="W449" s="7" t="s">
        <v>1340</v>
      </c>
      <c r="X449" s="7"/>
      <c r="Y449" s="7" t="s">
        <v>5642</v>
      </c>
      <c r="Z449" s="7" t="str">
        <f t="shared" si="12"/>
        <v>EXN</v>
      </c>
      <c r="AA449" s="7" t="str">
        <f t="shared" si="13"/>
        <v>T&gt;72H</v>
      </c>
      <c r="AB449" s="7"/>
      <c r="AC449" s="7">
        <v>1</v>
      </c>
      <c r="AD449" s="7"/>
      <c r="AE449" s="7" t="s">
        <v>6469</v>
      </c>
      <c r="AF449" s="7" t="s">
        <v>2536</v>
      </c>
      <c r="AG449" s="7"/>
    </row>
    <row r="450" spans="1:33" ht="87" x14ac:dyDescent="0.35">
      <c r="A450" s="6" t="s">
        <v>1638</v>
      </c>
      <c r="B450" s="7" t="s">
        <v>6366</v>
      </c>
      <c r="C450" s="6" t="s">
        <v>4982</v>
      </c>
      <c r="D450" s="7" t="e">
        <v>#N/A</v>
      </c>
      <c r="E450" s="7" t="e">
        <v>#N/A</v>
      </c>
      <c r="F450" s="6" t="s">
        <v>49</v>
      </c>
      <c r="G450" s="6" t="s">
        <v>50</v>
      </c>
      <c r="H450" s="6" t="s">
        <v>51</v>
      </c>
      <c r="I450" s="6" t="s">
        <v>5590</v>
      </c>
      <c r="J450" s="8">
        <v>51.364165393516799</v>
      </c>
      <c r="K450" s="6" t="s">
        <v>52</v>
      </c>
      <c r="L450" s="6" t="s">
        <v>35</v>
      </c>
      <c r="M450" s="6" t="s">
        <v>46</v>
      </c>
      <c r="N450" s="6" t="s">
        <v>5589</v>
      </c>
      <c r="O450" s="6" t="s">
        <v>37</v>
      </c>
      <c r="P450" s="6" t="s">
        <v>38</v>
      </c>
      <c r="Q450" s="6"/>
      <c r="R450" s="7"/>
      <c r="S450" s="7"/>
      <c r="T450" s="7" t="s">
        <v>5076</v>
      </c>
      <c r="U450" s="7" t="s">
        <v>82</v>
      </c>
      <c r="V450" s="7" t="s">
        <v>5469</v>
      </c>
      <c r="W450" s="7" t="e">
        <v>#N/A</v>
      </c>
      <c r="X450" s="7"/>
      <c r="Y450" s="7" t="s">
        <v>5642</v>
      </c>
      <c r="Z450" s="7" t="str">
        <f t="shared" si="12"/>
        <v>EXN</v>
      </c>
      <c r="AA450" s="7" t="str">
        <f t="shared" si="13"/>
        <v>T&gt;72H</v>
      </c>
      <c r="AB450" s="7"/>
      <c r="AC450" s="7">
        <v>1</v>
      </c>
      <c r="AD450" s="7"/>
      <c r="AE450" s="7" t="s">
        <v>6469</v>
      </c>
      <c r="AF450" s="7" t="s">
        <v>2536</v>
      </c>
      <c r="AG450" s="7"/>
    </row>
    <row r="451" spans="1:33" ht="72.5" x14ac:dyDescent="0.35">
      <c r="A451" s="6" t="s">
        <v>1467</v>
      </c>
      <c r="B451" s="7" t="s">
        <v>6367</v>
      </c>
      <c r="C451" s="6" t="s">
        <v>4983</v>
      </c>
      <c r="D451" s="7" t="e">
        <v>#N/A</v>
      </c>
      <c r="E451" s="7" t="e">
        <v>#N/A</v>
      </c>
      <c r="F451" s="6" t="s">
        <v>49</v>
      </c>
      <c r="G451" s="6" t="s">
        <v>1100</v>
      </c>
      <c r="H451" s="6" t="s">
        <v>1101</v>
      </c>
      <c r="I451" s="6" t="s">
        <v>5811</v>
      </c>
      <c r="J451" s="8">
        <v>51.405832060183499</v>
      </c>
      <c r="K451" s="6" t="s">
        <v>52</v>
      </c>
      <c r="L451" s="6" t="s">
        <v>35</v>
      </c>
      <c r="M451" s="6" t="s">
        <v>46</v>
      </c>
      <c r="N451" s="6" t="s">
        <v>5903</v>
      </c>
      <c r="O451" s="6" t="s">
        <v>37</v>
      </c>
      <c r="P451" s="6" t="s">
        <v>38</v>
      </c>
      <c r="Q451" s="6"/>
      <c r="R451" s="7"/>
      <c r="S451" s="7"/>
      <c r="T451" s="7" t="s">
        <v>1748</v>
      </c>
      <c r="U451" s="7" t="s">
        <v>1466</v>
      </c>
      <c r="V451" s="7" t="e">
        <v>#N/A</v>
      </c>
      <c r="W451" s="7" t="s">
        <v>1340</v>
      </c>
      <c r="X451" s="7"/>
      <c r="Y451" s="7" t="s">
        <v>5642</v>
      </c>
      <c r="Z451" s="7" t="str">
        <f t="shared" ref="Z451:Z514" si="14">LEFT(B451,3)</f>
        <v>EXN</v>
      </c>
      <c r="AA451" s="7" t="str">
        <f t="shared" ref="AA451:AA514" si="15">IF(J451 &lt; 1/24, "T&lt;1H", IF(AND(J451&lt;2/24, J451&gt;1/24), "1H&lt;T&lt;2H", IF(AND(J451&lt;4/24, J451&gt;2/24), "2H&lt;T&lt;4H", IF(AND(J451&lt;8/24, J451&gt;4/24), "4H&lt;T&lt;8H", IF(AND(J451&lt;16/24, J451&gt;8/24), "8H&lt;T&lt;16H",IF(AND(J451&lt;24/24, J451&gt;16/24),"16H&lt;T&lt;24H", IF(AND(J451&lt;48/24, J451&gt;24/24),"24H&lt;T&lt;48H",IF(AND(J451&lt;72/24, J451&gt;24/24),"48H&lt;T&lt;72H", "T&gt;72H"))))))))</f>
        <v>T&gt;72H</v>
      </c>
      <c r="AB451" s="7"/>
      <c r="AC451" s="7">
        <v>1</v>
      </c>
      <c r="AD451" s="7"/>
      <c r="AE451" s="7" t="s">
        <v>6469</v>
      </c>
      <c r="AF451" s="7" t="s">
        <v>2536</v>
      </c>
      <c r="AG451" s="7"/>
    </row>
    <row r="452" spans="1:33" ht="72.5" x14ac:dyDescent="0.35">
      <c r="A452" s="6" t="s">
        <v>1235</v>
      </c>
      <c r="B452" s="7" t="s">
        <v>6368</v>
      </c>
      <c r="C452" s="6" t="s">
        <v>4984</v>
      </c>
      <c r="D452" s="7" t="e">
        <v>#N/A</v>
      </c>
      <c r="E452" s="7" t="e">
        <v>#N/A</v>
      </c>
      <c r="F452" s="6" t="s">
        <v>49</v>
      </c>
      <c r="G452" s="6" t="s">
        <v>1094</v>
      </c>
      <c r="H452" s="6" t="s">
        <v>1095</v>
      </c>
      <c r="I452" s="6" t="s">
        <v>5813</v>
      </c>
      <c r="J452" s="8">
        <v>51.4474987268501</v>
      </c>
      <c r="K452" s="6" t="s">
        <v>52</v>
      </c>
      <c r="L452" s="6" t="s">
        <v>35</v>
      </c>
      <c r="M452" s="6" t="s">
        <v>46</v>
      </c>
      <c r="N452" s="6" t="s">
        <v>5904</v>
      </c>
      <c r="O452" s="6" t="s">
        <v>37</v>
      </c>
      <c r="P452" s="6" t="s">
        <v>38</v>
      </c>
      <c r="Q452" s="6"/>
      <c r="R452" s="7"/>
      <c r="S452" s="7"/>
      <c r="T452" s="7" t="s">
        <v>1947</v>
      </c>
      <c r="U452" s="7" t="s">
        <v>1454</v>
      </c>
      <c r="V452" s="7" t="e">
        <v>#N/A</v>
      </c>
      <c r="W452" s="7" t="s">
        <v>1454</v>
      </c>
      <c r="X452" s="7"/>
      <c r="Y452" s="7" t="s">
        <v>5642</v>
      </c>
      <c r="Z452" s="7" t="str">
        <f t="shared" si="14"/>
        <v>EXN</v>
      </c>
      <c r="AA452" s="7" t="str">
        <f t="shared" si="15"/>
        <v>T&gt;72H</v>
      </c>
      <c r="AB452" s="7"/>
      <c r="AC452" s="7">
        <v>1</v>
      </c>
      <c r="AD452" s="7"/>
      <c r="AE452" s="7" t="s">
        <v>6469</v>
      </c>
      <c r="AF452" s="7" t="s">
        <v>2536</v>
      </c>
      <c r="AG452" s="7"/>
    </row>
    <row r="453" spans="1:33" ht="72.5" x14ac:dyDescent="0.35">
      <c r="A453" s="6" t="s">
        <v>903</v>
      </c>
      <c r="B453" s="7" t="s">
        <v>6369</v>
      </c>
      <c r="C453" s="6" t="s">
        <v>4985</v>
      </c>
      <c r="D453" s="7" t="e">
        <v>#N/A</v>
      </c>
      <c r="E453" s="7" t="e">
        <v>#N/A</v>
      </c>
      <c r="F453" s="6" t="s">
        <v>49</v>
      </c>
      <c r="G453" s="6" t="s">
        <v>1096</v>
      </c>
      <c r="H453" s="6" t="s">
        <v>1097</v>
      </c>
      <c r="I453" s="6" t="s">
        <v>5815</v>
      </c>
      <c r="J453" s="8">
        <v>51.489165393516799</v>
      </c>
      <c r="K453" s="6" t="s">
        <v>52</v>
      </c>
      <c r="L453" s="6" t="s">
        <v>35</v>
      </c>
      <c r="M453" s="6" t="s">
        <v>46</v>
      </c>
      <c r="N453" s="6" t="s">
        <v>5905</v>
      </c>
      <c r="O453" s="6" t="s">
        <v>37</v>
      </c>
      <c r="P453" s="6" t="s">
        <v>38</v>
      </c>
      <c r="Q453" s="6"/>
      <c r="R453" s="7"/>
      <c r="S453" s="7"/>
      <c r="T453" s="7" t="s">
        <v>1946</v>
      </c>
      <c r="U453" s="7" t="s">
        <v>1454</v>
      </c>
      <c r="V453" s="7" t="e">
        <v>#N/A</v>
      </c>
      <c r="W453" s="7" t="s">
        <v>1454</v>
      </c>
      <c r="X453" s="7"/>
      <c r="Y453" s="7" t="s">
        <v>5642</v>
      </c>
      <c r="Z453" s="7" t="str">
        <f t="shared" si="14"/>
        <v>EXN</v>
      </c>
      <c r="AA453" s="7" t="str">
        <f t="shared" si="15"/>
        <v>T&gt;72H</v>
      </c>
      <c r="AB453" s="7"/>
      <c r="AC453" s="7">
        <v>1</v>
      </c>
      <c r="AD453" s="7"/>
      <c r="AE453" s="7" t="s">
        <v>6469</v>
      </c>
      <c r="AF453" s="7" t="s">
        <v>2536</v>
      </c>
      <c r="AG453" s="7"/>
    </row>
    <row r="454" spans="1:33" ht="72.5" x14ac:dyDescent="0.35">
      <c r="A454" s="6" t="s">
        <v>1903</v>
      </c>
      <c r="B454" s="7" t="s">
        <v>6370</v>
      </c>
      <c r="C454" s="6" t="s">
        <v>4986</v>
      </c>
      <c r="D454" s="7" t="e">
        <v>#N/A</v>
      </c>
      <c r="E454" s="7" t="e">
        <v>#N/A</v>
      </c>
      <c r="F454" s="6" t="s">
        <v>49</v>
      </c>
      <c r="G454" s="6" t="s">
        <v>1108</v>
      </c>
      <c r="H454" s="6" t="s">
        <v>1109</v>
      </c>
      <c r="I454" s="6" t="s">
        <v>5817</v>
      </c>
      <c r="J454" s="8">
        <v>51.530832060183499</v>
      </c>
      <c r="K454" s="6" t="s">
        <v>52</v>
      </c>
      <c r="L454" s="6" t="s">
        <v>35</v>
      </c>
      <c r="M454" s="6" t="s">
        <v>46</v>
      </c>
      <c r="N454" s="6" t="s">
        <v>5906</v>
      </c>
      <c r="O454" s="6" t="s">
        <v>37</v>
      </c>
      <c r="P454" s="6" t="s">
        <v>38</v>
      </c>
      <c r="Q454" s="6"/>
      <c r="R454" s="7"/>
      <c r="S454" s="7"/>
      <c r="T454" s="7" t="s">
        <v>5472</v>
      </c>
      <c r="U454" s="7" t="s">
        <v>39</v>
      </c>
      <c r="V454" s="7" t="s">
        <v>5471</v>
      </c>
      <c r="W454" s="7">
        <v>0</v>
      </c>
      <c r="X454" s="7"/>
      <c r="Y454" s="7" t="s">
        <v>5642</v>
      </c>
      <c r="Z454" s="7" t="str">
        <f t="shared" si="14"/>
        <v>EXN</v>
      </c>
      <c r="AA454" s="7" t="str">
        <f t="shared" si="15"/>
        <v>T&gt;72H</v>
      </c>
      <c r="AB454" s="7"/>
      <c r="AC454" s="7">
        <v>1</v>
      </c>
      <c r="AD454" s="7"/>
      <c r="AE454" s="7" t="s">
        <v>6469</v>
      </c>
      <c r="AF454" s="7" t="s">
        <v>2536</v>
      </c>
      <c r="AG454" s="7"/>
    </row>
    <row r="455" spans="1:33" ht="72.5" x14ac:dyDescent="0.35">
      <c r="A455" s="6" t="s">
        <v>1903</v>
      </c>
      <c r="B455" s="7" t="s">
        <v>6371</v>
      </c>
      <c r="C455" s="6" t="s">
        <v>4987</v>
      </c>
      <c r="D455" s="7" t="e">
        <v>#N/A</v>
      </c>
      <c r="E455" s="7" t="e">
        <v>#N/A</v>
      </c>
      <c r="F455" s="6" t="s">
        <v>49</v>
      </c>
      <c r="G455" s="6" t="s">
        <v>1100</v>
      </c>
      <c r="H455" s="6" t="s">
        <v>1101</v>
      </c>
      <c r="I455" s="6" t="s">
        <v>5817</v>
      </c>
      <c r="J455" s="8">
        <v>51.5724987268501</v>
      </c>
      <c r="K455" s="6" t="s">
        <v>52</v>
      </c>
      <c r="L455" s="6" t="s">
        <v>35</v>
      </c>
      <c r="M455" s="6" t="s">
        <v>46</v>
      </c>
      <c r="N455" s="6" t="s">
        <v>5907</v>
      </c>
      <c r="O455" s="6" t="s">
        <v>37</v>
      </c>
      <c r="P455" s="6" t="s">
        <v>38</v>
      </c>
      <c r="Q455" s="6"/>
      <c r="R455" s="7"/>
      <c r="S455" s="7"/>
      <c r="T455" s="7" t="s">
        <v>5472</v>
      </c>
      <c r="U455" s="7" t="s">
        <v>39</v>
      </c>
      <c r="V455" s="7" t="s">
        <v>5471</v>
      </c>
      <c r="W455" s="7">
        <v>0</v>
      </c>
      <c r="X455" s="7"/>
      <c r="Y455" s="7" t="s">
        <v>5642</v>
      </c>
      <c r="Z455" s="7" t="str">
        <f t="shared" si="14"/>
        <v>EXN</v>
      </c>
      <c r="AA455" s="7" t="str">
        <f t="shared" si="15"/>
        <v>T&gt;72H</v>
      </c>
      <c r="AB455" s="7"/>
      <c r="AC455" s="7">
        <v>1</v>
      </c>
      <c r="AD455" s="7"/>
      <c r="AE455" s="7" t="s">
        <v>6469</v>
      </c>
      <c r="AF455" s="7" t="s">
        <v>2536</v>
      </c>
      <c r="AG455" s="7"/>
    </row>
    <row r="456" spans="1:33" ht="130.5" x14ac:dyDescent="0.35">
      <c r="A456" s="6" t="s">
        <v>1124</v>
      </c>
      <c r="B456" s="7" t="s">
        <v>6372</v>
      </c>
      <c r="C456" s="6" t="s">
        <v>4988</v>
      </c>
      <c r="D456" s="7" t="e">
        <v>#N/A</v>
      </c>
      <c r="E456" s="7" t="e">
        <v>#N/A</v>
      </c>
      <c r="F456" s="6" t="s">
        <v>1338</v>
      </c>
      <c r="G456" s="6" t="s">
        <v>1337</v>
      </c>
      <c r="H456" s="6" t="s">
        <v>1339</v>
      </c>
      <c r="I456" s="6" t="s">
        <v>5596</v>
      </c>
      <c r="J456" s="8">
        <v>51.614165393516799</v>
      </c>
      <c r="K456" s="6" t="s">
        <v>34</v>
      </c>
      <c r="L456" s="6" t="s">
        <v>56</v>
      </c>
      <c r="M456" s="6" t="s">
        <v>46</v>
      </c>
      <c r="N456" s="6" t="s">
        <v>5595</v>
      </c>
      <c r="O456" s="6" t="s">
        <v>37</v>
      </c>
      <c r="P456" s="6" t="s">
        <v>38</v>
      </c>
      <c r="Q456" s="6"/>
      <c r="R456" s="7"/>
      <c r="S456" s="7"/>
      <c r="T456" s="7" t="s">
        <v>3355</v>
      </c>
      <c r="U456" s="7" t="s">
        <v>1466</v>
      </c>
      <c r="V456" s="7" t="e">
        <v>#N/A</v>
      </c>
      <c r="W456" s="7" t="s">
        <v>1340</v>
      </c>
      <c r="X456" s="7"/>
      <c r="Y456" s="7" t="s">
        <v>5642</v>
      </c>
      <c r="Z456" s="7" t="str">
        <f t="shared" si="14"/>
        <v>EXN</v>
      </c>
      <c r="AA456" s="7" t="str">
        <f t="shared" si="15"/>
        <v>T&gt;72H</v>
      </c>
      <c r="AB456" s="7"/>
      <c r="AC456" s="7">
        <v>1</v>
      </c>
      <c r="AD456" s="7"/>
      <c r="AE456" s="7" t="s">
        <v>6469</v>
      </c>
      <c r="AF456" s="7" t="s">
        <v>2536</v>
      </c>
      <c r="AG456" s="7"/>
    </row>
    <row r="457" spans="1:33" ht="116" x14ac:dyDescent="0.35">
      <c r="A457" s="6" t="s">
        <v>1264</v>
      </c>
      <c r="B457" s="7" t="s">
        <v>6373</v>
      </c>
      <c r="C457" s="6" t="s">
        <v>4989</v>
      </c>
      <c r="D457" s="7" t="e">
        <v>#N/A</v>
      </c>
      <c r="E457" s="7" t="e">
        <v>#N/A</v>
      </c>
      <c r="F457" s="6" t="s">
        <v>54</v>
      </c>
      <c r="G457" s="6" t="s">
        <v>1283</v>
      </c>
      <c r="H457" s="6" t="s">
        <v>1284</v>
      </c>
      <c r="I457" s="6" t="s">
        <v>1285</v>
      </c>
      <c r="J457" s="8">
        <v>51.655832060183499</v>
      </c>
      <c r="K457" s="6" t="s">
        <v>55</v>
      </c>
      <c r="L457" s="6" t="s">
        <v>35</v>
      </c>
      <c r="M457" s="6" t="s">
        <v>46</v>
      </c>
      <c r="N457" s="6" t="s">
        <v>1282</v>
      </c>
      <c r="O457" s="6" t="s">
        <v>37</v>
      </c>
      <c r="P457" s="6" t="s">
        <v>38</v>
      </c>
      <c r="Q457" s="6"/>
      <c r="R457" s="7"/>
      <c r="S457" s="7"/>
      <c r="T457" s="7" t="s">
        <v>1328</v>
      </c>
      <c r="U457" s="7" t="s">
        <v>898</v>
      </c>
      <c r="V457" s="7" t="e">
        <v>#N/A</v>
      </c>
      <c r="W457" s="7" t="e">
        <v>#N/A</v>
      </c>
      <c r="X457" s="7"/>
      <c r="Y457" s="7" t="s">
        <v>5642</v>
      </c>
      <c r="Z457" s="7" t="str">
        <f t="shared" si="14"/>
        <v>EXN</v>
      </c>
      <c r="AA457" s="7" t="str">
        <f t="shared" si="15"/>
        <v>T&gt;72H</v>
      </c>
      <c r="AB457" s="7"/>
      <c r="AC457" s="7">
        <v>1</v>
      </c>
      <c r="AD457" s="7"/>
      <c r="AE457" s="7" t="s">
        <v>6469</v>
      </c>
      <c r="AF457" s="7" t="s">
        <v>2536</v>
      </c>
      <c r="AG457" s="7"/>
    </row>
    <row r="458" spans="1:33" ht="116" x14ac:dyDescent="0.35">
      <c r="A458" s="6" t="s">
        <v>1264</v>
      </c>
      <c r="B458" s="7" t="s">
        <v>6374</v>
      </c>
      <c r="C458" s="6" t="s">
        <v>4990</v>
      </c>
      <c r="D458" s="7" t="e">
        <v>#N/A</v>
      </c>
      <c r="E458" s="7" t="e">
        <v>#N/A</v>
      </c>
      <c r="F458" s="6" t="s">
        <v>54</v>
      </c>
      <c r="G458" s="6" t="s">
        <v>1287</v>
      </c>
      <c r="H458" s="6" t="s">
        <v>1288</v>
      </c>
      <c r="I458" s="6" t="s">
        <v>1289</v>
      </c>
      <c r="J458" s="8">
        <v>51.6974987268501</v>
      </c>
      <c r="K458" s="6" t="s">
        <v>55</v>
      </c>
      <c r="L458" s="6" t="s">
        <v>35</v>
      </c>
      <c r="M458" s="6" t="s">
        <v>46</v>
      </c>
      <c r="N458" s="6" t="s">
        <v>1286</v>
      </c>
      <c r="O458" s="6" t="s">
        <v>37</v>
      </c>
      <c r="P458" s="6" t="s">
        <v>38</v>
      </c>
      <c r="Q458" s="6"/>
      <c r="R458" s="7"/>
      <c r="S458" s="7"/>
      <c r="T458" s="7" t="s">
        <v>1328</v>
      </c>
      <c r="U458" s="7" t="s">
        <v>898</v>
      </c>
      <c r="V458" s="7" t="e">
        <v>#N/A</v>
      </c>
      <c r="W458" s="7" t="e">
        <v>#N/A</v>
      </c>
      <c r="X458" s="7"/>
      <c r="Y458" s="7" t="s">
        <v>5642</v>
      </c>
      <c r="Z458" s="7" t="str">
        <f t="shared" si="14"/>
        <v>EXN</v>
      </c>
      <c r="AA458" s="7" t="str">
        <f t="shared" si="15"/>
        <v>T&gt;72H</v>
      </c>
      <c r="AB458" s="7"/>
      <c r="AC458" s="7">
        <v>1</v>
      </c>
      <c r="AD458" s="7"/>
      <c r="AE458" s="7" t="s">
        <v>6469</v>
      </c>
      <c r="AF458" s="7" t="s">
        <v>2536</v>
      </c>
      <c r="AG458" s="7"/>
    </row>
    <row r="459" spans="1:33" ht="116" x14ac:dyDescent="0.35">
      <c r="A459" s="6" t="s">
        <v>1264</v>
      </c>
      <c r="B459" s="7" t="s">
        <v>6375</v>
      </c>
      <c r="C459" s="6" t="s">
        <v>4991</v>
      </c>
      <c r="D459" s="7" t="e">
        <v>#N/A</v>
      </c>
      <c r="E459" s="7" t="e">
        <v>#N/A</v>
      </c>
      <c r="F459" s="6" t="s">
        <v>54</v>
      </c>
      <c r="G459" s="6" t="s">
        <v>1291</v>
      </c>
      <c r="H459" s="6" t="s">
        <v>1292</v>
      </c>
      <c r="I459" s="6" t="s">
        <v>1293</v>
      </c>
      <c r="J459" s="8">
        <v>51.739165393516799</v>
      </c>
      <c r="K459" s="6" t="s">
        <v>55</v>
      </c>
      <c r="L459" s="6" t="s">
        <v>35</v>
      </c>
      <c r="M459" s="6" t="s">
        <v>46</v>
      </c>
      <c r="N459" s="6" t="s">
        <v>1290</v>
      </c>
      <c r="O459" s="6" t="s">
        <v>37</v>
      </c>
      <c r="P459" s="6" t="s">
        <v>38</v>
      </c>
      <c r="Q459" s="6"/>
      <c r="R459" s="7"/>
      <c r="S459" s="7"/>
      <c r="T459" s="7" t="s">
        <v>1328</v>
      </c>
      <c r="U459" s="7" t="s">
        <v>898</v>
      </c>
      <c r="V459" s="7" t="e">
        <v>#N/A</v>
      </c>
      <c r="W459" s="7" t="e">
        <v>#N/A</v>
      </c>
      <c r="X459" s="7"/>
      <c r="Y459" s="7" t="s">
        <v>5642</v>
      </c>
      <c r="Z459" s="7" t="str">
        <f t="shared" si="14"/>
        <v>EXN</v>
      </c>
      <c r="AA459" s="7" t="str">
        <f t="shared" si="15"/>
        <v>T&gt;72H</v>
      </c>
      <c r="AB459" s="7"/>
      <c r="AC459" s="7">
        <v>1</v>
      </c>
      <c r="AD459" s="7"/>
      <c r="AE459" s="7" t="s">
        <v>6469</v>
      </c>
      <c r="AF459" s="7" t="s">
        <v>2536</v>
      </c>
      <c r="AG459" s="7"/>
    </row>
    <row r="460" spans="1:33" ht="116" x14ac:dyDescent="0.35">
      <c r="A460" s="6" t="s">
        <v>1264</v>
      </c>
      <c r="B460" s="7" t="s">
        <v>6376</v>
      </c>
      <c r="C460" s="6" t="s">
        <v>4992</v>
      </c>
      <c r="D460" s="7" t="e">
        <v>#N/A</v>
      </c>
      <c r="E460" s="7" t="e">
        <v>#N/A</v>
      </c>
      <c r="F460" s="6" t="s">
        <v>54</v>
      </c>
      <c r="G460" s="6" t="s">
        <v>1295</v>
      </c>
      <c r="H460" s="6" t="s">
        <v>1296</v>
      </c>
      <c r="I460" s="6" t="s">
        <v>1297</v>
      </c>
      <c r="J460" s="8">
        <v>51.780832060183499</v>
      </c>
      <c r="K460" s="6" t="s">
        <v>55</v>
      </c>
      <c r="L460" s="6" t="s">
        <v>35</v>
      </c>
      <c r="M460" s="6" t="s">
        <v>46</v>
      </c>
      <c r="N460" s="6" t="s">
        <v>1294</v>
      </c>
      <c r="O460" s="6" t="s">
        <v>37</v>
      </c>
      <c r="P460" s="6" t="s">
        <v>38</v>
      </c>
      <c r="Q460" s="6"/>
      <c r="R460" s="7"/>
      <c r="S460" s="7"/>
      <c r="T460" s="7" t="s">
        <v>1328</v>
      </c>
      <c r="U460" s="7" t="s">
        <v>898</v>
      </c>
      <c r="V460" s="7" t="e">
        <v>#N/A</v>
      </c>
      <c r="W460" s="7" t="e">
        <v>#N/A</v>
      </c>
      <c r="X460" s="7"/>
      <c r="Y460" s="7" t="s">
        <v>5642</v>
      </c>
      <c r="Z460" s="7" t="str">
        <f t="shared" si="14"/>
        <v>EXN</v>
      </c>
      <c r="AA460" s="7" t="str">
        <f t="shared" si="15"/>
        <v>T&gt;72H</v>
      </c>
      <c r="AB460" s="7"/>
      <c r="AC460" s="7">
        <v>1</v>
      </c>
      <c r="AD460" s="7"/>
      <c r="AE460" s="7" t="s">
        <v>6469</v>
      </c>
      <c r="AF460" s="7" t="s">
        <v>2536</v>
      </c>
      <c r="AG460" s="7"/>
    </row>
    <row r="461" spans="1:33" ht="116" x14ac:dyDescent="0.35">
      <c r="A461" s="6" t="s">
        <v>1264</v>
      </c>
      <c r="B461" s="7" t="s">
        <v>6377</v>
      </c>
      <c r="C461" s="6" t="s">
        <v>4993</v>
      </c>
      <c r="D461" s="7" t="e">
        <v>#N/A</v>
      </c>
      <c r="E461" s="7" t="e">
        <v>#N/A</v>
      </c>
      <c r="F461" s="6" t="s">
        <v>54</v>
      </c>
      <c r="G461" s="6" t="s">
        <v>1299</v>
      </c>
      <c r="H461" s="6" t="s">
        <v>1300</v>
      </c>
      <c r="I461" s="6" t="s">
        <v>1297</v>
      </c>
      <c r="J461" s="8">
        <v>51.8224987268501</v>
      </c>
      <c r="K461" s="6" t="s">
        <v>55</v>
      </c>
      <c r="L461" s="6" t="s">
        <v>35</v>
      </c>
      <c r="M461" s="6" t="s">
        <v>46</v>
      </c>
      <c r="N461" s="6" t="s">
        <v>1298</v>
      </c>
      <c r="O461" s="6" t="s">
        <v>37</v>
      </c>
      <c r="P461" s="6" t="s">
        <v>38</v>
      </c>
      <c r="Q461" s="6"/>
      <c r="R461" s="7"/>
      <c r="S461" s="7"/>
      <c r="T461" s="7" t="s">
        <v>1328</v>
      </c>
      <c r="U461" s="7" t="s">
        <v>898</v>
      </c>
      <c r="V461" s="7" t="e">
        <v>#N/A</v>
      </c>
      <c r="W461" s="7" t="e">
        <v>#N/A</v>
      </c>
      <c r="X461" s="7"/>
      <c r="Y461" s="7" t="s">
        <v>5642</v>
      </c>
      <c r="Z461" s="7" t="str">
        <f t="shared" si="14"/>
        <v>EXN</v>
      </c>
      <c r="AA461" s="7" t="str">
        <f t="shared" si="15"/>
        <v>T&gt;72H</v>
      </c>
      <c r="AB461" s="7"/>
      <c r="AC461" s="7">
        <v>1</v>
      </c>
      <c r="AD461" s="7"/>
      <c r="AE461" s="7" t="s">
        <v>6469</v>
      </c>
      <c r="AF461" s="7" t="s">
        <v>2536</v>
      </c>
      <c r="AG461" s="7"/>
    </row>
    <row r="462" spans="1:33" ht="116" x14ac:dyDescent="0.35">
      <c r="A462" s="6" t="s">
        <v>1264</v>
      </c>
      <c r="B462" s="7" t="s">
        <v>6378</v>
      </c>
      <c r="C462" s="6" t="s">
        <v>4994</v>
      </c>
      <c r="D462" s="7" t="e">
        <v>#N/A</v>
      </c>
      <c r="E462" s="7" t="e">
        <v>#N/A</v>
      </c>
      <c r="F462" s="6" t="s">
        <v>54</v>
      </c>
      <c r="G462" s="6" t="s">
        <v>1302</v>
      </c>
      <c r="H462" s="6" t="s">
        <v>1303</v>
      </c>
      <c r="I462" s="6" t="s">
        <v>1304</v>
      </c>
      <c r="J462" s="8">
        <v>51.864165393516799</v>
      </c>
      <c r="K462" s="6" t="s">
        <v>55</v>
      </c>
      <c r="L462" s="6" t="s">
        <v>35</v>
      </c>
      <c r="M462" s="6" t="s">
        <v>46</v>
      </c>
      <c r="N462" s="6" t="s">
        <v>1301</v>
      </c>
      <c r="O462" s="6" t="s">
        <v>37</v>
      </c>
      <c r="P462" s="6" t="s">
        <v>38</v>
      </c>
      <c r="Q462" s="6"/>
      <c r="R462" s="7"/>
      <c r="S462" s="7"/>
      <c r="T462" s="7" t="s">
        <v>1328</v>
      </c>
      <c r="U462" s="7" t="s">
        <v>898</v>
      </c>
      <c r="V462" s="7" t="e">
        <v>#N/A</v>
      </c>
      <c r="W462" s="7" t="e">
        <v>#N/A</v>
      </c>
      <c r="X462" s="7"/>
      <c r="Y462" s="7" t="s">
        <v>5642</v>
      </c>
      <c r="Z462" s="7" t="str">
        <f t="shared" si="14"/>
        <v>EXN</v>
      </c>
      <c r="AA462" s="7" t="str">
        <f t="shared" si="15"/>
        <v>T&gt;72H</v>
      </c>
      <c r="AB462" s="7"/>
      <c r="AC462" s="7">
        <v>1</v>
      </c>
      <c r="AD462" s="7"/>
      <c r="AE462" s="7" t="s">
        <v>6469</v>
      </c>
      <c r="AF462" s="7" t="s">
        <v>2536</v>
      </c>
      <c r="AG462" s="7"/>
    </row>
    <row r="463" spans="1:33" ht="116" x14ac:dyDescent="0.35">
      <c r="A463" s="6" t="s">
        <v>1264</v>
      </c>
      <c r="B463" s="7" t="s">
        <v>6379</v>
      </c>
      <c r="C463" s="6" t="s">
        <v>4995</v>
      </c>
      <c r="D463" s="7" t="e">
        <v>#N/A</v>
      </c>
      <c r="E463" s="7" t="e">
        <v>#N/A</v>
      </c>
      <c r="F463" s="6" t="s">
        <v>54</v>
      </c>
      <c r="G463" s="6" t="s">
        <v>1306</v>
      </c>
      <c r="H463" s="6" t="s">
        <v>1307</v>
      </c>
      <c r="I463" s="6" t="s">
        <v>1304</v>
      </c>
      <c r="J463" s="8">
        <v>51.905832060183499</v>
      </c>
      <c r="K463" s="6" t="s">
        <v>55</v>
      </c>
      <c r="L463" s="6" t="s">
        <v>35</v>
      </c>
      <c r="M463" s="6" t="s">
        <v>46</v>
      </c>
      <c r="N463" s="6" t="s">
        <v>1305</v>
      </c>
      <c r="O463" s="6" t="s">
        <v>37</v>
      </c>
      <c r="P463" s="6" t="s">
        <v>38</v>
      </c>
      <c r="Q463" s="6"/>
      <c r="R463" s="7"/>
      <c r="S463" s="7"/>
      <c r="T463" s="7" t="s">
        <v>1328</v>
      </c>
      <c r="U463" s="7" t="s">
        <v>898</v>
      </c>
      <c r="V463" s="7" t="e">
        <v>#N/A</v>
      </c>
      <c r="W463" s="7" t="e">
        <v>#N/A</v>
      </c>
      <c r="X463" s="7"/>
      <c r="Y463" s="7" t="s">
        <v>5642</v>
      </c>
      <c r="Z463" s="7" t="str">
        <f t="shared" si="14"/>
        <v>EXN</v>
      </c>
      <c r="AA463" s="7" t="str">
        <f t="shared" si="15"/>
        <v>T&gt;72H</v>
      </c>
      <c r="AB463" s="7"/>
      <c r="AC463" s="7">
        <v>1</v>
      </c>
      <c r="AD463" s="7"/>
      <c r="AE463" s="7" t="s">
        <v>6469</v>
      </c>
      <c r="AF463" s="7" t="s">
        <v>2536</v>
      </c>
      <c r="AG463" s="7"/>
    </row>
    <row r="464" spans="1:33" ht="116" x14ac:dyDescent="0.35">
      <c r="A464" s="6" t="s">
        <v>1264</v>
      </c>
      <c r="B464" s="7" t="s">
        <v>6380</v>
      </c>
      <c r="C464" s="6" t="s">
        <v>4996</v>
      </c>
      <c r="D464" s="7" t="e">
        <v>#N/A</v>
      </c>
      <c r="E464" s="7" t="e">
        <v>#N/A</v>
      </c>
      <c r="F464" s="6" t="s">
        <v>54</v>
      </c>
      <c r="G464" s="6" t="s">
        <v>1309</v>
      </c>
      <c r="H464" s="6" t="s">
        <v>1310</v>
      </c>
      <c r="I464" s="6" t="s">
        <v>1311</v>
      </c>
      <c r="J464" s="8">
        <v>51.9474987268501</v>
      </c>
      <c r="K464" s="6" t="s">
        <v>55</v>
      </c>
      <c r="L464" s="6" t="s">
        <v>35</v>
      </c>
      <c r="M464" s="6" t="s">
        <v>46</v>
      </c>
      <c r="N464" s="6" t="s">
        <v>1308</v>
      </c>
      <c r="O464" s="6" t="s">
        <v>37</v>
      </c>
      <c r="P464" s="6" t="s">
        <v>38</v>
      </c>
      <c r="Q464" s="6"/>
      <c r="R464" s="7"/>
      <c r="S464" s="7"/>
      <c r="T464" s="7" t="s">
        <v>1328</v>
      </c>
      <c r="U464" s="7" t="s">
        <v>898</v>
      </c>
      <c r="V464" s="7" t="e">
        <v>#N/A</v>
      </c>
      <c r="W464" s="7" t="e">
        <v>#N/A</v>
      </c>
      <c r="X464" s="7"/>
      <c r="Y464" s="7" t="s">
        <v>5642</v>
      </c>
      <c r="Z464" s="7" t="str">
        <f t="shared" si="14"/>
        <v>EXN</v>
      </c>
      <c r="AA464" s="7" t="str">
        <f t="shared" si="15"/>
        <v>T&gt;72H</v>
      </c>
      <c r="AB464" s="7"/>
      <c r="AC464" s="7">
        <v>1</v>
      </c>
      <c r="AD464" s="7"/>
      <c r="AE464" s="7" t="s">
        <v>6469</v>
      </c>
      <c r="AF464" s="7" t="s">
        <v>2536</v>
      </c>
      <c r="AG464" s="7"/>
    </row>
    <row r="465" spans="1:33" ht="116" x14ac:dyDescent="0.35">
      <c r="A465" s="6" t="s">
        <v>1264</v>
      </c>
      <c r="B465" s="7" t="s">
        <v>6381</v>
      </c>
      <c r="C465" s="6" t="s">
        <v>4997</v>
      </c>
      <c r="D465" s="7" t="e">
        <v>#N/A</v>
      </c>
      <c r="E465" s="7" t="e">
        <v>#N/A</v>
      </c>
      <c r="F465" s="6" t="s">
        <v>54</v>
      </c>
      <c r="G465" s="6" t="s">
        <v>1313</v>
      </c>
      <c r="H465" s="6" t="s">
        <v>1314</v>
      </c>
      <c r="I465" s="6" t="s">
        <v>1311</v>
      </c>
      <c r="J465" s="8">
        <v>51.989165393516799</v>
      </c>
      <c r="K465" s="6" t="s">
        <v>55</v>
      </c>
      <c r="L465" s="6" t="s">
        <v>35</v>
      </c>
      <c r="M465" s="6" t="s">
        <v>46</v>
      </c>
      <c r="N465" s="6" t="s">
        <v>1312</v>
      </c>
      <c r="O465" s="6" t="s">
        <v>37</v>
      </c>
      <c r="P465" s="6" t="s">
        <v>38</v>
      </c>
      <c r="Q465" s="6"/>
      <c r="R465" s="7"/>
      <c r="S465" s="7"/>
      <c r="T465" s="7" t="s">
        <v>1328</v>
      </c>
      <c r="U465" s="7" t="s">
        <v>898</v>
      </c>
      <c r="V465" s="7" t="e">
        <v>#N/A</v>
      </c>
      <c r="W465" s="7" t="e">
        <v>#N/A</v>
      </c>
      <c r="X465" s="7"/>
      <c r="Y465" s="7" t="s">
        <v>5642</v>
      </c>
      <c r="Z465" s="7" t="str">
        <f t="shared" si="14"/>
        <v>EXN</v>
      </c>
      <c r="AA465" s="7" t="str">
        <f t="shared" si="15"/>
        <v>T&gt;72H</v>
      </c>
      <c r="AB465" s="7"/>
      <c r="AC465" s="7">
        <v>1</v>
      </c>
      <c r="AD465" s="7"/>
      <c r="AE465" s="7" t="s">
        <v>6469</v>
      </c>
      <c r="AF465" s="7" t="s">
        <v>2536</v>
      </c>
      <c r="AG465" s="7"/>
    </row>
    <row r="466" spans="1:33" ht="116" x14ac:dyDescent="0.35">
      <c r="A466" s="6" t="s">
        <v>1264</v>
      </c>
      <c r="B466" s="7" t="s">
        <v>6382</v>
      </c>
      <c r="C466" s="6" t="s">
        <v>4998</v>
      </c>
      <c r="D466" s="7" t="e">
        <v>#N/A</v>
      </c>
      <c r="E466" s="7" t="e">
        <v>#N/A</v>
      </c>
      <c r="F466" s="6" t="s">
        <v>54</v>
      </c>
      <c r="G466" s="6" t="s">
        <v>1316</v>
      </c>
      <c r="H466" s="6" t="s">
        <v>1317</v>
      </c>
      <c r="I466" s="6" t="s">
        <v>1318</v>
      </c>
      <c r="J466" s="8">
        <v>52.030832060183499</v>
      </c>
      <c r="K466" s="6" t="s">
        <v>55</v>
      </c>
      <c r="L466" s="6" t="s">
        <v>35</v>
      </c>
      <c r="M466" s="6" t="s">
        <v>46</v>
      </c>
      <c r="N466" s="6" t="s">
        <v>1315</v>
      </c>
      <c r="O466" s="6" t="s">
        <v>37</v>
      </c>
      <c r="P466" s="6" t="s">
        <v>38</v>
      </c>
      <c r="Q466" s="6"/>
      <c r="R466" s="7"/>
      <c r="S466" s="7"/>
      <c r="T466" s="7" t="s">
        <v>1328</v>
      </c>
      <c r="U466" s="7" t="s">
        <v>898</v>
      </c>
      <c r="V466" s="7" t="e">
        <v>#N/A</v>
      </c>
      <c r="W466" s="7" t="e">
        <v>#N/A</v>
      </c>
      <c r="X466" s="7"/>
      <c r="Y466" s="7" t="s">
        <v>5642</v>
      </c>
      <c r="Z466" s="7" t="str">
        <f t="shared" si="14"/>
        <v>EXN</v>
      </c>
      <c r="AA466" s="7" t="str">
        <f t="shared" si="15"/>
        <v>T&gt;72H</v>
      </c>
      <c r="AB466" s="7"/>
      <c r="AC466" s="7">
        <v>1</v>
      </c>
      <c r="AD466" s="7"/>
      <c r="AE466" s="7" t="s">
        <v>6469</v>
      </c>
      <c r="AF466" s="7" t="s">
        <v>2536</v>
      </c>
      <c r="AG466" s="7"/>
    </row>
    <row r="467" spans="1:33" ht="116" x14ac:dyDescent="0.35">
      <c r="A467" s="6" t="s">
        <v>1264</v>
      </c>
      <c r="B467" s="7" t="s">
        <v>6383</v>
      </c>
      <c r="C467" s="6" t="s">
        <v>4999</v>
      </c>
      <c r="D467" s="7" t="e">
        <v>#N/A</v>
      </c>
      <c r="E467" s="7" t="e">
        <v>#N/A</v>
      </c>
      <c r="F467" s="6" t="s">
        <v>54</v>
      </c>
      <c r="G467" s="6" t="s">
        <v>1320</v>
      </c>
      <c r="H467" s="6" t="s">
        <v>1321</v>
      </c>
      <c r="I467" s="6" t="s">
        <v>1322</v>
      </c>
      <c r="J467" s="8">
        <v>52.0724987268501</v>
      </c>
      <c r="K467" s="6" t="s">
        <v>55</v>
      </c>
      <c r="L467" s="6" t="s">
        <v>35</v>
      </c>
      <c r="M467" s="6" t="s">
        <v>46</v>
      </c>
      <c r="N467" s="6" t="s">
        <v>1319</v>
      </c>
      <c r="O467" s="6" t="s">
        <v>37</v>
      </c>
      <c r="P467" s="6" t="s">
        <v>38</v>
      </c>
      <c r="Q467" s="6"/>
      <c r="R467" s="7"/>
      <c r="S467" s="7"/>
      <c r="T467" s="7" t="s">
        <v>1328</v>
      </c>
      <c r="U467" s="7" t="s">
        <v>898</v>
      </c>
      <c r="V467" s="7" t="e">
        <v>#N/A</v>
      </c>
      <c r="W467" s="7" t="e">
        <v>#N/A</v>
      </c>
      <c r="X467" s="7"/>
      <c r="Y467" s="7" t="s">
        <v>5642</v>
      </c>
      <c r="Z467" s="7" t="str">
        <f t="shared" si="14"/>
        <v>EXN</v>
      </c>
      <c r="AA467" s="7" t="str">
        <f t="shared" si="15"/>
        <v>T&gt;72H</v>
      </c>
      <c r="AB467" s="7"/>
      <c r="AC467" s="7">
        <v>1</v>
      </c>
      <c r="AD467" s="7"/>
      <c r="AE467" s="7" t="s">
        <v>6469</v>
      </c>
      <c r="AF467" s="7" t="s">
        <v>2536</v>
      </c>
      <c r="AG467" s="7"/>
    </row>
    <row r="468" spans="1:33" ht="116" x14ac:dyDescent="0.35">
      <c r="A468" s="6" t="s">
        <v>1264</v>
      </c>
      <c r="B468" s="7" t="s">
        <v>6384</v>
      </c>
      <c r="C468" s="6" t="s">
        <v>5000</v>
      </c>
      <c r="D468" s="7" t="e">
        <v>#N/A</v>
      </c>
      <c r="E468" s="7" t="e">
        <v>#N/A</v>
      </c>
      <c r="F468" s="6" t="s">
        <v>54</v>
      </c>
      <c r="G468" s="6" t="s">
        <v>1324</v>
      </c>
      <c r="H468" s="6" t="s">
        <v>1325</v>
      </c>
      <c r="I468" s="6" t="s">
        <v>1326</v>
      </c>
      <c r="J468" s="8">
        <v>52.114165393516799</v>
      </c>
      <c r="K468" s="6" t="s">
        <v>55</v>
      </c>
      <c r="L468" s="6" t="s">
        <v>35</v>
      </c>
      <c r="M468" s="6" t="s">
        <v>46</v>
      </c>
      <c r="N468" s="6" t="s">
        <v>1323</v>
      </c>
      <c r="O468" s="6" t="s">
        <v>37</v>
      </c>
      <c r="P468" s="6" t="s">
        <v>38</v>
      </c>
      <c r="Q468" s="6"/>
      <c r="R468" s="7"/>
      <c r="S468" s="7"/>
      <c r="T468" s="7" t="s">
        <v>1328</v>
      </c>
      <c r="U468" s="7" t="s">
        <v>898</v>
      </c>
      <c r="V468" s="7" t="e">
        <v>#N/A</v>
      </c>
      <c r="W468" s="7" t="e">
        <v>#N/A</v>
      </c>
      <c r="X468" s="7"/>
      <c r="Y468" s="7" t="s">
        <v>5642</v>
      </c>
      <c r="Z468" s="7" t="str">
        <f t="shared" si="14"/>
        <v>EXN</v>
      </c>
      <c r="AA468" s="7" t="str">
        <f t="shared" si="15"/>
        <v>T&gt;72H</v>
      </c>
      <c r="AB468" s="7"/>
      <c r="AC468" s="7">
        <v>1</v>
      </c>
      <c r="AD468" s="7"/>
      <c r="AE468" s="7" t="s">
        <v>6469</v>
      </c>
      <c r="AF468" s="7" t="s">
        <v>2536</v>
      </c>
      <c r="AG468" s="7"/>
    </row>
    <row r="469" spans="1:33" ht="116" x14ac:dyDescent="0.35">
      <c r="A469" s="6" t="s">
        <v>1116</v>
      </c>
      <c r="B469" s="7" t="s">
        <v>6385</v>
      </c>
      <c r="C469" s="6" t="s">
        <v>5001</v>
      </c>
      <c r="D469" s="7" t="e">
        <v>#N/A</v>
      </c>
      <c r="E469" s="7" t="e">
        <v>#N/A</v>
      </c>
      <c r="F469" s="6" t="s">
        <v>54</v>
      </c>
      <c r="G469" s="6" t="s">
        <v>1385</v>
      </c>
      <c r="H469" s="6" t="s">
        <v>1386</v>
      </c>
      <c r="I469" s="6" t="s">
        <v>1459</v>
      </c>
      <c r="J469" s="8">
        <v>52.155832060183499</v>
      </c>
      <c r="K469" s="6" t="s">
        <v>55</v>
      </c>
      <c r="L469" s="6" t="s">
        <v>35</v>
      </c>
      <c r="M469" s="6" t="s">
        <v>46</v>
      </c>
      <c r="N469" s="6" t="s">
        <v>1460</v>
      </c>
      <c r="O469" s="6" t="s">
        <v>37</v>
      </c>
      <c r="P469" s="6" t="s">
        <v>38</v>
      </c>
      <c r="Q469" s="6"/>
      <c r="R469" s="7"/>
      <c r="S469" s="7"/>
      <c r="T469" s="7" t="s">
        <v>1953</v>
      </c>
      <c r="U469" s="7" t="s">
        <v>1454</v>
      </c>
      <c r="V469" s="7" t="e">
        <v>#N/A</v>
      </c>
      <c r="W469" s="7" t="s">
        <v>1454</v>
      </c>
      <c r="X469" s="7"/>
      <c r="Y469" s="7" t="s">
        <v>5642</v>
      </c>
      <c r="Z469" s="7" t="str">
        <f t="shared" si="14"/>
        <v>EXN</v>
      </c>
      <c r="AA469" s="7" t="str">
        <f t="shared" si="15"/>
        <v>T&gt;72H</v>
      </c>
      <c r="AB469" s="7"/>
      <c r="AC469" s="7">
        <v>1</v>
      </c>
      <c r="AD469" s="7"/>
      <c r="AE469" s="7" t="s">
        <v>6469</v>
      </c>
      <c r="AF469" s="7" t="s">
        <v>2536</v>
      </c>
      <c r="AG469" s="7"/>
    </row>
    <row r="470" spans="1:33" ht="130.5" x14ac:dyDescent="0.35">
      <c r="A470" s="6" t="s">
        <v>1116</v>
      </c>
      <c r="B470" s="7" t="s">
        <v>6386</v>
      </c>
      <c r="C470" s="6" t="s">
        <v>5002</v>
      </c>
      <c r="D470" s="7" t="e">
        <v>#N/A</v>
      </c>
      <c r="E470" s="7" t="e">
        <v>#N/A</v>
      </c>
      <c r="F470" s="6" t="s">
        <v>54</v>
      </c>
      <c r="G470" s="6" t="s">
        <v>1452</v>
      </c>
      <c r="H470" s="6" t="s">
        <v>1453</v>
      </c>
      <c r="I470" s="6" t="s">
        <v>1459</v>
      </c>
      <c r="J470" s="8">
        <v>52.1974987268501</v>
      </c>
      <c r="K470" s="6" t="s">
        <v>55</v>
      </c>
      <c r="L470" s="6" t="s">
        <v>35</v>
      </c>
      <c r="M470" s="6" t="s">
        <v>46</v>
      </c>
      <c r="N470" s="6" t="s">
        <v>1461</v>
      </c>
      <c r="O470" s="6" t="s">
        <v>37</v>
      </c>
      <c r="P470" s="6" t="s">
        <v>38</v>
      </c>
      <c r="Q470" s="6"/>
      <c r="R470" s="7"/>
      <c r="S470" s="7"/>
      <c r="T470" s="7" t="s">
        <v>1953</v>
      </c>
      <c r="U470" s="7" t="s">
        <v>1454</v>
      </c>
      <c r="V470" s="7" t="e">
        <v>#N/A</v>
      </c>
      <c r="W470" s="7" t="s">
        <v>1454</v>
      </c>
      <c r="X470" s="7"/>
      <c r="Y470" s="7" t="s">
        <v>5642</v>
      </c>
      <c r="Z470" s="7" t="str">
        <f t="shared" si="14"/>
        <v>EXN</v>
      </c>
      <c r="AA470" s="7" t="str">
        <f t="shared" si="15"/>
        <v>T&gt;72H</v>
      </c>
      <c r="AB470" s="7"/>
      <c r="AC470" s="7">
        <v>1</v>
      </c>
      <c r="AD470" s="7"/>
      <c r="AE470" s="7" t="s">
        <v>6469</v>
      </c>
      <c r="AF470" s="7" t="s">
        <v>2536</v>
      </c>
      <c r="AG470" s="7"/>
    </row>
    <row r="471" spans="1:33" ht="116" x14ac:dyDescent="0.35">
      <c r="A471" s="6" t="s">
        <v>1493</v>
      </c>
      <c r="B471" s="7" t="s">
        <v>6387</v>
      </c>
      <c r="C471" s="6" t="s">
        <v>5003</v>
      </c>
      <c r="D471" s="7" t="e">
        <v>#N/A</v>
      </c>
      <c r="E471" s="7" t="e">
        <v>#N/A</v>
      </c>
      <c r="F471" s="6" t="s">
        <v>54</v>
      </c>
      <c r="G471" s="6" t="s">
        <v>1599</v>
      </c>
      <c r="H471" s="6" t="s">
        <v>1600</v>
      </c>
      <c r="I471" s="6" t="s">
        <v>1601</v>
      </c>
      <c r="J471" s="8">
        <v>52.239165393516799</v>
      </c>
      <c r="K471" s="6" t="s">
        <v>55</v>
      </c>
      <c r="L471" s="6" t="s">
        <v>35</v>
      </c>
      <c r="M471" s="6" t="s">
        <v>46</v>
      </c>
      <c r="N471" s="6" t="s">
        <v>1602</v>
      </c>
      <c r="O471" s="6" t="s">
        <v>37</v>
      </c>
      <c r="P471" s="6" t="s">
        <v>38</v>
      </c>
      <c r="Q471" s="6"/>
      <c r="R471" s="7"/>
      <c r="S471" s="7"/>
      <c r="T471" s="7" t="s">
        <v>1755</v>
      </c>
      <c r="U471" s="7" t="s">
        <v>1466</v>
      </c>
      <c r="V471" s="7" t="e">
        <v>#N/A</v>
      </c>
      <c r="W471" s="7" t="s">
        <v>1340</v>
      </c>
      <c r="X471" s="7"/>
      <c r="Y471" s="7" t="s">
        <v>5642</v>
      </c>
      <c r="Z471" s="7" t="str">
        <f t="shared" si="14"/>
        <v>EXN</v>
      </c>
      <c r="AA471" s="7" t="str">
        <f t="shared" si="15"/>
        <v>T&gt;72H</v>
      </c>
      <c r="AB471" s="7"/>
      <c r="AC471" s="7">
        <v>1</v>
      </c>
      <c r="AD471" s="7"/>
      <c r="AE471" s="7" t="s">
        <v>6469</v>
      </c>
      <c r="AF471" s="7" t="s">
        <v>2536</v>
      </c>
      <c r="AG471" s="7"/>
    </row>
    <row r="472" spans="1:33" ht="116" x14ac:dyDescent="0.35">
      <c r="A472" s="6" t="s">
        <v>1493</v>
      </c>
      <c r="B472" s="7" t="s">
        <v>6388</v>
      </c>
      <c r="C472" s="6" t="s">
        <v>5004</v>
      </c>
      <c r="D472" s="7" t="e">
        <v>#N/A</v>
      </c>
      <c r="E472" s="7" t="e">
        <v>#N/A</v>
      </c>
      <c r="F472" s="6" t="s">
        <v>54</v>
      </c>
      <c r="G472" s="6" t="s">
        <v>1603</v>
      </c>
      <c r="H472" s="6" t="s">
        <v>1604</v>
      </c>
      <c r="I472" s="6" t="s">
        <v>1605</v>
      </c>
      <c r="J472" s="8">
        <v>52.280832060183499</v>
      </c>
      <c r="K472" s="6" t="s">
        <v>55</v>
      </c>
      <c r="L472" s="6" t="s">
        <v>35</v>
      </c>
      <c r="M472" s="6" t="s">
        <v>46</v>
      </c>
      <c r="N472" s="6" t="s">
        <v>1606</v>
      </c>
      <c r="O472" s="6" t="s">
        <v>37</v>
      </c>
      <c r="P472" s="6" t="s">
        <v>38</v>
      </c>
      <c r="Q472" s="6"/>
      <c r="R472" s="7"/>
      <c r="S472" s="7"/>
      <c r="T472" s="7" t="s">
        <v>1755</v>
      </c>
      <c r="U472" s="7" t="s">
        <v>1466</v>
      </c>
      <c r="V472" s="7" t="e">
        <v>#N/A</v>
      </c>
      <c r="W472" s="7" t="s">
        <v>1340</v>
      </c>
      <c r="X472" s="7"/>
      <c r="Y472" s="7" t="s">
        <v>5642</v>
      </c>
      <c r="Z472" s="7" t="str">
        <f t="shared" si="14"/>
        <v>EXN</v>
      </c>
      <c r="AA472" s="7" t="str">
        <f t="shared" si="15"/>
        <v>T&gt;72H</v>
      </c>
      <c r="AB472" s="7"/>
      <c r="AC472" s="7">
        <v>1</v>
      </c>
      <c r="AD472" s="7"/>
      <c r="AE472" s="7" t="s">
        <v>6469</v>
      </c>
      <c r="AF472" s="7" t="s">
        <v>2536</v>
      </c>
      <c r="AG472" s="7"/>
    </row>
    <row r="473" spans="1:33" ht="116" x14ac:dyDescent="0.35">
      <c r="A473" s="6" t="s">
        <v>1493</v>
      </c>
      <c r="B473" s="7" t="s">
        <v>6389</v>
      </c>
      <c r="C473" s="6" t="s">
        <v>5005</v>
      </c>
      <c r="D473" s="7" t="e">
        <v>#N/A</v>
      </c>
      <c r="E473" s="7" t="e">
        <v>#N/A</v>
      </c>
      <c r="F473" s="6" t="s">
        <v>54</v>
      </c>
      <c r="G473" s="6" t="s">
        <v>1607</v>
      </c>
      <c r="H473" s="6" t="s">
        <v>1608</v>
      </c>
      <c r="I473" s="6" t="s">
        <v>1609</v>
      </c>
      <c r="J473" s="8">
        <v>52.3224987268501</v>
      </c>
      <c r="K473" s="6" t="s">
        <v>55</v>
      </c>
      <c r="L473" s="6" t="s">
        <v>35</v>
      </c>
      <c r="M473" s="6" t="s">
        <v>46</v>
      </c>
      <c r="N473" s="6" t="s">
        <v>1610</v>
      </c>
      <c r="O473" s="6" t="s">
        <v>37</v>
      </c>
      <c r="P473" s="6" t="s">
        <v>38</v>
      </c>
      <c r="Q473" s="6"/>
      <c r="R473" s="7"/>
      <c r="S473" s="7"/>
      <c r="T473" s="7" t="s">
        <v>1755</v>
      </c>
      <c r="U473" s="7" t="s">
        <v>1466</v>
      </c>
      <c r="V473" s="7" t="e">
        <v>#N/A</v>
      </c>
      <c r="W473" s="7" t="s">
        <v>1340</v>
      </c>
      <c r="X473" s="7"/>
      <c r="Y473" s="7" t="s">
        <v>5642</v>
      </c>
      <c r="Z473" s="7" t="str">
        <f t="shared" si="14"/>
        <v>EXN</v>
      </c>
      <c r="AA473" s="7" t="str">
        <f t="shared" si="15"/>
        <v>T&gt;72H</v>
      </c>
      <c r="AB473" s="7"/>
      <c r="AC473" s="7">
        <v>1</v>
      </c>
      <c r="AD473" s="7"/>
      <c r="AE473" s="7" t="s">
        <v>6469</v>
      </c>
      <c r="AF473" s="7" t="s">
        <v>2536</v>
      </c>
      <c r="AG473" s="7"/>
    </row>
    <row r="474" spans="1:33" ht="116" x14ac:dyDescent="0.35">
      <c r="A474" s="6" t="s">
        <v>1493</v>
      </c>
      <c r="B474" s="7" t="s">
        <v>6390</v>
      </c>
      <c r="C474" s="6" t="s">
        <v>5006</v>
      </c>
      <c r="D474" s="7" t="e">
        <v>#N/A</v>
      </c>
      <c r="E474" s="7" t="e">
        <v>#N/A</v>
      </c>
      <c r="F474" s="6" t="s">
        <v>54</v>
      </c>
      <c r="G474" s="6" t="s">
        <v>1611</v>
      </c>
      <c r="H474" s="6" t="s">
        <v>1612</v>
      </c>
      <c r="I474" s="6" t="s">
        <v>1613</v>
      </c>
      <c r="J474" s="8">
        <v>52.364165393516799</v>
      </c>
      <c r="K474" s="6" t="s">
        <v>55</v>
      </c>
      <c r="L474" s="6" t="s">
        <v>35</v>
      </c>
      <c r="M474" s="6" t="s">
        <v>46</v>
      </c>
      <c r="N474" s="6" t="s">
        <v>1614</v>
      </c>
      <c r="O474" s="6" t="s">
        <v>37</v>
      </c>
      <c r="P474" s="6" t="s">
        <v>38</v>
      </c>
      <c r="Q474" s="6"/>
      <c r="R474" s="7"/>
      <c r="S474" s="7"/>
      <c r="T474" s="7" t="s">
        <v>1755</v>
      </c>
      <c r="U474" s="7" t="s">
        <v>1466</v>
      </c>
      <c r="V474" s="7" t="e">
        <v>#N/A</v>
      </c>
      <c r="W474" s="7" t="s">
        <v>1340</v>
      </c>
      <c r="X474" s="7"/>
      <c r="Y474" s="7" t="s">
        <v>5642</v>
      </c>
      <c r="Z474" s="7" t="str">
        <f t="shared" si="14"/>
        <v>EXN</v>
      </c>
      <c r="AA474" s="7" t="str">
        <f t="shared" si="15"/>
        <v>T&gt;72H</v>
      </c>
      <c r="AB474" s="7"/>
      <c r="AC474" s="7">
        <v>1</v>
      </c>
      <c r="AD474" s="7"/>
      <c r="AE474" s="7" t="s">
        <v>6469</v>
      </c>
      <c r="AF474" s="7" t="s">
        <v>2536</v>
      </c>
      <c r="AG474" s="7"/>
    </row>
    <row r="475" spans="1:33" ht="130.5" x14ac:dyDescent="0.35">
      <c r="A475" s="6" t="s">
        <v>893</v>
      </c>
      <c r="B475" s="7" t="s">
        <v>6391</v>
      </c>
      <c r="C475" s="6" t="s">
        <v>5007</v>
      </c>
      <c r="D475" s="7" t="e">
        <v>#N/A</v>
      </c>
      <c r="E475" s="7" t="e">
        <v>#N/A</v>
      </c>
      <c r="F475" s="6" t="s">
        <v>54</v>
      </c>
      <c r="G475" s="6" t="s">
        <v>2035</v>
      </c>
      <c r="H475" s="6" t="s">
        <v>2036</v>
      </c>
      <c r="I475" s="6" t="s">
        <v>2037</v>
      </c>
      <c r="J475" s="8">
        <v>52.405832060183499</v>
      </c>
      <c r="K475" s="6" t="s">
        <v>55</v>
      </c>
      <c r="L475" s="6" t="s">
        <v>35</v>
      </c>
      <c r="M475" s="6" t="s">
        <v>46</v>
      </c>
      <c r="N475" s="6" t="s">
        <v>2038</v>
      </c>
      <c r="O475" s="6" t="s">
        <v>37</v>
      </c>
      <c r="P475" s="6" t="s">
        <v>38</v>
      </c>
      <c r="Q475" s="6"/>
      <c r="R475" s="7"/>
      <c r="S475" s="7"/>
      <c r="T475" s="7" t="s">
        <v>1948</v>
      </c>
      <c r="U475" s="7" t="s">
        <v>1454</v>
      </c>
      <c r="V475" s="7" t="e">
        <v>#N/A</v>
      </c>
      <c r="W475" s="7" t="s">
        <v>1454</v>
      </c>
      <c r="X475" s="7"/>
      <c r="Y475" s="7" t="s">
        <v>5642</v>
      </c>
      <c r="Z475" s="7" t="str">
        <f t="shared" si="14"/>
        <v>EXN</v>
      </c>
      <c r="AA475" s="7" t="str">
        <f t="shared" si="15"/>
        <v>T&gt;72H</v>
      </c>
      <c r="AB475" s="7"/>
      <c r="AC475" s="7">
        <v>1</v>
      </c>
      <c r="AD475" s="7"/>
      <c r="AE475" s="7" t="s">
        <v>6469</v>
      </c>
      <c r="AF475" s="7" t="s">
        <v>2536</v>
      </c>
      <c r="AG475" s="7"/>
    </row>
    <row r="476" spans="1:33" ht="130.5" x14ac:dyDescent="0.35">
      <c r="A476" s="6" t="s">
        <v>893</v>
      </c>
      <c r="B476" s="7" t="s">
        <v>6392</v>
      </c>
      <c r="C476" s="6" t="s">
        <v>5008</v>
      </c>
      <c r="D476" s="7" t="e">
        <v>#N/A</v>
      </c>
      <c r="E476" s="7" t="e">
        <v>#N/A</v>
      </c>
      <c r="F476" s="6" t="s">
        <v>54</v>
      </c>
      <c r="G476" s="6" t="s">
        <v>2039</v>
      </c>
      <c r="H476" s="6" t="s">
        <v>2040</v>
      </c>
      <c r="I476" s="6" t="s">
        <v>2041</v>
      </c>
      <c r="J476" s="8">
        <v>52.4474987268501</v>
      </c>
      <c r="K476" s="6" t="s">
        <v>55</v>
      </c>
      <c r="L476" s="6" t="s">
        <v>35</v>
      </c>
      <c r="M476" s="6" t="s">
        <v>46</v>
      </c>
      <c r="N476" s="6" t="s">
        <v>2042</v>
      </c>
      <c r="O476" s="6" t="s">
        <v>37</v>
      </c>
      <c r="P476" s="6" t="s">
        <v>38</v>
      </c>
      <c r="Q476" s="6"/>
      <c r="R476" s="7"/>
      <c r="S476" s="7"/>
      <c r="T476" s="7" t="s">
        <v>1948</v>
      </c>
      <c r="U476" s="7" t="s">
        <v>1454</v>
      </c>
      <c r="V476" s="7" t="e">
        <v>#N/A</v>
      </c>
      <c r="W476" s="7" t="s">
        <v>1454</v>
      </c>
      <c r="X476" s="7"/>
      <c r="Y476" s="7" t="s">
        <v>5642</v>
      </c>
      <c r="Z476" s="7" t="str">
        <f t="shared" si="14"/>
        <v>EXN</v>
      </c>
      <c r="AA476" s="7" t="str">
        <f t="shared" si="15"/>
        <v>T&gt;72H</v>
      </c>
      <c r="AB476" s="7"/>
      <c r="AC476" s="7">
        <v>1</v>
      </c>
      <c r="AD476" s="7"/>
      <c r="AE476" s="7" t="s">
        <v>6469</v>
      </c>
      <c r="AF476" s="7" t="s">
        <v>2536</v>
      </c>
      <c r="AG476" s="7"/>
    </row>
    <row r="477" spans="1:33" ht="130.5" x14ac:dyDescent="0.35">
      <c r="A477" s="6" t="s">
        <v>893</v>
      </c>
      <c r="B477" s="7" t="s">
        <v>6393</v>
      </c>
      <c r="C477" s="6" t="s">
        <v>5009</v>
      </c>
      <c r="D477" s="7" t="e">
        <v>#N/A</v>
      </c>
      <c r="E477" s="7" t="e">
        <v>#N/A</v>
      </c>
      <c r="F477" s="6" t="s">
        <v>54</v>
      </c>
      <c r="G477" s="6" t="s">
        <v>2043</v>
      </c>
      <c r="H477" s="6" t="s">
        <v>2044</v>
      </c>
      <c r="I477" s="6" t="s">
        <v>2045</v>
      </c>
      <c r="J477" s="8">
        <v>52.489165393516799</v>
      </c>
      <c r="K477" s="6" t="s">
        <v>55</v>
      </c>
      <c r="L477" s="6" t="s">
        <v>35</v>
      </c>
      <c r="M477" s="6" t="s">
        <v>46</v>
      </c>
      <c r="N477" s="6" t="s">
        <v>2046</v>
      </c>
      <c r="O477" s="6" t="s">
        <v>37</v>
      </c>
      <c r="P477" s="6" t="s">
        <v>38</v>
      </c>
      <c r="Q477" s="6"/>
      <c r="R477" s="7"/>
      <c r="S477" s="7"/>
      <c r="T477" s="7" t="s">
        <v>1948</v>
      </c>
      <c r="U477" s="7" t="s">
        <v>1454</v>
      </c>
      <c r="V477" s="7" t="e">
        <v>#N/A</v>
      </c>
      <c r="W477" s="7" t="s">
        <v>1454</v>
      </c>
      <c r="X477" s="7"/>
      <c r="Y477" s="7" t="s">
        <v>5642</v>
      </c>
      <c r="Z477" s="7" t="str">
        <f t="shared" si="14"/>
        <v>EXN</v>
      </c>
      <c r="AA477" s="7" t="str">
        <f t="shared" si="15"/>
        <v>T&gt;72H</v>
      </c>
      <c r="AB477" s="7"/>
      <c r="AC477" s="7">
        <v>1</v>
      </c>
      <c r="AD477" s="7"/>
      <c r="AE477" s="7" t="s">
        <v>6469</v>
      </c>
      <c r="AF477" s="7" t="s">
        <v>2536</v>
      </c>
      <c r="AG477" s="7"/>
    </row>
    <row r="478" spans="1:33" ht="130.5" x14ac:dyDescent="0.35">
      <c r="A478" s="6" t="s">
        <v>893</v>
      </c>
      <c r="B478" s="7" t="s">
        <v>6394</v>
      </c>
      <c r="C478" s="6" t="s">
        <v>5010</v>
      </c>
      <c r="D478" s="7" t="e">
        <v>#N/A</v>
      </c>
      <c r="E478" s="7" t="e">
        <v>#N/A</v>
      </c>
      <c r="F478" s="6" t="s">
        <v>54</v>
      </c>
      <c r="G478" s="6" t="s">
        <v>2047</v>
      </c>
      <c r="H478" s="6" t="s">
        <v>2048</v>
      </c>
      <c r="I478" s="6" t="s">
        <v>2049</v>
      </c>
      <c r="J478" s="8">
        <v>52.530832060183499</v>
      </c>
      <c r="K478" s="6" t="s">
        <v>55</v>
      </c>
      <c r="L478" s="6" t="s">
        <v>35</v>
      </c>
      <c r="M478" s="6" t="s">
        <v>46</v>
      </c>
      <c r="N478" s="6" t="s">
        <v>2050</v>
      </c>
      <c r="O478" s="6" t="s">
        <v>37</v>
      </c>
      <c r="P478" s="6" t="s">
        <v>38</v>
      </c>
      <c r="Q478" s="6"/>
      <c r="R478" s="7"/>
      <c r="S478" s="7"/>
      <c r="T478" s="7" t="s">
        <v>1948</v>
      </c>
      <c r="U478" s="7" t="s">
        <v>1454</v>
      </c>
      <c r="V478" s="7" t="e">
        <v>#N/A</v>
      </c>
      <c r="W478" s="7" t="s">
        <v>1454</v>
      </c>
      <c r="X478" s="7"/>
      <c r="Y478" s="7" t="s">
        <v>5642</v>
      </c>
      <c r="Z478" s="7" t="str">
        <f t="shared" si="14"/>
        <v>EXN</v>
      </c>
      <c r="AA478" s="7" t="str">
        <f t="shared" si="15"/>
        <v>T&gt;72H</v>
      </c>
      <c r="AB478" s="7"/>
      <c r="AC478" s="7">
        <v>1</v>
      </c>
      <c r="AD478" s="7"/>
      <c r="AE478" s="7" t="s">
        <v>6469</v>
      </c>
      <c r="AF478" s="7" t="s">
        <v>2536</v>
      </c>
      <c r="AG478" s="7"/>
    </row>
    <row r="479" spans="1:33" ht="116" x14ac:dyDescent="0.35">
      <c r="A479" s="6" t="s">
        <v>990</v>
      </c>
      <c r="B479" s="7" t="s">
        <v>6395</v>
      </c>
      <c r="C479" s="6" t="s">
        <v>5011</v>
      </c>
      <c r="D479" s="7" t="e">
        <v>#N/A</v>
      </c>
      <c r="E479" s="7" t="e">
        <v>#N/A</v>
      </c>
      <c r="F479" s="6" t="s">
        <v>54</v>
      </c>
      <c r="G479" s="6" t="s">
        <v>2051</v>
      </c>
      <c r="H479" s="6" t="s">
        <v>2052</v>
      </c>
      <c r="I479" s="6" t="s">
        <v>2029</v>
      </c>
      <c r="J479" s="8">
        <v>52.5724987268501</v>
      </c>
      <c r="K479" s="6" t="s">
        <v>55</v>
      </c>
      <c r="L479" s="6" t="s">
        <v>35</v>
      </c>
      <c r="M479" s="6" t="s">
        <v>46</v>
      </c>
      <c r="N479" s="6" t="s">
        <v>2053</v>
      </c>
      <c r="O479" s="6" t="s">
        <v>37</v>
      </c>
      <c r="P479" s="6" t="s">
        <v>38</v>
      </c>
      <c r="Q479" s="6"/>
      <c r="R479" s="7"/>
      <c r="S479" s="7"/>
      <c r="T479" s="7" t="s">
        <v>1952</v>
      </c>
      <c r="U479" s="7" t="s">
        <v>1454</v>
      </c>
      <c r="V479" s="7" t="e">
        <v>#N/A</v>
      </c>
      <c r="W479" s="7" t="s">
        <v>1454</v>
      </c>
      <c r="X479" s="7"/>
      <c r="Y479" s="7" t="s">
        <v>5642</v>
      </c>
      <c r="Z479" s="7" t="str">
        <f t="shared" si="14"/>
        <v>EXN</v>
      </c>
      <c r="AA479" s="7" t="str">
        <f t="shared" si="15"/>
        <v>T&gt;72H</v>
      </c>
      <c r="AB479" s="7"/>
      <c r="AC479" s="7">
        <v>1</v>
      </c>
      <c r="AD479" s="7"/>
      <c r="AE479" s="7" t="s">
        <v>6469</v>
      </c>
      <c r="AF479" s="7" t="s">
        <v>2536</v>
      </c>
      <c r="AG479" s="7"/>
    </row>
    <row r="480" spans="1:33" ht="116" x14ac:dyDescent="0.35">
      <c r="A480" s="6" t="s">
        <v>990</v>
      </c>
      <c r="B480" s="7" t="s">
        <v>6396</v>
      </c>
      <c r="C480" s="6" t="s">
        <v>5012</v>
      </c>
      <c r="D480" s="7" t="e">
        <v>#N/A</v>
      </c>
      <c r="E480" s="7" t="e">
        <v>#N/A</v>
      </c>
      <c r="F480" s="6" t="s">
        <v>54</v>
      </c>
      <c r="G480" s="6" t="s">
        <v>2054</v>
      </c>
      <c r="H480" s="6" t="s">
        <v>2055</v>
      </c>
      <c r="I480" s="6" t="s">
        <v>2029</v>
      </c>
      <c r="J480" s="8">
        <v>52.614165393516799</v>
      </c>
      <c r="K480" s="6" t="s">
        <v>55</v>
      </c>
      <c r="L480" s="6" t="s">
        <v>35</v>
      </c>
      <c r="M480" s="6" t="s">
        <v>46</v>
      </c>
      <c r="N480" s="6" t="s">
        <v>2056</v>
      </c>
      <c r="O480" s="6" t="s">
        <v>37</v>
      </c>
      <c r="P480" s="6" t="s">
        <v>38</v>
      </c>
      <c r="Q480" s="6"/>
      <c r="R480" s="7"/>
      <c r="S480" s="7"/>
      <c r="T480" s="7" t="s">
        <v>1952</v>
      </c>
      <c r="U480" s="7" t="s">
        <v>1454</v>
      </c>
      <c r="V480" s="7" t="e">
        <v>#N/A</v>
      </c>
      <c r="W480" s="7" t="s">
        <v>1454</v>
      </c>
      <c r="X480" s="7"/>
      <c r="Y480" s="7" t="s">
        <v>5642</v>
      </c>
      <c r="Z480" s="7" t="str">
        <f t="shared" si="14"/>
        <v>EXN</v>
      </c>
      <c r="AA480" s="7" t="str">
        <f t="shared" si="15"/>
        <v>T&gt;72H</v>
      </c>
      <c r="AB480" s="7"/>
      <c r="AC480" s="7">
        <v>1</v>
      </c>
      <c r="AD480" s="7"/>
      <c r="AE480" s="7" t="s">
        <v>6469</v>
      </c>
      <c r="AF480" s="7" t="s">
        <v>2536</v>
      </c>
      <c r="AG480" s="7"/>
    </row>
    <row r="481" spans="1:33" ht="116" x14ac:dyDescent="0.35">
      <c r="A481" s="6" t="s">
        <v>990</v>
      </c>
      <c r="B481" s="7" t="s">
        <v>6397</v>
      </c>
      <c r="C481" s="6" t="s">
        <v>5013</v>
      </c>
      <c r="D481" s="7" t="e">
        <v>#N/A</v>
      </c>
      <c r="E481" s="7" t="e">
        <v>#N/A</v>
      </c>
      <c r="F481" s="6" t="s">
        <v>54</v>
      </c>
      <c r="G481" s="6" t="s">
        <v>2057</v>
      </c>
      <c r="H481" s="6" t="s">
        <v>2058</v>
      </c>
      <c r="I481" s="6" t="s">
        <v>2029</v>
      </c>
      <c r="J481" s="8">
        <v>52.655832060183499</v>
      </c>
      <c r="K481" s="6" t="s">
        <v>55</v>
      </c>
      <c r="L481" s="6" t="s">
        <v>35</v>
      </c>
      <c r="M481" s="6" t="s">
        <v>46</v>
      </c>
      <c r="N481" s="6" t="s">
        <v>2059</v>
      </c>
      <c r="O481" s="6" t="s">
        <v>37</v>
      </c>
      <c r="P481" s="6" t="s">
        <v>38</v>
      </c>
      <c r="Q481" s="6"/>
      <c r="R481" s="7"/>
      <c r="S481" s="7"/>
      <c r="T481" s="7" t="s">
        <v>1952</v>
      </c>
      <c r="U481" s="7" t="s">
        <v>1454</v>
      </c>
      <c r="V481" s="7" t="e">
        <v>#N/A</v>
      </c>
      <c r="W481" s="7" t="s">
        <v>1454</v>
      </c>
      <c r="X481" s="7"/>
      <c r="Y481" s="7" t="s">
        <v>5642</v>
      </c>
      <c r="Z481" s="7" t="str">
        <f t="shared" si="14"/>
        <v>EXN</v>
      </c>
      <c r="AA481" s="7" t="str">
        <f t="shared" si="15"/>
        <v>T&gt;72H</v>
      </c>
      <c r="AB481" s="7"/>
      <c r="AC481" s="7">
        <v>1</v>
      </c>
      <c r="AD481" s="7"/>
      <c r="AE481" s="7" t="s">
        <v>6469</v>
      </c>
      <c r="AF481" s="7" t="s">
        <v>2536</v>
      </c>
      <c r="AG481" s="7"/>
    </row>
    <row r="482" spans="1:33" ht="130.5" x14ac:dyDescent="0.35">
      <c r="A482" s="6" t="s">
        <v>990</v>
      </c>
      <c r="B482" s="7" t="s">
        <v>6398</v>
      </c>
      <c r="C482" s="6" t="s">
        <v>5014</v>
      </c>
      <c r="D482" s="7" t="e">
        <v>#N/A</v>
      </c>
      <c r="E482" s="7" t="e">
        <v>#N/A</v>
      </c>
      <c r="F482" s="6" t="s">
        <v>54</v>
      </c>
      <c r="G482" s="6" t="s">
        <v>2060</v>
      </c>
      <c r="H482" s="6" t="s">
        <v>2061</v>
      </c>
      <c r="I482" s="6" t="s">
        <v>2062</v>
      </c>
      <c r="J482" s="8">
        <v>52.6974987268501</v>
      </c>
      <c r="K482" s="6" t="s">
        <v>55</v>
      </c>
      <c r="L482" s="6" t="s">
        <v>35</v>
      </c>
      <c r="M482" s="6" t="s">
        <v>46</v>
      </c>
      <c r="N482" s="6" t="s">
        <v>2063</v>
      </c>
      <c r="O482" s="6" t="s">
        <v>37</v>
      </c>
      <c r="P482" s="6" t="s">
        <v>38</v>
      </c>
      <c r="Q482" s="6"/>
      <c r="R482" s="7"/>
      <c r="S482" s="7"/>
      <c r="T482" s="7" t="s">
        <v>1952</v>
      </c>
      <c r="U482" s="7" t="s">
        <v>1454</v>
      </c>
      <c r="V482" s="7" t="e">
        <v>#N/A</v>
      </c>
      <c r="W482" s="7" t="s">
        <v>1454</v>
      </c>
      <c r="X482" s="7"/>
      <c r="Y482" s="7" t="s">
        <v>5642</v>
      </c>
      <c r="Z482" s="7" t="str">
        <f t="shared" si="14"/>
        <v>EXN</v>
      </c>
      <c r="AA482" s="7" t="str">
        <f t="shared" si="15"/>
        <v>T&gt;72H</v>
      </c>
      <c r="AB482" s="7"/>
      <c r="AC482" s="7">
        <v>1</v>
      </c>
      <c r="AD482" s="7"/>
      <c r="AE482" s="7" t="s">
        <v>6469</v>
      </c>
      <c r="AF482" s="7" t="s">
        <v>2536</v>
      </c>
      <c r="AG482" s="7"/>
    </row>
    <row r="483" spans="1:33" ht="130.5" x14ac:dyDescent="0.35">
      <c r="A483" s="6" t="s">
        <v>990</v>
      </c>
      <c r="B483" s="7" t="s">
        <v>6399</v>
      </c>
      <c r="C483" s="6" t="s">
        <v>5015</v>
      </c>
      <c r="D483" s="7" t="e">
        <v>#N/A</v>
      </c>
      <c r="E483" s="7" t="e">
        <v>#N/A</v>
      </c>
      <c r="F483" s="6" t="s">
        <v>54</v>
      </c>
      <c r="G483" s="6" t="s">
        <v>2064</v>
      </c>
      <c r="H483" s="6" t="s">
        <v>2065</v>
      </c>
      <c r="I483" s="6" t="s">
        <v>2062</v>
      </c>
      <c r="J483" s="8">
        <v>52.739165393516799</v>
      </c>
      <c r="K483" s="6" t="s">
        <v>55</v>
      </c>
      <c r="L483" s="6" t="s">
        <v>35</v>
      </c>
      <c r="M483" s="6" t="s">
        <v>46</v>
      </c>
      <c r="N483" s="6" t="s">
        <v>2066</v>
      </c>
      <c r="O483" s="6" t="s">
        <v>37</v>
      </c>
      <c r="P483" s="6" t="s">
        <v>38</v>
      </c>
      <c r="Q483" s="6"/>
      <c r="R483" s="7"/>
      <c r="S483" s="7"/>
      <c r="T483" s="7" t="s">
        <v>1952</v>
      </c>
      <c r="U483" s="7" t="s">
        <v>1454</v>
      </c>
      <c r="V483" s="7" t="e">
        <v>#N/A</v>
      </c>
      <c r="W483" s="7" t="s">
        <v>1454</v>
      </c>
      <c r="X483" s="7"/>
      <c r="Y483" s="7" t="s">
        <v>5642</v>
      </c>
      <c r="Z483" s="7" t="str">
        <f t="shared" si="14"/>
        <v>EXN</v>
      </c>
      <c r="AA483" s="7" t="str">
        <f t="shared" si="15"/>
        <v>T&gt;72H</v>
      </c>
      <c r="AB483" s="7"/>
      <c r="AC483" s="7">
        <v>1</v>
      </c>
      <c r="AD483" s="7"/>
      <c r="AE483" s="7" t="s">
        <v>6469</v>
      </c>
      <c r="AF483" s="7" t="s">
        <v>2536</v>
      </c>
      <c r="AG483" s="7"/>
    </row>
    <row r="484" spans="1:33" ht="116" x14ac:dyDescent="0.35">
      <c r="A484" s="6" t="s">
        <v>990</v>
      </c>
      <c r="B484" s="7" t="s">
        <v>6400</v>
      </c>
      <c r="C484" s="6" t="s">
        <v>5016</v>
      </c>
      <c r="D484" s="7" t="e">
        <v>#N/A</v>
      </c>
      <c r="E484" s="7" t="e">
        <v>#N/A</v>
      </c>
      <c r="F484" s="6" t="s">
        <v>54</v>
      </c>
      <c r="G484" s="6" t="s">
        <v>2067</v>
      </c>
      <c r="H484" s="6" t="s">
        <v>2068</v>
      </c>
      <c r="I484" s="6" t="s">
        <v>2062</v>
      </c>
      <c r="J484" s="8">
        <v>52.780832060183499</v>
      </c>
      <c r="K484" s="6" t="s">
        <v>55</v>
      </c>
      <c r="L484" s="6" t="s">
        <v>35</v>
      </c>
      <c r="M484" s="6" t="s">
        <v>46</v>
      </c>
      <c r="N484" s="6" t="s">
        <v>2069</v>
      </c>
      <c r="O484" s="6" t="s">
        <v>37</v>
      </c>
      <c r="P484" s="6" t="s">
        <v>38</v>
      </c>
      <c r="Q484" s="6"/>
      <c r="R484" s="7"/>
      <c r="S484" s="7"/>
      <c r="T484" s="7" t="s">
        <v>1952</v>
      </c>
      <c r="U484" s="7" t="s">
        <v>1454</v>
      </c>
      <c r="V484" s="7" t="e">
        <v>#N/A</v>
      </c>
      <c r="W484" s="7" t="s">
        <v>1454</v>
      </c>
      <c r="X484" s="7"/>
      <c r="Y484" s="7" t="s">
        <v>5642</v>
      </c>
      <c r="Z484" s="7" t="str">
        <f t="shared" si="14"/>
        <v>EXN</v>
      </c>
      <c r="AA484" s="7" t="str">
        <f t="shared" si="15"/>
        <v>T&gt;72H</v>
      </c>
      <c r="AB484" s="7"/>
      <c r="AC484" s="7">
        <v>1</v>
      </c>
      <c r="AD484" s="7"/>
      <c r="AE484" s="7" t="s">
        <v>6469</v>
      </c>
      <c r="AF484" s="7" t="s">
        <v>2536</v>
      </c>
      <c r="AG484" s="7"/>
    </row>
    <row r="485" spans="1:33" ht="130.5" x14ac:dyDescent="0.35">
      <c r="A485" s="6" t="s">
        <v>990</v>
      </c>
      <c r="B485" s="7" t="s">
        <v>6401</v>
      </c>
      <c r="C485" s="6" t="s">
        <v>5017</v>
      </c>
      <c r="D485" s="7" t="e">
        <v>#N/A</v>
      </c>
      <c r="E485" s="7" t="e">
        <v>#N/A</v>
      </c>
      <c r="F485" s="6" t="s">
        <v>54</v>
      </c>
      <c r="G485" s="6" t="s">
        <v>2070</v>
      </c>
      <c r="H485" s="6" t="s">
        <v>2071</v>
      </c>
      <c r="I485" s="6" t="s">
        <v>2072</v>
      </c>
      <c r="J485" s="8">
        <v>52.8224987268501</v>
      </c>
      <c r="K485" s="6" t="s">
        <v>55</v>
      </c>
      <c r="L485" s="6" t="s">
        <v>35</v>
      </c>
      <c r="M485" s="6" t="s">
        <v>46</v>
      </c>
      <c r="N485" s="6" t="s">
        <v>2073</v>
      </c>
      <c r="O485" s="6" t="s">
        <v>37</v>
      </c>
      <c r="P485" s="6" t="s">
        <v>38</v>
      </c>
      <c r="Q485" s="6"/>
      <c r="R485" s="7"/>
      <c r="S485" s="7"/>
      <c r="T485" s="7" t="s">
        <v>1952</v>
      </c>
      <c r="U485" s="7" t="s">
        <v>1454</v>
      </c>
      <c r="V485" s="7" t="e">
        <v>#N/A</v>
      </c>
      <c r="W485" s="7" t="s">
        <v>1454</v>
      </c>
      <c r="X485" s="7"/>
      <c r="Y485" s="7" t="s">
        <v>5642</v>
      </c>
      <c r="Z485" s="7" t="str">
        <f t="shared" si="14"/>
        <v>EXN</v>
      </c>
      <c r="AA485" s="7" t="str">
        <f t="shared" si="15"/>
        <v>T&gt;72H</v>
      </c>
      <c r="AB485" s="7"/>
      <c r="AC485" s="7">
        <v>1</v>
      </c>
      <c r="AD485" s="7"/>
      <c r="AE485" s="7" t="s">
        <v>6469</v>
      </c>
      <c r="AF485" s="7" t="s">
        <v>2536</v>
      </c>
      <c r="AG485" s="7"/>
    </row>
    <row r="486" spans="1:33" ht="217.5" x14ac:dyDescent="0.35">
      <c r="A486" s="6" t="s">
        <v>915</v>
      </c>
      <c r="B486" s="7" t="s">
        <v>6402</v>
      </c>
      <c r="C486" s="6" t="s">
        <v>5018</v>
      </c>
      <c r="D486" s="7" t="e">
        <v>#N/A</v>
      </c>
      <c r="E486" s="7" t="e">
        <v>#N/A</v>
      </c>
      <c r="F486" s="6" t="s">
        <v>54</v>
      </c>
      <c r="G486" s="6" t="s">
        <v>1564</v>
      </c>
      <c r="H486" s="6" t="s">
        <v>1565</v>
      </c>
      <c r="I486" s="6" t="s">
        <v>2506</v>
      </c>
      <c r="J486" s="8">
        <v>52.864165393516799</v>
      </c>
      <c r="K486" s="6" t="s">
        <v>55</v>
      </c>
      <c r="L486" s="6" t="s">
        <v>35</v>
      </c>
      <c r="M486" s="6" t="s">
        <v>46</v>
      </c>
      <c r="N486" s="6" t="s">
        <v>2507</v>
      </c>
      <c r="O486" s="6" t="s">
        <v>37</v>
      </c>
      <c r="P486" s="6" t="s">
        <v>38</v>
      </c>
      <c r="Q486" s="6"/>
      <c r="R486" s="7"/>
      <c r="S486" s="7"/>
      <c r="T486" s="7" t="s">
        <v>1597</v>
      </c>
      <c r="U486" s="7" t="s">
        <v>1756</v>
      </c>
      <c r="V486" s="7" t="e">
        <v>#N/A</v>
      </c>
      <c r="W486" s="7" t="s">
        <v>1462</v>
      </c>
      <c r="X486" s="7"/>
      <c r="Y486" s="7" t="s">
        <v>5642</v>
      </c>
      <c r="Z486" s="7" t="str">
        <f t="shared" si="14"/>
        <v>EXN</v>
      </c>
      <c r="AA486" s="7" t="str">
        <f t="shared" si="15"/>
        <v>T&gt;72H</v>
      </c>
      <c r="AB486" s="7"/>
      <c r="AC486" s="7">
        <v>1</v>
      </c>
      <c r="AD486" s="7"/>
      <c r="AE486" s="7" t="s">
        <v>6469</v>
      </c>
      <c r="AF486" s="7" t="s">
        <v>2536</v>
      </c>
      <c r="AG486" s="7"/>
    </row>
    <row r="487" spans="1:33" ht="217.5" x14ac:dyDescent="0.35">
      <c r="A487" s="6" t="s">
        <v>915</v>
      </c>
      <c r="B487" s="7" t="s">
        <v>6403</v>
      </c>
      <c r="C487" s="6" t="s">
        <v>5019</v>
      </c>
      <c r="D487" s="7" t="e">
        <v>#N/A</v>
      </c>
      <c r="E487" s="7" t="e">
        <v>#N/A</v>
      </c>
      <c r="F487" s="6" t="s">
        <v>54</v>
      </c>
      <c r="G487" s="6" t="s">
        <v>1464</v>
      </c>
      <c r="H487" s="6" t="s">
        <v>1465</v>
      </c>
      <c r="I487" s="6" t="s">
        <v>2506</v>
      </c>
      <c r="J487" s="8">
        <v>52.905832060183499</v>
      </c>
      <c r="K487" s="6" t="s">
        <v>55</v>
      </c>
      <c r="L487" s="6" t="s">
        <v>35</v>
      </c>
      <c r="M487" s="6" t="s">
        <v>46</v>
      </c>
      <c r="N487" s="6" t="s">
        <v>2508</v>
      </c>
      <c r="O487" s="6" t="s">
        <v>37</v>
      </c>
      <c r="P487" s="6" t="s">
        <v>38</v>
      </c>
      <c r="Q487" s="6"/>
      <c r="R487" s="7"/>
      <c r="S487" s="7"/>
      <c r="T487" s="7" t="s">
        <v>1597</v>
      </c>
      <c r="U487" s="7" t="s">
        <v>1756</v>
      </c>
      <c r="V487" s="7" t="e">
        <v>#N/A</v>
      </c>
      <c r="W487" s="7" t="s">
        <v>1462</v>
      </c>
      <c r="X487" s="7"/>
      <c r="Y487" s="7" t="s">
        <v>5642</v>
      </c>
      <c r="Z487" s="7" t="str">
        <f t="shared" si="14"/>
        <v>EXN</v>
      </c>
      <c r="AA487" s="7" t="str">
        <f t="shared" si="15"/>
        <v>T&gt;72H</v>
      </c>
      <c r="AB487" s="7"/>
      <c r="AC487" s="7">
        <v>1</v>
      </c>
      <c r="AD487" s="7"/>
      <c r="AE487" s="7" t="s">
        <v>6469</v>
      </c>
      <c r="AF487" s="7" t="s">
        <v>2536</v>
      </c>
      <c r="AG487" s="7"/>
    </row>
    <row r="488" spans="1:33" ht="217.5" x14ac:dyDescent="0.35">
      <c r="A488" s="6" t="s">
        <v>915</v>
      </c>
      <c r="B488" s="7" t="s">
        <v>6404</v>
      </c>
      <c r="C488" s="6" t="s">
        <v>5020</v>
      </c>
      <c r="D488" s="7" t="e">
        <v>#N/A</v>
      </c>
      <c r="E488" s="7" t="e">
        <v>#N/A</v>
      </c>
      <c r="F488" s="6" t="s">
        <v>54</v>
      </c>
      <c r="G488" s="6" t="s">
        <v>1345</v>
      </c>
      <c r="H488" s="6" t="s">
        <v>1346</v>
      </c>
      <c r="I488" s="6" t="s">
        <v>2506</v>
      </c>
      <c r="J488" s="8">
        <v>52.9474987268501</v>
      </c>
      <c r="K488" s="6" t="s">
        <v>55</v>
      </c>
      <c r="L488" s="6" t="s">
        <v>35</v>
      </c>
      <c r="M488" s="6" t="s">
        <v>46</v>
      </c>
      <c r="N488" s="6" t="s">
        <v>2509</v>
      </c>
      <c r="O488" s="6" t="s">
        <v>37</v>
      </c>
      <c r="P488" s="6" t="s">
        <v>38</v>
      </c>
      <c r="Q488" s="6"/>
      <c r="R488" s="7"/>
      <c r="S488" s="7"/>
      <c r="T488" s="7" t="s">
        <v>1597</v>
      </c>
      <c r="U488" s="7" t="s">
        <v>1756</v>
      </c>
      <c r="V488" s="7" t="e">
        <v>#N/A</v>
      </c>
      <c r="W488" s="7" t="s">
        <v>1462</v>
      </c>
      <c r="X488" s="7"/>
      <c r="Y488" s="7" t="s">
        <v>5642</v>
      </c>
      <c r="Z488" s="7" t="str">
        <f t="shared" si="14"/>
        <v>EXN</v>
      </c>
      <c r="AA488" s="7" t="str">
        <f t="shared" si="15"/>
        <v>T&gt;72H</v>
      </c>
      <c r="AB488" s="7"/>
      <c r="AC488" s="7">
        <v>1</v>
      </c>
      <c r="AD488" s="7"/>
      <c r="AE488" s="7" t="s">
        <v>6469</v>
      </c>
      <c r="AF488" s="7" t="s">
        <v>2536</v>
      </c>
      <c r="AG488" s="7"/>
    </row>
    <row r="489" spans="1:33" ht="217.5" x14ac:dyDescent="0.35">
      <c r="A489" s="6" t="s">
        <v>915</v>
      </c>
      <c r="B489" s="7" t="s">
        <v>6405</v>
      </c>
      <c r="C489" s="6" t="s">
        <v>5021</v>
      </c>
      <c r="D489" s="7" t="e">
        <v>#N/A</v>
      </c>
      <c r="E489" s="7" t="e">
        <v>#N/A</v>
      </c>
      <c r="F489" s="6" t="s">
        <v>54</v>
      </c>
      <c r="G489" s="6" t="s">
        <v>1143</v>
      </c>
      <c r="H489" s="6" t="s">
        <v>1144</v>
      </c>
      <c r="I489" s="6" t="s">
        <v>2506</v>
      </c>
      <c r="J489" s="8">
        <v>52.989165393516799</v>
      </c>
      <c r="K489" s="6" t="s">
        <v>55</v>
      </c>
      <c r="L489" s="6" t="s">
        <v>35</v>
      </c>
      <c r="M489" s="6" t="s">
        <v>46</v>
      </c>
      <c r="N489" s="6" t="s">
        <v>2510</v>
      </c>
      <c r="O489" s="6" t="s">
        <v>37</v>
      </c>
      <c r="P489" s="6" t="s">
        <v>38</v>
      </c>
      <c r="Q489" s="6"/>
      <c r="R489" s="7"/>
      <c r="S489" s="7"/>
      <c r="T489" s="7" t="s">
        <v>1597</v>
      </c>
      <c r="U489" s="7" t="s">
        <v>1756</v>
      </c>
      <c r="V489" s="7" t="e">
        <v>#N/A</v>
      </c>
      <c r="W489" s="7" t="s">
        <v>1462</v>
      </c>
      <c r="X489" s="7"/>
      <c r="Y489" s="7" t="s">
        <v>5642</v>
      </c>
      <c r="Z489" s="7" t="str">
        <f t="shared" si="14"/>
        <v>EXN</v>
      </c>
      <c r="AA489" s="7" t="str">
        <f t="shared" si="15"/>
        <v>T&gt;72H</v>
      </c>
      <c r="AB489" s="7"/>
      <c r="AC489" s="7">
        <v>1</v>
      </c>
      <c r="AD489" s="7"/>
      <c r="AE489" s="7" t="s">
        <v>6469</v>
      </c>
      <c r="AF489" s="7" t="s">
        <v>2536</v>
      </c>
      <c r="AG489" s="7"/>
    </row>
    <row r="490" spans="1:33" ht="116" x14ac:dyDescent="0.35">
      <c r="A490" s="6" t="s">
        <v>1117</v>
      </c>
      <c r="B490" s="7" t="s">
        <v>6406</v>
      </c>
      <c r="C490" s="6" t="s">
        <v>5022</v>
      </c>
      <c r="D490" s="7" t="e">
        <v>#N/A</v>
      </c>
      <c r="E490" s="7" t="e">
        <v>#N/A</v>
      </c>
      <c r="F490" s="6" t="s">
        <v>54</v>
      </c>
      <c r="G490" s="6" t="s">
        <v>1118</v>
      </c>
      <c r="H490" s="6" t="s">
        <v>1119</v>
      </c>
      <c r="I490" s="6" t="s">
        <v>2511</v>
      </c>
      <c r="J490" s="8">
        <v>53.030832060183499</v>
      </c>
      <c r="K490" s="6" t="s">
        <v>55</v>
      </c>
      <c r="L490" s="6" t="s">
        <v>56</v>
      </c>
      <c r="M490" s="6" t="s">
        <v>46</v>
      </c>
      <c r="N490" s="6" t="s">
        <v>2512</v>
      </c>
      <c r="O490" s="6" t="s">
        <v>37</v>
      </c>
      <c r="P490" s="6" t="s">
        <v>38</v>
      </c>
      <c r="Q490" s="6"/>
      <c r="R490" s="7"/>
      <c r="S490" s="7"/>
      <c r="T490" s="7" t="s">
        <v>1753</v>
      </c>
      <c r="U490" s="7" t="s">
        <v>1466</v>
      </c>
      <c r="V490" s="7" t="e">
        <v>#N/A</v>
      </c>
      <c r="W490" s="7" t="s">
        <v>1340</v>
      </c>
      <c r="X490" s="7"/>
      <c r="Y490" s="7" t="s">
        <v>5642</v>
      </c>
      <c r="Z490" s="7" t="str">
        <f t="shared" si="14"/>
        <v>EXN</v>
      </c>
      <c r="AA490" s="7" t="str">
        <f t="shared" si="15"/>
        <v>T&gt;72H</v>
      </c>
      <c r="AB490" s="7"/>
      <c r="AC490" s="7">
        <v>1</v>
      </c>
      <c r="AD490" s="7"/>
      <c r="AE490" s="7" t="s">
        <v>6469</v>
      </c>
      <c r="AF490" s="7" t="s">
        <v>2536</v>
      </c>
      <c r="AG490" s="7"/>
    </row>
    <row r="491" spans="1:33" ht="116" x14ac:dyDescent="0.35">
      <c r="A491" s="6" t="s">
        <v>1578</v>
      </c>
      <c r="B491" s="7" t="s">
        <v>6407</v>
      </c>
      <c r="C491" s="6" t="s">
        <v>5023</v>
      </c>
      <c r="D491" s="7" t="e">
        <v>#N/A</v>
      </c>
      <c r="E491" s="7" t="e">
        <v>#N/A</v>
      </c>
      <c r="F491" s="6" t="s">
        <v>54</v>
      </c>
      <c r="G491" s="6" t="s">
        <v>1883</v>
      </c>
      <c r="H491" s="6" t="s">
        <v>1884</v>
      </c>
      <c r="I491" s="6" t="s">
        <v>2513</v>
      </c>
      <c r="J491" s="8">
        <v>53.0724987268501</v>
      </c>
      <c r="K491" s="6" t="s">
        <v>55</v>
      </c>
      <c r="L491" s="6" t="s">
        <v>56</v>
      </c>
      <c r="M491" s="6" t="s">
        <v>46</v>
      </c>
      <c r="N491" s="6" t="s">
        <v>2514</v>
      </c>
      <c r="O491" s="6" t="s">
        <v>37</v>
      </c>
      <c r="P491" s="6" t="s">
        <v>38</v>
      </c>
      <c r="Q491" s="6"/>
      <c r="R491" s="7"/>
      <c r="S491" s="7"/>
      <c r="T491" s="7" t="s">
        <v>1695</v>
      </c>
      <c r="U491" s="7" t="s">
        <v>1466</v>
      </c>
      <c r="V491" s="7" t="e">
        <v>#N/A</v>
      </c>
      <c r="W491" s="7" t="s">
        <v>1340</v>
      </c>
      <c r="X491" s="7"/>
      <c r="Y491" s="7" t="s">
        <v>5642</v>
      </c>
      <c r="Z491" s="7" t="str">
        <f t="shared" si="14"/>
        <v>EXN</v>
      </c>
      <c r="AA491" s="7" t="str">
        <f t="shared" si="15"/>
        <v>T&gt;72H</v>
      </c>
      <c r="AB491" s="7"/>
      <c r="AC491" s="7">
        <v>1</v>
      </c>
      <c r="AD491" s="7"/>
      <c r="AE491" s="7" t="s">
        <v>6469</v>
      </c>
      <c r="AF491" s="7" t="s">
        <v>2536</v>
      </c>
      <c r="AG491" s="7"/>
    </row>
    <row r="492" spans="1:33" ht="130.5" x14ac:dyDescent="0.35">
      <c r="A492" s="6" t="s">
        <v>1114</v>
      </c>
      <c r="B492" s="7" t="s">
        <v>6408</v>
      </c>
      <c r="C492" s="6" t="s">
        <v>5024</v>
      </c>
      <c r="D492" s="7" t="e">
        <v>#N/A</v>
      </c>
      <c r="E492" s="7" t="e">
        <v>#N/A</v>
      </c>
      <c r="F492" s="6" t="s">
        <v>54</v>
      </c>
      <c r="G492" s="6" t="s">
        <v>2520</v>
      </c>
      <c r="H492" s="6" t="s">
        <v>2521</v>
      </c>
      <c r="I492" s="6" t="s">
        <v>2522</v>
      </c>
      <c r="J492" s="8">
        <v>53.114165393516799</v>
      </c>
      <c r="K492" s="6" t="s">
        <v>55</v>
      </c>
      <c r="L492" s="6" t="s">
        <v>35</v>
      </c>
      <c r="M492" s="6" t="s">
        <v>46</v>
      </c>
      <c r="N492" s="6" t="s">
        <v>2523</v>
      </c>
      <c r="O492" s="6" t="s">
        <v>37</v>
      </c>
      <c r="P492" s="6" t="s">
        <v>38</v>
      </c>
      <c r="Q492" s="6"/>
      <c r="R492" s="7"/>
      <c r="S492" s="7"/>
      <c r="T492" s="7" t="s">
        <v>1954</v>
      </c>
      <c r="U492" s="7" t="s">
        <v>1454</v>
      </c>
      <c r="V492" s="7" t="e">
        <v>#N/A</v>
      </c>
      <c r="W492" s="7" t="s">
        <v>1454</v>
      </c>
      <c r="X492" s="7"/>
      <c r="Y492" s="7" t="s">
        <v>5642</v>
      </c>
      <c r="Z492" s="7" t="str">
        <f t="shared" si="14"/>
        <v>EXN</v>
      </c>
      <c r="AA492" s="7" t="str">
        <f t="shared" si="15"/>
        <v>T&gt;72H</v>
      </c>
      <c r="AB492" s="7"/>
      <c r="AC492" s="7">
        <v>1</v>
      </c>
      <c r="AD492" s="7"/>
      <c r="AE492" s="7" t="s">
        <v>6469</v>
      </c>
      <c r="AF492" s="7" t="s">
        <v>2536</v>
      </c>
      <c r="AG492" s="7"/>
    </row>
    <row r="493" spans="1:33" ht="116" x14ac:dyDescent="0.35">
      <c r="A493" s="6" t="s">
        <v>1110</v>
      </c>
      <c r="B493" s="7" t="s">
        <v>6409</v>
      </c>
      <c r="C493" s="6" t="s">
        <v>5025</v>
      </c>
      <c r="D493" s="7" t="e">
        <v>#N/A</v>
      </c>
      <c r="E493" s="7" t="e">
        <v>#N/A</v>
      </c>
      <c r="F493" s="6" t="s">
        <v>54</v>
      </c>
      <c r="G493" s="6" t="s">
        <v>3226</v>
      </c>
      <c r="H493" s="6" t="s">
        <v>3227</v>
      </c>
      <c r="I493" s="6" t="s">
        <v>3228</v>
      </c>
      <c r="J493" s="8">
        <v>53.155832060183499</v>
      </c>
      <c r="K493" s="6" t="s">
        <v>55</v>
      </c>
      <c r="L493" s="6" t="s">
        <v>35</v>
      </c>
      <c r="M493" s="6" t="s">
        <v>46</v>
      </c>
      <c r="N493" s="6" t="s">
        <v>3229</v>
      </c>
      <c r="O493" s="6" t="s">
        <v>37</v>
      </c>
      <c r="P493" s="6" t="s">
        <v>38</v>
      </c>
      <c r="Q493" s="6"/>
      <c r="R493" s="7"/>
      <c r="S493" s="7"/>
      <c r="T493" s="7" t="s">
        <v>1951</v>
      </c>
      <c r="U493" s="7" t="s">
        <v>1454</v>
      </c>
      <c r="V493" s="7" t="e">
        <v>#N/A</v>
      </c>
      <c r="W493" s="7" t="s">
        <v>1454</v>
      </c>
      <c r="X493" s="7"/>
      <c r="Y493" s="7" t="s">
        <v>5642</v>
      </c>
      <c r="Z493" s="7" t="str">
        <f t="shared" si="14"/>
        <v>EXN</v>
      </c>
      <c r="AA493" s="7" t="str">
        <f t="shared" si="15"/>
        <v>T&gt;72H</v>
      </c>
      <c r="AB493" s="7"/>
      <c r="AC493" s="7">
        <v>1</v>
      </c>
      <c r="AD493" s="7"/>
      <c r="AE493" s="7" t="s">
        <v>6469</v>
      </c>
      <c r="AF493" s="7" t="s">
        <v>2536</v>
      </c>
      <c r="AG493" s="7"/>
    </row>
    <row r="494" spans="1:33" ht="116" x14ac:dyDescent="0.35">
      <c r="A494" s="6" t="s">
        <v>1110</v>
      </c>
      <c r="B494" s="7" t="s">
        <v>6410</v>
      </c>
      <c r="C494" s="6" t="s">
        <v>5026</v>
      </c>
      <c r="D494" s="7" t="e">
        <v>#N/A</v>
      </c>
      <c r="E494" s="7" t="e">
        <v>#N/A</v>
      </c>
      <c r="F494" s="6" t="s">
        <v>54</v>
      </c>
      <c r="G494" s="6" t="s">
        <v>3230</v>
      </c>
      <c r="H494" s="6" t="s">
        <v>3231</v>
      </c>
      <c r="I494" s="6" t="s">
        <v>3228</v>
      </c>
      <c r="J494" s="8">
        <v>53.1974987268501</v>
      </c>
      <c r="K494" s="6" t="s">
        <v>55</v>
      </c>
      <c r="L494" s="6" t="s">
        <v>35</v>
      </c>
      <c r="M494" s="6" t="s">
        <v>46</v>
      </c>
      <c r="N494" s="6" t="s">
        <v>3232</v>
      </c>
      <c r="O494" s="6" t="s">
        <v>37</v>
      </c>
      <c r="P494" s="6" t="s">
        <v>38</v>
      </c>
      <c r="Q494" s="6"/>
      <c r="R494" s="7"/>
      <c r="S494" s="7"/>
      <c r="T494" s="7" t="s">
        <v>1951</v>
      </c>
      <c r="U494" s="7" t="s">
        <v>1454</v>
      </c>
      <c r="V494" s="7" t="e">
        <v>#N/A</v>
      </c>
      <c r="W494" s="7" t="s">
        <v>1454</v>
      </c>
      <c r="X494" s="7"/>
      <c r="Y494" s="7" t="s">
        <v>5642</v>
      </c>
      <c r="Z494" s="7" t="str">
        <f t="shared" si="14"/>
        <v>EXN</v>
      </c>
      <c r="AA494" s="7" t="str">
        <f t="shared" si="15"/>
        <v>T&gt;72H</v>
      </c>
      <c r="AB494" s="7"/>
      <c r="AC494" s="7">
        <v>1</v>
      </c>
      <c r="AD494" s="7"/>
      <c r="AE494" s="7" t="s">
        <v>6469</v>
      </c>
      <c r="AF494" s="7" t="s">
        <v>2536</v>
      </c>
      <c r="AG494" s="7"/>
    </row>
    <row r="495" spans="1:33" ht="116" x14ac:dyDescent="0.35">
      <c r="A495" s="6" t="s">
        <v>1110</v>
      </c>
      <c r="B495" s="7" t="s">
        <v>6411</v>
      </c>
      <c r="C495" s="6" t="s">
        <v>5027</v>
      </c>
      <c r="D495" s="7" t="e">
        <v>#N/A</v>
      </c>
      <c r="E495" s="7" t="e">
        <v>#N/A</v>
      </c>
      <c r="F495" s="6" t="s">
        <v>54</v>
      </c>
      <c r="G495" s="6" t="s">
        <v>3233</v>
      </c>
      <c r="H495" s="6" t="s">
        <v>3234</v>
      </c>
      <c r="I495" s="6" t="s">
        <v>3235</v>
      </c>
      <c r="J495" s="8">
        <v>53.239165393516799</v>
      </c>
      <c r="K495" s="6" t="s">
        <v>55</v>
      </c>
      <c r="L495" s="6" t="s">
        <v>35</v>
      </c>
      <c r="M495" s="6" t="s">
        <v>46</v>
      </c>
      <c r="N495" s="6" t="s">
        <v>3236</v>
      </c>
      <c r="O495" s="6" t="s">
        <v>37</v>
      </c>
      <c r="P495" s="6" t="s">
        <v>38</v>
      </c>
      <c r="Q495" s="6"/>
      <c r="R495" s="7"/>
      <c r="S495" s="7"/>
      <c r="T495" s="7" t="s">
        <v>1951</v>
      </c>
      <c r="U495" s="7" t="s">
        <v>1454</v>
      </c>
      <c r="V495" s="7" t="e">
        <v>#N/A</v>
      </c>
      <c r="W495" s="7" t="s">
        <v>1454</v>
      </c>
      <c r="X495" s="7"/>
      <c r="Y495" s="7" t="s">
        <v>5642</v>
      </c>
      <c r="Z495" s="7" t="str">
        <f t="shared" si="14"/>
        <v>EXN</v>
      </c>
      <c r="AA495" s="7" t="str">
        <f t="shared" si="15"/>
        <v>T&gt;72H</v>
      </c>
      <c r="AB495" s="7"/>
      <c r="AC495" s="7">
        <v>1</v>
      </c>
      <c r="AD495" s="7"/>
      <c r="AE495" s="7" t="s">
        <v>6469</v>
      </c>
      <c r="AF495" s="7" t="s">
        <v>2536</v>
      </c>
      <c r="AG495" s="7"/>
    </row>
    <row r="496" spans="1:33" ht="116" x14ac:dyDescent="0.35">
      <c r="A496" s="6" t="s">
        <v>1110</v>
      </c>
      <c r="B496" s="7" t="s">
        <v>6412</v>
      </c>
      <c r="C496" s="6" t="s">
        <v>5028</v>
      </c>
      <c r="D496" s="7" t="e">
        <v>#N/A</v>
      </c>
      <c r="E496" s="7" t="e">
        <v>#N/A</v>
      </c>
      <c r="F496" s="6" t="s">
        <v>54</v>
      </c>
      <c r="G496" s="6" t="s">
        <v>3237</v>
      </c>
      <c r="H496" s="6" t="s">
        <v>3238</v>
      </c>
      <c r="I496" s="6" t="s">
        <v>3235</v>
      </c>
      <c r="J496" s="8">
        <v>53.280832060183499</v>
      </c>
      <c r="K496" s="6" t="s">
        <v>55</v>
      </c>
      <c r="L496" s="6" t="s">
        <v>35</v>
      </c>
      <c r="M496" s="6" t="s">
        <v>46</v>
      </c>
      <c r="N496" s="6" t="s">
        <v>3239</v>
      </c>
      <c r="O496" s="6" t="s">
        <v>37</v>
      </c>
      <c r="P496" s="6" t="s">
        <v>38</v>
      </c>
      <c r="Q496" s="6"/>
      <c r="R496" s="7"/>
      <c r="S496" s="7"/>
      <c r="T496" s="7" t="s">
        <v>1951</v>
      </c>
      <c r="U496" s="7" t="s">
        <v>1454</v>
      </c>
      <c r="V496" s="7" t="e">
        <v>#N/A</v>
      </c>
      <c r="W496" s="7" t="s">
        <v>1454</v>
      </c>
      <c r="X496" s="7"/>
      <c r="Y496" s="7" t="s">
        <v>5642</v>
      </c>
      <c r="Z496" s="7" t="str">
        <f t="shared" si="14"/>
        <v>EXN</v>
      </c>
      <c r="AA496" s="7" t="str">
        <f t="shared" si="15"/>
        <v>T&gt;72H</v>
      </c>
      <c r="AB496" s="7"/>
      <c r="AC496" s="7">
        <v>1</v>
      </c>
      <c r="AD496" s="7"/>
      <c r="AE496" s="7" t="s">
        <v>6469</v>
      </c>
      <c r="AF496" s="7" t="s">
        <v>2536</v>
      </c>
      <c r="AG496" s="7"/>
    </row>
    <row r="497" spans="1:33" ht="116" x14ac:dyDescent="0.35">
      <c r="A497" s="6" t="s">
        <v>1110</v>
      </c>
      <c r="B497" s="7" t="s">
        <v>6413</v>
      </c>
      <c r="C497" s="6" t="s">
        <v>5029</v>
      </c>
      <c r="D497" s="7" t="e">
        <v>#N/A</v>
      </c>
      <c r="E497" s="7" t="e">
        <v>#N/A</v>
      </c>
      <c r="F497" s="6" t="s">
        <v>54</v>
      </c>
      <c r="G497" s="6" t="s">
        <v>3240</v>
      </c>
      <c r="H497" s="6" t="s">
        <v>3241</v>
      </c>
      <c r="I497" s="6" t="s">
        <v>3242</v>
      </c>
      <c r="J497" s="8">
        <v>53.3224987268501</v>
      </c>
      <c r="K497" s="6" t="s">
        <v>55</v>
      </c>
      <c r="L497" s="6" t="s">
        <v>35</v>
      </c>
      <c r="M497" s="6" t="s">
        <v>46</v>
      </c>
      <c r="N497" s="6" t="s">
        <v>3243</v>
      </c>
      <c r="O497" s="6" t="s">
        <v>37</v>
      </c>
      <c r="P497" s="6" t="s">
        <v>38</v>
      </c>
      <c r="Q497" s="6"/>
      <c r="R497" s="7"/>
      <c r="S497" s="7"/>
      <c r="T497" s="7" t="s">
        <v>1951</v>
      </c>
      <c r="U497" s="7" t="s">
        <v>1454</v>
      </c>
      <c r="V497" s="7" t="e">
        <v>#N/A</v>
      </c>
      <c r="W497" s="7" t="s">
        <v>1454</v>
      </c>
      <c r="X497" s="7"/>
      <c r="Y497" s="7" t="s">
        <v>5642</v>
      </c>
      <c r="Z497" s="7" t="str">
        <f t="shared" si="14"/>
        <v>EXN</v>
      </c>
      <c r="AA497" s="7" t="str">
        <f t="shared" si="15"/>
        <v>T&gt;72H</v>
      </c>
      <c r="AB497" s="7"/>
      <c r="AC497" s="7">
        <v>1</v>
      </c>
      <c r="AD497" s="7"/>
      <c r="AE497" s="7" t="s">
        <v>6469</v>
      </c>
      <c r="AF497" s="7" t="s">
        <v>2536</v>
      </c>
      <c r="AG497" s="7"/>
    </row>
    <row r="498" spans="1:33" ht="116" x14ac:dyDescent="0.35">
      <c r="A498" s="6" t="s">
        <v>1110</v>
      </c>
      <c r="B498" s="7" t="s">
        <v>6414</v>
      </c>
      <c r="C498" s="6" t="s">
        <v>5030</v>
      </c>
      <c r="D498" s="7" t="e">
        <v>#N/A</v>
      </c>
      <c r="E498" s="7" t="e">
        <v>#N/A</v>
      </c>
      <c r="F498" s="6" t="s">
        <v>54</v>
      </c>
      <c r="G498" s="6" t="s">
        <v>3244</v>
      </c>
      <c r="H498" s="6" t="s">
        <v>3245</v>
      </c>
      <c r="I498" s="6" t="s">
        <v>3242</v>
      </c>
      <c r="J498" s="8">
        <v>53.364165393516799</v>
      </c>
      <c r="K498" s="6" t="s">
        <v>55</v>
      </c>
      <c r="L498" s="6" t="s">
        <v>35</v>
      </c>
      <c r="M498" s="6" t="s">
        <v>46</v>
      </c>
      <c r="N498" s="6" t="s">
        <v>3246</v>
      </c>
      <c r="O498" s="6" t="s">
        <v>37</v>
      </c>
      <c r="P498" s="6" t="s">
        <v>38</v>
      </c>
      <c r="Q498" s="6"/>
      <c r="R498" s="7"/>
      <c r="S498" s="7"/>
      <c r="T498" s="7" t="s">
        <v>1951</v>
      </c>
      <c r="U498" s="7" t="s">
        <v>1454</v>
      </c>
      <c r="V498" s="7" t="e">
        <v>#N/A</v>
      </c>
      <c r="W498" s="7" t="s">
        <v>1454</v>
      </c>
      <c r="X498" s="7"/>
      <c r="Y498" s="7" t="s">
        <v>5642</v>
      </c>
      <c r="Z498" s="7" t="str">
        <f t="shared" si="14"/>
        <v>EXN</v>
      </c>
      <c r="AA498" s="7" t="str">
        <f t="shared" si="15"/>
        <v>T&gt;72H</v>
      </c>
      <c r="AB498" s="7"/>
      <c r="AC498" s="7">
        <v>1</v>
      </c>
      <c r="AD498" s="7"/>
      <c r="AE498" s="7" t="s">
        <v>6469</v>
      </c>
      <c r="AF498" s="7" t="s">
        <v>2536</v>
      </c>
      <c r="AG498" s="7"/>
    </row>
    <row r="499" spans="1:33" ht="116" x14ac:dyDescent="0.35">
      <c r="A499" s="6" t="s">
        <v>1110</v>
      </c>
      <c r="B499" s="7" t="s">
        <v>6415</v>
      </c>
      <c r="C499" s="6" t="s">
        <v>5031</v>
      </c>
      <c r="D499" s="7" t="e">
        <v>#N/A</v>
      </c>
      <c r="E499" s="7" t="e">
        <v>#N/A</v>
      </c>
      <c r="F499" s="6" t="s">
        <v>54</v>
      </c>
      <c r="G499" s="6" t="s">
        <v>3247</v>
      </c>
      <c r="H499" s="6" t="s">
        <v>3248</v>
      </c>
      <c r="I499" s="6" t="s">
        <v>3242</v>
      </c>
      <c r="J499" s="8">
        <v>53.405832060183499</v>
      </c>
      <c r="K499" s="6" t="s">
        <v>55</v>
      </c>
      <c r="L499" s="6" t="s">
        <v>35</v>
      </c>
      <c r="M499" s="6" t="s">
        <v>46</v>
      </c>
      <c r="N499" s="6" t="s">
        <v>3249</v>
      </c>
      <c r="O499" s="6" t="s">
        <v>37</v>
      </c>
      <c r="P499" s="6" t="s">
        <v>38</v>
      </c>
      <c r="Q499" s="6"/>
      <c r="R499" s="7"/>
      <c r="S499" s="7"/>
      <c r="T499" s="7" t="s">
        <v>1951</v>
      </c>
      <c r="U499" s="7" t="s">
        <v>1454</v>
      </c>
      <c r="V499" s="7" t="e">
        <v>#N/A</v>
      </c>
      <c r="W499" s="7" t="s">
        <v>1454</v>
      </c>
      <c r="X499" s="7"/>
      <c r="Y499" s="7" t="s">
        <v>5642</v>
      </c>
      <c r="Z499" s="7" t="str">
        <f t="shared" si="14"/>
        <v>EXN</v>
      </c>
      <c r="AA499" s="7" t="str">
        <f t="shared" si="15"/>
        <v>T&gt;72H</v>
      </c>
      <c r="AB499" s="7"/>
      <c r="AC499" s="7">
        <v>1</v>
      </c>
      <c r="AD499" s="7"/>
      <c r="AE499" s="7" t="s">
        <v>6469</v>
      </c>
      <c r="AF499" s="7" t="s">
        <v>2536</v>
      </c>
      <c r="AG499" s="7"/>
    </row>
    <row r="500" spans="1:33" ht="116" x14ac:dyDescent="0.35">
      <c r="A500" s="6" t="s">
        <v>1110</v>
      </c>
      <c r="B500" s="7" t="s">
        <v>6416</v>
      </c>
      <c r="C500" s="6" t="s">
        <v>5032</v>
      </c>
      <c r="D500" s="7" t="e">
        <v>#N/A</v>
      </c>
      <c r="E500" s="7" t="e">
        <v>#N/A</v>
      </c>
      <c r="F500" s="6" t="s">
        <v>54</v>
      </c>
      <c r="G500" s="6" t="s">
        <v>2621</v>
      </c>
      <c r="H500" s="6" t="s">
        <v>2622</v>
      </c>
      <c r="I500" s="6" t="s">
        <v>3250</v>
      </c>
      <c r="J500" s="8">
        <v>53.4474987268501</v>
      </c>
      <c r="K500" s="6" t="s">
        <v>55</v>
      </c>
      <c r="L500" s="6" t="s">
        <v>35</v>
      </c>
      <c r="M500" s="6" t="s">
        <v>46</v>
      </c>
      <c r="N500" s="6" t="s">
        <v>3251</v>
      </c>
      <c r="O500" s="6" t="s">
        <v>37</v>
      </c>
      <c r="P500" s="6" t="s">
        <v>38</v>
      </c>
      <c r="Q500" s="6"/>
      <c r="R500" s="7"/>
      <c r="S500" s="7"/>
      <c r="T500" s="7" t="s">
        <v>1951</v>
      </c>
      <c r="U500" s="7" t="s">
        <v>1454</v>
      </c>
      <c r="V500" s="7" t="e">
        <v>#N/A</v>
      </c>
      <c r="W500" s="7" t="s">
        <v>1454</v>
      </c>
      <c r="X500" s="7"/>
      <c r="Y500" s="7" t="s">
        <v>5642</v>
      </c>
      <c r="Z500" s="7" t="str">
        <f t="shared" si="14"/>
        <v>EXN</v>
      </c>
      <c r="AA500" s="7" t="str">
        <f t="shared" si="15"/>
        <v>T&gt;72H</v>
      </c>
      <c r="AB500" s="7"/>
      <c r="AC500" s="7">
        <v>1</v>
      </c>
      <c r="AD500" s="7"/>
      <c r="AE500" s="7" t="s">
        <v>6469</v>
      </c>
      <c r="AF500" s="7" t="s">
        <v>2536</v>
      </c>
      <c r="AG500" s="7"/>
    </row>
    <row r="501" spans="1:33" ht="116" x14ac:dyDescent="0.35">
      <c r="A501" s="6" t="s">
        <v>1110</v>
      </c>
      <c r="B501" s="7" t="s">
        <v>6417</v>
      </c>
      <c r="C501" s="6" t="s">
        <v>5033</v>
      </c>
      <c r="D501" s="7" t="e">
        <v>#N/A</v>
      </c>
      <c r="E501" s="7" t="e">
        <v>#N/A</v>
      </c>
      <c r="F501" s="6" t="s">
        <v>54</v>
      </c>
      <c r="G501" s="6" t="s">
        <v>3252</v>
      </c>
      <c r="H501" s="6" t="s">
        <v>3253</v>
      </c>
      <c r="I501" s="6" t="s">
        <v>3250</v>
      </c>
      <c r="J501" s="8">
        <v>53.489165393516799</v>
      </c>
      <c r="K501" s="6" t="s">
        <v>55</v>
      </c>
      <c r="L501" s="6" t="s">
        <v>35</v>
      </c>
      <c r="M501" s="6" t="s">
        <v>46</v>
      </c>
      <c r="N501" s="6" t="s">
        <v>3254</v>
      </c>
      <c r="O501" s="6" t="s">
        <v>37</v>
      </c>
      <c r="P501" s="6" t="s">
        <v>38</v>
      </c>
      <c r="Q501" s="6"/>
      <c r="R501" s="7"/>
      <c r="S501" s="7"/>
      <c r="T501" s="7" t="s">
        <v>1951</v>
      </c>
      <c r="U501" s="7" t="s">
        <v>1454</v>
      </c>
      <c r="V501" s="7" t="e">
        <v>#N/A</v>
      </c>
      <c r="W501" s="7" t="s">
        <v>1454</v>
      </c>
      <c r="X501" s="7"/>
      <c r="Y501" s="7" t="s">
        <v>5642</v>
      </c>
      <c r="Z501" s="7" t="str">
        <f t="shared" si="14"/>
        <v>EXN</v>
      </c>
      <c r="AA501" s="7" t="str">
        <f t="shared" si="15"/>
        <v>T&gt;72H</v>
      </c>
      <c r="AB501" s="7"/>
      <c r="AC501" s="7">
        <v>1</v>
      </c>
      <c r="AD501" s="7"/>
      <c r="AE501" s="7" t="s">
        <v>6469</v>
      </c>
      <c r="AF501" s="7" t="s">
        <v>2536</v>
      </c>
      <c r="AG501" s="7"/>
    </row>
    <row r="502" spans="1:33" ht="116" x14ac:dyDescent="0.35">
      <c r="A502" s="6" t="s">
        <v>1110</v>
      </c>
      <c r="B502" s="7" t="s">
        <v>6418</v>
      </c>
      <c r="C502" s="6" t="s">
        <v>5034</v>
      </c>
      <c r="D502" s="7" t="e">
        <v>#N/A</v>
      </c>
      <c r="E502" s="7" t="e">
        <v>#N/A</v>
      </c>
      <c r="F502" s="6" t="s">
        <v>54</v>
      </c>
      <c r="G502" s="6" t="s">
        <v>3255</v>
      </c>
      <c r="H502" s="6" t="s">
        <v>3256</v>
      </c>
      <c r="I502" s="6" t="s">
        <v>3250</v>
      </c>
      <c r="J502" s="8">
        <v>53.530832060183499</v>
      </c>
      <c r="K502" s="6" t="s">
        <v>55</v>
      </c>
      <c r="L502" s="6" t="s">
        <v>35</v>
      </c>
      <c r="M502" s="6" t="s">
        <v>46</v>
      </c>
      <c r="N502" s="6" t="s">
        <v>3257</v>
      </c>
      <c r="O502" s="6" t="s">
        <v>37</v>
      </c>
      <c r="P502" s="6" t="s">
        <v>38</v>
      </c>
      <c r="Q502" s="6"/>
      <c r="R502" s="7"/>
      <c r="S502" s="7"/>
      <c r="T502" s="7" t="s">
        <v>1951</v>
      </c>
      <c r="U502" s="7" t="s">
        <v>1454</v>
      </c>
      <c r="V502" s="7" t="e">
        <v>#N/A</v>
      </c>
      <c r="W502" s="7" t="s">
        <v>1454</v>
      </c>
      <c r="X502" s="7"/>
      <c r="Y502" s="7" t="s">
        <v>5642</v>
      </c>
      <c r="Z502" s="7" t="str">
        <f t="shared" si="14"/>
        <v>EXN</v>
      </c>
      <c r="AA502" s="7" t="str">
        <f t="shared" si="15"/>
        <v>T&gt;72H</v>
      </c>
      <c r="AB502" s="7"/>
      <c r="AC502" s="7">
        <v>1</v>
      </c>
      <c r="AD502" s="7"/>
      <c r="AE502" s="7" t="s">
        <v>6469</v>
      </c>
      <c r="AF502" s="7" t="s">
        <v>2536</v>
      </c>
      <c r="AG502" s="7"/>
    </row>
    <row r="503" spans="1:33" ht="130.5" x14ac:dyDescent="0.35">
      <c r="A503" s="6" t="s">
        <v>1975</v>
      </c>
      <c r="B503" s="7" t="s">
        <v>6419</v>
      </c>
      <c r="C503" s="6" t="s">
        <v>5035</v>
      </c>
      <c r="D503" s="7" t="e">
        <v>#N/A</v>
      </c>
      <c r="E503" s="7" t="e">
        <v>#N/A</v>
      </c>
      <c r="F503" s="6" t="s">
        <v>54</v>
      </c>
      <c r="G503" s="6" t="s">
        <v>5383</v>
      </c>
      <c r="H503" s="6" t="s">
        <v>5384</v>
      </c>
      <c r="I503" s="6" t="s">
        <v>5385</v>
      </c>
      <c r="J503" s="8">
        <v>53.5724987268501</v>
      </c>
      <c r="K503" s="6" t="s">
        <v>55</v>
      </c>
      <c r="L503" s="6" t="s">
        <v>35</v>
      </c>
      <c r="M503" s="6" t="s">
        <v>46</v>
      </c>
      <c r="N503" s="6" t="s">
        <v>5382</v>
      </c>
      <c r="O503" s="6" t="s">
        <v>37</v>
      </c>
      <c r="P503" s="6" t="s">
        <v>38</v>
      </c>
      <c r="Q503" s="6"/>
      <c r="R503" s="7"/>
      <c r="S503" s="7"/>
      <c r="T503" s="7" t="s">
        <v>2085</v>
      </c>
      <c r="U503" s="7" t="s">
        <v>1466</v>
      </c>
      <c r="V503" s="7" t="e">
        <v>#N/A</v>
      </c>
      <c r="W503" s="7" t="s">
        <v>1340</v>
      </c>
      <c r="X503" s="7"/>
      <c r="Y503" s="7" t="s">
        <v>5642</v>
      </c>
      <c r="Z503" s="7" t="str">
        <f t="shared" si="14"/>
        <v>EXN</v>
      </c>
      <c r="AA503" s="7" t="str">
        <f t="shared" si="15"/>
        <v>T&gt;72H</v>
      </c>
      <c r="AB503" s="7"/>
      <c r="AC503" s="7">
        <v>1</v>
      </c>
      <c r="AD503" s="7"/>
      <c r="AE503" s="7" t="s">
        <v>6469</v>
      </c>
      <c r="AF503" s="7" t="s">
        <v>2536</v>
      </c>
      <c r="AG503" s="7"/>
    </row>
    <row r="504" spans="1:33" ht="130.5" x14ac:dyDescent="0.35">
      <c r="A504" s="6" t="s">
        <v>1975</v>
      </c>
      <c r="B504" s="7" t="s">
        <v>6420</v>
      </c>
      <c r="C504" s="6" t="s">
        <v>5036</v>
      </c>
      <c r="D504" s="7" t="e">
        <v>#N/A</v>
      </c>
      <c r="E504" s="7" t="e">
        <v>#N/A</v>
      </c>
      <c r="F504" s="6" t="s">
        <v>54</v>
      </c>
      <c r="G504" s="6" t="s">
        <v>5387</v>
      </c>
      <c r="H504" s="6" t="s">
        <v>5388</v>
      </c>
      <c r="I504" s="6" t="s">
        <v>5389</v>
      </c>
      <c r="J504" s="8">
        <v>53.614165393516799</v>
      </c>
      <c r="K504" s="6" t="s">
        <v>55</v>
      </c>
      <c r="L504" s="6" t="s">
        <v>35</v>
      </c>
      <c r="M504" s="6" t="s">
        <v>46</v>
      </c>
      <c r="N504" s="6" t="s">
        <v>5386</v>
      </c>
      <c r="O504" s="6" t="s">
        <v>37</v>
      </c>
      <c r="P504" s="6" t="s">
        <v>38</v>
      </c>
      <c r="Q504" s="6"/>
      <c r="R504" s="7"/>
      <c r="S504" s="7"/>
      <c r="T504" s="7" t="s">
        <v>2085</v>
      </c>
      <c r="U504" s="7" t="s">
        <v>1466</v>
      </c>
      <c r="V504" s="7" t="e">
        <v>#N/A</v>
      </c>
      <c r="W504" s="7" t="s">
        <v>1340</v>
      </c>
      <c r="X504" s="7"/>
      <c r="Y504" s="7" t="s">
        <v>5642</v>
      </c>
      <c r="Z504" s="7" t="str">
        <f t="shared" si="14"/>
        <v>EXN</v>
      </c>
      <c r="AA504" s="7" t="str">
        <f t="shared" si="15"/>
        <v>T&gt;72H</v>
      </c>
      <c r="AB504" s="7"/>
      <c r="AC504" s="7">
        <v>1</v>
      </c>
      <c r="AD504" s="7"/>
      <c r="AE504" s="7" t="s">
        <v>6469</v>
      </c>
      <c r="AF504" s="7" t="s">
        <v>2536</v>
      </c>
      <c r="AG504" s="7"/>
    </row>
    <row r="505" spans="1:33" ht="130.5" x14ac:dyDescent="0.35">
      <c r="A505" s="6" t="s">
        <v>1975</v>
      </c>
      <c r="B505" s="7" t="s">
        <v>6421</v>
      </c>
      <c r="C505" s="6" t="s">
        <v>5037</v>
      </c>
      <c r="D505" s="7" t="e">
        <v>#N/A</v>
      </c>
      <c r="E505" s="7" t="e">
        <v>#N/A</v>
      </c>
      <c r="F505" s="6" t="s">
        <v>54</v>
      </c>
      <c r="G505" s="6" t="s">
        <v>5393</v>
      </c>
      <c r="H505" s="6" t="s">
        <v>5394</v>
      </c>
      <c r="I505" s="6" t="s">
        <v>5395</v>
      </c>
      <c r="J505" s="8">
        <v>53.655832060183499</v>
      </c>
      <c r="K505" s="6" t="s">
        <v>55</v>
      </c>
      <c r="L505" s="6" t="s">
        <v>35</v>
      </c>
      <c r="M505" s="6" t="s">
        <v>46</v>
      </c>
      <c r="N505" s="6" t="s">
        <v>5392</v>
      </c>
      <c r="O505" s="6" t="s">
        <v>37</v>
      </c>
      <c r="P505" s="6" t="s">
        <v>38</v>
      </c>
      <c r="Q505" s="6"/>
      <c r="R505" s="7"/>
      <c r="S505" s="7"/>
      <c r="T505" s="7" t="s">
        <v>2085</v>
      </c>
      <c r="U505" s="7" t="s">
        <v>1466</v>
      </c>
      <c r="V505" s="7" t="e">
        <v>#N/A</v>
      </c>
      <c r="W505" s="7" t="s">
        <v>1340</v>
      </c>
      <c r="X505" s="7"/>
      <c r="Y505" s="7" t="s">
        <v>5642</v>
      </c>
      <c r="Z505" s="7" t="str">
        <f t="shared" si="14"/>
        <v>EXN</v>
      </c>
      <c r="AA505" s="7" t="str">
        <f t="shared" si="15"/>
        <v>T&gt;72H</v>
      </c>
      <c r="AB505" s="7"/>
      <c r="AC505" s="7">
        <v>1</v>
      </c>
      <c r="AD505" s="7"/>
      <c r="AE505" s="7" t="s">
        <v>6469</v>
      </c>
      <c r="AF505" s="7" t="s">
        <v>2536</v>
      </c>
      <c r="AG505" s="7"/>
    </row>
    <row r="506" spans="1:33" ht="116" x14ac:dyDescent="0.35">
      <c r="A506" s="6" t="s">
        <v>1957</v>
      </c>
      <c r="B506" s="7" t="s">
        <v>6422</v>
      </c>
      <c r="C506" s="6" t="s">
        <v>5038</v>
      </c>
      <c r="D506" s="7" t="e">
        <v>#N/A</v>
      </c>
      <c r="E506" s="7" t="e">
        <v>#N/A</v>
      </c>
      <c r="F506" s="6" t="s">
        <v>54</v>
      </c>
      <c r="G506" s="6" t="s">
        <v>5602</v>
      </c>
      <c r="H506" s="6" t="s">
        <v>5603</v>
      </c>
      <c r="I506" s="6" t="s">
        <v>5604</v>
      </c>
      <c r="J506" s="8">
        <v>53.6974987268501</v>
      </c>
      <c r="K506" s="6" t="s">
        <v>55</v>
      </c>
      <c r="L506" s="6" t="s">
        <v>35</v>
      </c>
      <c r="M506" s="6" t="s">
        <v>46</v>
      </c>
      <c r="N506" s="6" t="s">
        <v>5601</v>
      </c>
      <c r="O506" s="6" t="s">
        <v>37</v>
      </c>
      <c r="P506" s="6" t="s">
        <v>38</v>
      </c>
      <c r="Q506" s="6"/>
      <c r="R506" s="7"/>
      <c r="S506" s="7"/>
      <c r="T506" s="7" t="s">
        <v>6473</v>
      </c>
      <c r="U506" s="7" t="s">
        <v>41</v>
      </c>
      <c r="V506" s="7" t="s">
        <v>5806</v>
      </c>
      <c r="W506" s="7" t="e">
        <v>#N/A</v>
      </c>
      <c r="X506" s="7"/>
      <c r="Y506" s="7" t="s">
        <v>5642</v>
      </c>
      <c r="Z506" s="7" t="str">
        <f t="shared" si="14"/>
        <v>EXN</v>
      </c>
      <c r="AA506" s="7" t="str">
        <f t="shared" si="15"/>
        <v>T&gt;72H</v>
      </c>
      <c r="AB506" s="7"/>
      <c r="AC506" s="7">
        <v>1</v>
      </c>
      <c r="AD506" s="7"/>
      <c r="AE506" s="7" t="s">
        <v>6469</v>
      </c>
      <c r="AF506" s="7" t="s">
        <v>2536</v>
      </c>
      <c r="AG506" s="7"/>
    </row>
    <row r="507" spans="1:33" ht="116" x14ac:dyDescent="0.35">
      <c r="A507" s="6" t="s">
        <v>990</v>
      </c>
      <c r="B507" s="7" t="s">
        <v>6423</v>
      </c>
      <c r="C507" s="6" t="s">
        <v>5039</v>
      </c>
      <c r="D507" s="7" t="e">
        <v>#N/A</v>
      </c>
      <c r="E507" s="7" t="e">
        <v>#N/A</v>
      </c>
      <c r="F507" s="6" t="s">
        <v>54</v>
      </c>
      <c r="G507" s="6" t="s">
        <v>5606</v>
      </c>
      <c r="H507" s="6" t="s">
        <v>5607</v>
      </c>
      <c r="I507" s="6" t="s">
        <v>5608</v>
      </c>
      <c r="J507" s="8">
        <v>53.739165393516799</v>
      </c>
      <c r="K507" s="6" t="s">
        <v>55</v>
      </c>
      <c r="L507" s="6" t="s">
        <v>35</v>
      </c>
      <c r="M507" s="6" t="s">
        <v>46</v>
      </c>
      <c r="N507" s="6" t="s">
        <v>5605</v>
      </c>
      <c r="O507" s="6" t="s">
        <v>37</v>
      </c>
      <c r="P507" s="6" t="s">
        <v>38</v>
      </c>
      <c r="Q507" s="6"/>
      <c r="R507" s="7"/>
      <c r="S507" s="7"/>
      <c r="T507" s="7" t="s">
        <v>1952</v>
      </c>
      <c r="U507" s="7" t="s">
        <v>1454</v>
      </c>
      <c r="V507" s="7" t="e">
        <v>#N/A</v>
      </c>
      <c r="W507" s="7" t="s">
        <v>1454</v>
      </c>
      <c r="X507" s="7"/>
      <c r="Y507" s="7" t="s">
        <v>5642</v>
      </c>
      <c r="Z507" s="7" t="str">
        <f t="shared" si="14"/>
        <v>EXN</v>
      </c>
      <c r="AA507" s="7" t="str">
        <f t="shared" si="15"/>
        <v>T&gt;72H</v>
      </c>
      <c r="AB507" s="7"/>
      <c r="AC507" s="7">
        <v>1</v>
      </c>
      <c r="AD507" s="7"/>
      <c r="AE507" s="7" t="s">
        <v>6469</v>
      </c>
      <c r="AF507" s="7" t="s">
        <v>2536</v>
      </c>
      <c r="AG507" s="7"/>
    </row>
    <row r="508" spans="1:33" ht="130.5" x14ac:dyDescent="0.35">
      <c r="A508" s="6" t="s">
        <v>903</v>
      </c>
      <c r="B508" s="7" t="s">
        <v>6424</v>
      </c>
      <c r="C508" s="6" t="s">
        <v>5040</v>
      </c>
      <c r="D508" s="7" t="e">
        <v>#N/A</v>
      </c>
      <c r="E508" s="7" t="e">
        <v>#N/A</v>
      </c>
      <c r="F508" s="6" t="s">
        <v>54</v>
      </c>
      <c r="G508" s="6" t="s">
        <v>5909</v>
      </c>
      <c r="H508" s="6" t="s">
        <v>5910</v>
      </c>
      <c r="I508" s="6" t="s">
        <v>5911</v>
      </c>
      <c r="J508" s="8">
        <v>53.780832060183499</v>
      </c>
      <c r="K508" s="6" t="s">
        <v>55</v>
      </c>
      <c r="L508" s="6" t="s">
        <v>35</v>
      </c>
      <c r="M508" s="6" t="s">
        <v>46</v>
      </c>
      <c r="N508" s="6" t="s">
        <v>5908</v>
      </c>
      <c r="O508" s="6" t="s">
        <v>37</v>
      </c>
      <c r="P508" s="6" t="s">
        <v>38</v>
      </c>
      <c r="Q508" s="6"/>
      <c r="R508" s="7"/>
      <c r="S508" s="7"/>
      <c r="T508" s="7" t="s">
        <v>1946</v>
      </c>
      <c r="U508" s="7" t="s">
        <v>1454</v>
      </c>
      <c r="V508" s="7" t="e">
        <v>#N/A</v>
      </c>
      <c r="W508" s="7" t="s">
        <v>1454</v>
      </c>
      <c r="X508" s="7"/>
      <c r="Y508" s="7" t="s">
        <v>5642</v>
      </c>
      <c r="Z508" s="7" t="str">
        <f t="shared" si="14"/>
        <v>EXN</v>
      </c>
      <c r="AA508" s="7" t="str">
        <f t="shared" si="15"/>
        <v>T&gt;72H</v>
      </c>
      <c r="AB508" s="7"/>
      <c r="AC508" s="7">
        <v>1</v>
      </c>
      <c r="AD508" s="7"/>
      <c r="AE508" s="7" t="s">
        <v>6469</v>
      </c>
      <c r="AF508" s="7" t="s">
        <v>2536</v>
      </c>
      <c r="AG508" s="7"/>
    </row>
    <row r="509" spans="1:33" ht="116" x14ac:dyDescent="0.35">
      <c r="A509" s="6" t="s">
        <v>903</v>
      </c>
      <c r="B509" s="7" t="s">
        <v>6425</v>
      </c>
      <c r="C509" s="6" t="s">
        <v>5041</v>
      </c>
      <c r="D509" s="7" t="e">
        <v>#N/A</v>
      </c>
      <c r="E509" s="7" t="e">
        <v>#N/A</v>
      </c>
      <c r="F509" s="6" t="s">
        <v>54</v>
      </c>
      <c r="G509" s="6" t="s">
        <v>5913</v>
      </c>
      <c r="H509" s="6" t="s">
        <v>5914</v>
      </c>
      <c r="I509" s="6" t="s">
        <v>5911</v>
      </c>
      <c r="J509" s="8">
        <v>53.8224987268501</v>
      </c>
      <c r="K509" s="6" t="s">
        <v>55</v>
      </c>
      <c r="L509" s="6" t="s">
        <v>35</v>
      </c>
      <c r="M509" s="6" t="s">
        <v>46</v>
      </c>
      <c r="N509" s="6" t="s">
        <v>5912</v>
      </c>
      <c r="O509" s="6" t="s">
        <v>37</v>
      </c>
      <c r="P509" s="6" t="s">
        <v>38</v>
      </c>
      <c r="Q509" s="6"/>
      <c r="R509" s="7"/>
      <c r="S509" s="7"/>
      <c r="T509" s="7" t="s">
        <v>1946</v>
      </c>
      <c r="U509" s="7" t="s">
        <v>1454</v>
      </c>
      <c r="V509" s="7" t="e">
        <v>#N/A</v>
      </c>
      <c r="W509" s="7" t="s">
        <v>1454</v>
      </c>
      <c r="X509" s="7"/>
      <c r="Y509" s="7" t="s">
        <v>5642</v>
      </c>
      <c r="Z509" s="7" t="str">
        <f t="shared" si="14"/>
        <v>EXN</v>
      </c>
      <c r="AA509" s="7" t="str">
        <f t="shared" si="15"/>
        <v>T&gt;72H</v>
      </c>
      <c r="AB509" s="7"/>
      <c r="AC509" s="7">
        <v>1</v>
      </c>
      <c r="AD509" s="7"/>
      <c r="AE509" s="7" t="s">
        <v>6469</v>
      </c>
      <c r="AF509" s="7" t="s">
        <v>2536</v>
      </c>
      <c r="AG509" s="7"/>
    </row>
    <row r="510" spans="1:33" ht="116" x14ac:dyDescent="0.35">
      <c r="A510" s="6" t="s">
        <v>903</v>
      </c>
      <c r="B510" s="7" t="s">
        <v>6426</v>
      </c>
      <c r="C510" s="6" t="s">
        <v>5042</v>
      </c>
      <c r="D510" s="7" t="e">
        <v>#N/A</v>
      </c>
      <c r="E510" s="7" t="e">
        <v>#N/A</v>
      </c>
      <c r="F510" s="6" t="s">
        <v>54</v>
      </c>
      <c r="G510" s="6" t="s">
        <v>5916</v>
      </c>
      <c r="H510" s="6" t="s">
        <v>5917</v>
      </c>
      <c r="I510" s="6" t="s">
        <v>5918</v>
      </c>
      <c r="J510" s="8">
        <v>53.864165393516799</v>
      </c>
      <c r="K510" s="6" t="s">
        <v>55</v>
      </c>
      <c r="L510" s="6" t="s">
        <v>35</v>
      </c>
      <c r="M510" s="6" t="s">
        <v>46</v>
      </c>
      <c r="N510" s="6" t="s">
        <v>5915</v>
      </c>
      <c r="O510" s="6" t="s">
        <v>37</v>
      </c>
      <c r="P510" s="6" t="s">
        <v>38</v>
      </c>
      <c r="Q510" s="6"/>
      <c r="R510" s="7"/>
      <c r="S510" s="7"/>
      <c r="T510" s="7" t="s">
        <v>1946</v>
      </c>
      <c r="U510" s="7" t="s">
        <v>1454</v>
      </c>
      <c r="V510" s="7" t="e">
        <v>#N/A</v>
      </c>
      <c r="W510" s="7" t="s">
        <v>1454</v>
      </c>
      <c r="X510" s="7"/>
      <c r="Y510" s="7" t="s">
        <v>5642</v>
      </c>
      <c r="Z510" s="7" t="str">
        <f t="shared" si="14"/>
        <v>EXN</v>
      </c>
      <c r="AA510" s="7" t="str">
        <f t="shared" si="15"/>
        <v>T&gt;72H</v>
      </c>
      <c r="AB510" s="7"/>
      <c r="AC510" s="7">
        <v>1</v>
      </c>
      <c r="AD510" s="7"/>
      <c r="AE510" s="7" t="s">
        <v>6469</v>
      </c>
      <c r="AF510" s="7" t="s">
        <v>2536</v>
      </c>
      <c r="AG510" s="7"/>
    </row>
    <row r="511" spans="1:33" ht="130.5" x14ac:dyDescent="0.35">
      <c r="A511" s="6" t="s">
        <v>903</v>
      </c>
      <c r="B511" s="7" t="s">
        <v>6427</v>
      </c>
      <c r="C511" s="6" t="s">
        <v>5043</v>
      </c>
      <c r="D511" s="7" t="e">
        <v>#N/A</v>
      </c>
      <c r="E511" s="7" t="e">
        <v>#N/A</v>
      </c>
      <c r="F511" s="6" t="s">
        <v>54</v>
      </c>
      <c r="G511" s="6" t="s">
        <v>5920</v>
      </c>
      <c r="H511" s="6" t="s">
        <v>5921</v>
      </c>
      <c r="I511" s="6" t="s">
        <v>5922</v>
      </c>
      <c r="J511" s="8">
        <v>53.905832060183499</v>
      </c>
      <c r="K511" s="6" t="s">
        <v>55</v>
      </c>
      <c r="L511" s="6" t="s">
        <v>35</v>
      </c>
      <c r="M511" s="6" t="s">
        <v>46</v>
      </c>
      <c r="N511" s="6" t="s">
        <v>5919</v>
      </c>
      <c r="O511" s="6" t="s">
        <v>37</v>
      </c>
      <c r="P511" s="6" t="s">
        <v>38</v>
      </c>
      <c r="Q511" s="6"/>
      <c r="R511" s="7"/>
      <c r="S511" s="7"/>
      <c r="T511" s="7" t="s">
        <v>1946</v>
      </c>
      <c r="U511" s="7" t="s">
        <v>1454</v>
      </c>
      <c r="V511" s="7" t="e">
        <v>#N/A</v>
      </c>
      <c r="W511" s="7" t="s">
        <v>1454</v>
      </c>
      <c r="X511" s="7"/>
      <c r="Y511" s="7" t="s">
        <v>5642</v>
      </c>
      <c r="Z511" s="7" t="str">
        <f t="shared" si="14"/>
        <v>EXN</v>
      </c>
      <c r="AA511" s="7" t="str">
        <f t="shared" si="15"/>
        <v>T&gt;72H</v>
      </c>
      <c r="AB511" s="7"/>
      <c r="AC511" s="7">
        <v>1</v>
      </c>
      <c r="AD511" s="7"/>
      <c r="AE511" s="7" t="s">
        <v>6469</v>
      </c>
      <c r="AF511" s="7" t="s">
        <v>2536</v>
      </c>
      <c r="AG511" s="7"/>
    </row>
    <row r="512" spans="1:33" ht="130.5" x14ac:dyDescent="0.35">
      <c r="A512" s="6" t="s">
        <v>903</v>
      </c>
      <c r="B512" s="7" t="s">
        <v>6428</v>
      </c>
      <c r="C512" s="6" t="s">
        <v>5044</v>
      </c>
      <c r="D512" s="7" t="e">
        <v>#N/A</v>
      </c>
      <c r="E512" s="7" t="e">
        <v>#N/A</v>
      </c>
      <c r="F512" s="6" t="s">
        <v>54</v>
      </c>
      <c r="G512" s="6" t="s">
        <v>5924</v>
      </c>
      <c r="H512" s="6" t="s">
        <v>5925</v>
      </c>
      <c r="I512" s="6" t="s">
        <v>5926</v>
      </c>
      <c r="J512" s="8">
        <v>53.9474987268501</v>
      </c>
      <c r="K512" s="6" t="s">
        <v>55</v>
      </c>
      <c r="L512" s="6" t="s">
        <v>35</v>
      </c>
      <c r="M512" s="6" t="s">
        <v>46</v>
      </c>
      <c r="N512" s="6" t="s">
        <v>5923</v>
      </c>
      <c r="O512" s="6" t="s">
        <v>37</v>
      </c>
      <c r="P512" s="6" t="s">
        <v>38</v>
      </c>
      <c r="Q512" s="6"/>
      <c r="R512" s="7"/>
      <c r="S512" s="7"/>
      <c r="T512" s="7" t="s">
        <v>1946</v>
      </c>
      <c r="U512" s="7" t="s">
        <v>1454</v>
      </c>
      <c r="V512" s="7" t="e">
        <v>#N/A</v>
      </c>
      <c r="W512" s="7" t="s">
        <v>1454</v>
      </c>
      <c r="X512" s="7"/>
      <c r="Y512" s="7" t="s">
        <v>5642</v>
      </c>
      <c r="Z512" s="7" t="str">
        <f t="shared" si="14"/>
        <v>EXN</v>
      </c>
      <c r="AA512" s="7" t="str">
        <f t="shared" si="15"/>
        <v>T&gt;72H</v>
      </c>
      <c r="AB512" s="7"/>
      <c r="AC512" s="7">
        <v>1</v>
      </c>
      <c r="AD512" s="7"/>
      <c r="AE512" s="7" t="s">
        <v>6469</v>
      </c>
      <c r="AF512" s="7" t="s">
        <v>2536</v>
      </c>
      <c r="AG512" s="7"/>
    </row>
    <row r="513" spans="1:33" ht="130.5" x14ac:dyDescent="0.35">
      <c r="A513" s="6" t="s">
        <v>903</v>
      </c>
      <c r="B513" s="7" t="s">
        <v>6429</v>
      </c>
      <c r="C513" s="6" t="s">
        <v>5045</v>
      </c>
      <c r="D513" s="7" t="e">
        <v>#N/A</v>
      </c>
      <c r="E513" s="7" t="e">
        <v>#N/A</v>
      </c>
      <c r="F513" s="6" t="s">
        <v>54</v>
      </c>
      <c r="G513" s="6" t="s">
        <v>5928</v>
      </c>
      <c r="H513" s="6" t="s">
        <v>5929</v>
      </c>
      <c r="I513" s="6" t="s">
        <v>5926</v>
      </c>
      <c r="J513" s="8">
        <v>53.989165393516799</v>
      </c>
      <c r="K513" s="6" t="s">
        <v>55</v>
      </c>
      <c r="L513" s="6" t="s">
        <v>35</v>
      </c>
      <c r="M513" s="6" t="s">
        <v>46</v>
      </c>
      <c r="N513" s="6" t="s">
        <v>5927</v>
      </c>
      <c r="O513" s="6" t="s">
        <v>37</v>
      </c>
      <c r="P513" s="6" t="s">
        <v>38</v>
      </c>
      <c r="Q513" s="6"/>
      <c r="R513" s="7"/>
      <c r="S513" s="7"/>
      <c r="T513" s="7" t="s">
        <v>1946</v>
      </c>
      <c r="U513" s="7" t="s">
        <v>1454</v>
      </c>
      <c r="V513" s="7" t="e">
        <v>#N/A</v>
      </c>
      <c r="W513" s="7" t="s">
        <v>1454</v>
      </c>
      <c r="X513" s="7"/>
      <c r="Y513" s="7" t="s">
        <v>5642</v>
      </c>
      <c r="Z513" s="7" t="str">
        <f t="shared" si="14"/>
        <v>EXN</v>
      </c>
      <c r="AA513" s="7" t="str">
        <f t="shared" si="15"/>
        <v>T&gt;72H</v>
      </c>
      <c r="AB513" s="7"/>
      <c r="AC513" s="7">
        <v>1</v>
      </c>
      <c r="AD513" s="7"/>
      <c r="AE513" s="7" t="s">
        <v>6469</v>
      </c>
      <c r="AF513" s="7" t="s">
        <v>2536</v>
      </c>
      <c r="AG513" s="7"/>
    </row>
    <row r="514" spans="1:33" ht="130.5" x14ac:dyDescent="0.35">
      <c r="A514" s="6" t="s">
        <v>903</v>
      </c>
      <c r="B514" s="7" t="s">
        <v>6430</v>
      </c>
      <c r="C514" s="6" t="s">
        <v>5046</v>
      </c>
      <c r="D514" s="7" t="e">
        <v>#N/A</v>
      </c>
      <c r="E514" s="7" t="e">
        <v>#N/A</v>
      </c>
      <c r="F514" s="6" t="s">
        <v>54</v>
      </c>
      <c r="G514" s="6" t="s">
        <v>5931</v>
      </c>
      <c r="H514" s="6" t="s">
        <v>5932</v>
      </c>
      <c r="I514" s="6" t="s">
        <v>5933</v>
      </c>
      <c r="J514" s="8">
        <v>54.030832060183499</v>
      </c>
      <c r="K514" s="6" t="s">
        <v>55</v>
      </c>
      <c r="L514" s="6" t="s">
        <v>35</v>
      </c>
      <c r="M514" s="6" t="s">
        <v>46</v>
      </c>
      <c r="N514" s="6" t="s">
        <v>5930</v>
      </c>
      <c r="O514" s="6" t="s">
        <v>37</v>
      </c>
      <c r="P514" s="6" t="s">
        <v>38</v>
      </c>
      <c r="Q514" s="6"/>
      <c r="R514" s="7"/>
      <c r="S514" s="7"/>
      <c r="T514" s="7" t="s">
        <v>1946</v>
      </c>
      <c r="U514" s="7" t="s">
        <v>1454</v>
      </c>
      <c r="V514" s="7" t="e">
        <v>#N/A</v>
      </c>
      <c r="W514" s="7" t="s">
        <v>1454</v>
      </c>
      <c r="X514" s="7"/>
      <c r="Y514" s="7" t="s">
        <v>5642</v>
      </c>
      <c r="Z514" s="7" t="str">
        <f t="shared" si="14"/>
        <v>EXN</v>
      </c>
      <c r="AA514" s="7" t="str">
        <f t="shared" si="15"/>
        <v>T&gt;72H</v>
      </c>
      <c r="AB514" s="7"/>
      <c r="AC514" s="7">
        <v>1</v>
      </c>
      <c r="AD514" s="7"/>
      <c r="AE514" s="7" t="s">
        <v>6469</v>
      </c>
      <c r="AF514" s="7" t="s">
        <v>2536</v>
      </c>
      <c r="AG514" s="7"/>
    </row>
    <row r="515" spans="1:33" ht="217.5" x14ac:dyDescent="0.35">
      <c r="A515" s="6" t="s">
        <v>1115</v>
      </c>
      <c r="B515" s="7" t="s">
        <v>6431</v>
      </c>
      <c r="C515" s="6" t="s">
        <v>5047</v>
      </c>
      <c r="D515" s="7" t="e">
        <v>#N/A</v>
      </c>
      <c r="E515" s="7" t="e">
        <v>#N/A</v>
      </c>
      <c r="F515" s="6" t="s">
        <v>54</v>
      </c>
      <c r="G515" s="6" t="s">
        <v>5935</v>
      </c>
      <c r="H515" s="6" t="s">
        <v>5936</v>
      </c>
      <c r="I515" s="6" t="s">
        <v>5937</v>
      </c>
      <c r="J515" s="8">
        <v>54.0724987268501</v>
      </c>
      <c r="K515" s="6" t="s">
        <v>55</v>
      </c>
      <c r="L515" s="6" t="s">
        <v>35</v>
      </c>
      <c r="M515" s="6" t="s">
        <v>46</v>
      </c>
      <c r="N515" s="6" t="s">
        <v>5934</v>
      </c>
      <c r="O515" s="6" t="s">
        <v>37</v>
      </c>
      <c r="P515" s="6" t="s">
        <v>38</v>
      </c>
      <c r="Q515" s="6"/>
      <c r="R515" s="7"/>
      <c r="S515" s="7"/>
      <c r="T515" s="7" t="s">
        <v>1597</v>
      </c>
      <c r="U515" s="7" t="s">
        <v>1466</v>
      </c>
      <c r="V515" s="7" t="e">
        <v>#N/A</v>
      </c>
      <c r="W515" s="7" t="s">
        <v>1340</v>
      </c>
      <c r="X515" s="7"/>
      <c r="Y515" s="7" t="s">
        <v>5642</v>
      </c>
      <c r="Z515" s="7" t="str">
        <f t="shared" ref="Z515:Z552" si="16">LEFT(B515,3)</f>
        <v>EXN</v>
      </c>
      <c r="AA515" s="7" t="str">
        <f t="shared" ref="AA515:AA552" si="17">IF(J515 &lt; 1/24, "T&lt;1H", IF(AND(J515&lt;2/24, J515&gt;1/24), "1H&lt;T&lt;2H", IF(AND(J515&lt;4/24, J515&gt;2/24), "2H&lt;T&lt;4H", IF(AND(J515&lt;8/24, J515&gt;4/24), "4H&lt;T&lt;8H", IF(AND(J515&lt;16/24, J515&gt;8/24), "8H&lt;T&lt;16H",IF(AND(J515&lt;24/24, J515&gt;16/24),"16H&lt;T&lt;24H", IF(AND(J515&lt;48/24, J515&gt;24/24),"24H&lt;T&lt;48H",IF(AND(J515&lt;72/24, J515&gt;24/24),"48H&lt;T&lt;72H", "T&gt;72H"))))))))</f>
        <v>T&gt;72H</v>
      </c>
      <c r="AB515" s="7"/>
      <c r="AC515" s="7">
        <v>1</v>
      </c>
      <c r="AD515" s="7"/>
      <c r="AE515" s="7" t="s">
        <v>6469</v>
      </c>
      <c r="AF515" s="7" t="s">
        <v>2536</v>
      </c>
      <c r="AG515" s="7"/>
    </row>
    <row r="516" spans="1:33" ht="217.5" x14ac:dyDescent="0.35">
      <c r="A516" s="6" t="s">
        <v>1115</v>
      </c>
      <c r="B516" s="7" t="s">
        <v>6432</v>
      </c>
      <c r="C516" s="6" t="s">
        <v>5048</v>
      </c>
      <c r="D516" s="7" t="e">
        <v>#N/A</v>
      </c>
      <c r="E516" s="7" t="e">
        <v>#N/A</v>
      </c>
      <c r="F516" s="6" t="s">
        <v>54</v>
      </c>
      <c r="G516" s="6" t="s">
        <v>5939</v>
      </c>
      <c r="H516" s="6" t="s">
        <v>5940</v>
      </c>
      <c r="I516" s="6" t="s">
        <v>5941</v>
      </c>
      <c r="J516" s="8">
        <v>54.114165393516799</v>
      </c>
      <c r="K516" s="6" t="s">
        <v>55</v>
      </c>
      <c r="L516" s="6" t="s">
        <v>35</v>
      </c>
      <c r="M516" s="6" t="s">
        <v>46</v>
      </c>
      <c r="N516" s="6" t="s">
        <v>5938</v>
      </c>
      <c r="O516" s="6" t="s">
        <v>37</v>
      </c>
      <c r="P516" s="6" t="s">
        <v>38</v>
      </c>
      <c r="Q516" s="6"/>
      <c r="R516" s="7"/>
      <c r="S516" s="7"/>
      <c r="T516" s="7" t="s">
        <v>1597</v>
      </c>
      <c r="U516" s="7" t="s">
        <v>1466</v>
      </c>
      <c r="V516" s="7" t="e">
        <v>#N/A</v>
      </c>
      <c r="W516" s="7" t="s">
        <v>1340</v>
      </c>
      <c r="X516" s="7"/>
      <c r="Y516" s="7" t="s">
        <v>5642</v>
      </c>
      <c r="Z516" s="7" t="str">
        <f t="shared" si="16"/>
        <v>EXN</v>
      </c>
      <c r="AA516" s="7" t="str">
        <f t="shared" si="17"/>
        <v>T&gt;72H</v>
      </c>
      <c r="AB516" s="7"/>
      <c r="AC516" s="7">
        <v>1</v>
      </c>
      <c r="AD516" s="7"/>
      <c r="AE516" s="7" t="s">
        <v>6469</v>
      </c>
      <c r="AF516" s="7" t="s">
        <v>2536</v>
      </c>
      <c r="AG516" s="7"/>
    </row>
    <row r="517" spans="1:33" ht="217.5" x14ac:dyDescent="0.35">
      <c r="A517" s="6" t="s">
        <v>1115</v>
      </c>
      <c r="B517" s="7" t="s">
        <v>6433</v>
      </c>
      <c r="C517" s="6" t="s">
        <v>5049</v>
      </c>
      <c r="D517" s="7" t="e">
        <v>#N/A</v>
      </c>
      <c r="E517" s="7" t="e">
        <v>#N/A</v>
      </c>
      <c r="F517" s="6" t="s">
        <v>54</v>
      </c>
      <c r="G517" s="6" t="s">
        <v>5943</v>
      </c>
      <c r="H517" s="6" t="s">
        <v>5944</v>
      </c>
      <c r="I517" s="6" t="s">
        <v>5945</v>
      </c>
      <c r="J517" s="8">
        <v>54.155832060183499</v>
      </c>
      <c r="K517" s="6" t="s">
        <v>55</v>
      </c>
      <c r="L517" s="6" t="s">
        <v>35</v>
      </c>
      <c r="M517" s="6" t="s">
        <v>46</v>
      </c>
      <c r="N517" s="6" t="s">
        <v>5942</v>
      </c>
      <c r="O517" s="6" t="s">
        <v>37</v>
      </c>
      <c r="P517" s="6" t="s">
        <v>38</v>
      </c>
      <c r="Q517" s="6"/>
      <c r="R517" s="7"/>
      <c r="S517" s="7"/>
      <c r="T517" s="7" t="s">
        <v>1597</v>
      </c>
      <c r="U517" s="7" t="s">
        <v>1466</v>
      </c>
      <c r="V517" s="7" t="e">
        <v>#N/A</v>
      </c>
      <c r="W517" s="7" t="s">
        <v>1340</v>
      </c>
      <c r="X517" s="7"/>
      <c r="Y517" s="7" t="s">
        <v>5642</v>
      </c>
      <c r="Z517" s="7" t="str">
        <f t="shared" si="16"/>
        <v>EXN</v>
      </c>
      <c r="AA517" s="7" t="str">
        <f t="shared" si="17"/>
        <v>T&gt;72H</v>
      </c>
      <c r="AB517" s="7"/>
      <c r="AC517" s="7">
        <v>1</v>
      </c>
      <c r="AD517" s="7"/>
      <c r="AE517" s="7" t="s">
        <v>6469</v>
      </c>
      <c r="AF517" s="7" t="s">
        <v>2536</v>
      </c>
      <c r="AG517" s="7"/>
    </row>
    <row r="518" spans="1:33" ht="116" x14ac:dyDescent="0.35">
      <c r="A518" s="6" t="s">
        <v>1111</v>
      </c>
      <c r="B518" s="7" t="s">
        <v>6434</v>
      </c>
      <c r="C518" s="6" t="s">
        <v>5050</v>
      </c>
      <c r="D518" s="7" t="e">
        <v>#N/A</v>
      </c>
      <c r="E518" s="7" t="e">
        <v>#N/A</v>
      </c>
      <c r="F518" s="6" t="s">
        <v>54</v>
      </c>
      <c r="G518" s="6" t="s">
        <v>1112</v>
      </c>
      <c r="H518" s="6" t="s">
        <v>1113</v>
      </c>
      <c r="I518" s="6" t="s">
        <v>5947</v>
      </c>
      <c r="J518" s="8">
        <v>54.1974987268501</v>
      </c>
      <c r="K518" s="6" t="s">
        <v>55</v>
      </c>
      <c r="L518" s="6" t="s">
        <v>35</v>
      </c>
      <c r="M518" s="6" t="s">
        <v>46</v>
      </c>
      <c r="N518" s="6" t="s">
        <v>5946</v>
      </c>
      <c r="O518" s="6" t="s">
        <v>37</v>
      </c>
      <c r="P518" s="6" t="s">
        <v>38</v>
      </c>
      <c r="Q518" s="6"/>
      <c r="R518" s="7"/>
      <c r="S518" s="7"/>
      <c r="T518" s="7" t="s">
        <v>5463</v>
      </c>
      <c r="U518" s="7" t="s">
        <v>78</v>
      </c>
      <c r="V518" s="7" t="e">
        <v>#N/A</v>
      </c>
      <c r="W518" s="7" t="s">
        <v>1456</v>
      </c>
      <c r="X518" s="7"/>
      <c r="Y518" s="7" t="s">
        <v>5642</v>
      </c>
      <c r="Z518" s="7" t="str">
        <f t="shared" si="16"/>
        <v>EXN</v>
      </c>
      <c r="AA518" s="7" t="str">
        <f t="shared" si="17"/>
        <v>T&gt;72H</v>
      </c>
      <c r="AB518" s="7"/>
      <c r="AC518" s="7">
        <v>1</v>
      </c>
      <c r="AD518" s="7"/>
      <c r="AE518" s="7" t="s">
        <v>6469</v>
      </c>
      <c r="AF518" s="7" t="s">
        <v>2536</v>
      </c>
      <c r="AG518" s="7"/>
    </row>
    <row r="519" spans="1:33" ht="159.5" x14ac:dyDescent="0.35">
      <c r="A519" s="6" t="s">
        <v>53</v>
      </c>
      <c r="B519" s="7" t="s">
        <v>6435</v>
      </c>
      <c r="C519" s="6" t="s">
        <v>5051</v>
      </c>
      <c r="D519" s="7" t="e">
        <v>#N/A</v>
      </c>
      <c r="E519" s="7" t="e">
        <v>#N/A</v>
      </c>
      <c r="F519" s="6" t="s">
        <v>54</v>
      </c>
      <c r="G519" s="6" t="s">
        <v>5949</v>
      </c>
      <c r="H519" s="6" t="s">
        <v>5950</v>
      </c>
      <c r="I519" s="6" t="s">
        <v>5951</v>
      </c>
      <c r="J519" s="8">
        <v>54.239165393516799</v>
      </c>
      <c r="K519" s="6" t="s">
        <v>55</v>
      </c>
      <c r="L519" s="6" t="s">
        <v>56</v>
      </c>
      <c r="M519" s="6" t="s">
        <v>46</v>
      </c>
      <c r="N519" s="6" t="s">
        <v>5948</v>
      </c>
      <c r="O519" s="6" t="s">
        <v>37</v>
      </c>
      <c r="P519" s="6" t="s">
        <v>38</v>
      </c>
      <c r="Q519" s="6"/>
      <c r="R519" s="7"/>
      <c r="S519" s="7"/>
      <c r="T519" s="7" t="s">
        <v>57</v>
      </c>
      <c r="U519" s="7" t="s">
        <v>58</v>
      </c>
      <c r="V519" s="7" t="e">
        <v>#N/A</v>
      </c>
      <c r="W519" s="7" t="s">
        <v>59</v>
      </c>
      <c r="X519" s="7"/>
      <c r="Y519" s="7" t="s">
        <v>5642</v>
      </c>
      <c r="Z519" s="7" t="str">
        <f t="shared" si="16"/>
        <v>EXN</v>
      </c>
      <c r="AA519" s="7" t="str">
        <f t="shared" si="17"/>
        <v>T&gt;72H</v>
      </c>
      <c r="AB519" s="7"/>
      <c r="AC519" s="7">
        <v>1</v>
      </c>
      <c r="AD519" s="7"/>
      <c r="AE519" s="7" t="s">
        <v>6469</v>
      </c>
      <c r="AF519" s="7" t="s">
        <v>2536</v>
      </c>
      <c r="AG519" s="7"/>
    </row>
    <row r="520" spans="1:33" ht="116" x14ac:dyDescent="0.35">
      <c r="A520" s="6" t="s">
        <v>3836</v>
      </c>
      <c r="B520" s="7" t="s">
        <v>6436</v>
      </c>
      <c r="C520" s="6" t="s">
        <v>5052</v>
      </c>
      <c r="D520" s="7" t="e">
        <v>#N/A</v>
      </c>
      <c r="E520" s="7" t="e">
        <v>#N/A</v>
      </c>
      <c r="F520" s="6" t="s">
        <v>54</v>
      </c>
      <c r="G520" s="6" t="s">
        <v>5953</v>
      </c>
      <c r="H520" s="6" t="s">
        <v>5954</v>
      </c>
      <c r="I520" s="6" t="s">
        <v>5955</v>
      </c>
      <c r="J520" s="8">
        <v>54.280832060183499</v>
      </c>
      <c r="K520" s="6" t="s">
        <v>55</v>
      </c>
      <c r="L520" s="6" t="s">
        <v>35</v>
      </c>
      <c r="M520" s="6" t="s">
        <v>46</v>
      </c>
      <c r="N520" s="6" t="s">
        <v>5952</v>
      </c>
      <c r="O520" s="6" t="s">
        <v>37</v>
      </c>
      <c r="P520" s="6" t="s">
        <v>38</v>
      </c>
      <c r="Q520" s="6"/>
      <c r="R520" s="7"/>
      <c r="S520" s="7"/>
      <c r="T520" s="7" t="s">
        <v>4414</v>
      </c>
      <c r="U520" s="7" t="s">
        <v>39</v>
      </c>
      <c r="V520" s="7" t="s">
        <v>5471</v>
      </c>
      <c r="W520" s="7" t="e">
        <v>#N/A</v>
      </c>
      <c r="X520" s="7"/>
      <c r="Y520" s="7" t="s">
        <v>5642</v>
      </c>
      <c r="Z520" s="7" t="str">
        <f t="shared" si="16"/>
        <v>EXN</v>
      </c>
      <c r="AA520" s="7" t="str">
        <f t="shared" si="17"/>
        <v>T&gt;72H</v>
      </c>
      <c r="AB520" s="7"/>
      <c r="AC520" s="7">
        <v>1</v>
      </c>
      <c r="AD520" s="7"/>
      <c r="AE520" s="7" t="s">
        <v>6469</v>
      </c>
      <c r="AF520" s="7" t="s">
        <v>2536</v>
      </c>
      <c r="AG520" s="7"/>
    </row>
    <row r="521" spans="1:33" ht="145" x14ac:dyDescent="0.35">
      <c r="A521" s="6" t="s">
        <v>942</v>
      </c>
      <c r="B521" s="7" t="s">
        <v>6437</v>
      </c>
      <c r="C521" s="6" t="s">
        <v>5053</v>
      </c>
      <c r="D521" s="7" t="e">
        <v>#N/A</v>
      </c>
      <c r="E521" s="7" t="e">
        <v>#N/A</v>
      </c>
      <c r="F521" s="6" t="s">
        <v>61</v>
      </c>
      <c r="G521" s="6" t="s">
        <v>1120</v>
      </c>
      <c r="H521" s="6" t="s">
        <v>1121</v>
      </c>
      <c r="I521" s="6" t="s">
        <v>1370</v>
      </c>
      <c r="J521" s="8">
        <v>54.3224987268501</v>
      </c>
      <c r="K521" s="6" t="s">
        <v>62</v>
      </c>
      <c r="L521" s="6" t="s">
        <v>35</v>
      </c>
      <c r="M521" s="6" t="s">
        <v>46</v>
      </c>
      <c r="N521" s="6" t="s">
        <v>1371</v>
      </c>
      <c r="O521" s="6" t="s">
        <v>37</v>
      </c>
      <c r="P521" s="6" t="s">
        <v>38</v>
      </c>
      <c r="Q521" s="6"/>
      <c r="R521" s="7"/>
      <c r="S521" s="7"/>
      <c r="T521" s="7" t="s">
        <v>1456</v>
      </c>
      <c r="U521" s="7" t="s">
        <v>1123</v>
      </c>
      <c r="V521" s="7" t="e">
        <v>#N/A</v>
      </c>
      <c r="W521" s="7" t="s">
        <v>1456</v>
      </c>
      <c r="X521" s="7"/>
      <c r="Y521" s="7" t="s">
        <v>5642</v>
      </c>
      <c r="Z521" s="7" t="str">
        <f t="shared" si="16"/>
        <v>EXN</v>
      </c>
      <c r="AA521" s="7" t="str">
        <f t="shared" si="17"/>
        <v>T&gt;72H</v>
      </c>
      <c r="AB521" s="7"/>
      <c r="AC521" s="7">
        <v>1</v>
      </c>
      <c r="AD521" s="7"/>
      <c r="AE521" s="7" t="s">
        <v>6469</v>
      </c>
      <c r="AF521" s="7" t="s">
        <v>2536</v>
      </c>
      <c r="AG521" s="7"/>
    </row>
    <row r="522" spans="1:33" ht="145" x14ac:dyDescent="0.35">
      <c r="A522" s="6" t="s">
        <v>1902</v>
      </c>
      <c r="B522" s="7" t="s">
        <v>6438</v>
      </c>
      <c r="C522" s="6" t="s">
        <v>5054</v>
      </c>
      <c r="D522" s="7" t="e">
        <v>#N/A</v>
      </c>
      <c r="E522" s="7" t="e">
        <v>#N/A</v>
      </c>
      <c r="F522" s="6" t="s">
        <v>61</v>
      </c>
      <c r="G522" s="6" t="s">
        <v>2625</v>
      </c>
      <c r="H522" s="6" t="s">
        <v>2626</v>
      </c>
      <c r="I522" s="6" t="s">
        <v>2627</v>
      </c>
      <c r="J522" s="8">
        <v>54.364165393516799</v>
      </c>
      <c r="K522" s="6" t="s">
        <v>62</v>
      </c>
      <c r="L522" s="6" t="s">
        <v>35</v>
      </c>
      <c r="M522" s="6" t="s">
        <v>46</v>
      </c>
      <c r="N522" s="6" t="s">
        <v>2628</v>
      </c>
      <c r="O522" s="6" t="s">
        <v>37</v>
      </c>
      <c r="P522" s="6" t="s">
        <v>38</v>
      </c>
      <c r="Q522" s="6"/>
      <c r="R522" s="7"/>
      <c r="S522" s="7"/>
      <c r="T522" s="7" t="s">
        <v>1862</v>
      </c>
      <c r="U522" s="7" t="s">
        <v>1123</v>
      </c>
      <c r="V522" s="7" t="e">
        <v>#N/A</v>
      </c>
      <c r="W522" s="7" t="e">
        <v>#N/A</v>
      </c>
      <c r="X522" s="7"/>
      <c r="Y522" s="7" t="s">
        <v>5642</v>
      </c>
      <c r="Z522" s="7" t="str">
        <f t="shared" si="16"/>
        <v>EXN</v>
      </c>
      <c r="AA522" s="7" t="str">
        <f t="shared" si="17"/>
        <v>T&gt;72H</v>
      </c>
      <c r="AB522" s="7"/>
      <c r="AC522" s="7">
        <v>1</v>
      </c>
      <c r="AD522" s="7"/>
      <c r="AE522" s="7" t="s">
        <v>6469</v>
      </c>
      <c r="AF522" s="7" t="s">
        <v>2536</v>
      </c>
      <c r="AG522" s="7"/>
    </row>
    <row r="523" spans="1:33" ht="145" x14ac:dyDescent="0.35">
      <c r="A523" s="6" t="s">
        <v>1896</v>
      </c>
      <c r="B523" s="7" t="s">
        <v>6439</v>
      </c>
      <c r="C523" s="6" t="s">
        <v>5055</v>
      </c>
      <c r="D523" s="7" t="e">
        <v>#N/A</v>
      </c>
      <c r="E523" s="7" t="e">
        <v>#N/A</v>
      </c>
      <c r="F523" s="6" t="s">
        <v>61</v>
      </c>
      <c r="G523" s="6" t="s">
        <v>2629</v>
      </c>
      <c r="H523" s="6" t="s">
        <v>2630</v>
      </c>
      <c r="I523" s="6" t="s">
        <v>2631</v>
      </c>
      <c r="J523" s="8">
        <v>54.405832060183499</v>
      </c>
      <c r="K523" s="6" t="s">
        <v>62</v>
      </c>
      <c r="L523" s="6" t="s">
        <v>35</v>
      </c>
      <c r="M523" s="6" t="s">
        <v>46</v>
      </c>
      <c r="N523" s="6" t="s">
        <v>2632</v>
      </c>
      <c r="O523" s="6" t="s">
        <v>37</v>
      </c>
      <c r="P523" s="6" t="s">
        <v>38</v>
      </c>
      <c r="Q523" s="6"/>
      <c r="R523" s="7"/>
      <c r="S523" s="7"/>
      <c r="T523" s="7" t="s">
        <v>1862</v>
      </c>
      <c r="U523" s="7" t="s">
        <v>1123</v>
      </c>
      <c r="V523" s="7" t="e">
        <v>#N/A</v>
      </c>
      <c r="W523" s="7" t="e">
        <v>#N/A</v>
      </c>
      <c r="X523" s="7"/>
      <c r="Y523" s="7" t="s">
        <v>5642</v>
      </c>
      <c r="Z523" s="7" t="str">
        <f t="shared" si="16"/>
        <v>EXN</v>
      </c>
      <c r="AA523" s="7" t="str">
        <f t="shared" si="17"/>
        <v>T&gt;72H</v>
      </c>
      <c r="AB523" s="7"/>
      <c r="AC523" s="7">
        <v>1</v>
      </c>
      <c r="AD523" s="7"/>
      <c r="AE523" s="7" t="s">
        <v>6469</v>
      </c>
      <c r="AF523" s="7" t="s">
        <v>2536</v>
      </c>
      <c r="AG523" s="7"/>
    </row>
    <row r="524" spans="1:33" ht="145" x14ac:dyDescent="0.35">
      <c r="A524" s="6" t="s">
        <v>1895</v>
      </c>
      <c r="B524" s="7" t="s">
        <v>6440</v>
      </c>
      <c r="C524" s="6" t="s">
        <v>5056</v>
      </c>
      <c r="D524" s="7" t="e">
        <v>#N/A</v>
      </c>
      <c r="E524" s="7" t="e">
        <v>#N/A</v>
      </c>
      <c r="F524" s="6" t="s">
        <v>61</v>
      </c>
      <c r="G524" s="6" t="s">
        <v>2687</v>
      </c>
      <c r="H524" s="6" t="s">
        <v>2688</v>
      </c>
      <c r="I524" s="6" t="s">
        <v>2689</v>
      </c>
      <c r="J524" s="8">
        <v>54.4474987268501</v>
      </c>
      <c r="K524" s="6" t="s">
        <v>62</v>
      </c>
      <c r="L524" s="6" t="s">
        <v>35</v>
      </c>
      <c r="M524" s="6" t="s">
        <v>46</v>
      </c>
      <c r="N524" s="6" t="s">
        <v>2690</v>
      </c>
      <c r="O524" s="6" t="s">
        <v>37</v>
      </c>
      <c r="P524" s="6" t="s">
        <v>38</v>
      </c>
      <c r="Q524" s="6"/>
      <c r="R524" s="7"/>
      <c r="S524" s="7"/>
      <c r="T524" s="7" t="s">
        <v>2087</v>
      </c>
      <c r="U524" s="7" t="s">
        <v>898</v>
      </c>
      <c r="V524" s="7" t="e">
        <v>#N/A</v>
      </c>
      <c r="W524" s="7" t="e">
        <v>#N/A</v>
      </c>
      <c r="X524" s="7"/>
      <c r="Y524" s="7" t="s">
        <v>5642</v>
      </c>
      <c r="Z524" s="7" t="str">
        <f t="shared" si="16"/>
        <v>EXN</v>
      </c>
      <c r="AA524" s="7" t="str">
        <f t="shared" si="17"/>
        <v>T&gt;72H</v>
      </c>
      <c r="AB524" s="7"/>
      <c r="AC524" s="7">
        <v>1</v>
      </c>
      <c r="AD524" s="7"/>
      <c r="AE524" s="7" t="s">
        <v>6469</v>
      </c>
      <c r="AF524" s="7" t="s">
        <v>2536</v>
      </c>
      <c r="AG524" s="7"/>
    </row>
    <row r="525" spans="1:33" ht="145" x14ac:dyDescent="0.35">
      <c r="A525" s="6" t="s">
        <v>1904</v>
      </c>
      <c r="B525" s="7" t="s">
        <v>6441</v>
      </c>
      <c r="C525" s="6" t="s">
        <v>5057</v>
      </c>
      <c r="D525" s="7" t="e">
        <v>#N/A</v>
      </c>
      <c r="E525" s="7" t="e">
        <v>#N/A</v>
      </c>
      <c r="F525" s="6" t="s">
        <v>61</v>
      </c>
      <c r="G525" s="6" t="s">
        <v>2623</v>
      </c>
      <c r="H525" s="6" t="s">
        <v>2624</v>
      </c>
      <c r="I525" s="6" t="s">
        <v>2940</v>
      </c>
      <c r="J525" s="8">
        <v>54.489165393516799</v>
      </c>
      <c r="K525" s="6" t="s">
        <v>62</v>
      </c>
      <c r="L525" s="6" t="s">
        <v>35</v>
      </c>
      <c r="M525" s="6" t="s">
        <v>46</v>
      </c>
      <c r="N525" s="6" t="s">
        <v>2941</v>
      </c>
      <c r="O525" s="6" t="s">
        <v>37</v>
      </c>
      <c r="P525" s="6" t="s">
        <v>38</v>
      </c>
      <c r="Q525" s="6"/>
      <c r="R525" s="7"/>
      <c r="S525" s="7"/>
      <c r="T525" s="7" t="s">
        <v>1862</v>
      </c>
      <c r="U525" s="7" t="s">
        <v>1123</v>
      </c>
      <c r="V525" s="7" t="e">
        <v>#N/A</v>
      </c>
      <c r="W525" s="7" t="e">
        <v>#N/A</v>
      </c>
      <c r="X525" s="7"/>
      <c r="Y525" s="7" t="s">
        <v>5642</v>
      </c>
      <c r="Z525" s="7" t="str">
        <f t="shared" si="16"/>
        <v>EXN</v>
      </c>
      <c r="AA525" s="7" t="str">
        <f t="shared" si="17"/>
        <v>T&gt;72H</v>
      </c>
      <c r="AB525" s="7"/>
      <c r="AC525" s="7">
        <v>1</v>
      </c>
      <c r="AD525" s="7"/>
      <c r="AE525" s="7" t="s">
        <v>6469</v>
      </c>
      <c r="AF525" s="7" t="s">
        <v>2536</v>
      </c>
      <c r="AG525" s="7"/>
    </row>
    <row r="526" spans="1:33" ht="145" x14ac:dyDescent="0.35">
      <c r="A526" s="6" t="s">
        <v>1901</v>
      </c>
      <c r="B526" s="7" t="s">
        <v>6442</v>
      </c>
      <c r="C526" s="6" t="s">
        <v>5058</v>
      </c>
      <c r="D526" s="7" t="e">
        <v>#N/A</v>
      </c>
      <c r="E526" s="7" t="e">
        <v>#N/A</v>
      </c>
      <c r="F526" s="6" t="s">
        <v>61</v>
      </c>
      <c r="G526" s="6" t="s">
        <v>2078</v>
      </c>
      <c r="H526" s="6" t="s">
        <v>2079</v>
      </c>
      <c r="I526" s="6" t="s">
        <v>2942</v>
      </c>
      <c r="J526" s="8">
        <v>54.530832060183499</v>
      </c>
      <c r="K526" s="6" t="s">
        <v>62</v>
      </c>
      <c r="L526" s="6" t="s">
        <v>35</v>
      </c>
      <c r="M526" s="6" t="s">
        <v>46</v>
      </c>
      <c r="N526" s="6" t="s">
        <v>2943</v>
      </c>
      <c r="O526" s="6" t="s">
        <v>37</v>
      </c>
      <c r="P526" s="6" t="s">
        <v>38</v>
      </c>
      <c r="Q526" s="6"/>
      <c r="R526" s="7"/>
      <c r="S526" s="7"/>
      <c r="T526" s="7" t="s">
        <v>1862</v>
      </c>
      <c r="U526" s="7" t="s">
        <v>1123</v>
      </c>
      <c r="V526" s="7" t="e">
        <v>#N/A</v>
      </c>
      <c r="W526" s="7" t="e">
        <v>#N/A</v>
      </c>
      <c r="X526" s="7"/>
      <c r="Y526" s="7" t="s">
        <v>5642</v>
      </c>
      <c r="Z526" s="7" t="str">
        <f t="shared" si="16"/>
        <v>EXN</v>
      </c>
      <c r="AA526" s="7" t="str">
        <f t="shared" si="17"/>
        <v>T&gt;72H</v>
      </c>
      <c r="AB526" s="7"/>
      <c r="AC526" s="7">
        <v>1</v>
      </c>
      <c r="AD526" s="7"/>
      <c r="AE526" s="7" t="s">
        <v>6469</v>
      </c>
      <c r="AF526" s="7" t="s">
        <v>2536</v>
      </c>
      <c r="AG526" s="7"/>
    </row>
    <row r="527" spans="1:33" ht="145" x14ac:dyDescent="0.35">
      <c r="A527" s="6" t="s">
        <v>1894</v>
      </c>
      <c r="B527" s="7" t="s">
        <v>6443</v>
      </c>
      <c r="C527" s="6" t="s">
        <v>5059</v>
      </c>
      <c r="D527" s="7" t="e">
        <v>#N/A</v>
      </c>
      <c r="E527" s="7" t="e">
        <v>#N/A</v>
      </c>
      <c r="F527" s="6" t="s">
        <v>61</v>
      </c>
      <c r="G527" s="6" t="s">
        <v>2080</v>
      </c>
      <c r="H527" s="6" t="s">
        <v>2081</v>
      </c>
      <c r="I527" s="6" t="s">
        <v>2944</v>
      </c>
      <c r="J527" s="8">
        <v>54.5724987268501</v>
      </c>
      <c r="K527" s="6" t="s">
        <v>62</v>
      </c>
      <c r="L527" s="6" t="s">
        <v>35</v>
      </c>
      <c r="M527" s="6" t="s">
        <v>46</v>
      </c>
      <c r="N527" s="6" t="s">
        <v>2945</v>
      </c>
      <c r="O527" s="6" t="s">
        <v>37</v>
      </c>
      <c r="P527" s="6" t="s">
        <v>38</v>
      </c>
      <c r="Q527" s="6"/>
      <c r="R527" s="7"/>
      <c r="S527" s="7"/>
      <c r="T527" s="7" t="s">
        <v>1862</v>
      </c>
      <c r="U527" s="7" t="s">
        <v>1123</v>
      </c>
      <c r="V527" s="7" t="e">
        <v>#N/A</v>
      </c>
      <c r="W527" s="7" t="e">
        <v>#N/A</v>
      </c>
      <c r="X527" s="7"/>
      <c r="Y527" s="7" t="s">
        <v>5642</v>
      </c>
      <c r="Z527" s="7" t="str">
        <f t="shared" si="16"/>
        <v>EXN</v>
      </c>
      <c r="AA527" s="7" t="str">
        <f t="shared" si="17"/>
        <v>T&gt;72H</v>
      </c>
      <c r="AB527" s="7"/>
      <c r="AC527" s="7">
        <v>1</v>
      </c>
      <c r="AD527" s="7"/>
      <c r="AE527" s="7" t="s">
        <v>6469</v>
      </c>
      <c r="AF527" s="7" t="s">
        <v>2536</v>
      </c>
      <c r="AG527" s="7"/>
    </row>
    <row r="528" spans="1:33" ht="145" x14ac:dyDescent="0.35">
      <c r="A528" s="6" t="s">
        <v>1110</v>
      </c>
      <c r="B528" s="7" t="s">
        <v>6444</v>
      </c>
      <c r="C528" s="6" t="s">
        <v>5060</v>
      </c>
      <c r="D528" s="7" t="e">
        <v>#N/A</v>
      </c>
      <c r="E528" s="7" t="e">
        <v>#N/A</v>
      </c>
      <c r="F528" s="6" t="s">
        <v>61</v>
      </c>
      <c r="G528" s="6" t="s">
        <v>2076</v>
      </c>
      <c r="H528" s="6" t="s">
        <v>2077</v>
      </c>
      <c r="I528" s="6" t="s">
        <v>3155</v>
      </c>
      <c r="J528" s="8">
        <v>54.614165393516799</v>
      </c>
      <c r="K528" s="6" t="s">
        <v>62</v>
      </c>
      <c r="L528" s="6" t="s">
        <v>35</v>
      </c>
      <c r="M528" s="6" t="s">
        <v>46</v>
      </c>
      <c r="N528" s="6" t="s">
        <v>3258</v>
      </c>
      <c r="O528" s="6" t="s">
        <v>37</v>
      </c>
      <c r="P528" s="6" t="s">
        <v>38</v>
      </c>
      <c r="Q528" s="6"/>
      <c r="R528" s="7"/>
      <c r="S528" s="7"/>
      <c r="T528" s="7" t="s">
        <v>1951</v>
      </c>
      <c r="U528" s="7" t="s">
        <v>1454</v>
      </c>
      <c r="V528" s="7" t="e">
        <v>#N/A</v>
      </c>
      <c r="W528" s="7" t="s">
        <v>1454</v>
      </c>
      <c r="X528" s="7"/>
      <c r="Y528" s="7" t="s">
        <v>5642</v>
      </c>
      <c r="Z528" s="7" t="str">
        <f t="shared" si="16"/>
        <v>EXN</v>
      </c>
      <c r="AA528" s="7" t="str">
        <f t="shared" si="17"/>
        <v>T&gt;72H</v>
      </c>
      <c r="AB528" s="7"/>
      <c r="AC528" s="7">
        <v>1</v>
      </c>
      <c r="AD528" s="7"/>
      <c r="AE528" s="7" t="s">
        <v>6469</v>
      </c>
      <c r="AF528" s="7" t="s">
        <v>2536</v>
      </c>
      <c r="AG528" s="7"/>
    </row>
    <row r="529" spans="1:33" ht="145" x14ac:dyDescent="0.35">
      <c r="A529" s="6" t="s">
        <v>1893</v>
      </c>
      <c r="B529" s="7" t="s">
        <v>6445</v>
      </c>
      <c r="C529" s="6" t="s">
        <v>5061</v>
      </c>
      <c r="D529" s="7" t="e">
        <v>#N/A</v>
      </c>
      <c r="E529" s="7" t="e">
        <v>#N/A</v>
      </c>
      <c r="F529" s="6" t="s">
        <v>61</v>
      </c>
      <c r="G529" s="6" t="s">
        <v>2074</v>
      </c>
      <c r="H529" s="6" t="s">
        <v>2075</v>
      </c>
      <c r="I529" s="6" t="s">
        <v>3544</v>
      </c>
      <c r="J529" s="8">
        <v>54.655832060183499</v>
      </c>
      <c r="K529" s="6" t="s">
        <v>62</v>
      </c>
      <c r="L529" s="6" t="s">
        <v>35</v>
      </c>
      <c r="M529" s="6" t="s">
        <v>46</v>
      </c>
      <c r="N529" s="6" t="s">
        <v>3545</v>
      </c>
      <c r="O529" s="6" t="s">
        <v>37</v>
      </c>
      <c r="P529" s="6" t="s">
        <v>38</v>
      </c>
      <c r="Q529" s="6"/>
      <c r="R529" s="7"/>
      <c r="S529" s="7"/>
      <c r="T529" s="7" t="s">
        <v>1862</v>
      </c>
      <c r="U529" s="7" t="s">
        <v>1123</v>
      </c>
      <c r="V529" s="7" t="e">
        <v>#N/A</v>
      </c>
      <c r="W529" s="7" t="e">
        <v>#N/A</v>
      </c>
      <c r="X529" s="7"/>
      <c r="Y529" s="7" t="s">
        <v>5642</v>
      </c>
      <c r="Z529" s="7" t="str">
        <f t="shared" si="16"/>
        <v>EXN</v>
      </c>
      <c r="AA529" s="7" t="str">
        <f t="shared" si="17"/>
        <v>T&gt;72H</v>
      </c>
      <c r="AB529" s="7"/>
      <c r="AC529" s="7">
        <v>1</v>
      </c>
      <c r="AD529" s="7"/>
      <c r="AE529" s="7" t="s">
        <v>6469</v>
      </c>
      <c r="AF529" s="7" t="s">
        <v>2536</v>
      </c>
      <c r="AG529" s="7"/>
    </row>
    <row r="530" spans="1:33" ht="145" x14ac:dyDescent="0.35">
      <c r="A530" s="6" t="s">
        <v>1714</v>
      </c>
      <c r="B530" s="7" t="s">
        <v>6446</v>
      </c>
      <c r="C530" s="6" t="s">
        <v>5062</v>
      </c>
      <c r="D530" s="7" t="e">
        <v>#N/A</v>
      </c>
      <c r="E530" s="7" t="e">
        <v>#N/A</v>
      </c>
      <c r="F530" s="6" t="s">
        <v>61</v>
      </c>
      <c r="G530" s="6" t="s">
        <v>1930</v>
      </c>
      <c r="H530" s="6" t="s">
        <v>1931</v>
      </c>
      <c r="I530" s="6" t="s">
        <v>4299</v>
      </c>
      <c r="J530" s="8">
        <v>54.6974987268501</v>
      </c>
      <c r="K530" s="6" t="s">
        <v>62</v>
      </c>
      <c r="L530" s="6" t="s">
        <v>35</v>
      </c>
      <c r="M530" s="6" t="s">
        <v>46</v>
      </c>
      <c r="N530" s="6" t="s">
        <v>4300</v>
      </c>
      <c r="O530" s="6" t="s">
        <v>37</v>
      </c>
      <c r="P530" s="6" t="s">
        <v>38</v>
      </c>
      <c r="Q530" s="6"/>
      <c r="R530" s="7"/>
      <c r="S530" s="7"/>
      <c r="T530" s="7" t="s">
        <v>1862</v>
      </c>
      <c r="U530" s="7" t="s">
        <v>1123</v>
      </c>
      <c r="V530" s="7" t="e">
        <v>#N/A</v>
      </c>
      <c r="W530" s="7" t="e">
        <v>#N/A</v>
      </c>
      <c r="X530" s="7"/>
      <c r="Y530" s="7" t="s">
        <v>5642</v>
      </c>
      <c r="Z530" s="7" t="str">
        <f t="shared" si="16"/>
        <v>EXN</v>
      </c>
      <c r="AA530" s="7" t="str">
        <f t="shared" si="17"/>
        <v>T&gt;72H</v>
      </c>
      <c r="AB530" s="7"/>
      <c r="AC530" s="7">
        <v>1</v>
      </c>
      <c r="AD530" s="7"/>
      <c r="AE530" s="7" t="s">
        <v>6469</v>
      </c>
      <c r="AF530" s="7" t="s">
        <v>2536</v>
      </c>
      <c r="AG530" s="7"/>
    </row>
    <row r="531" spans="1:33" ht="145" x14ac:dyDescent="0.35">
      <c r="A531" s="6" t="s">
        <v>1351</v>
      </c>
      <c r="B531" s="7" t="s">
        <v>6447</v>
      </c>
      <c r="C531" s="6" t="s">
        <v>5063</v>
      </c>
      <c r="D531" s="7" t="e">
        <v>#N/A</v>
      </c>
      <c r="E531" s="7" t="e">
        <v>#N/A</v>
      </c>
      <c r="F531" s="6" t="s">
        <v>61</v>
      </c>
      <c r="G531" s="6" t="s">
        <v>2640</v>
      </c>
      <c r="H531" s="6" t="s">
        <v>2641</v>
      </c>
      <c r="I531" s="6" t="s">
        <v>4378</v>
      </c>
      <c r="J531" s="8">
        <v>54.739165393516799</v>
      </c>
      <c r="K531" s="6" t="s">
        <v>62</v>
      </c>
      <c r="L531" s="6" t="s">
        <v>35</v>
      </c>
      <c r="M531" s="6" t="s">
        <v>46</v>
      </c>
      <c r="N531" s="6" t="s">
        <v>4379</v>
      </c>
      <c r="O531" s="6" t="s">
        <v>37</v>
      </c>
      <c r="P531" s="6" t="s">
        <v>38</v>
      </c>
      <c r="Q531" s="6"/>
      <c r="R531" s="7"/>
      <c r="S531" s="7"/>
      <c r="T531" s="7" t="s">
        <v>1862</v>
      </c>
      <c r="U531" s="7" t="s">
        <v>1123</v>
      </c>
      <c r="V531" s="7" t="e">
        <v>#N/A</v>
      </c>
      <c r="W531" s="7" t="e">
        <v>#N/A</v>
      </c>
      <c r="X531" s="7"/>
      <c r="Y531" s="7" t="s">
        <v>5642</v>
      </c>
      <c r="Z531" s="7" t="str">
        <f t="shared" si="16"/>
        <v>EXN</v>
      </c>
      <c r="AA531" s="7" t="str">
        <f t="shared" si="17"/>
        <v>T&gt;72H</v>
      </c>
      <c r="AB531" s="7"/>
      <c r="AC531" s="7">
        <v>1</v>
      </c>
      <c r="AD531" s="7"/>
      <c r="AE531" s="7" t="s">
        <v>6469</v>
      </c>
      <c r="AF531" s="7" t="s">
        <v>2536</v>
      </c>
      <c r="AG531" s="7"/>
    </row>
    <row r="532" spans="1:33" ht="145" x14ac:dyDescent="0.35">
      <c r="A532" s="6" t="s">
        <v>1866</v>
      </c>
      <c r="B532" s="7" t="s">
        <v>6448</v>
      </c>
      <c r="C532" s="6" t="s">
        <v>5064</v>
      </c>
      <c r="D532" s="7" t="e">
        <v>#N/A</v>
      </c>
      <c r="E532" s="7" t="e">
        <v>#N/A</v>
      </c>
      <c r="F532" s="6" t="s">
        <v>61</v>
      </c>
      <c r="G532" s="6" t="s">
        <v>2229</v>
      </c>
      <c r="H532" s="6" t="s">
        <v>2230</v>
      </c>
      <c r="I532" s="6" t="s">
        <v>4388</v>
      </c>
      <c r="J532" s="8">
        <v>54.780832060183499</v>
      </c>
      <c r="K532" s="6" t="s">
        <v>62</v>
      </c>
      <c r="L532" s="6" t="s">
        <v>35</v>
      </c>
      <c r="M532" s="6" t="s">
        <v>46</v>
      </c>
      <c r="N532" s="6" t="s">
        <v>4389</v>
      </c>
      <c r="O532" s="6" t="s">
        <v>37</v>
      </c>
      <c r="P532" s="6" t="s">
        <v>38</v>
      </c>
      <c r="Q532" s="6"/>
      <c r="R532" s="7"/>
      <c r="S532" s="7"/>
      <c r="T532" s="7" t="s">
        <v>3553</v>
      </c>
      <c r="U532" s="7" t="s">
        <v>898</v>
      </c>
      <c r="V532" s="7" t="e">
        <v>#N/A</v>
      </c>
      <c r="W532" s="7" t="e">
        <v>#N/A</v>
      </c>
      <c r="X532" s="7"/>
      <c r="Y532" s="7" t="s">
        <v>5642</v>
      </c>
      <c r="Z532" s="7" t="str">
        <f t="shared" si="16"/>
        <v>EXN</v>
      </c>
      <c r="AA532" s="7" t="str">
        <f t="shared" si="17"/>
        <v>T&gt;72H</v>
      </c>
      <c r="AB532" s="7"/>
      <c r="AC532" s="7">
        <v>1</v>
      </c>
      <c r="AD532" s="7"/>
      <c r="AE532" s="7" t="s">
        <v>6469</v>
      </c>
      <c r="AF532" s="7" t="s">
        <v>2536</v>
      </c>
      <c r="AG532" s="7"/>
    </row>
    <row r="533" spans="1:33" ht="159.5" x14ac:dyDescent="0.35">
      <c r="A533" s="6" t="s">
        <v>1865</v>
      </c>
      <c r="B533" s="7" t="s">
        <v>6449</v>
      </c>
      <c r="C533" s="6" t="s">
        <v>5065</v>
      </c>
      <c r="D533" s="7" t="e">
        <v>#N/A</v>
      </c>
      <c r="E533" s="7" t="e">
        <v>#N/A</v>
      </c>
      <c r="F533" s="6" t="s">
        <v>61</v>
      </c>
      <c r="G533" s="6" t="s">
        <v>2227</v>
      </c>
      <c r="H533" s="6" t="s">
        <v>2228</v>
      </c>
      <c r="I533" s="6" t="s">
        <v>4390</v>
      </c>
      <c r="J533" s="8">
        <v>54.8224987268501</v>
      </c>
      <c r="K533" s="6" t="s">
        <v>62</v>
      </c>
      <c r="L533" s="6" t="s">
        <v>35</v>
      </c>
      <c r="M533" s="6" t="s">
        <v>46</v>
      </c>
      <c r="N533" s="6" t="s">
        <v>4391</v>
      </c>
      <c r="O533" s="6" t="s">
        <v>37</v>
      </c>
      <c r="P533" s="6" t="s">
        <v>38</v>
      </c>
      <c r="Q533" s="6"/>
      <c r="R533" s="7"/>
      <c r="S533" s="7"/>
      <c r="T533" s="7" t="s">
        <v>1862</v>
      </c>
      <c r="U533" s="7" t="s">
        <v>1123</v>
      </c>
      <c r="V533" s="7" t="e">
        <v>#N/A</v>
      </c>
      <c r="W533" s="7" t="e">
        <v>#N/A</v>
      </c>
      <c r="X533" s="7"/>
      <c r="Y533" s="7" t="s">
        <v>5642</v>
      </c>
      <c r="Z533" s="7" t="str">
        <f t="shared" si="16"/>
        <v>EXN</v>
      </c>
      <c r="AA533" s="7" t="str">
        <f t="shared" si="17"/>
        <v>T&gt;72H</v>
      </c>
      <c r="AB533" s="7"/>
      <c r="AC533" s="7">
        <v>1</v>
      </c>
      <c r="AD533" s="7"/>
      <c r="AE533" s="7" t="s">
        <v>6469</v>
      </c>
      <c r="AF533" s="7" t="s">
        <v>2536</v>
      </c>
      <c r="AG533" s="7"/>
    </row>
    <row r="534" spans="1:33" ht="145" x14ac:dyDescent="0.35">
      <c r="A534" s="6" t="s">
        <v>1863</v>
      </c>
      <c r="B534" s="7" t="s">
        <v>6450</v>
      </c>
      <c r="C534" s="6" t="s">
        <v>5066</v>
      </c>
      <c r="D534" s="7" t="e">
        <v>#N/A</v>
      </c>
      <c r="E534" s="7" t="e">
        <v>#N/A</v>
      </c>
      <c r="F534" s="6" t="s">
        <v>61</v>
      </c>
      <c r="G534" s="6" t="s">
        <v>2233</v>
      </c>
      <c r="H534" s="6" t="s">
        <v>2234</v>
      </c>
      <c r="I534" s="6" t="s">
        <v>4392</v>
      </c>
      <c r="J534" s="8">
        <v>54.864165393516799</v>
      </c>
      <c r="K534" s="6" t="s">
        <v>62</v>
      </c>
      <c r="L534" s="6" t="s">
        <v>35</v>
      </c>
      <c r="M534" s="6" t="s">
        <v>46</v>
      </c>
      <c r="N534" s="6" t="s">
        <v>4393</v>
      </c>
      <c r="O534" s="6" t="s">
        <v>37</v>
      </c>
      <c r="P534" s="6" t="s">
        <v>38</v>
      </c>
      <c r="Q534" s="6"/>
      <c r="R534" s="7"/>
      <c r="S534" s="7"/>
      <c r="T534" s="7" t="s">
        <v>1862</v>
      </c>
      <c r="U534" s="7" t="s">
        <v>1123</v>
      </c>
      <c r="V534" s="7" t="e">
        <v>#N/A</v>
      </c>
      <c r="W534" s="7" t="e">
        <v>#N/A</v>
      </c>
      <c r="X534" s="7"/>
      <c r="Y534" s="7" t="s">
        <v>5642</v>
      </c>
      <c r="Z534" s="7" t="str">
        <f t="shared" si="16"/>
        <v>EXN</v>
      </c>
      <c r="AA534" s="7" t="str">
        <f t="shared" si="17"/>
        <v>T&gt;72H</v>
      </c>
      <c r="AB534" s="7"/>
      <c r="AC534" s="7">
        <v>1</v>
      </c>
      <c r="AD534" s="7"/>
      <c r="AE534" s="7" t="s">
        <v>6469</v>
      </c>
      <c r="AF534" s="7" t="s">
        <v>2536</v>
      </c>
      <c r="AG534" s="7"/>
    </row>
    <row r="535" spans="1:33" ht="145" x14ac:dyDescent="0.35">
      <c r="A535" s="6" t="s">
        <v>1889</v>
      </c>
      <c r="B535" s="7" t="s">
        <v>6451</v>
      </c>
      <c r="C535" s="6" t="s">
        <v>5067</v>
      </c>
      <c r="D535" s="7" t="e">
        <v>#N/A</v>
      </c>
      <c r="E535" s="7" t="e">
        <v>#N/A</v>
      </c>
      <c r="F535" s="6" t="s">
        <v>61</v>
      </c>
      <c r="G535" s="6" t="s">
        <v>2231</v>
      </c>
      <c r="H535" s="6" t="s">
        <v>2232</v>
      </c>
      <c r="I535" s="6" t="s">
        <v>4398</v>
      </c>
      <c r="J535" s="8">
        <v>54.905832060183499</v>
      </c>
      <c r="K535" s="6" t="s">
        <v>62</v>
      </c>
      <c r="L535" s="6" t="s">
        <v>35</v>
      </c>
      <c r="M535" s="6" t="s">
        <v>46</v>
      </c>
      <c r="N535" s="6" t="s">
        <v>4399</v>
      </c>
      <c r="O535" s="6" t="s">
        <v>37</v>
      </c>
      <c r="P535" s="6" t="s">
        <v>38</v>
      </c>
      <c r="Q535" s="6"/>
      <c r="R535" s="7"/>
      <c r="S535" s="7"/>
      <c r="T535" s="7" t="s">
        <v>1862</v>
      </c>
      <c r="U535" s="7" t="s">
        <v>1123</v>
      </c>
      <c r="V535" s="7" t="e">
        <v>#N/A</v>
      </c>
      <c r="W535" s="7" t="e">
        <v>#N/A</v>
      </c>
      <c r="X535" s="7"/>
      <c r="Y535" s="7" t="s">
        <v>5642</v>
      </c>
      <c r="Z535" s="7" t="str">
        <f t="shared" si="16"/>
        <v>EXN</v>
      </c>
      <c r="AA535" s="7" t="str">
        <f t="shared" si="17"/>
        <v>T&gt;72H</v>
      </c>
      <c r="AB535" s="7"/>
      <c r="AC535" s="7">
        <v>1</v>
      </c>
      <c r="AD535" s="7"/>
      <c r="AE535" s="7" t="s">
        <v>6469</v>
      </c>
      <c r="AF535" s="7" t="s">
        <v>2536</v>
      </c>
      <c r="AG535" s="7"/>
    </row>
    <row r="536" spans="1:33" ht="145" x14ac:dyDescent="0.35">
      <c r="A536" s="6" t="s">
        <v>1864</v>
      </c>
      <c r="B536" s="7" t="s">
        <v>6452</v>
      </c>
      <c r="C536" s="6" t="s">
        <v>5068</v>
      </c>
      <c r="D536" s="7" t="e">
        <v>#N/A</v>
      </c>
      <c r="E536" s="7" t="e">
        <v>#N/A</v>
      </c>
      <c r="F536" s="6" t="s">
        <v>61</v>
      </c>
      <c r="G536" s="6" t="s">
        <v>2112</v>
      </c>
      <c r="H536" s="6" t="s">
        <v>2113</v>
      </c>
      <c r="I536" s="6" t="s">
        <v>4400</v>
      </c>
      <c r="J536" s="8">
        <v>54.9474987268501</v>
      </c>
      <c r="K536" s="6" t="s">
        <v>62</v>
      </c>
      <c r="L536" s="6" t="s">
        <v>35</v>
      </c>
      <c r="M536" s="6" t="s">
        <v>46</v>
      </c>
      <c r="N536" s="6" t="s">
        <v>4401</v>
      </c>
      <c r="O536" s="6" t="s">
        <v>37</v>
      </c>
      <c r="P536" s="6" t="s">
        <v>38</v>
      </c>
      <c r="Q536" s="6"/>
      <c r="R536" s="7"/>
      <c r="S536" s="7"/>
      <c r="T536" s="7" t="s">
        <v>1862</v>
      </c>
      <c r="U536" s="7" t="s">
        <v>1123</v>
      </c>
      <c r="V536" s="7" t="e">
        <v>#N/A</v>
      </c>
      <c r="W536" s="7" t="e">
        <v>#N/A</v>
      </c>
      <c r="X536" s="7"/>
      <c r="Y536" s="7" t="s">
        <v>5642</v>
      </c>
      <c r="Z536" s="7" t="str">
        <f t="shared" si="16"/>
        <v>EXN</v>
      </c>
      <c r="AA536" s="7" t="str">
        <f t="shared" si="17"/>
        <v>T&gt;72H</v>
      </c>
      <c r="AB536" s="7"/>
      <c r="AC536" s="7">
        <v>1</v>
      </c>
      <c r="AD536" s="7"/>
      <c r="AE536" s="7" t="s">
        <v>6469</v>
      </c>
      <c r="AF536" s="7" t="s">
        <v>2536</v>
      </c>
      <c r="AG536" s="7"/>
    </row>
    <row r="537" spans="1:33" ht="145" x14ac:dyDescent="0.35">
      <c r="A537" s="6" t="s">
        <v>1892</v>
      </c>
      <c r="B537" s="7" t="s">
        <v>6453</v>
      </c>
      <c r="C537" s="6" t="s">
        <v>5069</v>
      </c>
      <c r="D537" s="7" t="e">
        <v>#N/A</v>
      </c>
      <c r="E537" s="7" t="e">
        <v>#N/A</v>
      </c>
      <c r="F537" s="6" t="s">
        <v>61</v>
      </c>
      <c r="G537" s="6" t="s">
        <v>1972</v>
      </c>
      <c r="H537" s="6" t="s">
        <v>1973</v>
      </c>
      <c r="I537" s="6" t="s">
        <v>4402</v>
      </c>
      <c r="J537" s="8">
        <v>54.989165393516799</v>
      </c>
      <c r="K537" s="6" t="s">
        <v>62</v>
      </c>
      <c r="L537" s="6" t="s">
        <v>35</v>
      </c>
      <c r="M537" s="6" t="s">
        <v>46</v>
      </c>
      <c r="N537" s="6" t="s">
        <v>4403</v>
      </c>
      <c r="O537" s="6" t="s">
        <v>37</v>
      </c>
      <c r="P537" s="6" t="s">
        <v>38</v>
      </c>
      <c r="Q537" s="6"/>
      <c r="R537" s="7"/>
      <c r="S537" s="7"/>
      <c r="T537" s="7" t="s">
        <v>1862</v>
      </c>
      <c r="U537" s="7" t="s">
        <v>1123</v>
      </c>
      <c r="V537" s="7" t="e">
        <v>#N/A</v>
      </c>
      <c r="W537" s="7" t="e">
        <v>#N/A</v>
      </c>
      <c r="X537" s="7"/>
      <c r="Y537" s="7" t="s">
        <v>5642</v>
      </c>
      <c r="Z537" s="7" t="str">
        <f t="shared" si="16"/>
        <v>EXN</v>
      </c>
      <c r="AA537" s="7" t="str">
        <f t="shared" si="17"/>
        <v>T&gt;72H</v>
      </c>
      <c r="AB537" s="7"/>
      <c r="AC537" s="7">
        <v>1</v>
      </c>
      <c r="AD537" s="7"/>
      <c r="AE537" s="7" t="s">
        <v>6469</v>
      </c>
      <c r="AF537" s="7" t="s">
        <v>2536</v>
      </c>
      <c r="AG537" s="7"/>
    </row>
    <row r="538" spans="1:33" ht="145" x14ac:dyDescent="0.35">
      <c r="A538" s="6" t="s">
        <v>1885</v>
      </c>
      <c r="B538" s="7" t="s">
        <v>6454</v>
      </c>
      <c r="C538" s="6" t="s">
        <v>5070</v>
      </c>
      <c r="D538" s="7" t="e">
        <v>#N/A</v>
      </c>
      <c r="E538" s="7" t="e">
        <v>#N/A</v>
      </c>
      <c r="F538" s="6" t="s">
        <v>61</v>
      </c>
      <c r="G538" s="6" t="s">
        <v>1928</v>
      </c>
      <c r="H538" s="6" t="s">
        <v>1929</v>
      </c>
      <c r="I538" s="6" t="s">
        <v>5138</v>
      </c>
      <c r="J538" s="8">
        <v>55.030832060183499</v>
      </c>
      <c r="K538" s="6" t="s">
        <v>62</v>
      </c>
      <c r="L538" s="6" t="s">
        <v>35</v>
      </c>
      <c r="M538" s="6" t="s">
        <v>46</v>
      </c>
      <c r="N538" s="6" t="s">
        <v>5137</v>
      </c>
      <c r="O538" s="6" t="s">
        <v>37</v>
      </c>
      <c r="P538" s="6" t="s">
        <v>38</v>
      </c>
      <c r="Q538" s="6"/>
      <c r="R538" s="7"/>
      <c r="S538" s="7"/>
      <c r="T538" s="7" t="s">
        <v>1862</v>
      </c>
      <c r="U538" s="7" t="s">
        <v>1123</v>
      </c>
      <c r="V538" s="7" t="e">
        <v>#N/A</v>
      </c>
      <c r="W538" s="7" t="e">
        <v>#N/A</v>
      </c>
      <c r="X538" s="7"/>
      <c r="Y538" s="7" t="s">
        <v>5642</v>
      </c>
      <c r="Z538" s="7" t="str">
        <f t="shared" si="16"/>
        <v>EXN</v>
      </c>
      <c r="AA538" s="7" t="str">
        <f t="shared" si="17"/>
        <v>T&gt;72H</v>
      </c>
      <c r="AB538" s="7"/>
      <c r="AC538" s="7">
        <v>1</v>
      </c>
      <c r="AD538" s="7"/>
      <c r="AE538" s="7" t="s">
        <v>6469</v>
      </c>
      <c r="AF538" s="7" t="s">
        <v>2536</v>
      </c>
      <c r="AG538" s="7"/>
    </row>
    <row r="539" spans="1:33" ht="159.5" x14ac:dyDescent="0.35">
      <c r="A539" s="6" t="s">
        <v>2883</v>
      </c>
      <c r="B539" s="7" t="s">
        <v>6455</v>
      </c>
      <c r="C539" s="6" t="s">
        <v>5071</v>
      </c>
      <c r="D539" s="7" t="e">
        <v>#N/A</v>
      </c>
      <c r="E539" s="7" t="e">
        <v>#N/A</v>
      </c>
      <c r="F539" s="6" t="s">
        <v>61</v>
      </c>
      <c r="G539" s="6" t="s">
        <v>3259</v>
      </c>
      <c r="H539" s="6" t="s">
        <v>3260</v>
      </c>
      <c r="I539" s="6" t="s">
        <v>5397</v>
      </c>
      <c r="J539" s="8">
        <v>55.0724987268501</v>
      </c>
      <c r="K539" s="6" t="s">
        <v>62</v>
      </c>
      <c r="L539" s="6" t="s">
        <v>35</v>
      </c>
      <c r="M539" s="6" t="s">
        <v>46</v>
      </c>
      <c r="N539" s="6" t="s">
        <v>5396</v>
      </c>
      <c r="O539" s="6" t="s">
        <v>37</v>
      </c>
      <c r="P539" s="6" t="s">
        <v>38</v>
      </c>
      <c r="Q539" s="6"/>
      <c r="R539" s="7"/>
      <c r="S539" s="7"/>
      <c r="T539" s="7" t="s">
        <v>3267</v>
      </c>
      <c r="U539" s="7" t="s">
        <v>1123</v>
      </c>
      <c r="V539" s="7" t="e">
        <v>#N/A</v>
      </c>
      <c r="W539" s="7" t="e">
        <v>#N/A</v>
      </c>
      <c r="X539" s="7"/>
      <c r="Y539" s="7" t="s">
        <v>5642</v>
      </c>
      <c r="Z539" s="7" t="str">
        <f t="shared" si="16"/>
        <v>EXN</v>
      </c>
      <c r="AA539" s="7" t="str">
        <f t="shared" si="17"/>
        <v>T&gt;72H</v>
      </c>
      <c r="AB539" s="7"/>
      <c r="AC539" s="7">
        <v>1</v>
      </c>
      <c r="AD539" s="7"/>
      <c r="AE539" s="7" t="s">
        <v>6469</v>
      </c>
      <c r="AF539" s="7" t="s">
        <v>2536</v>
      </c>
      <c r="AG539" s="7"/>
    </row>
    <row r="540" spans="1:33" ht="159.5" x14ac:dyDescent="0.35">
      <c r="A540" s="6" t="s">
        <v>1906</v>
      </c>
      <c r="B540" s="7" t="s">
        <v>6456</v>
      </c>
      <c r="C540" s="6" t="s">
        <v>5072</v>
      </c>
      <c r="D540" s="7" t="e">
        <v>#N/A</v>
      </c>
      <c r="E540" s="7" t="e">
        <v>#N/A</v>
      </c>
      <c r="F540" s="6" t="s">
        <v>61</v>
      </c>
      <c r="G540" s="6" t="s">
        <v>3548</v>
      </c>
      <c r="H540" s="6" t="s">
        <v>3549</v>
      </c>
      <c r="I540" s="6" t="s">
        <v>5399</v>
      </c>
      <c r="J540" s="8">
        <v>55.114165393516799</v>
      </c>
      <c r="K540" s="6" t="s">
        <v>62</v>
      </c>
      <c r="L540" s="6" t="s">
        <v>35</v>
      </c>
      <c r="M540" s="6" t="s">
        <v>46</v>
      </c>
      <c r="N540" s="6" t="s">
        <v>5398</v>
      </c>
      <c r="O540" s="6" t="s">
        <v>37</v>
      </c>
      <c r="P540" s="6" t="s">
        <v>38</v>
      </c>
      <c r="Q540" s="6"/>
      <c r="R540" s="7"/>
      <c r="S540" s="7"/>
      <c r="T540" s="7" t="s">
        <v>4410</v>
      </c>
      <c r="U540" s="7" t="s">
        <v>4411</v>
      </c>
      <c r="V540" s="7" t="e">
        <v>#N/A</v>
      </c>
      <c r="W540" s="7" t="e">
        <v>#N/A</v>
      </c>
      <c r="X540" s="7"/>
      <c r="Y540" s="7" t="s">
        <v>5642</v>
      </c>
      <c r="Z540" s="7" t="str">
        <f t="shared" si="16"/>
        <v>EXN</v>
      </c>
      <c r="AA540" s="7" t="str">
        <f t="shared" si="17"/>
        <v>T&gt;72H</v>
      </c>
      <c r="AB540" s="7"/>
      <c r="AC540" s="7">
        <v>1</v>
      </c>
      <c r="AD540" s="7"/>
      <c r="AE540" s="7" t="s">
        <v>6469</v>
      </c>
      <c r="AF540" s="7" t="s">
        <v>2536</v>
      </c>
      <c r="AG540" s="7"/>
    </row>
    <row r="541" spans="1:33" ht="145" x14ac:dyDescent="0.35">
      <c r="A541" s="6" t="s">
        <v>2431</v>
      </c>
      <c r="B541" s="7" t="s">
        <v>6457</v>
      </c>
      <c r="C541" s="6" t="s">
        <v>5073</v>
      </c>
      <c r="D541" s="7" t="e">
        <v>#N/A</v>
      </c>
      <c r="E541" s="7" t="e">
        <v>#N/A</v>
      </c>
      <c r="F541" s="6" t="s">
        <v>61</v>
      </c>
      <c r="G541" s="6" t="s">
        <v>2524</v>
      </c>
      <c r="H541" s="6" t="s">
        <v>2525</v>
      </c>
      <c r="I541" s="6" t="s">
        <v>5399</v>
      </c>
      <c r="J541" s="8">
        <v>55.155832060183499</v>
      </c>
      <c r="K541" s="6" t="s">
        <v>62</v>
      </c>
      <c r="L541" s="6" t="s">
        <v>35</v>
      </c>
      <c r="M541" s="6" t="s">
        <v>46</v>
      </c>
      <c r="N541" s="6" t="s">
        <v>5400</v>
      </c>
      <c r="O541" s="6" t="s">
        <v>37</v>
      </c>
      <c r="P541" s="6" t="s">
        <v>38</v>
      </c>
      <c r="Q541" s="6"/>
      <c r="R541" s="7"/>
      <c r="S541" s="7"/>
      <c r="T541" s="7" t="s">
        <v>2086</v>
      </c>
      <c r="U541" s="7" t="s">
        <v>898</v>
      </c>
      <c r="V541" s="7" t="e">
        <v>#N/A</v>
      </c>
      <c r="W541" s="7" t="e">
        <v>#N/A</v>
      </c>
      <c r="X541" s="7"/>
      <c r="Y541" s="7" t="s">
        <v>5642</v>
      </c>
      <c r="Z541" s="7" t="str">
        <f t="shared" si="16"/>
        <v>EXN</v>
      </c>
      <c r="AA541" s="7" t="str">
        <f t="shared" si="17"/>
        <v>T&gt;72H</v>
      </c>
      <c r="AB541" s="7"/>
      <c r="AC541" s="7">
        <v>1</v>
      </c>
      <c r="AD541" s="7"/>
      <c r="AE541" s="7" t="s">
        <v>6469</v>
      </c>
      <c r="AF541" s="7" t="s">
        <v>2536</v>
      </c>
      <c r="AG541" s="7"/>
    </row>
    <row r="542" spans="1:33" ht="145" x14ac:dyDescent="0.35">
      <c r="A542" s="6" t="s">
        <v>1905</v>
      </c>
      <c r="B542" s="7" t="s">
        <v>6458</v>
      </c>
      <c r="C542" s="6" t="s">
        <v>5074</v>
      </c>
      <c r="D542" s="7" t="e">
        <v>#N/A</v>
      </c>
      <c r="E542" s="7" t="e">
        <v>#N/A</v>
      </c>
      <c r="F542" s="6" t="s">
        <v>61</v>
      </c>
      <c r="G542" s="6" t="s">
        <v>2638</v>
      </c>
      <c r="H542" s="6" t="s">
        <v>2639</v>
      </c>
      <c r="I542" s="6" t="s">
        <v>5618</v>
      </c>
      <c r="J542" s="8">
        <v>55.1974987268501</v>
      </c>
      <c r="K542" s="6" t="s">
        <v>62</v>
      </c>
      <c r="L542" s="6" t="s">
        <v>35</v>
      </c>
      <c r="M542" s="6" t="s">
        <v>46</v>
      </c>
      <c r="N542" s="6" t="s">
        <v>5617</v>
      </c>
      <c r="O542" s="6" t="s">
        <v>37</v>
      </c>
      <c r="P542" s="6" t="s">
        <v>38</v>
      </c>
      <c r="Q542" s="6"/>
      <c r="R542" s="7"/>
      <c r="S542" s="7"/>
      <c r="T542" s="7" t="s">
        <v>1862</v>
      </c>
      <c r="U542" s="7" t="s">
        <v>1123</v>
      </c>
      <c r="V542" s="7" t="e">
        <v>#N/A</v>
      </c>
      <c r="W542" s="7" t="e">
        <v>#N/A</v>
      </c>
      <c r="X542" s="7"/>
      <c r="Y542" s="7" t="s">
        <v>5642</v>
      </c>
      <c r="Z542" s="7" t="str">
        <f t="shared" si="16"/>
        <v>EXN</v>
      </c>
      <c r="AA542" s="7" t="str">
        <f t="shared" si="17"/>
        <v>T&gt;72H</v>
      </c>
      <c r="AB542" s="7"/>
      <c r="AC542" s="7">
        <v>1</v>
      </c>
      <c r="AD542" s="7"/>
      <c r="AE542" s="7" t="s">
        <v>6469</v>
      </c>
      <c r="AF542" s="7" t="s">
        <v>2536</v>
      </c>
      <c r="AG542" s="7"/>
    </row>
    <row r="543" spans="1:33" ht="145" x14ac:dyDescent="0.35">
      <c r="A543" s="6" t="s">
        <v>1638</v>
      </c>
      <c r="B543" s="7" t="s">
        <v>6459</v>
      </c>
      <c r="C543" s="6" t="s">
        <v>5075</v>
      </c>
      <c r="D543" s="7" t="e">
        <v>#N/A</v>
      </c>
      <c r="E543" s="7" t="e">
        <v>#N/A</v>
      </c>
      <c r="F543" s="6" t="s">
        <v>61</v>
      </c>
      <c r="G543" s="6" t="s">
        <v>2634</v>
      </c>
      <c r="H543" s="6" t="s">
        <v>2635</v>
      </c>
      <c r="I543" s="6" t="s">
        <v>5620</v>
      </c>
      <c r="J543" s="8">
        <v>55.280832060183499</v>
      </c>
      <c r="K543" s="6" t="s">
        <v>62</v>
      </c>
      <c r="L543" s="6" t="s">
        <v>35</v>
      </c>
      <c r="M543" s="6" t="s">
        <v>46</v>
      </c>
      <c r="N543" s="6" t="s">
        <v>5619</v>
      </c>
      <c r="O543" s="6" t="s">
        <v>37</v>
      </c>
      <c r="P543" s="6" t="s">
        <v>38</v>
      </c>
      <c r="Q543" s="6"/>
      <c r="R543" s="7"/>
      <c r="S543" s="7"/>
      <c r="T543" s="7" t="s">
        <v>5076</v>
      </c>
      <c r="U543" s="7" t="s">
        <v>82</v>
      </c>
      <c r="V543" s="7" t="s">
        <v>5469</v>
      </c>
      <c r="W543" s="7" t="e">
        <v>#N/A</v>
      </c>
      <c r="X543" s="7"/>
      <c r="Y543" s="7" t="s">
        <v>5642</v>
      </c>
      <c r="Z543" s="7" t="str">
        <f t="shared" si="16"/>
        <v>EXN</v>
      </c>
      <c r="AA543" s="7" t="str">
        <f t="shared" si="17"/>
        <v>T&gt;72H</v>
      </c>
      <c r="AB543" s="7"/>
      <c r="AC543" s="7">
        <v>1</v>
      </c>
      <c r="AD543" s="7"/>
      <c r="AE543" s="7" t="s">
        <v>6469</v>
      </c>
      <c r="AF543" s="7" t="s">
        <v>2536</v>
      </c>
      <c r="AG543" s="7"/>
    </row>
    <row r="544" spans="1:33" ht="145" x14ac:dyDescent="0.35">
      <c r="A544" s="6" t="s">
        <v>1122</v>
      </c>
      <c r="B544" s="7" t="s">
        <v>6460</v>
      </c>
      <c r="C544" s="6" t="s">
        <v>5139</v>
      </c>
      <c r="D544" s="7" t="e">
        <v>#N/A</v>
      </c>
      <c r="E544" s="7" t="e">
        <v>#N/A</v>
      </c>
      <c r="F544" s="6" t="s">
        <v>61</v>
      </c>
      <c r="G544" s="6" t="s">
        <v>1926</v>
      </c>
      <c r="H544" s="6" t="s">
        <v>1927</v>
      </c>
      <c r="I544" s="6" t="s">
        <v>5622</v>
      </c>
      <c r="J544" s="8">
        <v>55.3224987268501</v>
      </c>
      <c r="K544" s="6" t="s">
        <v>62</v>
      </c>
      <c r="L544" s="6" t="s">
        <v>35</v>
      </c>
      <c r="M544" s="6" t="s">
        <v>46</v>
      </c>
      <c r="N544" s="6" t="s">
        <v>5621</v>
      </c>
      <c r="O544" s="6" t="s">
        <v>37</v>
      </c>
      <c r="P544" s="6" t="s">
        <v>38</v>
      </c>
      <c r="Q544" s="6"/>
      <c r="R544" s="7"/>
      <c r="S544" s="7"/>
      <c r="T544" s="7" t="e">
        <v>#N/A</v>
      </c>
      <c r="U544" s="7" t="s">
        <v>1123</v>
      </c>
      <c r="V544" s="7" t="e">
        <v>#N/A</v>
      </c>
      <c r="W544" s="7" t="s">
        <v>1123</v>
      </c>
      <c r="X544" s="7"/>
      <c r="Y544" s="7" t="s">
        <v>5642</v>
      </c>
      <c r="Z544" s="7" t="str">
        <f t="shared" si="16"/>
        <v>EXN</v>
      </c>
      <c r="AA544" s="7" t="str">
        <f t="shared" si="17"/>
        <v>T&gt;72H</v>
      </c>
      <c r="AB544" s="7"/>
      <c r="AC544" s="7">
        <v>1</v>
      </c>
      <c r="AD544" s="7"/>
      <c r="AE544" s="7" t="s">
        <v>6469</v>
      </c>
      <c r="AF544" s="7" t="s">
        <v>2536</v>
      </c>
      <c r="AG544" s="7"/>
    </row>
    <row r="545" spans="1:33" ht="159.5" x14ac:dyDescent="0.35">
      <c r="A545" s="6" t="s">
        <v>1882</v>
      </c>
      <c r="B545" s="7" t="s">
        <v>6461</v>
      </c>
      <c r="C545" s="6" t="s">
        <v>5140</v>
      </c>
      <c r="D545" s="7" t="e">
        <v>#N/A</v>
      </c>
      <c r="E545" s="7" t="e">
        <v>#N/A</v>
      </c>
      <c r="F545" s="6" t="s">
        <v>61</v>
      </c>
      <c r="G545" s="6" t="s">
        <v>1924</v>
      </c>
      <c r="H545" s="6" t="s">
        <v>1925</v>
      </c>
      <c r="I545" s="6" t="s">
        <v>5624</v>
      </c>
      <c r="J545" s="8">
        <v>55.364165393516799</v>
      </c>
      <c r="K545" s="6" t="s">
        <v>62</v>
      </c>
      <c r="L545" s="6" t="s">
        <v>35</v>
      </c>
      <c r="M545" s="6" t="s">
        <v>46</v>
      </c>
      <c r="N545" s="6" t="s">
        <v>5623</v>
      </c>
      <c r="O545" s="6" t="s">
        <v>37</v>
      </c>
      <c r="P545" s="6" t="s">
        <v>38</v>
      </c>
      <c r="Q545" s="6"/>
      <c r="R545" s="7"/>
      <c r="S545" s="7"/>
      <c r="T545" s="7" t="s">
        <v>1938</v>
      </c>
      <c r="U545" s="7" t="s">
        <v>1123</v>
      </c>
      <c r="V545" s="7" t="e">
        <v>#N/A</v>
      </c>
      <c r="W545" s="7" t="e">
        <v>#N/A</v>
      </c>
      <c r="X545" s="7"/>
      <c r="Y545" s="7" t="s">
        <v>5642</v>
      </c>
      <c r="Z545" s="7" t="str">
        <f t="shared" si="16"/>
        <v>EXN</v>
      </c>
      <c r="AA545" s="7" t="str">
        <f t="shared" si="17"/>
        <v>T&gt;72H</v>
      </c>
      <c r="AB545" s="7"/>
      <c r="AC545" s="7">
        <v>1</v>
      </c>
      <c r="AD545" s="7"/>
      <c r="AE545" s="7" t="s">
        <v>6469</v>
      </c>
      <c r="AF545" s="7" t="s">
        <v>2536</v>
      </c>
      <c r="AG545" s="7"/>
    </row>
    <row r="546" spans="1:33" ht="159.5" x14ac:dyDescent="0.35">
      <c r="A546" s="6" t="s">
        <v>1806</v>
      </c>
      <c r="B546" s="7" t="s">
        <v>6462</v>
      </c>
      <c r="C546" s="6" t="s">
        <v>5141</v>
      </c>
      <c r="D546" s="7" t="e">
        <v>#N/A</v>
      </c>
      <c r="E546" s="7" t="e">
        <v>#N/A</v>
      </c>
      <c r="F546" s="6" t="s">
        <v>61</v>
      </c>
      <c r="G546" s="6" t="s">
        <v>5628</v>
      </c>
      <c r="H546" s="6" t="s">
        <v>5629</v>
      </c>
      <c r="I546" s="6" t="s">
        <v>5630</v>
      </c>
      <c r="J546" s="8">
        <v>55.405832060183499</v>
      </c>
      <c r="K546" s="6" t="s">
        <v>62</v>
      </c>
      <c r="L546" s="6" t="s">
        <v>35</v>
      </c>
      <c r="M546" s="6" t="s">
        <v>46</v>
      </c>
      <c r="N546" s="6" t="s">
        <v>5627</v>
      </c>
      <c r="O546" s="6" t="s">
        <v>37</v>
      </c>
      <c r="P546" s="6" t="s">
        <v>38</v>
      </c>
      <c r="Q546" s="6"/>
      <c r="R546" s="7"/>
      <c r="S546" s="7"/>
      <c r="T546" s="7" t="s">
        <v>1862</v>
      </c>
      <c r="U546" s="7" t="s">
        <v>898</v>
      </c>
      <c r="V546" s="7" t="e">
        <v>#N/A</v>
      </c>
      <c r="W546" s="7" t="e">
        <v>#N/A</v>
      </c>
      <c r="X546" s="7"/>
      <c r="Y546" s="7" t="s">
        <v>5642</v>
      </c>
      <c r="Z546" s="7" t="str">
        <f t="shared" si="16"/>
        <v>EXN</v>
      </c>
      <c r="AA546" s="7" t="str">
        <f t="shared" si="17"/>
        <v>T&gt;72H</v>
      </c>
      <c r="AB546" s="7"/>
      <c r="AC546" s="7">
        <v>1</v>
      </c>
      <c r="AD546" s="7"/>
      <c r="AE546" s="7" t="s">
        <v>6469</v>
      </c>
      <c r="AF546" s="7" t="s">
        <v>2536</v>
      </c>
      <c r="AG546" s="7"/>
    </row>
    <row r="547" spans="1:33" ht="159.5" x14ac:dyDescent="0.35">
      <c r="A547" s="6" t="s">
        <v>1806</v>
      </c>
      <c r="B547" s="7" t="s">
        <v>6463</v>
      </c>
      <c r="C547" s="6" t="s">
        <v>5142</v>
      </c>
      <c r="D547" s="7" t="e">
        <v>#N/A</v>
      </c>
      <c r="E547" s="7" t="e">
        <v>#N/A</v>
      </c>
      <c r="F547" s="6" t="s">
        <v>61</v>
      </c>
      <c r="G547" s="6" t="s">
        <v>5632</v>
      </c>
      <c r="H547" s="6" t="s">
        <v>5633</v>
      </c>
      <c r="I547" s="6" t="s">
        <v>5630</v>
      </c>
      <c r="J547" s="8">
        <v>55.4474987268501</v>
      </c>
      <c r="K547" s="6" t="s">
        <v>62</v>
      </c>
      <c r="L547" s="6" t="s">
        <v>35</v>
      </c>
      <c r="M547" s="6" t="s">
        <v>46</v>
      </c>
      <c r="N547" s="6" t="s">
        <v>5631</v>
      </c>
      <c r="O547" s="6" t="s">
        <v>37</v>
      </c>
      <c r="P547" s="6" t="s">
        <v>38</v>
      </c>
      <c r="Q547" s="6"/>
      <c r="R547" s="7"/>
      <c r="S547" s="7"/>
      <c r="T547" s="7" t="s">
        <v>1862</v>
      </c>
      <c r="U547" s="7" t="s">
        <v>898</v>
      </c>
      <c r="V547" s="7" t="e">
        <v>#N/A</v>
      </c>
      <c r="W547" s="7" t="e">
        <v>#N/A</v>
      </c>
      <c r="X547" s="7"/>
      <c r="Y547" s="7" t="s">
        <v>5642</v>
      </c>
      <c r="Z547" s="7" t="str">
        <f t="shared" si="16"/>
        <v>EXN</v>
      </c>
      <c r="AA547" s="7" t="str">
        <f t="shared" si="17"/>
        <v>T&gt;72H</v>
      </c>
      <c r="AB547" s="7"/>
      <c r="AC547" s="7">
        <v>1</v>
      </c>
      <c r="AD547" s="7"/>
      <c r="AE547" s="7" t="s">
        <v>6469</v>
      </c>
      <c r="AF547" s="7" t="s">
        <v>2536</v>
      </c>
      <c r="AG547" s="7"/>
    </row>
    <row r="548" spans="1:33" ht="145" x14ac:dyDescent="0.35">
      <c r="A548" s="6" t="s">
        <v>1091</v>
      </c>
      <c r="B548" s="7" t="s">
        <v>6464</v>
      </c>
      <c r="C548" s="6" t="s">
        <v>5143</v>
      </c>
      <c r="D548" s="7" t="e">
        <v>#N/A</v>
      </c>
      <c r="E548" s="7" t="e">
        <v>#N/A</v>
      </c>
      <c r="F548" s="6" t="s">
        <v>61</v>
      </c>
      <c r="G548" s="6" t="s">
        <v>5635</v>
      </c>
      <c r="H548" s="6" t="s">
        <v>5636</v>
      </c>
      <c r="I548" s="6" t="s">
        <v>5637</v>
      </c>
      <c r="J548" s="8">
        <v>55.489165393516799</v>
      </c>
      <c r="K548" s="6" t="s">
        <v>62</v>
      </c>
      <c r="L548" s="6" t="s">
        <v>35</v>
      </c>
      <c r="M548" s="6" t="s">
        <v>46</v>
      </c>
      <c r="N548" s="6" t="s">
        <v>5634</v>
      </c>
      <c r="O548" s="6" t="s">
        <v>37</v>
      </c>
      <c r="P548" s="6" t="s">
        <v>38</v>
      </c>
      <c r="Q548" s="6"/>
      <c r="R548" s="7"/>
      <c r="S548" s="7"/>
      <c r="T548" s="7" t="s">
        <v>1950</v>
      </c>
      <c r="U548" s="7" t="s">
        <v>1454</v>
      </c>
      <c r="V548" s="7" t="e">
        <v>#N/A</v>
      </c>
      <c r="W548" s="7" t="s">
        <v>1454</v>
      </c>
      <c r="X548" s="7"/>
      <c r="Y548" s="7" t="s">
        <v>5642</v>
      </c>
      <c r="Z548" s="7" t="str">
        <f t="shared" si="16"/>
        <v>EXN</v>
      </c>
      <c r="AA548" s="7" t="str">
        <f t="shared" si="17"/>
        <v>T&gt;72H</v>
      </c>
      <c r="AB548" s="7"/>
      <c r="AC548" s="7">
        <v>1</v>
      </c>
      <c r="AD548" s="7"/>
      <c r="AE548" s="7" t="s">
        <v>6469</v>
      </c>
      <c r="AF548" s="7" t="s">
        <v>2536</v>
      </c>
      <c r="AG548" s="7"/>
    </row>
    <row r="549" spans="1:33" ht="145" x14ac:dyDescent="0.35">
      <c r="A549" s="6" t="s">
        <v>1091</v>
      </c>
      <c r="B549" s="7" t="s">
        <v>6465</v>
      </c>
      <c r="C549" s="6" t="s">
        <v>5144</v>
      </c>
      <c r="D549" s="7" t="e">
        <v>#N/A</v>
      </c>
      <c r="E549" s="7" t="e">
        <v>#N/A</v>
      </c>
      <c r="F549" s="6" t="s">
        <v>61</v>
      </c>
      <c r="G549" s="6" t="s">
        <v>5639</v>
      </c>
      <c r="H549" s="6" t="s">
        <v>5640</v>
      </c>
      <c r="I549" s="6" t="s">
        <v>5637</v>
      </c>
      <c r="J549" s="8">
        <v>55.530832060183499</v>
      </c>
      <c r="K549" s="6" t="s">
        <v>62</v>
      </c>
      <c r="L549" s="6" t="s">
        <v>35</v>
      </c>
      <c r="M549" s="6" t="s">
        <v>46</v>
      </c>
      <c r="N549" s="6" t="s">
        <v>5638</v>
      </c>
      <c r="O549" s="6" t="s">
        <v>37</v>
      </c>
      <c r="P549" s="6" t="s">
        <v>38</v>
      </c>
      <c r="Q549" s="6"/>
      <c r="R549" s="7"/>
      <c r="S549" s="7"/>
      <c r="T549" s="7" t="s">
        <v>1950</v>
      </c>
      <c r="U549" s="7" t="s">
        <v>1454</v>
      </c>
      <c r="V549" s="7" t="e">
        <v>#N/A</v>
      </c>
      <c r="W549" s="7" t="s">
        <v>1454</v>
      </c>
      <c r="X549" s="7"/>
      <c r="Y549" s="7" t="s">
        <v>5642</v>
      </c>
      <c r="Z549" s="7" t="str">
        <f t="shared" si="16"/>
        <v>EXN</v>
      </c>
      <c r="AA549" s="7" t="str">
        <f t="shared" si="17"/>
        <v>T&gt;72H</v>
      </c>
      <c r="AB549" s="7"/>
      <c r="AC549" s="7">
        <v>1</v>
      </c>
      <c r="AD549" s="7"/>
      <c r="AE549" s="7" t="s">
        <v>6469</v>
      </c>
      <c r="AF549" s="7" t="s">
        <v>2536</v>
      </c>
      <c r="AG549" s="7"/>
    </row>
    <row r="550" spans="1:33" ht="145" x14ac:dyDescent="0.35">
      <c r="A550" s="6" t="s">
        <v>1887</v>
      </c>
      <c r="B550" s="7" t="s">
        <v>6466</v>
      </c>
      <c r="C550" s="6" t="s">
        <v>5145</v>
      </c>
      <c r="D550" s="7" t="e">
        <v>#N/A</v>
      </c>
      <c r="E550" s="7" t="e">
        <v>#N/A</v>
      </c>
      <c r="F550" s="6" t="s">
        <v>61</v>
      </c>
      <c r="G550" s="6" t="s">
        <v>2529</v>
      </c>
      <c r="H550" s="6" t="s">
        <v>2530</v>
      </c>
      <c r="I550" s="6" t="s">
        <v>5957</v>
      </c>
      <c r="J550" s="8">
        <v>55.5724987268501</v>
      </c>
      <c r="K550" s="6" t="s">
        <v>62</v>
      </c>
      <c r="L550" s="6" t="s">
        <v>35</v>
      </c>
      <c r="M550" s="6" t="s">
        <v>46</v>
      </c>
      <c r="N550" s="6" t="s">
        <v>5956</v>
      </c>
      <c r="O550" s="6" t="s">
        <v>37</v>
      </c>
      <c r="P550" s="6" t="s">
        <v>38</v>
      </c>
      <c r="Q550" s="6"/>
      <c r="R550" s="7"/>
      <c r="S550" s="7"/>
      <c r="T550" s="7" t="s">
        <v>1862</v>
      </c>
      <c r="U550" s="7" t="s">
        <v>1123</v>
      </c>
      <c r="V550" s="7" t="e">
        <v>#N/A</v>
      </c>
      <c r="W550" s="7" t="e">
        <v>#N/A</v>
      </c>
      <c r="X550" s="7"/>
      <c r="Y550" s="7" t="s">
        <v>5642</v>
      </c>
      <c r="Z550" s="7" t="str">
        <f t="shared" si="16"/>
        <v>EXN</v>
      </c>
      <c r="AA550" s="7" t="str">
        <f t="shared" si="17"/>
        <v>T&gt;72H</v>
      </c>
      <c r="AB550" s="7"/>
      <c r="AC550" s="7">
        <v>1</v>
      </c>
      <c r="AD550" s="7"/>
      <c r="AE550" s="7" t="s">
        <v>6469</v>
      </c>
      <c r="AF550" s="7" t="s">
        <v>2536</v>
      </c>
      <c r="AG550" s="7"/>
    </row>
    <row r="551" spans="1:33" ht="145" x14ac:dyDescent="0.35">
      <c r="A551" s="6" t="s">
        <v>1891</v>
      </c>
      <c r="B551" s="7" t="s">
        <v>6467</v>
      </c>
      <c r="C551" s="6" t="s">
        <v>5146</v>
      </c>
      <c r="D551" s="7" t="e">
        <v>#N/A</v>
      </c>
      <c r="E551" s="7" t="e">
        <v>#N/A</v>
      </c>
      <c r="F551" s="6" t="s">
        <v>61</v>
      </c>
      <c r="G551" s="6" t="s">
        <v>2531</v>
      </c>
      <c r="H551" s="6" t="s">
        <v>2532</v>
      </c>
      <c r="I551" s="6" t="s">
        <v>5959</v>
      </c>
      <c r="J551" s="8">
        <v>55.614165393516799</v>
      </c>
      <c r="K551" s="6" t="s">
        <v>62</v>
      </c>
      <c r="L551" s="6" t="s">
        <v>35</v>
      </c>
      <c r="M551" s="6" t="s">
        <v>46</v>
      </c>
      <c r="N551" s="6" t="s">
        <v>5958</v>
      </c>
      <c r="O551" s="6" t="s">
        <v>37</v>
      </c>
      <c r="P551" s="6" t="s">
        <v>38</v>
      </c>
      <c r="Q551" s="6"/>
      <c r="R551" s="7"/>
      <c r="S551" s="7"/>
      <c r="T551" s="7" t="s">
        <v>1862</v>
      </c>
      <c r="U551" s="7" t="s">
        <v>1123</v>
      </c>
      <c r="V551" s="7" t="e">
        <v>#N/A</v>
      </c>
      <c r="W551" s="7" t="e">
        <v>#N/A</v>
      </c>
      <c r="X551" s="7"/>
      <c r="Y551" s="7" t="s">
        <v>5642</v>
      </c>
      <c r="Z551" s="7" t="str">
        <f t="shared" si="16"/>
        <v>EXN</v>
      </c>
      <c r="AA551" s="7" t="str">
        <f t="shared" si="17"/>
        <v>T&gt;72H</v>
      </c>
      <c r="AB551" s="7"/>
      <c r="AC551" s="7">
        <v>1</v>
      </c>
      <c r="AD551" s="7"/>
      <c r="AE551" s="7" t="s">
        <v>6469</v>
      </c>
      <c r="AF551" s="7" t="s">
        <v>2536</v>
      </c>
      <c r="AG551" s="7"/>
    </row>
    <row r="552" spans="1:33" ht="159.5" x14ac:dyDescent="0.35">
      <c r="A552" s="6" t="s">
        <v>1890</v>
      </c>
      <c r="B552" s="7" t="s">
        <v>6468</v>
      </c>
      <c r="C552" s="6" t="s">
        <v>5147</v>
      </c>
      <c r="D552" s="7" t="e">
        <v>#N/A</v>
      </c>
      <c r="E552" s="7" t="e">
        <v>#N/A</v>
      </c>
      <c r="F552" s="6" t="s">
        <v>61</v>
      </c>
      <c r="G552" s="6" t="s">
        <v>2082</v>
      </c>
      <c r="H552" s="6" t="s">
        <v>2083</v>
      </c>
      <c r="I552" s="6" t="s">
        <v>5961</v>
      </c>
      <c r="J552" s="8">
        <v>55.655832060183499</v>
      </c>
      <c r="K552" s="6" t="s">
        <v>62</v>
      </c>
      <c r="L552" s="6" t="s">
        <v>35</v>
      </c>
      <c r="M552" s="6" t="s">
        <v>46</v>
      </c>
      <c r="N552" s="6" t="s">
        <v>5960</v>
      </c>
      <c r="O552" s="6" t="s">
        <v>37</v>
      </c>
      <c r="P552" s="6" t="s">
        <v>38</v>
      </c>
      <c r="Q552" s="6"/>
      <c r="R552" s="7"/>
      <c r="S552" s="7"/>
      <c r="T552" s="7" t="s">
        <v>4410</v>
      </c>
      <c r="U552" s="7" t="s">
        <v>898</v>
      </c>
      <c r="V552" s="7" t="e">
        <v>#N/A</v>
      </c>
      <c r="W552" s="7" t="e">
        <v>#N/A</v>
      </c>
      <c r="X552" s="7"/>
      <c r="Y552" s="7" t="s">
        <v>5642</v>
      </c>
      <c r="Z552" s="7" t="str">
        <f t="shared" si="16"/>
        <v>EXN</v>
      </c>
      <c r="AA552" s="7" t="str">
        <f t="shared" si="17"/>
        <v>T&gt;72H</v>
      </c>
      <c r="AB552" s="7"/>
      <c r="AC552" s="7">
        <v>1</v>
      </c>
      <c r="AD552" s="7"/>
      <c r="AE552" s="7" t="s">
        <v>6469</v>
      </c>
      <c r="AF552" s="7" t="s">
        <v>2536</v>
      </c>
      <c r="AG552" s="7"/>
    </row>
  </sheetData>
  <autoFilter ref="A1:AG552" xr:uid="{761B52BF-CDD0-40C9-8A9C-BB3173F517D9}"/>
  <conditionalFormatting sqref="AD1">
    <cfRule type="duplicateValues" dxfId="26" priority="1"/>
    <cfRule type="duplicateValues" dxfId="25" priority="2"/>
    <cfRule type="duplicateValues" dxfId="24" priority="3"/>
    <cfRule type="duplicateValues" dxfId="23" priority="4"/>
    <cfRule type="duplicateValues" dxfId="22" priority="5"/>
    <cfRule type="duplicateValues" dxfId="21" priority="6"/>
    <cfRule type="duplicateValues" dxfId="20" priority="7"/>
    <cfRule type="duplicateValues" dxfId="19" priority="8"/>
    <cfRule type="duplicateValues" dxfId="18" priority="9"/>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185A4-B145-4D8C-8CB7-EFD42D099062}">
  <sheetPr>
    <tabColor rgb="FFFFFF00"/>
  </sheetPr>
  <dimension ref="A2:M28"/>
  <sheetViews>
    <sheetView zoomScale="80" zoomScaleNormal="80" workbookViewId="0">
      <pane xSplit="1" topLeftCell="K1" activePane="topRight" state="frozen"/>
      <selection sqref="A1:A1048576"/>
      <selection pane="topRight" activeCell="O22" sqref="O22"/>
    </sheetView>
  </sheetViews>
  <sheetFormatPr defaultRowHeight="14.5" x14ac:dyDescent="0.35"/>
  <cols>
    <col min="1" max="1" width="30.1796875" bestFit="1" customWidth="1"/>
    <col min="2" max="13" width="16.54296875" customWidth="1"/>
  </cols>
  <sheetData>
    <row r="2" spans="1:13" x14ac:dyDescent="0.35">
      <c r="A2" s="39" t="s">
        <v>87</v>
      </c>
      <c r="B2" s="40" t="s">
        <v>2537</v>
      </c>
      <c r="C2" s="40" t="s">
        <v>2642</v>
      </c>
      <c r="D2" s="40" t="s">
        <v>2691</v>
      </c>
      <c r="E2" s="40" t="s">
        <v>2952</v>
      </c>
      <c r="F2" s="40" t="s">
        <v>3263</v>
      </c>
      <c r="G2" s="40" t="s">
        <v>3351</v>
      </c>
      <c r="H2" s="40" t="s">
        <v>3550</v>
      </c>
      <c r="I2" s="40" t="s">
        <v>3859</v>
      </c>
      <c r="J2" s="40" t="s">
        <v>4134</v>
      </c>
      <c r="K2" s="40" t="s">
        <v>4303</v>
      </c>
      <c r="L2" s="40" t="s">
        <v>4404</v>
      </c>
      <c r="M2" s="40" t="s">
        <v>4404</v>
      </c>
    </row>
    <row r="3" spans="1:13" x14ac:dyDescent="0.35">
      <c r="A3" s="41" t="s">
        <v>88</v>
      </c>
      <c r="B3" s="42">
        <f>COUNTA('Cells Huawei 23032026 8h'!AB:AB)-1</f>
        <v>73</v>
      </c>
      <c r="C3" s="42">
        <f>COUNTA('Cells Huawei 23032026 12h'!AB:AB)-1</f>
        <v>45</v>
      </c>
      <c r="D3" s="42">
        <f>COUNTA('Cells Huawei 23032026 16h'!AB:AB)-1</f>
        <v>30</v>
      </c>
      <c r="E3" s="42">
        <f>COUNTA('Cells Huawei 24032026 8h'!AB:AB)-1</f>
        <v>63</v>
      </c>
      <c r="F3" s="42">
        <f>COUNTA('Cells Huawei 24032026 12h'!AB:AB)-1</f>
        <v>105</v>
      </c>
      <c r="G3" s="42">
        <f>COUNTA('Cells Huawei 24032026 16h'!AB:AB)-1</f>
        <v>134</v>
      </c>
      <c r="H3" s="42">
        <f>COUNTA('Cells Huawei 25032026 8h'!AB:AB)-1</f>
        <v>120</v>
      </c>
      <c r="I3" s="42">
        <f>COUNTA('Cells Huawei 25032026 13h'!AB:AB)-1</f>
        <v>202</v>
      </c>
      <c r="J3" s="42">
        <f>COUNTA('Cells Huawei 25032026 16h'!AB:AB)-1</f>
        <v>150</v>
      </c>
      <c r="K3" s="42">
        <f>COUNTA('Cells Huawei 26032026 8h'!AB:AB)-1</f>
        <v>82</v>
      </c>
      <c r="L3" s="42">
        <f>COUNTA('Cells Huawei 26032026 12h'!AB:AB)-1</f>
        <v>93</v>
      </c>
      <c r="M3" s="42">
        <f>COUNTA('Cells Huawei 26032026 16h'!AB:AB)-1</f>
        <v>159</v>
      </c>
    </row>
    <row r="4" spans="1:13" x14ac:dyDescent="0.35">
      <c r="A4" s="43" t="s">
        <v>89</v>
      </c>
      <c r="B4" s="44">
        <f>COUNTIF('Cells Huawei 23032026 8h'!AD:AD,'Cells Huawei 23032026 8h'!AD2)</f>
        <v>14</v>
      </c>
      <c r="C4" s="44">
        <f>COUNTIF('Cells Huawei 23032026 12h'!AD:AD,'Cells Huawei 23032026 12h'!AD2)</f>
        <v>40</v>
      </c>
      <c r="D4" s="44">
        <f>COUNTIF('Cells Huawei 23032026 16h'!AD:AD,'Cells Huawei 23032026 16h'!AD2)</f>
        <v>30</v>
      </c>
      <c r="E4" s="44">
        <f>COUNTIF('Cells Huawei 24032026 8h'!AD:AD,'Cells Huawei 24032026 8h'!AD2)</f>
        <v>50</v>
      </c>
      <c r="F4" s="44">
        <f>COUNTIF('Cells Huawei 24032026 12h'!AD:AD,'Cells Huawei 24032026 12h'!AD2)</f>
        <v>25</v>
      </c>
      <c r="G4" s="44">
        <f>COUNTIF('Cells Huawei 24032026 16h'!AD:AD,'Cells Huawei 24032026 16h'!AD2)</f>
        <v>102</v>
      </c>
      <c r="H4" s="44">
        <f>COUNTIF('Cells Huawei 25032026 8h'!AD:AD,'Cells Huawei 25032026 8h'!AD7)</f>
        <v>37</v>
      </c>
      <c r="I4" s="44">
        <f>COUNTIF('Cells Huawei 25032026 13h'!AD:AD,'Cells Huawei 25032026 13h'!AD2)</f>
        <v>95</v>
      </c>
      <c r="J4" s="44">
        <f>COUNTIF('Cells Huawei 25032026 16h'!AD:AD,'Cells Huawei 25032026 16h'!AD2)</f>
        <v>100</v>
      </c>
      <c r="K4" s="44">
        <f>COUNTIF('Cells Huawei 26032026 8h'!AD:AD,'Cells Huawei 26032026 8h'!AD5)</f>
        <v>53</v>
      </c>
      <c r="L4" s="44">
        <f>COUNTIF('Cells Huawei 26032026 12h'!AD:AD,'Cells Huawei 26032026 12h'!AD2)</f>
        <v>60</v>
      </c>
      <c r="M4" s="44">
        <f>COUNTIF('Cells Huawei 26032026 16h'!AD:AD,'Cells Huawei 26032026 16h'!AD2)</f>
        <v>99</v>
      </c>
    </row>
    <row r="5" spans="1:13" x14ac:dyDescent="0.35">
      <c r="A5" s="43" t="s">
        <v>90</v>
      </c>
      <c r="B5" s="44">
        <f>COUNTIF('Cells Huawei 23032026 8h'!AD:AD,'Cells Huawei 23032026 8h'!AD3)</f>
        <v>59</v>
      </c>
      <c r="C5" s="44">
        <f>COUNTIF('Cells Huawei 23032026 12h'!AD:AD,'Cells Huawei 23032026 12h'!AD33)</f>
        <v>5</v>
      </c>
      <c r="D5" s="44"/>
      <c r="E5" s="44">
        <f>COUNTIF('Cells Huawei 24032026 8h'!AD:AD,'Cells Huawei 24032026 8h'!AD9)</f>
        <v>13</v>
      </c>
      <c r="F5" s="44">
        <f>COUNTIF('Cells Huawei 24032026 12h'!AD:AD,'Cells Huawei 24032026 12h'!AD3)</f>
        <v>80</v>
      </c>
      <c r="G5" s="44">
        <f>COUNTIF('Cells Huawei 24032026 16h'!AD:AD,'Cells Huawei 24032026 16h'!AD13)</f>
        <v>32</v>
      </c>
      <c r="H5" s="44">
        <f>COUNTIF('Cells Huawei 25032026 8h'!AD:AD,'Cells Huawei 25032026 8h'!AD3)</f>
        <v>83</v>
      </c>
      <c r="I5" s="44">
        <f>COUNTIF('Cells Huawei 25032026 13h'!AD:AD,'Cells Huawei 25032026 13h'!AD5)</f>
        <v>107</v>
      </c>
      <c r="J5" s="44">
        <f>COUNTIF('Cells Huawei 25032026 16h'!AD:AD,'Cells Huawei 25032026 16h'!AD23)</f>
        <v>50</v>
      </c>
      <c r="K5" s="44">
        <f>COUNTIF('Cells Huawei 26032026 8h'!AD:AD,'Cells Huawei 26032026 8h'!AD3)</f>
        <v>29</v>
      </c>
      <c r="L5" s="44">
        <f>COUNTIF('Cells Huawei 26032026 12h'!AD:AD,'Cells Huawei 26032026 12h'!AD17)</f>
        <v>33</v>
      </c>
      <c r="M5" s="44">
        <f>COUNTIF('Cells Huawei 26032026 16h'!AD:AD,'Cells Huawei 26032026 16h'!AD7)</f>
        <v>60</v>
      </c>
    </row>
    <row r="6" spans="1:13" ht="15.5" x14ac:dyDescent="0.35">
      <c r="A6" s="45" t="s">
        <v>91</v>
      </c>
      <c r="B6" s="46">
        <f>COUNTIF('Cells Huawei 23032026 8h'!AC:AC,'Cells Huawei 23032026 8h'!AC3)</f>
        <v>32</v>
      </c>
      <c r="C6" s="46">
        <f>COUNTIF('Cells Huawei 23032026 12h'!AC:AC,'Cells Huawei 23032026 12h'!AC3)</f>
        <v>33</v>
      </c>
      <c r="D6" s="46"/>
      <c r="E6" s="46">
        <f>COUNTIF('Cells Huawei 24032026 8h'!AC:AC,'Cells Huawei 24032026 8h'!AC12)</f>
        <v>12</v>
      </c>
      <c r="F6" s="46">
        <f>COUNTIF('Cells Huawei 24032026 12h'!AC:AC,'Cells Huawei 24032026 12h'!AC88)</f>
        <v>8</v>
      </c>
      <c r="G6" s="46">
        <f>COUNTIF('Cells Huawei 24032026 16h'!AC:AC,'Cells Huawei 24032026 16h'!AC3)</f>
        <v>85</v>
      </c>
      <c r="H6" s="46">
        <f>COUNTIF('Cells Huawei 25032026 8h'!AC:AC,'Cells Huawei 25032026 8h'!AC6)</f>
        <v>23</v>
      </c>
      <c r="I6" s="46">
        <f>COUNTIF('Cells Huawei 25032026 13h'!AC:AC,'Cells Huawei 25032026 13h'!AC2)</f>
        <v>50</v>
      </c>
      <c r="J6" s="46">
        <f>COUNTIF('Cells Huawei 25032026 16h'!AC:AC,'Cells Huawei 25032026 16h'!AC10)</f>
        <v>91</v>
      </c>
      <c r="K6" s="46">
        <f>COUNTIF('Cells Huawei 26032026 8h'!AC:AC,'Cells Huawei 26032026 8h'!AC7)</f>
        <v>23</v>
      </c>
      <c r="L6" s="46">
        <f>COUNTIF('Cells Huawei 26032026 12h'!AC:AC,'Cells Huawei 26032026 12h'!AC26)</f>
        <v>12</v>
      </c>
      <c r="M6" s="46"/>
    </row>
    <row r="7" spans="1:13" ht="15.5" x14ac:dyDescent="0.35">
      <c r="A7" s="47" t="s">
        <v>92</v>
      </c>
      <c r="B7" s="48">
        <f t="shared" ref="B7" si="0">B6/B3</f>
        <v>0.43835616438356162</v>
      </c>
      <c r="C7" s="48">
        <f t="shared" ref="C7:D7" si="1">C6/C3</f>
        <v>0.73333333333333328</v>
      </c>
      <c r="D7" s="48">
        <f t="shared" si="1"/>
        <v>0</v>
      </c>
      <c r="E7" s="48">
        <f t="shared" ref="E7:F7" si="2">E6/E3</f>
        <v>0.19047619047619047</v>
      </c>
      <c r="F7" s="48">
        <f t="shared" si="2"/>
        <v>7.6190476190476197E-2</v>
      </c>
      <c r="G7" s="48">
        <f t="shared" ref="G7:H7" si="3">G6/G3</f>
        <v>0.63432835820895528</v>
      </c>
      <c r="H7" s="48">
        <f t="shared" si="3"/>
        <v>0.19166666666666668</v>
      </c>
      <c r="I7" s="48">
        <f t="shared" ref="I7:K7" si="4">I6/I3</f>
        <v>0.24752475247524752</v>
      </c>
      <c r="J7" s="48">
        <f t="shared" si="4"/>
        <v>0.60666666666666669</v>
      </c>
      <c r="K7" s="48">
        <f t="shared" si="4"/>
        <v>0.28048780487804881</v>
      </c>
      <c r="L7" s="48">
        <f t="shared" ref="L7:M7" si="5">L6/L3</f>
        <v>0.12903225806451613</v>
      </c>
      <c r="M7" s="48">
        <f t="shared" si="5"/>
        <v>0</v>
      </c>
    </row>
    <row r="8" spans="1:13" x14ac:dyDescent="0.35">
      <c r="A8" s="49"/>
      <c r="B8" s="50"/>
      <c r="C8" s="50"/>
      <c r="D8" s="50"/>
      <c r="E8" s="50"/>
      <c r="F8" s="50"/>
      <c r="G8" s="50"/>
      <c r="H8" s="50"/>
      <c r="I8" s="50"/>
      <c r="J8" s="50"/>
      <c r="K8" s="50"/>
      <c r="L8" s="50"/>
      <c r="M8" s="50"/>
    </row>
    <row r="10" spans="1:13" x14ac:dyDescent="0.35">
      <c r="A10" s="39" t="s">
        <v>93</v>
      </c>
      <c r="B10" s="40" t="s">
        <v>2235</v>
      </c>
      <c r="C10" s="40" t="s">
        <v>2642</v>
      </c>
      <c r="D10" s="40" t="s">
        <v>2691</v>
      </c>
      <c r="E10" s="40" t="s">
        <v>2952</v>
      </c>
      <c r="F10" s="40" t="s">
        <v>3263</v>
      </c>
      <c r="G10" s="40" t="s">
        <v>3351</v>
      </c>
      <c r="H10" s="40" t="s">
        <v>3550</v>
      </c>
      <c r="I10" s="40" t="s">
        <v>3859</v>
      </c>
      <c r="J10" s="40" t="s">
        <v>4134</v>
      </c>
      <c r="K10" s="40" t="s">
        <v>4303</v>
      </c>
      <c r="L10" s="40" t="s">
        <v>4404</v>
      </c>
      <c r="M10" s="40" t="s">
        <v>4404</v>
      </c>
    </row>
    <row r="11" spans="1:13" x14ac:dyDescent="0.35">
      <c r="A11" s="51" t="s">
        <v>88</v>
      </c>
      <c r="B11" s="42">
        <f t="shared" ref="B11:D11" si="6">SUM(B12:B16)</f>
        <v>73</v>
      </c>
      <c r="C11" s="42">
        <f t="shared" si="6"/>
        <v>45</v>
      </c>
      <c r="D11" s="42">
        <f t="shared" si="6"/>
        <v>30</v>
      </c>
      <c r="E11" s="42">
        <f t="shared" ref="E11:F11" si="7">SUM(E12:E16)</f>
        <v>63</v>
      </c>
      <c r="F11" s="42">
        <f t="shared" si="7"/>
        <v>105</v>
      </c>
      <c r="G11" s="42">
        <f t="shared" ref="G11:H11" si="8">SUM(G12:G16)</f>
        <v>134</v>
      </c>
      <c r="H11" s="42">
        <f t="shared" si="8"/>
        <v>120</v>
      </c>
      <c r="I11" s="42">
        <f t="shared" ref="I11:J11" si="9">SUM(I12:I16)</f>
        <v>202</v>
      </c>
      <c r="J11" s="42">
        <f t="shared" si="9"/>
        <v>150</v>
      </c>
      <c r="K11" s="42">
        <f t="shared" ref="K11:L11" si="10">SUM(K12:K16)</f>
        <v>82</v>
      </c>
      <c r="L11" s="42">
        <f t="shared" si="10"/>
        <v>93</v>
      </c>
      <c r="M11" s="42">
        <f t="shared" ref="M11" si="11">SUM(M12:M16)</f>
        <v>159</v>
      </c>
    </row>
    <row r="12" spans="1:13" x14ac:dyDescent="0.35">
      <c r="A12" s="52" t="s">
        <v>94</v>
      </c>
      <c r="B12" s="53">
        <f>COUNTIF('Cells Huawei 23032026 8h'!U:U,'Cells Huawei 23032026 8h'!U3)</f>
        <v>31</v>
      </c>
      <c r="C12" s="53">
        <f>COUNTIF('Cells Huawei 23032026 12h'!U:U,'Cells Huawei 23032026 12h'!U27)</f>
        <v>1</v>
      </c>
      <c r="D12" s="53">
        <f>COUNTIF('Cells Huawei 23032026 16h'!U:U,'Cells Huawei 23032026 16h'!U3)</f>
        <v>4</v>
      </c>
      <c r="E12" s="53">
        <f>COUNTIF('Cells Huawei 24032026 8h'!U:U,'Cells Huawei 24032026 8h'!U45)+COUNTIF('Cells Huawei 24032026 8h'!U:U,'Cells Huawei 24032026 8h'!U60)</f>
        <v>2</v>
      </c>
      <c r="F12" s="53">
        <f>COUNTIF('Cells Huawei 24032026 12h'!U:U,'Cells Huawei 24032026 12h'!U23)+COUNTIF('Cells Huawei 24032026 12h'!U:U,'Cells Huawei 24032026 12h'!U94)</f>
        <v>5</v>
      </c>
      <c r="G12" s="53">
        <f>COUNTIF('Cells Huawei 24032026 16h'!U:U,'Cells Huawei 24032026 16h'!U3)</f>
        <v>72</v>
      </c>
      <c r="H12" s="53">
        <f>COUNTIF('Cells Huawei 25032026 8h'!U:U,'Cells Huawei 25032026 8h'!U7)</f>
        <v>29</v>
      </c>
      <c r="I12" s="53">
        <f>COUNTIF('Cells Huawei 25032026 13h'!U:U,'Cells Huawei 25032026 13h'!U13)+COUNTIF('Cells Huawei 25032026 13h'!U:U,'Cells Huawei 25032026 13h'!U25)</f>
        <v>33</v>
      </c>
      <c r="J12" s="53">
        <f>COUNTIF('Cells Huawei 25032026 16h'!U:U,'Cells Huawei 25032026 16h'!U3)+COUNTIF('Cells Huawei 25032026 16h'!U:U,'Cells Huawei 25032026 16h'!U10)</f>
        <v>33</v>
      </c>
      <c r="K12" s="53">
        <f>COUNTIF('Cells Huawei 26032026 8h'!U:U,'Cells Huawei 26032026 8h'!U2)+COUNTIF('Cells Huawei 26032026 8h'!U:U,'Cells Huawei 26032026 8h'!U7)+COUNTIF('Cells Huawei 26032026 8h'!U:U,'Cells Huawei 26032026 8h'!U22)</f>
        <v>42</v>
      </c>
      <c r="L12" s="53">
        <f>COUNTIF('Cells Huawei 26032026 12h'!U:U,'Cells Huawei 26032026 12h'!U2)+COUNTIF('Cells Huawei 26032026 12h'!U:U,'Cells Huawei 26032026 12h'!U3)+COUNTIF('Cells Huawei 26032026 12h'!U:U,'Cells Huawei 26032026 12h'!U7)</f>
        <v>41</v>
      </c>
      <c r="M12" s="53">
        <f>COUNTIF('Cells Huawei 26032026 16h'!U:U,'Cells Huawei 26032026 16h'!U2)+COUNTIF('Cells Huawei 26032026 16h'!U:U,'Cells Huawei 26032026 16h'!U3)+COUNTIF('Cells Huawei 26032026 16h'!U:U,'Cells Huawei 26032026 16h'!U20)</f>
        <v>32</v>
      </c>
    </row>
    <row r="13" spans="1:13" x14ac:dyDescent="0.35">
      <c r="A13" s="52" t="s">
        <v>95</v>
      </c>
      <c r="B13" s="53">
        <f>COUNTIF('Cells Huawei 23032026 8h'!U:U,'Cells Huawei 23032026 8h'!U74)</f>
        <v>1</v>
      </c>
      <c r="C13" s="53"/>
      <c r="D13" s="53"/>
      <c r="E13" s="53">
        <f>COUNTIF('Cells Huawei 24032026 8h'!U:U,'Cells Huawei 24032026 8h'!U9)</f>
        <v>12</v>
      </c>
      <c r="F13" s="53">
        <f>COUNTIF('Cells Huawei 24032026 12h'!U:U,'Cells Huawei 24032026 12h'!U3)</f>
        <v>41</v>
      </c>
      <c r="G13" s="53">
        <f>COUNTIF('Cells Huawei 24032026 16h'!U:U,'Cells Huawei 24032026 16h'!U39)</f>
        <v>2</v>
      </c>
      <c r="H13" s="53">
        <f>COUNTIF('Cells Huawei 25032026 8h'!U:U,'Cells Huawei 25032026 8h'!U2)</f>
        <v>30</v>
      </c>
      <c r="I13" s="53">
        <f>COUNTIF('Cells Huawei 25032026 13h'!U:U,'Cells Huawei 25032026 13h'!U2)</f>
        <v>25</v>
      </c>
      <c r="J13" s="53">
        <f>COUNTIF('Cells Huawei 25032026 16h'!U:U,'Cells Huawei 25032026 16h'!U2)</f>
        <v>7</v>
      </c>
      <c r="K13" s="53">
        <f>COUNTIF('Cells Huawei 26032026 8h'!U:U,'Cells Huawei 26032026 8h'!U3)</f>
        <v>15</v>
      </c>
      <c r="L13" s="53">
        <f>COUNTIF('Cells Huawei 26032026 12h'!U:U,'Cells Huawei 26032026 12h'!U92)</f>
        <v>3</v>
      </c>
      <c r="M13" s="53">
        <f>COUNTIF('Cells Huawei 26032026 16h'!U:U,'Cells Huawei 26032026 16h'!U43)</f>
        <v>3</v>
      </c>
    </row>
    <row r="14" spans="1:13" x14ac:dyDescent="0.35">
      <c r="A14" s="52" t="s">
        <v>96</v>
      </c>
      <c r="B14" s="53">
        <f>COUNTIF('Cells Huawei 23032026 8h'!U:U,'Cells Huawei 23032026 8h'!U2)+COUNTIF('Cells Huawei 23032026 8h'!U:U,'Cells Huawei 23032026 8h'!U19)+COUNTIF('Cells Huawei 23032026 8h'!U:U,'Cells Huawei 23032026 8h'!U53)</f>
        <v>39</v>
      </c>
      <c r="C14" s="53">
        <f>COUNTIF('Cells Huawei 23032026 12h'!U:U,'Cells Huawei 23032026 12h'!U2)+COUNTIF('Cells Huawei 23032026 12h'!U:U,'Cells Huawei 23032026 12h'!U3)+COUNTIF('Cells Huawei 23032026 12h'!U:U,'Cells Huawei 23032026 12h'!U28)</f>
        <v>43</v>
      </c>
      <c r="D14" s="53">
        <f>COUNTIF('Cells Huawei 23032026 16h'!U:U,'Cells Huawei 23032026 16h'!U2)+COUNTIF('Cells Huawei 23032026 16h'!U:U,'Cells Huawei 23032026 16h'!U6)+COUNTIF('Cells Huawei 23032026 16h'!U:U,'Cells Huawei 23032026 16h'!U17)</f>
        <v>25</v>
      </c>
      <c r="E14" s="53">
        <f>COUNTIF('Cells Huawei 24032026 8h'!U:U,'Cells Huawei 24032026 8h'!U2)+COUNTIF('Cells Huawei 24032026 8h'!U:U,'Cells Huawei 24032026 8h'!U4)+COUNTIF('Cells Huawei 24032026 8h'!U:U,'Cells Huawei 24032026 8h'!U46)</f>
        <v>48</v>
      </c>
      <c r="F14" s="53">
        <f>COUNTIF('Cells Huawei 24032026 12h'!U:U,'Cells Huawei 24032026 12h'!U2)+COUNTIF('Cells Huawei 24032026 12h'!U:U,'Cells Huawei 24032026 12h'!U13)+COUNTIF('Cells Huawei 24032026 12h'!U:U,'Cells Huawei 24032026 12h'!U78)</f>
        <v>58</v>
      </c>
      <c r="G14" s="53">
        <f>COUNTIF('Cells Huawei 24032026 16h'!U:U,'Cells Huawei 24032026 16h'!U2)+COUNTIF('Cells Huawei 24032026 16h'!U:U,'Cells Huawei 24032026 16h'!U22)+COUNTIF('Cells Huawei 24032026 16h'!U:U,'Cells Huawei 24032026 16h'!U34)</f>
        <v>59</v>
      </c>
      <c r="H14" s="53">
        <f>COUNTIF('Cells Huawei 25032026 8h'!U:U,'Cells Huawei 25032026 8h'!U20)+COUNTIF('Cells Huawei 25032026 8h'!U:U,'Cells Huawei 25032026 8h'!U28)+COUNTIF('Cells Huawei 25032026 8h'!U:U,'Cells Huawei 25032026 8h'!U40)</f>
        <v>60</v>
      </c>
      <c r="I14" s="53">
        <f>COUNTIF('Cells Huawei 25032026 13h'!U:U,'Cells Huawei 25032026 13h'!U5)+COUNTIF('Cells Huawei 25032026 13h'!U:U,'Cells Huawei 25032026 13h'!U26)+COUNTIF('Cells Huawei 25032026 13h'!U:U,'Cells Huawei 25032026 13h'!U50)</f>
        <v>143</v>
      </c>
      <c r="J14" s="53">
        <f>COUNTIF('Cells Huawei 25032026 16h'!U:U,'Cells Huawei 25032026 16h'!U12)+COUNTIF('Cells Huawei 25032026 16h'!U:U,'Cells Huawei 25032026 16h'!U19)+COUNTIF('Cells Huawei 25032026 16h'!U:U,'Cells Huawei 25032026 16h'!U22)</f>
        <v>109</v>
      </c>
      <c r="K14" s="53">
        <f>COUNTIF('Cells Huawei 26032026 8h'!U:U,'Cells Huawei 26032026 8h'!U5)+COUNTIF('Cells Huawei 26032026 8h'!U:U,'Cells Huawei 26032026 8h'!U56)+COUNTIF('Cells Huawei 26032026 8h'!U:U,'Cells Huawei 26032026 8h'!U69)</f>
        <v>24</v>
      </c>
      <c r="L14" s="53">
        <f>COUNTIF('Cells Huawei 26032026 12h'!U:U,'Cells Huawei 26032026 12h'!U5)+COUNTIF('Cells Huawei 26032026 12h'!U:U,'Cells Huawei 26032026 12h'!U17)+COUNTIF('Cells Huawei 26032026 12h'!U:U,'Cells Huawei 26032026 12h'!U22)</f>
        <v>48</v>
      </c>
      <c r="M14" s="53">
        <f>COUNTIF('Cells Huawei 26032026 16h'!U:U,'Cells Huawei 26032026 16h'!U5)+COUNTIF('Cells Huawei 26032026 16h'!U:U,'Cells Huawei 26032026 16h'!U23)+COUNTIF('Cells Huawei 26032026 16h'!U:U,'Cells Huawei 26032026 16h'!U34)</f>
        <v>66</v>
      </c>
    </row>
    <row r="15" spans="1:13" ht="14.5" customHeight="1" x14ac:dyDescent="0.35">
      <c r="A15" s="52" t="s">
        <v>97</v>
      </c>
      <c r="B15" s="53">
        <f>COUNTIF('Cells Huawei 23032026 8h'!U:U,'Cells Huawei 23032026 8h'!U73)</f>
        <v>1</v>
      </c>
      <c r="C15" s="53"/>
      <c r="D15" s="53"/>
      <c r="E15" s="53"/>
      <c r="F15" s="53"/>
      <c r="G15" s="53"/>
      <c r="H15" s="53"/>
      <c r="I15" s="53"/>
      <c r="J15" s="53"/>
      <c r="K15" s="53"/>
      <c r="L15" s="53"/>
      <c r="M15" s="53">
        <f>COUNTIF('Cells Huawei 26032026 16h'!U:U,'Cells Huawei 26032026 16h'!U7)</f>
        <v>57</v>
      </c>
    </row>
    <row r="16" spans="1:13" x14ac:dyDescent="0.35">
      <c r="A16" s="52" t="s">
        <v>58</v>
      </c>
      <c r="B16" s="53">
        <f>COUNTIF('Cells Huawei 23032026 8h'!U:U,'Cells Huawei 23032026 8h'!U72)</f>
        <v>1</v>
      </c>
      <c r="C16" s="53">
        <f>COUNTIF('Cells Huawei 23032026 12h'!U:U,'Cells Huawei 23032026 12h'!U46)</f>
        <v>1</v>
      </c>
      <c r="D16" s="53">
        <f>COUNTIF('Cells Huawei 23032026 16h'!U:U,'Cells Huawei 23032026 16h'!U31)</f>
        <v>1</v>
      </c>
      <c r="E16" s="53">
        <f>COUNTIF('Cells Huawei 24032026 8h'!U:U,'Cells Huawei 24032026 8h'!U62)</f>
        <v>1</v>
      </c>
      <c r="F16" s="53">
        <f>COUNTIF('Cells Huawei 24032026 12h'!U:U,'Cells Huawei 24032026 12h'!U105)</f>
        <v>1</v>
      </c>
      <c r="G16" s="53">
        <f>COUNTIF('Cells Huawei 24032026 16h'!U:U,'Cells Huawei 24032026 16h'!U135)</f>
        <v>1</v>
      </c>
      <c r="H16" s="53">
        <f>COUNTIF('Cells Huawei 25032026 8h'!U:U,'Cells Huawei 25032026 8h'!U119)</f>
        <v>1</v>
      </c>
      <c r="I16" s="53">
        <f>COUNTIF('Cells Huawei 25032026 13h'!U:U,'Cells Huawei 25032026 13h'!U198)</f>
        <v>1</v>
      </c>
      <c r="J16" s="53">
        <f>COUNTIF('Cells Huawei 25032026 16h'!U:U,'Cells Huawei 25032026 16h'!U148)</f>
        <v>1</v>
      </c>
      <c r="K16" s="53">
        <f>COUNTIF('Cells Huawei 26032026 8h'!U:U,'Cells Huawei 26032026 8h'!U82)</f>
        <v>1</v>
      </c>
      <c r="L16" s="53">
        <f>COUNTIF('Cells Huawei 26032026 12h'!U:U,'Cells Huawei 26032026 12h'!U88)</f>
        <v>1</v>
      </c>
      <c r="M16" s="53">
        <f>COUNTIF('Cells Huawei 26032026 16h'!U:U,'Cells Huawei 26032026 16h'!U157)</f>
        <v>1</v>
      </c>
    </row>
    <row r="19" spans="1:13" x14ac:dyDescent="0.35">
      <c r="A19" s="39" t="s">
        <v>98</v>
      </c>
      <c r="B19" s="40" t="s">
        <v>2235</v>
      </c>
      <c r="C19" s="40" t="s">
        <v>2642</v>
      </c>
      <c r="D19" s="40" t="s">
        <v>2691</v>
      </c>
      <c r="E19" s="40" t="s">
        <v>2952</v>
      </c>
      <c r="F19" s="40" t="s">
        <v>3263</v>
      </c>
      <c r="G19" s="40" t="s">
        <v>3351</v>
      </c>
      <c r="H19" s="40" t="s">
        <v>3550</v>
      </c>
      <c r="I19" s="40" t="s">
        <v>3859</v>
      </c>
      <c r="J19" s="40" t="s">
        <v>4134</v>
      </c>
      <c r="K19" s="40" t="s">
        <v>4303</v>
      </c>
      <c r="L19" s="40" t="s">
        <v>4404</v>
      </c>
      <c r="M19" s="40" t="s">
        <v>4404</v>
      </c>
    </row>
    <row r="20" spans="1:13" x14ac:dyDescent="0.35">
      <c r="A20" s="52" t="s">
        <v>81</v>
      </c>
      <c r="B20" s="53">
        <f>COUNTIF('Cells Huawei 23032026 8h'!U:U,'Cells Huawei 23032026 8h'!U19)</f>
        <v>24</v>
      </c>
      <c r="C20" s="53">
        <f>COUNTIF('Cells Huawei 23032026 12h'!U:U,'Cells Huawei 23032026 12h'!U3)</f>
        <v>38</v>
      </c>
      <c r="D20" s="53">
        <f>COUNTIF('Cells Huawei 23032026 16h'!U:U,'Cells Huawei 23032026 16h'!U6)</f>
        <v>14</v>
      </c>
      <c r="E20" s="53">
        <f>COUNTIF('Cells Huawei 24032026 8h'!U:U,'Cells Huawei 24032026 8h'!U4)</f>
        <v>33</v>
      </c>
      <c r="F20" s="53">
        <f>COUNTIF('Cells Huawei 24032026 12h'!U:U,'Cells Huawei 24032026 12h'!U78)</f>
        <v>10</v>
      </c>
      <c r="G20" s="53">
        <f>COUNTIF('Cells Huawei 24032026 16h'!U:U,'Cells Huawei 24032026 16h'!U34)</f>
        <v>14</v>
      </c>
      <c r="H20" s="53">
        <f>COUNTIF('Cells Huawei 25032026 8h'!U:U,'Cells Huawei 25032026 8h'!U28)</f>
        <v>36</v>
      </c>
      <c r="I20" s="53">
        <f>COUNTIF('Cells Huawei 25032026 13h'!U:U,'Cells Huawei 25032026 13h'!U5)</f>
        <v>96</v>
      </c>
      <c r="J20" s="53">
        <f>COUNTIF('Cells Huawei 25032026 16h'!U:U,'Cells Huawei 25032026 16h'!U19)</f>
        <v>52</v>
      </c>
      <c r="K20" s="53">
        <f>COUNTIF('Cells Huawei 26032026 8h'!U:U,'Cells Huawei 26032026 8h'!U69)</f>
        <v>3</v>
      </c>
      <c r="L20" s="53">
        <f>COUNTIF('Cells Huawei 26032026 12h'!U:U,'Cells Huawei 26032026 12h'!U22)</f>
        <v>25</v>
      </c>
      <c r="M20" s="53">
        <f>COUNTIF('Cells Huawei 26032026 16h'!U:U,'Cells Huawei 26032026 16h'!U34)</f>
        <v>48</v>
      </c>
    </row>
    <row r="21" spans="1:13" x14ac:dyDescent="0.35">
      <c r="A21" s="52" t="s">
        <v>82</v>
      </c>
      <c r="B21" s="53">
        <f>COUNTIF('Cells Huawei 23032026 8h'!U:U,'Cells Huawei 23032026 8h'!U51)</f>
        <v>3</v>
      </c>
      <c r="C21" s="53">
        <f>COUNTIF('Cells Huawei 23032026 12h'!U:U,'Cells Huawei 23032026 12h'!U28)</f>
        <v>3</v>
      </c>
      <c r="D21" s="53">
        <f>COUNTIF('Cells Huawei 23032026 16h'!U:U,'Cells Huawei 23032026 16h'!U15)</f>
        <v>9</v>
      </c>
      <c r="E21" s="53">
        <f>COUNTIF('Cells Huawei 24032026 8h'!U:U,'Cells Huawei 24032026 8h'!U46)</f>
        <v>3</v>
      </c>
      <c r="F21" s="53">
        <f>COUNTIF('Cells Huawei 24032026 12h'!U:U,'Cells Huawei 24032026 12h'!U13)</f>
        <v>36</v>
      </c>
      <c r="G21" s="53">
        <f>COUNTIF('Cells Huawei 24032026 16h'!U:U,'Cells Huawei 24032026 16h'!U22)</f>
        <v>33</v>
      </c>
      <c r="H21" s="53">
        <f>COUNTIF('Cells Huawei 25032026 8h'!U:U,'Cells Huawei 25032026 8h'!U40)</f>
        <v>21</v>
      </c>
      <c r="I21" s="53">
        <f>COUNTIF('Cells Huawei 25032026 13h'!U:U,'Cells Huawei 25032026 13h'!U50)</f>
        <v>44</v>
      </c>
      <c r="J21" s="53">
        <f>COUNTIF('Cells Huawei 25032026 16h'!U:U,'Cells Huawei 25032026 16h'!U21)</f>
        <v>54</v>
      </c>
      <c r="K21" s="53">
        <f>COUNTIF('Cells Huawei 26032026 8h'!U:U,'Cells Huawei 26032026 8h'!U55)</f>
        <v>9</v>
      </c>
      <c r="L21" s="53">
        <f>COUNTIF('Cells Huawei 26032026 12h'!U:U,'Cells Huawei 26032026 12h'!U17)</f>
        <v>11</v>
      </c>
      <c r="M21" s="53">
        <f>COUNTIF('Cells Huawei 26032026 16h'!U:U,'Cells Huawei 26032026 16h'!U23)</f>
        <v>11</v>
      </c>
    </row>
    <row r="22" spans="1:13" x14ac:dyDescent="0.35">
      <c r="A22" s="52" t="s">
        <v>84</v>
      </c>
      <c r="B22" s="53">
        <f>COUNTIF('Cells Huawei 23032026 8h'!U:U,'Cells Huawei 23032026 8h'!U2)</f>
        <v>12</v>
      </c>
      <c r="C22" s="53">
        <f>COUNTIF('Cells Huawei 23032026 12h'!U:U,'Cells Huawei 23032026 12h'!U2)</f>
        <v>2</v>
      </c>
      <c r="D22" s="53">
        <f>COUNTIF('Cells Huawei 23032026 16h'!U:U,'Cells Huawei 23032026 16h'!U2)</f>
        <v>2</v>
      </c>
      <c r="E22" s="53">
        <f>COUNTIF('Cells Huawei 24032026 8h'!U:U,'Cells Huawei 24032026 8h'!U3)</f>
        <v>12</v>
      </c>
      <c r="F22" s="53">
        <f>COUNTIF('Cells Huawei 24032026 12h'!U:U,'Cells Huawei 24032026 12h'!U2)</f>
        <v>12</v>
      </c>
      <c r="G22" s="53">
        <f>COUNTIF('Cells Huawei 24032026 16h'!U:U,'Cells Huawei 24032026 16h'!U2)</f>
        <v>12</v>
      </c>
      <c r="H22" s="53">
        <f>COUNTIF('Cells Huawei 25032026 8h'!U:U,'Cells Huawei 25032026 8h'!U20)</f>
        <v>3</v>
      </c>
      <c r="I22" s="53">
        <f>COUNTIF('Cells Huawei 25032026 13h'!U:U,'Cells Huawei 25032026 13h'!U26)</f>
        <v>3</v>
      </c>
      <c r="J22" s="53">
        <f>COUNTIF('Cells Huawei 25032026 16h'!U:U,'Cells Huawei 25032026 16h'!U12)</f>
        <v>3</v>
      </c>
      <c r="K22" s="53">
        <f>COUNTIF('Cells Huawei 26032026 8h'!U:U,'Cells Huawei 26032026 8h'!U25)</f>
        <v>12</v>
      </c>
      <c r="L22" s="53">
        <f>COUNTIF('Cells Huawei 26032026 12h'!U:U,'Cells Huawei 26032026 12h'!U18)</f>
        <v>12</v>
      </c>
      <c r="M22" s="53">
        <f>COUNTIF('Cells Huawei 26032026 16h'!U:U,'Cells Huawei 26032026 16h'!U5)</f>
        <v>7</v>
      </c>
    </row>
    <row r="23" spans="1:13" x14ac:dyDescent="0.35">
      <c r="A23" s="52" t="s">
        <v>58</v>
      </c>
      <c r="B23" s="53">
        <f>COUNTIF('Cells Huawei 23032026 8h'!U:U,'Cells Huawei 23032026 8h'!U72)</f>
        <v>1</v>
      </c>
      <c r="C23" s="53">
        <f>COUNTIF('Cells Huawei 23032026 12h'!U:U,'Cells Huawei 23032026 12h'!U46)</f>
        <v>1</v>
      </c>
      <c r="D23" s="53">
        <f>COUNTIF('Cells Huawei 23032026 16h'!U:U,'Cells Huawei 23032026 16h'!U31)</f>
        <v>1</v>
      </c>
      <c r="E23" s="53">
        <f>COUNTIF('Cells Huawei 24032026 8h'!U:U,'Cells Huawei 24032026 8h'!U62)</f>
        <v>1</v>
      </c>
      <c r="F23" s="53">
        <f>COUNTIF('Cells Huawei 24032026 12h'!U:U,'Cells Huawei 24032026 12h'!U105)</f>
        <v>1</v>
      </c>
      <c r="G23" s="53">
        <f>COUNTIF('Cells Huawei 24032026 16h'!U:U,'Cells Huawei 24032026 16h'!U135)</f>
        <v>1</v>
      </c>
      <c r="H23" s="53">
        <f>COUNTIF('Cells Huawei 25032026 8h'!U:U,'Cells Huawei 25032026 8h'!U119)</f>
        <v>1</v>
      </c>
      <c r="I23" s="53">
        <f>COUNTIF('Cells Huawei 25032026 13h'!U:U,'Cells Huawei 25032026 13h'!U198)</f>
        <v>1</v>
      </c>
      <c r="J23" s="53">
        <f>COUNTIF('Cells Huawei 25032026 16h'!U:U,'Cells Huawei 25032026 16h'!U148)</f>
        <v>1</v>
      </c>
      <c r="K23" s="53">
        <f>COUNTIF('Cells Huawei 26032026 8h'!U:U,'Cells Huawei 26032026 8h'!U82)</f>
        <v>1</v>
      </c>
      <c r="L23" s="53">
        <f>COUNTIF('Cells Huawei 26032026 12h'!U:U,'Cells Huawei 26032026 12h'!U88)</f>
        <v>1</v>
      </c>
      <c r="M23" s="53">
        <f>COUNTIF('Cells Huawei 26032026 16h'!U:U,'Cells Huawei 26032026 16h'!U157)</f>
        <v>1</v>
      </c>
    </row>
    <row r="26" spans="1:13" x14ac:dyDescent="0.35">
      <c r="A26" s="39" t="s">
        <v>99</v>
      </c>
      <c r="B26" s="40" t="s">
        <v>2235</v>
      </c>
      <c r="C26" s="40" t="s">
        <v>2642</v>
      </c>
      <c r="D26" s="40" t="s">
        <v>2691</v>
      </c>
      <c r="E26" s="40" t="s">
        <v>2952</v>
      </c>
      <c r="F26" s="40" t="s">
        <v>3263</v>
      </c>
      <c r="G26" s="40" t="s">
        <v>3351</v>
      </c>
      <c r="H26" s="40" t="s">
        <v>3550</v>
      </c>
      <c r="I26" s="40" t="s">
        <v>3859</v>
      </c>
      <c r="J26" s="40" t="s">
        <v>4134</v>
      </c>
      <c r="K26" s="40" t="s">
        <v>4303</v>
      </c>
      <c r="L26" s="40" t="s">
        <v>4404</v>
      </c>
      <c r="M26" s="40" t="s">
        <v>4404</v>
      </c>
    </row>
    <row r="27" spans="1:13" x14ac:dyDescent="0.35">
      <c r="A27" s="52" t="s">
        <v>60</v>
      </c>
      <c r="B27" s="53">
        <f>COUNTIF('Cells Huawei 23032026 8h'!U:U,'Cells Huawei 23032026 8h'!U73)</f>
        <v>1</v>
      </c>
      <c r="C27" s="53"/>
      <c r="D27" s="53"/>
      <c r="E27" s="53"/>
      <c r="F27" s="53"/>
      <c r="G27" s="53"/>
      <c r="H27" s="53"/>
      <c r="I27" s="53"/>
      <c r="J27" s="53"/>
      <c r="K27" s="53"/>
      <c r="L27" s="53"/>
      <c r="M27" s="53">
        <f>COUNTIF('Cells Huawei 26032026 16h'!U:U,'Cells Huawei 26032026 16h'!U7)</f>
        <v>57</v>
      </c>
    </row>
    <row r="28" spans="1:13" x14ac:dyDescent="0.35">
      <c r="A28" s="52" t="s">
        <v>80</v>
      </c>
      <c r="B28" s="53"/>
      <c r="C28" s="53"/>
      <c r="D28" s="53"/>
      <c r="E28" s="53"/>
      <c r="F28" s="53"/>
      <c r="G28" s="53"/>
      <c r="H28" s="53"/>
      <c r="I28" s="53"/>
      <c r="J28" s="53"/>
      <c r="K28" s="53"/>
      <c r="L28" s="53"/>
      <c r="M28" s="53"/>
    </row>
  </sheetData>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6C055-DB08-4C87-822C-143B407673F3}">
  <sheetPr>
    <tabColor rgb="FF00B0F0"/>
  </sheetPr>
  <dimension ref="A4:Q46"/>
  <sheetViews>
    <sheetView zoomScale="50" zoomScaleNormal="50" workbookViewId="0">
      <selection activeCell="G12" sqref="G12"/>
    </sheetView>
  </sheetViews>
  <sheetFormatPr defaultColWidth="8.81640625" defaultRowHeight="14.5" x14ac:dyDescent="0.35"/>
  <cols>
    <col min="1" max="1" width="35.54296875" style="35" customWidth="1"/>
    <col min="2" max="2" width="32.1796875" style="15" customWidth="1"/>
    <col min="3" max="3" width="26.81640625" style="15" customWidth="1"/>
    <col min="4" max="4" width="14.54296875" style="15" customWidth="1"/>
    <col min="5" max="5" width="29.54296875" style="15" customWidth="1"/>
    <col min="6" max="6" width="8.81640625" style="15" customWidth="1"/>
    <col min="7" max="7" width="31.1796875" style="15" bestFit="1" customWidth="1"/>
    <col min="8" max="8" width="15.453125" style="15" bestFit="1" customWidth="1"/>
    <col min="9" max="11" width="15.81640625" style="15" bestFit="1" customWidth="1"/>
    <col min="12" max="12" width="17.54296875" style="15" bestFit="1" customWidth="1"/>
    <col min="13" max="15" width="19.81640625" style="15" bestFit="1" customWidth="1"/>
    <col min="16" max="16" width="11.453125" style="15" bestFit="1" customWidth="1"/>
    <col min="17" max="17" width="14.81640625" style="15" customWidth="1"/>
    <col min="18" max="18" width="14.36328125" style="15" bestFit="1" customWidth="1"/>
    <col min="19" max="21" width="8.81640625" style="15"/>
    <col min="22" max="22" width="15.36328125" style="15" bestFit="1" customWidth="1"/>
    <col min="23" max="23" width="9.81640625" style="15" bestFit="1" customWidth="1"/>
    <col min="24" max="24" width="8.81640625" style="15"/>
    <col min="25" max="25" width="17.54296875" style="15" bestFit="1" customWidth="1"/>
    <col min="26" max="26" width="8.81640625" style="15"/>
    <col min="27" max="27" width="8.81640625" style="15" customWidth="1"/>
    <col min="28" max="16384" width="8.81640625" style="15"/>
  </cols>
  <sheetData>
    <row r="4" spans="1:17" ht="52" x14ac:dyDescent="0.6">
      <c r="A4" s="11" t="s">
        <v>5321</v>
      </c>
      <c r="B4" s="12" t="s">
        <v>5320</v>
      </c>
      <c r="C4" s="13" t="s">
        <v>64</v>
      </c>
      <c r="D4" s="14" t="s">
        <v>65</v>
      </c>
      <c r="E4" s="12" t="s">
        <v>5319</v>
      </c>
      <c r="G4" s="75" t="s">
        <v>4142</v>
      </c>
      <c r="H4" s="76"/>
      <c r="I4" s="76"/>
      <c r="J4" s="76"/>
      <c r="K4" s="76"/>
      <c r="L4" s="76"/>
      <c r="M4" s="76"/>
      <c r="N4" s="76"/>
      <c r="O4" s="76"/>
      <c r="P4" s="76"/>
      <c r="Q4" s="77"/>
    </row>
    <row r="5" spans="1:17" ht="26" x14ac:dyDescent="0.6">
      <c r="A5" s="16" t="s">
        <v>41</v>
      </c>
      <c r="B5" s="17">
        <f>SUMIFS('Cells Huawei 26032026 12h'!$AB:$AB,'Cells Huawei 26032026 12h'!$U:$U,'Breackdown-Global '!$A5)</f>
        <v>3</v>
      </c>
      <c r="C5" s="18">
        <f>SUMIFS(New!AB:AB,New!U:U,'Breackdown-Global '!A5)</f>
        <v>3</v>
      </c>
      <c r="D5" s="19">
        <f>SUMIFS(UP!AB:AB,UP!U:U,'Breackdown-Global '!A5)</f>
        <v>0</v>
      </c>
      <c r="E5" s="17">
        <f>SUMIFS('Cells Huawei 26032026 16h'!$AB:$AB,'Cells Huawei 26032026 16h'!$U:$U,'Breackdown-Global '!$A5)</f>
        <v>3</v>
      </c>
      <c r="G5" s="20" t="s">
        <v>66</v>
      </c>
      <c r="H5" s="21" t="s">
        <v>67</v>
      </c>
      <c r="I5" s="22" t="s">
        <v>68</v>
      </c>
      <c r="J5" s="23" t="s">
        <v>69</v>
      </c>
      <c r="K5" s="24" t="s">
        <v>70</v>
      </c>
      <c r="L5" s="25" t="s">
        <v>71</v>
      </c>
      <c r="M5" s="26" t="s">
        <v>72</v>
      </c>
      <c r="N5" s="27" t="s">
        <v>73</v>
      </c>
      <c r="O5" s="27" t="s">
        <v>74</v>
      </c>
      <c r="P5" s="28" t="s">
        <v>75</v>
      </c>
      <c r="Q5" s="29" t="s">
        <v>76</v>
      </c>
    </row>
    <row r="6" spans="1:17" ht="28.5" x14ac:dyDescent="0.65">
      <c r="A6" s="16" t="s">
        <v>77</v>
      </c>
      <c r="B6" s="17">
        <f>SUMIFS('Cells Huawei 26032026 12h'!$AB:$AB,'Cells Huawei 26032026 12h'!$U:$U,'Breackdown-Global '!$A6)</f>
        <v>0</v>
      </c>
      <c r="C6" s="18">
        <f>SUMIFS(New!AB:AB,New!U:U,'Breackdown-Global '!A6)</f>
        <v>0</v>
      </c>
      <c r="D6" s="19">
        <f>SUMIFS(UP!AB:AB,UP!U:U,'Breackdown-Global '!A6)</f>
        <v>0</v>
      </c>
      <c r="E6" s="17">
        <f>SUMIFS('Cells Huawei 26032026 16h'!$AB:$AB,'Cells Huawei 26032026 16h'!$U:$U,'Breackdown-Global '!$A6)</f>
        <v>0</v>
      </c>
      <c r="G6" s="30" t="s">
        <v>41</v>
      </c>
      <c r="H6" s="31">
        <f ca="1">SUMIFS('Cells Huawei 26032026 16h'!$AB:$AB,'Cells Huawei 26032026 16h'!$U:$U,'Breackdown-Global '!$G6,'Cells Huawei 26032026 16h'!$AA:$AA,'Breackdown-Global '!H$5)</f>
        <v>0</v>
      </c>
      <c r="I6" s="31">
        <f ca="1">SUMIFS('Cells Huawei 26032026 16h'!$AB:$AB,'Cells Huawei 26032026 16h'!$U:$U,'Breackdown-Global '!$G6,'Cells Huawei 26032026 16h'!$AA:$AA,'Breackdown-Global '!I$5)</f>
        <v>0</v>
      </c>
      <c r="J6" s="31">
        <f ca="1">SUMIFS('Cells Huawei 26032026 16h'!$AB:$AB,'Cells Huawei 26032026 16h'!$U:$U,'Breackdown-Global '!$G6,'Cells Huawei 26032026 16h'!$AA:$AA,'Breackdown-Global '!J$5)</f>
        <v>0</v>
      </c>
      <c r="K6" s="31">
        <f ca="1">SUMIFS('Cells Huawei 26032026 16h'!$AB:$AB,'Cells Huawei 26032026 16h'!$U:$U,'Breackdown-Global '!$G6,'Cells Huawei 26032026 16h'!$AA:$AA,'Breackdown-Global '!K$5)</f>
        <v>0</v>
      </c>
      <c r="L6" s="31">
        <f ca="1">SUMIFS('Cells Huawei 26032026 16h'!$AB:$AB,'Cells Huawei 26032026 16h'!$U:$U,'Breackdown-Global '!$G6,'Cells Huawei 26032026 16h'!$AA:$AA,'Breackdown-Global '!L$5)</f>
        <v>0</v>
      </c>
      <c r="M6" s="31">
        <f ca="1">SUMIFS('Cells Huawei 26032026 16h'!$AB:$AB,'Cells Huawei 26032026 16h'!$U:$U,'Breackdown-Global '!$G6,'Cells Huawei 26032026 16h'!$AA:$AA,'Breackdown-Global '!M$5)</f>
        <v>0</v>
      </c>
      <c r="N6" s="31">
        <f ca="1">SUMIFS('Cells Huawei 26032026 16h'!$AB:$AB,'Cells Huawei 26032026 16h'!$U:$U,'Breackdown-Global '!$G6,'Cells Huawei 26032026 16h'!$AA:$AA,'Breackdown-Global '!N$5)</f>
        <v>3</v>
      </c>
      <c r="O6" s="31">
        <f ca="1">SUMIFS('Cells Huawei 26032026 16h'!$AB:$AB,'Cells Huawei 26032026 16h'!$U:$U,'Breackdown-Global '!$G6,'Cells Huawei 26032026 16h'!$AA:$AA,'Breackdown-Global '!O$5)</f>
        <v>0</v>
      </c>
      <c r="P6" s="31">
        <f ca="1">SUMIFS('Cells Huawei 26032026 16h'!$AB:$AB,'Cells Huawei 26032026 16h'!$U:$U,'Breackdown-Global '!$G6,'Cells Huawei 26032026 16h'!$AA:$AA,'Breackdown-Global '!P$5)</f>
        <v>0</v>
      </c>
      <c r="Q6" s="32">
        <f t="shared" ref="Q6:Q17" ca="1" si="0">SUM(H6:P6)</f>
        <v>3</v>
      </c>
    </row>
    <row r="7" spans="1:17" ht="28.5" x14ac:dyDescent="0.65">
      <c r="A7" s="16" t="s">
        <v>78</v>
      </c>
      <c r="B7" s="17">
        <f>SUMIFS('Cells Huawei 26032026 12h'!$AB:$AB,'Cells Huawei 26032026 12h'!$U:$U,'Breackdown-Global '!$A7)</f>
        <v>19</v>
      </c>
      <c r="C7" s="18">
        <f>SUMIFS(New!AB:AB,New!U:U,'Breackdown-Global '!A7)</f>
        <v>0</v>
      </c>
      <c r="D7" s="19">
        <f>SUMIFS(UP!AB:AB,UP!U:U,'Breackdown-Global '!A7)</f>
        <v>0</v>
      </c>
      <c r="E7" s="17">
        <f>SUMIFS('Cells Huawei 26032026 16h'!$AB:$AB,'Cells Huawei 26032026 16h'!$U:$U,'Breackdown-Global '!$A7)</f>
        <v>10</v>
      </c>
      <c r="G7" s="30" t="s">
        <v>77</v>
      </c>
      <c r="H7" s="31">
        <f>SUMIFS('Cells Huawei 26032026 16h'!$AB:$AB,'Cells Huawei 26032026 16h'!$U:$U,'Breackdown-Global '!$G7,'Cells Huawei 26032026 16h'!$AA:$AA,'Breackdown-Global '!H$5)</f>
        <v>0</v>
      </c>
      <c r="I7" s="31">
        <f>SUMIFS('Cells Huawei 26032026 16h'!$AB:$AB,'Cells Huawei 26032026 16h'!$U:$U,'Breackdown-Global '!$G7,'Cells Huawei 26032026 16h'!$AA:$AA,'Breackdown-Global '!I$5)</f>
        <v>0</v>
      </c>
      <c r="J7" s="31">
        <f>SUMIFS('Cells Huawei 26032026 16h'!$AB:$AB,'Cells Huawei 26032026 16h'!$U:$U,'Breackdown-Global '!$G7,'Cells Huawei 26032026 16h'!$AA:$AA,'Breackdown-Global '!J$5)</f>
        <v>0</v>
      </c>
      <c r="K7" s="31">
        <f>SUMIFS('Cells Huawei 26032026 16h'!$AB:$AB,'Cells Huawei 26032026 16h'!$U:$U,'Breackdown-Global '!$G7,'Cells Huawei 26032026 16h'!$AA:$AA,'Breackdown-Global '!K$5)</f>
        <v>0</v>
      </c>
      <c r="L7" s="31">
        <f>SUMIFS('Cells Huawei 26032026 16h'!$AB:$AB,'Cells Huawei 26032026 16h'!$U:$U,'Breackdown-Global '!$G7,'Cells Huawei 26032026 16h'!$AA:$AA,'Breackdown-Global '!L$5)</f>
        <v>0</v>
      </c>
      <c r="M7" s="31">
        <f>SUMIFS('Cells Huawei 26032026 16h'!$AB:$AB,'Cells Huawei 26032026 16h'!$U:$U,'Breackdown-Global '!$G7,'Cells Huawei 26032026 16h'!$AA:$AA,'Breackdown-Global '!M$5)</f>
        <v>0</v>
      </c>
      <c r="N7" s="31">
        <f>SUMIFS('Cells Huawei 26032026 16h'!$AB:$AB,'Cells Huawei 26032026 16h'!$U:$U,'Breackdown-Global '!$G7,'Cells Huawei 26032026 16h'!$AA:$AA,'Breackdown-Global '!N$5)</f>
        <v>0</v>
      </c>
      <c r="O7" s="31">
        <f>SUMIFS('Cells Huawei 26032026 16h'!$AB:$AB,'Cells Huawei 26032026 16h'!$U:$U,'Breackdown-Global '!$G7,'Cells Huawei 26032026 16h'!$AA:$AA,'Breackdown-Global '!O$5)</f>
        <v>0</v>
      </c>
      <c r="P7" s="31">
        <f>SUMIFS('Cells Huawei 26032026 16h'!$AB:$AB,'Cells Huawei 26032026 16h'!$U:$U,'Breackdown-Global '!$G7,'Cells Huawei 26032026 16h'!$AA:$AA,'Breackdown-Global '!P$5)</f>
        <v>0</v>
      </c>
      <c r="Q7" s="32">
        <f t="shared" si="0"/>
        <v>0</v>
      </c>
    </row>
    <row r="8" spans="1:17" ht="28.5" x14ac:dyDescent="0.65">
      <c r="A8" s="16" t="s">
        <v>79</v>
      </c>
      <c r="B8" s="17">
        <f>SUMIFS('Cells Huawei 26032026 12h'!$AB:$AB,'Cells Huawei 26032026 12h'!$U:$U,'Breackdown-Global '!$A8)</f>
        <v>12</v>
      </c>
      <c r="C8" s="18">
        <f>SUMIFS(New!AB:AB,New!U:U,'Breackdown-Global '!A8)</f>
        <v>0</v>
      </c>
      <c r="D8" s="19">
        <f>SUMIFS(UP!AB:AB,UP!U:U,'Breackdown-Global '!A8)</f>
        <v>0</v>
      </c>
      <c r="E8" s="17">
        <f>SUMIFS('Cells Huawei 26032026 16h'!$AB:$AB,'Cells Huawei 26032026 16h'!$U:$U,'Breackdown-Global '!$A8)</f>
        <v>12</v>
      </c>
      <c r="G8" s="30" t="s">
        <v>78</v>
      </c>
      <c r="H8" s="31">
        <f ca="1">SUMIFS('Cells Huawei 26032026 16h'!$AB:$AB,'Cells Huawei 26032026 16h'!$U:$U,'Breackdown-Global '!$G8,'Cells Huawei 26032026 16h'!$AA:$AA,'Breackdown-Global '!H$5)</f>
        <v>0</v>
      </c>
      <c r="I8" s="31">
        <f ca="1">SUMIFS('Cells Huawei 26032026 16h'!$AB:$AB,'Cells Huawei 26032026 16h'!$U:$U,'Breackdown-Global '!$G8,'Cells Huawei 26032026 16h'!$AA:$AA,'Breackdown-Global '!I$5)</f>
        <v>0</v>
      </c>
      <c r="J8" s="31">
        <f ca="1">SUMIFS('Cells Huawei 26032026 16h'!$AB:$AB,'Cells Huawei 26032026 16h'!$U:$U,'Breackdown-Global '!$G8,'Cells Huawei 26032026 16h'!$AA:$AA,'Breackdown-Global '!J$5)</f>
        <v>0</v>
      </c>
      <c r="K8" s="31">
        <f ca="1">SUMIFS('Cells Huawei 26032026 16h'!$AB:$AB,'Cells Huawei 26032026 16h'!$U:$U,'Breackdown-Global '!$G8,'Cells Huawei 26032026 16h'!$AA:$AA,'Breackdown-Global '!K$5)</f>
        <v>0</v>
      </c>
      <c r="L8" s="31">
        <f ca="1">SUMIFS('Cells Huawei 26032026 16h'!$AB:$AB,'Cells Huawei 26032026 16h'!$U:$U,'Breackdown-Global '!$G8,'Cells Huawei 26032026 16h'!$AA:$AA,'Breackdown-Global '!L$5)</f>
        <v>0</v>
      </c>
      <c r="M8" s="31">
        <f ca="1">SUMIFS('Cells Huawei 26032026 16h'!$AB:$AB,'Cells Huawei 26032026 16h'!$U:$U,'Breackdown-Global '!$G8,'Cells Huawei 26032026 16h'!$AA:$AA,'Breackdown-Global '!M$5)</f>
        <v>0</v>
      </c>
      <c r="N8" s="31">
        <f ca="1">SUMIFS('Cells Huawei 26032026 16h'!$AB:$AB,'Cells Huawei 26032026 16h'!$U:$U,'Breackdown-Global '!$G8,'Cells Huawei 26032026 16h'!$AA:$AA,'Breackdown-Global '!N$5)</f>
        <v>0</v>
      </c>
      <c r="O8" s="31">
        <f ca="1">SUMIFS('Cells Huawei 26032026 16h'!$AB:$AB,'Cells Huawei 26032026 16h'!$U:$U,'Breackdown-Global '!$G8,'Cells Huawei 26032026 16h'!$AA:$AA,'Breackdown-Global '!O$5)</f>
        <v>10</v>
      </c>
      <c r="P8" s="31">
        <f ca="1">SUMIFS('Cells Huawei 26032026 16h'!$AB:$AB,'Cells Huawei 26032026 16h'!$U:$U,'Breackdown-Global '!$G8,'Cells Huawei 26032026 16h'!$AA:$AA,'Breackdown-Global '!P$5)</f>
        <v>0</v>
      </c>
      <c r="Q8" s="32">
        <f t="shared" ca="1" si="0"/>
        <v>10</v>
      </c>
    </row>
    <row r="9" spans="1:17" ht="28.5" x14ac:dyDescent="0.65">
      <c r="A9" s="16" t="s">
        <v>80</v>
      </c>
      <c r="B9" s="17">
        <f>SUMIFS('Cells Huawei 26032026 12h'!$AB:$AB,'Cells Huawei 26032026 12h'!$U:$U,'Breackdown-Global '!$A9)</f>
        <v>0</v>
      </c>
      <c r="C9" s="18">
        <f>SUMIFS(New!AB:AB,New!U:U,'Breackdown-Global '!A9)</f>
        <v>0</v>
      </c>
      <c r="D9" s="19">
        <f>SUMIFS(UP!AB:AB,UP!U:U,'Breackdown-Global '!A9)</f>
        <v>0</v>
      </c>
      <c r="E9" s="17">
        <f>SUMIFS('Cells Huawei 26032026 16h'!$AB:$AB,'Cells Huawei 26032026 16h'!$U:$U,'Breackdown-Global '!$A9)</f>
        <v>0</v>
      </c>
      <c r="G9" s="30" t="s">
        <v>79</v>
      </c>
      <c r="H9" s="31">
        <f ca="1">SUMIFS('Cells Huawei 26032026 16h'!$AB:$AB,'Cells Huawei 26032026 16h'!$U:$U,'Breackdown-Global '!$G9,'Cells Huawei 26032026 16h'!$AA:$AA,'Breackdown-Global '!H$5)</f>
        <v>0</v>
      </c>
      <c r="I9" s="31">
        <f ca="1">SUMIFS('Cells Huawei 26032026 16h'!$AB:$AB,'Cells Huawei 26032026 16h'!$U:$U,'Breackdown-Global '!$G9,'Cells Huawei 26032026 16h'!$AA:$AA,'Breackdown-Global '!I$5)</f>
        <v>0</v>
      </c>
      <c r="J9" s="31">
        <f ca="1">SUMIFS('Cells Huawei 26032026 16h'!$AB:$AB,'Cells Huawei 26032026 16h'!$U:$U,'Breackdown-Global '!$G9,'Cells Huawei 26032026 16h'!$AA:$AA,'Breackdown-Global '!J$5)</f>
        <v>0</v>
      </c>
      <c r="K9" s="31">
        <f ca="1">SUMIFS('Cells Huawei 26032026 16h'!$AB:$AB,'Cells Huawei 26032026 16h'!$U:$U,'Breackdown-Global '!$G9,'Cells Huawei 26032026 16h'!$AA:$AA,'Breackdown-Global '!K$5)</f>
        <v>0</v>
      </c>
      <c r="L9" s="31">
        <f ca="1">SUMIFS('Cells Huawei 26032026 16h'!$AB:$AB,'Cells Huawei 26032026 16h'!$U:$U,'Breackdown-Global '!$G9,'Cells Huawei 26032026 16h'!$AA:$AA,'Breackdown-Global '!L$5)</f>
        <v>0</v>
      </c>
      <c r="M9" s="31">
        <f ca="1">SUMIFS('Cells Huawei 26032026 16h'!$AB:$AB,'Cells Huawei 26032026 16h'!$U:$U,'Breackdown-Global '!$G9,'Cells Huawei 26032026 16h'!$AA:$AA,'Breackdown-Global '!M$5)</f>
        <v>0</v>
      </c>
      <c r="N9" s="31">
        <f ca="1">SUMIFS('Cells Huawei 26032026 16h'!$AB:$AB,'Cells Huawei 26032026 16h'!$U:$U,'Breackdown-Global '!$G9,'Cells Huawei 26032026 16h'!$AA:$AA,'Breackdown-Global '!N$5)</f>
        <v>6</v>
      </c>
      <c r="O9" s="31">
        <f ca="1">SUMIFS('Cells Huawei 26032026 16h'!$AB:$AB,'Cells Huawei 26032026 16h'!$U:$U,'Breackdown-Global '!$G9,'Cells Huawei 26032026 16h'!$AA:$AA,'Breackdown-Global '!O$5)</f>
        <v>0</v>
      </c>
      <c r="P9" s="31">
        <f ca="1">SUMIFS('Cells Huawei 26032026 16h'!$AB:$AB,'Cells Huawei 26032026 16h'!$U:$U,'Breackdown-Global '!$G9,'Cells Huawei 26032026 16h'!$AA:$AA,'Breackdown-Global '!P$5)</f>
        <v>6</v>
      </c>
      <c r="Q9" s="32">
        <f t="shared" ca="1" si="0"/>
        <v>12</v>
      </c>
    </row>
    <row r="10" spans="1:17" ht="28.5" x14ac:dyDescent="0.65">
      <c r="A10" s="16" t="s">
        <v>81</v>
      </c>
      <c r="B10" s="17">
        <f>SUMIFS('Cells Huawei 26032026 12h'!$AB:$AB,'Cells Huawei 26032026 12h'!$U:$U,'Breackdown-Global '!$A10)</f>
        <v>25</v>
      </c>
      <c r="C10" s="18">
        <f>SUMIFS(New!AB:AB,New!U:U,'Breackdown-Global '!A10)</f>
        <v>0</v>
      </c>
      <c r="D10" s="19">
        <f>SUMIFS(UP!AB:AB,UP!U:U,'Breackdown-Global '!A10)</f>
        <v>0</v>
      </c>
      <c r="E10" s="17">
        <f>SUMIFS('Cells Huawei 26032026 16h'!$AB:$AB,'Cells Huawei 26032026 16h'!$U:$U,'Breackdown-Global '!$A10)</f>
        <v>48</v>
      </c>
      <c r="G10" s="30" t="s">
        <v>80</v>
      </c>
      <c r="H10" s="31">
        <f>SUMIFS('Cells Huawei 26032026 16h'!$AB:$AB,'Cells Huawei 26032026 16h'!$U:$U,'Breackdown-Global '!$G10,'Cells Huawei 26032026 16h'!$AA:$AA,'Breackdown-Global '!H$5)</f>
        <v>0</v>
      </c>
      <c r="I10" s="31">
        <f>SUMIFS('Cells Huawei 26032026 16h'!$AB:$AB,'Cells Huawei 26032026 16h'!$U:$U,'Breackdown-Global '!$G10,'Cells Huawei 26032026 16h'!$AA:$AA,'Breackdown-Global '!I$5)</f>
        <v>0</v>
      </c>
      <c r="J10" s="31">
        <f>SUMIFS('Cells Huawei 26032026 16h'!$AB:$AB,'Cells Huawei 26032026 16h'!$U:$U,'Breackdown-Global '!$G10,'Cells Huawei 26032026 16h'!$AA:$AA,'Breackdown-Global '!J$5)</f>
        <v>0</v>
      </c>
      <c r="K10" s="31">
        <f>SUMIFS('Cells Huawei 26032026 16h'!$AB:$AB,'Cells Huawei 26032026 16h'!$U:$U,'Breackdown-Global '!$G10,'Cells Huawei 26032026 16h'!$AA:$AA,'Breackdown-Global '!K$5)</f>
        <v>0</v>
      </c>
      <c r="L10" s="31">
        <f>SUMIFS('Cells Huawei 26032026 16h'!$AB:$AB,'Cells Huawei 26032026 16h'!$U:$U,'Breackdown-Global '!$G10,'Cells Huawei 26032026 16h'!$AA:$AA,'Breackdown-Global '!L$5)</f>
        <v>0</v>
      </c>
      <c r="M10" s="31">
        <f>SUMIFS('Cells Huawei 26032026 16h'!$AB:$AB,'Cells Huawei 26032026 16h'!$U:$U,'Breackdown-Global '!$G10,'Cells Huawei 26032026 16h'!$AA:$AA,'Breackdown-Global '!M$5)</f>
        <v>0</v>
      </c>
      <c r="N10" s="31">
        <f>SUMIFS('Cells Huawei 26032026 16h'!$AB:$AB,'Cells Huawei 26032026 16h'!$U:$U,'Breackdown-Global '!$G10,'Cells Huawei 26032026 16h'!$AA:$AA,'Breackdown-Global '!N$5)</f>
        <v>0</v>
      </c>
      <c r="O10" s="31">
        <f>SUMIFS('Cells Huawei 26032026 16h'!$AB:$AB,'Cells Huawei 26032026 16h'!$U:$U,'Breackdown-Global '!$G10,'Cells Huawei 26032026 16h'!$AA:$AA,'Breackdown-Global '!O$5)</f>
        <v>0</v>
      </c>
      <c r="P10" s="31">
        <f>SUMIFS('Cells Huawei 26032026 16h'!$AB:$AB,'Cells Huawei 26032026 16h'!$U:$U,'Breackdown-Global '!$G10,'Cells Huawei 26032026 16h'!$AA:$AA,'Breackdown-Global '!P$5)</f>
        <v>0</v>
      </c>
      <c r="Q10" s="32">
        <f t="shared" si="0"/>
        <v>0</v>
      </c>
    </row>
    <row r="11" spans="1:17" ht="28.5" x14ac:dyDescent="0.65">
      <c r="A11" s="16" t="s">
        <v>82</v>
      </c>
      <c r="B11" s="17">
        <f>SUMIFS('Cells Huawei 26032026 12h'!$AB:$AB,'Cells Huawei 26032026 12h'!$U:$U,'Breackdown-Global '!$A11)</f>
        <v>11</v>
      </c>
      <c r="C11" s="18">
        <f>SUMIFS(New!AB:AB,New!U:U,'Breackdown-Global '!A11)</f>
        <v>0</v>
      </c>
      <c r="D11" s="19">
        <f>SUMIFS(UP!AB:AB,UP!U:U,'Breackdown-Global '!A11)</f>
        <v>0</v>
      </c>
      <c r="E11" s="17">
        <f>SUMIFS('Cells Huawei 26032026 16h'!$AB:$AB,'Cells Huawei 26032026 16h'!$U:$U,'Breackdown-Global '!$A11)</f>
        <v>11</v>
      </c>
      <c r="G11" s="16" t="s">
        <v>81</v>
      </c>
      <c r="H11" s="31">
        <f ca="1">SUMIFS('Cells Huawei 26032026 16h'!$AB:$AB,'Cells Huawei 26032026 16h'!$U:$U,'Breackdown-Global '!$G11,'Cells Huawei 26032026 16h'!$AA:$AA,'Breackdown-Global '!H$5)</f>
        <v>0</v>
      </c>
      <c r="I11" s="31">
        <f ca="1">SUMIFS('Cells Huawei 26032026 16h'!$AB:$AB,'Cells Huawei 26032026 16h'!$U:$U,'Breackdown-Global '!$G11,'Cells Huawei 26032026 16h'!$AA:$AA,'Breackdown-Global '!I$5)</f>
        <v>0</v>
      </c>
      <c r="J11" s="31">
        <f ca="1">SUMIFS('Cells Huawei 26032026 16h'!$AB:$AB,'Cells Huawei 26032026 16h'!$U:$U,'Breackdown-Global '!$G11,'Cells Huawei 26032026 16h'!$AA:$AA,'Breackdown-Global '!J$5)</f>
        <v>0</v>
      </c>
      <c r="K11" s="31">
        <f ca="1">SUMIFS('Cells Huawei 26032026 16h'!$AB:$AB,'Cells Huawei 26032026 16h'!$U:$U,'Breackdown-Global '!$G11,'Cells Huawei 26032026 16h'!$AA:$AA,'Breackdown-Global '!K$5)</f>
        <v>0</v>
      </c>
      <c r="L11" s="31">
        <f ca="1">SUMIFS('Cells Huawei 26032026 16h'!$AB:$AB,'Cells Huawei 26032026 16h'!$U:$U,'Breackdown-Global '!$G11,'Cells Huawei 26032026 16h'!$AA:$AA,'Breackdown-Global '!L$5)</f>
        <v>0</v>
      </c>
      <c r="M11" s="31">
        <f ca="1">SUMIFS('Cells Huawei 26032026 16h'!$AB:$AB,'Cells Huawei 26032026 16h'!$U:$U,'Breackdown-Global '!$G11,'Cells Huawei 26032026 16h'!$AA:$AA,'Breackdown-Global '!M$5)</f>
        <v>0</v>
      </c>
      <c r="N11" s="31">
        <f ca="1">SUMIFS('Cells Huawei 26032026 16h'!$AB:$AB,'Cells Huawei 26032026 16h'!$U:$U,'Breackdown-Global '!$G11,'Cells Huawei 26032026 16h'!$AA:$AA,'Breackdown-Global '!N$5)</f>
        <v>48</v>
      </c>
      <c r="O11" s="31">
        <f ca="1">SUMIFS('Cells Huawei 26032026 16h'!$AB:$AB,'Cells Huawei 26032026 16h'!$U:$U,'Breackdown-Global '!$G11,'Cells Huawei 26032026 16h'!$AA:$AA,'Breackdown-Global '!O$5)</f>
        <v>0</v>
      </c>
      <c r="P11" s="31">
        <f ca="1">SUMIFS('Cells Huawei 26032026 16h'!$AB:$AB,'Cells Huawei 26032026 16h'!$U:$U,'Breackdown-Global '!$G11,'Cells Huawei 26032026 16h'!$AA:$AA,'Breackdown-Global '!P$5)</f>
        <v>0</v>
      </c>
      <c r="Q11" s="32">
        <f t="shared" ca="1" si="0"/>
        <v>48</v>
      </c>
    </row>
    <row r="12" spans="1:17" ht="28.5" x14ac:dyDescent="0.65">
      <c r="A12" s="16" t="s">
        <v>39</v>
      </c>
      <c r="B12" s="17">
        <f>SUMIFS('Cells Huawei 26032026 12h'!$AB:$AB,'Cells Huawei 26032026 12h'!$U:$U,'Breackdown-Global '!$A12)</f>
        <v>10</v>
      </c>
      <c r="C12" s="18">
        <f>SUMIFS(New!AB:AB,New!U:U,'Breackdown-Global '!A12)</f>
        <v>0</v>
      </c>
      <c r="D12" s="19">
        <f>SUMIFS(UP!AB:AB,UP!U:U,'Breackdown-Global '!A12)</f>
        <v>0</v>
      </c>
      <c r="E12" s="17">
        <f>SUMIFS('Cells Huawei 26032026 16h'!$AB:$AB,'Cells Huawei 26032026 16h'!$U:$U,'Breackdown-Global '!$A12)</f>
        <v>10</v>
      </c>
      <c r="G12" s="30" t="s">
        <v>39</v>
      </c>
      <c r="H12" s="31">
        <f ca="1">SUMIFS('Cells Huawei 26032026 16h'!$AB:$AB,'Cells Huawei 26032026 16h'!$U:$U,'Breackdown-Global '!$G12,'Cells Huawei 26032026 16h'!$AA:$AA,'Breackdown-Global '!H$5)</f>
        <v>0</v>
      </c>
      <c r="I12" s="31">
        <f ca="1">SUMIFS('Cells Huawei 26032026 16h'!$AB:$AB,'Cells Huawei 26032026 16h'!$U:$U,'Breackdown-Global '!$G12,'Cells Huawei 26032026 16h'!$AA:$AA,'Breackdown-Global '!I$5)</f>
        <v>0</v>
      </c>
      <c r="J12" s="31">
        <f ca="1">SUMIFS('Cells Huawei 26032026 16h'!$AB:$AB,'Cells Huawei 26032026 16h'!$U:$U,'Breackdown-Global '!$G12,'Cells Huawei 26032026 16h'!$AA:$AA,'Breackdown-Global '!J$5)</f>
        <v>0</v>
      </c>
      <c r="K12" s="31">
        <f ca="1">SUMIFS('Cells Huawei 26032026 16h'!$AB:$AB,'Cells Huawei 26032026 16h'!$U:$U,'Breackdown-Global '!$G12,'Cells Huawei 26032026 16h'!$AA:$AA,'Breackdown-Global '!K$5)</f>
        <v>0</v>
      </c>
      <c r="L12" s="31">
        <f ca="1">SUMIFS('Cells Huawei 26032026 16h'!$AB:$AB,'Cells Huawei 26032026 16h'!$U:$U,'Breackdown-Global '!$G12,'Cells Huawei 26032026 16h'!$AA:$AA,'Breackdown-Global '!L$5)</f>
        <v>0</v>
      </c>
      <c r="M12" s="31">
        <f ca="1">SUMIFS('Cells Huawei 26032026 16h'!$AB:$AB,'Cells Huawei 26032026 16h'!$U:$U,'Breackdown-Global '!$G12,'Cells Huawei 26032026 16h'!$AA:$AA,'Breackdown-Global '!M$5)</f>
        <v>0</v>
      </c>
      <c r="N12" s="31">
        <f ca="1">SUMIFS('Cells Huawei 26032026 16h'!$AB:$AB,'Cells Huawei 26032026 16h'!$U:$U,'Breackdown-Global '!$G12,'Cells Huawei 26032026 16h'!$AA:$AA,'Breackdown-Global '!N$5)</f>
        <v>1</v>
      </c>
      <c r="O12" s="31">
        <f ca="1">SUMIFS('Cells Huawei 26032026 16h'!$AB:$AB,'Cells Huawei 26032026 16h'!$U:$U,'Breackdown-Global '!$G12,'Cells Huawei 26032026 16h'!$AA:$AA,'Breackdown-Global '!O$5)</f>
        <v>0</v>
      </c>
      <c r="P12" s="31">
        <f ca="1">SUMIFS('Cells Huawei 26032026 16h'!$AB:$AB,'Cells Huawei 26032026 16h'!$U:$U,'Breackdown-Global '!$G12,'Cells Huawei 26032026 16h'!$AA:$AA,'Breackdown-Global '!P$5)</f>
        <v>9</v>
      </c>
      <c r="Q12" s="32">
        <f t="shared" ca="1" si="0"/>
        <v>10</v>
      </c>
    </row>
    <row r="13" spans="1:17" ht="28.5" x14ac:dyDescent="0.65">
      <c r="A13" s="16" t="s">
        <v>58</v>
      </c>
      <c r="B13" s="17">
        <f>SUMIFS('Cells Huawei 26032026 12h'!$AB:$AB,'Cells Huawei 26032026 12h'!$U:$U,'Breackdown-Global '!$A13)</f>
        <v>1</v>
      </c>
      <c r="C13" s="18">
        <f>SUMIFS(New!AB:AB,New!U:U,'Breackdown-Global '!A13)</f>
        <v>0</v>
      </c>
      <c r="D13" s="19">
        <f>SUMIFS(UP!AB:AB,UP!U:U,'Breackdown-Global '!A13)</f>
        <v>0</v>
      </c>
      <c r="E13" s="17">
        <f>SUMIFS('Cells Huawei 26032026 16h'!$AB:$AB,'Cells Huawei 26032026 16h'!$U:$U,'Breackdown-Global '!$A13)</f>
        <v>1</v>
      </c>
      <c r="G13" s="30" t="s">
        <v>83</v>
      </c>
      <c r="H13" s="31">
        <f ca="1">SUMIFS('Cells Huawei 26032026 16h'!$AB:$AB,'Cells Huawei 26032026 16h'!$U:$U,'Breackdown-Global '!$G13,'Cells Huawei 26032026 16h'!$AA:$AA,'Breackdown-Global '!H$5)</f>
        <v>0</v>
      </c>
      <c r="I13" s="31">
        <f ca="1">SUMIFS('Cells Huawei 26032026 16h'!$AB:$AB,'Cells Huawei 26032026 16h'!$U:$U,'Breackdown-Global '!$G13,'Cells Huawei 26032026 16h'!$AA:$AA,'Breackdown-Global '!I$5)</f>
        <v>0</v>
      </c>
      <c r="J13" s="31">
        <f ca="1">SUMIFS('Cells Huawei 26032026 16h'!$AB:$AB,'Cells Huawei 26032026 16h'!$U:$U,'Breackdown-Global '!$G13,'Cells Huawei 26032026 16h'!$AA:$AA,'Breackdown-Global '!J$5)</f>
        <v>0</v>
      </c>
      <c r="K13" s="31">
        <f ca="1">SUMIFS('Cells Huawei 26032026 16h'!$AB:$AB,'Cells Huawei 26032026 16h'!$U:$U,'Breackdown-Global '!$G13,'Cells Huawei 26032026 16h'!$AA:$AA,'Breackdown-Global '!K$5)</f>
        <v>0</v>
      </c>
      <c r="L13" s="31">
        <f ca="1">SUMIFS('Cells Huawei 26032026 16h'!$AB:$AB,'Cells Huawei 26032026 16h'!$U:$U,'Breackdown-Global '!$G13,'Cells Huawei 26032026 16h'!$AA:$AA,'Breackdown-Global '!L$5)</f>
        <v>0</v>
      </c>
      <c r="M13" s="31">
        <f ca="1">SUMIFS('Cells Huawei 26032026 16h'!$AB:$AB,'Cells Huawei 26032026 16h'!$U:$U,'Breackdown-Global '!$G13,'Cells Huawei 26032026 16h'!$AA:$AA,'Breackdown-Global '!M$5)</f>
        <v>0</v>
      </c>
      <c r="N13" s="31">
        <f ca="1">SUMIFS('Cells Huawei 26032026 16h'!$AB:$AB,'Cells Huawei 26032026 16h'!$U:$U,'Breackdown-Global '!$G13,'Cells Huawei 26032026 16h'!$AA:$AA,'Breackdown-Global '!N$5)</f>
        <v>1</v>
      </c>
      <c r="O13" s="31">
        <f ca="1">SUMIFS('Cells Huawei 26032026 16h'!$AB:$AB,'Cells Huawei 26032026 16h'!$U:$U,'Breackdown-Global '!$G13,'Cells Huawei 26032026 16h'!$AA:$AA,'Breackdown-Global '!O$5)</f>
        <v>6</v>
      </c>
      <c r="P13" s="31">
        <f ca="1">SUMIFS('Cells Huawei 26032026 16h'!$AB:$AB,'Cells Huawei 26032026 16h'!$U:$U,'Breackdown-Global '!$G13,'Cells Huawei 26032026 16h'!$AA:$AA,'Breackdown-Global '!P$5)</f>
        <v>4</v>
      </c>
      <c r="Q13" s="32">
        <f t="shared" ca="1" si="0"/>
        <v>11</v>
      </c>
    </row>
    <row r="14" spans="1:17" ht="28.5" x14ac:dyDescent="0.65">
      <c r="A14" s="16" t="s">
        <v>84</v>
      </c>
      <c r="B14" s="17">
        <f>SUMIFS('Cells Huawei 26032026 12h'!$AB:$AB,'Cells Huawei 26032026 12h'!$U:$U,'Breackdown-Global '!$A14)</f>
        <v>12</v>
      </c>
      <c r="C14" s="18">
        <f>SUMIFS(New!AB:AB,New!U:U,'Breackdown-Global '!A14)</f>
        <v>0</v>
      </c>
      <c r="D14" s="19">
        <f>SUMIFS(UP!AB:AB,UP!U:U,'Breackdown-Global '!A14)</f>
        <v>0</v>
      </c>
      <c r="E14" s="17">
        <f>SUMIFS('Cells Huawei 26032026 16h'!$AB:$AB,'Cells Huawei 26032026 16h'!$U:$U,'Breackdown-Global '!$A14)</f>
        <v>7</v>
      </c>
      <c r="G14" s="30" t="s">
        <v>58</v>
      </c>
      <c r="H14" s="31">
        <f ca="1">SUMIFS('Cells Huawei 26032026 16h'!$AB:$AB,'Cells Huawei 26032026 16h'!$U:$U,'Breackdown-Global '!$G14,'Cells Huawei 26032026 16h'!$AA:$AA,'Breackdown-Global '!H$5)</f>
        <v>0</v>
      </c>
      <c r="I14" s="31">
        <f ca="1">SUMIFS('Cells Huawei 26032026 16h'!$AB:$AB,'Cells Huawei 26032026 16h'!$U:$U,'Breackdown-Global '!$G14,'Cells Huawei 26032026 16h'!$AA:$AA,'Breackdown-Global '!I$5)</f>
        <v>0</v>
      </c>
      <c r="J14" s="31">
        <f ca="1">SUMIFS('Cells Huawei 26032026 16h'!$AB:$AB,'Cells Huawei 26032026 16h'!$U:$U,'Breackdown-Global '!$G14,'Cells Huawei 26032026 16h'!$AA:$AA,'Breackdown-Global '!J$5)</f>
        <v>0</v>
      </c>
      <c r="K14" s="31">
        <f ca="1">SUMIFS('Cells Huawei 26032026 16h'!$AB:$AB,'Cells Huawei 26032026 16h'!$U:$U,'Breackdown-Global '!$G14,'Cells Huawei 26032026 16h'!$AA:$AA,'Breackdown-Global '!K$5)</f>
        <v>0</v>
      </c>
      <c r="L14" s="31">
        <f ca="1">SUMIFS('Cells Huawei 26032026 16h'!$AB:$AB,'Cells Huawei 26032026 16h'!$U:$U,'Breackdown-Global '!$G14,'Cells Huawei 26032026 16h'!$AA:$AA,'Breackdown-Global '!L$5)</f>
        <v>0</v>
      </c>
      <c r="M14" s="31">
        <f ca="1">SUMIFS('Cells Huawei 26032026 16h'!$AB:$AB,'Cells Huawei 26032026 16h'!$U:$U,'Breackdown-Global '!$G14,'Cells Huawei 26032026 16h'!$AA:$AA,'Breackdown-Global '!M$5)</f>
        <v>0</v>
      </c>
      <c r="N14" s="31">
        <f ca="1">SUMIFS('Cells Huawei 26032026 16h'!$AB:$AB,'Cells Huawei 26032026 16h'!$U:$U,'Breackdown-Global '!$G14,'Cells Huawei 26032026 16h'!$AA:$AA,'Breackdown-Global '!N$5)</f>
        <v>1</v>
      </c>
      <c r="O14" s="31">
        <f ca="1">SUMIFS('Cells Huawei 26032026 16h'!$AB:$AB,'Cells Huawei 26032026 16h'!$U:$U,'Breackdown-Global '!$G14,'Cells Huawei 26032026 16h'!$AA:$AA,'Breackdown-Global '!O$5)</f>
        <v>0</v>
      </c>
      <c r="P14" s="31">
        <f ca="1">SUMIFS('Cells Huawei 26032026 16h'!$AB:$AB,'Cells Huawei 26032026 16h'!$U:$U,'Breackdown-Global '!$G14,'Cells Huawei 26032026 16h'!$AA:$AA,'Breackdown-Global '!P$5)</f>
        <v>0</v>
      </c>
      <c r="Q14" s="32">
        <f t="shared" ca="1" si="0"/>
        <v>1</v>
      </c>
    </row>
    <row r="15" spans="1:17" ht="28.5" x14ac:dyDescent="0.65">
      <c r="A15" s="16" t="s">
        <v>60</v>
      </c>
      <c r="B15" s="17">
        <f>SUMIFS('Cells Huawei 26032026 12h'!$AB:$AB,'Cells Huawei 26032026 12h'!$U:$U,'Breackdown-Global '!$A15)</f>
        <v>0</v>
      </c>
      <c r="C15" s="18">
        <f>SUMIFS(New!AB:AB,New!U:U,'Breackdown-Global '!A15)</f>
        <v>57</v>
      </c>
      <c r="D15" s="19">
        <f>SUMIFS(UP!AB:AB,UP!U:U,'Breackdown-Global '!A15)</f>
        <v>0</v>
      </c>
      <c r="E15" s="17">
        <f>SUMIFS('Cells Huawei 26032026 16h'!$AB:$AB,'Cells Huawei 26032026 16h'!$U:$U,'Breackdown-Global '!$A15)</f>
        <v>57</v>
      </c>
      <c r="G15" s="30" t="s">
        <v>84</v>
      </c>
      <c r="H15" s="31">
        <f ca="1">SUMIFS('Cells Huawei 26032026 16h'!$AB:$AB,'Cells Huawei 26032026 16h'!$U:$U,'Breackdown-Global '!$G15,'Cells Huawei 26032026 16h'!$AA:$AA,'Breackdown-Global '!H$5)</f>
        <v>0</v>
      </c>
      <c r="I15" s="31">
        <f ca="1">SUMIFS('Cells Huawei 26032026 16h'!$AB:$AB,'Cells Huawei 26032026 16h'!$U:$U,'Breackdown-Global '!$G15,'Cells Huawei 26032026 16h'!$AA:$AA,'Breackdown-Global '!I$5)</f>
        <v>0</v>
      </c>
      <c r="J15" s="31">
        <f ca="1">SUMIFS('Cells Huawei 26032026 16h'!$AB:$AB,'Cells Huawei 26032026 16h'!$U:$U,'Breackdown-Global '!$G15,'Cells Huawei 26032026 16h'!$AA:$AA,'Breackdown-Global '!J$5)</f>
        <v>0</v>
      </c>
      <c r="K15" s="31">
        <f ca="1">SUMIFS('Cells Huawei 26032026 16h'!$AB:$AB,'Cells Huawei 26032026 16h'!$U:$U,'Breackdown-Global '!$G15,'Cells Huawei 26032026 16h'!$AA:$AA,'Breackdown-Global '!K$5)</f>
        <v>0</v>
      </c>
      <c r="L15" s="31">
        <f ca="1">SUMIFS('Cells Huawei 26032026 16h'!$AB:$AB,'Cells Huawei 26032026 16h'!$U:$U,'Breackdown-Global '!$G15,'Cells Huawei 26032026 16h'!$AA:$AA,'Breackdown-Global '!L$5)</f>
        <v>0</v>
      </c>
      <c r="M15" s="31">
        <f ca="1">SUMIFS('Cells Huawei 26032026 16h'!$AB:$AB,'Cells Huawei 26032026 16h'!$U:$U,'Breackdown-Global '!$G15,'Cells Huawei 26032026 16h'!$AA:$AA,'Breackdown-Global '!M$5)</f>
        <v>0</v>
      </c>
      <c r="N15" s="31">
        <f ca="1">SUMIFS('Cells Huawei 26032026 16h'!$AB:$AB,'Cells Huawei 26032026 16h'!$U:$U,'Breackdown-Global '!$G15,'Cells Huawei 26032026 16h'!$AA:$AA,'Breackdown-Global '!N$5)</f>
        <v>7</v>
      </c>
      <c r="O15" s="31">
        <f ca="1">SUMIFS('Cells Huawei 26032026 16h'!$AB:$AB,'Cells Huawei 26032026 16h'!$U:$U,'Breackdown-Global '!$G15,'Cells Huawei 26032026 16h'!$AA:$AA,'Breackdown-Global '!O$5)</f>
        <v>0</v>
      </c>
      <c r="P15" s="31">
        <f ca="1">SUMIFS('Cells Huawei 26032026 16h'!$AB:$AB,'Cells Huawei 26032026 16h'!$U:$U,'Breackdown-Global '!$G15,'Cells Huawei 26032026 16h'!$AA:$AA,'Breackdown-Global '!P$5)</f>
        <v>0</v>
      </c>
      <c r="Q15" s="32">
        <f t="shared" ca="1" si="0"/>
        <v>7</v>
      </c>
    </row>
    <row r="16" spans="1:17" ht="28.5" x14ac:dyDescent="0.65">
      <c r="A16" s="16" t="s">
        <v>85</v>
      </c>
      <c r="B16" s="17">
        <f>SUMIFS('Cells Huawei 26032026 12h'!$AB:$AB,'Cells Huawei 26032026 12h'!$U:$U,'Breackdown-Global '!$A16)</f>
        <v>0</v>
      </c>
      <c r="C16" s="18">
        <f>SUMIFS(New!AB:AB,New!U:U,'Breackdown-Global '!A16)</f>
        <v>0</v>
      </c>
      <c r="D16" s="19">
        <f>SUMIFS(UP!AB:AB,UP!U:U,'Breackdown-Global '!A16)</f>
        <v>0</v>
      </c>
      <c r="E16" s="17">
        <f>SUMIFS('Cells Huawei 26032026 16h'!$AB:$AB,'Cells Huawei 26032026 16h'!$U:$U,'Breackdown-Global '!$A16)</f>
        <v>0</v>
      </c>
      <c r="G16" s="30" t="s">
        <v>60</v>
      </c>
      <c r="H16" s="31">
        <f ca="1">SUMIFS('Cells Huawei 26032026 16h'!$AB:$AB,'Cells Huawei 26032026 16h'!$U:$U,'Breackdown-Global '!$G16,'Cells Huawei 26032026 16h'!$AA:$AA,'Breackdown-Global '!H$5)</f>
        <v>0</v>
      </c>
      <c r="I16" s="31">
        <f ca="1">SUMIFS('Cells Huawei 26032026 16h'!$AB:$AB,'Cells Huawei 26032026 16h'!$U:$U,'Breackdown-Global '!$G16,'Cells Huawei 26032026 16h'!$AA:$AA,'Breackdown-Global '!I$5)</f>
        <v>0</v>
      </c>
      <c r="J16" s="31">
        <f ca="1">SUMIFS('Cells Huawei 26032026 16h'!$AB:$AB,'Cells Huawei 26032026 16h'!$U:$U,'Breackdown-Global '!$G16,'Cells Huawei 26032026 16h'!$AA:$AA,'Breackdown-Global '!J$5)</f>
        <v>0</v>
      </c>
      <c r="K16" s="31">
        <f ca="1">SUMIFS('Cells Huawei 26032026 16h'!$AB:$AB,'Cells Huawei 26032026 16h'!$U:$U,'Breackdown-Global '!$G16,'Cells Huawei 26032026 16h'!$AA:$AA,'Breackdown-Global '!K$5)</f>
        <v>0</v>
      </c>
      <c r="L16" s="31">
        <f ca="1">SUMIFS('Cells Huawei 26032026 16h'!$AB:$AB,'Cells Huawei 26032026 16h'!$U:$U,'Breackdown-Global '!$G16,'Cells Huawei 26032026 16h'!$AA:$AA,'Breackdown-Global '!L$5)</f>
        <v>0</v>
      </c>
      <c r="M16" s="31">
        <f ca="1">SUMIFS('Cells Huawei 26032026 16h'!$AB:$AB,'Cells Huawei 26032026 16h'!$U:$U,'Breackdown-Global '!$G16,'Cells Huawei 26032026 16h'!$AA:$AA,'Breackdown-Global '!M$5)</f>
        <v>0</v>
      </c>
      <c r="N16" s="31">
        <f ca="1">SUMIFS('Cells Huawei 26032026 16h'!$AB:$AB,'Cells Huawei 26032026 16h'!$U:$U,'Breackdown-Global '!$G16,'Cells Huawei 26032026 16h'!$AA:$AA,'Breackdown-Global '!N$5)</f>
        <v>18</v>
      </c>
      <c r="O16" s="31">
        <f ca="1">SUMIFS('Cells Huawei 26032026 16h'!$AB:$AB,'Cells Huawei 26032026 16h'!$U:$U,'Breackdown-Global '!$G16,'Cells Huawei 26032026 16h'!$AA:$AA,'Breackdown-Global '!O$5)</f>
        <v>0</v>
      </c>
      <c r="P16" s="31">
        <f ca="1">SUMIFS('Cells Huawei 26032026 16h'!$AB:$AB,'Cells Huawei 26032026 16h'!$U:$U,'Breackdown-Global '!$G16,'Cells Huawei 26032026 16h'!$AA:$AA,'Breackdown-Global '!P$5)</f>
        <v>39</v>
      </c>
      <c r="Q16" s="32">
        <f t="shared" ca="1" si="0"/>
        <v>57</v>
      </c>
    </row>
    <row r="17" spans="1:17" ht="28.5" x14ac:dyDescent="0.65">
      <c r="A17" s="33" t="s">
        <v>76</v>
      </c>
      <c r="B17" s="34">
        <f>SUM(B5:B16)</f>
        <v>93</v>
      </c>
      <c r="C17" s="34">
        <f>SUM(C5:C16)</f>
        <v>60</v>
      </c>
      <c r="D17" s="34">
        <f>SUM(D5:D16)</f>
        <v>0</v>
      </c>
      <c r="E17" s="34">
        <f>SUM(E5:E16)</f>
        <v>159</v>
      </c>
      <c r="G17" s="30" t="s">
        <v>85</v>
      </c>
      <c r="H17" s="31">
        <f>SUMIFS('Cells Huawei 26032026 16h'!$AB:$AB,'Cells Huawei 26032026 16h'!$U:$U,'Breackdown-Global '!$G17,'Cells Huawei 26032026 16h'!$AA:$AA,'Breackdown-Global '!H$5)</f>
        <v>0</v>
      </c>
      <c r="I17" s="31">
        <f>SUMIFS('Cells Huawei 26032026 16h'!$AB:$AB,'Cells Huawei 26032026 16h'!$U:$U,'Breackdown-Global '!$G17,'Cells Huawei 26032026 16h'!$AA:$AA,'Breackdown-Global '!I$5)</f>
        <v>0</v>
      </c>
      <c r="J17" s="31">
        <f>SUMIFS('Cells Huawei 26032026 16h'!$AB:$AB,'Cells Huawei 26032026 16h'!$U:$U,'Breackdown-Global '!$G17,'Cells Huawei 26032026 16h'!$AA:$AA,'Breackdown-Global '!J$5)</f>
        <v>0</v>
      </c>
      <c r="K17" s="31">
        <f>SUMIFS('Cells Huawei 26032026 16h'!$AB:$AB,'Cells Huawei 26032026 16h'!$U:$U,'Breackdown-Global '!$G17,'Cells Huawei 26032026 16h'!$AA:$AA,'Breackdown-Global '!K$5)</f>
        <v>0</v>
      </c>
      <c r="L17" s="31">
        <f>SUMIFS('Cells Huawei 26032026 16h'!$AB:$AB,'Cells Huawei 26032026 16h'!$U:$U,'Breackdown-Global '!$G17,'Cells Huawei 26032026 16h'!$AA:$AA,'Breackdown-Global '!L$5)</f>
        <v>0</v>
      </c>
      <c r="M17" s="31">
        <f>SUMIFS('Cells Huawei 26032026 16h'!$AB:$AB,'Cells Huawei 26032026 16h'!$U:$U,'Breackdown-Global '!$G17,'Cells Huawei 26032026 16h'!$AA:$AA,'Breackdown-Global '!M$5)</f>
        <v>0</v>
      </c>
      <c r="N17" s="31">
        <f>SUMIFS('Cells Huawei 26032026 16h'!$AB:$AB,'Cells Huawei 26032026 16h'!$U:$U,'Breackdown-Global '!$G17,'Cells Huawei 26032026 16h'!$AA:$AA,'Breackdown-Global '!N$5)</f>
        <v>0</v>
      </c>
      <c r="O17" s="31">
        <f>SUMIFS('Cells Huawei 26032026 16h'!$AB:$AB,'Cells Huawei 26032026 16h'!$U:$U,'Breackdown-Global '!$G17,'Cells Huawei 26032026 16h'!$AA:$AA,'Breackdown-Global '!O$5)</f>
        <v>0</v>
      </c>
      <c r="P17" s="31">
        <f>SUMIFS('Cells Huawei 26032026 16h'!$AB:$AB,'Cells Huawei 26032026 16h'!$U:$U,'Breackdown-Global '!$G17,'Cells Huawei 26032026 16h'!$AA:$AA,'Breackdown-Global '!P$5)</f>
        <v>0</v>
      </c>
      <c r="Q17" s="32">
        <f t="shared" si="0"/>
        <v>0</v>
      </c>
    </row>
    <row r="18" spans="1:17" ht="31" x14ac:dyDescent="0.7">
      <c r="G18" s="36" t="s">
        <v>86</v>
      </c>
      <c r="H18" s="37">
        <f t="shared" ref="H18:Q18" ca="1" si="1">SUM(H6:H17)</f>
        <v>0</v>
      </c>
      <c r="I18" s="37">
        <f t="shared" ca="1" si="1"/>
        <v>0</v>
      </c>
      <c r="J18" s="37">
        <f t="shared" ca="1" si="1"/>
        <v>0</v>
      </c>
      <c r="K18" s="37">
        <f t="shared" ca="1" si="1"/>
        <v>0</v>
      </c>
      <c r="L18" s="37">
        <f t="shared" ca="1" si="1"/>
        <v>0</v>
      </c>
      <c r="M18" s="37">
        <f t="shared" ca="1" si="1"/>
        <v>0</v>
      </c>
      <c r="N18" s="37">
        <f t="shared" ca="1" si="1"/>
        <v>85</v>
      </c>
      <c r="O18" s="37">
        <f t="shared" ca="1" si="1"/>
        <v>16</v>
      </c>
      <c r="P18" s="37">
        <f t="shared" ca="1" si="1"/>
        <v>58</v>
      </c>
      <c r="Q18" s="37">
        <f t="shared" ca="1" si="1"/>
        <v>159</v>
      </c>
    </row>
    <row r="19" spans="1:17" x14ac:dyDescent="0.35">
      <c r="A19" s="15"/>
    </row>
    <row r="27" spans="1:17" x14ac:dyDescent="0.35">
      <c r="B27" s="15">
        <f>B17-D17</f>
        <v>93</v>
      </c>
    </row>
    <row r="28" spans="1:17" x14ac:dyDescent="0.35">
      <c r="B28" s="15">
        <f>B27+C17</f>
        <v>153</v>
      </c>
    </row>
    <row r="34" spans="8:12" x14ac:dyDescent="0.35">
      <c r="L34" s="38"/>
    </row>
    <row r="37" spans="8:12" x14ac:dyDescent="0.35">
      <c r="H37" s="38"/>
    </row>
    <row r="39" spans="8:12" x14ac:dyDescent="0.35">
      <c r="I39" s="38"/>
    </row>
    <row r="46" spans="8:12" x14ac:dyDescent="0.35">
      <c r="J46" s="38"/>
    </row>
  </sheetData>
  <mergeCells count="1">
    <mergeCell ref="G4:Q4"/>
  </mergeCells>
  <pageMargins left="0.7" right="0.7" top="0.75" bottom="0.75" header="0.3" footer="0.3"/>
  <pageSetup orientation="portrait" horizontalDpi="180" verticalDpi="18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877D8-7654-4A4F-A6CD-408DDE28C804}">
  <dimension ref="A1:AG61"/>
  <sheetViews>
    <sheetView zoomScale="60" zoomScaleNormal="60" workbookViewId="0">
      <selection activeCell="A2" sqref="A2:XFD61"/>
    </sheetView>
  </sheetViews>
  <sheetFormatPr defaultColWidth="8.81640625" defaultRowHeight="14.5" x14ac:dyDescent="0.35"/>
  <cols>
    <col min="1" max="1" width="30.81640625" style="9" customWidth="1"/>
    <col min="2" max="4" width="10.81640625" style="9" customWidth="1"/>
    <col min="5" max="5" width="10.81640625" style="10" customWidth="1"/>
    <col min="6" max="6" width="25.81640625" style="10" customWidth="1"/>
    <col min="7" max="8" width="25.81640625" style="9" customWidth="1"/>
    <col min="9" max="9" width="19.81640625" style="9" customWidth="1"/>
    <col min="10" max="12" width="10.81640625" style="9" customWidth="1"/>
    <col min="13" max="13" width="25.81640625" style="9" customWidth="1"/>
    <col min="14" max="15" width="19.81640625" style="9" customWidth="1"/>
    <col min="16" max="16" width="40.81640625" style="9" customWidth="1"/>
    <col min="17" max="18" width="19.81640625" style="9" customWidth="1"/>
    <col min="19" max="19" width="10.81640625" style="9" customWidth="1"/>
    <col min="20" max="20" width="28.54296875" style="9" customWidth="1"/>
    <col min="21" max="21" width="20" style="9" customWidth="1"/>
    <col min="22" max="22" width="10.81640625" style="9" customWidth="1"/>
    <col min="23" max="23" width="10.54296875" style="9" customWidth="1"/>
    <col min="24" max="28" width="19.81640625" style="9" customWidth="1"/>
    <col min="29" max="29" width="8.81640625" style="9"/>
    <col min="30" max="30" width="11.1796875" style="9" bestFit="1" customWidth="1"/>
    <col min="31" max="16384" width="8.81640625" style="9"/>
  </cols>
  <sheetData>
    <row r="1" spans="1:33" customFormat="1" ht="46.5" x14ac:dyDescent="0.35">
      <c r="A1" s="1" t="s">
        <v>0</v>
      </c>
      <c r="B1" s="2" t="s">
        <v>1</v>
      </c>
      <c r="C1" s="2" t="s">
        <v>2</v>
      </c>
      <c r="D1" s="2" t="s">
        <v>3</v>
      </c>
      <c r="E1" s="2" t="s">
        <v>4</v>
      </c>
      <c r="F1" s="1" t="s">
        <v>5</v>
      </c>
      <c r="G1" s="1" t="s">
        <v>6</v>
      </c>
      <c r="H1" s="1" t="s">
        <v>7</v>
      </c>
      <c r="I1" s="1" t="s">
        <v>8</v>
      </c>
      <c r="J1" s="2" t="s">
        <v>9</v>
      </c>
      <c r="K1" s="1" t="s">
        <v>10</v>
      </c>
      <c r="L1" s="1" t="s">
        <v>11</v>
      </c>
      <c r="M1" s="1" t="s">
        <v>12</v>
      </c>
      <c r="N1" s="1" t="s">
        <v>13</v>
      </c>
      <c r="O1" s="1" t="s">
        <v>14</v>
      </c>
      <c r="P1" s="1" t="s">
        <v>15</v>
      </c>
      <c r="Q1" s="3" t="s">
        <v>16</v>
      </c>
      <c r="R1" s="3" t="s">
        <v>17</v>
      </c>
      <c r="S1" s="1" t="s">
        <v>18</v>
      </c>
      <c r="T1" s="1" t="s">
        <v>19</v>
      </c>
      <c r="U1" s="1" t="s">
        <v>20</v>
      </c>
      <c r="V1" s="1" t="s">
        <v>21</v>
      </c>
      <c r="W1" s="4" t="s">
        <v>22</v>
      </c>
      <c r="X1" s="4" t="s">
        <v>23</v>
      </c>
      <c r="Y1" s="4" t="s">
        <v>24</v>
      </c>
      <c r="Z1" s="4" t="s">
        <v>25</v>
      </c>
      <c r="AA1" s="4" t="s">
        <v>26</v>
      </c>
      <c r="AB1" s="4" t="s">
        <v>27</v>
      </c>
      <c r="AC1" s="5" t="s">
        <v>28</v>
      </c>
      <c r="AD1" s="5" t="s">
        <v>29</v>
      </c>
      <c r="AE1" s="5" t="s">
        <v>30</v>
      </c>
      <c r="AF1" s="5" t="s">
        <v>31</v>
      </c>
      <c r="AG1" s="5" t="s">
        <v>32</v>
      </c>
    </row>
    <row r="2" spans="1:33" customFormat="1" ht="145" x14ac:dyDescent="0.35">
      <c r="A2" s="6" t="s">
        <v>2117</v>
      </c>
      <c r="B2" s="7" t="s">
        <v>5313</v>
      </c>
      <c r="C2" s="6" t="s">
        <v>4588</v>
      </c>
      <c r="D2" s="7" t="e">
        <v>#N/A</v>
      </c>
      <c r="E2" s="7" t="e">
        <v>#N/A</v>
      </c>
      <c r="F2" s="6" t="s">
        <v>33</v>
      </c>
      <c r="G2" s="6" t="s">
        <v>2118</v>
      </c>
      <c r="H2" s="6" t="s">
        <v>2119</v>
      </c>
      <c r="I2" s="6" t="s">
        <v>2120</v>
      </c>
      <c r="J2" s="8">
        <v>5.4118692129632109</v>
      </c>
      <c r="K2" s="6" t="s">
        <v>34</v>
      </c>
      <c r="L2" s="6" t="s">
        <v>35</v>
      </c>
      <c r="M2" s="6" t="s">
        <v>36</v>
      </c>
      <c r="N2" s="6" t="s">
        <v>2121</v>
      </c>
      <c r="O2" s="6" t="s">
        <v>37</v>
      </c>
      <c r="P2" s="6" t="s">
        <v>5153</v>
      </c>
      <c r="Q2" s="7"/>
      <c r="R2" s="7"/>
      <c r="S2" s="7"/>
      <c r="T2" s="7" t="s">
        <v>3557</v>
      </c>
      <c r="U2" s="7" t="s">
        <v>60</v>
      </c>
      <c r="V2" s="7" t="s">
        <v>5309</v>
      </c>
      <c r="W2" s="7" t="e">
        <v>#N/A</v>
      </c>
      <c r="X2" s="7"/>
      <c r="Y2" s="7" t="s">
        <v>5314</v>
      </c>
      <c r="Z2" s="7" t="s">
        <v>4141</v>
      </c>
      <c r="AA2" s="7" t="s">
        <v>75</v>
      </c>
      <c r="AB2" s="7">
        <v>1</v>
      </c>
      <c r="AC2" s="7"/>
      <c r="AD2" s="7" t="s">
        <v>2246</v>
      </c>
      <c r="AE2" s="7"/>
      <c r="AF2" s="7"/>
      <c r="AG2" s="7"/>
    </row>
    <row r="3" spans="1:33" customFormat="1" ht="145" x14ac:dyDescent="0.35">
      <c r="A3" s="6" t="s">
        <v>2117</v>
      </c>
      <c r="B3" s="7" t="s">
        <v>5313</v>
      </c>
      <c r="C3" s="6" t="s">
        <v>4589</v>
      </c>
      <c r="D3" s="7" t="e">
        <v>#N/A</v>
      </c>
      <c r="E3" s="7" t="e">
        <v>#N/A</v>
      </c>
      <c r="F3" s="6" t="s">
        <v>33</v>
      </c>
      <c r="G3" s="6" t="s">
        <v>2122</v>
      </c>
      <c r="H3" s="6" t="s">
        <v>2123</v>
      </c>
      <c r="I3" s="6" t="s">
        <v>2116</v>
      </c>
      <c r="J3" s="8">
        <v>5.4116261574090458</v>
      </c>
      <c r="K3" s="6" t="s">
        <v>34</v>
      </c>
      <c r="L3" s="6" t="s">
        <v>35</v>
      </c>
      <c r="M3" s="6" t="s">
        <v>36</v>
      </c>
      <c r="N3" s="6" t="s">
        <v>2124</v>
      </c>
      <c r="O3" s="6" t="s">
        <v>37</v>
      </c>
      <c r="P3" s="6" t="s">
        <v>5154</v>
      </c>
      <c r="Q3" s="7"/>
      <c r="R3" s="7"/>
      <c r="S3" s="7"/>
      <c r="T3" s="7" t="s">
        <v>3557</v>
      </c>
      <c r="U3" s="7" t="s">
        <v>60</v>
      </c>
      <c r="V3" s="7" t="s">
        <v>5309</v>
      </c>
      <c r="W3" s="7" t="e">
        <v>#N/A</v>
      </c>
      <c r="X3" s="7"/>
      <c r="Y3" s="7" t="s">
        <v>5314</v>
      </c>
      <c r="Z3" s="7" t="s">
        <v>4141</v>
      </c>
      <c r="AA3" s="7" t="s">
        <v>75</v>
      </c>
      <c r="AB3" s="7">
        <v>1</v>
      </c>
      <c r="AC3" s="7"/>
      <c r="AD3" s="7" t="s">
        <v>2246</v>
      </c>
      <c r="AE3" s="7"/>
      <c r="AF3" s="7"/>
      <c r="AG3" s="7"/>
    </row>
    <row r="4" spans="1:33" customFormat="1" ht="145" x14ac:dyDescent="0.35">
      <c r="A4" s="6" t="s">
        <v>2117</v>
      </c>
      <c r="B4" s="7" t="s">
        <v>5313</v>
      </c>
      <c r="C4" s="6" t="s">
        <v>4590</v>
      </c>
      <c r="D4" s="7" t="e">
        <v>#N/A</v>
      </c>
      <c r="E4" s="7" t="e">
        <v>#N/A</v>
      </c>
      <c r="F4" s="6" t="s">
        <v>33</v>
      </c>
      <c r="G4" s="6" t="s">
        <v>2125</v>
      </c>
      <c r="H4" s="6" t="s">
        <v>2126</v>
      </c>
      <c r="I4" s="6" t="s">
        <v>2116</v>
      </c>
      <c r="J4" s="8">
        <v>5.4116261574090458</v>
      </c>
      <c r="K4" s="6" t="s">
        <v>34</v>
      </c>
      <c r="L4" s="6" t="s">
        <v>35</v>
      </c>
      <c r="M4" s="6" t="s">
        <v>36</v>
      </c>
      <c r="N4" s="6" t="s">
        <v>2127</v>
      </c>
      <c r="O4" s="6" t="s">
        <v>37</v>
      </c>
      <c r="P4" s="6" t="s">
        <v>5155</v>
      </c>
      <c r="Q4" s="7"/>
      <c r="R4" s="7"/>
      <c r="S4" s="7"/>
      <c r="T4" s="7" t="s">
        <v>3557</v>
      </c>
      <c r="U4" s="7" t="s">
        <v>60</v>
      </c>
      <c r="V4" s="7" t="s">
        <v>5309</v>
      </c>
      <c r="W4" s="7" t="e">
        <v>#N/A</v>
      </c>
      <c r="X4" s="7"/>
      <c r="Y4" s="7" t="s">
        <v>5314</v>
      </c>
      <c r="Z4" s="7" t="s">
        <v>4141</v>
      </c>
      <c r="AA4" s="7" t="s">
        <v>75</v>
      </c>
      <c r="AB4" s="7">
        <v>1</v>
      </c>
      <c r="AC4" s="7"/>
      <c r="AD4" s="7" t="s">
        <v>2246</v>
      </c>
      <c r="AE4" s="7"/>
      <c r="AF4" s="7"/>
      <c r="AG4" s="7"/>
    </row>
    <row r="5" spans="1:33" customFormat="1" ht="145" x14ac:dyDescent="0.35">
      <c r="A5" s="6" t="s">
        <v>2117</v>
      </c>
      <c r="B5" s="7" t="s">
        <v>5313</v>
      </c>
      <c r="C5" s="6" t="s">
        <v>4591</v>
      </c>
      <c r="D5" s="7" t="e">
        <v>#N/A</v>
      </c>
      <c r="E5" s="7" t="e">
        <v>#N/A</v>
      </c>
      <c r="F5" s="6" t="s">
        <v>33</v>
      </c>
      <c r="G5" s="6" t="s">
        <v>2128</v>
      </c>
      <c r="H5" s="6" t="s">
        <v>2129</v>
      </c>
      <c r="I5" s="6" t="s">
        <v>2130</v>
      </c>
      <c r="J5" s="8">
        <v>5.4115914351859828</v>
      </c>
      <c r="K5" s="6" t="s">
        <v>34</v>
      </c>
      <c r="L5" s="6" t="s">
        <v>35</v>
      </c>
      <c r="M5" s="6" t="s">
        <v>36</v>
      </c>
      <c r="N5" s="6" t="s">
        <v>2131</v>
      </c>
      <c r="O5" s="6" t="s">
        <v>37</v>
      </c>
      <c r="P5" s="6" t="s">
        <v>5156</v>
      </c>
      <c r="Q5" s="7"/>
      <c r="R5" s="7"/>
      <c r="S5" s="7"/>
      <c r="T5" s="7" t="s">
        <v>3557</v>
      </c>
      <c r="U5" s="7" t="s">
        <v>60</v>
      </c>
      <c r="V5" s="7" t="s">
        <v>5309</v>
      </c>
      <c r="W5" s="7" t="e">
        <v>#N/A</v>
      </c>
      <c r="X5" s="7"/>
      <c r="Y5" s="7" t="s">
        <v>5314</v>
      </c>
      <c r="Z5" s="7" t="s">
        <v>4141</v>
      </c>
      <c r="AA5" s="7" t="s">
        <v>75</v>
      </c>
      <c r="AB5" s="7">
        <v>1</v>
      </c>
      <c r="AC5" s="7"/>
      <c r="AD5" s="7" t="s">
        <v>2246</v>
      </c>
      <c r="AE5" s="7"/>
      <c r="AF5" s="7"/>
      <c r="AG5" s="7"/>
    </row>
    <row r="6" spans="1:33" customFormat="1" ht="145" x14ac:dyDescent="0.35">
      <c r="A6" s="6" t="s">
        <v>2117</v>
      </c>
      <c r="B6" s="7" t="s">
        <v>5313</v>
      </c>
      <c r="C6" s="6" t="s">
        <v>4592</v>
      </c>
      <c r="D6" s="7" t="e">
        <v>#N/A</v>
      </c>
      <c r="E6" s="7" t="e">
        <v>#N/A</v>
      </c>
      <c r="F6" s="6" t="s">
        <v>33</v>
      </c>
      <c r="G6" s="6" t="s">
        <v>2132</v>
      </c>
      <c r="H6" s="6" t="s">
        <v>2133</v>
      </c>
      <c r="I6" s="6" t="s">
        <v>2130</v>
      </c>
      <c r="J6" s="8">
        <v>5.4115914351859828</v>
      </c>
      <c r="K6" s="6" t="s">
        <v>34</v>
      </c>
      <c r="L6" s="6" t="s">
        <v>35</v>
      </c>
      <c r="M6" s="6" t="s">
        <v>36</v>
      </c>
      <c r="N6" s="6" t="s">
        <v>2134</v>
      </c>
      <c r="O6" s="6" t="s">
        <v>37</v>
      </c>
      <c r="P6" s="6" t="s">
        <v>5157</v>
      </c>
      <c r="Q6" s="7"/>
      <c r="R6" s="7"/>
      <c r="S6" s="7"/>
      <c r="T6" s="7" t="s">
        <v>3557</v>
      </c>
      <c r="U6" s="7" t="s">
        <v>60</v>
      </c>
      <c r="V6" s="7" t="s">
        <v>5309</v>
      </c>
      <c r="W6" s="7" t="e">
        <v>#N/A</v>
      </c>
      <c r="X6" s="7"/>
      <c r="Y6" s="7" t="s">
        <v>5314</v>
      </c>
      <c r="Z6" s="7" t="s">
        <v>4141</v>
      </c>
      <c r="AA6" s="7" t="s">
        <v>75</v>
      </c>
      <c r="AB6" s="7">
        <v>1</v>
      </c>
      <c r="AC6" s="7"/>
      <c r="AD6" s="7" t="s">
        <v>2246</v>
      </c>
      <c r="AE6" s="7"/>
      <c r="AF6" s="7"/>
      <c r="AG6" s="7"/>
    </row>
    <row r="7" spans="1:33" customFormat="1" ht="145" x14ac:dyDescent="0.35">
      <c r="A7" s="6" t="s">
        <v>2117</v>
      </c>
      <c r="B7" s="7" t="s">
        <v>5313</v>
      </c>
      <c r="C7" s="6" t="s">
        <v>4593</v>
      </c>
      <c r="D7" s="7" t="e">
        <v>#N/A</v>
      </c>
      <c r="E7" s="7" t="e">
        <v>#N/A</v>
      </c>
      <c r="F7" s="6" t="s">
        <v>33</v>
      </c>
      <c r="G7" s="6" t="s">
        <v>2135</v>
      </c>
      <c r="H7" s="6" t="s">
        <v>2136</v>
      </c>
      <c r="I7" s="6" t="s">
        <v>2130</v>
      </c>
      <c r="J7" s="8">
        <v>5.4115914351859828</v>
      </c>
      <c r="K7" s="6" t="s">
        <v>34</v>
      </c>
      <c r="L7" s="6" t="s">
        <v>35</v>
      </c>
      <c r="M7" s="6" t="s">
        <v>36</v>
      </c>
      <c r="N7" s="6" t="s">
        <v>2137</v>
      </c>
      <c r="O7" s="6" t="s">
        <v>37</v>
      </c>
      <c r="P7" s="6" t="s">
        <v>5158</v>
      </c>
      <c r="Q7" s="7"/>
      <c r="R7" s="7"/>
      <c r="S7" s="7"/>
      <c r="T7" s="7" t="s">
        <v>3557</v>
      </c>
      <c r="U7" s="7" t="s">
        <v>60</v>
      </c>
      <c r="V7" s="7" t="s">
        <v>5309</v>
      </c>
      <c r="W7" s="7" t="e">
        <v>#N/A</v>
      </c>
      <c r="X7" s="7"/>
      <c r="Y7" s="7" t="s">
        <v>5314</v>
      </c>
      <c r="Z7" s="7" t="s">
        <v>4141</v>
      </c>
      <c r="AA7" s="7" t="s">
        <v>75</v>
      </c>
      <c r="AB7" s="7">
        <v>1</v>
      </c>
      <c r="AC7" s="7"/>
      <c r="AD7" s="7" t="s">
        <v>2246</v>
      </c>
      <c r="AE7" s="7"/>
      <c r="AF7" s="7"/>
      <c r="AG7" s="7"/>
    </row>
    <row r="8" spans="1:33" customFormat="1" ht="145" x14ac:dyDescent="0.35">
      <c r="A8" s="6" t="s">
        <v>2117</v>
      </c>
      <c r="B8" s="7" t="s">
        <v>5313</v>
      </c>
      <c r="C8" s="6" t="s">
        <v>4594</v>
      </c>
      <c r="D8" s="7" t="e">
        <v>#N/A</v>
      </c>
      <c r="E8" s="7" t="e">
        <v>#N/A</v>
      </c>
      <c r="F8" s="6" t="s">
        <v>33</v>
      </c>
      <c r="G8" s="6" t="s">
        <v>2138</v>
      </c>
      <c r="H8" s="6" t="s">
        <v>2139</v>
      </c>
      <c r="I8" s="6" t="s">
        <v>2130</v>
      </c>
      <c r="J8" s="8">
        <v>5.4115914351859828</v>
      </c>
      <c r="K8" s="6" t="s">
        <v>34</v>
      </c>
      <c r="L8" s="6" t="s">
        <v>35</v>
      </c>
      <c r="M8" s="6" t="s">
        <v>36</v>
      </c>
      <c r="N8" s="6" t="s">
        <v>2140</v>
      </c>
      <c r="O8" s="6" t="s">
        <v>37</v>
      </c>
      <c r="P8" s="6" t="s">
        <v>5159</v>
      </c>
      <c r="Q8" s="7"/>
      <c r="R8" s="7"/>
      <c r="S8" s="7"/>
      <c r="T8" s="7" t="s">
        <v>3557</v>
      </c>
      <c r="U8" s="7" t="s">
        <v>60</v>
      </c>
      <c r="V8" s="7" t="s">
        <v>5309</v>
      </c>
      <c r="W8" s="7" t="e">
        <v>#N/A</v>
      </c>
      <c r="X8" s="7"/>
      <c r="Y8" s="7" t="s">
        <v>5314</v>
      </c>
      <c r="Z8" s="7" t="s">
        <v>4141</v>
      </c>
      <c r="AA8" s="7" t="s">
        <v>75</v>
      </c>
      <c r="AB8" s="7">
        <v>1</v>
      </c>
      <c r="AC8" s="7"/>
      <c r="AD8" s="7" t="s">
        <v>2246</v>
      </c>
      <c r="AE8" s="7"/>
      <c r="AF8" s="7"/>
      <c r="AG8" s="7"/>
    </row>
    <row r="9" spans="1:33" customFormat="1" ht="145" x14ac:dyDescent="0.35">
      <c r="A9" s="6" t="s">
        <v>2117</v>
      </c>
      <c r="B9" s="7" t="s">
        <v>5313</v>
      </c>
      <c r="C9" s="6" t="s">
        <v>4595</v>
      </c>
      <c r="D9" s="7" t="e">
        <v>#N/A</v>
      </c>
      <c r="E9" s="7" t="e">
        <v>#N/A</v>
      </c>
      <c r="F9" s="6" t="s">
        <v>33</v>
      </c>
      <c r="G9" s="6" t="s">
        <v>2141</v>
      </c>
      <c r="H9" s="6" t="s">
        <v>2142</v>
      </c>
      <c r="I9" s="6" t="s">
        <v>2130</v>
      </c>
      <c r="J9" s="8">
        <v>5.4115914351859828</v>
      </c>
      <c r="K9" s="6" t="s">
        <v>34</v>
      </c>
      <c r="L9" s="6" t="s">
        <v>35</v>
      </c>
      <c r="M9" s="6" t="s">
        <v>36</v>
      </c>
      <c r="N9" s="6" t="s">
        <v>2143</v>
      </c>
      <c r="O9" s="6" t="s">
        <v>37</v>
      </c>
      <c r="P9" s="6" t="s">
        <v>5160</v>
      </c>
      <c r="Q9" s="7"/>
      <c r="R9" s="7"/>
      <c r="S9" s="7"/>
      <c r="T9" s="7" t="s">
        <v>3557</v>
      </c>
      <c r="U9" s="7" t="s">
        <v>60</v>
      </c>
      <c r="V9" s="7" t="s">
        <v>5309</v>
      </c>
      <c r="W9" s="7" t="e">
        <v>#N/A</v>
      </c>
      <c r="X9" s="7"/>
      <c r="Y9" s="7" t="s">
        <v>5314</v>
      </c>
      <c r="Z9" s="7" t="s">
        <v>4141</v>
      </c>
      <c r="AA9" s="7" t="s">
        <v>75</v>
      </c>
      <c r="AB9" s="7">
        <v>1</v>
      </c>
      <c r="AC9" s="7"/>
      <c r="AD9" s="7" t="s">
        <v>2246</v>
      </c>
      <c r="AE9" s="7"/>
      <c r="AF9" s="7"/>
      <c r="AG9" s="7"/>
    </row>
    <row r="10" spans="1:33" customFormat="1" ht="145" x14ac:dyDescent="0.35">
      <c r="A10" s="6" t="s">
        <v>2117</v>
      </c>
      <c r="B10" s="7" t="s">
        <v>5313</v>
      </c>
      <c r="C10" s="6" t="s">
        <v>4596</v>
      </c>
      <c r="D10" s="7" t="e">
        <v>#N/A</v>
      </c>
      <c r="E10" s="7" t="e">
        <v>#N/A</v>
      </c>
      <c r="F10" s="6" t="s">
        <v>33</v>
      </c>
      <c r="G10" s="6" t="s">
        <v>2144</v>
      </c>
      <c r="H10" s="6" t="s">
        <v>2145</v>
      </c>
      <c r="I10" s="6" t="s">
        <v>2130</v>
      </c>
      <c r="J10" s="8">
        <v>5.4115914351859828</v>
      </c>
      <c r="K10" s="6" t="s">
        <v>34</v>
      </c>
      <c r="L10" s="6" t="s">
        <v>35</v>
      </c>
      <c r="M10" s="6" t="s">
        <v>36</v>
      </c>
      <c r="N10" s="6" t="s">
        <v>2146</v>
      </c>
      <c r="O10" s="6" t="s">
        <v>37</v>
      </c>
      <c r="P10" s="6" t="s">
        <v>5161</v>
      </c>
      <c r="Q10" s="7"/>
      <c r="R10" s="7"/>
      <c r="S10" s="7"/>
      <c r="T10" s="7" t="s">
        <v>3557</v>
      </c>
      <c r="U10" s="7" t="s">
        <v>60</v>
      </c>
      <c r="V10" s="7" t="s">
        <v>5309</v>
      </c>
      <c r="W10" s="7" t="e">
        <v>#N/A</v>
      </c>
      <c r="X10" s="7"/>
      <c r="Y10" s="7" t="s">
        <v>5314</v>
      </c>
      <c r="Z10" s="7" t="s">
        <v>4141</v>
      </c>
      <c r="AA10" s="7" t="s">
        <v>75</v>
      </c>
      <c r="AB10" s="7">
        <v>1</v>
      </c>
      <c r="AC10" s="7"/>
      <c r="AD10" s="7" t="s">
        <v>2246</v>
      </c>
      <c r="AE10" s="7"/>
      <c r="AF10" s="7"/>
      <c r="AG10" s="7"/>
    </row>
    <row r="11" spans="1:33" customFormat="1" ht="159.5" x14ac:dyDescent="0.35">
      <c r="A11" s="6" t="s">
        <v>4332</v>
      </c>
      <c r="B11" s="7" t="s">
        <v>5315</v>
      </c>
      <c r="C11" s="6" t="s">
        <v>4628</v>
      </c>
      <c r="D11" s="7" t="e">
        <v>#N/A</v>
      </c>
      <c r="E11" s="7" t="e">
        <v>#N/A</v>
      </c>
      <c r="F11" s="6" t="s">
        <v>33</v>
      </c>
      <c r="G11" s="6" t="s">
        <v>4420</v>
      </c>
      <c r="H11" s="6" t="s">
        <v>4421</v>
      </c>
      <c r="I11" s="6" t="s">
        <v>4422</v>
      </c>
      <c r="J11" s="8">
        <v>0.42012152777897427</v>
      </c>
      <c r="K11" s="6" t="s">
        <v>34</v>
      </c>
      <c r="L11" s="6" t="s">
        <v>35</v>
      </c>
      <c r="M11" s="6" t="s">
        <v>36</v>
      </c>
      <c r="N11" s="6" t="s">
        <v>4419</v>
      </c>
      <c r="O11" s="6" t="s">
        <v>37</v>
      </c>
      <c r="P11" s="6" t="s">
        <v>5173</v>
      </c>
      <c r="Q11" s="7"/>
      <c r="R11" s="7"/>
      <c r="S11" s="7"/>
      <c r="T11" s="7" t="s">
        <v>4412</v>
      </c>
      <c r="U11" s="7" t="s">
        <v>60</v>
      </c>
      <c r="V11" s="7" t="s">
        <v>5309</v>
      </c>
      <c r="W11" s="7" t="e">
        <v>#N/A</v>
      </c>
      <c r="X11" s="7"/>
      <c r="Y11" s="7" t="s">
        <v>5312</v>
      </c>
      <c r="Z11" s="7" t="s">
        <v>5311</v>
      </c>
      <c r="AA11" s="7" t="s">
        <v>71</v>
      </c>
      <c r="AB11" s="7">
        <v>1</v>
      </c>
      <c r="AC11" s="7"/>
      <c r="AD11" s="7" t="s">
        <v>2246</v>
      </c>
      <c r="AE11" s="7"/>
      <c r="AF11" s="7"/>
      <c r="AG11" s="7"/>
    </row>
    <row r="12" spans="1:33" customFormat="1" ht="159.5" x14ac:dyDescent="0.35">
      <c r="A12" s="6" t="s">
        <v>4332</v>
      </c>
      <c r="B12" s="7" t="s">
        <v>5315</v>
      </c>
      <c r="C12" s="6" t="s">
        <v>4629</v>
      </c>
      <c r="D12" s="7" t="e">
        <v>#N/A</v>
      </c>
      <c r="E12" s="7" t="e">
        <v>#N/A</v>
      </c>
      <c r="F12" s="6" t="s">
        <v>33</v>
      </c>
      <c r="G12" s="6" t="s">
        <v>4424</v>
      </c>
      <c r="H12" s="6" t="s">
        <v>4425</v>
      </c>
      <c r="I12" s="6" t="s">
        <v>4422</v>
      </c>
      <c r="J12" s="8">
        <v>0.42012152777897427</v>
      </c>
      <c r="K12" s="6" t="s">
        <v>34</v>
      </c>
      <c r="L12" s="6" t="s">
        <v>35</v>
      </c>
      <c r="M12" s="6" t="s">
        <v>36</v>
      </c>
      <c r="N12" s="6" t="s">
        <v>4423</v>
      </c>
      <c r="O12" s="6" t="s">
        <v>37</v>
      </c>
      <c r="P12" s="6" t="s">
        <v>5174</v>
      </c>
      <c r="Q12" s="7"/>
      <c r="R12" s="7"/>
      <c r="S12" s="7"/>
      <c r="T12" s="7" t="s">
        <v>4412</v>
      </c>
      <c r="U12" s="7" t="s">
        <v>60</v>
      </c>
      <c r="V12" s="7" t="s">
        <v>5309</v>
      </c>
      <c r="W12" s="7" t="e">
        <v>#N/A</v>
      </c>
      <c r="X12" s="7"/>
      <c r="Y12" s="7" t="s">
        <v>5312</v>
      </c>
      <c r="Z12" s="7" t="s">
        <v>5311</v>
      </c>
      <c r="AA12" s="7" t="s">
        <v>71</v>
      </c>
      <c r="AB12" s="7">
        <v>1</v>
      </c>
      <c r="AC12" s="7"/>
      <c r="AD12" s="7" t="s">
        <v>2246</v>
      </c>
      <c r="AE12" s="7"/>
      <c r="AF12" s="7"/>
      <c r="AG12" s="7"/>
    </row>
    <row r="13" spans="1:33" customFormat="1" ht="159.5" x14ac:dyDescent="0.35">
      <c r="A13" s="6" t="s">
        <v>4332</v>
      </c>
      <c r="B13" s="7" t="s">
        <v>5315</v>
      </c>
      <c r="C13" s="6" t="s">
        <v>4630</v>
      </c>
      <c r="D13" s="7" t="e">
        <v>#N/A</v>
      </c>
      <c r="E13" s="7" t="e">
        <v>#N/A</v>
      </c>
      <c r="F13" s="6" t="s">
        <v>33</v>
      </c>
      <c r="G13" s="6" t="s">
        <v>4427</v>
      </c>
      <c r="H13" s="6" t="s">
        <v>4428</v>
      </c>
      <c r="I13" s="6" t="s">
        <v>4422</v>
      </c>
      <c r="J13" s="8">
        <v>0.42012152777897427</v>
      </c>
      <c r="K13" s="6" t="s">
        <v>34</v>
      </c>
      <c r="L13" s="6" t="s">
        <v>35</v>
      </c>
      <c r="M13" s="6" t="s">
        <v>36</v>
      </c>
      <c r="N13" s="6" t="s">
        <v>4426</v>
      </c>
      <c r="O13" s="6" t="s">
        <v>37</v>
      </c>
      <c r="P13" s="6" t="s">
        <v>5175</v>
      </c>
      <c r="Q13" s="7"/>
      <c r="R13" s="7"/>
      <c r="S13" s="7"/>
      <c r="T13" s="7" t="s">
        <v>4412</v>
      </c>
      <c r="U13" s="7" t="s">
        <v>60</v>
      </c>
      <c r="V13" s="7" t="s">
        <v>5309</v>
      </c>
      <c r="W13" s="7" t="e">
        <v>#N/A</v>
      </c>
      <c r="X13" s="7"/>
      <c r="Y13" s="7" t="s">
        <v>5312</v>
      </c>
      <c r="Z13" s="7" t="s">
        <v>5311</v>
      </c>
      <c r="AA13" s="7" t="s">
        <v>71</v>
      </c>
      <c r="AB13" s="7">
        <v>1</v>
      </c>
      <c r="AC13" s="7"/>
      <c r="AD13" s="7" t="s">
        <v>2246</v>
      </c>
      <c r="AE13" s="7"/>
      <c r="AF13" s="7"/>
      <c r="AG13" s="7"/>
    </row>
    <row r="14" spans="1:33" customFormat="1" ht="159.5" x14ac:dyDescent="0.35">
      <c r="A14" s="6" t="s">
        <v>4332</v>
      </c>
      <c r="B14" s="7" t="s">
        <v>5315</v>
      </c>
      <c r="C14" s="6" t="s">
        <v>4631</v>
      </c>
      <c r="D14" s="7" t="e">
        <v>#N/A</v>
      </c>
      <c r="E14" s="7" t="e">
        <v>#N/A</v>
      </c>
      <c r="F14" s="6" t="s">
        <v>33</v>
      </c>
      <c r="G14" s="6" t="s">
        <v>4430</v>
      </c>
      <c r="H14" s="6" t="s">
        <v>4431</v>
      </c>
      <c r="I14" s="6" t="s">
        <v>4422</v>
      </c>
      <c r="J14" s="8">
        <v>0.42012152777897427</v>
      </c>
      <c r="K14" s="6" t="s">
        <v>34</v>
      </c>
      <c r="L14" s="6" t="s">
        <v>35</v>
      </c>
      <c r="M14" s="6" t="s">
        <v>36</v>
      </c>
      <c r="N14" s="6" t="s">
        <v>4429</v>
      </c>
      <c r="O14" s="6" t="s">
        <v>37</v>
      </c>
      <c r="P14" s="6" t="s">
        <v>5176</v>
      </c>
      <c r="Q14" s="7"/>
      <c r="R14" s="7"/>
      <c r="S14" s="7"/>
      <c r="T14" s="7" t="s">
        <v>4412</v>
      </c>
      <c r="U14" s="7" t="s">
        <v>60</v>
      </c>
      <c r="V14" s="7" t="s">
        <v>5309</v>
      </c>
      <c r="W14" s="7" t="e">
        <v>#N/A</v>
      </c>
      <c r="X14" s="7"/>
      <c r="Y14" s="7" t="s">
        <v>5312</v>
      </c>
      <c r="Z14" s="7" t="s">
        <v>5311</v>
      </c>
      <c r="AA14" s="7" t="s">
        <v>71</v>
      </c>
      <c r="AB14" s="7">
        <v>1</v>
      </c>
      <c r="AC14" s="7"/>
      <c r="AD14" s="7" t="s">
        <v>2246</v>
      </c>
      <c r="AE14" s="7"/>
      <c r="AF14" s="7"/>
      <c r="AG14" s="7"/>
    </row>
    <row r="15" spans="1:33" customFormat="1" ht="159.5" x14ac:dyDescent="0.35">
      <c r="A15" s="6" t="s">
        <v>4332</v>
      </c>
      <c r="B15" s="7" t="s">
        <v>5315</v>
      </c>
      <c r="C15" s="6" t="s">
        <v>4632</v>
      </c>
      <c r="D15" s="7" t="e">
        <v>#N/A</v>
      </c>
      <c r="E15" s="7" t="e">
        <v>#N/A</v>
      </c>
      <c r="F15" s="6" t="s">
        <v>33</v>
      </c>
      <c r="G15" s="6" t="s">
        <v>4433</v>
      </c>
      <c r="H15" s="6" t="s">
        <v>4434</v>
      </c>
      <c r="I15" s="6" t="s">
        <v>4422</v>
      </c>
      <c r="J15" s="8">
        <v>0.42012152777897427</v>
      </c>
      <c r="K15" s="6" t="s">
        <v>34</v>
      </c>
      <c r="L15" s="6" t="s">
        <v>35</v>
      </c>
      <c r="M15" s="6" t="s">
        <v>36</v>
      </c>
      <c r="N15" s="6" t="s">
        <v>4432</v>
      </c>
      <c r="O15" s="6" t="s">
        <v>37</v>
      </c>
      <c r="P15" s="6" t="s">
        <v>5177</v>
      </c>
      <c r="Q15" s="7"/>
      <c r="R15" s="7"/>
      <c r="S15" s="7"/>
      <c r="T15" s="7" t="s">
        <v>4412</v>
      </c>
      <c r="U15" s="7" t="s">
        <v>60</v>
      </c>
      <c r="V15" s="7" t="s">
        <v>5309</v>
      </c>
      <c r="W15" s="7" t="e">
        <v>#N/A</v>
      </c>
      <c r="X15" s="7"/>
      <c r="Y15" s="7" t="s">
        <v>5312</v>
      </c>
      <c r="Z15" s="7" t="s">
        <v>5311</v>
      </c>
      <c r="AA15" s="7" t="s">
        <v>71</v>
      </c>
      <c r="AB15" s="7">
        <v>1</v>
      </c>
      <c r="AC15" s="7"/>
      <c r="AD15" s="7" t="s">
        <v>2246</v>
      </c>
      <c r="AE15" s="7"/>
      <c r="AF15" s="7"/>
      <c r="AG15" s="7"/>
    </row>
    <row r="16" spans="1:33" customFormat="1" ht="159.5" x14ac:dyDescent="0.35">
      <c r="A16" s="6" t="s">
        <v>4332</v>
      </c>
      <c r="B16" s="7" t="s">
        <v>5315</v>
      </c>
      <c r="C16" s="6" t="s">
        <v>4633</v>
      </c>
      <c r="D16" s="7" t="e">
        <v>#N/A</v>
      </c>
      <c r="E16" s="7" t="e">
        <v>#N/A</v>
      </c>
      <c r="F16" s="6" t="s">
        <v>33</v>
      </c>
      <c r="G16" s="6" t="s">
        <v>4436</v>
      </c>
      <c r="H16" s="6" t="s">
        <v>4437</v>
      </c>
      <c r="I16" s="6" t="s">
        <v>4422</v>
      </c>
      <c r="J16" s="8">
        <v>0.42012152777897427</v>
      </c>
      <c r="K16" s="6" t="s">
        <v>34</v>
      </c>
      <c r="L16" s="6" t="s">
        <v>35</v>
      </c>
      <c r="M16" s="6" t="s">
        <v>36</v>
      </c>
      <c r="N16" s="6" t="s">
        <v>4435</v>
      </c>
      <c r="O16" s="6" t="s">
        <v>37</v>
      </c>
      <c r="P16" s="6" t="s">
        <v>5178</v>
      </c>
      <c r="Q16" s="7"/>
      <c r="R16" s="7"/>
      <c r="S16" s="7"/>
      <c r="T16" s="7" t="s">
        <v>4412</v>
      </c>
      <c r="U16" s="7" t="s">
        <v>60</v>
      </c>
      <c r="V16" s="7" t="s">
        <v>5309</v>
      </c>
      <c r="W16" s="7" t="e">
        <v>#N/A</v>
      </c>
      <c r="X16" s="7"/>
      <c r="Y16" s="7" t="s">
        <v>5312</v>
      </c>
      <c r="Z16" s="7" t="s">
        <v>5311</v>
      </c>
      <c r="AA16" s="7" t="s">
        <v>71</v>
      </c>
      <c r="AB16" s="7">
        <v>1</v>
      </c>
      <c r="AC16" s="7"/>
      <c r="AD16" s="7" t="s">
        <v>2246</v>
      </c>
      <c r="AE16" s="7"/>
      <c r="AF16" s="7"/>
      <c r="AG16" s="7"/>
    </row>
    <row r="17" spans="1:33" customFormat="1" ht="159.5" x14ac:dyDescent="0.35">
      <c r="A17" s="6" t="s">
        <v>5097</v>
      </c>
      <c r="B17" s="7" t="s">
        <v>5316</v>
      </c>
      <c r="C17" s="6" t="s">
        <v>4648</v>
      </c>
      <c r="D17" s="7" t="e">
        <v>#N/A</v>
      </c>
      <c r="E17" s="7" t="e">
        <v>#N/A</v>
      </c>
      <c r="F17" s="6" t="s">
        <v>33</v>
      </c>
      <c r="G17" s="6" t="s">
        <v>5096</v>
      </c>
      <c r="H17" s="6" t="s">
        <v>5098</v>
      </c>
      <c r="I17" s="6" t="s">
        <v>5099</v>
      </c>
      <c r="J17" s="8">
        <v>0.32433449074596865</v>
      </c>
      <c r="K17" s="6" t="s">
        <v>34</v>
      </c>
      <c r="L17" s="6" t="s">
        <v>35</v>
      </c>
      <c r="M17" s="6" t="s">
        <v>36</v>
      </c>
      <c r="N17" s="6" t="s">
        <v>5095</v>
      </c>
      <c r="O17" s="6" t="s">
        <v>37</v>
      </c>
      <c r="P17" s="6" t="s">
        <v>5189</v>
      </c>
      <c r="Q17" s="7"/>
      <c r="R17" s="7"/>
      <c r="S17" s="7"/>
      <c r="T17" s="7" t="s">
        <v>5307</v>
      </c>
      <c r="U17" s="7" t="s">
        <v>41</v>
      </c>
      <c r="V17" s="7" t="s">
        <v>5308</v>
      </c>
      <c r="W17" s="7" t="e">
        <v>#N/A</v>
      </c>
      <c r="X17" s="7"/>
      <c r="Y17" s="7" t="s">
        <v>5317</v>
      </c>
      <c r="Z17" s="7" t="s">
        <v>5311</v>
      </c>
      <c r="AA17" s="7" t="s">
        <v>70</v>
      </c>
      <c r="AB17" s="7">
        <v>1</v>
      </c>
      <c r="AC17" s="7"/>
      <c r="AD17" s="7" t="s">
        <v>2246</v>
      </c>
      <c r="AE17" s="7"/>
      <c r="AF17" s="7"/>
      <c r="AG17" s="7"/>
    </row>
    <row r="18" spans="1:33" customFormat="1" ht="159.5" x14ac:dyDescent="0.35">
      <c r="A18" s="6" t="s">
        <v>5097</v>
      </c>
      <c r="B18" s="7" t="s">
        <v>5316</v>
      </c>
      <c r="C18" s="6" t="s">
        <v>4649</v>
      </c>
      <c r="D18" s="7" t="e">
        <v>#N/A</v>
      </c>
      <c r="E18" s="7" t="e">
        <v>#N/A</v>
      </c>
      <c r="F18" s="6" t="s">
        <v>33</v>
      </c>
      <c r="G18" s="6" t="s">
        <v>5101</v>
      </c>
      <c r="H18" s="6" t="s">
        <v>5102</v>
      </c>
      <c r="I18" s="6" t="s">
        <v>5099</v>
      </c>
      <c r="J18" s="8">
        <v>0.32433449074596865</v>
      </c>
      <c r="K18" s="6" t="s">
        <v>34</v>
      </c>
      <c r="L18" s="6" t="s">
        <v>35</v>
      </c>
      <c r="M18" s="6" t="s">
        <v>36</v>
      </c>
      <c r="N18" s="6" t="s">
        <v>5100</v>
      </c>
      <c r="O18" s="6" t="s">
        <v>37</v>
      </c>
      <c r="P18" s="6" t="s">
        <v>5190</v>
      </c>
      <c r="Q18" s="7"/>
      <c r="R18" s="7"/>
      <c r="S18" s="7"/>
      <c r="T18" s="7" t="s">
        <v>5307</v>
      </c>
      <c r="U18" s="7" t="s">
        <v>41</v>
      </c>
      <c r="V18" s="7" t="s">
        <v>5308</v>
      </c>
      <c r="W18" s="7" t="e">
        <v>#N/A</v>
      </c>
      <c r="X18" s="7"/>
      <c r="Y18" s="7" t="s">
        <v>5317</v>
      </c>
      <c r="Z18" s="7" t="s">
        <v>5311</v>
      </c>
      <c r="AA18" s="7" t="s">
        <v>70</v>
      </c>
      <c r="AB18" s="7">
        <v>1</v>
      </c>
      <c r="AC18" s="7"/>
      <c r="AD18" s="7" t="s">
        <v>2246</v>
      </c>
      <c r="AE18" s="7"/>
      <c r="AF18" s="7"/>
      <c r="AG18" s="7"/>
    </row>
    <row r="19" spans="1:33" customFormat="1" ht="159.5" x14ac:dyDescent="0.35">
      <c r="A19" s="6" t="s">
        <v>5097</v>
      </c>
      <c r="B19" s="7" t="s">
        <v>5316</v>
      </c>
      <c r="C19" s="6" t="s">
        <v>4650</v>
      </c>
      <c r="D19" s="7" t="e">
        <v>#N/A</v>
      </c>
      <c r="E19" s="7" t="e">
        <v>#N/A</v>
      </c>
      <c r="F19" s="6" t="s">
        <v>33</v>
      </c>
      <c r="G19" s="6" t="s">
        <v>5104</v>
      </c>
      <c r="H19" s="6" t="s">
        <v>5105</v>
      </c>
      <c r="I19" s="6" t="s">
        <v>5099</v>
      </c>
      <c r="J19" s="8">
        <v>0.32433449074596865</v>
      </c>
      <c r="K19" s="6" t="s">
        <v>34</v>
      </c>
      <c r="L19" s="6" t="s">
        <v>35</v>
      </c>
      <c r="M19" s="6" t="s">
        <v>36</v>
      </c>
      <c r="N19" s="6" t="s">
        <v>5103</v>
      </c>
      <c r="O19" s="6" t="s">
        <v>37</v>
      </c>
      <c r="P19" s="6" t="s">
        <v>5191</v>
      </c>
      <c r="Q19" s="7"/>
      <c r="R19" s="7"/>
      <c r="S19" s="7"/>
      <c r="T19" s="7" t="s">
        <v>5307</v>
      </c>
      <c r="U19" s="7" t="s">
        <v>41</v>
      </c>
      <c r="V19" s="7" t="s">
        <v>5308</v>
      </c>
      <c r="W19" s="7" t="e">
        <v>#N/A</v>
      </c>
      <c r="X19" s="7"/>
      <c r="Y19" s="7" t="s">
        <v>5317</v>
      </c>
      <c r="Z19" s="7" t="s">
        <v>5311</v>
      </c>
      <c r="AA19" s="7" t="s">
        <v>70</v>
      </c>
      <c r="AB19" s="7">
        <v>1</v>
      </c>
      <c r="AC19" s="7"/>
      <c r="AD19" s="7" t="s">
        <v>2246</v>
      </c>
      <c r="AE19" s="7"/>
      <c r="AF19" s="7"/>
      <c r="AG19" s="7"/>
    </row>
    <row r="20" spans="1:33" customFormat="1" ht="87" x14ac:dyDescent="0.35">
      <c r="A20" s="6" t="s">
        <v>1897</v>
      </c>
      <c r="B20" s="7" t="s">
        <v>5313</v>
      </c>
      <c r="C20" s="6" t="s">
        <v>4670</v>
      </c>
      <c r="D20" s="7" t="e">
        <v>#N/A</v>
      </c>
      <c r="E20" s="7" t="e">
        <v>#N/A</v>
      </c>
      <c r="F20" s="6" t="s">
        <v>42</v>
      </c>
      <c r="G20" s="6" t="s">
        <v>2147</v>
      </c>
      <c r="H20" s="6" t="s">
        <v>2148</v>
      </c>
      <c r="I20" s="6" t="s">
        <v>2120</v>
      </c>
      <c r="J20" s="8">
        <v>5.4118692129632109</v>
      </c>
      <c r="K20" s="6" t="s">
        <v>43</v>
      </c>
      <c r="L20" s="6" t="s">
        <v>35</v>
      </c>
      <c r="M20" s="6" t="s">
        <v>44</v>
      </c>
      <c r="N20" s="6" t="s">
        <v>2149</v>
      </c>
      <c r="O20" s="6" t="s">
        <v>37</v>
      </c>
      <c r="P20" s="6" t="s">
        <v>5192</v>
      </c>
      <c r="Q20" s="7"/>
      <c r="R20" s="7"/>
      <c r="S20" s="7"/>
      <c r="T20" s="7" t="s">
        <v>3557</v>
      </c>
      <c r="U20" s="7" t="s">
        <v>60</v>
      </c>
      <c r="V20" s="7" t="s">
        <v>5309</v>
      </c>
      <c r="W20" s="7" t="e">
        <v>#N/A</v>
      </c>
      <c r="X20" s="7"/>
      <c r="Y20" s="7" t="s">
        <v>5314</v>
      </c>
      <c r="Z20" s="7" t="s">
        <v>4141</v>
      </c>
      <c r="AA20" s="7" t="s">
        <v>75</v>
      </c>
      <c r="AB20" s="7">
        <v>1</v>
      </c>
      <c r="AC20" s="7"/>
      <c r="AD20" s="7" t="s">
        <v>2246</v>
      </c>
      <c r="AE20" s="7"/>
      <c r="AF20" s="7"/>
      <c r="AG20" s="7"/>
    </row>
    <row r="21" spans="1:33" customFormat="1" ht="87" x14ac:dyDescent="0.35">
      <c r="A21" s="6" t="s">
        <v>1897</v>
      </c>
      <c r="B21" s="7" t="s">
        <v>5313</v>
      </c>
      <c r="C21" s="6" t="s">
        <v>4671</v>
      </c>
      <c r="D21" s="7" t="e">
        <v>#N/A</v>
      </c>
      <c r="E21" s="7" t="e">
        <v>#N/A</v>
      </c>
      <c r="F21" s="6" t="s">
        <v>42</v>
      </c>
      <c r="G21" s="6" t="s">
        <v>2150</v>
      </c>
      <c r="H21" s="6" t="s">
        <v>2151</v>
      </c>
      <c r="I21" s="6" t="s">
        <v>2152</v>
      </c>
      <c r="J21" s="8">
        <v>5.4116377314858255</v>
      </c>
      <c r="K21" s="6" t="s">
        <v>43</v>
      </c>
      <c r="L21" s="6" t="s">
        <v>35</v>
      </c>
      <c r="M21" s="6" t="s">
        <v>44</v>
      </c>
      <c r="N21" s="6" t="s">
        <v>2153</v>
      </c>
      <c r="O21" s="6" t="s">
        <v>37</v>
      </c>
      <c r="P21" s="6" t="s">
        <v>5193</v>
      </c>
      <c r="Q21" s="7"/>
      <c r="R21" s="7"/>
      <c r="S21" s="7"/>
      <c r="T21" s="7" t="s">
        <v>3557</v>
      </c>
      <c r="U21" s="7" t="s">
        <v>60</v>
      </c>
      <c r="V21" s="7" t="s">
        <v>5309</v>
      </c>
      <c r="W21" s="7" t="e">
        <v>#N/A</v>
      </c>
      <c r="X21" s="7"/>
      <c r="Y21" s="7" t="s">
        <v>5314</v>
      </c>
      <c r="Z21" s="7" t="s">
        <v>4141</v>
      </c>
      <c r="AA21" s="7" t="s">
        <v>75</v>
      </c>
      <c r="AB21" s="7">
        <v>1</v>
      </c>
      <c r="AC21" s="7"/>
      <c r="AD21" s="7" t="s">
        <v>2246</v>
      </c>
      <c r="AE21" s="7"/>
      <c r="AF21" s="7"/>
      <c r="AG21" s="7"/>
    </row>
    <row r="22" spans="1:33" customFormat="1" ht="87" x14ac:dyDescent="0.35">
      <c r="A22" s="6" t="s">
        <v>1897</v>
      </c>
      <c r="B22" s="7" t="s">
        <v>5313</v>
      </c>
      <c r="C22" s="6" t="s">
        <v>4672</v>
      </c>
      <c r="D22" s="7" t="e">
        <v>#N/A</v>
      </c>
      <c r="E22" s="7" t="e">
        <v>#N/A</v>
      </c>
      <c r="F22" s="6" t="s">
        <v>42</v>
      </c>
      <c r="G22" s="6" t="s">
        <v>2154</v>
      </c>
      <c r="H22" s="6" t="s">
        <v>2155</v>
      </c>
      <c r="I22" s="6" t="s">
        <v>2152</v>
      </c>
      <c r="J22" s="8">
        <v>5.4116377314858255</v>
      </c>
      <c r="K22" s="6" t="s">
        <v>43</v>
      </c>
      <c r="L22" s="6" t="s">
        <v>35</v>
      </c>
      <c r="M22" s="6" t="s">
        <v>44</v>
      </c>
      <c r="N22" s="6" t="s">
        <v>2156</v>
      </c>
      <c r="O22" s="6" t="s">
        <v>37</v>
      </c>
      <c r="P22" s="6" t="s">
        <v>5194</v>
      </c>
      <c r="Q22" s="7"/>
      <c r="R22" s="7"/>
      <c r="S22" s="7"/>
      <c r="T22" s="7" t="s">
        <v>3557</v>
      </c>
      <c r="U22" s="7" t="s">
        <v>60</v>
      </c>
      <c r="V22" s="7" t="s">
        <v>5309</v>
      </c>
      <c r="W22" s="7" t="e">
        <v>#N/A</v>
      </c>
      <c r="X22" s="7"/>
      <c r="Y22" s="7" t="s">
        <v>5314</v>
      </c>
      <c r="Z22" s="7" t="s">
        <v>4141</v>
      </c>
      <c r="AA22" s="7" t="s">
        <v>75</v>
      </c>
      <c r="AB22" s="7">
        <v>1</v>
      </c>
      <c r="AC22" s="7"/>
      <c r="AD22" s="7" t="s">
        <v>2246</v>
      </c>
      <c r="AE22" s="7"/>
      <c r="AF22" s="7"/>
      <c r="AG22" s="7"/>
    </row>
    <row r="23" spans="1:33" customFormat="1" ht="87" x14ac:dyDescent="0.35">
      <c r="A23" s="6" t="s">
        <v>1897</v>
      </c>
      <c r="B23" s="7" t="s">
        <v>5313</v>
      </c>
      <c r="C23" s="6" t="s">
        <v>4673</v>
      </c>
      <c r="D23" s="7" t="e">
        <v>#N/A</v>
      </c>
      <c r="E23" s="7" t="e">
        <v>#N/A</v>
      </c>
      <c r="F23" s="6" t="s">
        <v>42</v>
      </c>
      <c r="G23" s="6" t="s">
        <v>2157</v>
      </c>
      <c r="H23" s="6" t="s">
        <v>2158</v>
      </c>
      <c r="I23" s="6" t="s">
        <v>2159</v>
      </c>
      <c r="J23" s="8">
        <v>5.4115219907398568</v>
      </c>
      <c r="K23" s="6" t="s">
        <v>43</v>
      </c>
      <c r="L23" s="6" t="s">
        <v>35</v>
      </c>
      <c r="M23" s="6" t="s">
        <v>44</v>
      </c>
      <c r="N23" s="6" t="s">
        <v>2160</v>
      </c>
      <c r="O23" s="6" t="s">
        <v>37</v>
      </c>
      <c r="P23" s="6" t="s">
        <v>5195</v>
      </c>
      <c r="Q23" s="7"/>
      <c r="R23" s="7"/>
      <c r="S23" s="7"/>
      <c r="T23" s="7" t="s">
        <v>3557</v>
      </c>
      <c r="U23" s="7" t="s">
        <v>60</v>
      </c>
      <c r="V23" s="7" t="s">
        <v>5309</v>
      </c>
      <c r="W23" s="7" t="e">
        <v>#N/A</v>
      </c>
      <c r="X23" s="7"/>
      <c r="Y23" s="7" t="s">
        <v>5314</v>
      </c>
      <c r="Z23" s="7" t="s">
        <v>4141</v>
      </c>
      <c r="AA23" s="7" t="s">
        <v>75</v>
      </c>
      <c r="AB23" s="7">
        <v>1</v>
      </c>
      <c r="AC23" s="7"/>
      <c r="AD23" s="7" t="s">
        <v>2246</v>
      </c>
      <c r="AE23" s="7"/>
      <c r="AF23" s="7"/>
      <c r="AG23" s="7"/>
    </row>
    <row r="24" spans="1:33" customFormat="1" ht="87" x14ac:dyDescent="0.35">
      <c r="A24" s="6" t="s">
        <v>1897</v>
      </c>
      <c r="B24" s="7" t="s">
        <v>5313</v>
      </c>
      <c r="C24" s="6" t="s">
        <v>4674</v>
      </c>
      <c r="D24" s="7" t="e">
        <v>#N/A</v>
      </c>
      <c r="E24" s="7" t="e">
        <v>#N/A</v>
      </c>
      <c r="F24" s="6" t="s">
        <v>42</v>
      </c>
      <c r="G24" s="6" t="s">
        <v>2161</v>
      </c>
      <c r="H24" s="6" t="s">
        <v>2162</v>
      </c>
      <c r="I24" s="6" t="s">
        <v>2159</v>
      </c>
      <c r="J24" s="8">
        <v>5.4115219907398568</v>
      </c>
      <c r="K24" s="6" t="s">
        <v>43</v>
      </c>
      <c r="L24" s="6" t="s">
        <v>35</v>
      </c>
      <c r="M24" s="6" t="s">
        <v>44</v>
      </c>
      <c r="N24" s="6" t="s">
        <v>2163</v>
      </c>
      <c r="O24" s="6" t="s">
        <v>37</v>
      </c>
      <c r="P24" s="6" t="s">
        <v>5196</v>
      </c>
      <c r="Q24" s="7"/>
      <c r="R24" s="7"/>
      <c r="S24" s="7"/>
      <c r="T24" s="7" t="s">
        <v>3557</v>
      </c>
      <c r="U24" s="7" t="s">
        <v>60</v>
      </c>
      <c r="V24" s="7" t="s">
        <v>5309</v>
      </c>
      <c r="W24" s="7" t="e">
        <v>#N/A</v>
      </c>
      <c r="X24" s="7"/>
      <c r="Y24" s="7" t="s">
        <v>5314</v>
      </c>
      <c r="Z24" s="7" t="s">
        <v>4141</v>
      </c>
      <c r="AA24" s="7" t="s">
        <v>75</v>
      </c>
      <c r="AB24" s="7">
        <v>1</v>
      </c>
      <c r="AC24" s="7"/>
      <c r="AD24" s="7" t="s">
        <v>2246</v>
      </c>
      <c r="AE24" s="7"/>
      <c r="AF24" s="7"/>
      <c r="AG24" s="7"/>
    </row>
    <row r="25" spans="1:33" customFormat="1" ht="87" x14ac:dyDescent="0.35">
      <c r="A25" s="6" t="s">
        <v>1897</v>
      </c>
      <c r="B25" s="7" t="s">
        <v>5313</v>
      </c>
      <c r="C25" s="6" t="s">
        <v>4675</v>
      </c>
      <c r="D25" s="7" t="e">
        <v>#N/A</v>
      </c>
      <c r="E25" s="7" t="e">
        <v>#N/A</v>
      </c>
      <c r="F25" s="6" t="s">
        <v>42</v>
      </c>
      <c r="G25" s="6" t="s">
        <v>2164</v>
      </c>
      <c r="H25" s="6" t="s">
        <v>2165</v>
      </c>
      <c r="I25" s="6" t="s">
        <v>2159</v>
      </c>
      <c r="J25" s="8">
        <v>5.4115219907398568</v>
      </c>
      <c r="K25" s="6" t="s">
        <v>43</v>
      </c>
      <c r="L25" s="6" t="s">
        <v>35</v>
      </c>
      <c r="M25" s="6" t="s">
        <v>44</v>
      </c>
      <c r="N25" s="6" t="s">
        <v>2166</v>
      </c>
      <c r="O25" s="6" t="s">
        <v>37</v>
      </c>
      <c r="P25" s="6" t="s">
        <v>5197</v>
      </c>
      <c r="Q25" s="7"/>
      <c r="R25" s="7"/>
      <c r="S25" s="7"/>
      <c r="T25" s="7" t="s">
        <v>3557</v>
      </c>
      <c r="U25" s="7" t="s">
        <v>60</v>
      </c>
      <c r="V25" s="7" t="s">
        <v>5309</v>
      </c>
      <c r="W25" s="7" t="e">
        <v>#N/A</v>
      </c>
      <c r="X25" s="7"/>
      <c r="Y25" s="7" t="s">
        <v>5314</v>
      </c>
      <c r="Z25" s="7" t="s">
        <v>4141</v>
      </c>
      <c r="AA25" s="7" t="s">
        <v>75</v>
      </c>
      <c r="AB25" s="7">
        <v>1</v>
      </c>
      <c r="AC25" s="7"/>
      <c r="AD25" s="7" t="s">
        <v>2246</v>
      </c>
      <c r="AE25" s="7"/>
      <c r="AF25" s="7"/>
      <c r="AG25" s="7"/>
    </row>
    <row r="26" spans="1:33" customFormat="1" ht="87" x14ac:dyDescent="0.35">
      <c r="A26" s="6" t="s">
        <v>1897</v>
      </c>
      <c r="B26" s="7" t="s">
        <v>5313</v>
      </c>
      <c r="C26" s="6" t="s">
        <v>4730</v>
      </c>
      <c r="D26" s="7" t="e">
        <v>#N/A</v>
      </c>
      <c r="E26" s="7" t="e">
        <v>#N/A</v>
      </c>
      <c r="F26" s="6" t="s">
        <v>45</v>
      </c>
      <c r="G26" s="6" t="s">
        <v>2167</v>
      </c>
      <c r="H26" s="6" t="s">
        <v>2168</v>
      </c>
      <c r="I26" s="6" t="s">
        <v>2169</v>
      </c>
      <c r="J26" s="8">
        <v>5.4118807870399905</v>
      </c>
      <c r="K26" s="6" t="s">
        <v>43</v>
      </c>
      <c r="L26" s="6" t="s">
        <v>35</v>
      </c>
      <c r="M26" s="6" t="s">
        <v>46</v>
      </c>
      <c r="N26" s="6" t="s">
        <v>2170</v>
      </c>
      <c r="O26" s="6" t="s">
        <v>37</v>
      </c>
      <c r="P26" s="6" t="s">
        <v>5209</v>
      </c>
      <c r="Q26" s="7"/>
      <c r="R26" s="7"/>
      <c r="S26" s="7"/>
      <c r="T26" s="7" t="s">
        <v>3557</v>
      </c>
      <c r="U26" s="7" t="s">
        <v>60</v>
      </c>
      <c r="V26" s="7" t="s">
        <v>5309</v>
      </c>
      <c r="W26" s="7" t="e">
        <v>#N/A</v>
      </c>
      <c r="X26" s="7"/>
      <c r="Y26" s="7" t="s">
        <v>5314</v>
      </c>
      <c r="Z26" s="7" t="s">
        <v>4141</v>
      </c>
      <c r="AA26" s="7" t="s">
        <v>75</v>
      </c>
      <c r="AB26" s="7">
        <v>1</v>
      </c>
      <c r="AC26" s="7"/>
      <c r="AD26" s="7" t="s">
        <v>2246</v>
      </c>
      <c r="AE26" s="7"/>
      <c r="AF26" s="7"/>
      <c r="AG26" s="7"/>
    </row>
    <row r="27" spans="1:33" customFormat="1" ht="87" x14ac:dyDescent="0.35">
      <c r="A27" s="6" t="s">
        <v>1897</v>
      </c>
      <c r="B27" s="7" t="s">
        <v>5313</v>
      </c>
      <c r="C27" s="6" t="s">
        <v>4731</v>
      </c>
      <c r="D27" s="7" t="e">
        <v>#N/A</v>
      </c>
      <c r="E27" s="7" t="e">
        <v>#N/A</v>
      </c>
      <c r="F27" s="6" t="s">
        <v>45</v>
      </c>
      <c r="G27" s="6" t="s">
        <v>2171</v>
      </c>
      <c r="H27" s="6" t="s">
        <v>2172</v>
      </c>
      <c r="I27" s="6" t="s">
        <v>2169</v>
      </c>
      <c r="J27" s="8">
        <v>5.4118807870399905</v>
      </c>
      <c r="K27" s="6" t="s">
        <v>43</v>
      </c>
      <c r="L27" s="6" t="s">
        <v>35</v>
      </c>
      <c r="M27" s="6" t="s">
        <v>46</v>
      </c>
      <c r="N27" s="6" t="s">
        <v>2173</v>
      </c>
      <c r="O27" s="6" t="s">
        <v>37</v>
      </c>
      <c r="P27" s="6" t="s">
        <v>5210</v>
      </c>
      <c r="Q27" s="7"/>
      <c r="R27" s="7"/>
      <c r="S27" s="7"/>
      <c r="T27" s="7" t="s">
        <v>3557</v>
      </c>
      <c r="U27" s="7" t="s">
        <v>60</v>
      </c>
      <c r="V27" s="7" t="s">
        <v>5309</v>
      </c>
      <c r="W27" s="7" t="e">
        <v>#N/A</v>
      </c>
      <c r="X27" s="7"/>
      <c r="Y27" s="7" t="s">
        <v>5314</v>
      </c>
      <c r="Z27" s="7" t="s">
        <v>4141</v>
      </c>
      <c r="AA27" s="7" t="s">
        <v>75</v>
      </c>
      <c r="AB27" s="7">
        <v>1</v>
      </c>
      <c r="AC27" s="7"/>
      <c r="AD27" s="7" t="s">
        <v>2246</v>
      </c>
      <c r="AE27" s="7"/>
      <c r="AF27" s="7"/>
      <c r="AG27" s="7"/>
    </row>
    <row r="28" spans="1:33" customFormat="1" ht="87" x14ac:dyDescent="0.35">
      <c r="A28" s="6" t="s">
        <v>1897</v>
      </c>
      <c r="B28" s="7" t="s">
        <v>5313</v>
      </c>
      <c r="C28" s="6" t="s">
        <v>4732</v>
      </c>
      <c r="D28" s="7" t="e">
        <v>#N/A</v>
      </c>
      <c r="E28" s="7" t="e">
        <v>#N/A</v>
      </c>
      <c r="F28" s="6" t="s">
        <v>45</v>
      </c>
      <c r="G28" s="6" t="s">
        <v>2174</v>
      </c>
      <c r="H28" s="6" t="s">
        <v>2175</v>
      </c>
      <c r="I28" s="6" t="s">
        <v>2169</v>
      </c>
      <c r="J28" s="8">
        <v>5.4118807870399905</v>
      </c>
      <c r="K28" s="6" t="s">
        <v>43</v>
      </c>
      <c r="L28" s="6" t="s">
        <v>35</v>
      </c>
      <c r="M28" s="6" t="s">
        <v>46</v>
      </c>
      <c r="N28" s="6" t="s">
        <v>2176</v>
      </c>
      <c r="O28" s="6" t="s">
        <v>37</v>
      </c>
      <c r="P28" s="6" t="s">
        <v>5211</v>
      </c>
      <c r="Q28" s="7"/>
      <c r="R28" s="7"/>
      <c r="S28" s="7"/>
      <c r="T28" s="7" t="s">
        <v>3557</v>
      </c>
      <c r="U28" s="7" t="s">
        <v>60</v>
      </c>
      <c r="V28" s="7" t="s">
        <v>5309</v>
      </c>
      <c r="W28" s="7" t="e">
        <v>#N/A</v>
      </c>
      <c r="X28" s="7"/>
      <c r="Y28" s="7" t="s">
        <v>5314</v>
      </c>
      <c r="Z28" s="7" t="s">
        <v>4141</v>
      </c>
      <c r="AA28" s="7" t="s">
        <v>75</v>
      </c>
      <c r="AB28" s="7">
        <v>1</v>
      </c>
      <c r="AC28" s="7"/>
      <c r="AD28" s="7" t="s">
        <v>2246</v>
      </c>
      <c r="AE28" s="7"/>
      <c r="AF28" s="7"/>
      <c r="AG28" s="7"/>
    </row>
    <row r="29" spans="1:33" customFormat="1" ht="87" x14ac:dyDescent="0.35">
      <c r="A29" s="6" t="s">
        <v>1897</v>
      </c>
      <c r="B29" s="7" t="s">
        <v>5313</v>
      </c>
      <c r="C29" s="6" t="s">
        <v>4733</v>
      </c>
      <c r="D29" s="7" t="e">
        <v>#N/A</v>
      </c>
      <c r="E29" s="7" t="e">
        <v>#N/A</v>
      </c>
      <c r="F29" s="6" t="s">
        <v>45</v>
      </c>
      <c r="G29" s="6" t="s">
        <v>2177</v>
      </c>
      <c r="H29" s="6" t="s">
        <v>2178</v>
      </c>
      <c r="I29" s="6" t="s">
        <v>2179</v>
      </c>
      <c r="J29" s="8">
        <v>5.4116724537088885</v>
      </c>
      <c r="K29" s="6" t="s">
        <v>43</v>
      </c>
      <c r="L29" s="6" t="s">
        <v>35</v>
      </c>
      <c r="M29" s="6" t="s">
        <v>46</v>
      </c>
      <c r="N29" s="6" t="s">
        <v>2180</v>
      </c>
      <c r="O29" s="6" t="s">
        <v>37</v>
      </c>
      <c r="P29" s="6" t="s">
        <v>5212</v>
      </c>
      <c r="Q29" s="7"/>
      <c r="R29" s="7"/>
      <c r="S29" s="7"/>
      <c r="T29" s="7" t="s">
        <v>3557</v>
      </c>
      <c r="U29" s="7" t="s">
        <v>60</v>
      </c>
      <c r="V29" s="7" t="s">
        <v>5309</v>
      </c>
      <c r="W29" s="7" t="e">
        <v>#N/A</v>
      </c>
      <c r="X29" s="7"/>
      <c r="Y29" s="7" t="s">
        <v>5314</v>
      </c>
      <c r="Z29" s="7" t="s">
        <v>4141</v>
      </c>
      <c r="AA29" s="7" t="s">
        <v>75</v>
      </c>
      <c r="AB29" s="7">
        <v>1</v>
      </c>
      <c r="AC29" s="7"/>
      <c r="AD29" s="7" t="s">
        <v>2246</v>
      </c>
      <c r="AE29" s="7"/>
      <c r="AF29" s="7"/>
      <c r="AG29" s="7"/>
    </row>
    <row r="30" spans="1:33" customFormat="1" ht="87" x14ac:dyDescent="0.35">
      <c r="A30" s="6" t="s">
        <v>1897</v>
      </c>
      <c r="B30" s="7" t="s">
        <v>5313</v>
      </c>
      <c r="C30" s="6" t="s">
        <v>4734</v>
      </c>
      <c r="D30" s="7" t="e">
        <v>#N/A</v>
      </c>
      <c r="E30" s="7" t="e">
        <v>#N/A</v>
      </c>
      <c r="F30" s="6" t="s">
        <v>45</v>
      </c>
      <c r="G30" s="6" t="s">
        <v>2181</v>
      </c>
      <c r="H30" s="6" t="s">
        <v>2182</v>
      </c>
      <c r="I30" s="6" t="s">
        <v>2179</v>
      </c>
      <c r="J30" s="8">
        <v>5.4116724537088885</v>
      </c>
      <c r="K30" s="6" t="s">
        <v>43</v>
      </c>
      <c r="L30" s="6" t="s">
        <v>35</v>
      </c>
      <c r="M30" s="6" t="s">
        <v>46</v>
      </c>
      <c r="N30" s="6" t="s">
        <v>2183</v>
      </c>
      <c r="O30" s="6" t="s">
        <v>37</v>
      </c>
      <c r="P30" s="6" t="s">
        <v>5213</v>
      </c>
      <c r="Q30" s="7"/>
      <c r="R30" s="7"/>
      <c r="S30" s="7"/>
      <c r="T30" s="7" t="s">
        <v>3557</v>
      </c>
      <c r="U30" s="7" t="s">
        <v>60</v>
      </c>
      <c r="V30" s="7" t="s">
        <v>5309</v>
      </c>
      <c r="W30" s="7" t="e">
        <v>#N/A</v>
      </c>
      <c r="X30" s="7"/>
      <c r="Y30" s="7" t="s">
        <v>5314</v>
      </c>
      <c r="Z30" s="7" t="s">
        <v>4141</v>
      </c>
      <c r="AA30" s="7" t="s">
        <v>75</v>
      </c>
      <c r="AB30" s="7">
        <v>1</v>
      </c>
      <c r="AC30" s="7"/>
      <c r="AD30" s="7" t="s">
        <v>2246</v>
      </c>
      <c r="AE30" s="7"/>
      <c r="AF30" s="7"/>
      <c r="AG30" s="7"/>
    </row>
    <row r="31" spans="1:33" customFormat="1" ht="87" x14ac:dyDescent="0.35">
      <c r="A31" s="6" t="s">
        <v>1897</v>
      </c>
      <c r="B31" s="7" t="s">
        <v>5313</v>
      </c>
      <c r="C31" s="6" t="s">
        <v>4735</v>
      </c>
      <c r="D31" s="7" t="e">
        <v>#N/A</v>
      </c>
      <c r="E31" s="7" t="e">
        <v>#N/A</v>
      </c>
      <c r="F31" s="6" t="s">
        <v>45</v>
      </c>
      <c r="G31" s="6" t="s">
        <v>2184</v>
      </c>
      <c r="H31" s="6" t="s">
        <v>2185</v>
      </c>
      <c r="I31" s="6" t="s">
        <v>2179</v>
      </c>
      <c r="J31" s="8">
        <v>5.4116724537088885</v>
      </c>
      <c r="K31" s="6" t="s">
        <v>43</v>
      </c>
      <c r="L31" s="6" t="s">
        <v>35</v>
      </c>
      <c r="M31" s="6" t="s">
        <v>46</v>
      </c>
      <c r="N31" s="6" t="s">
        <v>2186</v>
      </c>
      <c r="O31" s="6" t="s">
        <v>37</v>
      </c>
      <c r="P31" s="6" t="s">
        <v>5214</v>
      </c>
      <c r="Q31" s="7"/>
      <c r="R31" s="7"/>
      <c r="S31" s="7"/>
      <c r="T31" s="7" t="s">
        <v>3557</v>
      </c>
      <c r="U31" s="7" t="s">
        <v>60</v>
      </c>
      <c r="V31" s="7" t="s">
        <v>5309</v>
      </c>
      <c r="W31" s="7" t="e">
        <v>#N/A</v>
      </c>
      <c r="X31" s="7"/>
      <c r="Y31" s="7" t="s">
        <v>5314</v>
      </c>
      <c r="Z31" s="7" t="s">
        <v>4141</v>
      </c>
      <c r="AA31" s="7" t="s">
        <v>75</v>
      </c>
      <c r="AB31" s="7">
        <v>1</v>
      </c>
      <c r="AC31" s="7"/>
      <c r="AD31" s="7" t="s">
        <v>2246</v>
      </c>
      <c r="AE31" s="7"/>
      <c r="AF31" s="7"/>
      <c r="AG31" s="7"/>
    </row>
    <row r="32" spans="1:33" customFormat="1" ht="87" x14ac:dyDescent="0.35">
      <c r="A32" s="6" t="s">
        <v>1897</v>
      </c>
      <c r="B32" s="7" t="s">
        <v>5313</v>
      </c>
      <c r="C32" s="6" t="s">
        <v>4736</v>
      </c>
      <c r="D32" s="7" t="e">
        <v>#N/A</v>
      </c>
      <c r="E32" s="7" t="e">
        <v>#N/A</v>
      </c>
      <c r="F32" s="6" t="s">
        <v>45</v>
      </c>
      <c r="G32" s="6" t="s">
        <v>2187</v>
      </c>
      <c r="H32" s="6" t="s">
        <v>2188</v>
      </c>
      <c r="I32" s="6" t="s">
        <v>2116</v>
      </c>
      <c r="J32" s="8">
        <v>5.4116261574090458</v>
      </c>
      <c r="K32" s="6" t="s">
        <v>43</v>
      </c>
      <c r="L32" s="6" t="s">
        <v>35</v>
      </c>
      <c r="M32" s="6" t="s">
        <v>46</v>
      </c>
      <c r="N32" s="6" t="s">
        <v>2189</v>
      </c>
      <c r="O32" s="6" t="s">
        <v>37</v>
      </c>
      <c r="P32" s="6" t="s">
        <v>5215</v>
      </c>
      <c r="Q32" s="7"/>
      <c r="R32" s="7"/>
      <c r="S32" s="7"/>
      <c r="T32" s="7" t="s">
        <v>3557</v>
      </c>
      <c r="U32" s="7" t="s">
        <v>60</v>
      </c>
      <c r="V32" s="7" t="s">
        <v>5309</v>
      </c>
      <c r="W32" s="7" t="e">
        <v>#N/A</v>
      </c>
      <c r="X32" s="7"/>
      <c r="Y32" s="7" t="s">
        <v>5314</v>
      </c>
      <c r="Z32" s="7" t="s">
        <v>4141</v>
      </c>
      <c r="AA32" s="7" t="s">
        <v>75</v>
      </c>
      <c r="AB32" s="7">
        <v>1</v>
      </c>
      <c r="AC32" s="7"/>
      <c r="AD32" s="7" t="s">
        <v>2246</v>
      </c>
      <c r="AE32" s="7"/>
      <c r="AF32" s="7"/>
      <c r="AG32" s="7"/>
    </row>
    <row r="33" spans="1:33" customFormat="1" ht="87" x14ac:dyDescent="0.35">
      <c r="A33" s="6" t="s">
        <v>1897</v>
      </c>
      <c r="B33" s="7" t="s">
        <v>5313</v>
      </c>
      <c r="C33" s="6" t="s">
        <v>4737</v>
      </c>
      <c r="D33" s="7" t="e">
        <v>#N/A</v>
      </c>
      <c r="E33" s="7" t="e">
        <v>#N/A</v>
      </c>
      <c r="F33" s="6" t="s">
        <v>45</v>
      </c>
      <c r="G33" s="6" t="s">
        <v>2190</v>
      </c>
      <c r="H33" s="6" t="s">
        <v>2191</v>
      </c>
      <c r="I33" s="6" t="s">
        <v>2116</v>
      </c>
      <c r="J33" s="8">
        <v>5.4116261574090458</v>
      </c>
      <c r="K33" s="6" t="s">
        <v>43</v>
      </c>
      <c r="L33" s="6" t="s">
        <v>35</v>
      </c>
      <c r="M33" s="6" t="s">
        <v>46</v>
      </c>
      <c r="N33" s="6" t="s">
        <v>2192</v>
      </c>
      <c r="O33" s="6" t="s">
        <v>37</v>
      </c>
      <c r="P33" s="6" t="s">
        <v>5216</v>
      </c>
      <c r="Q33" s="7"/>
      <c r="R33" s="7"/>
      <c r="S33" s="7"/>
      <c r="T33" s="7" t="s">
        <v>3557</v>
      </c>
      <c r="U33" s="7" t="s">
        <v>60</v>
      </c>
      <c r="V33" s="7" t="s">
        <v>5309</v>
      </c>
      <c r="W33" s="7" t="e">
        <v>#N/A</v>
      </c>
      <c r="X33" s="7"/>
      <c r="Y33" s="7" t="s">
        <v>5314</v>
      </c>
      <c r="Z33" s="7" t="s">
        <v>4141</v>
      </c>
      <c r="AA33" s="7" t="s">
        <v>75</v>
      </c>
      <c r="AB33" s="7">
        <v>1</v>
      </c>
      <c r="AC33" s="7"/>
      <c r="AD33" s="7" t="s">
        <v>2246</v>
      </c>
      <c r="AE33" s="7"/>
      <c r="AF33" s="7"/>
      <c r="AG33" s="7"/>
    </row>
    <row r="34" spans="1:33" customFormat="1" ht="87" x14ac:dyDescent="0.35">
      <c r="A34" s="6" t="s">
        <v>1897</v>
      </c>
      <c r="B34" s="7" t="s">
        <v>5313</v>
      </c>
      <c r="C34" s="6" t="s">
        <v>4738</v>
      </c>
      <c r="D34" s="7" t="e">
        <v>#N/A</v>
      </c>
      <c r="E34" s="7" t="e">
        <v>#N/A</v>
      </c>
      <c r="F34" s="6" t="s">
        <v>45</v>
      </c>
      <c r="G34" s="6" t="s">
        <v>2193</v>
      </c>
      <c r="H34" s="6" t="s">
        <v>2194</v>
      </c>
      <c r="I34" s="6" t="s">
        <v>2116</v>
      </c>
      <c r="J34" s="8">
        <v>5.4116261574090458</v>
      </c>
      <c r="K34" s="6" t="s">
        <v>43</v>
      </c>
      <c r="L34" s="6" t="s">
        <v>35</v>
      </c>
      <c r="M34" s="6" t="s">
        <v>46</v>
      </c>
      <c r="N34" s="6" t="s">
        <v>2195</v>
      </c>
      <c r="O34" s="6" t="s">
        <v>37</v>
      </c>
      <c r="P34" s="6" t="s">
        <v>5217</v>
      </c>
      <c r="Q34" s="7"/>
      <c r="R34" s="7"/>
      <c r="S34" s="7"/>
      <c r="T34" s="7" t="s">
        <v>3557</v>
      </c>
      <c r="U34" s="7" t="s">
        <v>60</v>
      </c>
      <c r="V34" s="7" t="s">
        <v>5309</v>
      </c>
      <c r="W34" s="7" t="e">
        <v>#N/A</v>
      </c>
      <c r="X34" s="7"/>
      <c r="Y34" s="7" t="s">
        <v>5314</v>
      </c>
      <c r="Z34" s="7" t="s">
        <v>4141</v>
      </c>
      <c r="AA34" s="7" t="s">
        <v>75</v>
      </c>
      <c r="AB34" s="7">
        <v>1</v>
      </c>
      <c r="AC34" s="7"/>
      <c r="AD34" s="7" t="s">
        <v>2246</v>
      </c>
      <c r="AE34" s="7"/>
      <c r="AF34" s="7"/>
      <c r="AG34" s="7"/>
    </row>
    <row r="35" spans="1:33" customFormat="1" ht="87" x14ac:dyDescent="0.35">
      <c r="A35" s="6" t="s">
        <v>1897</v>
      </c>
      <c r="B35" s="7" t="s">
        <v>5313</v>
      </c>
      <c r="C35" s="6" t="s">
        <v>4739</v>
      </c>
      <c r="D35" s="7" t="e">
        <v>#N/A</v>
      </c>
      <c r="E35" s="7" t="e">
        <v>#N/A</v>
      </c>
      <c r="F35" s="6" t="s">
        <v>45</v>
      </c>
      <c r="G35" s="6" t="s">
        <v>2196</v>
      </c>
      <c r="H35" s="6" t="s">
        <v>2197</v>
      </c>
      <c r="I35" s="6" t="s">
        <v>2116</v>
      </c>
      <c r="J35" s="8">
        <v>5.4116261574090458</v>
      </c>
      <c r="K35" s="6" t="s">
        <v>43</v>
      </c>
      <c r="L35" s="6" t="s">
        <v>35</v>
      </c>
      <c r="M35" s="6" t="s">
        <v>46</v>
      </c>
      <c r="N35" s="6" t="s">
        <v>2198</v>
      </c>
      <c r="O35" s="6" t="s">
        <v>37</v>
      </c>
      <c r="P35" s="6" t="s">
        <v>5218</v>
      </c>
      <c r="Q35" s="7"/>
      <c r="R35" s="7"/>
      <c r="S35" s="7"/>
      <c r="T35" s="7" t="s">
        <v>3557</v>
      </c>
      <c r="U35" s="7" t="s">
        <v>60</v>
      </c>
      <c r="V35" s="7" t="s">
        <v>5309</v>
      </c>
      <c r="W35" s="7" t="e">
        <v>#N/A</v>
      </c>
      <c r="X35" s="7"/>
      <c r="Y35" s="7" t="s">
        <v>5314</v>
      </c>
      <c r="Z35" s="7" t="s">
        <v>4141</v>
      </c>
      <c r="AA35" s="7" t="s">
        <v>75</v>
      </c>
      <c r="AB35" s="7">
        <v>1</v>
      </c>
      <c r="AC35" s="7"/>
      <c r="AD35" s="7" t="s">
        <v>2246</v>
      </c>
      <c r="AE35" s="7"/>
      <c r="AF35" s="7"/>
      <c r="AG35" s="7"/>
    </row>
    <row r="36" spans="1:33" customFormat="1" ht="87" x14ac:dyDescent="0.35">
      <c r="A36" s="6" t="s">
        <v>1897</v>
      </c>
      <c r="B36" s="7" t="s">
        <v>5313</v>
      </c>
      <c r="C36" s="6" t="s">
        <v>4740</v>
      </c>
      <c r="D36" s="7" t="e">
        <v>#N/A</v>
      </c>
      <c r="E36" s="7" t="e">
        <v>#N/A</v>
      </c>
      <c r="F36" s="6" t="s">
        <v>45</v>
      </c>
      <c r="G36" s="6" t="s">
        <v>2199</v>
      </c>
      <c r="H36" s="6" t="s">
        <v>2200</v>
      </c>
      <c r="I36" s="6" t="s">
        <v>2201</v>
      </c>
      <c r="J36" s="8">
        <v>5.4116030092627625</v>
      </c>
      <c r="K36" s="6" t="s">
        <v>43</v>
      </c>
      <c r="L36" s="6" t="s">
        <v>35</v>
      </c>
      <c r="M36" s="6" t="s">
        <v>46</v>
      </c>
      <c r="N36" s="6" t="s">
        <v>2202</v>
      </c>
      <c r="O36" s="6" t="s">
        <v>37</v>
      </c>
      <c r="P36" s="6" t="s">
        <v>5219</v>
      </c>
      <c r="Q36" s="7"/>
      <c r="R36" s="7"/>
      <c r="S36" s="7"/>
      <c r="T36" s="7" t="s">
        <v>3557</v>
      </c>
      <c r="U36" s="7" t="s">
        <v>60</v>
      </c>
      <c r="V36" s="7" t="s">
        <v>5309</v>
      </c>
      <c r="W36" s="7" t="e">
        <v>#N/A</v>
      </c>
      <c r="X36" s="7"/>
      <c r="Y36" s="7" t="s">
        <v>5314</v>
      </c>
      <c r="Z36" s="7" t="s">
        <v>4141</v>
      </c>
      <c r="AA36" s="7" t="s">
        <v>75</v>
      </c>
      <c r="AB36" s="7">
        <v>1</v>
      </c>
      <c r="AC36" s="7"/>
      <c r="AD36" s="7" t="s">
        <v>2246</v>
      </c>
      <c r="AE36" s="7"/>
      <c r="AF36" s="7"/>
      <c r="AG36" s="7"/>
    </row>
    <row r="37" spans="1:33" customFormat="1" ht="87" x14ac:dyDescent="0.35">
      <c r="A37" s="6" t="s">
        <v>1897</v>
      </c>
      <c r="B37" s="7" t="s">
        <v>5313</v>
      </c>
      <c r="C37" s="6" t="s">
        <v>4741</v>
      </c>
      <c r="D37" s="7" t="e">
        <v>#N/A</v>
      </c>
      <c r="E37" s="7" t="e">
        <v>#N/A</v>
      </c>
      <c r="F37" s="6" t="s">
        <v>45</v>
      </c>
      <c r="G37" s="6" t="s">
        <v>2203</v>
      </c>
      <c r="H37" s="6" t="s">
        <v>2204</v>
      </c>
      <c r="I37" s="6" t="s">
        <v>2205</v>
      </c>
      <c r="J37" s="8">
        <v>5.4114756944472902</v>
      </c>
      <c r="K37" s="6" t="s">
        <v>43</v>
      </c>
      <c r="L37" s="6" t="s">
        <v>35</v>
      </c>
      <c r="M37" s="6" t="s">
        <v>46</v>
      </c>
      <c r="N37" s="6" t="s">
        <v>2206</v>
      </c>
      <c r="O37" s="6" t="s">
        <v>37</v>
      </c>
      <c r="P37" s="6" t="s">
        <v>5220</v>
      </c>
      <c r="Q37" s="7"/>
      <c r="R37" s="7"/>
      <c r="S37" s="7"/>
      <c r="T37" s="7" t="s">
        <v>3557</v>
      </c>
      <c r="U37" s="7" t="s">
        <v>60</v>
      </c>
      <c r="V37" s="7" t="s">
        <v>5309</v>
      </c>
      <c r="W37" s="7" t="e">
        <v>#N/A</v>
      </c>
      <c r="X37" s="7"/>
      <c r="Y37" s="7" t="s">
        <v>5314</v>
      </c>
      <c r="Z37" s="7" t="s">
        <v>4141</v>
      </c>
      <c r="AA37" s="7" t="s">
        <v>75</v>
      </c>
      <c r="AB37" s="7">
        <v>1</v>
      </c>
      <c r="AC37" s="7"/>
      <c r="AD37" s="7" t="s">
        <v>2246</v>
      </c>
      <c r="AE37" s="7"/>
      <c r="AF37" s="7"/>
      <c r="AG37" s="7"/>
    </row>
    <row r="38" spans="1:33" customFormat="1" ht="87" x14ac:dyDescent="0.35">
      <c r="A38" s="6" t="s">
        <v>4232</v>
      </c>
      <c r="B38" s="7" t="s">
        <v>5315</v>
      </c>
      <c r="C38" s="6" t="s">
        <v>4839</v>
      </c>
      <c r="D38" s="7" t="e">
        <v>#N/A</v>
      </c>
      <c r="E38" s="7" t="e">
        <v>#N/A</v>
      </c>
      <c r="F38" s="6" t="s">
        <v>45</v>
      </c>
      <c r="G38" s="6" t="s">
        <v>4445</v>
      </c>
      <c r="H38" s="6" t="s">
        <v>4446</v>
      </c>
      <c r="I38" s="6" t="s">
        <v>4447</v>
      </c>
      <c r="J38" s="8">
        <v>0.42030671296379296</v>
      </c>
      <c r="K38" s="6" t="s">
        <v>43</v>
      </c>
      <c r="L38" s="6" t="s">
        <v>35</v>
      </c>
      <c r="M38" s="6" t="s">
        <v>46</v>
      </c>
      <c r="N38" s="6" t="s">
        <v>4444</v>
      </c>
      <c r="O38" s="6" t="s">
        <v>37</v>
      </c>
      <c r="P38" s="6" t="s">
        <v>5229</v>
      </c>
      <c r="Q38" s="7"/>
      <c r="R38" s="7"/>
      <c r="S38" s="7"/>
      <c r="T38" s="7" t="s">
        <v>4412</v>
      </c>
      <c r="U38" s="7" t="s">
        <v>60</v>
      </c>
      <c r="V38" s="7" t="s">
        <v>5309</v>
      </c>
      <c r="W38" s="7" t="e">
        <v>#N/A</v>
      </c>
      <c r="X38" s="7"/>
      <c r="Y38" s="7" t="s">
        <v>5312</v>
      </c>
      <c r="Z38" s="7" t="s">
        <v>5311</v>
      </c>
      <c r="AA38" s="7" t="s">
        <v>71</v>
      </c>
      <c r="AB38" s="7">
        <v>1</v>
      </c>
      <c r="AC38" s="7"/>
      <c r="AD38" s="7" t="s">
        <v>2246</v>
      </c>
      <c r="AE38" s="7"/>
      <c r="AF38" s="7"/>
      <c r="AG38" s="7"/>
    </row>
    <row r="39" spans="1:33" customFormat="1" ht="87" x14ac:dyDescent="0.35">
      <c r="A39" s="6" t="s">
        <v>4232</v>
      </c>
      <c r="B39" s="7" t="s">
        <v>5315</v>
      </c>
      <c r="C39" s="6" t="s">
        <v>4840</v>
      </c>
      <c r="D39" s="7" t="e">
        <v>#N/A</v>
      </c>
      <c r="E39" s="7" t="e">
        <v>#N/A</v>
      </c>
      <c r="F39" s="6" t="s">
        <v>45</v>
      </c>
      <c r="G39" s="6" t="s">
        <v>4449</v>
      </c>
      <c r="H39" s="6" t="s">
        <v>4450</v>
      </c>
      <c r="I39" s="6" t="s">
        <v>4447</v>
      </c>
      <c r="J39" s="8">
        <v>0.42030671296379296</v>
      </c>
      <c r="K39" s="6" t="s">
        <v>43</v>
      </c>
      <c r="L39" s="6" t="s">
        <v>35</v>
      </c>
      <c r="M39" s="6" t="s">
        <v>46</v>
      </c>
      <c r="N39" s="6" t="s">
        <v>4448</v>
      </c>
      <c r="O39" s="6" t="s">
        <v>37</v>
      </c>
      <c r="P39" s="6" t="s">
        <v>5230</v>
      </c>
      <c r="Q39" s="7"/>
      <c r="R39" s="7"/>
      <c r="S39" s="7"/>
      <c r="T39" s="7" t="s">
        <v>4412</v>
      </c>
      <c r="U39" s="7" t="s">
        <v>60</v>
      </c>
      <c r="V39" s="7" t="s">
        <v>5309</v>
      </c>
      <c r="W39" s="7" t="e">
        <v>#N/A</v>
      </c>
      <c r="X39" s="7"/>
      <c r="Y39" s="7" t="s">
        <v>5312</v>
      </c>
      <c r="Z39" s="7" t="s">
        <v>5311</v>
      </c>
      <c r="AA39" s="7" t="s">
        <v>71</v>
      </c>
      <c r="AB39" s="7">
        <v>1</v>
      </c>
      <c r="AC39" s="7"/>
      <c r="AD39" s="7" t="s">
        <v>2246</v>
      </c>
      <c r="AE39" s="7"/>
      <c r="AF39" s="7"/>
      <c r="AG39" s="7"/>
    </row>
    <row r="40" spans="1:33" customFormat="1" ht="87" x14ac:dyDescent="0.35">
      <c r="A40" s="6" t="s">
        <v>4232</v>
      </c>
      <c r="B40" s="7" t="s">
        <v>5315</v>
      </c>
      <c r="C40" s="6" t="s">
        <v>4841</v>
      </c>
      <c r="D40" s="7" t="e">
        <v>#N/A</v>
      </c>
      <c r="E40" s="7" t="e">
        <v>#N/A</v>
      </c>
      <c r="F40" s="6" t="s">
        <v>45</v>
      </c>
      <c r="G40" s="6" t="s">
        <v>4452</v>
      </c>
      <c r="H40" s="6" t="s">
        <v>4453</v>
      </c>
      <c r="I40" s="6" t="s">
        <v>4447</v>
      </c>
      <c r="J40" s="8">
        <v>0.42030671296379296</v>
      </c>
      <c r="K40" s="6" t="s">
        <v>43</v>
      </c>
      <c r="L40" s="6" t="s">
        <v>35</v>
      </c>
      <c r="M40" s="6" t="s">
        <v>46</v>
      </c>
      <c r="N40" s="6" t="s">
        <v>4451</v>
      </c>
      <c r="O40" s="6" t="s">
        <v>37</v>
      </c>
      <c r="P40" s="6" t="s">
        <v>5231</v>
      </c>
      <c r="Q40" s="7"/>
      <c r="R40" s="7"/>
      <c r="S40" s="7"/>
      <c r="T40" s="7" t="s">
        <v>4412</v>
      </c>
      <c r="U40" s="7" t="s">
        <v>60</v>
      </c>
      <c r="V40" s="7" t="s">
        <v>5309</v>
      </c>
      <c r="W40" s="7" t="e">
        <v>#N/A</v>
      </c>
      <c r="X40" s="7"/>
      <c r="Y40" s="7" t="s">
        <v>5312</v>
      </c>
      <c r="Z40" s="7" t="s">
        <v>5311</v>
      </c>
      <c r="AA40" s="7" t="s">
        <v>71</v>
      </c>
      <c r="AB40" s="7">
        <v>1</v>
      </c>
      <c r="AC40" s="7"/>
      <c r="AD40" s="7" t="s">
        <v>2246</v>
      </c>
      <c r="AE40" s="7"/>
      <c r="AF40" s="7"/>
      <c r="AG40" s="7"/>
    </row>
    <row r="41" spans="1:33" customFormat="1" ht="87" x14ac:dyDescent="0.35">
      <c r="A41" s="6" t="s">
        <v>4232</v>
      </c>
      <c r="B41" s="7" t="s">
        <v>5315</v>
      </c>
      <c r="C41" s="6" t="s">
        <v>4842</v>
      </c>
      <c r="D41" s="7" t="e">
        <v>#N/A</v>
      </c>
      <c r="E41" s="7" t="e">
        <v>#N/A</v>
      </c>
      <c r="F41" s="6" t="s">
        <v>45</v>
      </c>
      <c r="G41" s="6" t="s">
        <v>4455</v>
      </c>
      <c r="H41" s="6" t="s">
        <v>4456</v>
      </c>
      <c r="I41" s="6" t="s">
        <v>4447</v>
      </c>
      <c r="J41" s="8">
        <v>0.42030671296379296</v>
      </c>
      <c r="K41" s="6" t="s">
        <v>43</v>
      </c>
      <c r="L41" s="6" t="s">
        <v>35</v>
      </c>
      <c r="M41" s="6" t="s">
        <v>46</v>
      </c>
      <c r="N41" s="6" t="s">
        <v>4454</v>
      </c>
      <c r="O41" s="6" t="s">
        <v>37</v>
      </c>
      <c r="P41" s="6" t="s">
        <v>5232</v>
      </c>
      <c r="Q41" s="7"/>
      <c r="R41" s="7"/>
      <c r="S41" s="7"/>
      <c r="T41" s="7" t="s">
        <v>4412</v>
      </c>
      <c r="U41" s="7" t="s">
        <v>60</v>
      </c>
      <c r="V41" s="7" t="s">
        <v>5309</v>
      </c>
      <c r="W41" s="7" t="e">
        <v>#N/A</v>
      </c>
      <c r="X41" s="7"/>
      <c r="Y41" s="7" t="s">
        <v>5312</v>
      </c>
      <c r="Z41" s="7" t="s">
        <v>5311</v>
      </c>
      <c r="AA41" s="7" t="s">
        <v>71</v>
      </c>
      <c r="AB41" s="7">
        <v>1</v>
      </c>
      <c r="AC41" s="7"/>
      <c r="AD41" s="7" t="s">
        <v>2246</v>
      </c>
      <c r="AE41" s="7"/>
      <c r="AF41" s="7"/>
      <c r="AG41" s="7"/>
    </row>
    <row r="42" spans="1:33" customFormat="1" ht="87" x14ac:dyDescent="0.35">
      <c r="A42" s="6" t="s">
        <v>4232</v>
      </c>
      <c r="B42" s="7" t="s">
        <v>5315</v>
      </c>
      <c r="C42" s="6" t="s">
        <v>4843</v>
      </c>
      <c r="D42" s="7" t="e">
        <v>#N/A</v>
      </c>
      <c r="E42" s="7" t="e">
        <v>#N/A</v>
      </c>
      <c r="F42" s="6" t="s">
        <v>45</v>
      </c>
      <c r="G42" s="6" t="s">
        <v>4458</v>
      </c>
      <c r="H42" s="6" t="s">
        <v>4459</v>
      </c>
      <c r="I42" s="6" t="s">
        <v>4447</v>
      </c>
      <c r="J42" s="8">
        <v>0.42030671296379296</v>
      </c>
      <c r="K42" s="6" t="s">
        <v>43</v>
      </c>
      <c r="L42" s="6" t="s">
        <v>35</v>
      </c>
      <c r="M42" s="6" t="s">
        <v>46</v>
      </c>
      <c r="N42" s="6" t="s">
        <v>4457</v>
      </c>
      <c r="O42" s="6" t="s">
        <v>37</v>
      </c>
      <c r="P42" s="6" t="s">
        <v>5233</v>
      </c>
      <c r="Q42" s="7"/>
      <c r="R42" s="7"/>
      <c r="S42" s="7"/>
      <c r="T42" s="7" t="s">
        <v>4412</v>
      </c>
      <c r="U42" s="7" t="s">
        <v>60</v>
      </c>
      <c r="V42" s="7" t="s">
        <v>5309</v>
      </c>
      <c r="W42" s="7" t="e">
        <v>#N/A</v>
      </c>
      <c r="X42" s="7"/>
      <c r="Y42" s="7" t="s">
        <v>5312</v>
      </c>
      <c r="Z42" s="7" t="s">
        <v>5311</v>
      </c>
      <c r="AA42" s="7" t="s">
        <v>71</v>
      </c>
      <c r="AB42" s="7">
        <v>1</v>
      </c>
      <c r="AC42" s="7"/>
      <c r="AD42" s="7" t="s">
        <v>2246</v>
      </c>
      <c r="AE42" s="7"/>
      <c r="AF42" s="7"/>
      <c r="AG42" s="7"/>
    </row>
    <row r="43" spans="1:33" customFormat="1" ht="87" x14ac:dyDescent="0.35">
      <c r="A43" s="6" t="s">
        <v>4232</v>
      </c>
      <c r="B43" s="7" t="s">
        <v>5315</v>
      </c>
      <c r="C43" s="6" t="s">
        <v>4844</v>
      </c>
      <c r="D43" s="7" t="e">
        <v>#N/A</v>
      </c>
      <c r="E43" s="7" t="e">
        <v>#N/A</v>
      </c>
      <c r="F43" s="6" t="s">
        <v>45</v>
      </c>
      <c r="G43" s="6" t="s">
        <v>4461</v>
      </c>
      <c r="H43" s="6" t="s">
        <v>4462</v>
      </c>
      <c r="I43" s="6" t="s">
        <v>4447</v>
      </c>
      <c r="J43" s="8">
        <v>0.42030671296379296</v>
      </c>
      <c r="K43" s="6" t="s">
        <v>43</v>
      </c>
      <c r="L43" s="6" t="s">
        <v>35</v>
      </c>
      <c r="M43" s="6" t="s">
        <v>46</v>
      </c>
      <c r="N43" s="6" t="s">
        <v>4460</v>
      </c>
      <c r="O43" s="6" t="s">
        <v>37</v>
      </c>
      <c r="P43" s="6" t="s">
        <v>5234</v>
      </c>
      <c r="Q43" s="7"/>
      <c r="R43" s="7"/>
      <c r="S43" s="7"/>
      <c r="T43" s="7" t="s">
        <v>4412</v>
      </c>
      <c r="U43" s="7" t="s">
        <v>60</v>
      </c>
      <c r="V43" s="7" t="s">
        <v>5309</v>
      </c>
      <c r="W43" s="7" t="e">
        <v>#N/A</v>
      </c>
      <c r="X43" s="7"/>
      <c r="Y43" s="7" t="s">
        <v>5312</v>
      </c>
      <c r="Z43" s="7" t="s">
        <v>5311</v>
      </c>
      <c r="AA43" s="7" t="s">
        <v>71</v>
      </c>
      <c r="AB43" s="7">
        <v>1</v>
      </c>
      <c r="AC43" s="7"/>
      <c r="AD43" s="7" t="s">
        <v>2246</v>
      </c>
      <c r="AE43" s="7"/>
      <c r="AF43" s="7"/>
      <c r="AG43" s="7"/>
    </row>
    <row r="44" spans="1:33" customFormat="1" ht="87" x14ac:dyDescent="0.35">
      <c r="A44" s="6" t="s">
        <v>4232</v>
      </c>
      <c r="B44" s="7" t="s">
        <v>5315</v>
      </c>
      <c r="C44" s="6" t="s">
        <v>4845</v>
      </c>
      <c r="D44" s="7" t="e">
        <v>#N/A</v>
      </c>
      <c r="E44" s="7" t="e">
        <v>#N/A</v>
      </c>
      <c r="F44" s="6" t="s">
        <v>45</v>
      </c>
      <c r="G44" s="6" t="s">
        <v>4464</v>
      </c>
      <c r="H44" s="6" t="s">
        <v>4465</v>
      </c>
      <c r="I44" s="6" t="s">
        <v>4447</v>
      </c>
      <c r="J44" s="8">
        <v>0.42030671296379296</v>
      </c>
      <c r="K44" s="6" t="s">
        <v>43</v>
      </c>
      <c r="L44" s="6" t="s">
        <v>35</v>
      </c>
      <c r="M44" s="6" t="s">
        <v>46</v>
      </c>
      <c r="N44" s="6" t="s">
        <v>4463</v>
      </c>
      <c r="O44" s="6" t="s">
        <v>37</v>
      </c>
      <c r="P44" s="6" t="s">
        <v>5235</v>
      </c>
      <c r="Q44" s="7"/>
      <c r="R44" s="7"/>
      <c r="S44" s="7"/>
      <c r="T44" s="7" t="s">
        <v>4412</v>
      </c>
      <c r="U44" s="7" t="s">
        <v>60</v>
      </c>
      <c r="V44" s="7" t="s">
        <v>5309</v>
      </c>
      <c r="W44" s="7" t="e">
        <v>#N/A</v>
      </c>
      <c r="X44" s="7"/>
      <c r="Y44" s="7" t="s">
        <v>5312</v>
      </c>
      <c r="Z44" s="7" t="s">
        <v>5311</v>
      </c>
      <c r="AA44" s="7" t="s">
        <v>71</v>
      </c>
      <c r="AB44" s="7">
        <v>1</v>
      </c>
      <c r="AC44" s="7"/>
      <c r="AD44" s="7" t="s">
        <v>2246</v>
      </c>
      <c r="AE44" s="7"/>
      <c r="AF44" s="7"/>
      <c r="AG44" s="7"/>
    </row>
    <row r="45" spans="1:33" customFormat="1" ht="87" x14ac:dyDescent="0.35">
      <c r="A45" s="6" t="s">
        <v>4232</v>
      </c>
      <c r="B45" s="7" t="s">
        <v>5315</v>
      </c>
      <c r="C45" s="6" t="s">
        <v>4846</v>
      </c>
      <c r="D45" s="7" t="e">
        <v>#N/A</v>
      </c>
      <c r="E45" s="7" t="e">
        <v>#N/A</v>
      </c>
      <c r="F45" s="6" t="s">
        <v>45</v>
      </c>
      <c r="G45" s="6" t="s">
        <v>4467</v>
      </c>
      <c r="H45" s="6" t="s">
        <v>4468</v>
      </c>
      <c r="I45" s="6" t="s">
        <v>4447</v>
      </c>
      <c r="J45" s="8">
        <v>0.42030671296379296</v>
      </c>
      <c r="K45" s="6" t="s">
        <v>43</v>
      </c>
      <c r="L45" s="6" t="s">
        <v>35</v>
      </c>
      <c r="M45" s="6" t="s">
        <v>46</v>
      </c>
      <c r="N45" s="6" t="s">
        <v>4466</v>
      </c>
      <c r="O45" s="6" t="s">
        <v>37</v>
      </c>
      <c r="P45" s="6" t="s">
        <v>5236</v>
      </c>
      <c r="Q45" s="7"/>
      <c r="R45" s="7"/>
      <c r="S45" s="7"/>
      <c r="T45" s="7" t="s">
        <v>4412</v>
      </c>
      <c r="U45" s="7" t="s">
        <v>60</v>
      </c>
      <c r="V45" s="7" t="s">
        <v>5309</v>
      </c>
      <c r="W45" s="7" t="e">
        <v>#N/A</v>
      </c>
      <c r="X45" s="7"/>
      <c r="Y45" s="7" t="s">
        <v>5312</v>
      </c>
      <c r="Z45" s="7" t="s">
        <v>5311</v>
      </c>
      <c r="AA45" s="7" t="s">
        <v>71</v>
      </c>
      <c r="AB45" s="7">
        <v>1</v>
      </c>
      <c r="AC45" s="7"/>
      <c r="AD45" s="7" t="s">
        <v>2246</v>
      </c>
      <c r="AE45" s="7"/>
      <c r="AF45" s="7"/>
      <c r="AG45" s="7"/>
    </row>
    <row r="46" spans="1:33" customFormat="1" ht="87" x14ac:dyDescent="0.35">
      <c r="A46" s="6" t="s">
        <v>4232</v>
      </c>
      <c r="B46" s="7" t="s">
        <v>5315</v>
      </c>
      <c r="C46" s="6" t="s">
        <v>4847</v>
      </c>
      <c r="D46" s="7" t="e">
        <v>#N/A</v>
      </c>
      <c r="E46" s="7" t="e">
        <v>#N/A</v>
      </c>
      <c r="F46" s="6" t="s">
        <v>45</v>
      </c>
      <c r="G46" s="6" t="s">
        <v>4470</v>
      </c>
      <c r="H46" s="6" t="s">
        <v>4471</v>
      </c>
      <c r="I46" s="6" t="s">
        <v>4447</v>
      </c>
      <c r="J46" s="8">
        <v>0.42030671296379296</v>
      </c>
      <c r="K46" s="6" t="s">
        <v>43</v>
      </c>
      <c r="L46" s="6" t="s">
        <v>35</v>
      </c>
      <c r="M46" s="6" t="s">
        <v>46</v>
      </c>
      <c r="N46" s="6" t="s">
        <v>4469</v>
      </c>
      <c r="O46" s="6" t="s">
        <v>37</v>
      </c>
      <c r="P46" s="6" t="s">
        <v>5237</v>
      </c>
      <c r="Q46" s="7"/>
      <c r="R46" s="7"/>
      <c r="S46" s="7"/>
      <c r="T46" s="7" t="s">
        <v>4412</v>
      </c>
      <c r="U46" s="7" t="s">
        <v>60</v>
      </c>
      <c r="V46" s="7" t="s">
        <v>5309</v>
      </c>
      <c r="W46" s="7" t="e">
        <v>#N/A</v>
      </c>
      <c r="X46" s="7"/>
      <c r="Y46" s="7" t="s">
        <v>5312</v>
      </c>
      <c r="Z46" s="7" t="s">
        <v>5311</v>
      </c>
      <c r="AA46" s="7" t="s">
        <v>71</v>
      </c>
      <c r="AB46" s="7">
        <v>1</v>
      </c>
      <c r="AC46" s="7"/>
      <c r="AD46" s="7" t="s">
        <v>2246</v>
      </c>
      <c r="AE46" s="7"/>
      <c r="AF46" s="7"/>
      <c r="AG46" s="7"/>
    </row>
    <row r="47" spans="1:33" customFormat="1" ht="87" x14ac:dyDescent="0.35">
      <c r="A47" s="6" t="s">
        <v>4232</v>
      </c>
      <c r="B47" s="7" t="s">
        <v>5315</v>
      </c>
      <c r="C47" s="6" t="s">
        <v>4848</v>
      </c>
      <c r="D47" s="7" t="e">
        <v>#N/A</v>
      </c>
      <c r="E47" s="7" t="e">
        <v>#N/A</v>
      </c>
      <c r="F47" s="6" t="s">
        <v>45</v>
      </c>
      <c r="G47" s="6" t="s">
        <v>4473</v>
      </c>
      <c r="H47" s="6" t="s">
        <v>4474</v>
      </c>
      <c r="I47" s="6" t="s">
        <v>4447</v>
      </c>
      <c r="J47" s="8">
        <v>0.42030671296379296</v>
      </c>
      <c r="K47" s="6" t="s">
        <v>43</v>
      </c>
      <c r="L47" s="6" t="s">
        <v>35</v>
      </c>
      <c r="M47" s="6" t="s">
        <v>46</v>
      </c>
      <c r="N47" s="6" t="s">
        <v>4472</v>
      </c>
      <c r="O47" s="6" t="s">
        <v>37</v>
      </c>
      <c r="P47" s="6" t="s">
        <v>5238</v>
      </c>
      <c r="Q47" s="7"/>
      <c r="R47" s="7"/>
      <c r="S47" s="7"/>
      <c r="T47" s="7" t="s">
        <v>4412</v>
      </c>
      <c r="U47" s="7" t="s">
        <v>60</v>
      </c>
      <c r="V47" s="7" t="s">
        <v>5309</v>
      </c>
      <c r="W47" s="7" t="e">
        <v>#N/A</v>
      </c>
      <c r="X47" s="7"/>
      <c r="Y47" s="7" t="s">
        <v>5312</v>
      </c>
      <c r="Z47" s="7" t="s">
        <v>5311</v>
      </c>
      <c r="AA47" s="7" t="s">
        <v>71</v>
      </c>
      <c r="AB47" s="7">
        <v>1</v>
      </c>
      <c r="AC47" s="7"/>
      <c r="AD47" s="7" t="s">
        <v>2246</v>
      </c>
      <c r="AE47" s="7"/>
      <c r="AF47" s="7"/>
      <c r="AG47" s="7"/>
    </row>
    <row r="48" spans="1:33" customFormat="1" ht="87" x14ac:dyDescent="0.35">
      <c r="A48" s="6" t="s">
        <v>4232</v>
      </c>
      <c r="B48" s="7" t="s">
        <v>5315</v>
      </c>
      <c r="C48" s="6" t="s">
        <v>4849</v>
      </c>
      <c r="D48" s="7" t="e">
        <v>#N/A</v>
      </c>
      <c r="E48" s="7" t="e">
        <v>#N/A</v>
      </c>
      <c r="F48" s="6" t="s">
        <v>45</v>
      </c>
      <c r="G48" s="6" t="s">
        <v>4476</v>
      </c>
      <c r="H48" s="6" t="s">
        <v>4477</v>
      </c>
      <c r="I48" s="6" t="s">
        <v>4447</v>
      </c>
      <c r="J48" s="8">
        <v>0.42030671296379296</v>
      </c>
      <c r="K48" s="6" t="s">
        <v>43</v>
      </c>
      <c r="L48" s="6" t="s">
        <v>35</v>
      </c>
      <c r="M48" s="6" t="s">
        <v>46</v>
      </c>
      <c r="N48" s="6" t="s">
        <v>4475</v>
      </c>
      <c r="O48" s="6" t="s">
        <v>37</v>
      </c>
      <c r="P48" s="6" t="s">
        <v>5239</v>
      </c>
      <c r="Q48" s="7"/>
      <c r="R48" s="7"/>
      <c r="S48" s="7"/>
      <c r="T48" s="7" t="s">
        <v>4412</v>
      </c>
      <c r="U48" s="7" t="s">
        <v>60</v>
      </c>
      <c r="V48" s="7" t="s">
        <v>5309</v>
      </c>
      <c r="W48" s="7" t="e">
        <v>#N/A</v>
      </c>
      <c r="X48" s="7"/>
      <c r="Y48" s="7" t="s">
        <v>5312</v>
      </c>
      <c r="Z48" s="7" t="s">
        <v>5311</v>
      </c>
      <c r="AA48" s="7" t="s">
        <v>71</v>
      </c>
      <c r="AB48" s="7">
        <v>1</v>
      </c>
      <c r="AC48" s="7"/>
      <c r="AD48" s="7" t="s">
        <v>2246</v>
      </c>
      <c r="AE48" s="7"/>
      <c r="AF48" s="7"/>
      <c r="AG48" s="7"/>
    </row>
    <row r="49" spans="1:33" customFormat="1" ht="87" x14ac:dyDescent="0.35">
      <c r="A49" s="6" t="s">
        <v>4232</v>
      </c>
      <c r="B49" s="7" t="s">
        <v>5315</v>
      </c>
      <c r="C49" s="6" t="s">
        <v>4850</v>
      </c>
      <c r="D49" s="7" t="e">
        <v>#N/A</v>
      </c>
      <c r="E49" s="7" t="e">
        <v>#N/A</v>
      </c>
      <c r="F49" s="6" t="s">
        <v>45</v>
      </c>
      <c r="G49" s="6" t="s">
        <v>4479</v>
      </c>
      <c r="H49" s="6" t="s">
        <v>4480</v>
      </c>
      <c r="I49" s="6" t="s">
        <v>4447</v>
      </c>
      <c r="J49" s="8">
        <v>0.42030671296379296</v>
      </c>
      <c r="K49" s="6" t="s">
        <v>43</v>
      </c>
      <c r="L49" s="6" t="s">
        <v>35</v>
      </c>
      <c r="M49" s="6" t="s">
        <v>46</v>
      </c>
      <c r="N49" s="6" t="s">
        <v>4478</v>
      </c>
      <c r="O49" s="6" t="s">
        <v>37</v>
      </c>
      <c r="P49" s="6" t="s">
        <v>5240</v>
      </c>
      <c r="Q49" s="7"/>
      <c r="R49" s="7"/>
      <c r="S49" s="7"/>
      <c r="T49" s="7" t="s">
        <v>4412</v>
      </c>
      <c r="U49" s="7" t="s">
        <v>60</v>
      </c>
      <c r="V49" s="7" t="s">
        <v>5309</v>
      </c>
      <c r="W49" s="7" t="e">
        <v>#N/A</v>
      </c>
      <c r="X49" s="7"/>
      <c r="Y49" s="7" t="s">
        <v>5312</v>
      </c>
      <c r="Z49" s="7" t="s">
        <v>5311</v>
      </c>
      <c r="AA49" s="7" t="s">
        <v>71</v>
      </c>
      <c r="AB49" s="7">
        <v>1</v>
      </c>
      <c r="AC49" s="7"/>
      <c r="AD49" s="7" t="s">
        <v>2246</v>
      </c>
      <c r="AE49" s="7"/>
      <c r="AF49" s="7"/>
      <c r="AG49" s="7"/>
    </row>
    <row r="50" spans="1:33" customFormat="1" ht="58" x14ac:dyDescent="0.35">
      <c r="A50" s="6" t="s">
        <v>1897</v>
      </c>
      <c r="B50" s="7" t="s">
        <v>5313</v>
      </c>
      <c r="C50" s="6" t="s">
        <v>4878</v>
      </c>
      <c r="D50" s="7" t="e">
        <v>#N/A</v>
      </c>
      <c r="E50" s="7" t="e">
        <v>#N/A</v>
      </c>
      <c r="F50" s="6" t="s">
        <v>47</v>
      </c>
      <c r="G50" s="6" t="s">
        <v>1268</v>
      </c>
      <c r="H50" s="6" t="s">
        <v>1269</v>
      </c>
      <c r="I50" s="6" t="s">
        <v>2207</v>
      </c>
      <c r="J50" s="8">
        <v>5.4118229166706442</v>
      </c>
      <c r="K50" s="6" t="s">
        <v>48</v>
      </c>
      <c r="L50" s="6" t="s">
        <v>35</v>
      </c>
      <c r="M50" s="6" t="s">
        <v>46</v>
      </c>
      <c r="N50" s="6" t="s">
        <v>2208</v>
      </c>
      <c r="O50" s="6" t="s">
        <v>37</v>
      </c>
      <c r="P50" s="6" t="s">
        <v>5263</v>
      </c>
      <c r="Q50" s="7"/>
      <c r="R50" s="7"/>
      <c r="S50" s="7"/>
      <c r="T50" s="7" t="s">
        <v>3557</v>
      </c>
      <c r="U50" s="7" t="s">
        <v>60</v>
      </c>
      <c r="V50" s="7" t="s">
        <v>5309</v>
      </c>
      <c r="W50" s="7" t="e">
        <v>#N/A</v>
      </c>
      <c r="X50" s="7"/>
      <c r="Y50" s="7" t="s">
        <v>5314</v>
      </c>
      <c r="Z50" s="7" t="s">
        <v>4141</v>
      </c>
      <c r="AA50" s="7" t="s">
        <v>75</v>
      </c>
      <c r="AB50" s="7">
        <v>1</v>
      </c>
      <c r="AC50" s="7"/>
      <c r="AD50" s="7" t="s">
        <v>2246</v>
      </c>
      <c r="AE50" s="7"/>
      <c r="AF50" s="7"/>
      <c r="AG50" s="7"/>
    </row>
    <row r="51" spans="1:33" customFormat="1" ht="58" x14ac:dyDescent="0.35">
      <c r="A51" s="6" t="s">
        <v>1897</v>
      </c>
      <c r="B51" s="7" t="s">
        <v>5313</v>
      </c>
      <c r="C51" s="6" t="s">
        <v>4879</v>
      </c>
      <c r="D51" s="7" t="e">
        <v>#N/A</v>
      </c>
      <c r="E51" s="7" t="e">
        <v>#N/A</v>
      </c>
      <c r="F51" s="6" t="s">
        <v>47</v>
      </c>
      <c r="G51" s="6" t="s">
        <v>1087</v>
      </c>
      <c r="H51" s="6" t="s">
        <v>1088</v>
      </c>
      <c r="I51" s="6" t="s">
        <v>2209</v>
      </c>
      <c r="J51" s="8">
        <v>5.4116145833322662</v>
      </c>
      <c r="K51" s="6" t="s">
        <v>48</v>
      </c>
      <c r="L51" s="6" t="s">
        <v>35</v>
      </c>
      <c r="M51" s="6" t="s">
        <v>46</v>
      </c>
      <c r="N51" s="6" t="s">
        <v>2210</v>
      </c>
      <c r="O51" s="6" t="s">
        <v>37</v>
      </c>
      <c r="P51" s="6" t="s">
        <v>5264</v>
      </c>
      <c r="Q51" s="7"/>
      <c r="R51" s="7"/>
      <c r="S51" s="7"/>
      <c r="T51" s="7" t="s">
        <v>3557</v>
      </c>
      <c r="U51" s="7" t="s">
        <v>60</v>
      </c>
      <c r="V51" s="7" t="s">
        <v>5309</v>
      </c>
      <c r="W51" s="7" t="e">
        <v>#N/A</v>
      </c>
      <c r="X51" s="7"/>
      <c r="Y51" s="7" t="s">
        <v>5314</v>
      </c>
      <c r="Z51" s="7" t="s">
        <v>4141</v>
      </c>
      <c r="AA51" s="7" t="s">
        <v>75</v>
      </c>
      <c r="AB51" s="7">
        <v>1</v>
      </c>
      <c r="AC51" s="7"/>
      <c r="AD51" s="7" t="s">
        <v>2246</v>
      </c>
      <c r="AE51" s="7"/>
      <c r="AF51" s="7"/>
      <c r="AG51" s="7"/>
    </row>
    <row r="52" spans="1:33" customFormat="1" ht="58" x14ac:dyDescent="0.35">
      <c r="A52" s="6" t="s">
        <v>1897</v>
      </c>
      <c r="B52" s="7" t="s">
        <v>5313</v>
      </c>
      <c r="C52" s="6" t="s">
        <v>4880</v>
      </c>
      <c r="D52" s="7" t="e">
        <v>#N/A</v>
      </c>
      <c r="E52" s="7" t="e">
        <v>#N/A</v>
      </c>
      <c r="F52" s="6" t="s">
        <v>47</v>
      </c>
      <c r="G52" s="6" t="s">
        <v>1380</v>
      </c>
      <c r="H52" s="6" t="s">
        <v>1381</v>
      </c>
      <c r="I52" s="6" t="s">
        <v>2201</v>
      </c>
      <c r="J52" s="8">
        <v>5.4116030092627625</v>
      </c>
      <c r="K52" s="6" t="s">
        <v>48</v>
      </c>
      <c r="L52" s="6" t="s">
        <v>35</v>
      </c>
      <c r="M52" s="6" t="s">
        <v>46</v>
      </c>
      <c r="N52" s="6" t="s">
        <v>2211</v>
      </c>
      <c r="O52" s="6" t="s">
        <v>37</v>
      </c>
      <c r="P52" s="6" t="s">
        <v>5265</v>
      </c>
      <c r="Q52" s="7"/>
      <c r="R52" s="7"/>
      <c r="S52" s="7"/>
      <c r="T52" s="7" t="s">
        <v>3557</v>
      </c>
      <c r="U52" s="7" t="s">
        <v>60</v>
      </c>
      <c r="V52" s="7" t="s">
        <v>5309</v>
      </c>
      <c r="W52" s="7" t="e">
        <v>#N/A</v>
      </c>
      <c r="X52" s="7"/>
      <c r="Y52" s="7" t="s">
        <v>5314</v>
      </c>
      <c r="Z52" s="7" t="s">
        <v>4141</v>
      </c>
      <c r="AA52" s="7" t="s">
        <v>75</v>
      </c>
      <c r="AB52" s="7">
        <v>1</v>
      </c>
      <c r="AC52" s="7"/>
      <c r="AD52" s="7" t="s">
        <v>2246</v>
      </c>
      <c r="AE52" s="7"/>
      <c r="AF52" s="7"/>
      <c r="AG52" s="7"/>
    </row>
    <row r="53" spans="1:33" customFormat="1" ht="58" x14ac:dyDescent="0.35">
      <c r="A53" s="6" t="s">
        <v>1897</v>
      </c>
      <c r="B53" s="7" t="s">
        <v>5313</v>
      </c>
      <c r="C53" s="6" t="s">
        <v>4881</v>
      </c>
      <c r="D53" s="7" t="e">
        <v>#N/A</v>
      </c>
      <c r="E53" s="7" t="e">
        <v>#N/A</v>
      </c>
      <c r="F53" s="6" t="s">
        <v>47</v>
      </c>
      <c r="G53" s="6" t="s">
        <v>1382</v>
      </c>
      <c r="H53" s="6" t="s">
        <v>1383</v>
      </c>
      <c r="I53" s="6" t="s">
        <v>2212</v>
      </c>
      <c r="J53" s="8">
        <v>5.4115798611164792</v>
      </c>
      <c r="K53" s="6" t="s">
        <v>48</v>
      </c>
      <c r="L53" s="6" t="s">
        <v>35</v>
      </c>
      <c r="M53" s="6" t="s">
        <v>46</v>
      </c>
      <c r="N53" s="6" t="s">
        <v>2213</v>
      </c>
      <c r="O53" s="6" t="s">
        <v>37</v>
      </c>
      <c r="P53" s="6" t="s">
        <v>5266</v>
      </c>
      <c r="Q53" s="7"/>
      <c r="R53" s="7"/>
      <c r="S53" s="7"/>
      <c r="T53" s="7" t="s">
        <v>3557</v>
      </c>
      <c r="U53" s="7" t="s">
        <v>60</v>
      </c>
      <c r="V53" s="7" t="s">
        <v>5309</v>
      </c>
      <c r="W53" s="7" t="e">
        <v>#N/A</v>
      </c>
      <c r="X53" s="7"/>
      <c r="Y53" s="7" t="s">
        <v>5314</v>
      </c>
      <c r="Z53" s="7" t="s">
        <v>4141</v>
      </c>
      <c r="AA53" s="7" t="s">
        <v>75</v>
      </c>
      <c r="AB53" s="7">
        <v>1</v>
      </c>
      <c r="AC53" s="7"/>
      <c r="AD53" s="7" t="s">
        <v>2246</v>
      </c>
      <c r="AE53" s="7"/>
      <c r="AF53" s="7"/>
      <c r="AG53" s="7"/>
    </row>
    <row r="54" spans="1:33" customFormat="1" ht="58" x14ac:dyDescent="0.35">
      <c r="A54" s="6" t="s">
        <v>1897</v>
      </c>
      <c r="B54" s="7" t="s">
        <v>5313</v>
      </c>
      <c r="C54" s="6" t="s">
        <v>4882</v>
      </c>
      <c r="D54" s="7" t="e">
        <v>#N/A</v>
      </c>
      <c r="E54" s="7" t="e">
        <v>#N/A</v>
      </c>
      <c r="F54" s="6" t="s">
        <v>47</v>
      </c>
      <c r="G54" s="6" t="s">
        <v>1135</v>
      </c>
      <c r="H54" s="6" t="s">
        <v>1136</v>
      </c>
      <c r="I54" s="6" t="s">
        <v>2214</v>
      </c>
      <c r="J54" s="8">
        <v>5.4115682870396995</v>
      </c>
      <c r="K54" s="6" t="s">
        <v>48</v>
      </c>
      <c r="L54" s="6" t="s">
        <v>35</v>
      </c>
      <c r="M54" s="6" t="s">
        <v>46</v>
      </c>
      <c r="N54" s="6" t="s">
        <v>2215</v>
      </c>
      <c r="O54" s="6" t="s">
        <v>37</v>
      </c>
      <c r="P54" s="6" t="s">
        <v>5267</v>
      </c>
      <c r="Q54" s="7"/>
      <c r="R54" s="7"/>
      <c r="S54" s="7"/>
      <c r="T54" s="7" t="s">
        <v>3557</v>
      </c>
      <c r="U54" s="7" t="s">
        <v>60</v>
      </c>
      <c r="V54" s="7" t="s">
        <v>5309</v>
      </c>
      <c r="W54" s="7" t="e">
        <v>#N/A</v>
      </c>
      <c r="X54" s="7"/>
      <c r="Y54" s="7" t="s">
        <v>5314</v>
      </c>
      <c r="Z54" s="7" t="s">
        <v>4141</v>
      </c>
      <c r="AA54" s="7" t="s">
        <v>75</v>
      </c>
      <c r="AB54" s="7">
        <v>1</v>
      </c>
      <c r="AC54" s="7"/>
      <c r="AD54" s="7" t="s">
        <v>2246</v>
      </c>
      <c r="AE54" s="7"/>
      <c r="AF54" s="7"/>
      <c r="AG54" s="7"/>
    </row>
    <row r="55" spans="1:33" customFormat="1" ht="58" x14ac:dyDescent="0.35">
      <c r="A55" s="6" t="s">
        <v>1897</v>
      </c>
      <c r="B55" s="7" t="s">
        <v>5313</v>
      </c>
      <c r="C55" s="6" t="s">
        <v>4883</v>
      </c>
      <c r="D55" s="7" t="e">
        <v>#N/A</v>
      </c>
      <c r="E55" s="7" t="e">
        <v>#N/A</v>
      </c>
      <c r="F55" s="6" t="s">
        <v>47</v>
      </c>
      <c r="G55" s="6" t="s">
        <v>1137</v>
      </c>
      <c r="H55" s="6" t="s">
        <v>1138</v>
      </c>
      <c r="I55" s="6" t="s">
        <v>2216</v>
      </c>
      <c r="J55" s="8">
        <v>5.4115567129629198</v>
      </c>
      <c r="K55" s="6" t="s">
        <v>48</v>
      </c>
      <c r="L55" s="6" t="s">
        <v>35</v>
      </c>
      <c r="M55" s="6" t="s">
        <v>46</v>
      </c>
      <c r="N55" s="6" t="s">
        <v>2217</v>
      </c>
      <c r="O55" s="6" t="s">
        <v>37</v>
      </c>
      <c r="P55" s="6" t="s">
        <v>5268</v>
      </c>
      <c r="Q55" s="7"/>
      <c r="R55" s="7"/>
      <c r="S55" s="7"/>
      <c r="T55" s="7" t="s">
        <v>3557</v>
      </c>
      <c r="U55" s="7" t="s">
        <v>60</v>
      </c>
      <c r="V55" s="7" t="s">
        <v>5309</v>
      </c>
      <c r="W55" s="7" t="e">
        <v>#N/A</v>
      </c>
      <c r="X55" s="7"/>
      <c r="Y55" s="7" t="s">
        <v>5314</v>
      </c>
      <c r="Z55" s="7" t="s">
        <v>4141</v>
      </c>
      <c r="AA55" s="7" t="s">
        <v>75</v>
      </c>
      <c r="AB55" s="7">
        <v>1</v>
      </c>
      <c r="AC55" s="7"/>
      <c r="AD55" s="7" t="s">
        <v>2246</v>
      </c>
      <c r="AE55" s="7"/>
      <c r="AF55" s="7"/>
      <c r="AG55" s="7"/>
    </row>
    <row r="56" spans="1:33" customFormat="1" ht="72.5" x14ac:dyDescent="0.35">
      <c r="A56" s="6" t="s">
        <v>1897</v>
      </c>
      <c r="B56" s="7" t="s">
        <v>5313</v>
      </c>
      <c r="C56" s="6" t="s">
        <v>4929</v>
      </c>
      <c r="D56" s="7" t="e">
        <v>#N/A</v>
      </c>
      <c r="E56" s="7" t="e">
        <v>#N/A</v>
      </c>
      <c r="F56" s="6" t="s">
        <v>49</v>
      </c>
      <c r="G56" s="6" t="s">
        <v>1094</v>
      </c>
      <c r="H56" s="6" t="s">
        <v>1095</v>
      </c>
      <c r="I56" s="6" t="s">
        <v>2218</v>
      </c>
      <c r="J56" s="8">
        <v>5.4119039351862739</v>
      </c>
      <c r="K56" s="6" t="s">
        <v>52</v>
      </c>
      <c r="L56" s="6" t="s">
        <v>35</v>
      </c>
      <c r="M56" s="6" t="s">
        <v>46</v>
      </c>
      <c r="N56" s="6" t="s">
        <v>2219</v>
      </c>
      <c r="O56" s="6" t="s">
        <v>37</v>
      </c>
      <c r="P56" s="6" t="s">
        <v>5289</v>
      </c>
      <c r="Q56" s="7"/>
      <c r="R56" s="7"/>
      <c r="S56" s="7"/>
      <c r="T56" s="7" t="s">
        <v>3557</v>
      </c>
      <c r="U56" s="7" t="s">
        <v>60</v>
      </c>
      <c r="V56" s="7" t="s">
        <v>5309</v>
      </c>
      <c r="W56" s="7" t="e">
        <v>#N/A</v>
      </c>
      <c r="X56" s="7"/>
      <c r="Y56" s="7" t="s">
        <v>5314</v>
      </c>
      <c r="Z56" s="7" t="s">
        <v>4141</v>
      </c>
      <c r="AA56" s="7" t="s">
        <v>75</v>
      </c>
      <c r="AB56" s="7">
        <v>1</v>
      </c>
      <c r="AC56" s="7"/>
      <c r="AD56" s="7" t="s">
        <v>2246</v>
      </c>
      <c r="AE56" s="7"/>
      <c r="AF56" s="7"/>
      <c r="AG56" s="7"/>
    </row>
    <row r="57" spans="1:33" customFormat="1" ht="72.5" x14ac:dyDescent="0.35">
      <c r="A57" s="6" t="s">
        <v>1897</v>
      </c>
      <c r="B57" s="7" t="s">
        <v>5313</v>
      </c>
      <c r="C57" s="6" t="s">
        <v>4930</v>
      </c>
      <c r="D57" s="7" t="e">
        <v>#N/A</v>
      </c>
      <c r="E57" s="7" t="e">
        <v>#N/A</v>
      </c>
      <c r="F57" s="6" t="s">
        <v>49</v>
      </c>
      <c r="G57" s="6" t="s">
        <v>1096</v>
      </c>
      <c r="H57" s="6" t="s">
        <v>1097</v>
      </c>
      <c r="I57" s="6" t="s">
        <v>2220</v>
      </c>
      <c r="J57" s="8">
        <v>5.4116956018551718</v>
      </c>
      <c r="K57" s="6" t="s">
        <v>52</v>
      </c>
      <c r="L57" s="6" t="s">
        <v>35</v>
      </c>
      <c r="M57" s="6" t="s">
        <v>46</v>
      </c>
      <c r="N57" s="6" t="s">
        <v>2221</v>
      </c>
      <c r="O57" s="6" t="s">
        <v>37</v>
      </c>
      <c r="P57" s="6" t="s">
        <v>5290</v>
      </c>
      <c r="Q57" s="7"/>
      <c r="R57" s="7"/>
      <c r="S57" s="7"/>
      <c r="T57" s="7" t="s">
        <v>3557</v>
      </c>
      <c r="U57" s="7" t="s">
        <v>60</v>
      </c>
      <c r="V57" s="7" t="s">
        <v>5309</v>
      </c>
      <c r="W57" s="7" t="e">
        <v>#N/A</v>
      </c>
      <c r="X57" s="7"/>
      <c r="Y57" s="7" t="s">
        <v>5314</v>
      </c>
      <c r="Z57" s="7" t="s">
        <v>4141</v>
      </c>
      <c r="AA57" s="7" t="s">
        <v>75</v>
      </c>
      <c r="AB57" s="7">
        <v>1</v>
      </c>
      <c r="AC57" s="7"/>
      <c r="AD57" s="7" t="s">
        <v>2246</v>
      </c>
      <c r="AE57" s="7"/>
      <c r="AF57" s="7"/>
      <c r="AG57" s="7"/>
    </row>
    <row r="58" spans="1:33" customFormat="1" ht="72.5" x14ac:dyDescent="0.35">
      <c r="A58" s="6" t="s">
        <v>1897</v>
      </c>
      <c r="B58" s="7" t="s">
        <v>5313</v>
      </c>
      <c r="C58" s="6" t="s">
        <v>4931</v>
      </c>
      <c r="D58" s="7" t="e">
        <v>#N/A</v>
      </c>
      <c r="E58" s="7" t="e">
        <v>#N/A</v>
      </c>
      <c r="F58" s="6" t="s">
        <v>49</v>
      </c>
      <c r="G58" s="6" t="s">
        <v>50</v>
      </c>
      <c r="H58" s="6" t="s">
        <v>51</v>
      </c>
      <c r="I58" s="6" t="s">
        <v>2179</v>
      </c>
      <c r="J58" s="8">
        <v>5.4116724537088885</v>
      </c>
      <c r="K58" s="6" t="s">
        <v>52</v>
      </c>
      <c r="L58" s="6" t="s">
        <v>35</v>
      </c>
      <c r="M58" s="6" t="s">
        <v>46</v>
      </c>
      <c r="N58" s="6" t="s">
        <v>2222</v>
      </c>
      <c r="O58" s="6" t="s">
        <v>37</v>
      </c>
      <c r="P58" s="6" t="s">
        <v>5291</v>
      </c>
      <c r="Q58" s="7"/>
      <c r="R58" s="7"/>
      <c r="S58" s="7"/>
      <c r="T58" s="7" t="s">
        <v>3557</v>
      </c>
      <c r="U58" s="7" t="s">
        <v>60</v>
      </c>
      <c r="V58" s="7" t="s">
        <v>5309</v>
      </c>
      <c r="W58" s="7" t="e">
        <v>#N/A</v>
      </c>
      <c r="X58" s="7"/>
      <c r="Y58" s="7" t="s">
        <v>5314</v>
      </c>
      <c r="Z58" s="7" t="s">
        <v>4141</v>
      </c>
      <c r="AA58" s="7" t="s">
        <v>75</v>
      </c>
      <c r="AB58" s="7">
        <v>1</v>
      </c>
      <c r="AC58" s="7"/>
      <c r="AD58" s="7" t="s">
        <v>2246</v>
      </c>
      <c r="AE58" s="7"/>
      <c r="AF58" s="7"/>
      <c r="AG58" s="7"/>
    </row>
    <row r="59" spans="1:33" customFormat="1" ht="72.5" x14ac:dyDescent="0.35">
      <c r="A59" s="6" t="s">
        <v>1897</v>
      </c>
      <c r="B59" s="7" t="s">
        <v>5313</v>
      </c>
      <c r="C59" s="6" t="s">
        <v>4932</v>
      </c>
      <c r="D59" s="7" t="e">
        <v>#N/A</v>
      </c>
      <c r="E59" s="7" t="e">
        <v>#N/A</v>
      </c>
      <c r="F59" s="6" t="s">
        <v>49</v>
      </c>
      <c r="G59" s="6" t="s">
        <v>1102</v>
      </c>
      <c r="H59" s="6" t="s">
        <v>1103</v>
      </c>
      <c r="I59" s="6" t="s">
        <v>2223</v>
      </c>
      <c r="J59" s="8">
        <v>5.4116493055553292</v>
      </c>
      <c r="K59" s="6" t="s">
        <v>52</v>
      </c>
      <c r="L59" s="6" t="s">
        <v>35</v>
      </c>
      <c r="M59" s="6" t="s">
        <v>46</v>
      </c>
      <c r="N59" s="6" t="s">
        <v>2224</v>
      </c>
      <c r="O59" s="6" t="s">
        <v>37</v>
      </c>
      <c r="P59" s="6" t="s">
        <v>5292</v>
      </c>
      <c r="Q59" s="7"/>
      <c r="R59" s="7"/>
      <c r="S59" s="7"/>
      <c r="T59" s="7" t="s">
        <v>3557</v>
      </c>
      <c r="U59" s="7" t="s">
        <v>60</v>
      </c>
      <c r="V59" s="7" t="s">
        <v>5309</v>
      </c>
      <c r="W59" s="7" t="e">
        <v>#N/A</v>
      </c>
      <c r="X59" s="7"/>
      <c r="Y59" s="7" t="s">
        <v>5314</v>
      </c>
      <c r="Z59" s="7" t="s">
        <v>4141</v>
      </c>
      <c r="AA59" s="7" t="s">
        <v>75</v>
      </c>
      <c r="AB59" s="7">
        <v>1</v>
      </c>
      <c r="AC59" s="7"/>
      <c r="AD59" s="7" t="s">
        <v>2246</v>
      </c>
      <c r="AE59" s="7"/>
      <c r="AF59" s="7"/>
      <c r="AG59" s="7"/>
    </row>
    <row r="60" spans="1:33" customFormat="1" ht="72.5" x14ac:dyDescent="0.35">
      <c r="A60" s="6" t="s">
        <v>1897</v>
      </c>
      <c r="B60" s="7" t="s">
        <v>5313</v>
      </c>
      <c r="C60" s="6" t="s">
        <v>4933</v>
      </c>
      <c r="D60" s="7" t="e">
        <v>#N/A</v>
      </c>
      <c r="E60" s="7" t="e">
        <v>#N/A</v>
      </c>
      <c r="F60" s="6" t="s">
        <v>49</v>
      </c>
      <c r="G60" s="6" t="s">
        <v>1098</v>
      </c>
      <c r="H60" s="6" t="s">
        <v>1099</v>
      </c>
      <c r="I60" s="6" t="s">
        <v>2152</v>
      </c>
      <c r="J60" s="8">
        <v>5.4116377314858255</v>
      </c>
      <c r="K60" s="6" t="s">
        <v>52</v>
      </c>
      <c r="L60" s="6" t="s">
        <v>35</v>
      </c>
      <c r="M60" s="6" t="s">
        <v>46</v>
      </c>
      <c r="N60" s="6" t="s">
        <v>2225</v>
      </c>
      <c r="O60" s="6" t="s">
        <v>37</v>
      </c>
      <c r="P60" s="6" t="s">
        <v>5293</v>
      </c>
      <c r="Q60" s="7"/>
      <c r="R60" s="7"/>
      <c r="S60" s="7"/>
      <c r="T60" s="7" t="s">
        <v>3557</v>
      </c>
      <c r="U60" s="7" t="s">
        <v>60</v>
      </c>
      <c r="V60" s="7" t="s">
        <v>5309</v>
      </c>
      <c r="W60" s="7" t="e">
        <v>#N/A</v>
      </c>
      <c r="X60" s="7"/>
      <c r="Y60" s="7" t="s">
        <v>5314</v>
      </c>
      <c r="Z60" s="7" t="s">
        <v>4141</v>
      </c>
      <c r="AA60" s="7" t="s">
        <v>75</v>
      </c>
      <c r="AB60" s="7">
        <v>1</v>
      </c>
      <c r="AC60" s="7"/>
      <c r="AD60" s="7" t="s">
        <v>2246</v>
      </c>
      <c r="AE60" s="7"/>
      <c r="AF60" s="7"/>
      <c r="AG60" s="7"/>
    </row>
    <row r="61" spans="1:33" customFormat="1" ht="72.5" x14ac:dyDescent="0.35">
      <c r="A61" s="6" t="s">
        <v>1897</v>
      </c>
      <c r="B61" s="7" t="s">
        <v>5313</v>
      </c>
      <c r="C61" s="6" t="s">
        <v>4934</v>
      </c>
      <c r="D61" s="7" t="e">
        <v>#N/A</v>
      </c>
      <c r="E61" s="7" t="e">
        <v>#N/A</v>
      </c>
      <c r="F61" s="6" t="s">
        <v>49</v>
      </c>
      <c r="G61" s="6" t="s">
        <v>1100</v>
      </c>
      <c r="H61" s="6" t="s">
        <v>1101</v>
      </c>
      <c r="I61" s="6" t="s">
        <v>2116</v>
      </c>
      <c r="J61" s="8">
        <v>5.4116261574090458</v>
      </c>
      <c r="K61" s="6" t="s">
        <v>52</v>
      </c>
      <c r="L61" s="6" t="s">
        <v>35</v>
      </c>
      <c r="M61" s="6" t="s">
        <v>46</v>
      </c>
      <c r="N61" s="6" t="s">
        <v>2226</v>
      </c>
      <c r="O61" s="6" t="s">
        <v>37</v>
      </c>
      <c r="P61" s="6" t="s">
        <v>5294</v>
      </c>
      <c r="Q61" s="7"/>
      <c r="R61" s="7"/>
      <c r="S61" s="7"/>
      <c r="T61" s="7" t="s">
        <v>3557</v>
      </c>
      <c r="U61" s="7" t="s">
        <v>60</v>
      </c>
      <c r="V61" s="7" t="s">
        <v>5309</v>
      </c>
      <c r="W61" s="7" t="e">
        <v>#N/A</v>
      </c>
      <c r="X61" s="7"/>
      <c r="Y61" s="7" t="s">
        <v>5314</v>
      </c>
      <c r="Z61" s="7" t="s">
        <v>4141</v>
      </c>
      <c r="AA61" s="7" t="s">
        <v>75</v>
      </c>
      <c r="AB61" s="7">
        <v>1</v>
      </c>
      <c r="AC61" s="7"/>
      <c r="AD61" s="7" t="s">
        <v>2246</v>
      </c>
      <c r="AE61" s="7"/>
      <c r="AF61" s="7"/>
      <c r="AG61" s="7"/>
    </row>
  </sheetData>
  <autoFilter ref="A1:AG1" xr:uid="{FF3877D8-7654-4A4F-A6CD-408DDE28C804}"/>
  <conditionalFormatting sqref="AD1">
    <cfRule type="duplicateValues" dxfId="17" priority="1"/>
    <cfRule type="duplicateValues" dxfId="16" priority="2"/>
    <cfRule type="duplicateValues" dxfId="15" priority="3"/>
    <cfRule type="duplicateValues" dxfId="14" priority="4"/>
    <cfRule type="duplicateValues" dxfId="13" priority="5"/>
    <cfRule type="duplicateValues" dxfId="12" priority="6"/>
    <cfRule type="duplicateValues" dxfId="11" priority="7"/>
    <cfRule type="duplicateValues" dxfId="10" priority="8"/>
    <cfRule type="duplicateValues" dxfId="9" priority="9"/>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30455-9064-4FF1-AA7B-B9013C07C7E7}">
  <dimension ref="A1:AG1"/>
  <sheetViews>
    <sheetView zoomScale="60" zoomScaleNormal="60" workbookViewId="0">
      <selection activeCell="K17" sqref="K17"/>
    </sheetView>
  </sheetViews>
  <sheetFormatPr defaultColWidth="8.81640625" defaultRowHeight="14.5" x14ac:dyDescent="0.35"/>
  <cols>
    <col min="1" max="1" width="30.81640625" style="9" customWidth="1"/>
    <col min="2" max="5" width="10.81640625" style="9" customWidth="1"/>
    <col min="6" max="8" width="25.81640625" style="9" customWidth="1"/>
    <col min="9" max="9" width="19.81640625" style="9" customWidth="1"/>
    <col min="10" max="10" width="10.81640625" style="9" customWidth="1"/>
    <col min="11" max="11" width="25.81640625" style="9" customWidth="1"/>
    <col min="12" max="13" width="19.81640625" style="9" customWidth="1"/>
    <col min="14" max="14" width="40.81640625" style="9" customWidth="1"/>
    <col min="15" max="16" width="19.81640625" style="9" customWidth="1"/>
    <col min="17" max="19" width="20.81640625" style="9" customWidth="1"/>
    <col min="20" max="20" width="40.81640625" style="9" customWidth="1"/>
    <col min="21" max="21" width="20.81640625" style="9" customWidth="1"/>
    <col min="22" max="23" width="19.81640625" style="9" customWidth="1"/>
    <col min="24" max="28" width="10.81640625" style="9" customWidth="1"/>
    <col min="29" max="33" width="15.81640625" style="9" customWidth="1"/>
    <col min="34" max="16384" width="8.81640625" style="9"/>
  </cols>
  <sheetData>
    <row r="1" spans="1:33" customFormat="1" ht="31" x14ac:dyDescent="0.35">
      <c r="A1" s="1" t="s">
        <v>0</v>
      </c>
      <c r="B1" s="2" t="s">
        <v>1</v>
      </c>
      <c r="C1" s="2" t="s">
        <v>2</v>
      </c>
      <c r="D1" s="2" t="s">
        <v>3</v>
      </c>
      <c r="E1" s="2" t="s">
        <v>4</v>
      </c>
      <c r="F1" s="1" t="s">
        <v>5</v>
      </c>
      <c r="G1" s="1" t="s">
        <v>6</v>
      </c>
      <c r="H1" s="1" t="s">
        <v>7</v>
      </c>
      <c r="I1" s="1" t="s">
        <v>8</v>
      </c>
      <c r="J1" s="2" t="s">
        <v>9</v>
      </c>
      <c r="K1" s="1" t="s">
        <v>10</v>
      </c>
      <c r="L1" s="1" t="s">
        <v>11</v>
      </c>
      <c r="M1" s="1" t="s">
        <v>12</v>
      </c>
      <c r="N1" s="1" t="s">
        <v>13</v>
      </c>
      <c r="O1" s="1" t="s">
        <v>14</v>
      </c>
      <c r="P1" s="1" t="s">
        <v>15</v>
      </c>
      <c r="Q1" s="3" t="s">
        <v>16</v>
      </c>
      <c r="R1" s="3" t="s">
        <v>17</v>
      </c>
      <c r="S1" s="1" t="s">
        <v>18</v>
      </c>
      <c r="T1" s="1" t="s">
        <v>19</v>
      </c>
      <c r="U1" s="1" t="s">
        <v>20</v>
      </c>
      <c r="V1" s="1" t="s">
        <v>21</v>
      </c>
      <c r="W1" s="4" t="s">
        <v>22</v>
      </c>
      <c r="X1" s="4" t="s">
        <v>23</v>
      </c>
      <c r="Y1" s="4" t="s">
        <v>24</v>
      </c>
      <c r="Z1" s="4" t="s">
        <v>25</v>
      </c>
      <c r="AA1" s="4" t="s">
        <v>26</v>
      </c>
      <c r="AB1" s="4" t="s">
        <v>27</v>
      </c>
      <c r="AC1" s="5" t="s">
        <v>28</v>
      </c>
      <c r="AD1" s="5" t="s">
        <v>29</v>
      </c>
      <c r="AE1" s="5" t="s">
        <v>30</v>
      </c>
      <c r="AF1" s="5" t="s">
        <v>31</v>
      </c>
      <c r="AG1" s="5" t="s">
        <v>32</v>
      </c>
    </row>
  </sheetData>
  <autoFilter ref="A1:AG1" xr:uid="{FC630455-9064-4FF1-AA7B-B9013C07C7E7}"/>
  <conditionalFormatting sqref="AD1">
    <cfRule type="duplicateValues" dxfId="8" priority="1"/>
    <cfRule type="duplicateValues" dxfId="7" priority="2"/>
    <cfRule type="duplicateValues" dxfId="6" priority="3"/>
    <cfRule type="duplicateValues" dxfId="5" priority="4"/>
    <cfRule type="duplicateValues" dxfId="4" priority="5"/>
    <cfRule type="duplicateValues" dxfId="3" priority="6"/>
    <cfRule type="duplicateValues" dxfId="2" priority="7"/>
    <cfRule type="duplicateValues" dxfId="1" priority="8"/>
    <cfRule type="duplicateValues" dxfId="0" priority="9"/>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B107B-6DB3-486A-81F9-723D1E665777}">
  <sheetPr>
    <tabColor rgb="FFFFC000"/>
  </sheetPr>
  <dimension ref="A2:L921"/>
  <sheetViews>
    <sheetView topLeftCell="A872" zoomScale="70" zoomScaleNormal="70" workbookViewId="0">
      <selection activeCell="L921" sqref="L921"/>
    </sheetView>
  </sheetViews>
  <sheetFormatPr defaultColWidth="8.81640625" defaultRowHeight="14.5" x14ac:dyDescent="0.35"/>
  <cols>
    <col min="1" max="1" width="19.453125" bestFit="1" customWidth="1"/>
    <col min="3" max="3" width="12.453125" bestFit="1" customWidth="1"/>
    <col min="5" max="5" width="11.81640625" bestFit="1" customWidth="1"/>
    <col min="9" max="9" width="11.08984375" bestFit="1" customWidth="1"/>
    <col min="11" max="11" width="11.08984375" bestFit="1" customWidth="1"/>
    <col min="14" max="14" width="10" bestFit="1" customWidth="1"/>
    <col min="23" max="24" width="11.08984375" bestFit="1" customWidth="1"/>
  </cols>
  <sheetData>
    <row r="2" spans="1:12" ht="18.5" x14ac:dyDescent="0.45">
      <c r="A2" s="54" t="s">
        <v>100</v>
      </c>
      <c r="B2" s="55" t="s">
        <v>101</v>
      </c>
      <c r="C2" s="55" t="s">
        <v>64</v>
      </c>
      <c r="D2" s="55" t="s">
        <v>65</v>
      </c>
      <c r="E2" s="55" t="s">
        <v>102</v>
      </c>
    </row>
    <row r="3" spans="1:12" ht="15.5" x14ac:dyDescent="0.35">
      <c r="A3" s="56" t="s">
        <v>103</v>
      </c>
      <c r="B3" s="57">
        <v>304</v>
      </c>
      <c r="C3" s="57">
        <v>3</v>
      </c>
      <c r="D3" s="57">
        <v>6</v>
      </c>
      <c r="E3" s="57">
        <v>252</v>
      </c>
      <c r="F3" s="58"/>
    </row>
    <row r="4" spans="1:12" ht="15.5" x14ac:dyDescent="0.35">
      <c r="A4" s="56" t="s">
        <v>104</v>
      </c>
      <c r="B4" s="57">
        <v>252</v>
      </c>
      <c r="C4" s="57">
        <v>45</v>
      </c>
      <c r="D4" s="57">
        <v>34</v>
      </c>
      <c r="E4" s="57">
        <v>310</v>
      </c>
      <c r="F4" s="58"/>
    </row>
    <row r="5" spans="1:12" ht="15.5" x14ac:dyDescent="0.35">
      <c r="A5" s="56" t="s">
        <v>105</v>
      </c>
      <c r="B5" s="57">
        <v>252</v>
      </c>
      <c r="C5" s="57">
        <v>1</v>
      </c>
      <c r="D5" s="57">
        <v>66</v>
      </c>
      <c r="E5" s="57">
        <v>226</v>
      </c>
      <c r="F5" s="58"/>
    </row>
    <row r="6" spans="1:12" ht="15.5" x14ac:dyDescent="0.35">
      <c r="A6" s="56" t="s">
        <v>106</v>
      </c>
      <c r="B6" s="57">
        <v>226</v>
      </c>
      <c r="C6" s="57">
        <v>25</v>
      </c>
      <c r="D6" s="57">
        <v>21</v>
      </c>
      <c r="E6" s="57">
        <v>140</v>
      </c>
      <c r="F6" s="58"/>
    </row>
    <row r="7" spans="1:12" ht="15.5" x14ac:dyDescent="0.35">
      <c r="A7" s="56" t="s">
        <v>107</v>
      </c>
      <c r="B7" s="57">
        <v>140</v>
      </c>
      <c r="C7" s="57">
        <v>37</v>
      </c>
      <c r="D7" s="57">
        <v>21</v>
      </c>
      <c r="E7" s="57">
        <v>173</v>
      </c>
      <c r="F7" s="58"/>
    </row>
    <row r="8" spans="1:12" ht="15.5" x14ac:dyDescent="0.35">
      <c r="A8" s="56" t="s">
        <v>108</v>
      </c>
      <c r="B8" s="57">
        <v>173</v>
      </c>
      <c r="C8" s="57">
        <v>25</v>
      </c>
      <c r="D8" s="57">
        <v>59</v>
      </c>
      <c r="E8" s="57">
        <v>236</v>
      </c>
      <c r="F8" s="58"/>
      <c r="L8">
        <v>1</v>
      </c>
    </row>
    <row r="9" spans="1:12" ht="15.5" x14ac:dyDescent="0.35">
      <c r="A9" s="56" t="s">
        <v>109</v>
      </c>
      <c r="B9" s="57">
        <v>236</v>
      </c>
      <c r="C9" s="57">
        <v>20</v>
      </c>
      <c r="D9" s="57">
        <v>34</v>
      </c>
      <c r="E9" s="57">
        <v>220</v>
      </c>
      <c r="F9" s="58"/>
    </row>
    <row r="10" spans="1:12" ht="15.5" x14ac:dyDescent="0.35">
      <c r="A10" s="56" t="s">
        <v>110</v>
      </c>
      <c r="B10" s="57">
        <v>220</v>
      </c>
      <c r="C10" s="57">
        <v>62</v>
      </c>
      <c r="D10" s="57">
        <v>66</v>
      </c>
      <c r="E10" s="57">
        <v>220</v>
      </c>
      <c r="F10" s="58"/>
    </row>
    <row r="11" spans="1:12" ht="15.5" x14ac:dyDescent="0.35">
      <c r="A11" s="56" t="s">
        <v>111</v>
      </c>
      <c r="B11" s="57">
        <v>220</v>
      </c>
      <c r="C11" s="57">
        <v>25</v>
      </c>
      <c r="D11" s="57">
        <v>14</v>
      </c>
      <c r="E11" s="57">
        <v>221</v>
      </c>
      <c r="F11" s="58"/>
    </row>
    <row r="12" spans="1:12" ht="15.5" x14ac:dyDescent="0.35">
      <c r="A12" s="56" t="s">
        <v>112</v>
      </c>
      <c r="B12" s="57">
        <v>221</v>
      </c>
      <c r="C12" s="57">
        <v>9</v>
      </c>
      <c r="D12" s="57">
        <v>54</v>
      </c>
      <c r="E12" s="57">
        <v>181</v>
      </c>
      <c r="F12" s="58"/>
    </row>
    <row r="13" spans="1:12" ht="15.5" x14ac:dyDescent="0.35">
      <c r="A13" s="56" t="s">
        <v>113</v>
      </c>
      <c r="B13" s="57">
        <v>181</v>
      </c>
      <c r="C13" s="57">
        <v>4</v>
      </c>
      <c r="D13" s="57">
        <v>10</v>
      </c>
      <c r="E13" s="57">
        <v>182</v>
      </c>
      <c r="F13" s="58"/>
    </row>
    <row r="14" spans="1:12" ht="15.5" x14ac:dyDescent="0.35">
      <c r="A14" s="56" t="s">
        <v>114</v>
      </c>
      <c r="B14" s="57">
        <v>182</v>
      </c>
      <c r="C14" s="57">
        <v>58</v>
      </c>
      <c r="D14" s="57">
        <v>48</v>
      </c>
      <c r="E14" s="57">
        <v>218</v>
      </c>
      <c r="F14" s="58"/>
    </row>
    <row r="15" spans="1:12" ht="15.5" x14ac:dyDescent="0.35">
      <c r="A15" s="56" t="s">
        <v>115</v>
      </c>
      <c r="B15" s="57">
        <v>218</v>
      </c>
      <c r="C15" s="57">
        <v>47</v>
      </c>
      <c r="D15" s="57">
        <v>60</v>
      </c>
      <c r="E15" s="57">
        <v>171</v>
      </c>
      <c r="F15" s="58"/>
    </row>
    <row r="16" spans="1:12" ht="15.5" x14ac:dyDescent="0.35">
      <c r="A16" s="56" t="s">
        <v>116</v>
      </c>
      <c r="B16" s="57">
        <v>171</v>
      </c>
      <c r="C16" s="57">
        <v>16</v>
      </c>
      <c r="D16" s="57">
        <v>11</v>
      </c>
      <c r="E16" s="57">
        <v>183</v>
      </c>
      <c r="F16" s="58"/>
    </row>
    <row r="17" spans="1:6" ht="15.5" x14ac:dyDescent="0.35">
      <c r="A17" s="56" t="s">
        <v>117</v>
      </c>
      <c r="B17" s="57">
        <v>183</v>
      </c>
      <c r="C17" s="57">
        <v>16</v>
      </c>
      <c r="D17" s="57">
        <v>28</v>
      </c>
      <c r="E17" s="57">
        <v>155</v>
      </c>
      <c r="F17" s="58"/>
    </row>
    <row r="18" spans="1:6" ht="15.5" x14ac:dyDescent="0.35">
      <c r="A18" s="56" t="s">
        <v>118</v>
      </c>
      <c r="B18" s="57">
        <v>155</v>
      </c>
      <c r="C18" s="57">
        <v>10</v>
      </c>
      <c r="D18" s="57">
        <v>0</v>
      </c>
      <c r="E18" s="57">
        <v>171</v>
      </c>
      <c r="F18" s="58"/>
    </row>
    <row r="19" spans="1:6" ht="15.5" x14ac:dyDescent="0.35">
      <c r="A19" s="56" t="s">
        <v>119</v>
      </c>
      <c r="B19" s="57">
        <v>171</v>
      </c>
      <c r="C19" s="57">
        <v>28</v>
      </c>
      <c r="D19" s="57">
        <v>12</v>
      </c>
      <c r="E19" s="57">
        <v>200</v>
      </c>
      <c r="F19" s="58"/>
    </row>
    <row r="20" spans="1:6" ht="15.5" x14ac:dyDescent="0.35">
      <c r="A20" s="56" t="s">
        <v>120</v>
      </c>
      <c r="B20" s="57">
        <v>200</v>
      </c>
      <c r="C20" s="57">
        <v>28</v>
      </c>
      <c r="D20" s="57">
        <v>28</v>
      </c>
      <c r="E20" s="57">
        <v>185</v>
      </c>
      <c r="F20" s="58"/>
    </row>
    <row r="21" spans="1:6" ht="15.5" x14ac:dyDescent="0.35">
      <c r="A21" s="56" t="s">
        <v>121</v>
      </c>
      <c r="B21" s="57">
        <v>185</v>
      </c>
      <c r="C21" s="57">
        <v>20</v>
      </c>
      <c r="D21" s="57">
        <v>34</v>
      </c>
      <c r="E21" s="57">
        <v>170</v>
      </c>
      <c r="F21" s="58"/>
    </row>
    <row r="22" spans="1:6" ht="15.5" x14ac:dyDescent="0.35">
      <c r="A22" s="56" t="s">
        <v>122</v>
      </c>
      <c r="B22" s="57">
        <v>170</v>
      </c>
      <c r="C22" s="57">
        <v>45</v>
      </c>
      <c r="D22" s="57">
        <v>2</v>
      </c>
      <c r="E22" s="57">
        <v>227</v>
      </c>
      <c r="F22" s="58"/>
    </row>
    <row r="23" spans="1:6" ht="15.5" x14ac:dyDescent="0.35">
      <c r="A23" s="56" t="s">
        <v>123</v>
      </c>
      <c r="B23" s="57">
        <v>227</v>
      </c>
      <c r="C23" s="57">
        <v>19</v>
      </c>
      <c r="D23" s="57">
        <v>55</v>
      </c>
      <c r="E23" s="57">
        <v>188</v>
      </c>
      <c r="F23" s="58"/>
    </row>
    <row r="24" spans="1:6" ht="15.5" x14ac:dyDescent="0.35">
      <c r="A24" s="56" t="s">
        <v>124</v>
      </c>
      <c r="B24" s="57">
        <v>188</v>
      </c>
      <c r="C24" s="57">
        <v>6</v>
      </c>
      <c r="D24" s="57">
        <v>55</v>
      </c>
      <c r="E24" s="57">
        <v>188</v>
      </c>
      <c r="F24" s="58"/>
    </row>
    <row r="25" spans="1:6" ht="15.5" x14ac:dyDescent="0.35">
      <c r="A25" s="56" t="s">
        <v>125</v>
      </c>
      <c r="B25" s="57">
        <v>188</v>
      </c>
      <c r="C25" s="57">
        <v>24</v>
      </c>
      <c r="D25" s="57">
        <v>65</v>
      </c>
      <c r="E25" s="57">
        <v>142</v>
      </c>
      <c r="F25" s="58"/>
    </row>
    <row r="26" spans="1:6" ht="15.5" x14ac:dyDescent="0.35">
      <c r="A26" s="56" t="s">
        <v>126</v>
      </c>
      <c r="B26" s="57">
        <v>142</v>
      </c>
      <c r="C26" s="57">
        <v>47</v>
      </c>
      <c r="D26" s="57">
        <v>2</v>
      </c>
      <c r="E26" s="57">
        <v>172</v>
      </c>
      <c r="F26" s="58"/>
    </row>
    <row r="27" spans="1:6" ht="15.5" x14ac:dyDescent="0.35">
      <c r="A27" s="56" t="s">
        <v>127</v>
      </c>
      <c r="B27" s="57">
        <v>172</v>
      </c>
      <c r="C27" s="57">
        <v>37</v>
      </c>
      <c r="D27" s="57">
        <v>51</v>
      </c>
      <c r="E27" s="57">
        <v>170</v>
      </c>
      <c r="F27" s="58"/>
    </row>
    <row r="28" spans="1:6" ht="15.5" x14ac:dyDescent="0.35">
      <c r="A28" s="56" t="s">
        <v>128</v>
      </c>
      <c r="B28" s="57">
        <v>170</v>
      </c>
      <c r="C28" s="57">
        <v>22</v>
      </c>
      <c r="D28" s="57">
        <v>16</v>
      </c>
      <c r="E28" s="57">
        <v>170</v>
      </c>
      <c r="F28" s="58"/>
    </row>
    <row r="29" spans="1:6" ht="15.5" x14ac:dyDescent="0.35">
      <c r="A29" s="56" t="s">
        <v>129</v>
      </c>
      <c r="B29" s="57">
        <v>170</v>
      </c>
      <c r="C29" s="57">
        <v>63</v>
      </c>
      <c r="D29" s="57">
        <v>38</v>
      </c>
      <c r="E29" s="57">
        <v>198</v>
      </c>
      <c r="F29" s="58"/>
    </row>
    <row r="30" spans="1:6" ht="15.5" x14ac:dyDescent="0.35">
      <c r="A30" s="56" t="s">
        <v>130</v>
      </c>
      <c r="B30" s="57">
        <v>198</v>
      </c>
      <c r="C30" s="57">
        <v>41</v>
      </c>
      <c r="D30" s="57">
        <v>1</v>
      </c>
      <c r="E30" s="57">
        <v>250</v>
      </c>
      <c r="F30" s="58"/>
    </row>
    <row r="31" spans="1:6" ht="15.5" x14ac:dyDescent="0.35">
      <c r="A31" s="56" t="s">
        <v>131</v>
      </c>
      <c r="B31" s="57">
        <v>250</v>
      </c>
      <c r="C31" s="57">
        <v>60</v>
      </c>
      <c r="D31" s="57">
        <v>10</v>
      </c>
      <c r="E31" s="57">
        <v>278</v>
      </c>
      <c r="F31" s="58"/>
    </row>
    <row r="32" spans="1:6" ht="15.5" x14ac:dyDescent="0.35">
      <c r="A32" s="56" t="s">
        <v>132</v>
      </c>
      <c r="B32" s="57">
        <v>278</v>
      </c>
      <c r="C32" s="57">
        <v>55</v>
      </c>
      <c r="D32" s="57">
        <v>43</v>
      </c>
      <c r="E32" s="57">
        <v>252</v>
      </c>
      <c r="F32" s="58"/>
    </row>
    <row r="33" spans="1:6" ht="15.5" x14ac:dyDescent="0.35">
      <c r="A33" s="56" t="s">
        <v>133</v>
      </c>
      <c r="B33" s="57">
        <v>252</v>
      </c>
      <c r="C33" s="57">
        <v>57</v>
      </c>
      <c r="D33" s="57">
        <v>34</v>
      </c>
      <c r="E33" s="57">
        <v>250</v>
      </c>
      <c r="F33" s="58"/>
    </row>
    <row r="34" spans="1:6" ht="15.5" x14ac:dyDescent="0.35">
      <c r="A34" s="56" t="s">
        <v>134</v>
      </c>
      <c r="B34" s="57">
        <v>250</v>
      </c>
      <c r="C34" s="57">
        <v>39</v>
      </c>
      <c r="D34" s="57">
        <v>7</v>
      </c>
      <c r="E34" s="57">
        <v>296</v>
      </c>
      <c r="F34" s="58"/>
    </row>
    <row r="35" spans="1:6" ht="15.5" x14ac:dyDescent="0.35">
      <c r="A35" s="56" t="s">
        <v>135</v>
      </c>
      <c r="B35" s="57">
        <v>296</v>
      </c>
      <c r="C35" s="57">
        <v>8</v>
      </c>
      <c r="D35" s="57">
        <v>92</v>
      </c>
      <c r="E35" s="57">
        <v>219</v>
      </c>
      <c r="F35" s="58"/>
    </row>
    <row r="36" spans="1:6" ht="15.5" x14ac:dyDescent="0.35">
      <c r="A36" s="56" t="s">
        <v>136</v>
      </c>
      <c r="B36" s="57">
        <v>219</v>
      </c>
      <c r="C36" s="57">
        <v>10</v>
      </c>
      <c r="D36" s="57">
        <v>22</v>
      </c>
      <c r="E36" s="57">
        <v>229</v>
      </c>
      <c r="F36" s="58"/>
    </row>
    <row r="37" spans="1:6" ht="15.5" x14ac:dyDescent="0.35">
      <c r="A37" s="56" t="s">
        <v>137</v>
      </c>
      <c r="B37" s="57">
        <v>229</v>
      </c>
      <c r="C37" s="57">
        <v>61</v>
      </c>
      <c r="D37" s="57">
        <v>25</v>
      </c>
      <c r="E37" s="57">
        <v>224</v>
      </c>
      <c r="F37" s="58"/>
    </row>
    <row r="38" spans="1:6" ht="15.5" x14ac:dyDescent="0.35">
      <c r="A38" s="56" t="s">
        <v>138</v>
      </c>
      <c r="B38" s="57">
        <v>224</v>
      </c>
      <c r="C38" s="57">
        <v>7</v>
      </c>
      <c r="D38" s="57">
        <v>50</v>
      </c>
      <c r="E38" s="57">
        <v>177</v>
      </c>
      <c r="F38" s="58"/>
    </row>
    <row r="39" spans="1:6" ht="15.5" x14ac:dyDescent="0.35">
      <c r="A39" s="56" t="s">
        <v>139</v>
      </c>
      <c r="B39" s="57">
        <v>177</v>
      </c>
      <c r="C39" s="57">
        <v>40</v>
      </c>
      <c r="D39" s="57">
        <v>14</v>
      </c>
      <c r="E39" s="57">
        <v>231</v>
      </c>
      <c r="F39" s="58"/>
    </row>
    <row r="40" spans="1:6" ht="15.5" x14ac:dyDescent="0.35">
      <c r="A40" s="56" t="s">
        <v>140</v>
      </c>
      <c r="B40" s="57">
        <v>231</v>
      </c>
      <c r="C40" s="57">
        <v>39</v>
      </c>
      <c r="D40" s="57">
        <v>62</v>
      </c>
      <c r="E40" s="57">
        <v>202</v>
      </c>
      <c r="F40" s="58"/>
    </row>
    <row r="41" spans="1:6" ht="15.5" x14ac:dyDescent="0.35">
      <c r="A41" s="56" t="s">
        <v>141</v>
      </c>
      <c r="B41" s="57">
        <v>202</v>
      </c>
      <c r="C41" s="57">
        <v>51</v>
      </c>
      <c r="D41" s="57">
        <v>31</v>
      </c>
      <c r="E41" s="57">
        <v>205</v>
      </c>
      <c r="F41" s="58"/>
    </row>
    <row r="42" spans="1:6" ht="15.5" x14ac:dyDescent="0.35">
      <c r="A42" s="56" t="s">
        <v>142</v>
      </c>
      <c r="B42" s="57">
        <v>205</v>
      </c>
      <c r="C42" s="57">
        <v>112</v>
      </c>
      <c r="D42" s="57">
        <v>33</v>
      </c>
      <c r="E42" s="57">
        <v>284</v>
      </c>
    </row>
    <row r="43" spans="1:6" ht="15.5" x14ac:dyDescent="0.35">
      <c r="A43" s="56" t="s">
        <v>143</v>
      </c>
      <c r="B43" s="57">
        <v>284</v>
      </c>
      <c r="C43" s="57">
        <v>25</v>
      </c>
      <c r="D43" s="57">
        <v>6</v>
      </c>
      <c r="E43" s="57">
        <v>247</v>
      </c>
    </row>
    <row r="44" spans="1:6" ht="15.5" x14ac:dyDescent="0.35">
      <c r="A44" s="56" t="s">
        <v>144</v>
      </c>
      <c r="B44" s="57">
        <v>247</v>
      </c>
      <c r="C44" s="57">
        <v>107</v>
      </c>
      <c r="D44" s="57">
        <v>14</v>
      </c>
      <c r="E44" s="57">
        <v>307</v>
      </c>
    </row>
    <row r="45" spans="1:6" ht="15.5" x14ac:dyDescent="0.35">
      <c r="A45" s="56" t="s">
        <v>145</v>
      </c>
      <c r="B45" s="57">
        <v>307</v>
      </c>
      <c r="C45" s="57">
        <v>23</v>
      </c>
      <c r="D45" s="57">
        <v>121</v>
      </c>
      <c r="E45" s="57">
        <v>208</v>
      </c>
    </row>
    <row r="46" spans="1:6" ht="15.5" x14ac:dyDescent="0.35">
      <c r="A46" s="56" t="s">
        <v>146</v>
      </c>
      <c r="B46" s="57">
        <v>208</v>
      </c>
      <c r="C46" s="57">
        <v>74</v>
      </c>
      <c r="D46" s="57">
        <v>8</v>
      </c>
      <c r="E46" s="57">
        <v>269</v>
      </c>
    </row>
    <row r="47" spans="1:6" ht="15.5" x14ac:dyDescent="0.35">
      <c r="A47" s="56" t="s">
        <v>147</v>
      </c>
      <c r="B47" s="57">
        <v>269</v>
      </c>
      <c r="C47" s="57">
        <v>27</v>
      </c>
      <c r="D47" s="57">
        <v>27</v>
      </c>
      <c r="E47" s="57">
        <v>222</v>
      </c>
    </row>
    <row r="48" spans="1:6" ht="15.5" x14ac:dyDescent="0.35">
      <c r="A48" s="56" t="s">
        <v>148</v>
      </c>
      <c r="B48" s="57">
        <v>222</v>
      </c>
      <c r="C48" s="57">
        <v>37</v>
      </c>
      <c r="D48" s="57">
        <v>18</v>
      </c>
      <c r="E48" s="57">
        <v>204</v>
      </c>
    </row>
    <row r="49" spans="1:5" ht="15.5" x14ac:dyDescent="0.35">
      <c r="A49" s="56" t="s">
        <v>149</v>
      </c>
      <c r="B49" s="57">
        <v>204</v>
      </c>
      <c r="C49" s="57">
        <v>18</v>
      </c>
      <c r="D49" s="57">
        <v>8</v>
      </c>
      <c r="E49" s="57">
        <v>265</v>
      </c>
    </row>
    <row r="50" spans="1:5" ht="15.5" x14ac:dyDescent="0.35">
      <c r="A50" s="56" t="s">
        <v>150</v>
      </c>
      <c r="B50" s="57">
        <v>265</v>
      </c>
      <c r="C50" s="57">
        <v>20</v>
      </c>
      <c r="D50" s="57">
        <v>48</v>
      </c>
      <c r="E50" s="57">
        <v>292</v>
      </c>
    </row>
    <row r="51" spans="1:5" ht="15.5" x14ac:dyDescent="0.35">
      <c r="A51" s="56" t="s">
        <v>151</v>
      </c>
      <c r="B51" s="57">
        <v>292</v>
      </c>
      <c r="C51" s="57">
        <v>9</v>
      </c>
      <c r="D51" s="57">
        <v>103</v>
      </c>
      <c r="E51" s="57">
        <v>197</v>
      </c>
    </row>
    <row r="52" spans="1:5" ht="15.5" x14ac:dyDescent="0.35">
      <c r="A52" s="56" t="s">
        <v>152</v>
      </c>
      <c r="B52" s="57">
        <v>197</v>
      </c>
      <c r="C52" s="57">
        <v>16</v>
      </c>
      <c r="D52" s="57">
        <v>44</v>
      </c>
      <c r="E52" s="57">
        <v>166</v>
      </c>
    </row>
    <row r="53" spans="1:5" ht="15.5" x14ac:dyDescent="0.35">
      <c r="A53" s="56" t="s">
        <v>153</v>
      </c>
      <c r="B53" s="57">
        <v>166</v>
      </c>
      <c r="C53" s="57">
        <v>28</v>
      </c>
      <c r="D53" s="57">
        <v>1</v>
      </c>
      <c r="E53" s="57">
        <v>267</v>
      </c>
    </row>
    <row r="54" spans="1:5" ht="15.5" x14ac:dyDescent="0.35">
      <c r="A54" s="56" t="s">
        <v>154</v>
      </c>
      <c r="B54" s="57">
        <v>266</v>
      </c>
      <c r="C54" s="57">
        <v>27</v>
      </c>
      <c r="D54" s="57">
        <v>51</v>
      </c>
      <c r="E54" s="57">
        <v>271</v>
      </c>
    </row>
    <row r="55" spans="1:5" ht="15.5" x14ac:dyDescent="0.35">
      <c r="A55" s="56" t="s">
        <v>155</v>
      </c>
      <c r="B55" s="57">
        <v>271</v>
      </c>
      <c r="C55" s="57">
        <v>32</v>
      </c>
      <c r="D55" s="57">
        <v>87</v>
      </c>
      <c r="E55" s="57">
        <v>239</v>
      </c>
    </row>
    <row r="56" spans="1:5" ht="15.5" x14ac:dyDescent="0.35">
      <c r="A56" s="56" t="s">
        <v>156</v>
      </c>
      <c r="B56" s="57">
        <v>239</v>
      </c>
      <c r="C56" s="57">
        <v>15</v>
      </c>
      <c r="D56" s="57">
        <v>74</v>
      </c>
      <c r="E56" s="57">
        <v>193</v>
      </c>
    </row>
    <row r="57" spans="1:5" ht="15.5" x14ac:dyDescent="0.35">
      <c r="A57" s="56" t="s">
        <v>157</v>
      </c>
      <c r="B57" s="57">
        <v>193</v>
      </c>
      <c r="C57" s="57">
        <v>27</v>
      </c>
      <c r="D57" s="57">
        <v>13</v>
      </c>
      <c r="E57" s="57">
        <v>205</v>
      </c>
    </row>
    <row r="58" spans="1:5" ht="15.5" x14ac:dyDescent="0.35">
      <c r="A58" s="56" t="s">
        <v>158</v>
      </c>
      <c r="B58" s="57">
        <v>205</v>
      </c>
      <c r="C58" s="57">
        <v>84</v>
      </c>
      <c r="D58" s="57">
        <v>21</v>
      </c>
      <c r="E58" s="57">
        <v>244</v>
      </c>
    </row>
    <row r="59" spans="1:5" ht="15.5" x14ac:dyDescent="0.35">
      <c r="A59" s="56" t="s">
        <v>159</v>
      </c>
      <c r="B59" s="57">
        <v>244</v>
      </c>
      <c r="C59" s="57">
        <v>13</v>
      </c>
      <c r="D59" s="57">
        <v>68</v>
      </c>
      <c r="E59" s="57">
        <v>209</v>
      </c>
    </row>
    <row r="60" spans="1:5" ht="15.5" x14ac:dyDescent="0.35">
      <c r="A60" s="56" t="s">
        <v>160</v>
      </c>
      <c r="B60" s="57">
        <v>209</v>
      </c>
      <c r="C60" s="57">
        <v>15</v>
      </c>
      <c r="D60" s="57">
        <v>15</v>
      </c>
      <c r="E60" s="57">
        <v>202</v>
      </c>
    </row>
    <row r="61" spans="1:5" ht="15.5" x14ac:dyDescent="0.35">
      <c r="A61" s="56" t="s">
        <v>161</v>
      </c>
      <c r="B61" s="57">
        <v>202</v>
      </c>
      <c r="C61" s="57">
        <v>74</v>
      </c>
      <c r="D61" s="57">
        <v>11</v>
      </c>
      <c r="E61" s="57">
        <v>265</v>
      </c>
    </row>
    <row r="62" spans="1:5" ht="15.5" x14ac:dyDescent="0.35">
      <c r="A62" s="56" t="s">
        <v>162</v>
      </c>
      <c r="B62" s="57">
        <v>265</v>
      </c>
      <c r="C62" s="57">
        <v>3</v>
      </c>
      <c r="D62" s="57">
        <v>95</v>
      </c>
      <c r="E62" s="57">
        <v>144</v>
      </c>
    </row>
    <row r="63" spans="1:5" ht="15.5" x14ac:dyDescent="0.35">
      <c r="A63" s="56" t="s">
        <v>163</v>
      </c>
      <c r="B63" s="57">
        <v>144</v>
      </c>
      <c r="C63" s="57">
        <v>40</v>
      </c>
      <c r="D63" s="57">
        <v>28</v>
      </c>
      <c r="E63" s="57">
        <v>147</v>
      </c>
    </row>
    <row r="64" spans="1:5" ht="15.5" x14ac:dyDescent="0.35">
      <c r="A64" s="56" t="s">
        <v>164</v>
      </c>
      <c r="B64" s="57">
        <v>147</v>
      </c>
      <c r="C64" s="57">
        <v>51</v>
      </c>
      <c r="D64" s="57">
        <v>18</v>
      </c>
      <c r="E64" s="57">
        <v>180</v>
      </c>
    </row>
    <row r="65" spans="1:5" ht="15.5" x14ac:dyDescent="0.35">
      <c r="A65" s="56" t="s">
        <v>165</v>
      </c>
      <c r="B65" s="57">
        <v>180</v>
      </c>
      <c r="C65" s="57">
        <v>30</v>
      </c>
      <c r="D65" s="57">
        <v>81</v>
      </c>
      <c r="E65" s="57">
        <v>152</v>
      </c>
    </row>
    <row r="66" spans="1:5" ht="15.5" x14ac:dyDescent="0.35">
      <c r="A66" s="56" t="s">
        <v>166</v>
      </c>
      <c r="B66" s="57">
        <v>152</v>
      </c>
      <c r="C66" s="57">
        <v>16</v>
      </c>
      <c r="D66" s="57">
        <v>3</v>
      </c>
      <c r="E66" s="57">
        <v>152</v>
      </c>
    </row>
    <row r="67" spans="1:5" ht="15.5" x14ac:dyDescent="0.35">
      <c r="A67" s="56" t="s">
        <v>167</v>
      </c>
      <c r="B67" s="57">
        <v>152</v>
      </c>
      <c r="C67" s="57">
        <v>20</v>
      </c>
      <c r="D67" s="57">
        <v>54</v>
      </c>
      <c r="E67" s="57">
        <v>209</v>
      </c>
    </row>
    <row r="68" spans="1:5" ht="15.5" x14ac:dyDescent="0.35">
      <c r="A68" s="56" t="s">
        <v>168</v>
      </c>
      <c r="B68" s="57">
        <v>209</v>
      </c>
      <c r="C68" s="57">
        <v>2</v>
      </c>
      <c r="D68" s="57">
        <v>22</v>
      </c>
      <c r="E68" s="57">
        <v>216</v>
      </c>
    </row>
    <row r="69" spans="1:5" ht="15.5" x14ac:dyDescent="0.35">
      <c r="A69" s="56" t="s">
        <v>169</v>
      </c>
      <c r="B69" s="57">
        <v>216</v>
      </c>
      <c r="C69" s="57">
        <v>4</v>
      </c>
      <c r="D69" s="57">
        <v>93</v>
      </c>
      <c r="E69" s="57">
        <v>126</v>
      </c>
    </row>
    <row r="70" spans="1:5" ht="15.5" x14ac:dyDescent="0.35">
      <c r="A70" s="56" t="s">
        <v>170</v>
      </c>
      <c r="B70" s="57">
        <v>126</v>
      </c>
      <c r="C70" s="57">
        <v>104</v>
      </c>
      <c r="D70" s="57">
        <v>15</v>
      </c>
      <c r="E70" s="57">
        <v>222</v>
      </c>
    </row>
    <row r="71" spans="1:5" ht="15.5" x14ac:dyDescent="0.35">
      <c r="A71" s="56" t="s">
        <v>171</v>
      </c>
      <c r="B71" s="57">
        <v>222</v>
      </c>
      <c r="C71" s="57">
        <v>48</v>
      </c>
      <c r="D71" s="57">
        <v>18</v>
      </c>
      <c r="E71" s="57">
        <v>208</v>
      </c>
    </row>
    <row r="72" spans="1:5" ht="15.5" x14ac:dyDescent="0.35">
      <c r="A72" s="56" t="s">
        <v>172</v>
      </c>
      <c r="B72" s="57">
        <v>208</v>
      </c>
      <c r="C72" s="57">
        <v>51</v>
      </c>
      <c r="D72" s="57">
        <v>87</v>
      </c>
      <c r="E72" s="57">
        <v>162</v>
      </c>
    </row>
    <row r="73" spans="1:5" ht="15.5" x14ac:dyDescent="0.35">
      <c r="A73" s="56" t="s">
        <v>173</v>
      </c>
      <c r="B73" s="57">
        <v>162</v>
      </c>
      <c r="C73" s="57">
        <v>62</v>
      </c>
      <c r="D73" s="57">
        <v>1</v>
      </c>
      <c r="E73" s="57">
        <v>176</v>
      </c>
    </row>
    <row r="74" spans="1:5" ht="15.5" x14ac:dyDescent="0.35">
      <c r="A74" s="56" t="s">
        <v>174</v>
      </c>
      <c r="B74" s="57">
        <v>176</v>
      </c>
      <c r="C74" s="57">
        <v>2</v>
      </c>
      <c r="D74" s="57">
        <v>40</v>
      </c>
      <c r="E74" s="57">
        <v>168</v>
      </c>
    </row>
    <row r="75" spans="1:5" ht="15.5" x14ac:dyDescent="0.35">
      <c r="A75" s="56" t="s">
        <v>175</v>
      </c>
      <c r="B75" s="57">
        <v>168</v>
      </c>
      <c r="C75" s="57">
        <v>0</v>
      </c>
      <c r="D75" s="57">
        <v>15</v>
      </c>
      <c r="E75" s="57">
        <v>145</v>
      </c>
    </row>
    <row r="76" spans="1:5" ht="15.5" x14ac:dyDescent="0.35">
      <c r="A76" s="56" t="s">
        <v>176</v>
      </c>
      <c r="B76" s="57">
        <v>145</v>
      </c>
      <c r="C76" s="57">
        <v>20</v>
      </c>
      <c r="D76" s="57">
        <v>47</v>
      </c>
      <c r="E76" s="57">
        <v>127</v>
      </c>
    </row>
    <row r="77" spans="1:5" ht="15.5" x14ac:dyDescent="0.35">
      <c r="A77" s="56" t="s">
        <v>177</v>
      </c>
      <c r="B77" s="57">
        <v>127</v>
      </c>
      <c r="C77" s="57">
        <v>11</v>
      </c>
      <c r="D77" s="57">
        <v>9</v>
      </c>
      <c r="E77" s="57">
        <v>131</v>
      </c>
    </row>
    <row r="78" spans="1:5" ht="15.5" x14ac:dyDescent="0.35">
      <c r="A78" s="56" t="s">
        <v>178</v>
      </c>
      <c r="B78" s="57">
        <v>131</v>
      </c>
      <c r="C78" s="57">
        <v>38</v>
      </c>
      <c r="D78" s="57">
        <v>29</v>
      </c>
      <c r="E78" s="57">
        <v>147</v>
      </c>
    </row>
    <row r="79" spans="1:5" ht="15.5" x14ac:dyDescent="0.35">
      <c r="A79" s="56" t="s">
        <v>179</v>
      </c>
      <c r="B79" s="57">
        <v>147</v>
      </c>
      <c r="C79" s="57">
        <v>45</v>
      </c>
      <c r="D79" s="57">
        <v>46</v>
      </c>
      <c r="E79" s="57">
        <v>145</v>
      </c>
    </row>
    <row r="80" spans="1:5" ht="15.5" x14ac:dyDescent="0.35">
      <c r="A80" s="56" t="s">
        <v>180</v>
      </c>
      <c r="B80" s="57">
        <v>145</v>
      </c>
      <c r="C80" s="57">
        <v>11</v>
      </c>
      <c r="D80" s="57">
        <v>57</v>
      </c>
      <c r="E80" s="57">
        <v>107</v>
      </c>
    </row>
    <row r="81" spans="1:5" ht="15.5" x14ac:dyDescent="0.35">
      <c r="A81" s="56" t="s">
        <v>181</v>
      </c>
      <c r="B81" s="57">
        <v>107</v>
      </c>
      <c r="C81" s="57">
        <v>39</v>
      </c>
      <c r="D81" s="57">
        <v>14</v>
      </c>
      <c r="E81" s="57">
        <v>128</v>
      </c>
    </row>
    <row r="82" spans="1:5" ht="15.5" x14ac:dyDescent="0.35">
      <c r="A82" s="56" t="s">
        <v>182</v>
      </c>
      <c r="B82" s="57">
        <v>128</v>
      </c>
      <c r="C82" s="57">
        <v>9</v>
      </c>
      <c r="D82" s="57">
        <v>43</v>
      </c>
      <c r="E82" s="57">
        <v>176</v>
      </c>
    </row>
    <row r="83" spans="1:5" ht="15.5" x14ac:dyDescent="0.35">
      <c r="A83" s="56" t="s">
        <v>183</v>
      </c>
      <c r="B83" s="57">
        <v>176</v>
      </c>
      <c r="C83" s="57">
        <v>55</v>
      </c>
      <c r="D83" s="57">
        <v>43</v>
      </c>
      <c r="E83" s="57">
        <v>218</v>
      </c>
    </row>
    <row r="84" spans="1:5" ht="15.5" x14ac:dyDescent="0.35">
      <c r="A84" s="56" t="s">
        <v>184</v>
      </c>
      <c r="B84" s="57">
        <v>204</v>
      </c>
      <c r="C84" s="57">
        <v>8</v>
      </c>
      <c r="D84" s="57">
        <v>58</v>
      </c>
      <c r="E84" s="57">
        <v>138</v>
      </c>
    </row>
    <row r="85" spans="1:5" ht="15.5" x14ac:dyDescent="0.35">
      <c r="A85" s="56" t="s">
        <v>185</v>
      </c>
      <c r="B85" s="57">
        <v>138</v>
      </c>
      <c r="C85" s="57">
        <v>53</v>
      </c>
      <c r="D85" s="57">
        <v>8</v>
      </c>
      <c r="E85" s="57">
        <v>234</v>
      </c>
    </row>
    <row r="86" spans="1:5" ht="15.5" x14ac:dyDescent="0.35">
      <c r="A86" s="56" t="s">
        <v>186</v>
      </c>
      <c r="B86" s="57">
        <v>234</v>
      </c>
      <c r="C86" s="57">
        <v>1</v>
      </c>
      <c r="D86" s="57">
        <v>56</v>
      </c>
      <c r="E86" s="57">
        <v>177</v>
      </c>
    </row>
    <row r="87" spans="1:5" ht="15.5" x14ac:dyDescent="0.35">
      <c r="A87" s="56" t="s">
        <v>187</v>
      </c>
      <c r="B87" s="57">
        <v>177</v>
      </c>
      <c r="C87" s="57">
        <v>32</v>
      </c>
      <c r="D87" s="57">
        <v>1</v>
      </c>
      <c r="E87" s="57">
        <v>187</v>
      </c>
    </row>
    <row r="88" spans="1:5" ht="15.5" x14ac:dyDescent="0.35">
      <c r="A88" s="56" t="s">
        <v>188</v>
      </c>
      <c r="B88" s="57">
        <v>187</v>
      </c>
      <c r="C88" s="57">
        <v>6</v>
      </c>
      <c r="D88" s="57">
        <v>2</v>
      </c>
      <c r="E88" s="57">
        <v>187</v>
      </c>
    </row>
    <row r="89" spans="1:5" ht="15.5" x14ac:dyDescent="0.35">
      <c r="A89" s="56" t="s">
        <v>189</v>
      </c>
      <c r="B89" s="57">
        <v>187</v>
      </c>
      <c r="C89" s="57">
        <v>44</v>
      </c>
      <c r="D89" s="57">
        <v>87</v>
      </c>
      <c r="E89" s="57">
        <v>143</v>
      </c>
    </row>
    <row r="90" spans="1:5" ht="15.5" x14ac:dyDescent="0.35">
      <c r="A90" s="56" t="s">
        <v>190</v>
      </c>
      <c r="B90" s="57">
        <v>143</v>
      </c>
      <c r="C90" s="57">
        <v>17</v>
      </c>
      <c r="D90" s="57">
        <v>28</v>
      </c>
      <c r="E90" s="57">
        <v>128</v>
      </c>
    </row>
    <row r="91" spans="1:5" ht="15.5" x14ac:dyDescent="0.35">
      <c r="A91" s="56" t="s">
        <v>191</v>
      </c>
      <c r="B91" s="57">
        <v>128</v>
      </c>
      <c r="C91" s="57">
        <v>24</v>
      </c>
      <c r="D91" s="57">
        <v>12</v>
      </c>
      <c r="E91" s="57">
        <v>140</v>
      </c>
    </row>
    <row r="92" spans="1:5" ht="15.5" x14ac:dyDescent="0.35">
      <c r="A92" s="56" t="s">
        <v>192</v>
      </c>
      <c r="B92" s="57">
        <v>140</v>
      </c>
      <c r="C92" s="57">
        <v>27</v>
      </c>
      <c r="D92" s="57">
        <v>23</v>
      </c>
      <c r="E92" s="57">
        <v>137</v>
      </c>
    </row>
    <row r="93" spans="1:5" ht="15.5" x14ac:dyDescent="0.35">
      <c r="A93" s="56" t="s">
        <v>193</v>
      </c>
      <c r="B93" s="57">
        <v>137</v>
      </c>
      <c r="C93" s="57">
        <v>38</v>
      </c>
      <c r="D93" s="57">
        <v>22</v>
      </c>
      <c r="E93" s="57">
        <v>154</v>
      </c>
    </row>
    <row r="94" spans="1:5" ht="15.5" x14ac:dyDescent="0.35">
      <c r="A94" s="56" t="s">
        <v>194</v>
      </c>
      <c r="B94" s="57">
        <v>154</v>
      </c>
      <c r="C94" s="57">
        <v>7</v>
      </c>
      <c r="D94" s="57">
        <v>37</v>
      </c>
      <c r="E94" s="57">
        <v>138</v>
      </c>
    </row>
    <row r="95" spans="1:5" ht="15.5" x14ac:dyDescent="0.35">
      <c r="A95" s="56" t="s">
        <v>195</v>
      </c>
      <c r="B95" s="57">
        <v>138</v>
      </c>
      <c r="C95" s="57">
        <v>17</v>
      </c>
      <c r="D95" s="57">
        <v>44</v>
      </c>
      <c r="E95" s="57">
        <v>111</v>
      </c>
    </row>
    <row r="96" spans="1:5" ht="15.5" x14ac:dyDescent="0.35">
      <c r="A96" s="56" t="s">
        <v>196</v>
      </c>
      <c r="B96" s="57">
        <v>111</v>
      </c>
      <c r="C96" s="57">
        <v>82</v>
      </c>
      <c r="D96" s="57">
        <v>15</v>
      </c>
      <c r="E96" s="57">
        <v>176</v>
      </c>
    </row>
    <row r="97" spans="1:5" ht="15.5" x14ac:dyDescent="0.35">
      <c r="A97" s="56" t="s">
        <v>197</v>
      </c>
      <c r="B97" s="57">
        <v>176</v>
      </c>
      <c r="C97" s="57">
        <v>63</v>
      </c>
      <c r="D97" s="57">
        <v>96</v>
      </c>
      <c r="E97" s="57">
        <v>147</v>
      </c>
    </row>
    <row r="98" spans="1:5" ht="15.5" x14ac:dyDescent="0.35">
      <c r="A98" s="56" t="s">
        <v>198</v>
      </c>
      <c r="B98" s="57">
        <v>147</v>
      </c>
      <c r="C98" s="57">
        <v>19</v>
      </c>
      <c r="D98" s="57">
        <v>78</v>
      </c>
      <c r="E98" s="57">
        <v>87</v>
      </c>
    </row>
    <row r="99" spans="1:5" ht="15.5" x14ac:dyDescent="0.35">
      <c r="A99" s="56" t="s">
        <v>199</v>
      </c>
      <c r="B99" s="57">
        <v>87</v>
      </c>
      <c r="C99" s="57">
        <v>75</v>
      </c>
      <c r="D99" s="57">
        <v>18</v>
      </c>
      <c r="E99" s="57">
        <v>146</v>
      </c>
    </row>
    <row r="100" spans="1:5" ht="15.5" x14ac:dyDescent="0.35">
      <c r="A100" s="56" t="s">
        <v>200</v>
      </c>
      <c r="B100" s="57">
        <v>146</v>
      </c>
      <c r="C100" s="57">
        <v>2</v>
      </c>
      <c r="D100" s="57">
        <v>39</v>
      </c>
      <c r="E100" s="57">
        <v>125</v>
      </c>
    </row>
    <row r="101" spans="1:5" ht="15.5" x14ac:dyDescent="0.35">
      <c r="A101" s="56" t="s">
        <v>201</v>
      </c>
      <c r="B101" s="57">
        <v>125</v>
      </c>
      <c r="C101" s="57">
        <v>8</v>
      </c>
      <c r="D101" s="57">
        <v>23</v>
      </c>
      <c r="E101" s="57">
        <v>108</v>
      </c>
    </row>
    <row r="102" spans="1:5" ht="15.5" x14ac:dyDescent="0.35">
      <c r="A102" s="56" t="s">
        <v>202</v>
      </c>
      <c r="B102" s="57">
        <v>108</v>
      </c>
      <c r="C102" s="57">
        <v>43</v>
      </c>
      <c r="D102" s="57">
        <v>0</v>
      </c>
      <c r="E102" s="57">
        <v>150</v>
      </c>
    </row>
    <row r="103" spans="1:5" ht="15.5" x14ac:dyDescent="0.35">
      <c r="A103" s="56" t="s">
        <v>203</v>
      </c>
      <c r="B103" s="59">
        <v>150</v>
      </c>
      <c r="C103" s="59">
        <v>4</v>
      </c>
      <c r="D103" s="59">
        <v>16</v>
      </c>
      <c r="E103" s="59">
        <v>134</v>
      </c>
    </row>
    <row r="104" spans="1:5" ht="15.5" x14ac:dyDescent="0.35">
      <c r="A104" s="56" t="s">
        <v>204</v>
      </c>
      <c r="B104" s="59">
        <v>134</v>
      </c>
      <c r="C104" s="59">
        <v>9</v>
      </c>
      <c r="D104" s="59">
        <v>49</v>
      </c>
      <c r="E104" s="59">
        <v>99</v>
      </c>
    </row>
    <row r="105" spans="1:5" ht="15.5" x14ac:dyDescent="0.35">
      <c r="A105" s="56" t="s">
        <v>205</v>
      </c>
      <c r="B105" s="59">
        <v>99</v>
      </c>
      <c r="C105" s="59">
        <v>13</v>
      </c>
      <c r="D105" s="59">
        <v>9</v>
      </c>
      <c r="E105" s="59">
        <v>100</v>
      </c>
    </row>
    <row r="106" spans="1:5" ht="15.5" x14ac:dyDescent="0.35">
      <c r="A106" s="56" t="s">
        <v>206</v>
      </c>
      <c r="B106" s="59">
        <v>100</v>
      </c>
      <c r="C106" s="59">
        <v>23</v>
      </c>
      <c r="D106" s="59">
        <v>22</v>
      </c>
      <c r="E106" s="59">
        <v>100</v>
      </c>
    </row>
    <row r="107" spans="1:5" ht="15.5" x14ac:dyDescent="0.35">
      <c r="A107" s="56" t="s">
        <v>207</v>
      </c>
      <c r="B107" s="59">
        <v>100</v>
      </c>
      <c r="C107" s="59">
        <v>0</v>
      </c>
      <c r="D107" s="59">
        <v>23</v>
      </c>
      <c r="E107" s="59">
        <v>79</v>
      </c>
    </row>
    <row r="108" spans="1:5" ht="15.5" x14ac:dyDescent="0.35">
      <c r="A108" s="56" t="s">
        <v>208</v>
      </c>
      <c r="B108" s="59">
        <v>79</v>
      </c>
      <c r="C108" s="59">
        <v>58</v>
      </c>
      <c r="D108" s="59">
        <v>4</v>
      </c>
      <c r="E108" s="59">
        <v>133</v>
      </c>
    </row>
    <row r="109" spans="1:5" ht="15.5" x14ac:dyDescent="0.35">
      <c r="A109" s="56" t="s">
        <v>209</v>
      </c>
      <c r="B109" s="59">
        <v>133</v>
      </c>
      <c r="C109" s="59">
        <v>70</v>
      </c>
      <c r="D109" s="59">
        <v>51</v>
      </c>
      <c r="E109" s="59">
        <v>152</v>
      </c>
    </row>
    <row r="110" spans="1:5" ht="15.5" x14ac:dyDescent="0.35">
      <c r="A110" s="56" t="s">
        <v>210</v>
      </c>
      <c r="B110" s="59">
        <v>152</v>
      </c>
      <c r="C110" s="59">
        <v>17</v>
      </c>
      <c r="D110" s="59">
        <v>6</v>
      </c>
      <c r="E110" s="59">
        <v>180</v>
      </c>
    </row>
    <row r="111" spans="1:5" ht="15.5" x14ac:dyDescent="0.35">
      <c r="A111" s="56" t="s">
        <v>211</v>
      </c>
      <c r="B111" s="59">
        <v>180</v>
      </c>
      <c r="C111" s="59">
        <v>0</v>
      </c>
      <c r="D111" s="59">
        <v>122</v>
      </c>
      <c r="E111" s="59">
        <v>55</v>
      </c>
    </row>
    <row r="112" spans="1:5" ht="15.5" x14ac:dyDescent="0.35">
      <c r="A112" s="56" t="s">
        <v>212</v>
      </c>
      <c r="B112" s="59">
        <v>55</v>
      </c>
      <c r="C112" s="59">
        <v>66</v>
      </c>
      <c r="D112" s="59">
        <v>4</v>
      </c>
      <c r="E112" s="59">
        <v>118</v>
      </c>
    </row>
    <row r="113" spans="1:5" ht="15.5" x14ac:dyDescent="0.35">
      <c r="A113" s="56" t="s">
        <v>213</v>
      </c>
      <c r="B113" s="59">
        <v>118</v>
      </c>
      <c r="C113" s="59">
        <v>28</v>
      </c>
      <c r="D113" s="59">
        <v>42</v>
      </c>
      <c r="E113" s="59">
        <v>98</v>
      </c>
    </row>
    <row r="114" spans="1:5" ht="15.5" x14ac:dyDescent="0.35">
      <c r="A114" s="56" t="s">
        <v>214</v>
      </c>
      <c r="B114" s="59">
        <v>98</v>
      </c>
      <c r="C114" s="59">
        <v>4</v>
      </c>
      <c r="D114" s="59">
        <v>27</v>
      </c>
      <c r="E114" s="59">
        <v>76</v>
      </c>
    </row>
    <row r="115" spans="1:5" ht="15.5" x14ac:dyDescent="0.35">
      <c r="A115" s="56" t="s">
        <v>215</v>
      </c>
      <c r="B115" s="59">
        <v>76</v>
      </c>
      <c r="C115" s="59">
        <v>38</v>
      </c>
      <c r="D115" s="59">
        <v>7</v>
      </c>
      <c r="E115" s="59">
        <v>113</v>
      </c>
    </row>
    <row r="116" spans="1:5" ht="15.5" x14ac:dyDescent="0.35">
      <c r="A116" s="56" t="s">
        <v>216</v>
      </c>
      <c r="B116" s="59">
        <v>113</v>
      </c>
      <c r="C116" s="59">
        <v>22</v>
      </c>
      <c r="D116" s="59">
        <v>34</v>
      </c>
      <c r="E116" s="59">
        <v>98</v>
      </c>
    </row>
    <row r="117" spans="1:5" ht="15.5" x14ac:dyDescent="0.35">
      <c r="A117" s="56" t="s">
        <v>217</v>
      </c>
      <c r="B117" s="59">
        <v>98</v>
      </c>
      <c r="C117" s="59">
        <v>26</v>
      </c>
      <c r="D117" s="59">
        <v>3</v>
      </c>
      <c r="E117" s="59">
        <v>116</v>
      </c>
    </row>
    <row r="118" spans="1:5" ht="15.5" x14ac:dyDescent="0.35">
      <c r="A118" s="56" t="s">
        <v>218</v>
      </c>
      <c r="B118" s="59">
        <v>116</v>
      </c>
      <c r="C118" s="59">
        <v>16</v>
      </c>
      <c r="D118" s="59">
        <v>27</v>
      </c>
      <c r="E118" s="59">
        <v>100</v>
      </c>
    </row>
    <row r="119" spans="1:5" ht="15.5" x14ac:dyDescent="0.35">
      <c r="A119" s="56" t="s">
        <v>219</v>
      </c>
      <c r="B119" s="59">
        <v>100</v>
      </c>
      <c r="C119" s="59">
        <v>11</v>
      </c>
      <c r="D119" s="59">
        <v>17</v>
      </c>
      <c r="E119" s="59">
        <v>87</v>
      </c>
    </row>
    <row r="120" spans="1:5" ht="15.5" x14ac:dyDescent="0.35">
      <c r="A120" s="56" t="s">
        <v>220</v>
      </c>
      <c r="B120" s="59">
        <v>87</v>
      </c>
      <c r="C120" s="59">
        <v>35</v>
      </c>
      <c r="D120" s="59">
        <v>5</v>
      </c>
      <c r="E120" s="59">
        <v>124</v>
      </c>
    </row>
    <row r="121" spans="1:5" ht="15.5" x14ac:dyDescent="0.35">
      <c r="A121" s="56" t="s">
        <v>221</v>
      </c>
      <c r="B121" s="59">
        <v>124</v>
      </c>
      <c r="C121" s="59">
        <v>39</v>
      </c>
      <c r="D121" s="59">
        <v>42</v>
      </c>
      <c r="E121" s="59">
        <v>126</v>
      </c>
    </row>
    <row r="122" spans="1:5" ht="15.5" x14ac:dyDescent="0.35">
      <c r="A122" s="56" t="s">
        <v>222</v>
      </c>
      <c r="B122" s="59">
        <v>126</v>
      </c>
      <c r="C122" s="59">
        <v>4</v>
      </c>
      <c r="D122" s="59">
        <v>84</v>
      </c>
      <c r="E122" s="59">
        <v>47</v>
      </c>
    </row>
    <row r="123" spans="1:5" ht="15.5" x14ac:dyDescent="0.35">
      <c r="A123" s="56" t="s">
        <v>223</v>
      </c>
      <c r="B123" s="59">
        <v>47</v>
      </c>
      <c r="C123" s="59">
        <v>11</v>
      </c>
      <c r="D123" s="59">
        <v>1</v>
      </c>
      <c r="E123" s="59">
        <v>58</v>
      </c>
    </row>
    <row r="124" spans="1:5" ht="15.5" x14ac:dyDescent="0.35">
      <c r="A124" s="56" t="s">
        <v>224</v>
      </c>
      <c r="B124" s="59">
        <v>58</v>
      </c>
      <c r="C124" s="59">
        <v>43</v>
      </c>
      <c r="D124" s="59">
        <v>4</v>
      </c>
      <c r="E124" s="59">
        <v>96</v>
      </c>
    </row>
    <row r="125" spans="1:5" ht="15.5" x14ac:dyDescent="0.35">
      <c r="A125" s="56" t="s">
        <v>225</v>
      </c>
      <c r="B125" s="59">
        <v>94</v>
      </c>
      <c r="C125" s="59">
        <v>35</v>
      </c>
      <c r="D125" s="59">
        <v>40</v>
      </c>
      <c r="E125" s="59">
        <v>105</v>
      </c>
    </row>
    <row r="126" spans="1:5" ht="15.5" x14ac:dyDescent="0.35">
      <c r="A126" s="56" t="s">
        <v>226</v>
      </c>
      <c r="B126" s="59">
        <v>105</v>
      </c>
      <c r="C126" s="59">
        <v>31</v>
      </c>
      <c r="D126" s="59">
        <v>24</v>
      </c>
      <c r="E126" s="59">
        <v>109</v>
      </c>
    </row>
    <row r="127" spans="1:5" ht="15.5" x14ac:dyDescent="0.35">
      <c r="A127" s="56" t="s">
        <v>227</v>
      </c>
      <c r="B127" s="59">
        <v>109</v>
      </c>
      <c r="C127" s="59">
        <v>23</v>
      </c>
      <c r="D127" s="59">
        <v>13</v>
      </c>
      <c r="E127" s="59">
        <v>126</v>
      </c>
    </row>
    <row r="128" spans="1:5" ht="15.5" x14ac:dyDescent="0.35">
      <c r="A128" s="56" t="s">
        <v>228</v>
      </c>
      <c r="B128" s="59">
        <v>126</v>
      </c>
      <c r="C128" s="59">
        <v>45</v>
      </c>
      <c r="D128" s="59">
        <v>35</v>
      </c>
      <c r="E128" s="59">
        <v>207</v>
      </c>
    </row>
    <row r="129" spans="1:5" ht="15.5" x14ac:dyDescent="0.35">
      <c r="A129" s="56" t="s">
        <v>229</v>
      </c>
      <c r="B129" s="59">
        <v>207</v>
      </c>
      <c r="C129" s="59">
        <v>28</v>
      </c>
      <c r="D129" s="59">
        <v>21</v>
      </c>
      <c r="E129" s="59">
        <v>202</v>
      </c>
    </row>
    <row r="130" spans="1:5" ht="15.5" x14ac:dyDescent="0.35">
      <c r="A130" s="56" t="s">
        <v>230</v>
      </c>
      <c r="B130" s="59">
        <v>202</v>
      </c>
      <c r="C130" s="59">
        <v>9</v>
      </c>
      <c r="D130" s="59">
        <v>33</v>
      </c>
      <c r="E130" s="59">
        <v>175</v>
      </c>
    </row>
    <row r="131" spans="1:5" ht="15.5" x14ac:dyDescent="0.35">
      <c r="A131" s="56" t="s">
        <v>231</v>
      </c>
      <c r="B131" s="59">
        <v>202</v>
      </c>
      <c r="C131" s="59">
        <v>18</v>
      </c>
      <c r="D131" s="59">
        <v>10</v>
      </c>
      <c r="E131" s="59">
        <v>190</v>
      </c>
    </row>
    <row r="132" spans="1:5" ht="15.5" x14ac:dyDescent="0.35">
      <c r="A132" s="56" t="s">
        <v>232</v>
      </c>
      <c r="B132" s="59">
        <v>162</v>
      </c>
      <c r="C132" s="59">
        <v>0</v>
      </c>
      <c r="D132" s="59">
        <v>46</v>
      </c>
      <c r="E132" s="59">
        <v>122</v>
      </c>
    </row>
    <row r="133" spans="1:5" ht="15.5" x14ac:dyDescent="0.35">
      <c r="A133" s="56" t="s">
        <v>233</v>
      </c>
      <c r="B133" s="59">
        <v>122</v>
      </c>
      <c r="C133" s="59">
        <v>57</v>
      </c>
      <c r="D133" s="59">
        <v>32</v>
      </c>
      <c r="E133" s="59">
        <v>135</v>
      </c>
    </row>
    <row r="134" spans="1:5" ht="15.5" x14ac:dyDescent="0.35">
      <c r="A134" s="56" t="s">
        <v>234</v>
      </c>
      <c r="B134" s="59">
        <v>135</v>
      </c>
      <c r="C134" s="59">
        <v>21</v>
      </c>
      <c r="D134" s="59">
        <v>27</v>
      </c>
      <c r="E134" s="59">
        <v>151</v>
      </c>
    </row>
    <row r="135" spans="1:5" ht="15.5" x14ac:dyDescent="0.35">
      <c r="A135" s="56" t="s">
        <v>235</v>
      </c>
      <c r="B135" s="59">
        <v>151</v>
      </c>
      <c r="C135" s="59">
        <v>27</v>
      </c>
      <c r="D135" s="59">
        <v>37</v>
      </c>
      <c r="E135" s="59">
        <v>109</v>
      </c>
    </row>
    <row r="136" spans="1:5" ht="15.5" x14ac:dyDescent="0.35">
      <c r="A136" s="56" t="s">
        <v>236</v>
      </c>
      <c r="B136" s="59">
        <v>109</v>
      </c>
      <c r="C136" s="59">
        <v>63</v>
      </c>
      <c r="D136" s="59">
        <v>1</v>
      </c>
      <c r="E136" s="59">
        <v>183</v>
      </c>
    </row>
    <row r="137" spans="1:5" ht="15.5" x14ac:dyDescent="0.35">
      <c r="A137" s="56" t="s">
        <v>237</v>
      </c>
      <c r="B137" s="59">
        <v>183</v>
      </c>
      <c r="C137" s="59">
        <v>11</v>
      </c>
      <c r="D137" s="59">
        <v>34</v>
      </c>
      <c r="E137" s="59">
        <v>133</v>
      </c>
    </row>
    <row r="138" spans="1:5" ht="15.5" x14ac:dyDescent="0.35">
      <c r="A138" s="56" t="s">
        <v>238</v>
      </c>
      <c r="B138" s="59">
        <v>133</v>
      </c>
      <c r="C138" s="59">
        <v>27</v>
      </c>
      <c r="D138" s="59">
        <v>12</v>
      </c>
      <c r="E138" s="59">
        <v>133</v>
      </c>
    </row>
    <row r="139" spans="1:5" ht="15.5" x14ac:dyDescent="0.35">
      <c r="A139" s="56" t="s">
        <v>239</v>
      </c>
      <c r="B139" s="59">
        <v>133</v>
      </c>
      <c r="C139" s="59">
        <v>1</v>
      </c>
      <c r="D139" s="59">
        <v>18</v>
      </c>
      <c r="E139" s="59">
        <v>76</v>
      </c>
    </row>
    <row r="140" spans="1:5" ht="15.5" x14ac:dyDescent="0.35">
      <c r="A140" s="56" t="s">
        <v>240</v>
      </c>
      <c r="B140" s="59">
        <v>76</v>
      </c>
      <c r="C140" s="59">
        <v>0</v>
      </c>
      <c r="D140" s="59">
        <v>5</v>
      </c>
      <c r="E140" s="59">
        <v>75</v>
      </c>
    </row>
    <row r="141" spans="1:5" ht="15.5" x14ac:dyDescent="0.35">
      <c r="A141" s="56" t="s">
        <v>241</v>
      </c>
      <c r="B141" s="59">
        <v>75</v>
      </c>
      <c r="C141" s="59">
        <v>69</v>
      </c>
      <c r="D141" s="59">
        <v>10</v>
      </c>
      <c r="E141" s="59">
        <v>141</v>
      </c>
    </row>
    <row r="142" spans="1:5" ht="15.5" x14ac:dyDescent="0.35">
      <c r="A142" s="56" t="s">
        <v>242</v>
      </c>
      <c r="B142" s="59">
        <v>141</v>
      </c>
      <c r="C142" s="59">
        <v>6</v>
      </c>
      <c r="D142" s="59">
        <v>32</v>
      </c>
      <c r="E142" s="59">
        <v>134</v>
      </c>
    </row>
    <row r="143" spans="1:5" ht="15.5" x14ac:dyDescent="0.35">
      <c r="A143" s="56" t="s">
        <v>243</v>
      </c>
      <c r="B143" s="59">
        <v>127</v>
      </c>
      <c r="C143" s="59">
        <v>35</v>
      </c>
      <c r="D143" s="59">
        <v>39</v>
      </c>
      <c r="E143" s="59">
        <v>107</v>
      </c>
    </row>
    <row r="144" spans="1:5" ht="15.5" x14ac:dyDescent="0.35">
      <c r="A144" s="56" t="s">
        <v>244</v>
      </c>
      <c r="B144" s="59">
        <v>107</v>
      </c>
      <c r="C144" s="59">
        <v>4</v>
      </c>
      <c r="D144" s="59">
        <v>1</v>
      </c>
      <c r="E144" s="59">
        <v>111</v>
      </c>
    </row>
    <row r="145" spans="1:5" ht="15.5" x14ac:dyDescent="0.35">
      <c r="A145" s="56" t="s">
        <v>245</v>
      </c>
      <c r="B145" s="59">
        <v>111</v>
      </c>
      <c r="C145" s="59">
        <v>0</v>
      </c>
      <c r="D145" s="59">
        <v>71</v>
      </c>
      <c r="E145" s="59">
        <v>46</v>
      </c>
    </row>
    <row r="146" spans="1:5" ht="15.5" x14ac:dyDescent="0.35">
      <c r="A146" s="56" t="s">
        <v>246</v>
      </c>
      <c r="B146" s="59">
        <v>46</v>
      </c>
      <c r="C146" s="59">
        <v>0</v>
      </c>
      <c r="D146" s="59">
        <v>7</v>
      </c>
      <c r="E146" s="59">
        <v>56</v>
      </c>
    </row>
    <row r="147" spans="1:5" ht="15.5" x14ac:dyDescent="0.35">
      <c r="A147" s="56" t="s">
        <v>247</v>
      </c>
      <c r="B147" s="59">
        <v>56</v>
      </c>
      <c r="C147" s="59">
        <v>27</v>
      </c>
      <c r="D147" s="59">
        <v>5</v>
      </c>
      <c r="E147" s="59">
        <v>60</v>
      </c>
    </row>
    <row r="148" spans="1:5" ht="15.5" x14ac:dyDescent="0.35">
      <c r="A148" s="56" t="s">
        <v>248</v>
      </c>
      <c r="B148" s="59">
        <v>60</v>
      </c>
      <c r="C148" s="59">
        <v>6</v>
      </c>
      <c r="D148" s="59">
        <v>27</v>
      </c>
      <c r="E148" s="59">
        <v>55</v>
      </c>
    </row>
    <row r="149" spans="1:5" ht="15.5" x14ac:dyDescent="0.35">
      <c r="A149" s="56" t="s">
        <v>249</v>
      </c>
      <c r="B149" s="59">
        <v>55</v>
      </c>
      <c r="C149" s="59">
        <v>3</v>
      </c>
      <c r="D149" s="59">
        <v>9</v>
      </c>
      <c r="E149" s="59">
        <v>40</v>
      </c>
    </row>
    <row r="150" spans="1:5" ht="15.5" x14ac:dyDescent="0.35">
      <c r="A150" s="56" t="s">
        <v>250</v>
      </c>
      <c r="B150" s="59">
        <v>40</v>
      </c>
      <c r="C150" s="59">
        <v>2</v>
      </c>
      <c r="D150" s="59">
        <v>0</v>
      </c>
      <c r="E150" s="59">
        <v>45</v>
      </c>
    </row>
    <row r="151" spans="1:5" ht="15.5" x14ac:dyDescent="0.35">
      <c r="A151" s="56" t="s">
        <v>251</v>
      </c>
      <c r="B151" s="59">
        <v>45</v>
      </c>
      <c r="C151" s="59">
        <v>16</v>
      </c>
      <c r="D151" s="59">
        <v>1</v>
      </c>
      <c r="E151" s="59">
        <v>71</v>
      </c>
    </row>
    <row r="152" spans="1:5" ht="15.5" x14ac:dyDescent="0.35">
      <c r="A152" s="56" t="s">
        <v>252</v>
      </c>
      <c r="B152" s="59">
        <v>71</v>
      </c>
      <c r="C152" s="59">
        <v>0</v>
      </c>
      <c r="D152" s="59">
        <v>37</v>
      </c>
      <c r="E152" s="59">
        <v>34</v>
      </c>
    </row>
    <row r="153" spans="1:5" ht="15.5" x14ac:dyDescent="0.35">
      <c r="A153" s="56" t="s">
        <v>253</v>
      </c>
      <c r="B153" s="59">
        <v>34</v>
      </c>
      <c r="C153" s="59">
        <v>10</v>
      </c>
      <c r="D153" s="59">
        <v>8</v>
      </c>
      <c r="E153" s="59">
        <v>44</v>
      </c>
    </row>
    <row r="154" spans="1:5" ht="15.5" x14ac:dyDescent="0.35">
      <c r="A154" s="56" t="s">
        <v>254</v>
      </c>
      <c r="B154" s="59">
        <v>41</v>
      </c>
      <c r="C154" s="59">
        <v>32</v>
      </c>
      <c r="D154" s="59">
        <v>1</v>
      </c>
      <c r="E154" s="59">
        <v>64</v>
      </c>
    </row>
    <row r="155" spans="1:5" ht="15.5" x14ac:dyDescent="0.35">
      <c r="A155" s="56" t="s">
        <v>255</v>
      </c>
      <c r="B155" s="59">
        <v>64</v>
      </c>
      <c r="C155" s="59">
        <v>14</v>
      </c>
      <c r="D155" s="59">
        <v>6</v>
      </c>
      <c r="E155" s="59">
        <v>78</v>
      </c>
    </row>
    <row r="156" spans="1:5" ht="15.5" x14ac:dyDescent="0.35">
      <c r="A156" s="56" t="s">
        <v>256</v>
      </c>
      <c r="B156" s="59">
        <v>78</v>
      </c>
      <c r="C156" s="59">
        <v>0</v>
      </c>
      <c r="D156" s="59">
        <v>24</v>
      </c>
      <c r="E156" s="59">
        <v>39</v>
      </c>
    </row>
    <row r="157" spans="1:5" ht="15.5" x14ac:dyDescent="0.35">
      <c r="A157" s="56" t="s">
        <v>257</v>
      </c>
      <c r="B157" s="59">
        <v>39</v>
      </c>
      <c r="C157" s="59">
        <v>30</v>
      </c>
      <c r="D157" s="59">
        <v>0</v>
      </c>
      <c r="E157" s="59">
        <v>69</v>
      </c>
    </row>
    <row r="158" spans="1:5" ht="15.5" x14ac:dyDescent="0.35">
      <c r="A158" s="56" t="s">
        <v>258</v>
      </c>
      <c r="B158" s="59">
        <v>69</v>
      </c>
      <c r="C158" s="59">
        <v>16</v>
      </c>
      <c r="D158" s="59">
        <v>1</v>
      </c>
      <c r="E158" s="59">
        <v>92</v>
      </c>
    </row>
    <row r="159" spans="1:5" ht="15.5" x14ac:dyDescent="0.35">
      <c r="A159" s="56" t="s">
        <v>259</v>
      </c>
      <c r="B159" s="59">
        <v>92</v>
      </c>
      <c r="C159" s="59">
        <v>1</v>
      </c>
      <c r="D159" s="59">
        <v>16</v>
      </c>
      <c r="E159" s="59">
        <v>86</v>
      </c>
    </row>
    <row r="160" spans="1:5" ht="15.5" x14ac:dyDescent="0.35">
      <c r="A160" s="56" t="s">
        <v>260</v>
      </c>
      <c r="B160" s="59">
        <v>86</v>
      </c>
      <c r="C160" s="59">
        <v>0</v>
      </c>
      <c r="D160" s="59">
        <v>53</v>
      </c>
      <c r="E160" s="59">
        <v>33</v>
      </c>
    </row>
    <row r="161" spans="1:5" ht="15.5" x14ac:dyDescent="0.35">
      <c r="A161" s="56" t="s">
        <v>261</v>
      </c>
      <c r="B161" s="59">
        <v>33</v>
      </c>
      <c r="C161" s="59">
        <v>29</v>
      </c>
      <c r="D161" s="59">
        <v>1</v>
      </c>
      <c r="E161" s="59">
        <v>62</v>
      </c>
    </row>
    <row r="162" spans="1:5" ht="15.5" x14ac:dyDescent="0.35">
      <c r="A162" s="56" t="s">
        <v>262</v>
      </c>
      <c r="B162" s="59">
        <v>62</v>
      </c>
      <c r="C162" s="59">
        <v>23</v>
      </c>
      <c r="D162" s="59">
        <v>1</v>
      </c>
      <c r="E162" s="59">
        <v>86</v>
      </c>
    </row>
    <row r="163" spans="1:5" ht="15.5" x14ac:dyDescent="0.35">
      <c r="A163" s="56" t="s">
        <v>263</v>
      </c>
      <c r="B163" s="59">
        <v>86</v>
      </c>
      <c r="C163" s="59">
        <v>50</v>
      </c>
      <c r="D163" s="59">
        <v>8</v>
      </c>
      <c r="E163" s="59">
        <v>67</v>
      </c>
    </row>
    <row r="164" spans="1:5" ht="15.5" x14ac:dyDescent="0.35">
      <c r="A164" s="56" t="s">
        <v>264</v>
      </c>
      <c r="B164" s="59">
        <v>61</v>
      </c>
      <c r="C164" s="59">
        <v>14</v>
      </c>
      <c r="D164" s="59">
        <v>28</v>
      </c>
      <c r="E164" s="59">
        <v>48</v>
      </c>
    </row>
    <row r="165" spans="1:5" ht="15.5" x14ac:dyDescent="0.35">
      <c r="A165" s="56" t="s">
        <v>265</v>
      </c>
      <c r="B165" s="59">
        <v>48</v>
      </c>
      <c r="C165" s="59">
        <v>15</v>
      </c>
      <c r="D165" s="59">
        <v>55</v>
      </c>
      <c r="E165" s="59">
        <v>105</v>
      </c>
    </row>
    <row r="166" spans="1:5" ht="15.5" x14ac:dyDescent="0.35">
      <c r="A166" s="56" t="s">
        <v>266</v>
      </c>
      <c r="B166" s="59">
        <v>105</v>
      </c>
      <c r="C166" s="59">
        <v>14</v>
      </c>
      <c r="D166" s="59">
        <v>42</v>
      </c>
      <c r="E166" s="59">
        <v>41</v>
      </c>
    </row>
    <row r="167" spans="1:5" ht="15.5" x14ac:dyDescent="0.35">
      <c r="A167" s="56" t="s">
        <v>267</v>
      </c>
      <c r="B167" s="59">
        <v>41</v>
      </c>
      <c r="C167" s="59">
        <v>14</v>
      </c>
      <c r="D167" s="59">
        <v>42</v>
      </c>
      <c r="E167" s="59">
        <v>67</v>
      </c>
    </row>
    <row r="168" spans="1:5" ht="15.5" x14ac:dyDescent="0.35">
      <c r="A168" s="56" t="s">
        <v>268</v>
      </c>
      <c r="B168" s="59">
        <v>67</v>
      </c>
      <c r="C168" s="59">
        <v>36</v>
      </c>
      <c r="D168" s="59">
        <v>29</v>
      </c>
      <c r="E168" s="59">
        <v>64</v>
      </c>
    </row>
    <row r="169" spans="1:5" ht="15.5" x14ac:dyDescent="0.35">
      <c r="A169" s="56" t="s">
        <v>269</v>
      </c>
      <c r="B169" s="59">
        <v>64</v>
      </c>
      <c r="C169" s="59">
        <v>6</v>
      </c>
      <c r="D169" s="59">
        <v>35</v>
      </c>
      <c r="E169" s="59">
        <v>45</v>
      </c>
    </row>
    <row r="170" spans="1:5" ht="15.5" x14ac:dyDescent="0.35">
      <c r="A170" s="56" t="s">
        <v>270</v>
      </c>
      <c r="B170" s="59">
        <v>45</v>
      </c>
      <c r="C170" s="59">
        <v>2</v>
      </c>
      <c r="D170" s="59">
        <v>6</v>
      </c>
      <c r="E170" s="59">
        <v>43</v>
      </c>
    </row>
    <row r="171" spans="1:5" ht="15.5" x14ac:dyDescent="0.35">
      <c r="A171" s="56" t="s">
        <v>271</v>
      </c>
      <c r="B171" s="59">
        <v>43</v>
      </c>
      <c r="C171" s="59">
        <v>2</v>
      </c>
      <c r="D171" s="59">
        <v>3</v>
      </c>
      <c r="E171" s="59">
        <v>46</v>
      </c>
    </row>
    <row r="172" spans="1:5" ht="15.5" x14ac:dyDescent="0.35">
      <c r="A172" s="56" t="s">
        <v>272</v>
      </c>
      <c r="B172" s="59">
        <v>46</v>
      </c>
      <c r="C172" s="59">
        <v>11</v>
      </c>
      <c r="D172" s="59">
        <v>0</v>
      </c>
      <c r="E172" s="59">
        <v>51</v>
      </c>
    </row>
    <row r="173" spans="1:5" ht="15.5" x14ac:dyDescent="0.35">
      <c r="A173" s="56" t="s">
        <v>273</v>
      </c>
      <c r="B173" s="59">
        <v>51</v>
      </c>
      <c r="C173" s="59">
        <v>1</v>
      </c>
      <c r="D173" s="59">
        <v>10</v>
      </c>
      <c r="E173" s="59">
        <v>46</v>
      </c>
    </row>
    <row r="174" spans="1:5" ht="15.5" x14ac:dyDescent="0.35">
      <c r="A174" s="56" t="s">
        <v>274</v>
      </c>
      <c r="B174" s="59">
        <v>46</v>
      </c>
      <c r="C174" s="59">
        <v>27</v>
      </c>
      <c r="D174" s="59">
        <v>8</v>
      </c>
      <c r="E174" s="59">
        <v>64</v>
      </c>
    </row>
    <row r="175" spans="1:5" ht="15.5" x14ac:dyDescent="0.35">
      <c r="A175" s="56" t="s">
        <v>275</v>
      </c>
      <c r="B175" s="59">
        <v>64</v>
      </c>
      <c r="C175" s="59">
        <v>30</v>
      </c>
      <c r="D175" s="59">
        <v>6</v>
      </c>
      <c r="E175" s="59">
        <v>72</v>
      </c>
    </row>
    <row r="176" spans="1:5" ht="15.5" x14ac:dyDescent="0.35">
      <c r="A176" s="56" t="s">
        <v>276</v>
      </c>
      <c r="B176" s="59">
        <v>72</v>
      </c>
      <c r="C176" s="59">
        <v>11</v>
      </c>
      <c r="D176" s="59">
        <v>24</v>
      </c>
      <c r="E176" s="59">
        <v>75</v>
      </c>
    </row>
    <row r="177" spans="1:5" ht="15.5" x14ac:dyDescent="0.35">
      <c r="A177" s="56" t="s">
        <v>277</v>
      </c>
      <c r="B177" s="59">
        <v>75</v>
      </c>
      <c r="C177" s="59">
        <v>3</v>
      </c>
      <c r="D177" s="59">
        <v>20</v>
      </c>
      <c r="E177" s="59">
        <v>54</v>
      </c>
    </row>
    <row r="178" spans="1:5" ht="15.5" x14ac:dyDescent="0.35">
      <c r="A178" s="56" t="s">
        <v>278</v>
      </c>
      <c r="B178" s="59">
        <v>54</v>
      </c>
      <c r="C178" s="59">
        <v>7</v>
      </c>
      <c r="D178" s="59">
        <v>8</v>
      </c>
      <c r="E178" s="59">
        <v>48</v>
      </c>
    </row>
    <row r="179" spans="1:5" ht="15.5" x14ac:dyDescent="0.35">
      <c r="A179" s="56" t="s">
        <v>279</v>
      </c>
      <c r="B179" s="59">
        <v>48</v>
      </c>
      <c r="C179" s="59">
        <v>19</v>
      </c>
      <c r="D179" s="59">
        <v>4</v>
      </c>
      <c r="E179" s="59">
        <v>64</v>
      </c>
    </row>
    <row r="180" spans="1:5" ht="15.5" x14ac:dyDescent="0.35">
      <c r="A180" s="56" t="s">
        <v>280</v>
      </c>
      <c r="B180" s="59">
        <v>64</v>
      </c>
      <c r="C180" s="59">
        <v>2</v>
      </c>
      <c r="D180" s="59">
        <v>19</v>
      </c>
      <c r="E180" s="59">
        <v>41</v>
      </c>
    </row>
    <row r="181" spans="1:5" ht="15.5" x14ac:dyDescent="0.35">
      <c r="A181" s="56" t="s">
        <v>281</v>
      </c>
      <c r="B181" s="59">
        <v>41</v>
      </c>
      <c r="C181" s="59">
        <v>25</v>
      </c>
      <c r="D181" s="59">
        <v>9</v>
      </c>
      <c r="E181" s="59">
        <v>75</v>
      </c>
    </row>
    <row r="182" spans="1:5" ht="15.5" x14ac:dyDescent="0.35">
      <c r="A182" s="56" t="s">
        <v>282</v>
      </c>
      <c r="B182" s="59">
        <v>75</v>
      </c>
      <c r="C182" s="59">
        <v>0</v>
      </c>
      <c r="D182" s="59">
        <v>32</v>
      </c>
      <c r="E182" s="59">
        <v>43</v>
      </c>
    </row>
    <row r="183" spans="1:5" ht="15.5" x14ac:dyDescent="0.35">
      <c r="A183" s="56" t="s">
        <v>283</v>
      </c>
      <c r="B183" s="59">
        <v>43</v>
      </c>
      <c r="C183" s="59">
        <v>22</v>
      </c>
      <c r="D183" s="59">
        <v>0</v>
      </c>
      <c r="E183" s="59">
        <v>62</v>
      </c>
    </row>
    <row r="184" spans="1:5" ht="15.5" x14ac:dyDescent="0.35">
      <c r="A184" s="56" t="s">
        <v>284</v>
      </c>
      <c r="B184" s="59">
        <v>62</v>
      </c>
      <c r="C184" s="59">
        <v>3</v>
      </c>
      <c r="D184" s="59">
        <v>24</v>
      </c>
      <c r="E184" s="59">
        <v>41</v>
      </c>
    </row>
    <row r="185" spans="1:5" ht="15.5" x14ac:dyDescent="0.35">
      <c r="A185" s="56" t="s">
        <v>285</v>
      </c>
      <c r="B185" s="59">
        <v>41</v>
      </c>
      <c r="C185" s="59">
        <v>25</v>
      </c>
      <c r="D185" s="59">
        <v>5</v>
      </c>
      <c r="E185" s="59">
        <v>62</v>
      </c>
    </row>
    <row r="186" spans="1:5" ht="15.5" x14ac:dyDescent="0.35">
      <c r="A186" s="56" t="s">
        <v>286</v>
      </c>
      <c r="B186" s="59">
        <v>62</v>
      </c>
      <c r="C186" s="59">
        <v>6</v>
      </c>
      <c r="D186" s="59">
        <v>2</v>
      </c>
      <c r="E186" s="59">
        <v>66</v>
      </c>
    </row>
    <row r="187" spans="1:5" ht="15.5" x14ac:dyDescent="0.35">
      <c r="A187" s="56" t="s">
        <v>287</v>
      </c>
      <c r="B187" s="59">
        <v>66</v>
      </c>
      <c r="C187" s="59">
        <v>5</v>
      </c>
      <c r="D187" s="59">
        <v>19</v>
      </c>
      <c r="E187" s="59">
        <v>47</v>
      </c>
    </row>
    <row r="188" spans="1:5" ht="15.5" x14ac:dyDescent="0.35">
      <c r="A188" s="56" t="s">
        <v>288</v>
      </c>
      <c r="B188" s="59">
        <v>47</v>
      </c>
      <c r="C188" s="59">
        <v>11</v>
      </c>
      <c r="D188" s="59">
        <v>8</v>
      </c>
      <c r="E188" s="59">
        <v>47</v>
      </c>
    </row>
    <row r="189" spans="1:5" ht="15.5" x14ac:dyDescent="0.35">
      <c r="A189" s="56" t="s">
        <v>289</v>
      </c>
      <c r="B189" s="59">
        <v>47</v>
      </c>
      <c r="C189" s="59">
        <v>0</v>
      </c>
      <c r="D189" s="59">
        <v>1</v>
      </c>
      <c r="E189" s="59">
        <v>46</v>
      </c>
    </row>
    <row r="190" spans="1:5" ht="15.5" x14ac:dyDescent="0.35">
      <c r="A190" s="56" t="s">
        <v>289</v>
      </c>
      <c r="B190" s="59">
        <v>46</v>
      </c>
      <c r="C190" s="59">
        <v>1</v>
      </c>
      <c r="D190" s="59">
        <v>3</v>
      </c>
      <c r="E190" s="59">
        <v>44</v>
      </c>
    </row>
    <row r="191" spans="1:5" ht="15.5" x14ac:dyDescent="0.35">
      <c r="A191" s="56" t="s">
        <v>290</v>
      </c>
      <c r="B191" s="59">
        <v>44</v>
      </c>
      <c r="C191" s="59">
        <v>1</v>
      </c>
      <c r="D191" s="59">
        <v>0</v>
      </c>
      <c r="E191" s="59">
        <v>31</v>
      </c>
    </row>
    <row r="192" spans="1:5" ht="15.5" x14ac:dyDescent="0.35">
      <c r="A192" s="56" t="s">
        <v>291</v>
      </c>
      <c r="B192" s="59">
        <v>31</v>
      </c>
      <c r="C192" s="59">
        <v>2</v>
      </c>
      <c r="D192" s="59">
        <v>1</v>
      </c>
      <c r="E192" s="59">
        <v>37</v>
      </c>
    </row>
    <row r="193" spans="1:5" ht="15.5" x14ac:dyDescent="0.35">
      <c r="A193" s="56" t="s">
        <v>292</v>
      </c>
      <c r="B193" s="60">
        <v>37</v>
      </c>
      <c r="C193" s="60">
        <v>32</v>
      </c>
      <c r="D193" s="60">
        <v>0</v>
      </c>
      <c r="E193" s="60">
        <v>70</v>
      </c>
    </row>
    <row r="194" spans="1:5" ht="15.5" x14ac:dyDescent="0.35">
      <c r="A194" s="56" t="s">
        <v>293</v>
      </c>
      <c r="B194" s="59">
        <v>70</v>
      </c>
      <c r="C194" s="59">
        <v>19</v>
      </c>
      <c r="D194" s="59">
        <v>29</v>
      </c>
      <c r="E194" s="59">
        <v>59</v>
      </c>
    </row>
    <row r="195" spans="1:5" ht="15.5" x14ac:dyDescent="0.35">
      <c r="A195" s="56" t="s">
        <v>293</v>
      </c>
      <c r="B195" s="59">
        <v>59</v>
      </c>
      <c r="C195" s="59">
        <v>1</v>
      </c>
      <c r="D195" s="59">
        <v>3</v>
      </c>
      <c r="E195" s="59">
        <v>46</v>
      </c>
    </row>
    <row r="196" spans="1:5" ht="15.5" x14ac:dyDescent="0.35">
      <c r="A196" s="56" t="s">
        <v>294</v>
      </c>
      <c r="B196" s="59">
        <v>46</v>
      </c>
      <c r="C196" s="59">
        <v>21</v>
      </c>
      <c r="D196" s="59">
        <v>18</v>
      </c>
      <c r="E196" s="59">
        <v>50</v>
      </c>
    </row>
    <row r="197" spans="1:5" ht="15.5" x14ac:dyDescent="0.35">
      <c r="A197" s="56" t="s">
        <v>295</v>
      </c>
      <c r="B197" s="59">
        <v>50</v>
      </c>
      <c r="C197" s="59">
        <v>0</v>
      </c>
      <c r="D197" s="59">
        <v>1</v>
      </c>
      <c r="E197" s="59">
        <v>49</v>
      </c>
    </row>
    <row r="198" spans="1:5" ht="15.5" x14ac:dyDescent="0.35">
      <c r="A198" s="56" t="s">
        <v>296</v>
      </c>
      <c r="B198" s="59">
        <v>49</v>
      </c>
      <c r="C198" s="59">
        <v>1</v>
      </c>
      <c r="D198" s="59">
        <v>0</v>
      </c>
      <c r="E198" s="59">
        <v>50</v>
      </c>
    </row>
    <row r="199" spans="1:5" ht="15.5" x14ac:dyDescent="0.35">
      <c r="A199" s="56" t="s">
        <v>297</v>
      </c>
      <c r="B199" s="59">
        <v>50</v>
      </c>
      <c r="C199" s="59">
        <v>1</v>
      </c>
      <c r="D199" s="59">
        <v>3</v>
      </c>
      <c r="E199" s="59">
        <v>48</v>
      </c>
    </row>
    <row r="200" spans="1:5" ht="15.5" x14ac:dyDescent="0.35">
      <c r="A200" s="56" t="s">
        <v>298</v>
      </c>
      <c r="B200" s="59">
        <v>48</v>
      </c>
      <c r="C200" s="59">
        <v>0</v>
      </c>
      <c r="D200" s="59">
        <v>4</v>
      </c>
      <c r="E200" s="59">
        <v>43</v>
      </c>
    </row>
    <row r="201" spans="1:5" ht="15.5" x14ac:dyDescent="0.35">
      <c r="A201" s="56" t="s">
        <v>299</v>
      </c>
      <c r="B201" s="59">
        <v>43</v>
      </c>
      <c r="C201" s="59">
        <v>12</v>
      </c>
      <c r="D201" s="59">
        <v>19</v>
      </c>
      <c r="E201" s="59">
        <v>38</v>
      </c>
    </row>
    <row r="202" spans="1:5" ht="15.5" x14ac:dyDescent="0.35">
      <c r="A202" s="56" t="s">
        <v>300</v>
      </c>
      <c r="B202" s="59">
        <v>38</v>
      </c>
      <c r="C202" s="59">
        <v>3</v>
      </c>
      <c r="D202" s="59">
        <v>4</v>
      </c>
      <c r="E202" s="59">
        <v>38</v>
      </c>
    </row>
    <row r="203" spans="1:5" ht="15.5" x14ac:dyDescent="0.35">
      <c r="A203" s="56" t="s">
        <v>301</v>
      </c>
      <c r="B203" s="59">
        <v>38</v>
      </c>
      <c r="C203" s="59">
        <v>0</v>
      </c>
      <c r="D203" s="59">
        <v>4</v>
      </c>
      <c r="E203" s="59">
        <v>14</v>
      </c>
    </row>
    <row r="204" spans="1:5" ht="15.5" x14ac:dyDescent="0.35">
      <c r="A204" s="56" t="s">
        <v>302</v>
      </c>
      <c r="B204" s="59">
        <v>14</v>
      </c>
      <c r="C204" s="59">
        <v>8</v>
      </c>
      <c r="D204" s="59">
        <v>4</v>
      </c>
      <c r="E204" s="59">
        <v>19</v>
      </c>
    </row>
    <row r="205" spans="1:5" ht="15.5" x14ac:dyDescent="0.35">
      <c r="A205" s="56" t="s">
        <v>303</v>
      </c>
      <c r="B205" s="59">
        <v>19</v>
      </c>
      <c r="C205" s="59">
        <v>12</v>
      </c>
      <c r="D205" s="59">
        <v>2</v>
      </c>
      <c r="E205" s="59">
        <v>29</v>
      </c>
    </row>
    <row r="206" spans="1:5" ht="15.5" x14ac:dyDescent="0.35">
      <c r="A206" s="56" t="s">
        <v>304</v>
      </c>
      <c r="B206" s="59">
        <v>29</v>
      </c>
      <c r="C206" s="59">
        <v>44</v>
      </c>
      <c r="D206" s="59">
        <v>10</v>
      </c>
      <c r="E206" s="59">
        <v>66</v>
      </c>
    </row>
    <row r="207" spans="1:5" ht="15.5" x14ac:dyDescent="0.35">
      <c r="A207" s="56" t="s">
        <v>305</v>
      </c>
      <c r="B207" s="59">
        <v>66</v>
      </c>
      <c r="C207" s="59">
        <v>8</v>
      </c>
      <c r="D207" s="59">
        <v>40</v>
      </c>
      <c r="E207" s="59">
        <v>21</v>
      </c>
    </row>
    <row r="208" spans="1:5" ht="15.5" x14ac:dyDescent="0.35">
      <c r="A208" s="56" t="s">
        <v>306</v>
      </c>
      <c r="B208" s="59">
        <v>21</v>
      </c>
      <c r="C208" s="59">
        <v>11</v>
      </c>
      <c r="D208" s="59">
        <v>2</v>
      </c>
      <c r="E208" s="59">
        <v>30</v>
      </c>
    </row>
    <row r="209" spans="1:5" ht="15.5" x14ac:dyDescent="0.35">
      <c r="A209" s="56" t="s">
        <v>307</v>
      </c>
      <c r="B209" s="59">
        <v>30</v>
      </c>
      <c r="C209" s="59">
        <v>8</v>
      </c>
      <c r="D209" s="59">
        <v>8</v>
      </c>
      <c r="E209" s="59">
        <v>29</v>
      </c>
    </row>
    <row r="210" spans="1:5" ht="15.5" x14ac:dyDescent="0.35">
      <c r="A210" s="56" t="s">
        <v>308</v>
      </c>
      <c r="B210" s="59">
        <v>29</v>
      </c>
      <c r="C210" s="59">
        <v>0</v>
      </c>
      <c r="D210" s="59">
        <v>4</v>
      </c>
      <c r="E210" s="59">
        <v>25</v>
      </c>
    </row>
    <row r="211" spans="1:5" ht="15.5" x14ac:dyDescent="0.35">
      <c r="A211" s="56" t="s">
        <v>309</v>
      </c>
      <c r="B211" s="59">
        <v>25</v>
      </c>
      <c r="C211" s="59">
        <v>45</v>
      </c>
      <c r="D211" s="59">
        <v>0</v>
      </c>
      <c r="E211" s="59">
        <v>61</v>
      </c>
    </row>
    <row r="212" spans="1:5" ht="15.5" x14ac:dyDescent="0.35">
      <c r="A212" s="56" t="s">
        <v>310</v>
      </c>
      <c r="B212" s="59">
        <v>61</v>
      </c>
      <c r="C212" s="59">
        <v>56</v>
      </c>
      <c r="D212" s="59">
        <v>45</v>
      </c>
      <c r="E212" s="59">
        <v>72</v>
      </c>
    </row>
    <row r="213" spans="1:5" ht="15.5" x14ac:dyDescent="0.35">
      <c r="A213" s="56" t="s">
        <v>311</v>
      </c>
      <c r="B213" s="59">
        <v>36</v>
      </c>
      <c r="C213" s="59">
        <v>0</v>
      </c>
      <c r="D213" s="59">
        <v>28</v>
      </c>
      <c r="E213" s="59">
        <v>43</v>
      </c>
    </row>
    <row r="214" spans="1:5" ht="15.5" x14ac:dyDescent="0.35">
      <c r="A214" s="56" t="s">
        <v>312</v>
      </c>
      <c r="B214" s="59">
        <v>43</v>
      </c>
      <c r="C214" s="59">
        <v>2</v>
      </c>
      <c r="D214" s="59">
        <v>1</v>
      </c>
      <c r="E214" s="59">
        <v>61</v>
      </c>
    </row>
    <row r="215" spans="1:5" ht="15.5" x14ac:dyDescent="0.35">
      <c r="A215" s="56" t="s">
        <v>313</v>
      </c>
      <c r="B215" s="59">
        <v>61</v>
      </c>
      <c r="C215" s="59">
        <v>8</v>
      </c>
      <c r="D215" s="59">
        <v>2</v>
      </c>
      <c r="E215" s="59">
        <v>55</v>
      </c>
    </row>
    <row r="216" spans="1:5" ht="15.5" x14ac:dyDescent="0.35">
      <c r="A216" s="56" t="s">
        <v>314</v>
      </c>
      <c r="B216" s="59">
        <v>55</v>
      </c>
      <c r="C216" s="59">
        <v>6</v>
      </c>
      <c r="D216" s="59">
        <v>6</v>
      </c>
      <c r="E216" s="59">
        <v>70</v>
      </c>
    </row>
    <row r="217" spans="1:5" ht="15.5" x14ac:dyDescent="0.35">
      <c r="A217" s="56" t="s">
        <v>315</v>
      </c>
      <c r="B217" s="59">
        <v>70</v>
      </c>
      <c r="C217" s="59">
        <v>8</v>
      </c>
      <c r="D217" s="59">
        <v>7</v>
      </c>
      <c r="E217" s="59">
        <v>71</v>
      </c>
    </row>
    <row r="218" spans="1:5" ht="15.5" x14ac:dyDescent="0.35">
      <c r="A218" s="56" t="s">
        <v>316</v>
      </c>
      <c r="B218" s="59">
        <v>71</v>
      </c>
      <c r="C218" s="59">
        <v>1</v>
      </c>
      <c r="D218" s="59">
        <v>2</v>
      </c>
      <c r="E218" s="59">
        <v>70</v>
      </c>
    </row>
    <row r="219" spans="1:5" ht="15.5" x14ac:dyDescent="0.35">
      <c r="A219" s="56" t="s">
        <v>317</v>
      </c>
      <c r="B219" s="59">
        <v>70</v>
      </c>
      <c r="C219" s="59">
        <v>38</v>
      </c>
      <c r="D219" s="59">
        <v>56</v>
      </c>
      <c r="E219" s="59">
        <v>52</v>
      </c>
    </row>
    <row r="220" spans="1:5" ht="15.5" x14ac:dyDescent="0.35">
      <c r="A220" s="56" t="s">
        <v>318</v>
      </c>
      <c r="B220" s="59">
        <v>52</v>
      </c>
      <c r="C220" s="59">
        <v>15</v>
      </c>
      <c r="D220" s="59">
        <v>38</v>
      </c>
      <c r="E220" s="59">
        <v>29</v>
      </c>
    </row>
    <row r="221" spans="1:5" ht="15.5" x14ac:dyDescent="0.35">
      <c r="A221" s="56" t="s">
        <v>319</v>
      </c>
      <c r="B221" s="59">
        <v>29</v>
      </c>
      <c r="C221" s="59">
        <v>4</v>
      </c>
      <c r="D221" s="59">
        <v>20</v>
      </c>
      <c r="E221" s="59">
        <v>12</v>
      </c>
    </row>
    <row r="222" spans="1:5" ht="15.5" x14ac:dyDescent="0.35">
      <c r="A222" s="56" t="s">
        <v>320</v>
      </c>
      <c r="B222" s="59">
        <v>13</v>
      </c>
      <c r="C222" s="59">
        <v>1</v>
      </c>
      <c r="D222" s="59">
        <v>5</v>
      </c>
      <c r="E222" s="59">
        <v>9</v>
      </c>
    </row>
    <row r="223" spans="1:5" ht="15.5" x14ac:dyDescent="0.35">
      <c r="A223" s="56" t="s">
        <v>321</v>
      </c>
      <c r="B223" s="59">
        <v>9</v>
      </c>
      <c r="C223" s="59">
        <v>1</v>
      </c>
      <c r="D223" s="59">
        <v>7</v>
      </c>
      <c r="E223" s="59">
        <v>3</v>
      </c>
    </row>
    <row r="224" spans="1:5" ht="15.5" x14ac:dyDescent="0.35">
      <c r="A224" s="56" t="s">
        <v>322</v>
      </c>
      <c r="B224" s="59">
        <v>3</v>
      </c>
      <c r="C224" s="59">
        <v>3</v>
      </c>
      <c r="D224" s="59">
        <v>1</v>
      </c>
      <c r="E224" s="59">
        <v>5</v>
      </c>
    </row>
    <row r="225" spans="1:5" ht="15.5" x14ac:dyDescent="0.35">
      <c r="A225" s="56" t="s">
        <v>323</v>
      </c>
      <c r="B225" s="59">
        <v>5</v>
      </c>
      <c r="C225" s="59">
        <v>0</v>
      </c>
      <c r="D225" s="59">
        <v>0</v>
      </c>
      <c r="E225" s="59">
        <v>5</v>
      </c>
    </row>
    <row r="226" spans="1:5" ht="15.5" x14ac:dyDescent="0.35">
      <c r="A226" s="56" t="s">
        <v>324</v>
      </c>
      <c r="B226" s="59">
        <v>5</v>
      </c>
      <c r="C226" s="59">
        <v>0</v>
      </c>
      <c r="D226" s="59">
        <v>3</v>
      </c>
      <c r="E226" s="59">
        <v>2</v>
      </c>
    </row>
    <row r="227" spans="1:5" ht="15.5" x14ac:dyDescent="0.35">
      <c r="A227" s="56" t="s">
        <v>325</v>
      </c>
      <c r="B227" s="59">
        <v>2</v>
      </c>
      <c r="C227" s="59">
        <v>4</v>
      </c>
      <c r="D227" s="59">
        <v>0</v>
      </c>
      <c r="E227" s="59">
        <v>6</v>
      </c>
    </row>
    <row r="228" spans="1:5" ht="15.5" x14ac:dyDescent="0.35">
      <c r="A228" s="56" t="s">
        <v>326</v>
      </c>
      <c r="B228" s="59">
        <v>6</v>
      </c>
      <c r="C228" s="59">
        <v>3</v>
      </c>
      <c r="D228" s="59">
        <v>0</v>
      </c>
      <c r="E228" s="59">
        <v>9</v>
      </c>
    </row>
    <row r="229" spans="1:5" ht="15.5" x14ac:dyDescent="0.35">
      <c r="A229" s="56" t="s">
        <v>327</v>
      </c>
      <c r="B229" s="59">
        <v>9</v>
      </c>
      <c r="C229" s="59">
        <v>0</v>
      </c>
      <c r="D229" s="59">
        <v>2</v>
      </c>
      <c r="E229" s="59">
        <v>7</v>
      </c>
    </row>
    <row r="230" spans="1:5" ht="15.5" x14ac:dyDescent="0.35">
      <c r="A230" s="56" t="s">
        <v>328</v>
      </c>
      <c r="B230" s="59">
        <v>7</v>
      </c>
      <c r="C230" s="59">
        <v>1</v>
      </c>
      <c r="D230" s="59">
        <v>3</v>
      </c>
      <c r="E230" s="59">
        <v>5</v>
      </c>
    </row>
    <row r="231" spans="1:5" ht="15.5" x14ac:dyDescent="0.35">
      <c r="A231" s="56" t="s">
        <v>329</v>
      </c>
      <c r="B231" s="59">
        <v>5</v>
      </c>
      <c r="C231" s="59">
        <v>2</v>
      </c>
      <c r="D231" s="59">
        <v>1</v>
      </c>
      <c r="E231" s="59">
        <v>6</v>
      </c>
    </row>
    <row r="232" spans="1:5" ht="15.5" x14ac:dyDescent="0.35">
      <c r="A232" s="56" t="s">
        <v>330</v>
      </c>
      <c r="B232" s="59">
        <v>6</v>
      </c>
      <c r="C232" s="59">
        <v>2</v>
      </c>
      <c r="D232" s="59">
        <v>1</v>
      </c>
      <c r="E232" s="59">
        <v>12</v>
      </c>
    </row>
    <row r="233" spans="1:5" ht="15.5" x14ac:dyDescent="0.35">
      <c r="A233" s="56" t="s">
        <v>331</v>
      </c>
      <c r="B233" s="59">
        <v>12</v>
      </c>
      <c r="C233" s="59">
        <v>0</v>
      </c>
      <c r="D233" s="59">
        <v>0</v>
      </c>
      <c r="E233" s="59">
        <v>10</v>
      </c>
    </row>
    <row r="234" spans="1:5" ht="15.5" x14ac:dyDescent="0.35">
      <c r="A234" s="56" t="s">
        <v>332</v>
      </c>
      <c r="B234" s="59">
        <v>10</v>
      </c>
      <c r="C234" s="59">
        <v>44</v>
      </c>
      <c r="D234" s="59">
        <v>4</v>
      </c>
      <c r="E234" s="59">
        <v>50</v>
      </c>
    </row>
    <row r="235" spans="1:5" ht="15.5" x14ac:dyDescent="0.35">
      <c r="A235" s="56" t="s">
        <v>333</v>
      </c>
      <c r="B235" s="59">
        <v>50</v>
      </c>
      <c r="C235" s="59">
        <v>18</v>
      </c>
      <c r="D235" s="59">
        <v>44</v>
      </c>
      <c r="E235" s="59">
        <v>24</v>
      </c>
    </row>
    <row r="236" spans="1:5" ht="15.5" x14ac:dyDescent="0.35">
      <c r="A236" s="56" t="s">
        <v>334</v>
      </c>
      <c r="B236" s="59">
        <v>24</v>
      </c>
      <c r="C236" s="59">
        <v>2</v>
      </c>
      <c r="D236" s="59">
        <v>0</v>
      </c>
      <c r="E236" s="59">
        <v>26</v>
      </c>
    </row>
    <row r="237" spans="1:5" ht="15.5" x14ac:dyDescent="0.35">
      <c r="A237" s="56" t="s">
        <v>335</v>
      </c>
      <c r="B237" s="59">
        <v>26</v>
      </c>
      <c r="C237" s="59">
        <v>4</v>
      </c>
      <c r="D237" s="59">
        <v>1</v>
      </c>
      <c r="E237" s="59">
        <v>30</v>
      </c>
    </row>
    <row r="238" spans="1:5" ht="15.5" x14ac:dyDescent="0.35">
      <c r="A238" s="56" t="s">
        <v>336</v>
      </c>
      <c r="B238" s="59">
        <v>30</v>
      </c>
      <c r="C238" s="59">
        <v>0</v>
      </c>
      <c r="D238" s="59">
        <v>0</v>
      </c>
      <c r="E238" s="59">
        <v>30</v>
      </c>
    </row>
    <row r="239" spans="1:5" ht="15.5" x14ac:dyDescent="0.35">
      <c r="A239" s="56" t="s">
        <v>337</v>
      </c>
      <c r="B239" s="59">
        <v>30</v>
      </c>
      <c r="C239" s="59">
        <v>11</v>
      </c>
      <c r="D239" s="59">
        <v>3</v>
      </c>
      <c r="E239" s="59">
        <v>20</v>
      </c>
    </row>
    <row r="240" spans="1:5" ht="15.5" x14ac:dyDescent="0.35">
      <c r="A240" s="56" t="s">
        <v>338</v>
      </c>
      <c r="B240" s="59">
        <v>38</v>
      </c>
      <c r="C240" s="59">
        <v>9</v>
      </c>
      <c r="D240" s="59">
        <v>23</v>
      </c>
      <c r="E240" s="59">
        <v>16</v>
      </c>
    </row>
    <row r="241" spans="1:5" ht="15.5" x14ac:dyDescent="0.35">
      <c r="A241" s="56" t="s">
        <v>339</v>
      </c>
      <c r="B241" s="59">
        <v>16</v>
      </c>
      <c r="C241" s="59">
        <v>9</v>
      </c>
      <c r="D241" s="59">
        <v>1</v>
      </c>
      <c r="E241" s="59">
        <v>6</v>
      </c>
    </row>
    <row r="242" spans="1:5" ht="15.5" x14ac:dyDescent="0.35">
      <c r="A242" s="56" t="s">
        <v>340</v>
      </c>
      <c r="B242" s="59">
        <v>6</v>
      </c>
      <c r="C242" s="59">
        <v>3</v>
      </c>
      <c r="D242" s="59">
        <v>0</v>
      </c>
      <c r="E242" s="59">
        <v>9</v>
      </c>
    </row>
    <row r="243" spans="1:5" ht="15.5" x14ac:dyDescent="0.35">
      <c r="A243" s="56" t="s">
        <v>341</v>
      </c>
      <c r="B243" s="59">
        <v>9</v>
      </c>
      <c r="C243" s="59">
        <v>9</v>
      </c>
      <c r="D243" s="59">
        <v>2</v>
      </c>
      <c r="E243" s="59">
        <v>16</v>
      </c>
    </row>
    <row r="244" spans="1:5" ht="15.5" x14ac:dyDescent="0.35">
      <c r="A244" s="56" t="s">
        <v>342</v>
      </c>
      <c r="B244" s="59">
        <v>16</v>
      </c>
      <c r="C244" s="59">
        <v>0</v>
      </c>
      <c r="D244" s="59">
        <v>7</v>
      </c>
      <c r="E244" s="59">
        <v>6</v>
      </c>
    </row>
    <row r="245" spans="1:5" ht="15.5" x14ac:dyDescent="0.35">
      <c r="A245" s="56" t="s">
        <v>343</v>
      </c>
      <c r="B245" s="59">
        <v>6</v>
      </c>
      <c r="C245" s="59">
        <v>23</v>
      </c>
      <c r="D245" s="59">
        <v>0</v>
      </c>
      <c r="E245" s="59">
        <v>29</v>
      </c>
    </row>
    <row r="246" spans="1:5" ht="15.5" x14ac:dyDescent="0.35">
      <c r="A246" s="56" t="s">
        <v>344</v>
      </c>
      <c r="B246" s="59">
        <v>29</v>
      </c>
      <c r="C246" s="59">
        <v>9</v>
      </c>
      <c r="D246" s="59">
        <v>11</v>
      </c>
      <c r="E246" s="59">
        <v>27</v>
      </c>
    </row>
    <row r="247" spans="1:5" ht="15.5" x14ac:dyDescent="0.35">
      <c r="A247" s="56" t="s">
        <v>345</v>
      </c>
      <c r="B247" s="59">
        <v>27</v>
      </c>
      <c r="C247" s="59">
        <v>1</v>
      </c>
      <c r="D247" s="59">
        <v>14</v>
      </c>
      <c r="E247" s="59">
        <v>14</v>
      </c>
    </row>
    <row r="248" spans="1:5" ht="15.5" x14ac:dyDescent="0.35">
      <c r="A248" s="56" t="s">
        <v>346</v>
      </c>
      <c r="B248" s="59">
        <v>14</v>
      </c>
      <c r="C248" s="59">
        <v>2</v>
      </c>
      <c r="D248" s="59">
        <v>4</v>
      </c>
      <c r="E248" s="59">
        <v>12</v>
      </c>
    </row>
    <row r="249" spans="1:5" ht="15.5" x14ac:dyDescent="0.35">
      <c r="A249" s="56" t="s">
        <v>347</v>
      </c>
      <c r="B249" s="59">
        <v>12</v>
      </c>
      <c r="C249" s="59">
        <v>6</v>
      </c>
      <c r="D249" s="59">
        <v>2</v>
      </c>
      <c r="E249" s="59">
        <v>16</v>
      </c>
    </row>
    <row r="250" spans="1:5" ht="15.5" x14ac:dyDescent="0.35">
      <c r="A250" s="56" t="s">
        <v>348</v>
      </c>
      <c r="B250" s="59">
        <v>16</v>
      </c>
      <c r="C250" s="59">
        <v>6</v>
      </c>
      <c r="D250" s="59">
        <v>4</v>
      </c>
      <c r="E250" s="59">
        <v>18</v>
      </c>
    </row>
    <row r="251" spans="1:5" ht="15.5" x14ac:dyDescent="0.35">
      <c r="A251" s="56" t="s">
        <v>349</v>
      </c>
      <c r="B251" s="59">
        <v>18</v>
      </c>
      <c r="C251" s="59">
        <v>25</v>
      </c>
      <c r="D251" s="59">
        <v>6</v>
      </c>
      <c r="E251" s="59">
        <v>36</v>
      </c>
    </row>
    <row r="252" spans="1:5" ht="15.5" x14ac:dyDescent="0.35">
      <c r="A252" s="56" t="s">
        <v>350</v>
      </c>
      <c r="B252" s="59">
        <v>36</v>
      </c>
      <c r="C252" s="59">
        <v>0</v>
      </c>
      <c r="D252" s="59">
        <v>25</v>
      </c>
      <c r="E252" s="59">
        <v>11</v>
      </c>
    </row>
    <row r="253" spans="1:5" ht="15.5" x14ac:dyDescent="0.35">
      <c r="A253" s="56" t="s">
        <v>351</v>
      </c>
      <c r="B253" s="60">
        <v>11</v>
      </c>
      <c r="C253" s="60">
        <v>25</v>
      </c>
      <c r="D253" s="60">
        <v>0</v>
      </c>
      <c r="E253" s="60">
        <v>36</v>
      </c>
    </row>
    <row r="254" spans="1:5" ht="15.5" x14ac:dyDescent="0.35">
      <c r="A254" s="56" t="s">
        <v>352</v>
      </c>
      <c r="B254" s="59">
        <v>36</v>
      </c>
      <c r="C254" s="59">
        <v>0</v>
      </c>
      <c r="D254" s="59">
        <v>25</v>
      </c>
      <c r="E254" s="59">
        <v>12</v>
      </c>
    </row>
    <row r="255" spans="1:5" ht="15.5" x14ac:dyDescent="0.35">
      <c r="A255" s="56" t="s">
        <v>353</v>
      </c>
      <c r="B255" s="59">
        <v>12</v>
      </c>
      <c r="C255" s="59">
        <v>2</v>
      </c>
      <c r="D255" s="59">
        <v>0</v>
      </c>
      <c r="E255" s="59">
        <v>14</v>
      </c>
    </row>
    <row r="256" spans="1:5" ht="15.5" x14ac:dyDescent="0.35">
      <c r="A256" s="56" t="s">
        <v>354</v>
      </c>
      <c r="B256" s="59">
        <v>14</v>
      </c>
      <c r="C256" s="59">
        <v>5</v>
      </c>
      <c r="D256" s="59">
        <v>0</v>
      </c>
      <c r="E256" s="59">
        <v>19</v>
      </c>
    </row>
    <row r="257" spans="1:6" ht="15.5" x14ac:dyDescent="0.35">
      <c r="A257" s="56" t="s">
        <v>355</v>
      </c>
      <c r="B257" s="59">
        <v>19</v>
      </c>
      <c r="C257" s="59">
        <v>12</v>
      </c>
      <c r="D257" s="59">
        <v>0</v>
      </c>
      <c r="E257" s="59">
        <v>31</v>
      </c>
    </row>
    <row r="258" spans="1:6" ht="15.5" x14ac:dyDescent="0.35">
      <c r="A258" s="56" t="s">
        <v>356</v>
      </c>
      <c r="B258" s="59">
        <v>31</v>
      </c>
      <c r="C258" s="59">
        <v>0</v>
      </c>
      <c r="D258" s="59">
        <v>5</v>
      </c>
      <c r="E258" s="59">
        <v>26</v>
      </c>
    </row>
    <row r="259" spans="1:6" ht="15.5" x14ac:dyDescent="0.35">
      <c r="A259" s="56" t="s">
        <v>357</v>
      </c>
      <c r="B259" s="59">
        <v>26</v>
      </c>
      <c r="C259" s="59">
        <v>21</v>
      </c>
      <c r="D259" s="59">
        <v>2</v>
      </c>
      <c r="E259" s="59">
        <v>47</v>
      </c>
    </row>
    <row r="260" spans="1:6" ht="15.5" x14ac:dyDescent="0.35">
      <c r="A260" s="56" t="s">
        <v>358</v>
      </c>
      <c r="B260" s="59">
        <v>47</v>
      </c>
      <c r="C260" s="59">
        <v>7</v>
      </c>
      <c r="D260" s="59">
        <v>13</v>
      </c>
      <c r="E260" s="59">
        <v>41</v>
      </c>
    </row>
    <row r="261" spans="1:6" ht="15.5" x14ac:dyDescent="0.35">
      <c r="A261" s="56" t="s">
        <v>359</v>
      </c>
      <c r="B261" s="59">
        <v>41</v>
      </c>
      <c r="C261" s="59">
        <v>0</v>
      </c>
      <c r="D261" s="59">
        <v>8</v>
      </c>
      <c r="E261" s="59">
        <v>33</v>
      </c>
    </row>
    <row r="262" spans="1:6" ht="15.5" x14ac:dyDescent="0.35">
      <c r="A262" s="56" t="s">
        <v>360</v>
      </c>
      <c r="B262" s="59">
        <v>33</v>
      </c>
      <c r="C262" s="59">
        <v>1</v>
      </c>
      <c r="D262" s="59">
        <v>21</v>
      </c>
      <c r="E262" s="59">
        <v>13</v>
      </c>
    </row>
    <row r="263" spans="1:6" ht="15.5" x14ac:dyDescent="0.35">
      <c r="A263" s="56" t="s">
        <v>361</v>
      </c>
      <c r="B263" s="59">
        <v>13</v>
      </c>
      <c r="C263" s="59">
        <v>0</v>
      </c>
      <c r="D263" s="59">
        <v>1</v>
      </c>
      <c r="E263" s="59">
        <v>12</v>
      </c>
    </row>
    <row r="264" spans="1:6" ht="15.5" x14ac:dyDescent="0.35">
      <c r="A264" s="56" t="s">
        <v>362</v>
      </c>
      <c r="B264" s="59">
        <v>12</v>
      </c>
      <c r="C264" s="59">
        <v>1</v>
      </c>
      <c r="D264" s="59">
        <v>0</v>
      </c>
      <c r="E264" s="59">
        <v>13</v>
      </c>
    </row>
    <row r="265" spans="1:6" ht="15.5" x14ac:dyDescent="0.35">
      <c r="A265" s="56" t="s">
        <v>363</v>
      </c>
      <c r="B265" s="59">
        <v>13</v>
      </c>
      <c r="C265" s="59">
        <v>0</v>
      </c>
      <c r="D265" s="59">
        <v>1</v>
      </c>
      <c r="E265" s="59">
        <v>12</v>
      </c>
    </row>
    <row r="266" spans="1:6" ht="15.5" x14ac:dyDescent="0.35">
      <c r="A266" s="56" t="s">
        <v>364</v>
      </c>
      <c r="B266" s="59">
        <v>12</v>
      </c>
      <c r="C266" s="59">
        <v>0</v>
      </c>
      <c r="D266" s="59">
        <v>0</v>
      </c>
      <c r="E266" s="59">
        <v>12</v>
      </c>
    </row>
    <row r="267" spans="1:6" ht="15.5" x14ac:dyDescent="0.35">
      <c r="A267" s="56" t="s">
        <v>365</v>
      </c>
      <c r="B267" s="59">
        <v>12</v>
      </c>
      <c r="C267" s="59">
        <v>0</v>
      </c>
      <c r="D267" s="59">
        <v>0</v>
      </c>
      <c r="E267" s="59">
        <v>12</v>
      </c>
    </row>
    <row r="268" spans="1:6" ht="15.5" x14ac:dyDescent="0.35">
      <c r="A268" s="56" t="s">
        <v>366</v>
      </c>
      <c r="B268" s="59">
        <v>12</v>
      </c>
      <c r="C268" s="59">
        <v>0</v>
      </c>
      <c r="D268" s="59">
        <v>0</v>
      </c>
      <c r="E268" s="59">
        <v>12</v>
      </c>
    </row>
    <row r="269" spans="1:6" ht="15.5" x14ac:dyDescent="0.35">
      <c r="A269" s="56" t="s">
        <v>367</v>
      </c>
      <c r="B269" s="59">
        <v>12</v>
      </c>
      <c r="C269" s="59">
        <v>46</v>
      </c>
      <c r="D269" s="59">
        <v>2</v>
      </c>
      <c r="E269" s="59">
        <v>58</v>
      </c>
    </row>
    <row r="270" spans="1:6" ht="15.5" x14ac:dyDescent="0.35">
      <c r="A270" s="56" t="s">
        <v>368</v>
      </c>
      <c r="B270" s="59">
        <v>58</v>
      </c>
      <c r="C270" s="59">
        <v>0</v>
      </c>
      <c r="D270" s="59">
        <v>44</v>
      </c>
      <c r="E270" s="59">
        <v>14</v>
      </c>
    </row>
    <row r="271" spans="1:6" ht="15.5" x14ac:dyDescent="0.35">
      <c r="A271" s="56" t="s">
        <v>369</v>
      </c>
      <c r="B271" s="59">
        <v>14</v>
      </c>
      <c r="C271" s="59">
        <v>0</v>
      </c>
      <c r="D271" s="59">
        <v>1</v>
      </c>
      <c r="E271" s="59">
        <v>15</v>
      </c>
    </row>
    <row r="272" spans="1:6" ht="15.5" x14ac:dyDescent="0.35">
      <c r="A272" s="56" t="s">
        <v>370</v>
      </c>
      <c r="B272" s="59">
        <v>15</v>
      </c>
      <c r="C272" s="59">
        <v>7</v>
      </c>
      <c r="D272" s="59">
        <v>7</v>
      </c>
      <c r="E272" s="59">
        <v>15</v>
      </c>
      <c r="F272" s="61"/>
    </row>
    <row r="273" spans="1:5" ht="15.5" x14ac:dyDescent="0.35">
      <c r="A273" s="56" t="s">
        <v>371</v>
      </c>
      <c r="B273" s="59">
        <v>15</v>
      </c>
      <c r="C273" s="59">
        <v>0</v>
      </c>
      <c r="D273" s="59">
        <v>7</v>
      </c>
      <c r="E273" s="59">
        <v>6</v>
      </c>
    </row>
    <row r="274" spans="1:5" ht="15.5" x14ac:dyDescent="0.35">
      <c r="A274" s="56" t="s">
        <v>372</v>
      </c>
      <c r="B274" s="59">
        <v>6</v>
      </c>
      <c r="C274" s="59">
        <v>0</v>
      </c>
      <c r="D274" s="59">
        <v>0</v>
      </c>
      <c r="E274" s="59">
        <v>6</v>
      </c>
    </row>
    <row r="275" spans="1:5" ht="15.5" x14ac:dyDescent="0.35">
      <c r="A275" s="56" t="s">
        <v>373</v>
      </c>
      <c r="B275" s="59">
        <v>6</v>
      </c>
      <c r="C275" s="59">
        <v>45</v>
      </c>
      <c r="D275" s="59">
        <v>0</v>
      </c>
      <c r="E275" s="59">
        <v>51</v>
      </c>
    </row>
    <row r="276" spans="1:5" ht="15.5" x14ac:dyDescent="0.35">
      <c r="A276" s="56" t="s">
        <v>374</v>
      </c>
      <c r="B276" s="59">
        <v>51</v>
      </c>
      <c r="C276" s="59">
        <v>0</v>
      </c>
      <c r="D276" s="59">
        <v>3</v>
      </c>
      <c r="E276" s="59">
        <v>48</v>
      </c>
    </row>
    <row r="277" spans="1:5" ht="15.5" x14ac:dyDescent="0.35">
      <c r="A277" s="56" t="s">
        <v>375</v>
      </c>
      <c r="B277" s="59">
        <v>48</v>
      </c>
      <c r="C277" s="59">
        <v>0</v>
      </c>
      <c r="D277" s="59">
        <v>0</v>
      </c>
      <c r="E277" s="59">
        <v>48</v>
      </c>
    </row>
    <row r="278" spans="1:5" ht="15.5" x14ac:dyDescent="0.35">
      <c r="A278" s="56" t="s">
        <v>376</v>
      </c>
      <c r="B278" s="59">
        <v>48</v>
      </c>
      <c r="C278" s="59">
        <v>0</v>
      </c>
      <c r="D278" s="59">
        <v>0</v>
      </c>
      <c r="E278" s="59">
        <v>48</v>
      </c>
    </row>
    <row r="279" spans="1:5" ht="15.5" x14ac:dyDescent="0.35">
      <c r="A279" s="56" t="s">
        <v>377</v>
      </c>
      <c r="B279" s="59">
        <v>48</v>
      </c>
      <c r="C279" s="59">
        <v>0</v>
      </c>
      <c r="D279" s="59">
        <v>0</v>
      </c>
      <c r="E279" s="59">
        <v>48</v>
      </c>
    </row>
    <row r="280" spans="1:5" ht="15.5" x14ac:dyDescent="0.35">
      <c r="A280" s="56" t="s">
        <v>378</v>
      </c>
      <c r="B280" s="59">
        <v>48</v>
      </c>
      <c r="C280" s="59">
        <v>0</v>
      </c>
      <c r="D280" s="59">
        <v>0</v>
      </c>
      <c r="E280" s="59">
        <v>48</v>
      </c>
    </row>
    <row r="281" spans="1:5" ht="15.5" x14ac:dyDescent="0.35">
      <c r="A281" s="56" t="s">
        <v>379</v>
      </c>
      <c r="B281" s="59">
        <v>48</v>
      </c>
      <c r="C281" s="59">
        <v>0</v>
      </c>
      <c r="D281" s="59">
        <v>0</v>
      </c>
      <c r="E281" s="59">
        <v>48</v>
      </c>
    </row>
    <row r="282" spans="1:5" ht="15.5" x14ac:dyDescent="0.35">
      <c r="A282" s="56" t="s">
        <v>380</v>
      </c>
      <c r="B282" s="59">
        <v>48</v>
      </c>
      <c r="C282" s="59">
        <v>44</v>
      </c>
      <c r="D282" s="59">
        <v>44</v>
      </c>
      <c r="E282" s="59">
        <v>48</v>
      </c>
    </row>
    <row r="283" spans="1:5" ht="15.5" x14ac:dyDescent="0.35">
      <c r="A283" s="56" t="s">
        <v>381</v>
      </c>
      <c r="B283" s="59">
        <v>48</v>
      </c>
      <c r="C283" s="59">
        <v>0</v>
      </c>
      <c r="D283" s="59">
        <v>44</v>
      </c>
      <c r="E283" s="59">
        <v>4</v>
      </c>
    </row>
    <row r="284" spans="1:5" ht="15.5" x14ac:dyDescent="0.35">
      <c r="A284" s="56" t="s">
        <v>382</v>
      </c>
      <c r="B284" s="59">
        <v>4</v>
      </c>
      <c r="C284" s="59">
        <v>0</v>
      </c>
      <c r="D284" s="59">
        <v>0</v>
      </c>
      <c r="E284" s="59">
        <v>4</v>
      </c>
    </row>
    <row r="285" spans="1:5" ht="15.5" x14ac:dyDescent="0.35">
      <c r="A285" s="56" t="s">
        <v>383</v>
      </c>
      <c r="B285" s="59">
        <v>4</v>
      </c>
      <c r="C285" s="59">
        <v>0</v>
      </c>
      <c r="D285" s="59">
        <v>0</v>
      </c>
      <c r="E285" s="59">
        <v>4</v>
      </c>
    </row>
    <row r="286" spans="1:5" ht="15.5" x14ac:dyDescent="0.35">
      <c r="A286" s="56" t="s">
        <v>384</v>
      </c>
      <c r="B286" s="59">
        <v>4</v>
      </c>
      <c r="C286" s="59">
        <v>0</v>
      </c>
      <c r="D286" s="59">
        <v>0</v>
      </c>
      <c r="E286" s="59">
        <v>4</v>
      </c>
    </row>
    <row r="287" spans="1:5" ht="15.5" x14ac:dyDescent="0.35">
      <c r="A287" s="56" t="s">
        <v>385</v>
      </c>
      <c r="B287" s="59">
        <v>4</v>
      </c>
      <c r="C287" s="59">
        <v>44</v>
      </c>
      <c r="D287" s="59">
        <v>0</v>
      </c>
      <c r="E287" s="59">
        <v>48</v>
      </c>
    </row>
    <row r="288" spans="1:5" ht="15.5" x14ac:dyDescent="0.35">
      <c r="A288" s="56" t="s">
        <v>386</v>
      </c>
      <c r="B288" s="59">
        <v>48</v>
      </c>
      <c r="C288" s="59">
        <v>0</v>
      </c>
      <c r="D288" s="59">
        <v>47</v>
      </c>
      <c r="E288" s="59">
        <v>1</v>
      </c>
    </row>
    <row r="289" spans="1:5" ht="15.5" x14ac:dyDescent="0.35">
      <c r="A289" s="56" t="s">
        <v>387</v>
      </c>
      <c r="B289" s="59">
        <v>1</v>
      </c>
      <c r="C289" s="59">
        <v>0</v>
      </c>
      <c r="D289" s="59">
        <v>0</v>
      </c>
      <c r="E289" s="59">
        <v>1</v>
      </c>
    </row>
    <row r="290" spans="1:5" ht="15.5" x14ac:dyDescent="0.35">
      <c r="A290" s="56" t="s">
        <v>388</v>
      </c>
      <c r="B290" s="59">
        <v>1</v>
      </c>
      <c r="C290" s="59">
        <v>44</v>
      </c>
      <c r="D290" s="59">
        <v>0</v>
      </c>
      <c r="E290" s="59">
        <v>45</v>
      </c>
    </row>
    <row r="291" spans="1:5" ht="15.5" x14ac:dyDescent="0.35">
      <c r="A291" s="56" t="s">
        <v>389</v>
      </c>
      <c r="B291" s="59">
        <v>45</v>
      </c>
      <c r="C291" s="59">
        <v>0</v>
      </c>
      <c r="D291" s="59">
        <v>0</v>
      </c>
      <c r="E291" s="59">
        <v>45</v>
      </c>
    </row>
    <row r="292" spans="1:5" ht="15.5" x14ac:dyDescent="0.35">
      <c r="A292" s="56" t="s">
        <v>390</v>
      </c>
      <c r="B292" s="59">
        <v>45</v>
      </c>
      <c r="C292" s="59">
        <v>0</v>
      </c>
      <c r="D292" s="59">
        <v>44</v>
      </c>
      <c r="E292" s="59">
        <v>1</v>
      </c>
    </row>
    <row r="293" spans="1:5" ht="15.5" x14ac:dyDescent="0.35">
      <c r="A293" s="56" t="s">
        <v>391</v>
      </c>
      <c r="B293" s="59">
        <v>1</v>
      </c>
      <c r="C293" s="59">
        <v>0</v>
      </c>
      <c r="D293" s="59">
        <v>0</v>
      </c>
      <c r="E293" s="59">
        <v>1</v>
      </c>
    </row>
    <row r="294" spans="1:5" ht="15.5" x14ac:dyDescent="0.35">
      <c r="A294" s="56" t="s">
        <v>392</v>
      </c>
      <c r="B294" s="59">
        <v>1</v>
      </c>
      <c r="C294" s="59">
        <v>0</v>
      </c>
      <c r="D294" s="59">
        <v>0</v>
      </c>
      <c r="E294" s="59">
        <v>1</v>
      </c>
    </row>
    <row r="295" spans="1:5" ht="15.5" x14ac:dyDescent="0.35">
      <c r="A295" s="56" t="s">
        <v>393</v>
      </c>
      <c r="B295" s="59">
        <v>1</v>
      </c>
      <c r="C295" s="59">
        <v>27</v>
      </c>
      <c r="D295" s="59">
        <v>1</v>
      </c>
      <c r="E295" s="59">
        <v>28</v>
      </c>
    </row>
    <row r="296" spans="1:5" ht="15.5" x14ac:dyDescent="0.35">
      <c r="A296" s="56" t="s">
        <v>394</v>
      </c>
      <c r="B296" s="59">
        <v>28</v>
      </c>
      <c r="C296" s="59">
        <v>0</v>
      </c>
      <c r="D296" s="59">
        <v>27</v>
      </c>
      <c r="E296" s="59">
        <v>1</v>
      </c>
    </row>
    <row r="297" spans="1:5" ht="15.5" x14ac:dyDescent="0.35">
      <c r="A297" s="56" t="s">
        <v>395</v>
      </c>
      <c r="B297" s="59">
        <v>1</v>
      </c>
      <c r="C297" s="59">
        <v>0</v>
      </c>
      <c r="D297" s="59">
        <v>0</v>
      </c>
      <c r="E297" s="59">
        <v>1</v>
      </c>
    </row>
    <row r="298" spans="1:5" ht="15.5" x14ac:dyDescent="0.35">
      <c r="A298" s="56" t="s">
        <v>396</v>
      </c>
      <c r="B298" s="59">
        <v>1</v>
      </c>
      <c r="C298" s="59">
        <v>4</v>
      </c>
      <c r="D298" s="59">
        <v>0</v>
      </c>
      <c r="E298" s="59">
        <v>5</v>
      </c>
    </row>
    <row r="299" spans="1:5" ht="15.5" x14ac:dyDescent="0.35">
      <c r="A299" s="56" t="s">
        <v>397</v>
      </c>
      <c r="B299" s="59">
        <v>5</v>
      </c>
      <c r="C299" s="59">
        <v>36</v>
      </c>
      <c r="D299" s="59">
        <v>0</v>
      </c>
      <c r="E299" s="59">
        <v>41</v>
      </c>
    </row>
    <row r="300" spans="1:5" ht="15.5" x14ac:dyDescent="0.35">
      <c r="A300" s="56" t="s">
        <v>398</v>
      </c>
      <c r="B300" s="59">
        <v>41</v>
      </c>
      <c r="C300" s="59">
        <v>1</v>
      </c>
      <c r="D300" s="59">
        <v>0</v>
      </c>
      <c r="E300" s="59">
        <v>12</v>
      </c>
    </row>
    <row r="301" spans="1:5" ht="15.5" x14ac:dyDescent="0.35">
      <c r="A301" s="56" t="s">
        <v>399</v>
      </c>
      <c r="B301" s="59">
        <v>12</v>
      </c>
      <c r="C301" s="59">
        <v>0</v>
      </c>
      <c r="D301" s="59">
        <v>11</v>
      </c>
      <c r="E301" s="59">
        <v>1</v>
      </c>
    </row>
    <row r="302" spans="1:5" ht="15.5" x14ac:dyDescent="0.35">
      <c r="A302" s="56" t="s">
        <v>400</v>
      </c>
      <c r="B302" s="59">
        <v>1</v>
      </c>
      <c r="C302" s="59">
        <v>0</v>
      </c>
      <c r="D302" s="59">
        <v>0</v>
      </c>
      <c r="E302" s="59">
        <v>1</v>
      </c>
    </row>
    <row r="303" spans="1:5" ht="15.5" x14ac:dyDescent="0.35">
      <c r="A303" s="56" t="s">
        <v>401</v>
      </c>
      <c r="B303" s="59">
        <v>1</v>
      </c>
      <c r="C303" s="59">
        <v>0</v>
      </c>
      <c r="D303" s="59">
        <v>0</v>
      </c>
      <c r="E303" s="59">
        <v>1</v>
      </c>
    </row>
    <row r="304" spans="1:5" ht="15.5" x14ac:dyDescent="0.35">
      <c r="A304" s="56" t="s">
        <v>402</v>
      </c>
      <c r="B304" s="59">
        <v>1</v>
      </c>
      <c r="C304" s="59">
        <v>8</v>
      </c>
      <c r="D304" s="59">
        <v>0</v>
      </c>
      <c r="E304" s="59">
        <v>9</v>
      </c>
    </row>
    <row r="305" spans="1:5" ht="15.5" x14ac:dyDescent="0.35">
      <c r="A305" s="56" t="s">
        <v>403</v>
      </c>
      <c r="B305" s="59">
        <v>9</v>
      </c>
      <c r="C305" s="59">
        <v>0</v>
      </c>
      <c r="D305" s="59">
        <v>8</v>
      </c>
      <c r="E305" s="59">
        <v>1</v>
      </c>
    </row>
    <row r="306" spans="1:5" ht="15.5" x14ac:dyDescent="0.35">
      <c r="A306" s="56" t="s">
        <v>404</v>
      </c>
      <c r="B306" s="59">
        <v>1</v>
      </c>
      <c r="C306" s="59">
        <v>6</v>
      </c>
      <c r="D306" s="59">
        <v>0</v>
      </c>
      <c r="E306" s="59">
        <v>7</v>
      </c>
    </row>
    <row r="307" spans="1:5" ht="15.5" x14ac:dyDescent="0.35">
      <c r="A307" s="56" t="s">
        <v>405</v>
      </c>
      <c r="B307" s="59">
        <v>1</v>
      </c>
      <c r="C307" s="59">
        <v>3</v>
      </c>
      <c r="D307" s="59">
        <v>6</v>
      </c>
      <c r="E307" s="59">
        <v>4</v>
      </c>
    </row>
    <row r="308" spans="1:5" ht="15.5" x14ac:dyDescent="0.35">
      <c r="A308" s="56" t="s">
        <v>406</v>
      </c>
      <c r="B308" s="59">
        <v>4</v>
      </c>
      <c r="C308" s="59">
        <v>0</v>
      </c>
      <c r="D308" s="59">
        <v>3</v>
      </c>
      <c r="E308" s="59">
        <v>1</v>
      </c>
    </row>
    <row r="309" spans="1:5" ht="15.5" x14ac:dyDescent="0.35">
      <c r="A309" s="56" t="s">
        <v>407</v>
      </c>
      <c r="B309" s="59">
        <v>1</v>
      </c>
      <c r="C309" s="59">
        <v>0</v>
      </c>
      <c r="D309" s="59">
        <v>0</v>
      </c>
      <c r="E309" s="59">
        <v>1</v>
      </c>
    </row>
    <row r="310" spans="1:5" ht="15.5" x14ac:dyDescent="0.35">
      <c r="A310" s="56" t="s">
        <v>408</v>
      </c>
      <c r="B310" s="59">
        <v>1</v>
      </c>
      <c r="C310" s="59">
        <v>0</v>
      </c>
      <c r="D310" s="59">
        <v>0</v>
      </c>
      <c r="E310" s="59">
        <v>1</v>
      </c>
    </row>
    <row r="311" spans="1:5" ht="15.5" x14ac:dyDescent="0.35">
      <c r="A311" s="56" t="s">
        <v>409</v>
      </c>
      <c r="B311" s="59">
        <v>1</v>
      </c>
      <c r="C311" s="59">
        <v>0</v>
      </c>
      <c r="D311" s="59">
        <v>0</v>
      </c>
      <c r="E311" s="59">
        <v>1</v>
      </c>
    </row>
    <row r="312" spans="1:5" ht="15.5" x14ac:dyDescent="0.35">
      <c r="A312" s="56" t="s">
        <v>410</v>
      </c>
      <c r="B312" s="59">
        <v>1</v>
      </c>
      <c r="C312" s="59">
        <v>1</v>
      </c>
      <c r="D312" s="59">
        <v>0</v>
      </c>
      <c r="E312" s="59">
        <v>2</v>
      </c>
    </row>
    <row r="313" spans="1:5" ht="15.5" x14ac:dyDescent="0.35">
      <c r="A313" s="56" t="s">
        <v>411</v>
      </c>
      <c r="B313" s="59">
        <v>2</v>
      </c>
      <c r="C313" s="59">
        <v>1</v>
      </c>
      <c r="D313" s="59">
        <v>0</v>
      </c>
      <c r="E313" s="59">
        <v>3</v>
      </c>
    </row>
    <row r="314" spans="1:5" ht="15.5" x14ac:dyDescent="0.35">
      <c r="A314" s="56" t="s">
        <v>412</v>
      </c>
      <c r="B314" s="59">
        <v>3</v>
      </c>
      <c r="C314" s="59">
        <v>0</v>
      </c>
      <c r="D314" s="59">
        <v>2</v>
      </c>
      <c r="E314" s="59">
        <v>1</v>
      </c>
    </row>
    <row r="315" spans="1:5" ht="15.5" x14ac:dyDescent="0.35">
      <c r="A315" s="56" t="s">
        <v>413</v>
      </c>
      <c r="B315" s="59">
        <v>1</v>
      </c>
      <c r="C315" s="59">
        <v>1</v>
      </c>
      <c r="D315" s="59">
        <v>0</v>
      </c>
      <c r="E315" s="59">
        <v>2</v>
      </c>
    </row>
    <row r="316" spans="1:5" ht="15.5" x14ac:dyDescent="0.35">
      <c r="A316" s="56" t="s">
        <v>414</v>
      </c>
      <c r="B316" s="59">
        <v>2</v>
      </c>
      <c r="C316" s="59">
        <v>1</v>
      </c>
      <c r="D316" s="59">
        <v>0</v>
      </c>
      <c r="E316" s="59">
        <v>3</v>
      </c>
    </row>
    <row r="317" spans="1:5" ht="15.5" x14ac:dyDescent="0.35">
      <c r="A317" s="56" t="s">
        <v>415</v>
      </c>
      <c r="B317" s="59">
        <v>3</v>
      </c>
      <c r="C317" s="59">
        <v>1</v>
      </c>
      <c r="D317" s="59">
        <v>0</v>
      </c>
      <c r="E317" s="59">
        <v>4</v>
      </c>
    </row>
    <row r="318" spans="1:5" ht="15.5" x14ac:dyDescent="0.35">
      <c r="A318" s="56" t="s">
        <v>416</v>
      </c>
      <c r="B318" s="59">
        <v>4</v>
      </c>
      <c r="C318" s="59">
        <v>34</v>
      </c>
      <c r="D318" s="59">
        <v>1</v>
      </c>
      <c r="E318" s="59">
        <v>37</v>
      </c>
    </row>
    <row r="319" spans="1:5" ht="15.5" x14ac:dyDescent="0.35">
      <c r="A319" s="56" t="s">
        <v>417</v>
      </c>
      <c r="B319" s="59">
        <v>37</v>
      </c>
      <c r="C319" s="59">
        <v>5</v>
      </c>
      <c r="D319" s="59">
        <v>36</v>
      </c>
      <c r="E319" s="59">
        <v>6</v>
      </c>
    </row>
    <row r="320" spans="1:5" ht="15.5" x14ac:dyDescent="0.35">
      <c r="A320" s="56" t="s">
        <v>418</v>
      </c>
      <c r="B320" s="59">
        <v>6</v>
      </c>
      <c r="C320" s="59">
        <v>1</v>
      </c>
      <c r="D320" s="59">
        <v>3</v>
      </c>
      <c r="E320" s="59">
        <v>4</v>
      </c>
    </row>
    <row r="321" spans="1:5" ht="15.5" x14ac:dyDescent="0.35">
      <c r="A321" s="56" t="s">
        <v>419</v>
      </c>
      <c r="B321" s="59">
        <v>4</v>
      </c>
      <c r="C321" s="59">
        <v>0</v>
      </c>
      <c r="D321" s="59">
        <v>0</v>
      </c>
      <c r="E321" s="59">
        <v>4</v>
      </c>
    </row>
    <row r="322" spans="1:5" ht="15.5" x14ac:dyDescent="0.35">
      <c r="A322" s="56" t="s">
        <v>420</v>
      </c>
      <c r="B322" s="59">
        <v>4</v>
      </c>
      <c r="C322" s="59">
        <v>10</v>
      </c>
      <c r="D322" s="59">
        <v>0</v>
      </c>
      <c r="E322" s="59">
        <v>18</v>
      </c>
    </row>
    <row r="323" spans="1:5" ht="15.5" x14ac:dyDescent="0.35">
      <c r="A323" s="56" t="s">
        <v>421</v>
      </c>
      <c r="B323" s="59">
        <v>18</v>
      </c>
      <c r="C323" s="59">
        <v>20</v>
      </c>
      <c r="D323" s="59">
        <v>0</v>
      </c>
      <c r="E323" s="59">
        <v>33</v>
      </c>
    </row>
    <row r="324" spans="1:5" ht="15.5" x14ac:dyDescent="0.35">
      <c r="A324" s="56" t="s">
        <v>422</v>
      </c>
      <c r="B324" s="59">
        <v>33</v>
      </c>
      <c r="C324" s="59">
        <v>4</v>
      </c>
      <c r="D324" s="59">
        <v>27</v>
      </c>
      <c r="E324" s="59">
        <v>7</v>
      </c>
    </row>
    <row r="325" spans="1:5" ht="15.5" x14ac:dyDescent="0.35">
      <c r="A325" s="56" t="s">
        <v>423</v>
      </c>
      <c r="B325" s="59">
        <v>7</v>
      </c>
      <c r="C325" s="59">
        <v>0</v>
      </c>
      <c r="D325" s="59">
        <v>3</v>
      </c>
      <c r="E325" s="59">
        <v>14</v>
      </c>
    </row>
    <row r="326" spans="1:5" ht="15.5" x14ac:dyDescent="0.35">
      <c r="A326" s="56" t="s">
        <v>424</v>
      </c>
      <c r="B326" s="59">
        <v>14</v>
      </c>
      <c r="C326" s="59">
        <v>2</v>
      </c>
      <c r="D326" s="59">
        <v>11</v>
      </c>
      <c r="E326" s="59">
        <v>4</v>
      </c>
    </row>
    <row r="327" spans="1:5" ht="15.5" x14ac:dyDescent="0.35">
      <c r="A327" s="56" t="s">
        <v>425</v>
      </c>
      <c r="B327" s="59">
        <v>5</v>
      </c>
      <c r="C327" s="59">
        <v>20</v>
      </c>
      <c r="D327" s="59">
        <v>0</v>
      </c>
      <c r="E327" s="59">
        <v>25</v>
      </c>
    </row>
    <row r="328" spans="1:5" ht="15.5" x14ac:dyDescent="0.35">
      <c r="A328" s="56" t="s">
        <v>426</v>
      </c>
      <c r="B328" s="59">
        <v>25</v>
      </c>
      <c r="C328" s="59">
        <v>30</v>
      </c>
      <c r="D328" s="59">
        <v>20</v>
      </c>
      <c r="E328" s="59">
        <v>35</v>
      </c>
    </row>
    <row r="329" spans="1:5" ht="15.5" x14ac:dyDescent="0.35">
      <c r="A329" s="56" t="s">
        <v>427</v>
      </c>
      <c r="B329" s="59">
        <v>35</v>
      </c>
      <c r="C329" s="59">
        <v>0</v>
      </c>
      <c r="D329" s="59">
        <v>31</v>
      </c>
      <c r="E329" s="59">
        <v>4</v>
      </c>
    </row>
    <row r="330" spans="1:5" ht="15.5" x14ac:dyDescent="0.35">
      <c r="A330" s="56" t="s">
        <v>428</v>
      </c>
      <c r="B330" s="59">
        <v>4</v>
      </c>
      <c r="C330" s="59">
        <v>4</v>
      </c>
      <c r="D330" s="59">
        <v>2</v>
      </c>
      <c r="E330" s="59">
        <v>6</v>
      </c>
    </row>
    <row r="331" spans="1:5" ht="15.5" x14ac:dyDescent="0.35">
      <c r="A331" s="56" t="s">
        <v>429</v>
      </c>
      <c r="B331" s="59">
        <v>6</v>
      </c>
      <c r="C331" s="59">
        <v>4</v>
      </c>
      <c r="D331" s="59">
        <v>0</v>
      </c>
      <c r="E331" s="59">
        <v>21</v>
      </c>
    </row>
    <row r="332" spans="1:5" ht="15.5" x14ac:dyDescent="0.35">
      <c r="A332" s="56" t="s">
        <v>430</v>
      </c>
      <c r="B332" s="59">
        <v>21</v>
      </c>
      <c r="C332" s="59">
        <v>1</v>
      </c>
      <c r="D332" s="59">
        <v>5</v>
      </c>
      <c r="E332" s="59">
        <v>6</v>
      </c>
    </row>
    <row r="333" spans="1:5" ht="15.5" x14ac:dyDescent="0.35">
      <c r="A333" s="56" t="s">
        <v>431</v>
      </c>
      <c r="B333" s="59">
        <v>6</v>
      </c>
      <c r="C333" s="59">
        <v>1</v>
      </c>
      <c r="D333" s="59">
        <v>1</v>
      </c>
      <c r="E333" s="59">
        <v>6</v>
      </c>
    </row>
    <row r="334" spans="1:5" ht="15.5" x14ac:dyDescent="0.35">
      <c r="A334" s="56" t="s">
        <v>432</v>
      </c>
      <c r="B334" s="59">
        <v>6</v>
      </c>
      <c r="C334" s="59">
        <v>0</v>
      </c>
      <c r="D334" s="59">
        <v>0</v>
      </c>
      <c r="E334" s="59">
        <v>7</v>
      </c>
    </row>
    <row r="335" spans="1:5" ht="15.5" x14ac:dyDescent="0.35">
      <c r="A335" s="56" t="s">
        <v>433</v>
      </c>
      <c r="B335" s="59">
        <v>7</v>
      </c>
      <c r="C335" s="59">
        <v>4</v>
      </c>
      <c r="D335" s="59">
        <v>0</v>
      </c>
      <c r="E335" s="59">
        <v>10</v>
      </c>
    </row>
    <row r="336" spans="1:5" ht="15.5" x14ac:dyDescent="0.35">
      <c r="A336" s="56" t="s">
        <v>434</v>
      </c>
      <c r="B336" s="59">
        <v>10</v>
      </c>
      <c r="C336" s="59">
        <v>2</v>
      </c>
      <c r="D336" s="59">
        <v>7</v>
      </c>
      <c r="E336" s="59">
        <v>6</v>
      </c>
    </row>
    <row r="337" spans="1:5" ht="15.5" x14ac:dyDescent="0.35">
      <c r="A337" s="56" t="s">
        <v>435</v>
      </c>
      <c r="B337" s="59">
        <v>6</v>
      </c>
      <c r="C337" s="59">
        <v>1</v>
      </c>
      <c r="D337" s="59">
        <v>4</v>
      </c>
      <c r="E337" s="59">
        <v>3</v>
      </c>
    </row>
    <row r="338" spans="1:5" ht="15.5" x14ac:dyDescent="0.35">
      <c r="A338" s="56" t="s">
        <v>436</v>
      </c>
      <c r="B338" s="59">
        <v>3</v>
      </c>
      <c r="C338" s="59">
        <v>0</v>
      </c>
      <c r="D338" s="59">
        <v>0</v>
      </c>
      <c r="E338" s="59">
        <v>3</v>
      </c>
    </row>
    <row r="339" spans="1:5" ht="15.5" x14ac:dyDescent="0.35">
      <c r="A339" s="56" t="s">
        <v>437</v>
      </c>
      <c r="B339" s="59">
        <v>3</v>
      </c>
      <c r="C339" s="59">
        <v>7</v>
      </c>
      <c r="D339" s="59">
        <v>0</v>
      </c>
      <c r="E339" s="59">
        <v>10</v>
      </c>
    </row>
    <row r="340" spans="1:5" ht="15.5" x14ac:dyDescent="0.35">
      <c r="A340" s="56" t="s">
        <v>438</v>
      </c>
      <c r="B340" s="59">
        <v>10</v>
      </c>
      <c r="C340" s="59">
        <v>0</v>
      </c>
      <c r="D340" s="59">
        <v>1</v>
      </c>
      <c r="E340" s="59">
        <v>9</v>
      </c>
    </row>
    <row r="341" spans="1:5" ht="15.5" x14ac:dyDescent="0.35">
      <c r="A341" s="56" t="s">
        <v>439</v>
      </c>
      <c r="B341" s="59">
        <v>9</v>
      </c>
      <c r="C341" s="59">
        <v>0</v>
      </c>
      <c r="D341" s="59">
        <v>0</v>
      </c>
      <c r="E341" s="59">
        <v>9</v>
      </c>
    </row>
    <row r="342" spans="1:5" ht="15.5" x14ac:dyDescent="0.35">
      <c r="A342" s="56" t="s">
        <v>440</v>
      </c>
      <c r="B342" s="59">
        <v>9</v>
      </c>
      <c r="C342" s="59">
        <v>0</v>
      </c>
      <c r="D342" s="59">
        <v>7</v>
      </c>
      <c r="E342" s="59">
        <v>3</v>
      </c>
    </row>
    <row r="343" spans="1:5" ht="15.5" x14ac:dyDescent="0.35">
      <c r="A343" s="56" t="s">
        <v>441</v>
      </c>
      <c r="B343" s="59">
        <v>3</v>
      </c>
      <c r="C343" s="59">
        <v>7</v>
      </c>
      <c r="D343" s="59">
        <v>0</v>
      </c>
      <c r="E343" s="59">
        <v>9</v>
      </c>
    </row>
    <row r="344" spans="1:5" ht="15.5" x14ac:dyDescent="0.35">
      <c r="A344" s="56" t="s">
        <v>442</v>
      </c>
      <c r="B344" s="59">
        <v>9</v>
      </c>
      <c r="C344" s="59">
        <v>0</v>
      </c>
      <c r="D344" s="59">
        <v>1</v>
      </c>
      <c r="E344" s="59">
        <v>8</v>
      </c>
    </row>
    <row r="345" spans="1:5" ht="15.5" x14ac:dyDescent="0.35">
      <c r="A345" s="56" t="s">
        <v>443</v>
      </c>
      <c r="B345" s="59">
        <v>8</v>
      </c>
      <c r="C345" s="59">
        <v>6</v>
      </c>
      <c r="D345" s="59">
        <v>2</v>
      </c>
      <c r="E345" s="59">
        <v>12</v>
      </c>
    </row>
    <row r="346" spans="1:5" ht="15.5" x14ac:dyDescent="0.35">
      <c r="A346" s="56" t="s">
        <v>444</v>
      </c>
      <c r="B346" s="59">
        <v>12</v>
      </c>
      <c r="C346" s="59">
        <v>0</v>
      </c>
      <c r="D346" s="59">
        <v>1</v>
      </c>
      <c r="E346" s="59">
        <v>11</v>
      </c>
    </row>
    <row r="347" spans="1:5" ht="15.5" x14ac:dyDescent="0.35">
      <c r="A347" s="56" t="s">
        <v>445</v>
      </c>
      <c r="B347" s="59">
        <v>11</v>
      </c>
      <c r="C347" s="59">
        <v>0</v>
      </c>
      <c r="D347" s="59">
        <v>0</v>
      </c>
      <c r="E347" s="59">
        <v>11</v>
      </c>
    </row>
    <row r="348" spans="1:5" ht="15.5" x14ac:dyDescent="0.35">
      <c r="A348" s="56" t="s">
        <v>446</v>
      </c>
      <c r="B348" s="59">
        <v>11</v>
      </c>
      <c r="C348" s="59">
        <v>1</v>
      </c>
      <c r="D348" s="59">
        <v>0</v>
      </c>
      <c r="E348" s="59">
        <v>8</v>
      </c>
    </row>
    <row r="349" spans="1:5" ht="15.5" x14ac:dyDescent="0.35">
      <c r="A349" s="56" t="s">
        <v>447</v>
      </c>
      <c r="B349" s="59">
        <v>8</v>
      </c>
      <c r="C349" s="59">
        <v>0</v>
      </c>
      <c r="D349" s="59">
        <v>6</v>
      </c>
      <c r="E349" s="59">
        <v>6</v>
      </c>
    </row>
    <row r="350" spans="1:5" ht="15.5" x14ac:dyDescent="0.35">
      <c r="A350" s="56" t="s">
        <v>448</v>
      </c>
      <c r="B350" s="59">
        <v>6</v>
      </c>
      <c r="C350" s="59">
        <v>0</v>
      </c>
      <c r="D350" s="59">
        <v>0</v>
      </c>
      <c r="E350" s="59">
        <v>6</v>
      </c>
    </row>
    <row r="351" spans="1:5" ht="15.5" x14ac:dyDescent="0.35">
      <c r="A351" s="56" t="s">
        <v>449</v>
      </c>
      <c r="B351" s="59">
        <v>6</v>
      </c>
      <c r="C351" s="59">
        <v>2</v>
      </c>
      <c r="D351" s="59">
        <v>0</v>
      </c>
      <c r="E351" s="59">
        <v>8</v>
      </c>
    </row>
    <row r="352" spans="1:5" ht="15.5" x14ac:dyDescent="0.35">
      <c r="A352" s="56" t="s">
        <v>450</v>
      </c>
      <c r="B352" s="59">
        <v>8</v>
      </c>
      <c r="C352" s="59">
        <v>20</v>
      </c>
      <c r="D352" s="59">
        <v>6</v>
      </c>
      <c r="E352" s="59">
        <v>22</v>
      </c>
    </row>
    <row r="353" spans="1:5" ht="15.5" x14ac:dyDescent="0.35">
      <c r="A353" s="56" t="s">
        <v>451</v>
      </c>
      <c r="B353" s="59">
        <v>22</v>
      </c>
      <c r="C353" s="59">
        <v>0</v>
      </c>
      <c r="D353" s="59">
        <v>6</v>
      </c>
      <c r="E353" s="59">
        <v>16</v>
      </c>
    </row>
    <row r="354" spans="1:5" ht="15.5" x14ac:dyDescent="0.35">
      <c r="A354" s="56" t="s">
        <v>452</v>
      </c>
      <c r="B354" s="59">
        <v>16</v>
      </c>
      <c r="C354" s="59">
        <v>27</v>
      </c>
      <c r="D354" s="59">
        <v>15</v>
      </c>
      <c r="E354" s="59">
        <v>28</v>
      </c>
    </row>
    <row r="355" spans="1:5" ht="15.5" x14ac:dyDescent="0.35">
      <c r="A355" s="56" t="s">
        <v>453</v>
      </c>
      <c r="B355" s="59">
        <v>28</v>
      </c>
      <c r="C355" s="59">
        <v>0</v>
      </c>
      <c r="D355" s="59">
        <v>15</v>
      </c>
      <c r="E355" s="59">
        <v>13</v>
      </c>
    </row>
    <row r="356" spans="1:5" ht="15.5" x14ac:dyDescent="0.35">
      <c r="A356" s="56" t="s">
        <v>454</v>
      </c>
      <c r="B356" s="59">
        <v>13</v>
      </c>
      <c r="C356" s="59">
        <v>1</v>
      </c>
      <c r="D356" s="59">
        <v>0</v>
      </c>
      <c r="E356" s="59">
        <v>14</v>
      </c>
    </row>
    <row r="357" spans="1:5" ht="15.5" x14ac:dyDescent="0.35">
      <c r="A357" s="56" t="s">
        <v>455</v>
      </c>
      <c r="B357" s="59">
        <v>14</v>
      </c>
      <c r="C357" s="59">
        <v>1</v>
      </c>
      <c r="D357" s="59">
        <v>1</v>
      </c>
      <c r="E357" s="59">
        <v>14</v>
      </c>
    </row>
    <row r="358" spans="1:5" ht="15.5" x14ac:dyDescent="0.35">
      <c r="A358" s="56" t="s">
        <v>456</v>
      </c>
      <c r="B358" s="59">
        <v>14</v>
      </c>
      <c r="C358" s="59">
        <v>0</v>
      </c>
      <c r="D358" s="59">
        <v>1</v>
      </c>
      <c r="E358" s="59">
        <v>13</v>
      </c>
    </row>
    <row r="359" spans="1:5" ht="15.5" x14ac:dyDescent="0.35">
      <c r="A359" s="56" t="s">
        <v>457</v>
      </c>
      <c r="B359" s="59">
        <v>13</v>
      </c>
      <c r="C359" s="59">
        <v>1</v>
      </c>
      <c r="D359" s="59">
        <v>12</v>
      </c>
      <c r="E359" s="59">
        <v>2</v>
      </c>
    </row>
    <row r="360" spans="1:5" ht="15.5" x14ac:dyDescent="0.35">
      <c r="A360" s="56" t="s">
        <v>458</v>
      </c>
      <c r="B360" s="59">
        <v>2</v>
      </c>
      <c r="C360" s="59">
        <v>0</v>
      </c>
      <c r="D360" s="59">
        <v>0</v>
      </c>
      <c r="E360" s="59">
        <v>2</v>
      </c>
    </row>
    <row r="361" spans="1:5" ht="15.5" x14ac:dyDescent="0.35">
      <c r="A361" s="56" t="s">
        <v>459</v>
      </c>
      <c r="B361" s="59">
        <v>2</v>
      </c>
      <c r="C361" s="59">
        <v>0</v>
      </c>
      <c r="D361" s="59">
        <v>1</v>
      </c>
      <c r="E361" s="59">
        <v>1</v>
      </c>
    </row>
    <row r="362" spans="1:5" ht="15.5" x14ac:dyDescent="0.35">
      <c r="A362" s="56" t="s">
        <v>460</v>
      </c>
      <c r="B362" s="59">
        <v>1</v>
      </c>
      <c r="C362" s="59">
        <v>34</v>
      </c>
      <c r="D362" s="59">
        <v>0</v>
      </c>
      <c r="E362" s="59">
        <v>35</v>
      </c>
    </row>
    <row r="363" spans="1:5" ht="15.5" x14ac:dyDescent="0.35">
      <c r="A363" s="56" t="s">
        <v>461</v>
      </c>
      <c r="B363" s="59">
        <v>35</v>
      </c>
      <c r="C363" s="59">
        <v>33</v>
      </c>
      <c r="D363" s="59">
        <v>0</v>
      </c>
      <c r="E363" s="59">
        <v>2</v>
      </c>
    </row>
    <row r="364" spans="1:5" ht="15.5" x14ac:dyDescent="0.35">
      <c r="A364" s="56" t="s">
        <v>462</v>
      </c>
      <c r="B364" s="59">
        <v>2</v>
      </c>
      <c r="C364" s="59">
        <v>6</v>
      </c>
      <c r="D364" s="59">
        <v>0</v>
      </c>
      <c r="E364" s="59">
        <v>8</v>
      </c>
    </row>
    <row r="365" spans="1:5" ht="15.5" x14ac:dyDescent="0.35">
      <c r="A365" s="56" t="s">
        <v>463</v>
      </c>
      <c r="B365" s="59">
        <v>8</v>
      </c>
      <c r="C365" s="59">
        <v>1</v>
      </c>
      <c r="D365" s="59">
        <v>1</v>
      </c>
      <c r="E365" s="59">
        <v>9</v>
      </c>
    </row>
    <row r="366" spans="1:5" ht="15.5" x14ac:dyDescent="0.35">
      <c r="A366" s="56" t="s">
        <v>464</v>
      </c>
      <c r="B366" s="59">
        <v>9</v>
      </c>
      <c r="C366" s="59">
        <v>1</v>
      </c>
      <c r="D366" s="59">
        <v>1</v>
      </c>
      <c r="E366" s="59">
        <v>9</v>
      </c>
    </row>
    <row r="367" spans="1:5" ht="15.5" x14ac:dyDescent="0.35">
      <c r="A367" s="56" t="s">
        <v>465</v>
      </c>
      <c r="B367" s="59">
        <v>9</v>
      </c>
      <c r="C367" s="59">
        <v>6</v>
      </c>
      <c r="D367" s="59">
        <v>6</v>
      </c>
      <c r="E367" s="59">
        <v>9</v>
      </c>
    </row>
    <row r="368" spans="1:5" ht="15.5" x14ac:dyDescent="0.35">
      <c r="A368" s="56" t="s">
        <v>466</v>
      </c>
      <c r="B368" s="59">
        <v>9</v>
      </c>
      <c r="C368" s="59">
        <v>0</v>
      </c>
      <c r="D368" s="59">
        <v>6</v>
      </c>
      <c r="E368" s="59">
        <v>3</v>
      </c>
    </row>
    <row r="369" spans="1:5" ht="15.5" x14ac:dyDescent="0.35">
      <c r="A369" s="56" t="s">
        <v>467</v>
      </c>
      <c r="B369" s="59">
        <v>3</v>
      </c>
      <c r="C369" s="59">
        <v>0</v>
      </c>
      <c r="D369" s="59">
        <v>0</v>
      </c>
      <c r="E369" s="59">
        <v>3</v>
      </c>
    </row>
    <row r="370" spans="1:5" ht="15.5" x14ac:dyDescent="0.35">
      <c r="A370" s="56" t="s">
        <v>468</v>
      </c>
      <c r="B370" s="59">
        <v>2</v>
      </c>
      <c r="C370" s="59">
        <v>45</v>
      </c>
      <c r="D370" s="59">
        <v>0</v>
      </c>
      <c r="E370" s="59">
        <v>48</v>
      </c>
    </row>
    <row r="371" spans="1:5" ht="15.5" x14ac:dyDescent="0.35">
      <c r="A371" s="56" t="s">
        <v>469</v>
      </c>
      <c r="B371" s="59">
        <v>48</v>
      </c>
      <c r="C371" s="59">
        <v>6</v>
      </c>
      <c r="D371" s="59">
        <v>45</v>
      </c>
      <c r="E371" s="59">
        <v>9</v>
      </c>
    </row>
    <row r="372" spans="1:5" ht="15.5" x14ac:dyDescent="0.35">
      <c r="A372" s="56" t="s">
        <v>470</v>
      </c>
      <c r="B372" s="59">
        <v>9</v>
      </c>
      <c r="C372" s="59">
        <v>2</v>
      </c>
      <c r="D372" s="59">
        <v>0</v>
      </c>
      <c r="E372" s="59">
        <v>11</v>
      </c>
    </row>
    <row r="373" spans="1:5" ht="15.5" x14ac:dyDescent="0.35">
      <c r="A373" s="56" t="s">
        <v>471</v>
      </c>
      <c r="B373" s="59">
        <v>11</v>
      </c>
      <c r="C373" s="59">
        <v>0</v>
      </c>
      <c r="D373" s="59">
        <v>0</v>
      </c>
      <c r="E373" s="59">
        <v>10</v>
      </c>
    </row>
    <row r="374" spans="1:5" ht="15.5" x14ac:dyDescent="0.35">
      <c r="A374" s="56" t="s">
        <v>472</v>
      </c>
      <c r="B374" s="59">
        <v>10</v>
      </c>
      <c r="C374" s="59">
        <v>1</v>
      </c>
      <c r="D374" s="59">
        <v>6</v>
      </c>
      <c r="E374" s="59">
        <v>3</v>
      </c>
    </row>
    <row r="375" spans="1:5" ht="15.5" x14ac:dyDescent="0.35">
      <c r="A375" s="56" t="s">
        <v>473</v>
      </c>
      <c r="B375" s="59">
        <v>3</v>
      </c>
      <c r="C375" s="59">
        <v>0</v>
      </c>
      <c r="D375" s="59">
        <v>1</v>
      </c>
      <c r="E375" s="59">
        <v>4</v>
      </c>
    </row>
    <row r="376" spans="1:5" ht="15.5" x14ac:dyDescent="0.35">
      <c r="A376" s="56" t="s">
        <v>474</v>
      </c>
      <c r="B376" s="59">
        <v>4</v>
      </c>
      <c r="C376" s="59">
        <v>0</v>
      </c>
      <c r="D376" s="59">
        <v>0</v>
      </c>
      <c r="E376" s="59">
        <v>4</v>
      </c>
    </row>
    <row r="377" spans="1:5" ht="15.5" x14ac:dyDescent="0.35">
      <c r="A377" s="56" t="s">
        <v>475</v>
      </c>
      <c r="B377" s="59">
        <v>4</v>
      </c>
      <c r="C377" s="59">
        <v>1</v>
      </c>
      <c r="D377" s="59">
        <v>1</v>
      </c>
      <c r="E377" s="59">
        <v>4</v>
      </c>
    </row>
    <row r="378" spans="1:5" ht="15.5" x14ac:dyDescent="0.35">
      <c r="A378" s="56" t="s">
        <v>476</v>
      </c>
      <c r="B378" s="59">
        <v>4</v>
      </c>
      <c r="C378" s="59">
        <v>0</v>
      </c>
      <c r="D378" s="59">
        <v>1</v>
      </c>
      <c r="E378" s="59">
        <v>4</v>
      </c>
    </row>
    <row r="379" spans="1:5" ht="15.5" x14ac:dyDescent="0.35">
      <c r="A379" s="56" t="s">
        <v>477</v>
      </c>
      <c r="B379" s="59">
        <v>4</v>
      </c>
      <c r="C379" s="59">
        <v>1</v>
      </c>
      <c r="D379" s="59">
        <v>1</v>
      </c>
      <c r="E379" s="59">
        <v>4</v>
      </c>
    </row>
    <row r="380" spans="1:5" ht="15.5" x14ac:dyDescent="0.35">
      <c r="A380" s="56" t="s">
        <v>478</v>
      </c>
      <c r="B380" s="59">
        <v>4</v>
      </c>
      <c r="C380" s="59">
        <v>0</v>
      </c>
      <c r="D380" s="59">
        <v>0</v>
      </c>
      <c r="E380" s="59">
        <v>4</v>
      </c>
    </row>
    <row r="381" spans="1:5" ht="15.5" x14ac:dyDescent="0.35">
      <c r="A381" s="56" t="s">
        <v>479</v>
      </c>
      <c r="B381" s="59">
        <v>4</v>
      </c>
      <c r="C381" s="59">
        <v>0</v>
      </c>
      <c r="D381" s="59">
        <v>0</v>
      </c>
      <c r="E381" s="59">
        <v>4</v>
      </c>
    </row>
    <row r="382" spans="1:5" ht="15.5" x14ac:dyDescent="0.35">
      <c r="A382" s="56" t="s">
        <v>480</v>
      </c>
      <c r="B382" s="59">
        <v>4</v>
      </c>
      <c r="C382" s="59">
        <v>3</v>
      </c>
      <c r="D382" s="59">
        <v>0</v>
      </c>
      <c r="E382" s="59">
        <v>7</v>
      </c>
    </row>
    <row r="383" spans="1:5" ht="15.5" x14ac:dyDescent="0.35">
      <c r="A383" s="56" t="s">
        <v>481</v>
      </c>
      <c r="B383" s="59">
        <v>7</v>
      </c>
      <c r="C383" s="59">
        <v>0</v>
      </c>
      <c r="D383" s="59">
        <v>2</v>
      </c>
      <c r="E383" s="59">
        <v>5</v>
      </c>
    </row>
    <row r="384" spans="1:5" ht="15.5" x14ac:dyDescent="0.35">
      <c r="A384" s="56" t="s">
        <v>482</v>
      </c>
      <c r="B384" s="59">
        <v>5</v>
      </c>
      <c r="C384" s="59">
        <v>33</v>
      </c>
      <c r="D384" s="59">
        <v>1</v>
      </c>
      <c r="E384" s="59">
        <v>37</v>
      </c>
    </row>
    <row r="385" spans="1:5" ht="15.5" x14ac:dyDescent="0.35">
      <c r="A385" s="56" t="s">
        <v>483</v>
      </c>
      <c r="B385" s="59">
        <v>37</v>
      </c>
      <c r="C385" s="59">
        <v>0</v>
      </c>
      <c r="D385" s="59">
        <v>34</v>
      </c>
      <c r="E385" s="59">
        <v>3</v>
      </c>
    </row>
    <row r="386" spans="1:5" ht="15.5" x14ac:dyDescent="0.35">
      <c r="A386" s="56" t="s">
        <v>484</v>
      </c>
      <c r="B386" s="59">
        <v>3</v>
      </c>
      <c r="C386" s="59">
        <v>1</v>
      </c>
      <c r="D386" s="59">
        <v>0</v>
      </c>
      <c r="E386" s="59">
        <v>5</v>
      </c>
    </row>
    <row r="387" spans="1:5" ht="15.5" x14ac:dyDescent="0.35">
      <c r="A387" s="56" t="s">
        <v>485</v>
      </c>
      <c r="B387" s="59">
        <v>5</v>
      </c>
      <c r="C387" s="59">
        <v>25</v>
      </c>
      <c r="D387" s="59">
        <v>1</v>
      </c>
      <c r="E387" s="59">
        <v>29</v>
      </c>
    </row>
    <row r="388" spans="1:5" ht="15.5" x14ac:dyDescent="0.35">
      <c r="A388" s="56" t="s">
        <v>486</v>
      </c>
      <c r="B388" s="59">
        <v>29</v>
      </c>
      <c r="C388" s="59">
        <v>33</v>
      </c>
      <c r="D388" s="59">
        <v>26</v>
      </c>
      <c r="E388" s="59">
        <v>36</v>
      </c>
    </row>
    <row r="389" spans="1:5" ht="15.5" x14ac:dyDescent="0.35">
      <c r="A389" s="56" t="s">
        <v>487</v>
      </c>
      <c r="B389" s="59">
        <v>36</v>
      </c>
      <c r="C389" s="59">
        <v>1</v>
      </c>
      <c r="D389" s="59">
        <v>34</v>
      </c>
      <c r="E389" s="59">
        <v>5</v>
      </c>
    </row>
    <row r="390" spans="1:5" ht="15.5" x14ac:dyDescent="0.35">
      <c r="A390" s="56" t="s">
        <v>488</v>
      </c>
      <c r="B390" s="59">
        <v>5</v>
      </c>
      <c r="C390" s="59">
        <v>22</v>
      </c>
      <c r="D390" s="59">
        <v>1</v>
      </c>
      <c r="E390" s="59">
        <v>26</v>
      </c>
    </row>
    <row r="391" spans="1:5" ht="15.5" x14ac:dyDescent="0.35">
      <c r="A391" s="56" t="s">
        <v>489</v>
      </c>
      <c r="B391" s="59">
        <v>26</v>
      </c>
      <c r="C391" s="59">
        <v>0</v>
      </c>
      <c r="D391" s="59">
        <v>0</v>
      </c>
      <c r="E391" s="59">
        <v>30</v>
      </c>
    </row>
    <row r="392" spans="1:5" ht="15.5" x14ac:dyDescent="0.35">
      <c r="A392" s="56" t="s">
        <v>490</v>
      </c>
      <c r="B392" s="62">
        <v>30</v>
      </c>
      <c r="C392" s="62">
        <v>0</v>
      </c>
      <c r="D392" s="62">
        <v>23</v>
      </c>
      <c r="E392" s="62">
        <v>3</v>
      </c>
    </row>
    <row r="393" spans="1:5" ht="15.5" x14ac:dyDescent="0.35">
      <c r="A393" s="56" t="s">
        <v>491</v>
      </c>
      <c r="B393" s="59">
        <v>3</v>
      </c>
      <c r="C393" s="59">
        <v>22</v>
      </c>
      <c r="D393" s="59">
        <v>0</v>
      </c>
      <c r="E393" s="59">
        <v>25</v>
      </c>
    </row>
    <row r="394" spans="1:5" ht="15.5" x14ac:dyDescent="0.35">
      <c r="A394" s="56" t="s">
        <v>492</v>
      </c>
      <c r="B394" s="59">
        <v>25</v>
      </c>
      <c r="C394" s="59">
        <v>0</v>
      </c>
      <c r="D394" s="59">
        <v>22</v>
      </c>
      <c r="E394" s="59">
        <v>3</v>
      </c>
    </row>
    <row r="395" spans="1:5" ht="15.5" x14ac:dyDescent="0.35">
      <c r="A395" s="56" t="s">
        <v>493</v>
      </c>
      <c r="B395" s="59">
        <v>3</v>
      </c>
      <c r="C395" s="59">
        <v>0</v>
      </c>
      <c r="D395" s="59">
        <v>0</v>
      </c>
      <c r="E395" s="59">
        <v>36</v>
      </c>
    </row>
    <row r="396" spans="1:5" ht="15.5" x14ac:dyDescent="0.35">
      <c r="A396" s="56" t="s">
        <v>494</v>
      </c>
      <c r="B396" s="59">
        <v>36</v>
      </c>
      <c r="C396" s="59">
        <v>1</v>
      </c>
      <c r="D396" s="59">
        <v>0</v>
      </c>
      <c r="E396" s="59">
        <v>37</v>
      </c>
    </row>
    <row r="397" spans="1:5" ht="15.5" x14ac:dyDescent="0.35">
      <c r="A397" s="56" t="s">
        <v>495</v>
      </c>
      <c r="B397" s="59">
        <v>37</v>
      </c>
      <c r="C397" s="59">
        <v>33</v>
      </c>
      <c r="D397" s="59">
        <v>25</v>
      </c>
      <c r="E397" s="59">
        <v>45</v>
      </c>
    </row>
    <row r="398" spans="1:5" ht="15.5" x14ac:dyDescent="0.35">
      <c r="A398" s="56" t="s">
        <v>496</v>
      </c>
      <c r="B398" s="59">
        <v>45</v>
      </c>
      <c r="C398" s="59">
        <v>1</v>
      </c>
      <c r="D398" s="59">
        <v>43</v>
      </c>
      <c r="E398" s="59">
        <v>4</v>
      </c>
    </row>
    <row r="399" spans="1:5" ht="15.5" x14ac:dyDescent="0.35">
      <c r="A399" s="56" t="s">
        <v>497</v>
      </c>
      <c r="B399" s="59">
        <v>4</v>
      </c>
      <c r="C399" s="59">
        <v>1</v>
      </c>
      <c r="D399" s="59">
        <v>0</v>
      </c>
      <c r="E399" s="59">
        <v>5</v>
      </c>
    </row>
    <row r="400" spans="1:5" ht="15.5" x14ac:dyDescent="0.35">
      <c r="A400" s="56" t="s">
        <v>498</v>
      </c>
      <c r="B400" s="59">
        <v>5</v>
      </c>
      <c r="C400" s="59">
        <v>0</v>
      </c>
      <c r="D400" s="59">
        <v>1</v>
      </c>
      <c r="E400" s="59">
        <v>4</v>
      </c>
    </row>
    <row r="401" spans="1:5" ht="15.5" x14ac:dyDescent="0.35">
      <c r="A401" s="56" t="s">
        <v>499</v>
      </c>
      <c r="B401" s="59">
        <v>4</v>
      </c>
      <c r="C401" s="59">
        <v>34</v>
      </c>
      <c r="D401" s="59">
        <v>1</v>
      </c>
      <c r="E401" s="59">
        <v>37</v>
      </c>
    </row>
    <row r="402" spans="1:5" ht="15.5" x14ac:dyDescent="0.35">
      <c r="A402" s="56" t="s">
        <v>500</v>
      </c>
      <c r="B402" s="59">
        <v>37</v>
      </c>
      <c r="C402" s="59">
        <v>0</v>
      </c>
      <c r="D402" s="59">
        <v>34</v>
      </c>
      <c r="E402" s="59">
        <v>3</v>
      </c>
    </row>
    <row r="403" spans="1:5" ht="15.5" x14ac:dyDescent="0.35">
      <c r="A403" s="56" t="s">
        <v>501</v>
      </c>
      <c r="B403" s="59">
        <v>3</v>
      </c>
      <c r="C403" s="59">
        <v>1</v>
      </c>
      <c r="D403" s="59">
        <v>0</v>
      </c>
      <c r="E403" s="59">
        <v>4</v>
      </c>
    </row>
    <row r="404" spans="1:5" ht="15.5" x14ac:dyDescent="0.35">
      <c r="A404" s="56" t="s">
        <v>502</v>
      </c>
      <c r="B404" s="59">
        <v>4</v>
      </c>
      <c r="C404" s="59">
        <v>1</v>
      </c>
      <c r="D404" s="59">
        <v>0</v>
      </c>
      <c r="E404" s="59">
        <v>5</v>
      </c>
    </row>
    <row r="405" spans="1:5" ht="15.5" x14ac:dyDescent="0.35">
      <c r="A405" s="56" t="s">
        <v>503</v>
      </c>
      <c r="B405" s="59">
        <v>5</v>
      </c>
      <c r="C405" s="59">
        <v>0</v>
      </c>
      <c r="D405" s="59">
        <v>0</v>
      </c>
      <c r="E405" s="59">
        <v>4</v>
      </c>
    </row>
    <row r="406" spans="1:5" ht="15.5" x14ac:dyDescent="0.35">
      <c r="A406" s="56" t="s">
        <v>504</v>
      </c>
      <c r="B406" s="59">
        <v>5</v>
      </c>
      <c r="C406" s="59">
        <v>3</v>
      </c>
      <c r="D406" s="59">
        <v>0</v>
      </c>
      <c r="E406" s="59">
        <v>8</v>
      </c>
    </row>
    <row r="407" spans="1:5" ht="15.5" x14ac:dyDescent="0.35">
      <c r="A407" s="56" t="s">
        <v>505</v>
      </c>
      <c r="B407" s="59">
        <v>8</v>
      </c>
      <c r="C407" s="59">
        <v>0</v>
      </c>
      <c r="D407" s="59">
        <v>0</v>
      </c>
      <c r="E407" s="59">
        <v>8</v>
      </c>
    </row>
    <row r="408" spans="1:5" ht="15.5" x14ac:dyDescent="0.35">
      <c r="A408" s="56" t="s">
        <v>506</v>
      </c>
      <c r="B408" s="59">
        <v>8</v>
      </c>
      <c r="C408" s="59">
        <v>1</v>
      </c>
      <c r="D408" s="59">
        <v>0</v>
      </c>
      <c r="E408" s="59">
        <v>9</v>
      </c>
    </row>
    <row r="409" spans="1:5" ht="15.5" x14ac:dyDescent="0.35">
      <c r="A409" s="56" t="s">
        <v>507</v>
      </c>
      <c r="B409" s="59">
        <v>9</v>
      </c>
      <c r="C409" s="59">
        <v>0</v>
      </c>
      <c r="D409" s="59">
        <v>0</v>
      </c>
      <c r="E409" s="59">
        <v>9</v>
      </c>
    </row>
    <row r="410" spans="1:5" ht="15.5" x14ac:dyDescent="0.35">
      <c r="A410" s="56" t="s">
        <v>508</v>
      </c>
      <c r="B410" s="59">
        <v>9</v>
      </c>
      <c r="C410" s="59">
        <v>0</v>
      </c>
      <c r="D410" s="59">
        <v>0</v>
      </c>
      <c r="E410" s="59">
        <v>13</v>
      </c>
    </row>
    <row r="411" spans="1:5" ht="15.5" x14ac:dyDescent="0.35">
      <c r="A411" s="56" t="s">
        <v>509</v>
      </c>
      <c r="B411" s="59">
        <v>13</v>
      </c>
      <c r="C411" s="59">
        <v>5</v>
      </c>
      <c r="D411" s="59">
        <v>0</v>
      </c>
      <c r="E411" s="59">
        <v>13</v>
      </c>
    </row>
    <row r="412" spans="1:5" ht="15.5" x14ac:dyDescent="0.35">
      <c r="A412" s="56" t="s">
        <v>510</v>
      </c>
      <c r="B412" s="59">
        <v>13</v>
      </c>
      <c r="C412" s="59">
        <v>1</v>
      </c>
      <c r="D412" s="59">
        <v>4</v>
      </c>
      <c r="E412" s="59">
        <v>9</v>
      </c>
    </row>
    <row r="413" spans="1:5" ht="15.5" x14ac:dyDescent="0.35">
      <c r="A413" s="56" t="s">
        <v>511</v>
      </c>
      <c r="B413" s="59">
        <v>9</v>
      </c>
      <c r="C413" s="59">
        <v>2</v>
      </c>
      <c r="D413" s="59">
        <v>4</v>
      </c>
      <c r="E413" s="59">
        <v>7</v>
      </c>
    </row>
    <row r="414" spans="1:5" ht="15.5" x14ac:dyDescent="0.35">
      <c r="A414" s="56" t="s">
        <v>512</v>
      </c>
      <c r="B414" s="59">
        <v>7</v>
      </c>
      <c r="C414" s="59">
        <v>13</v>
      </c>
      <c r="D414" s="59">
        <v>1</v>
      </c>
      <c r="E414" s="59">
        <v>19</v>
      </c>
    </row>
    <row r="415" spans="1:5" ht="15.5" x14ac:dyDescent="0.35">
      <c r="A415" s="56" t="s">
        <v>513</v>
      </c>
      <c r="B415" s="59">
        <v>19</v>
      </c>
      <c r="C415" s="59">
        <v>6</v>
      </c>
      <c r="D415" s="59">
        <v>1</v>
      </c>
      <c r="E415" s="59">
        <v>23</v>
      </c>
    </row>
    <row r="416" spans="1:5" ht="15.5" x14ac:dyDescent="0.35">
      <c r="A416" s="56" t="s">
        <v>514</v>
      </c>
      <c r="B416" s="59">
        <v>23</v>
      </c>
      <c r="C416" s="59">
        <v>2</v>
      </c>
      <c r="D416" s="59">
        <v>20</v>
      </c>
      <c r="E416" s="59">
        <v>6</v>
      </c>
    </row>
    <row r="417" spans="1:5" ht="15.5" x14ac:dyDescent="0.35">
      <c r="A417" s="56" t="s">
        <v>515</v>
      </c>
      <c r="B417" s="59">
        <v>6</v>
      </c>
      <c r="C417" s="59">
        <v>5</v>
      </c>
      <c r="D417" s="59">
        <v>1</v>
      </c>
      <c r="E417" s="59">
        <v>10</v>
      </c>
    </row>
    <row r="418" spans="1:5" ht="15.5" x14ac:dyDescent="0.35">
      <c r="A418" s="56" t="s">
        <v>516</v>
      </c>
      <c r="B418" s="59">
        <v>10</v>
      </c>
      <c r="C418" s="59">
        <v>1</v>
      </c>
      <c r="D418" s="59">
        <v>0</v>
      </c>
      <c r="E418" s="59">
        <v>9</v>
      </c>
    </row>
    <row r="419" spans="1:5" ht="15.5" x14ac:dyDescent="0.35">
      <c r="A419" s="56" t="s">
        <v>517</v>
      </c>
      <c r="B419" s="59">
        <v>9</v>
      </c>
      <c r="C419" s="59">
        <v>3</v>
      </c>
      <c r="D419" s="59">
        <v>0</v>
      </c>
      <c r="E419" s="59">
        <v>12</v>
      </c>
    </row>
    <row r="420" spans="1:5" ht="15.5" x14ac:dyDescent="0.35">
      <c r="A420" s="56" t="s">
        <v>518</v>
      </c>
      <c r="B420" s="59">
        <v>12</v>
      </c>
      <c r="C420" s="59">
        <v>1</v>
      </c>
      <c r="D420" s="59">
        <v>8</v>
      </c>
      <c r="E420" s="59">
        <v>7</v>
      </c>
    </row>
    <row r="421" spans="1:5" ht="15.5" x14ac:dyDescent="0.35">
      <c r="A421" s="56" t="s">
        <v>519</v>
      </c>
      <c r="B421" s="59">
        <v>7</v>
      </c>
      <c r="C421" s="59">
        <v>31</v>
      </c>
      <c r="D421" s="59">
        <v>1</v>
      </c>
      <c r="E421" s="59">
        <v>38</v>
      </c>
    </row>
    <row r="422" spans="1:5" ht="15.5" x14ac:dyDescent="0.35">
      <c r="A422" s="56" t="s">
        <v>520</v>
      </c>
      <c r="B422" s="59">
        <v>38</v>
      </c>
      <c r="C422" s="59">
        <v>0</v>
      </c>
      <c r="D422" s="59">
        <v>1</v>
      </c>
      <c r="E422" s="59">
        <v>37</v>
      </c>
    </row>
    <row r="423" spans="1:5" ht="15.5" x14ac:dyDescent="0.35">
      <c r="A423" s="56" t="s">
        <v>521</v>
      </c>
      <c r="B423" s="59">
        <v>37</v>
      </c>
      <c r="C423" s="59">
        <v>2</v>
      </c>
      <c r="D423" s="59">
        <v>0</v>
      </c>
      <c r="E423" s="59">
        <v>39</v>
      </c>
    </row>
    <row r="424" spans="1:5" ht="15.5" x14ac:dyDescent="0.35">
      <c r="A424" s="56" t="s">
        <v>522</v>
      </c>
      <c r="B424" s="59">
        <v>39</v>
      </c>
      <c r="C424" s="59">
        <v>4</v>
      </c>
      <c r="D424" s="59">
        <v>0</v>
      </c>
      <c r="E424" s="59">
        <v>52</v>
      </c>
    </row>
    <row r="425" spans="1:5" ht="15.5" x14ac:dyDescent="0.35">
      <c r="A425" s="56" t="s">
        <v>523</v>
      </c>
      <c r="B425" s="59">
        <v>52</v>
      </c>
      <c r="C425" s="59">
        <v>15</v>
      </c>
      <c r="D425" s="59">
        <v>37</v>
      </c>
      <c r="E425" s="59">
        <v>30</v>
      </c>
    </row>
    <row r="426" spans="1:5" ht="15.5" x14ac:dyDescent="0.35">
      <c r="A426" s="56" t="s">
        <v>524</v>
      </c>
      <c r="B426" s="59">
        <v>30</v>
      </c>
      <c r="C426" s="59">
        <v>12</v>
      </c>
      <c r="D426" s="59">
        <v>5</v>
      </c>
      <c r="E426" s="59">
        <v>37</v>
      </c>
    </row>
    <row r="427" spans="1:5" ht="15.5" x14ac:dyDescent="0.35">
      <c r="A427" s="56" t="s">
        <v>525</v>
      </c>
      <c r="B427" s="59">
        <v>37</v>
      </c>
      <c r="C427" s="59">
        <v>0</v>
      </c>
      <c r="D427" s="59">
        <v>27</v>
      </c>
      <c r="E427" s="59">
        <v>10</v>
      </c>
    </row>
    <row r="428" spans="1:5" ht="15.5" x14ac:dyDescent="0.35">
      <c r="A428" s="56" t="s">
        <v>526</v>
      </c>
      <c r="B428" s="59">
        <v>10</v>
      </c>
      <c r="C428" s="59">
        <v>6</v>
      </c>
      <c r="D428" s="59">
        <v>0</v>
      </c>
      <c r="E428" s="59">
        <v>16</v>
      </c>
    </row>
    <row r="429" spans="1:5" ht="15.5" x14ac:dyDescent="0.35">
      <c r="A429" s="56" t="s">
        <v>527</v>
      </c>
      <c r="B429" s="59">
        <v>16</v>
      </c>
      <c r="C429" s="59">
        <v>5</v>
      </c>
      <c r="D429" s="59">
        <v>8</v>
      </c>
      <c r="E429" s="59">
        <v>13</v>
      </c>
    </row>
    <row r="430" spans="1:5" ht="15.5" x14ac:dyDescent="0.35">
      <c r="A430" s="56" t="s">
        <v>528</v>
      </c>
      <c r="B430" s="59">
        <v>13</v>
      </c>
      <c r="C430" s="59">
        <v>16</v>
      </c>
      <c r="D430" s="59">
        <v>1</v>
      </c>
      <c r="E430" s="59">
        <v>30</v>
      </c>
    </row>
    <row r="431" spans="1:5" ht="15.5" x14ac:dyDescent="0.35">
      <c r="A431" s="56" t="s">
        <v>529</v>
      </c>
      <c r="B431" s="59">
        <v>30</v>
      </c>
      <c r="C431" s="59">
        <v>0</v>
      </c>
      <c r="D431" s="59">
        <v>22</v>
      </c>
      <c r="E431" s="59">
        <v>8</v>
      </c>
    </row>
    <row r="432" spans="1:5" ht="15.5" x14ac:dyDescent="0.35">
      <c r="A432" s="56" t="s">
        <v>530</v>
      </c>
      <c r="B432" s="59">
        <v>8</v>
      </c>
      <c r="C432" s="59">
        <v>0</v>
      </c>
      <c r="D432" s="59">
        <v>0</v>
      </c>
      <c r="E432" s="59">
        <v>8</v>
      </c>
    </row>
    <row r="433" spans="1:5" ht="15.5" x14ac:dyDescent="0.35">
      <c r="A433" s="56" t="s">
        <v>531</v>
      </c>
      <c r="B433" s="59">
        <v>8</v>
      </c>
      <c r="C433" s="59">
        <v>2</v>
      </c>
      <c r="D433" s="59">
        <v>0</v>
      </c>
      <c r="E433" s="59">
        <v>10</v>
      </c>
    </row>
    <row r="434" spans="1:5" ht="15.5" x14ac:dyDescent="0.35">
      <c r="A434" s="56" t="s">
        <v>532</v>
      </c>
      <c r="B434" s="59">
        <v>10</v>
      </c>
      <c r="C434" s="59">
        <v>0</v>
      </c>
      <c r="D434" s="59">
        <v>1</v>
      </c>
      <c r="E434" s="59">
        <v>9</v>
      </c>
    </row>
    <row r="435" spans="1:5" ht="15.5" x14ac:dyDescent="0.35">
      <c r="A435" s="56" t="s">
        <v>533</v>
      </c>
      <c r="B435" s="59">
        <v>9</v>
      </c>
      <c r="C435" s="59">
        <v>0</v>
      </c>
      <c r="D435" s="59">
        <v>1</v>
      </c>
      <c r="E435" s="59">
        <v>8</v>
      </c>
    </row>
    <row r="436" spans="1:5" ht="15.5" x14ac:dyDescent="0.35">
      <c r="A436" s="56" t="s">
        <v>534</v>
      </c>
      <c r="B436" s="59">
        <v>8</v>
      </c>
      <c r="C436" s="59">
        <v>8</v>
      </c>
      <c r="D436" s="59">
        <v>0</v>
      </c>
      <c r="E436" s="59">
        <v>18</v>
      </c>
    </row>
    <row r="437" spans="1:5" ht="15.5" x14ac:dyDescent="0.35">
      <c r="A437" s="56" t="s">
        <v>535</v>
      </c>
      <c r="B437" s="59">
        <v>18</v>
      </c>
      <c r="C437" s="59">
        <v>0</v>
      </c>
      <c r="D437" s="59">
        <v>8</v>
      </c>
      <c r="E437" s="59">
        <v>8</v>
      </c>
    </row>
    <row r="438" spans="1:5" ht="15.5" x14ac:dyDescent="0.35">
      <c r="A438" s="56" t="s">
        <v>536</v>
      </c>
      <c r="B438" s="59">
        <v>8</v>
      </c>
      <c r="C438" s="59">
        <v>1</v>
      </c>
      <c r="D438" s="59">
        <v>0</v>
      </c>
      <c r="E438" s="59">
        <v>9</v>
      </c>
    </row>
    <row r="439" spans="1:5" ht="15.5" x14ac:dyDescent="0.35">
      <c r="A439" s="56" t="s">
        <v>537</v>
      </c>
      <c r="B439" s="59">
        <v>9</v>
      </c>
      <c r="C439" s="59">
        <v>2</v>
      </c>
      <c r="D439" s="59">
        <v>0</v>
      </c>
      <c r="E439" s="59">
        <v>13</v>
      </c>
    </row>
    <row r="440" spans="1:5" ht="15.5" x14ac:dyDescent="0.35">
      <c r="A440" s="56" t="s">
        <v>538</v>
      </c>
      <c r="B440" s="59">
        <v>13</v>
      </c>
      <c r="C440" s="59">
        <v>54</v>
      </c>
      <c r="D440" s="59">
        <v>2</v>
      </c>
      <c r="E440" s="59">
        <v>65</v>
      </c>
    </row>
    <row r="441" spans="1:5" ht="15.5" x14ac:dyDescent="0.35">
      <c r="A441" s="56" t="s">
        <v>539</v>
      </c>
      <c r="B441" s="59">
        <v>65</v>
      </c>
      <c r="C441" s="59">
        <v>0</v>
      </c>
      <c r="D441" s="59">
        <v>54</v>
      </c>
      <c r="E441" s="59">
        <v>11</v>
      </c>
    </row>
    <row r="442" spans="1:5" ht="15.5" x14ac:dyDescent="0.35">
      <c r="A442" s="56" t="s">
        <v>540</v>
      </c>
      <c r="B442" s="59">
        <v>11</v>
      </c>
      <c r="C442" s="59">
        <v>2</v>
      </c>
      <c r="D442" s="59">
        <v>1</v>
      </c>
      <c r="E442" s="59">
        <v>12</v>
      </c>
    </row>
    <row r="443" spans="1:5" ht="15.5" x14ac:dyDescent="0.35">
      <c r="A443" s="56" t="s">
        <v>541</v>
      </c>
      <c r="B443" s="59">
        <v>12</v>
      </c>
      <c r="C443" s="59">
        <v>0</v>
      </c>
      <c r="D443" s="59">
        <v>1</v>
      </c>
      <c r="E443" s="59">
        <v>11</v>
      </c>
    </row>
    <row r="444" spans="1:5" ht="15.5" x14ac:dyDescent="0.35">
      <c r="A444" s="56" t="s">
        <v>542</v>
      </c>
      <c r="B444" s="59">
        <v>11</v>
      </c>
      <c r="C444" s="59">
        <v>1</v>
      </c>
      <c r="D444" s="59">
        <v>1</v>
      </c>
      <c r="E444" s="59">
        <v>11</v>
      </c>
    </row>
    <row r="445" spans="1:5" ht="15.5" x14ac:dyDescent="0.35">
      <c r="A445" s="56" t="s">
        <v>543</v>
      </c>
      <c r="B445" s="59">
        <v>11</v>
      </c>
      <c r="C445" s="59">
        <v>21</v>
      </c>
      <c r="D445" s="59">
        <v>0</v>
      </c>
      <c r="E445" s="59">
        <v>32</v>
      </c>
    </row>
    <row r="446" spans="1:5" ht="15.5" x14ac:dyDescent="0.35">
      <c r="A446" s="56" t="s">
        <v>544</v>
      </c>
      <c r="B446" s="59">
        <v>32</v>
      </c>
      <c r="C446" s="59">
        <v>0</v>
      </c>
      <c r="D446" s="59">
        <v>20</v>
      </c>
      <c r="E446" s="59">
        <v>12</v>
      </c>
    </row>
    <row r="447" spans="1:5" ht="15.5" x14ac:dyDescent="0.35">
      <c r="A447" s="56" t="s">
        <v>545</v>
      </c>
      <c r="B447" s="59">
        <v>12</v>
      </c>
      <c r="C447" s="59">
        <v>0</v>
      </c>
      <c r="D447" s="59">
        <v>1</v>
      </c>
      <c r="E447" s="59">
        <v>11</v>
      </c>
    </row>
    <row r="448" spans="1:5" ht="15.5" x14ac:dyDescent="0.35">
      <c r="A448" s="56" t="s">
        <v>546</v>
      </c>
      <c r="B448" s="59">
        <v>11</v>
      </c>
      <c r="C448" s="59">
        <v>9</v>
      </c>
      <c r="D448" s="59">
        <v>0</v>
      </c>
      <c r="E448" s="59">
        <v>20</v>
      </c>
    </row>
    <row r="449" spans="1:5" ht="15.5" x14ac:dyDescent="0.35">
      <c r="A449" s="56" t="s">
        <v>547</v>
      </c>
      <c r="B449" s="59">
        <v>20</v>
      </c>
      <c r="C449" s="59">
        <v>2</v>
      </c>
      <c r="D449" s="59">
        <v>7</v>
      </c>
      <c r="E449" s="59">
        <v>16</v>
      </c>
    </row>
    <row r="450" spans="1:5" ht="15.5" x14ac:dyDescent="0.35">
      <c r="A450" s="56" t="s">
        <v>548</v>
      </c>
      <c r="B450" s="59">
        <v>16</v>
      </c>
      <c r="C450" s="59">
        <v>7</v>
      </c>
      <c r="D450" s="59">
        <v>8</v>
      </c>
      <c r="E450" s="59">
        <v>7</v>
      </c>
    </row>
    <row r="451" spans="1:5" ht="15.5" x14ac:dyDescent="0.35">
      <c r="A451" s="56" t="s">
        <v>549</v>
      </c>
      <c r="B451" s="59">
        <v>7</v>
      </c>
      <c r="C451" s="59">
        <v>0</v>
      </c>
      <c r="D451" s="59">
        <v>0</v>
      </c>
      <c r="E451" s="59">
        <v>7</v>
      </c>
    </row>
    <row r="452" spans="1:5" ht="15.5" x14ac:dyDescent="0.35">
      <c r="A452" s="56" t="s">
        <v>550</v>
      </c>
      <c r="B452" s="59">
        <v>7</v>
      </c>
      <c r="C452" s="59">
        <v>9</v>
      </c>
      <c r="D452" s="59">
        <v>1</v>
      </c>
      <c r="E452" s="59">
        <v>15</v>
      </c>
    </row>
    <row r="453" spans="1:5" ht="15.5" x14ac:dyDescent="0.35">
      <c r="A453" s="56" t="s">
        <v>551</v>
      </c>
      <c r="B453" s="59">
        <v>15</v>
      </c>
      <c r="C453" s="59">
        <v>2</v>
      </c>
      <c r="D453" s="59">
        <v>11</v>
      </c>
      <c r="E453" s="59">
        <v>6</v>
      </c>
    </row>
    <row r="454" spans="1:5" ht="15.5" x14ac:dyDescent="0.35">
      <c r="A454" s="56" t="s">
        <v>552</v>
      </c>
      <c r="B454" s="59">
        <v>6</v>
      </c>
      <c r="C454" s="59">
        <v>0</v>
      </c>
      <c r="D454" s="59">
        <v>1</v>
      </c>
      <c r="E454" s="59">
        <v>5</v>
      </c>
    </row>
    <row r="455" spans="1:5" ht="15.5" x14ac:dyDescent="0.35">
      <c r="A455" s="56" t="s">
        <v>553</v>
      </c>
      <c r="B455" s="59">
        <v>5</v>
      </c>
      <c r="C455" s="59">
        <v>0</v>
      </c>
      <c r="D455" s="59">
        <v>0</v>
      </c>
      <c r="E455" s="59">
        <v>5</v>
      </c>
    </row>
    <row r="456" spans="1:5" ht="15.5" x14ac:dyDescent="0.35">
      <c r="A456" s="56" t="s">
        <v>554</v>
      </c>
      <c r="B456" s="59">
        <v>5</v>
      </c>
      <c r="C456" s="59">
        <v>0</v>
      </c>
      <c r="D456" s="59">
        <v>0</v>
      </c>
      <c r="E456" s="59">
        <v>5</v>
      </c>
    </row>
    <row r="457" spans="1:5" ht="15.5" x14ac:dyDescent="0.35">
      <c r="A457" s="56" t="s">
        <v>555</v>
      </c>
      <c r="B457" s="59">
        <v>5</v>
      </c>
      <c r="C457" s="59">
        <v>0</v>
      </c>
      <c r="D457" s="59">
        <v>0</v>
      </c>
      <c r="E457" s="59">
        <v>5</v>
      </c>
    </row>
    <row r="458" spans="1:5" ht="15.5" x14ac:dyDescent="0.35">
      <c r="A458" s="56" t="s">
        <v>556</v>
      </c>
      <c r="B458" s="59">
        <v>4</v>
      </c>
      <c r="C458" s="59">
        <v>28</v>
      </c>
      <c r="D458" s="59">
        <v>0</v>
      </c>
      <c r="E458" s="59">
        <v>32</v>
      </c>
    </row>
    <row r="459" spans="1:5" ht="15.5" x14ac:dyDescent="0.35">
      <c r="A459" s="56" t="s">
        <v>557</v>
      </c>
      <c r="B459" s="59">
        <v>32</v>
      </c>
      <c r="C459" s="59">
        <v>0</v>
      </c>
      <c r="D459" s="59">
        <v>28</v>
      </c>
      <c r="E459" s="59">
        <v>3</v>
      </c>
    </row>
    <row r="460" spans="1:5" ht="15.5" x14ac:dyDescent="0.35">
      <c r="A460" s="56" t="s">
        <v>558</v>
      </c>
      <c r="B460" s="59">
        <v>3</v>
      </c>
      <c r="C460" s="59">
        <v>0</v>
      </c>
      <c r="D460" s="59">
        <v>0</v>
      </c>
      <c r="E460" s="59">
        <v>3</v>
      </c>
    </row>
    <row r="461" spans="1:5" ht="15.5" x14ac:dyDescent="0.35">
      <c r="A461" s="56" t="s">
        <v>559</v>
      </c>
      <c r="B461" s="59">
        <v>3</v>
      </c>
      <c r="C461" s="59">
        <v>1</v>
      </c>
      <c r="D461" s="59">
        <v>0</v>
      </c>
      <c r="E461" s="59">
        <v>4</v>
      </c>
    </row>
    <row r="462" spans="1:5" ht="15.5" x14ac:dyDescent="0.35">
      <c r="A462" s="56" t="s">
        <v>560</v>
      </c>
      <c r="B462" s="59">
        <v>4</v>
      </c>
      <c r="C462" s="59">
        <v>0</v>
      </c>
      <c r="D462" s="59">
        <v>1</v>
      </c>
      <c r="E462" s="59">
        <v>3</v>
      </c>
    </row>
    <row r="463" spans="1:5" ht="15.5" x14ac:dyDescent="0.35">
      <c r="A463" s="56" t="s">
        <v>561</v>
      </c>
      <c r="B463" s="59">
        <v>3</v>
      </c>
      <c r="C463" s="59">
        <v>0</v>
      </c>
      <c r="D463" s="59">
        <v>0</v>
      </c>
      <c r="E463" s="59">
        <v>3</v>
      </c>
    </row>
    <row r="464" spans="1:5" ht="15.5" x14ac:dyDescent="0.35">
      <c r="A464" s="56" t="s">
        <v>562</v>
      </c>
      <c r="B464" s="59">
        <v>3</v>
      </c>
      <c r="C464" s="59">
        <v>0</v>
      </c>
      <c r="D464" s="59">
        <v>0</v>
      </c>
      <c r="E464" s="59">
        <v>3</v>
      </c>
    </row>
    <row r="465" spans="1:5" ht="15.5" x14ac:dyDescent="0.35">
      <c r="A465" s="56" t="s">
        <v>563</v>
      </c>
      <c r="B465" s="59">
        <v>3</v>
      </c>
      <c r="C465" s="59">
        <v>5</v>
      </c>
      <c r="D465" s="59">
        <v>0</v>
      </c>
      <c r="E465" s="59">
        <v>8</v>
      </c>
    </row>
    <row r="466" spans="1:5" ht="15.5" x14ac:dyDescent="0.35">
      <c r="A466" s="56" t="s">
        <v>564</v>
      </c>
      <c r="B466" s="59">
        <v>8</v>
      </c>
      <c r="C466" s="59">
        <v>0</v>
      </c>
      <c r="D466" s="59">
        <v>1</v>
      </c>
      <c r="E466" s="59">
        <v>7</v>
      </c>
    </row>
    <row r="467" spans="1:5" ht="15.5" x14ac:dyDescent="0.35">
      <c r="A467" s="56" t="s">
        <v>565</v>
      </c>
      <c r="B467" s="59">
        <v>7</v>
      </c>
      <c r="C467" s="59">
        <v>2</v>
      </c>
      <c r="D467" s="59">
        <v>0</v>
      </c>
      <c r="E467" s="59">
        <v>9</v>
      </c>
    </row>
    <row r="468" spans="1:5" ht="15.5" x14ac:dyDescent="0.35">
      <c r="A468" s="56" t="s">
        <v>566</v>
      </c>
      <c r="B468" s="59">
        <v>9</v>
      </c>
      <c r="C468" s="59">
        <v>5</v>
      </c>
      <c r="D468" s="59">
        <v>1</v>
      </c>
      <c r="E468" s="59">
        <v>13</v>
      </c>
    </row>
    <row r="469" spans="1:5" ht="15.5" x14ac:dyDescent="0.35">
      <c r="A469" s="56" t="s">
        <v>567</v>
      </c>
      <c r="B469" s="59">
        <v>13</v>
      </c>
      <c r="C469" s="59">
        <v>8</v>
      </c>
      <c r="D469" s="59">
        <v>5</v>
      </c>
      <c r="E469" s="59">
        <v>16</v>
      </c>
    </row>
    <row r="470" spans="1:5" ht="15.5" x14ac:dyDescent="0.35">
      <c r="A470" s="56" t="s">
        <v>568</v>
      </c>
      <c r="B470" s="59">
        <v>16</v>
      </c>
      <c r="C470" s="59">
        <v>10</v>
      </c>
      <c r="D470" s="59">
        <v>7</v>
      </c>
      <c r="E470" s="59">
        <v>19</v>
      </c>
    </row>
    <row r="471" spans="1:5" ht="15.5" x14ac:dyDescent="0.35">
      <c r="A471" s="56" t="s">
        <v>569</v>
      </c>
      <c r="B471" s="59">
        <v>19</v>
      </c>
      <c r="C471" s="59">
        <v>0</v>
      </c>
      <c r="D471" s="59">
        <v>0</v>
      </c>
      <c r="E471" s="59">
        <v>19</v>
      </c>
    </row>
    <row r="472" spans="1:5" ht="15.5" x14ac:dyDescent="0.35">
      <c r="A472" s="56" t="s">
        <v>570</v>
      </c>
      <c r="B472" s="59">
        <v>19</v>
      </c>
      <c r="C472" s="59">
        <v>0</v>
      </c>
      <c r="D472" s="59">
        <v>6</v>
      </c>
      <c r="E472" s="59">
        <v>13</v>
      </c>
    </row>
    <row r="473" spans="1:5" ht="15.5" x14ac:dyDescent="0.35">
      <c r="A473" s="56" t="s">
        <v>571</v>
      </c>
      <c r="B473" s="59">
        <v>13</v>
      </c>
      <c r="C473" s="59">
        <v>0</v>
      </c>
      <c r="D473" s="59">
        <v>2</v>
      </c>
      <c r="E473" s="59">
        <v>11</v>
      </c>
    </row>
    <row r="474" spans="1:5" ht="15.5" x14ac:dyDescent="0.35">
      <c r="A474" s="56" t="s">
        <v>572</v>
      </c>
      <c r="B474" s="59">
        <v>11</v>
      </c>
      <c r="C474" s="59">
        <v>0</v>
      </c>
      <c r="D474" s="59">
        <v>0</v>
      </c>
      <c r="E474" s="59">
        <v>11</v>
      </c>
    </row>
    <row r="475" spans="1:5" ht="15.5" x14ac:dyDescent="0.35">
      <c r="A475" s="56" t="s">
        <v>573</v>
      </c>
      <c r="B475" s="59">
        <v>11</v>
      </c>
      <c r="C475" s="59">
        <v>36</v>
      </c>
      <c r="D475" s="59">
        <v>2</v>
      </c>
      <c r="E475" s="59">
        <v>47</v>
      </c>
    </row>
    <row r="476" spans="1:5" ht="15.5" x14ac:dyDescent="0.35">
      <c r="A476" s="56" t="s">
        <v>574</v>
      </c>
      <c r="B476" s="59">
        <v>47</v>
      </c>
      <c r="C476" s="59">
        <v>2</v>
      </c>
      <c r="D476" s="59">
        <v>36</v>
      </c>
      <c r="E476" s="59">
        <v>13</v>
      </c>
    </row>
    <row r="477" spans="1:5" ht="15.5" x14ac:dyDescent="0.35">
      <c r="A477" s="56" t="s">
        <v>575</v>
      </c>
      <c r="B477" s="59">
        <v>13</v>
      </c>
      <c r="C477" s="59">
        <v>0</v>
      </c>
      <c r="D477" s="59">
        <v>1</v>
      </c>
      <c r="E477" s="59">
        <v>12</v>
      </c>
    </row>
    <row r="478" spans="1:5" ht="15.5" x14ac:dyDescent="0.35">
      <c r="A478" s="56" t="s">
        <v>576</v>
      </c>
      <c r="B478" s="59">
        <v>12</v>
      </c>
      <c r="C478" s="59">
        <v>0</v>
      </c>
      <c r="D478" s="59">
        <v>0</v>
      </c>
      <c r="E478" s="59">
        <v>12</v>
      </c>
    </row>
    <row r="479" spans="1:5" ht="15.5" x14ac:dyDescent="0.35">
      <c r="A479" s="56" t="s">
        <v>577</v>
      </c>
      <c r="B479" s="59">
        <v>12</v>
      </c>
      <c r="C479" s="59">
        <v>23</v>
      </c>
      <c r="D479" s="59">
        <v>0</v>
      </c>
      <c r="E479" s="59">
        <v>35</v>
      </c>
    </row>
    <row r="480" spans="1:5" ht="15.5" x14ac:dyDescent="0.35">
      <c r="A480" s="56" t="s">
        <v>578</v>
      </c>
      <c r="B480" s="59">
        <v>35</v>
      </c>
      <c r="C480" s="59">
        <v>1</v>
      </c>
      <c r="D480" s="59">
        <v>1</v>
      </c>
      <c r="E480" s="59">
        <v>35</v>
      </c>
    </row>
    <row r="481" spans="1:5" ht="15.5" x14ac:dyDescent="0.35">
      <c r="A481" s="56" t="s">
        <v>579</v>
      </c>
      <c r="B481" s="59">
        <v>35</v>
      </c>
      <c r="C481" s="59">
        <v>2</v>
      </c>
      <c r="D481" s="59">
        <v>20</v>
      </c>
      <c r="E481" s="59">
        <v>17</v>
      </c>
    </row>
    <row r="482" spans="1:5" ht="15.5" x14ac:dyDescent="0.35">
      <c r="A482" s="56" t="s">
        <v>580</v>
      </c>
      <c r="B482" s="59">
        <v>17</v>
      </c>
      <c r="C482" s="59">
        <v>15</v>
      </c>
      <c r="D482" s="59">
        <v>1</v>
      </c>
      <c r="E482" s="59">
        <v>31</v>
      </c>
    </row>
    <row r="483" spans="1:5" ht="15.5" x14ac:dyDescent="0.35">
      <c r="A483" s="56" t="s">
        <v>581</v>
      </c>
      <c r="B483" s="59">
        <v>31</v>
      </c>
      <c r="C483" s="59">
        <v>84</v>
      </c>
      <c r="D483" s="59">
        <v>8</v>
      </c>
      <c r="E483" s="59">
        <v>101</v>
      </c>
    </row>
    <row r="484" spans="1:5" ht="15.5" x14ac:dyDescent="0.35">
      <c r="A484" s="56" t="s">
        <v>582</v>
      </c>
      <c r="B484" s="59">
        <v>101</v>
      </c>
      <c r="C484" s="59">
        <v>0</v>
      </c>
      <c r="D484" s="59">
        <v>84</v>
      </c>
      <c r="E484" s="59">
        <v>16</v>
      </c>
    </row>
    <row r="485" spans="1:5" ht="15.5" x14ac:dyDescent="0.35">
      <c r="A485" s="56" t="s">
        <v>583</v>
      </c>
      <c r="B485" s="59">
        <v>16</v>
      </c>
      <c r="C485" s="59">
        <v>0</v>
      </c>
      <c r="D485" s="59">
        <v>0</v>
      </c>
      <c r="E485" s="59">
        <v>16</v>
      </c>
    </row>
    <row r="486" spans="1:5" ht="15.5" x14ac:dyDescent="0.35">
      <c r="A486" s="56" t="s">
        <v>584</v>
      </c>
      <c r="B486" s="59">
        <v>16</v>
      </c>
      <c r="C486" s="59">
        <v>12</v>
      </c>
      <c r="D486" s="59">
        <v>0</v>
      </c>
      <c r="E486" s="59">
        <v>29</v>
      </c>
    </row>
    <row r="487" spans="1:5" ht="15.5" x14ac:dyDescent="0.35">
      <c r="A487" s="56" t="s">
        <v>585</v>
      </c>
      <c r="B487" s="59">
        <v>29</v>
      </c>
      <c r="C487" s="59">
        <v>0</v>
      </c>
      <c r="D487" s="59">
        <v>1</v>
      </c>
      <c r="E487" s="59">
        <v>32</v>
      </c>
    </row>
    <row r="488" spans="1:5" ht="15.5" x14ac:dyDescent="0.35">
      <c r="A488" s="56" t="s">
        <v>586</v>
      </c>
      <c r="B488" s="59">
        <v>32</v>
      </c>
      <c r="C488" s="59">
        <v>2</v>
      </c>
      <c r="D488" s="59">
        <v>6</v>
      </c>
      <c r="E488" s="59">
        <v>28</v>
      </c>
    </row>
    <row r="489" spans="1:5" ht="15.5" x14ac:dyDescent="0.35">
      <c r="A489" s="56" t="s">
        <v>587</v>
      </c>
      <c r="B489" s="59">
        <v>28</v>
      </c>
      <c r="C489" s="59">
        <v>6</v>
      </c>
      <c r="D489" s="59">
        <v>1</v>
      </c>
      <c r="E489" s="59">
        <v>33</v>
      </c>
    </row>
    <row r="490" spans="1:5" ht="15.5" x14ac:dyDescent="0.35">
      <c r="A490" s="56" t="s">
        <v>588</v>
      </c>
      <c r="B490" s="59">
        <v>33</v>
      </c>
      <c r="C490" s="59">
        <v>75</v>
      </c>
      <c r="D490" s="59">
        <v>4</v>
      </c>
      <c r="E490" s="59">
        <v>103</v>
      </c>
    </row>
    <row r="491" spans="1:5" ht="15.5" x14ac:dyDescent="0.35">
      <c r="A491" s="56" t="s">
        <v>589</v>
      </c>
      <c r="B491" s="59">
        <v>103</v>
      </c>
      <c r="C491" s="59">
        <v>26</v>
      </c>
      <c r="D491" s="59">
        <v>73</v>
      </c>
      <c r="E491" s="59">
        <v>52</v>
      </c>
    </row>
    <row r="492" spans="1:5" ht="15.5" x14ac:dyDescent="0.35">
      <c r="A492" s="56" t="s">
        <v>590</v>
      </c>
      <c r="B492" s="59">
        <v>52</v>
      </c>
      <c r="C492" s="59">
        <v>4</v>
      </c>
      <c r="D492" s="59">
        <v>19</v>
      </c>
      <c r="E492" s="59">
        <v>37</v>
      </c>
    </row>
    <row r="493" spans="1:5" ht="15.5" x14ac:dyDescent="0.35">
      <c r="A493" s="56" t="s">
        <v>591</v>
      </c>
      <c r="B493" s="59">
        <v>37</v>
      </c>
      <c r="C493" s="59">
        <v>9</v>
      </c>
      <c r="D493" s="59">
        <v>3</v>
      </c>
      <c r="E493" s="59">
        <v>44</v>
      </c>
    </row>
    <row r="494" spans="1:5" ht="15.5" x14ac:dyDescent="0.35">
      <c r="A494" s="56" t="s">
        <v>592</v>
      </c>
      <c r="B494" s="59">
        <v>44</v>
      </c>
      <c r="C494" s="59">
        <v>8</v>
      </c>
      <c r="D494" s="59">
        <v>23</v>
      </c>
      <c r="E494" s="59">
        <v>29</v>
      </c>
    </row>
    <row r="495" spans="1:5" ht="15.5" x14ac:dyDescent="0.35">
      <c r="A495" s="56" t="s">
        <v>593</v>
      </c>
      <c r="B495" s="59">
        <v>29</v>
      </c>
      <c r="C495" s="59">
        <v>0</v>
      </c>
      <c r="D495" s="59">
        <v>17</v>
      </c>
      <c r="E495" s="59">
        <v>12</v>
      </c>
    </row>
    <row r="496" spans="1:5" ht="15.5" x14ac:dyDescent="0.35">
      <c r="A496" s="56" t="s">
        <v>594</v>
      </c>
      <c r="B496" s="59">
        <v>12</v>
      </c>
      <c r="C496" s="59">
        <v>31</v>
      </c>
      <c r="D496" s="59">
        <v>0</v>
      </c>
      <c r="E496" s="59">
        <v>39</v>
      </c>
    </row>
    <row r="497" spans="1:5" ht="15.5" x14ac:dyDescent="0.35">
      <c r="A497" s="56" t="s">
        <v>595</v>
      </c>
      <c r="B497" s="59">
        <v>39</v>
      </c>
      <c r="C497" s="59">
        <v>0</v>
      </c>
      <c r="D497" s="59">
        <v>8</v>
      </c>
      <c r="E497" s="59">
        <v>31</v>
      </c>
    </row>
    <row r="498" spans="1:5" ht="15.5" x14ac:dyDescent="0.35">
      <c r="A498" s="56" t="s">
        <v>596</v>
      </c>
      <c r="B498" s="59">
        <v>31</v>
      </c>
      <c r="C498" s="59">
        <v>5</v>
      </c>
      <c r="D498" s="59">
        <v>22</v>
      </c>
      <c r="E498" s="59">
        <v>14</v>
      </c>
    </row>
    <row r="499" spans="1:5" ht="15.5" x14ac:dyDescent="0.35">
      <c r="A499" s="56" t="s">
        <v>597</v>
      </c>
      <c r="B499" s="59">
        <v>14</v>
      </c>
      <c r="C499" s="59">
        <v>42</v>
      </c>
      <c r="D499" s="59">
        <v>3</v>
      </c>
      <c r="E499" s="59">
        <v>55</v>
      </c>
    </row>
    <row r="500" spans="1:5" ht="15.5" x14ac:dyDescent="0.35">
      <c r="A500" s="56" t="s">
        <v>598</v>
      </c>
      <c r="B500" s="59">
        <v>55</v>
      </c>
      <c r="C500" s="59">
        <v>0</v>
      </c>
      <c r="D500" s="59">
        <v>7</v>
      </c>
      <c r="E500" s="59">
        <v>49</v>
      </c>
    </row>
    <row r="501" spans="1:5" ht="15.5" x14ac:dyDescent="0.35">
      <c r="A501" s="56" t="s">
        <v>599</v>
      </c>
      <c r="B501" s="59">
        <v>49</v>
      </c>
      <c r="C501" s="59">
        <v>12</v>
      </c>
      <c r="D501" s="59">
        <v>0</v>
      </c>
      <c r="E501" s="59">
        <v>61</v>
      </c>
    </row>
    <row r="502" spans="1:5" ht="15.5" x14ac:dyDescent="0.35">
      <c r="A502" s="56" t="s">
        <v>600</v>
      </c>
      <c r="B502" s="59">
        <v>61</v>
      </c>
      <c r="C502" s="59">
        <v>0</v>
      </c>
      <c r="D502" s="59">
        <v>44</v>
      </c>
      <c r="E502" s="59">
        <v>17</v>
      </c>
    </row>
    <row r="503" spans="1:5" ht="15.5" x14ac:dyDescent="0.35">
      <c r="A503" s="56" t="s">
        <v>601</v>
      </c>
      <c r="B503" s="59">
        <v>17</v>
      </c>
      <c r="C503" s="59">
        <v>0</v>
      </c>
      <c r="D503" s="59">
        <v>5</v>
      </c>
      <c r="E503" s="59">
        <v>12</v>
      </c>
    </row>
    <row r="504" spans="1:5" ht="15.5" x14ac:dyDescent="0.35">
      <c r="A504" s="56" t="s">
        <v>602</v>
      </c>
      <c r="B504" s="59">
        <v>12</v>
      </c>
      <c r="C504" s="59">
        <v>9</v>
      </c>
      <c r="D504" s="59">
        <v>0</v>
      </c>
      <c r="E504" s="59">
        <v>21</v>
      </c>
    </row>
    <row r="505" spans="1:5" ht="15.5" x14ac:dyDescent="0.35">
      <c r="A505" s="56" t="s">
        <v>603</v>
      </c>
      <c r="B505" s="59">
        <v>21</v>
      </c>
      <c r="C505" s="59">
        <v>6</v>
      </c>
      <c r="D505" s="59">
        <v>9</v>
      </c>
      <c r="E505" s="59">
        <v>18</v>
      </c>
    </row>
    <row r="506" spans="1:5" ht="15.5" x14ac:dyDescent="0.35">
      <c r="A506" s="56" t="s">
        <v>604</v>
      </c>
      <c r="B506" s="59">
        <v>18</v>
      </c>
      <c r="C506" s="59">
        <v>18</v>
      </c>
      <c r="D506" s="59">
        <v>6</v>
      </c>
      <c r="E506" s="59">
        <v>30</v>
      </c>
    </row>
    <row r="507" spans="1:5" ht="15.5" x14ac:dyDescent="0.35">
      <c r="A507" s="56" t="s">
        <v>605</v>
      </c>
      <c r="B507" s="59">
        <v>30</v>
      </c>
      <c r="C507" s="59">
        <v>0</v>
      </c>
      <c r="D507" s="59">
        <v>10</v>
      </c>
      <c r="E507" s="59">
        <v>26</v>
      </c>
    </row>
    <row r="508" spans="1:5" ht="15.5" x14ac:dyDescent="0.35">
      <c r="A508" s="56" t="s">
        <v>606</v>
      </c>
      <c r="B508" s="59">
        <v>26</v>
      </c>
      <c r="C508" s="59">
        <v>29</v>
      </c>
      <c r="D508" s="59">
        <v>0</v>
      </c>
      <c r="E508" s="59">
        <v>55</v>
      </c>
    </row>
    <row r="509" spans="1:5" ht="15.5" x14ac:dyDescent="0.35">
      <c r="A509" s="56" t="s">
        <v>607</v>
      </c>
      <c r="B509" s="59">
        <v>55</v>
      </c>
      <c r="C509" s="59">
        <v>59</v>
      </c>
      <c r="D509" s="59">
        <v>43</v>
      </c>
      <c r="E509" s="59">
        <v>71</v>
      </c>
    </row>
    <row r="510" spans="1:5" ht="15.5" x14ac:dyDescent="0.35">
      <c r="A510" s="56" t="s">
        <v>608</v>
      </c>
      <c r="B510" s="59">
        <v>71</v>
      </c>
      <c r="C510" s="59">
        <v>2</v>
      </c>
      <c r="D510" s="59">
        <v>0</v>
      </c>
      <c r="E510" s="59">
        <v>73</v>
      </c>
    </row>
    <row r="511" spans="1:5" ht="15.5" x14ac:dyDescent="0.35">
      <c r="A511" s="56" t="s">
        <v>609</v>
      </c>
      <c r="B511" s="59">
        <v>73</v>
      </c>
      <c r="C511" s="59">
        <v>0</v>
      </c>
      <c r="D511" s="59">
        <v>40</v>
      </c>
      <c r="E511" s="59">
        <v>13</v>
      </c>
    </row>
    <row r="512" spans="1:5" ht="15.5" x14ac:dyDescent="0.35">
      <c r="A512" s="56" t="s">
        <v>610</v>
      </c>
      <c r="B512" s="59">
        <v>13</v>
      </c>
      <c r="C512" s="59">
        <v>0</v>
      </c>
      <c r="D512" s="59">
        <v>5</v>
      </c>
      <c r="E512" s="59">
        <v>8</v>
      </c>
    </row>
    <row r="513" spans="1:5" ht="15.5" x14ac:dyDescent="0.35">
      <c r="A513" s="56" t="s">
        <v>611</v>
      </c>
      <c r="B513" s="59">
        <v>8</v>
      </c>
      <c r="C513" s="59">
        <v>58</v>
      </c>
      <c r="D513" s="59">
        <v>4</v>
      </c>
      <c r="E513" s="59">
        <v>66</v>
      </c>
    </row>
    <row r="514" spans="1:5" ht="15.5" x14ac:dyDescent="0.35">
      <c r="A514" s="56" t="s">
        <v>612</v>
      </c>
      <c r="B514" s="59">
        <v>66</v>
      </c>
      <c r="C514" s="59">
        <v>1</v>
      </c>
      <c r="D514" s="59">
        <v>58</v>
      </c>
      <c r="E514" s="59">
        <v>9</v>
      </c>
    </row>
    <row r="515" spans="1:5" ht="15.5" x14ac:dyDescent="0.35">
      <c r="A515" s="56" t="s">
        <v>613</v>
      </c>
      <c r="B515" s="59">
        <v>9</v>
      </c>
      <c r="C515" s="59">
        <v>45</v>
      </c>
      <c r="D515" s="59">
        <v>0</v>
      </c>
      <c r="E515" s="59">
        <v>61</v>
      </c>
    </row>
    <row r="516" spans="1:5" ht="15.5" x14ac:dyDescent="0.35">
      <c r="A516" s="56" t="s">
        <v>614</v>
      </c>
      <c r="B516" s="59">
        <v>61</v>
      </c>
      <c r="C516" s="59">
        <v>4</v>
      </c>
      <c r="D516" s="59">
        <v>1</v>
      </c>
      <c r="E516" s="59">
        <v>64</v>
      </c>
    </row>
    <row r="517" spans="1:5" ht="15.5" x14ac:dyDescent="0.35">
      <c r="A517" s="56" t="s">
        <v>615</v>
      </c>
      <c r="B517" s="59">
        <v>64</v>
      </c>
      <c r="C517" s="59">
        <v>106</v>
      </c>
      <c r="D517" s="59">
        <v>41</v>
      </c>
      <c r="E517" s="59">
        <v>133</v>
      </c>
    </row>
    <row r="518" spans="1:5" ht="15.5" x14ac:dyDescent="0.35">
      <c r="A518" s="56" t="s">
        <v>616</v>
      </c>
      <c r="B518" s="59">
        <v>133</v>
      </c>
      <c r="C518" s="59">
        <v>28</v>
      </c>
      <c r="D518" s="59">
        <v>74</v>
      </c>
      <c r="E518" s="59">
        <v>87</v>
      </c>
    </row>
    <row r="519" spans="1:5" ht="15.5" x14ac:dyDescent="0.35">
      <c r="A519" s="56" t="s">
        <v>617</v>
      </c>
      <c r="B519" s="59">
        <v>87</v>
      </c>
      <c r="C519" s="59">
        <v>18</v>
      </c>
      <c r="D519" s="59">
        <v>21</v>
      </c>
      <c r="E519" s="59">
        <v>83</v>
      </c>
    </row>
    <row r="520" spans="1:5" ht="15.5" x14ac:dyDescent="0.35">
      <c r="A520" s="56" t="s">
        <v>618</v>
      </c>
      <c r="B520" s="59">
        <v>83</v>
      </c>
      <c r="C520" s="59">
        <v>39</v>
      </c>
      <c r="D520" s="59">
        <v>58</v>
      </c>
      <c r="E520" s="59">
        <v>64</v>
      </c>
    </row>
    <row r="521" spans="1:5" ht="15.5" x14ac:dyDescent="0.35">
      <c r="A521" s="56" t="s">
        <v>619</v>
      </c>
      <c r="B521" s="59">
        <v>64</v>
      </c>
      <c r="C521" s="59">
        <v>7</v>
      </c>
      <c r="D521" s="59">
        <v>23</v>
      </c>
      <c r="E521" s="59">
        <v>46</v>
      </c>
    </row>
    <row r="522" spans="1:5" ht="15.5" x14ac:dyDescent="0.35">
      <c r="A522" s="56" t="s">
        <v>620</v>
      </c>
      <c r="B522" s="59">
        <v>46</v>
      </c>
      <c r="C522" s="59">
        <v>37</v>
      </c>
      <c r="D522" s="59">
        <v>2</v>
      </c>
      <c r="E522" s="59">
        <v>74</v>
      </c>
    </row>
    <row r="523" spans="1:5" ht="15.5" x14ac:dyDescent="0.35">
      <c r="A523" s="56" t="s">
        <v>621</v>
      </c>
      <c r="B523" s="59">
        <v>74</v>
      </c>
      <c r="C523" s="59">
        <v>7</v>
      </c>
      <c r="D523" s="59">
        <v>0</v>
      </c>
      <c r="E523" s="59">
        <v>81</v>
      </c>
    </row>
    <row r="524" spans="1:5" ht="15.5" x14ac:dyDescent="0.35">
      <c r="A524" s="56" t="s">
        <v>622</v>
      </c>
      <c r="B524" s="59">
        <v>81</v>
      </c>
      <c r="C524" s="59">
        <v>0</v>
      </c>
      <c r="D524" s="59">
        <v>42</v>
      </c>
      <c r="E524" s="59">
        <v>39</v>
      </c>
    </row>
    <row r="525" spans="1:5" ht="15.5" x14ac:dyDescent="0.35">
      <c r="A525" s="56" t="s">
        <v>623</v>
      </c>
      <c r="B525" s="59">
        <v>39</v>
      </c>
      <c r="C525" s="59">
        <v>0</v>
      </c>
      <c r="D525" s="59">
        <v>12</v>
      </c>
      <c r="E525" s="59">
        <v>27</v>
      </c>
    </row>
    <row r="526" spans="1:5" ht="15.5" x14ac:dyDescent="0.35">
      <c r="A526" s="56" t="s">
        <v>624</v>
      </c>
      <c r="B526" s="59">
        <v>27</v>
      </c>
      <c r="C526" s="59">
        <v>0</v>
      </c>
      <c r="D526" s="59">
        <v>5</v>
      </c>
      <c r="E526" s="59">
        <v>17</v>
      </c>
    </row>
    <row r="527" spans="1:5" ht="15.5" x14ac:dyDescent="0.35">
      <c r="A527" s="56" t="s">
        <v>625</v>
      </c>
      <c r="B527" s="59">
        <v>17</v>
      </c>
      <c r="C527" s="59">
        <v>84</v>
      </c>
      <c r="D527" s="59">
        <v>0</v>
      </c>
      <c r="E527" s="59">
        <v>100</v>
      </c>
    </row>
    <row r="528" spans="1:5" ht="15.5" x14ac:dyDescent="0.35">
      <c r="A528" s="56" t="s">
        <v>626</v>
      </c>
      <c r="B528" s="59">
        <v>100</v>
      </c>
      <c r="C528" s="59">
        <v>0</v>
      </c>
      <c r="D528" s="59">
        <v>84</v>
      </c>
      <c r="E528" s="59">
        <v>28</v>
      </c>
    </row>
    <row r="529" spans="1:5" ht="15.5" x14ac:dyDescent="0.35">
      <c r="A529" s="56" t="s">
        <v>627</v>
      </c>
      <c r="B529" s="59">
        <v>28</v>
      </c>
      <c r="C529" s="59">
        <v>3</v>
      </c>
      <c r="D529" s="59">
        <v>0</v>
      </c>
      <c r="E529" s="59">
        <v>32</v>
      </c>
    </row>
    <row r="530" spans="1:5" ht="15.5" x14ac:dyDescent="0.35">
      <c r="A530" s="56" t="s">
        <v>628</v>
      </c>
      <c r="B530" s="59">
        <v>32</v>
      </c>
      <c r="C530" s="59">
        <v>0</v>
      </c>
      <c r="D530" s="59">
        <v>18</v>
      </c>
      <c r="E530" s="59">
        <v>14</v>
      </c>
    </row>
    <row r="531" spans="1:5" ht="15.5" x14ac:dyDescent="0.35">
      <c r="A531" s="56" t="s">
        <v>629</v>
      </c>
      <c r="B531" s="59">
        <v>14</v>
      </c>
      <c r="C531" s="59">
        <v>26</v>
      </c>
      <c r="D531" s="59">
        <v>0</v>
      </c>
      <c r="E531" s="59">
        <v>40</v>
      </c>
    </row>
    <row r="532" spans="1:5" ht="15.5" x14ac:dyDescent="0.35">
      <c r="A532" s="56" t="s">
        <v>630</v>
      </c>
      <c r="B532" s="59">
        <v>40</v>
      </c>
      <c r="C532" s="59">
        <v>16</v>
      </c>
      <c r="D532" s="59">
        <v>13</v>
      </c>
      <c r="E532" s="59">
        <v>43</v>
      </c>
    </row>
    <row r="533" spans="1:5" ht="15.5" x14ac:dyDescent="0.35">
      <c r="A533" s="56" t="s">
        <v>631</v>
      </c>
      <c r="B533" s="59">
        <v>43</v>
      </c>
      <c r="C533" s="59">
        <v>6</v>
      </c>
      <c r="D533" s="59">
        <v>1</v>
      </c>
      <c r="E533" s="59">
        <v>48</v>
      </c>
    </row>
    <row r="534" spans="1:5" ht="15.5" x14ac:dyDescent="0.35">
      <c r="A534" s="56" t="s">
        <v>632</v>
      </c>
      <c r="B534" s="59">
        <v>48</v>
      </c>
      <c r="C534" s="59">
        <v>2</v>
      </c>
      <c r="D534" s="59">
        <v>7</v>
      </c>
      <c r="E534" s="59">
        <v>43</v>
      </c>
    </row>
    <row r="535" spans="1:5" ht="15.5" x14ac:dyDescent="0.35">
      <c r="A535" s="56" t="s">
        <v>633</v>
      </c>
      <c r="B535" s="59">
        <v>43</v>
      </c>
      <c r="C535" s="59">
        <v>1</v>
      </c>
      <c r="D535" s="59">
        <v>0</v>
      </c>
      <c r="E535" s="59">
        <v>44</v>
      </c>
    </row>
    <row r="536" spans="1:5" ht="15.5" x14ac:dyDescent="0.35">
      <c r="A536" s="56" t="s">
        <v>634</v>
      </c>
      <c r="B536" s="59">
        <v>44</v>
      </c>
      <c r="C536" s="59">
        <v>1</v>
      </c>
      <c r="D536" s="59">
        <v>1</v>
      </c>
      <c r="E536" s="59">
        <v>44</v>
      </c>
    </row>
    <row r="537" spans="1:5" ht="15.5" x14ac:dyDescent="0.35">
      <c r="A537" s="56" t="s">
        <v>635</v>
      </c>
      <c r="B537" s="59">
        <v>44</v>
      </c>
      <c r="C537" s="59">
        <v>0</v>
      </c>
      <c r="D537" s="59">
        <v>2</v>
      </c>
      <c r="E537" s="59">
        <v>42</v>
      </c>
    </row>
    <row r="538" spans="1:5" ht="15.5" x14ac:dyDescent="0.35">
      <c r="A538" s="56" t="s">
        <v>636</v>
      </c>
      <c r="B538" s="59">
        <v>42</v>
      </c>
      <c r="C538" s="59">
        <v>16</v>
      </c>
      <c r="D538" s="59">
        <v>17</v>
      </c>
      <c r="E538" s="59">
        <v>44</v>
      </c>
    </row>
    <row r="539" spans="1:5" ht="15.5" x14ac:dyDescent="0.35">
      <c r="A539" s="56" t="s">
        <v>637</v>
      </c>
      <c r="B539" s="59">
        <v>44</v>
      </c>
      <c r="C539" s="59">
        <v>0</v>
      </c>
      <c r="D539" s="59">
        <v>4</v>
      </c>
      <c r="E539" s="59">
        <v>40</v>
      </c>
    </row>
    <row r="540" spans="1:5" ht="15.5" x14ac:dyDescent="0.35">
      <c r="A540" s="56" t="s">
        <v>638</v>
      </c>
      <c r="B540" s="59">
        <v>40</v>
      </c>
      <c r="C540" s="59">
        <v>6</v>
      </c>
      <c r="D540" s="59">
        <v>2</v>
      </c>
      <c r="E540" s="59">
        <v>44</v>
      </c>
    </row>
    <row r="541" spans="1:5" ht="15.5" x14ac:dyDescent="0.35">
      <c r="A541" s="56" t="s">
        <v>639</v>
      </c>
      <c r="B541" s="59">
        <v>44</v>
      </c>
      <c r="C541" s="59">
        <v>13</v>
      </c>
      <c r="D541" s="59">
        <v>13</v>
      </c>
      <c r="E541" s="59">
        <v>44</v>
      </c>
    </row>
    <row r="542" spans="1:5" ht="15.5" x14ac:dyDescent="0.35">
      <c r="A542" s="56" t="s">
        <v>640</v>
      </c>
      <c r="B542" s="59">
        <v>44</v>
      </c>
      <c r="C542" s="59">
        <v>1</v>
      </c>
      <c r="D542" s="59">
        <v>3</v>
      </c>
      <c r="E542" s="59">
        <v>42</v>
      </c>
    </row>
    <row r="543" spans="1:5" ht="15.5" x14ac:dyDescent="0.35">
      <c r="A543" s="56" t="s">
        <v>641</v>
      </c>
      <c r="B543" s="59">
        <v>42</v>
      </c>
      <c r="C543" s="59">
        <v>7</v>
      </c>
      <c r="D543" s="59">
        <v>9</v>
      </c>
      <c r="E543" s="59">
        <v>40</v>
      </c>
    </row>
    <row r="544" spans="1:5" ht="15.5" x14ac:dyDescent="0.35">
      <c r="A544" s="56" t="s">
        <v>642</v>
      </c>
      <c r="B544" s="59">
        <v>40</v>
      </c>
      <c r="C544" s="59">
        <v>0</v>
      </c>
      <c r="D544" s="59">
        <v>1</v>
      </c>
      <c r="E544" s="59">
        <v>39</v>
      </c>
    </row>
    <row r="545" spans="1:5" ht="15.5" x14ac:dyDescent="0.35">
      <c r="A545" s="56" t="s">
        <v>643</v>
      </c>
      <c r="B545" s="59">
        <v>39</v>
      </c>
      <c r="C545" s="59">
        <v>7</v>
      </c>
      <c r="D545" s="59">
        <v>0</v>
      </c>
      <c r="E545" s="59">
        <v>46</v>
      </c>
    </row>
    <row r="546" spans="1:5" ht="15.5" x14ac:dyDescent="0.35">
      <c r="A546" s="56" t="s">
        <v>644</v>
      </c>
      <c r="B546" s="59">
        <v>46</v>
      </c>
      <c r="C546" s="59">
        <v>108</v>
      </c>
      <c r="D546" s="59">
        <v>12</v>
      </c>
      <c r="E546" s="59">
        <v>142</v>
      </c>
    </row>
    <row r="547" spans="1:5" ht="15.5" x14ac:dyDescent="0.35">
      <c r="A547" s="56" t="s">
        <v>645</v>
      </c>
      <c r="B547" s="59">
        <v>142</v>
      </c>
      <c r="C547" s="59">
        <v>12</v>
      </c>
      <c r="D547" s="59">
        <v>78</v>
      </c>
      <c r="E547" s="59">
        <v>76</v>
      </c>
    </row>
    <row r="548" spans="1:5" ht="15.5" x14ac:dyDescent="0.35">
      <c r="A548" s="56" t="s">
        <v>646</v>
      </c>
      <c r="B548" s="59">
        <v>76</v>
      </c>
      <c r="C548" s="59">
        <v>7</v>
      </c>
      <c r="D548" s="59">
        <v>37</v>
      </c>
      <c r="E548" s="59">
        <v>46</v>
      </c>
    </row>
    <row r="549" spans="1:5" ht="15.5" x14ac:dyDescent="0.35">
      <c r="A549" s="56" t="s">
        <v>647</v>
      </c>
      <c r="B549" s="59">
        <v>46</v>
      </c>
      <c r="C549" s="59">
        <v>0</v>
      </c>
      <c r="D549" s="59">
        <v>7</v>
      </c>
      <c r="E549" s="59">
        <v>45</v>
      </c>
    </row>
    <row r="550" spans="1:5" ht="15.5" x14ac:dyDescent="0.35">
      <c r="A550" s="56" t="s">
        <v>648</v>
      </c>
      <c r="B550" s="59">
        <v>45</v>
      </c>
      <c r="C550" s="59">
        <v>0</v>
      </c>
      <c r="D550" s="59">
        <v>4</v>
      </c>
      <c r="E550" s="59">
        <v>48</v>
      </c>
    </row>
    <row r="551" spans="1:5" ht="15.5" x14ac:dyDescent="0.35">
      <c r="A551" s="56" t="s">
        <v>649</v>
      </c>
      <c r="B551" s="59">
        <v>48</v>
      </c>
      <c r="C551" s="59">
        <v>0</v>
      </c>
      <c r="D551" s="59">
        <v>0</v>
      </c>
      <c r="E551" s="59">
        <v>45</v>
      </c>
    </row>
    <row r="552" spans="1:5" ht="15.5" x14ac:dyDescent="0.35">
      <c r="A552" s="56" t="s">
        <v>650</v>
      </c>
      <c r="B552" s="59">
        <v>45</v>
      </c>
      <c r="C552" s="59">
        <v>6</v>
      </c>
      <c r="D552" s="59">
        <v>19</v>
      </c>
      <c r="E552" s="59">
        <v>32</v>
      </c>
    </row>
    <row r="553" spans="1:5" ht="15.5" x14ac:dyDescent="0.35">
      <c r="A553" s="56" t="s">
        <v>651</v>
      </c>
      <c r="B553" s="59">
        <v>32</v>
      </c>
      <c r="C553" s="59">
        <v>36</v>
      </c>
      <c r="D553" s="59">
        <v>14</v>
      </c>
      <c r="E553" s="59">
        <v>54</v>
      </c>
    </row>
    <row r="554" spans="1:5" ht="15.5" x14ac:dyDescent="0.35">
      <c r="A554" s="56" t="s">
        <v>652</v>
      </c>
      <c r="B554" s="59">
        <v>54</v>
      </c>
      <c r="C554" s="59">
        <v>69</v>
      </c>
      <c r="D554" s="59">
        <v>37</v>
      </c>
      <c r="E554" s="59">
        <v>86</v>
      </c>
    </row>
    <row r="555" spans="1:5" ht="15.5" x14ac:dyDescent="0.35">
      <c r="A555" s="56" t="s">
        <v>653</v>
      </c>
      <c r="B555" s="59">
        <v>86</v>
      </c>
      <c r="C555" s="59">
        <v>38</v>
      </c>
      <c r="D555" s="59">
        <v>53</v>
      </c>
      <c r="E555" s="59">
        <v>71</v>
      </c>
    </row>
    <row r="556" spans="1:5" ht="15.5" x14ac:dyDescent="0.35">
      <c r="A556" s="56" t="s">
        <v>654</v>
      </c>
      <c r="B556" s="59">
        <v>71</v>
      </c>
      <c r="C556" s="59">
        <v>7</v>
      </c>
      <c r="D556" s="59">
        <v>1</v>
      </c>
      <c r="E556" s="59">
        <v>82</v>
      </c>
    </row>
    <row r="557" spans="1:5" ht="15.5" x14ac:dyDescent="0.35">
      <c r="A557" s="56" t="s">
        <v>655</v>
      </c>
      <c r="B557" s="59">
        <v>82</v>
      </c>
      <c r="C557" s="59">
        <v>1</v>
      </c>
      <c r="D557" s="59">
        <v>0</v>
      </c>
      <c r="E557" s="59">
        <v>83</v>
      </c>
    </row>
    <row r="558" spans="1:5" ht="15.5" x14ac:dyDescent="0.35">
      <c r="A558" s="56" t="s">
        <v>656</v>
      </c>
      <c r="B558" s="59">
        <v>83</v>
      </c>
      <c r="C558" s="59">
        <v>6</v>
      </c>
      <c r="D558" s="59">
        <v>64</v>
      </c>
      <c r="E558" s="59">
        <v>25</v>
      </c>
    </row>
    <row r="559" spans="1:5" ht="15.5" x14ac:dyDescent="0.35">
      <c r="A559" s="56" t="s">
        <v>657</v>
      </c>
      <c r="B559" s="59">
        <v>25</v>
      </c>
      <c r="C559" s="59">
        <v>36</v>
      </c>
      <c r="D559" s="59">
        <v>0</v>
      </c>
      <c r="E559" s="59">
        <v>61</v>
      </c>
    </row>
    <row r="560" spans="1:5" ht="15.5" x14ac:dyDescent="0.35">
      <c r="A560" s="56" t="s">
        <v>658</v>
      </c>
      <c r="B560" s="59">
        <v>61</v>
      </c>
      <c r="C560" s="59">
        <v>0</v>
      </c>
      <c r="D560" s="59">
        <v>5</v>
      </c>
      <c r="E560" s="59">
        <v>57</v>
      </c>
    </row>
    <row r="561" spans="1:5" ht="15.5" x14ac:dyDescent="0.35">
      <c r="A561" s="56" t="s">
        <v>659</v>
      </c>
      <c r="B561" s="59">
        <v>57</v>
      </c>
      <c r="C561" s="59">
        <v>0</v>
      </c>
      <c r="D561" s="59">
        <v>12</v>
      </c>
      <c r="E561" s="59">
        <v>45</v>
      </c>
    </row>
    <row r="562" spans="1:5" ht="15.5" x14ac:dyDescent="0.35">
      <c r="A562" s="56" t="s">
        <v>660</v>
      </c>
      <c r="B562" s="59">
        <v>45</v>
      </c>
      <c r="C562" s="59">
        <v>28</v>
      </c>
      <c r="D562" s="59">
        <v>0</v>
      </c>
      <c r="E562" s="59">
        <v>73</v>
      </c>
    </row>
    <row r="563" spans="1:5" ht="15.5" x14ac:dyDescent="0.35">
      <c r="A563" s="56" t="s">
        <v>661</v>
      </c>
      <c r="B563" s="59">
        <v>73</v>
      </c>
      <c r="C563" s="59">
        <v>4</v>
      </c>
      <c r="D563" s="59">
        <v>6</v>
      </c>
      <c r="E563" s="59">
        <v>71</v>
      </c>
    </row>
    <row r="564" spans="1:5" ht="15.5" x14ac:dyDescent="0.35">
      <c r="A564" s="56" t="s">
        <v>662</v>
      </c>
      <c r="B564" s="59">
        <v>71</v>
      </c>
      <c r="C564" s="59">
        <v>4</v>
      </c>
      <c r="D564" s="59">
        <v>28</v>
      </c>
      <c r="E564" s="59">
        <v>47</v>
      </c>
    </row>
    <row r="565" spans="1:5" ht="15.5" x14ac:dyDescent="0.35">
      <c r="A565" s="56" t="s">
        <v>663</v>
      </c>
      <c r="B565" s="59">
        <v>47</v>
      </c>
      <c r="C565" s="59">
        <v>51</v>
      </c>
      <c r="D565" s="59">
        <v>4</v>
      </c>
      <c r="E565" s="59">
        <v>94</v>
      </c>
    </row>
    <row r="566" spans="1:5" ht="15.5" x14ac:dyDescent="0.35">
      <c r="A566" s="56" t="s">
        <v>664</v>
      </c>
      <c r="B566" s="59">
        <v>94</v>
      </c>
      <c r="C566" s="59">
        <v>12</v>
      </c>
      <c r="D566" s="59">
        <v>74</v>
      </c>
      <c r="E566" s="59">
        <v>32</v>
      </c>
    </row>
    <row r="567" spans="1:5" ht="15.5" x14ac:dyDescent="0.35">
      <c r="A567" s="56" t="s">
        <v>665</v>
      </c>
      <c r="B567" s="59">
        <v>32</v>
      </c>
      <c r="C567" s="59">
        <v>36</v>
      </c>
      <c r="D567" s="59">
        <v>3</v>
      </c>
      <c r="E567" s="59">
        <v>65</v>
      </c>
    </row>
    <row r="568" spans="1:5" ht="15.5" x14ac:dyDescent="0.35">
      <c r="A568" s="56" t="s">
        <v>666</v>
      </c>
      <c r="B568" s="59">
        <v>65</v>
      </c>
      <c r="C568" s="59">
        <v>3</v>
      </c>
      <c r="D568" s="59">
        <v>8</v>
      </c>
      <c r="E568" s="59">
        <v>60</v>
      </c>
    </row>
    <row r="569" spans="1:5" ht="15.5" x14ac:dyDescent="0.35">
      <c r="A569" s="56" t="s">
        <v>667</v>
      </c>
      <c r="B569" s="59">
        <v>60</v>
      </c>
      <c r="C569" s="59">
        <v>0</v>
      </c>
      <c r="D569" s="59">
        <v>0</v>
      </c>
      <c r="E569" s="59">
        <v>60</v>
      </c>
    </row>
    <row r="570" spans="1:5" ht="15.5" x14ac:dyDescent="0.35">
      <c r="A570" s="56" t="s">
        <v>668</v>
      </c>
      <c r="B570" s="59">
        <v>66</v>
      </c>
      <c r="C570" s="59">
        <v>43</v>
      </c>
      <c r="D570" s="59">
        <v>6</v>
      </c>
      <c r="E570" s="59">
        <v>103</v>
      </c>
    </row>
    <row r="571" spans="1:5" ht="15.5" x14ac:dyDescent="0.35">
      <c r="A571" s="56" t="s">
        <v>669</v>
      </c>
      <c r="B571" s="59">
        <v>103</v>
      </c>
      <c r="C571" s="59">
        <v>5</v>
      </c>
      <c r="D571" s="59">
        <v>7</v>
      </c>
      <c r="E571" s="59">
        <v>102</v>
      </c>
    </row>
    <row r="572" spans="1:5" ht="15.5" x14ac:dyDescent="0.35">
      <c r="A572" s="56" t="s">
        <v>670</v>
      </c>
      <c r="B572" s="59">
        <v>102</v>
      </c>
      <c r="C572" s="59">
        <v>0</v>
      </c>
      <c r="D572" s="59">
        <v>77</v>
      </c>
      <c r="E572" s="59">
        <v>25</v>
      </c>
    </row>
    <row r="573" spans="1:5" ht="15.5" x14ac:dyDescent="0.35">
      <c r="A573" s="56" t="s">
        <v>671</v>
      </c>
      <c r="B573" s="59">
        <v>25</v>
      </c>
      <c r="C573" s="59">
        <v>2</v>
      </c>
      <c r="D573" s="59">
        <v>1</v>
      </c>
      <c r="E573" s="59">
        <v>20</v>
      </c>
    </row>
    <row r="574" spans="1:5" ht="15.5" x14ac:dyDescent="0.35">
      <c r="A574" s="56" t="s">
        <v>672</v>
      </c>
      <c r="B574" s="59">
        <v>20</v>
      </c>
      <c r="C574" s="59">
        <v>1</v>
      </c>
      <c r="D574" s="59">
        <v>0</v>
      </c>
      <c r="E574" s="59">
        <v>30</v>
      </c>
    </row>
    <row r="575" spans="1:5" ht="15.5" x14ac:dyDescent="0.35">
      <c r="A575" s="56" t="s">
        <v>673</v>
      </c>
      <c r="B575" s="59">
        <v>30</v>
      </c>
      <c r="C575" s="59">
        <v>6</v>
      </c>
      <c r="D575" s="59">
        <v>12</v>
      </c>
      <c r="E575" s="59">
        <v>31</v>
      </c>
    </row>
    <row r="576" spans="1:5" ht="15.5" x14ac:dyDescent="0.35">
      <c r="A576" s="56" t="s">
        <v>674</v>
      </c>
      <c r="B576" s="59">
        <v>31</v>
      </c>
      <c r="C576" s="59">
        <v>0</v>
      </c>
      <c r="D576" s="59">
        <v>0</v>
      </c>
      <c r="E576" s="59">
        <v>31</v>
      </c>
    </row>
    <row r="577" spans="1:5" ht="15.5" x14ac:dyDescent="0.35">
      <c r="A577" s="56" t="s">
        <v>675</v>
      </c>
      <c r="B577" s="59">
        <v>31</v>
      </c>
      <c r="C577" s="59">
        <v>17</v>
      </c>
      <c r="D577" s="59">
        <v>6</v>
      </c>
      <c r="E577" s="59">
        <v>42</v>
      </c>
    </row>
    <row r="578" spans="1:5" ht="15.5" x14ac:dyDescent="0.35">
      <c r="A578" s="56" t="s">
        <v>676</v>
      </c>
      <c r="B578" s="59">
        <v>42</v>
      </c>
      <c r="C578" s="59">
        <v>28</v>
      </c>
      <c r="D578" s="59">
        <v>11</v>
      </c>
      <c r="E578" s="59">
        <v>52</v>
      </c>
    </row>
    <row r="579" spans="1:5" ht="15.5" x14ac:dyDescent="0.35">
      <c r="A579" s="56" t="s">
        <v>677</v>
      </c>
      <c r="B579" s="59">
        <v>52</v>
      </c>
      <c r="C579" s="59">
        <v>39</v>
      </c>
      <c r="D579" s="59">
        <v>33</v>
      </c>
      <c r="E579" s="59">
        <v>58</v>
      </c>
    </row>
    <row r="580" spans="1:5" ht="15.5" x14ac:dyDescent="0.35">
      <c r="A580" s="56" t="s">
        <v>678</v>
      </c>
      <c r="B580" s="59">
        <v>58</v>
      </c>
      <c r="C580" s="59">
        <v>0</v>
      </c>
      <c r="D580" s="59">
        <v>36</v>
      </c>
      <c r="E580" s="59">
        <v>22</v>
      </c>
    </row>
    <row r="581" spans="1:5" ht="15.5" x14ac:dyDescent="0.35">
      <c r="A581" s="56" t="s">
        <v>679</v>
      </c>
      <c r="B581" s="59">
        <v>22</v>
      </c>
      <c r="C581" s="59">
        <v>3</v>
      </c>
      <c r="D581" s="59">
        <v>1</v>
      </c>
      <c r="E581" s="59">
        <v>24</v>
      </c>
    </row>
    <row r="582" spans="1:5" ht="15.5" x14ac:dyDescent="0.35">
      <c r="A582" s="56" t="s">
        <v>680</v>
      </c>
      <c r="B582" s="59">
        <v>24</v>
      </c>
      <c r="C582" s="59">
        <v>7</v>
      </c>
      <c r="D582" s="59">
        <v>0</v>
      </c>
      <c r="E582" s="59">
        <v>31</v>
      </c>
    </row>
    <row r="583" spans="1:5" ht="15.5" x14ac:dyDescent="0.35">
      <c r="A583" s="56" t="s">
        <v>681</v>
      </c>
      <c r="B583" s="59">
        <v>31</v>
      </c>
      <c r="C583" s="59">
        <v>23</v>
      </c>
      <c r="D583" s="59">
        <v>7</v>
      </c>
      <c r="E583" s="59">
        <v>47</v>
      </c>
    </row>
    <row r="584" spans="1:5" ht="15.5" x14ac:dyDescent="0.35">
      <c r="A584" s="56" t="s">
        <v>682</v>
      </c>
      <c r="B584" s="59">
        <v>47</v>
      </c>
      <c r="C584" s="59">
        <v>43</v>
      </c>
      <c r="D584" s="59">
        <v>29</v>
      </c>
      <c r="E584" s="59">
        <v>61</v>
      </c>
    </row>
    <row r="585" spans="1:5" ht="15.5" x14ac:dyDescent="0.35">
      <c r="A585" s="56" t="s">
        <v>683</v>
      </c>
      <c r="B585" s="59">
        <v>61</v>
      </c>
      <c r="C585" s="59">
        <v>4</v>
      </c>
      <c r="D585" s="59">
        <v>24</v>
      </c>
      <c r="E585" s="59">
        <v>41</v>
      </c>
    </row>
    <row r="586" spans="1:5" ht="15.5" x14ac:dyDescent="0.35">
      <c r="A586" s="56" t="s">
        <v>684</v>
      </c>
      <c r="B586" s="59">
        <v>41</v>
      </c>
      <c r="C586" s="59">
        <v>57</v>
      </c>
      <c r="D586" s="59">
        <v>23</v>
      </c>
      <c r="E586" s="59">
        <v>75</v>
      </c>
    </row>
    <row r="587" spans="1:5" ht="15.5" x14ac:dyDescent="0.35">
      <c r="A587" s="56" t="s">
        <v>685</v>
      </c>
      <c r="B587" s="59">
        <v>75</v>
      </c>
      <c r="C587" s="59">
        <v>4</v>
      </c>
      <c r="D587" s="59">
        <v>48</v>
      </c>
      <c r="E587" s="59">
        <v>43</v>
      </c>
    </row>
    <row r="588" spans="1:5" ht="15.5" x14ac:dyDescent="0.35">
      <c r="A588" s="56" t="s">
        <v>686</v>
      </c>
      <c r="B588" s="59">
        <v>43</v>
      </c>
      <c r="C588" s="59">
        <v>65</v>
      </c>
      <c r="D588" s="59">
        <v>22</v>
      </c>
      <c r="E588" s="59">
        <v>86</v>
      </c>
    </row>
    <row r="589" spans="1:5" ht="15.5" x14ac:dyDescent="0.35">
      <c r="A589" s="56" t="s">
        <v>687</v>
      </c>
      <c r="B589" s="59">
        <v>86</v>
      </c>
      <c r="C589" s="59">
        <v>35</v>
      </c>
      <c r="D589" s="59">
        <v>46</v>
      </c>
      <c r="E589" s="59">
        <v>75</v>
      </c>
    </row>
    <row r="590" spans="1:5" ht="15.5" x14ac:dyDescent="0.35">
      <c r="A590" s="56" t="s">
        <v>688</v>
      </c>
      <c r="B590" s="59">
        <v>75</v>
      </c>
      <c r="C590" s="59">
        <v>45</v>
      </c>
      <c r="D590" s="59">
        <v>51</v>
      </c>
      <c r="E590" s="59">
        <v>70</v>
      </c>
    </row>
    <row r="591" spans="1:5" ht="15.5" x14ac:dyDescent="0.35">
      <c r="A591" s="56" t="s">
        <v>689</v>
      </c>
      <c r="B591" s="59">
        <v>70</v>
      </c>
      <c r="C591" s="59">
        <v>16</v>
      </c>
      <c r="D591" s="59">
        <v>9</v>
      </c>
      <c r="E591" s="59">
        <v>77</v>
      </c>
    </row>
    <row r="592" spans="1:5" ht="15.5" x14ac:dyDescent="0.35">
      <c r="A592" s="56" t="s">
        <v>690</v>
      </c>
      <c r="B592" s="59">
        <v>77</v>
      </c>
      <c r="C592" s="59">
        <v>23</v>
      </c>
      <c r="D592" s="59">
        <v>48</v>
      </c>
      <c r="E592" s="59">
        <v>51</v>
      </c>
    </row>
    <row r="593" spans="1:5" ht="15.5" x14ac:dyDescent="0.35">
      <c r="A593" s="56" t="s">
        <v>691</v>
      </c>
      <c r="B593" s="59">
        <v>51</v>
      </c>
      <c r="C593" s="59">
        <v>19</v>
      </c>
      <c r="D593" s="59">
        <v>23</v>
      </c>
      <c r="E593" s="59">
        <v>47</v>
      </c>
    </row>
    <row r="594" spans="1:5" ht="15.5" x14ac:dyDescent="0.35">
      <c r="A594" s="56" t="s">
        <v>692</v>
      </c>
      <c r="B594" s="59">
        <v>47</v>
      </c>
      <c r="C594" s="59">
        <v>54</v>
      </c>
      <c r="D594" s="59">
        <v>15</v>
      </c>
      <c r="E594" s="59">
        <v>80</v>
      </c>
    </row>
    <row r="595" spans="1:5" ht="15.5" x14ac:dyDescent="0.35">
      <c r="A595" s="56" t="s">
        <v>693</v>
      </c>
      <c r="B595" s="59">
        <v>80</v>
      </c>
      <c r="C595" s="59">
        <v>3</v>
      </c>
      <c r="D595" s="59">
        <v>52</v>
      </c>
      <c r="E595" s="59">
        <v>31</v>
      </c>
    </row>
    <row r="596" spans="1:5" ht="15.5" x14ac:dyDescent="0.35">
      <c r="A596" s="56" t="s">
        <v>694</v>
      </c>
      <c r="B596" s="59">
        <v>31</v>
      </c>
      <c r="C596" s="59">
        <v>131</v>
      </c>
      <c r="D596" s="59">
        <v>0</v>
      </c>
      <c r="E596" s="59">
        <v>162</v>
      </c>
    </row>
    <row r="597" spans="1:5" ht="15.5" x14ac:dyDescent="0.35">
      <c r="A597" s="56" t="s">
        <v>695</v>
      </c>
      <c r="B597" s="59">
        <v>162</v>
      </c>
      <c r="C597" s="59">
        <v>33</v>
      </c>
      <c r="D597" s="59">
        <v>128</v>
      </c>
      <c r="E597" s="59">
        <v>69</v>
      </c>
    </row>
    <row r="598" spans="1:5" ht="15.5" x14ac:dyDescent="0.35">
      <c r="A598" s="56" t="s">
        <v>696</v>
      </c>
      <c r="B598" s="59">
        <v>69</v>
      </c>
      <c r="C598" s="59">
        <v>9</v>
      </c>
      <c r="D598" s="59">
        <v>21</v>
      </c>
      <c r="E598" s="59">
        <v>57</v>
      </c>
    </row>
    <row r="599" spans="1:5" ht="15.5" x14ac:dyDescent="0.35">
      <c r="A599" s="56" t="s">
        <v>697</v>
      </c>
      <c r="B599" s="59">
        <v>57</v>
      </c>
      <c r="C599" s="59">
        <v>3</v>
      </c>
      <c r="D599" s="59">
        <v>27</v>
      </c>
      <c r="E599" s="59">
        <v>33</v>
      </c>
    </row>
    <row r="600" spans="1:5" ht="15.5" x14ac:dyDescent="0.35">
      <c r="A600" s="56" t="s">
        <v>698</v>
      </c>
      <c r="B600" s="59">
        <v>33</v>
      </c>
      <c r="C600" s="59">
        <v>0</v>
      </c>
      <c r="D600" s="59">
        <v>0</v>
      </c>
      <c r="E600" s="59">
        <v>33</v>
      </c>
    </row>
    <row r="601" spans="1:5" ht="15.5" x14ac:dyDescent="0.35">
      <c r="A601" s="56" t="s">
        <v>699</v>
      </c>
      <c r="B601" s="59">
        <v>33</v>
      </c>
      <c r="C601" s="59">
        <v>24</v>
      </c>
      <c r="D601" s="59">
        <v>12</v>
      </c>
      <c r="E601" s="59">
        <v>45</v>
      </c>
    </row>
    <row r="602" spans="1:5" ht="15.5" x14ac:dyDescent="0.35">
      <c r="A602" s="56" t="s">
        <v>700</v>
      </c>
      <c r="B602" s="59">
        <v>45</v>
      </c>
      <c r="C602" s="59">
        <v>31</v>
      </c>
      <c r="D602" s="59">
        <v>24</v>
      </c>
      <c r="E602" s="59">
        <v>52</v>
      </c>
    </row>
    <row r="603" spans="1:5" ht="15.5" x14ac:dyDescent="0.35">
      <c r="A603" s="56" t="s">
        <v>701</v>
      </c>
      <c r="B603" s="59">
        <v>52</v>
      </c>
      <c r="C603" s="59">
        <v>36</v>
      </c>
      <c r="D603" s="59">
        <v>21</v>
      </c>
      <c r="E603" s="59">
        <v>69</v>
      </c>
    </row>
    <row r="604" spans="1:5" ht="15.5" x14ac:dyDescent="0.35">
      <c r="A604" s="56" t="s">
        <v>702</v>
      </c>
      <c r="B604" s="59">
        <v>69</v>
      </c>
      <c r="C604" s="59">
        <v>0</v>
      </c>
      <c r="D604" s="59">
        <v>36</v>
      </c>
      <c r="E604" s="59">
        <v>33</v>
      </c>
    </row>
    <row r="605" spans="1:5" ht="15.5" x14ac:dyDescent="0.35">
      <c r="A605" s="56" t="s">
        <v>703</v>
      </c>
      <c r="B605" s="59">
        <v>33</v>
      </c>
      <c r="C605" s="59">
        <v>24</v>
      </c>
      <c r="D605" s="59">
        <v>6</v>
      </c>
      <c r="E605" s="59">
        <v>51</v>
      </c>
    </row>
    <row r="606" spans="1:5" ht="15.5" x14ac:dyDescent="0.35">
      <c r="A606" s="56" t="s">
        <v>704</v>
      </c>
      <c r="B606" s="59">
        <v>51</v>
      </c>
      <c r="C606" s="59">
        <v>11</v>
      </c>
      <c r="D606" s="59">
        <v>1</v>
      </c>
      <c r="E606" s="59">
        <v>61</v>
      </c>
    </row>
    <row r="607" spans="1:5" ht="15.5" x14ac:dyDescent="0.35">
      <c r="A607" s="56" t="s">
        <v>705</v>
      </c>
      <c r="B607" s="59">
        <v>61</v>
      </c>
      <c r="C607" s="59">
        <v>3</v>
      </c>
      <c r="D607" s="59">
        <v>27</v>
      </c>
      <c r="E607" s="59">
        <v>34</v>
      </c>
    </row>
    <row r="608" spans="1:5" ht="15.5" x14ac:dyDescent="0.35">
      <c r="A608" s="56" t="s">
        <v>706</v>
      </c>
      <c r="B608" s="59">
        <v>34</v>
      </c>
      <c r="C608" s="59">
        <v>3</v>
      </c>
      <c r="D608" s="59">
        <v>15</v>
      </c>
      <c r="E608" s="59">
        <v>22</v>
      </c>
    </row>
    <row r="609" spans="1:5" ht="15.5" x14ac:dyDescent="0.35">
      <c r="A609" s="56" t="s">
        <v>707</v>
      </c>
      <c r="B609" s="59">
        <v>22</v>
      </c>
      <c r="C609" s="59">
        <v>32</v>
      </c>
      <c r="D609" s="59">
        <v>5</v>
      </c>
      <c r="E609" s="59">
        <v>49</v>
      </c>
    </row>
    <row r="610" spans="1:5" ht="15.5" x14ac:dyDescent="0.35">
      <c r="A610" s="56" t="s">
        <v>708</v>
      </c>
      <c r="B610" s="59">
        <v>49</v>
      </c>
      <c r="C610" s="59">
        <v>2</v>
      </c>
      <c r="D610" s="59">
        <v>8</v>
      </c>
      <c r="E610" s="59">
        <v>43</v>
      </c>
    </row>
    <row r="611" spans="1:5" ht="15.5" x14ac:dyDescent="0.35">
      <c r="A611" s="56" t="s">
        <v>709</v>
      </c>
      <c r="B611" s="59">
        <v>43</v>
      </c>
      <c r="C611" s="59">
        <v>32</v>
      </c>
      <c r="D611" s="59">
        <v>9</v>
      </c>
      <c r="E611" s="59">
        <v>66</v>
      </c>
    </row>
    <row r="612" spans="1:5" ht="15.5" x14ac:dyDescent="0.35">
      <c r="A612" s="56" t="s">
        <v>710</v>
      </c>
      <c r="B612" s="59">
        <v>66</v>
      </c>
      <c r="C612" s="59">
        <v>62</v>
      </c>
      <c r="D612" s="59">
        <v>65</v>
      </c>
      <c r="E612" s="59">
        <v>64</v>
      </c>
    </row>
    <row r="613" spans="1:5" ht="15.5" x14ac:dyDescent="0.35">
      <c r="A613" s="56" t="s">
        <v>711</v>
      </c>
      <c r="B613" s="59">
        <v>64</v>
      </c>
      <c r="C613" s="59">
        <v>0</v>
      </c>
      <c r="D613" s="59">
        <v>43</v>
      </c>
      <c r="E613" s="59">
        <v>21</v>
      </c>
    </row>
    <row r="614" spans="1:5" ht="15.5" x14ac:dyDescent="0.35">
      <c r="A614" s="56" t="s">
        <v>712</v>
      </c>
      <c r="B614" s="59">
        <v>21</v>
      </c>
      <c r="C614" s="59">
        <v>3</v>
      </c>
      <c r="D614" s="59">
        <v>0</v>
      </c>
      <c r="E614" s="59">
        <v>24</v>
      </c>
    </row>
    <row r="615" spans="1:5" ht="15.5" x14ac:dyDescent="0.35">
      <c r="A615" s="56" t="s">
        <v>713</v>
      </c>
      <c r="B615" s="59">
        <v>24</v>
      </c>
      <c r="C615" s="59">
        <v>0</v>
      </c>
      <c r="D615" s="59">
        <v>0</v>
      </c>
      <c r="E615" s="59">
        <v>23</v>
      </c>
    </row>
    <row r="616" spans="1:5" ht="15.5" x14ac:dyDescent="0.35">
      <c r="A616" s="56" t="s">
        <v>714</v>
      </c>
      <c r="B616" s="59">
        <v>23</v>
      </c>
      <c r="C616" s="59">
        <v>54</v>
      </c>
      <c r="D616" s="59">
        <v>0</v>
      </c>
      <c r="E616" s="59">
        <v>77</v>
      </c>
    </row>
    <row r="617" spans="1:5" ht="15.5" x14ac:dyDescent="0.35">
      <c r="A617" s="56" t="s">
        <v>715</v>
      </c>
      <c r="B617" s="59">
        <v>77</v>
      </c>
      <c r="C617" s="59">
        <v>30</v>
      </c>
      <c r="D617" s="59">
        <v>11</v>
      </c>
      <c r="E617" s="59">
        <v>96</v>
      </c>
    </row>
    <row r="618" spans="1:5" ht="15.5" x14ac:dyDescent="0.35">
      <c r="A618" s="56" t="s">
        <v>716</v>
      </c>
      <c r="B618" s="59">
        <v>96</v>
      </c>
      <c r="C618" s="59">
        <v>0</v>
      </c>
      <c r="D618" s="59">
        <v>30</v>
      </c>
      <c r="E618" s="59">
        <v>60</v>
      </c>
    </row>
    <row r="619" spans="1:5" ht="15.5" x14ac:dyDescent="0.35">
      <c r="A619" s="56" t="s">
        <v>717</v>
      </c>
      <c r="B619" s="59">
        <v>60</v>
      </c>
      <c r="C619" s="59">
        <v>14</v>
      </c>
      <c r="D619" s="59">
        <v>42</v>
      </c>
      <c r="E619" s="59">
        <v>32</v>
      </c>
    </row>
    <row r="620" spans="1:5" ht="15.5" x14ac:dyDescent="0.35">
      <c r="A620" s="56" t="s">
        <v>718</v>
      </c>
      <c r="B620" s="59">
        <v>32</v>
      </c>
      <c r="C620" s="59">
        <v>11</v>
      </c>
      <c r="D620" s="59">
        <v>17</v>
      </c>
      <c r="E620" s="59">
        <v>21</v>
      </c>
    </row>
    <row r="621" spans="1:5" ht="15.5" x14ac:dyDescent="0.35">
      <c r="A621" s="56" t="s">
        <v>719</v>
      </c>
      <c r="B621" s="59">
        <v>21</v>
      </c>
      <c r="C621" s="59">
        <v>4</v>
      </c>
      <c r="D621" s="59">
        <v>0</v>
      </c>
      <c r="E621" s="59">
        <v>25</v>
      </c>
    </row>
    <row r="622" spans="1:5" ht="15.5" x14ac:dyDescent="0.35">
      <c r="A622" s="56" t="s">
        <v>720</v>
      </c>
      <c r="B622" s="59">
        <v>25</v>
      </c>
      <c r="C622" s="59">
        <v>4</v>
      </c>
      <c r="D622" s="59">
        <v>0</v>
      </c>
      <c r="E622" s="59">
        <v>25</v>
      </c>
    </row>
    <row r="623" spans="1:5" ht="15.5" x14ac:dyDescent="0.35">
      <c r="A623" s="56" t="s">
        <v>721</v>
      </c>
      <c r="B623" s="59">
        <v>25</v>
      </c>
      <c r="C623" s="59">
        <v>50</v>
      </c>
      <c r="D623" s="59">
        <v>15</v>
      </c>
      <c r="E623" s="59">
        <v>60</v>
      </c>
    </row>
    <row r="624" spans="1:5" ht="15.5" x14ac:dyDescent="0.35">
      <c r="A624" s="56" t="s">
        <v>722</v>
      </c>
      <c r="B624" s="59">
        <v>60</v>
      </c>
      <c r="C624" s="59">
        <v>0</v>
      </c>
      <c r="D624" s="59">
        <v>36</v>
      </c>
      <c r="E624" s="59">
        <v>24</v>
      </c>
    </row>
    <row r="625" spans="1:5" ht="15.5" x14ac:dyDescent="0.35">
      <c r="A625" s="56" t="s">
        <v>723</v>
      </c>
      <c r="B625" s="59">
        <v>24</v>
      </c>
      <c r="C625" s="59">
        <v>0</v>
      </c>
      <c r="D625" s="59">
        <v>1</v>
      </c>
      <c r="E625" s="59">
        <v>23</v>
      </c>
    </row>
    <row r="626" spans="1:5" ht="15.5" x14ac:dyDescent="0.35">
      <c r="A626" s="56" t="s">
        <v>724</v>
      </c>
      <c r="B626" s="59">
        <v>23</v>
      </c>
      <c r="C626" s="59">
        <v>77</v>
      </c>
      <c r="D626" s="59">
        <v>4</v>
      </c>
      <c r="E626" s="59">
        <v>96</v>
      </c>
    </row>
    <row r="627" spans="1:5" ht="15.5" x14ac:dyDescent="0.35">
      <c r="A627" s="56" t="s">
        <v>725</v>
      </c>
      <c r="B627" s="59">
        <v>96</v>
      </c>
      <c r="C627" s="59">
        <v>13</v>
      </c>
      <c r="D627" s="59">
        <v>85</v>
      </c>
      <c r="E627" s="59">
        <v>24</v>
      </c>
    </row>
    <row r="628" spans="1:5" ht="15.5" x14ac:dyDescent="0.35">
      <c r="A628" s="56" t="s">
        <v>726</v>
      </c>
      <c r="B628" s="59">
        <v>24</v>
      </c>
      <c r="C628" s="59">
        <v>40</v>
      </c>
      <c r="D628" s="59">
        <v>9</v>
      </c>
      <c r="E628" s="59">
        <v>55</v>
      </c>
    </row>
    <row r="629" spans="1:5" ht="15.5" x14ac:dyDescent="0.35">
      <c r="A629" s="56" t="s">
        <v>727</v>
      </c>
      <c r="B629" s="59">
        <v>55</v>
      </c>
      <c r="C629" s="59">
        <v>12</v>
      </c>
      <c r="D629" s="59">
        <v>2</v>
      </c>
      <c r="E629" s="59">
        <v>65</v>
      </c>
    </row>
    <row r="630" spans="1:5" ht="15.5" x14ac:dyDescent="0.35">
      <c r="A630" s="56" t="s">
        <v>728</v>
      </c>
      <c r="B630" s="59">
        <v>65</v>
      </c>
      <c r="C630" s="59">
        <v>1</v>
      </c>
      <c r="D630" s="59">
        <v>46</v>
      </c>
      <c r="E630" s="59">
        <v>20</v>
      </c>
    </row>
    <row r="631" spans="1:5" ht="15.5" x14ac:dyDescent="0.35">
      <c r="A631" s="56" t="s">
        <v>729</v>
      </c>
      <c r="B631" s="59">
        <v>20</v>
      </c>
      <c r="C631" s="59">
        <v>10</v>
      </c>
      <c r="D631" s="59">
        <v>11</v>
      </c>
      <c r="E631" s="59">
        <v>19</v>
      </c>
    </row>
    <row r="632" spans="1:5" ht="15.5" x14ac:dyDescent="0.35">
      <c r="A632" s="56" t="s">
        <v>730</v>
      </c>
      <c r="B632" s="59">
        <v>19</v>
      </c>
      <c r="C632" s="59">
        <v>99</v>
      </c>
      <c r="D632" s="59">
        <v>9</v>
      </c>
      <c r="E632" s="59">
        <v>109</v>
      </c>
    </row>
    <row r="633" spans="1:5" ht="15.5" x14ac:dyDescent="0.35">
      <c r="A633" s="56" t="s">
        <v>731</v>
      </c>
      <c r="B633" s="59">
        <v>109</v>
      </c>
      <c r="C633" s="59">
        <v>7</v>
      </c>
      <c r="D633" s="59">
        <v>94</v>
      </c>
      <c r="E633" s="59">
        <v>16</v>
      </c>
    </row>
    <row r="634" spans="1:5" ht="15.5" x14ac:dyDescent="0.35">
      <c r="A634" s="56" t="s">
        <v>732</v>
      </c>
      <c r="B634" s="59">
        <v>16</v>
      </c>
      <c r="C634" s="59">
        <v>9</v>
      </c>
      <c r="D634" s="59">
        <v>15</v>
      </c>
      <c r="E634" s="59">
        <v>10</v>
      </c>
    </row>
    <row r="635" spans="1:5" ht="15.5" x14ac:dyDescent="0.35">
      <c r="A635" s="56" t="s">
        <v>733</v>
      </c>
      <c r="B635" s="59">
        <v>10</v>
      </c>
      <c r="C635" s="59">
        <v>7</v>
      </c>
      <c r="D635" s="59">
        <v>0</v>
      </c>
      <c r="E635" s="59">
        <v>17</v>
      </c>
    </row>
    <row r="636" spans="1:5" ht="15.5" x14ac:dyDescent="0.35">
      <c r="A636" s="56" t="s">
        <v>734</v>
      </c>
      <c r="B636" s="59">
        <v>17</v>
      </c>
      <c r="C636" s="59">
        <v>0</v>
      </c>
      <c r="D636" s="59">
        <v>0</v>
      </c>
      <c r="E636" s="59">
        <v>17</v>
      </c>
    </row>
    <row r="637" spans="1:5" ht="15.5" x14ac:dyDescent="0.35">
      <c r="A637" s="56" t="s">
        <v>735</v>
      </c>
      <c r="B637" s="59">
        <v>17</v>
      </c>
      <c r="C637" s="59">
        <v>49</v>
      </c>
      <c r="D637" s="59">
        <v>14</v>
      </c>
      <c r="E637" s="59">
        <v>51</v>
      </c>
    </row>
    <row r="638" spans="1:5" ht="15.5" x14ac:dyDescent="0.35">
      <c r="A638" s="56" t="s">
        <v>736</v>
      </c>
      <c r="B638" s="59">
        <v>51</v>
      </c>
      <c r="C638" s="59">
        <v>3</v>
      </c>
      <c r="D638" s="59">
        <v>6</v>
      </c>
      <c r="E638" s="59">
        <v>49</v>
      </c>
    </row>
    <row r="639" spans="1:5" ht="15.5" x14ac:dyDescent="0.35">
      <c r="A639" s="56" t="s">
        <v>737</v>
      </c>
      <c r="B639" s="59">
        <v>49</v>
      </c>
      <c r="C639" s="59">
        <v>0</v>
      </c>
      <c r="D639" s="59">
        <v>35</v>
      </c>
      <c r="E639" s="59">
        <v>14</v>
      </c>
    </row>
    <row r="640" spans="1:5" ht="15.5" x14ac:dyDescent="0.35">
      <c r="A640" s="56" t="s">
        <v>738</v>
      </c>
      <c r="B640" s="59">
        <v>14</v>
      </c>
      <c r="C640" s="59">
        <v>0</v>
      </c>
      <c r="D640" s="59">
        <v>2</v>
      </c>
      <c r="E640" s="59">
        <v>12</v>
      </c>
    </row>
    <row r="641" spans="1:5" ht="15.5" x14ac:dyDescent="0.35">
      <c r="A641" s="56" t="s">
        <v>739</v>
      </c>
      <c r="B641" s="59">
        <v>12</v>
      </c>
      <c r="C641" s="59">
        <v>35</v>
      </c>
      <c r="D641" s="59">
        <v>1</v>
      </c>
      <c r="E641" s="59">
        <v>46</v>
      </c>
    </row>
    <row r="642" spans="1:5" ht="15.5" x14ac:dyDescent="0.35">
      <c r="A642" s="56" t="s">
        <v>740</v>
      </c>
      <c r="B642" s="59">
        <v>46</v>
      </c>
      <c r="C642" s="59">
        <v>0</v>
      </c>
      <c r="D642" s="59">
        <v>35</v>
      </c>
      <c r="E642" s="59">
        <v>11</v>
      </c>
    </row>
    <row r="643" spans="1:5" ht="15.5" x14ac:dyDescent="0.35">
      <c r="A643" s="56" t="s">
        <v>741</v>
      </c>
      <c r="B643" s="59">
        <v>11</v>
      </c>
      <c r="C643" s="59">
        <v>0</v>
      </c>
      <c r="D643" s="59">
        <v>0</v>
      </c>
      <c r="E643" s="59">
        <v>11</v>
      </c>
    </row>
    <row r="644" spans="1:5" ht="15.5" x14ac:dyDescent="0.35">
      <c r="A644" s="56" t="s">
        <v>742</v>
      </c>
      <c r="B644" s="59">
        <v>11</v>
      </c>
      <c r="C644" s="59">
        <v>6</v>
      </c>
      <c r="D644" s="59">
        <v>10</v>
      </c>
      <c r="E644" s="59">
        <v>7</v>
      </c>
    </row>
    <row r="645" spans="1:5" ht="15.5" x14ac:dyDescent="0.35">
      <c r="A645" s="56" t="s">
        <v>743</v>
      </c>
      <c r="B645" s="59">
        <v>7</v>
      </c>
      <c r="C645" s="59">
        <v>0</v>
      </c>
      <c r="D645" s="59">
        <v>0</v>
      </c>
      <c r="E645" s="59">
        <v>7</v>
      </c>
    </row>
    <row r="646" spans="1:5" ht="15.5" x14ac:dyDescent="0.35">
      <c r="A646" s="56" t="s">
        <v>744</v>
      </c>
      <c r="B646" s="59">
        <v>7</v>
      </c>
      <c r="C646" s="59">
        <v>0</v>
      </c>
      <c r="D646" s="59">
        <v>0</v>
      </c>
      <c r="E646" s="59">
        <v>7</v>
      </c>
    </row>
    <row r="647" spans="1:5" ht="15.5" x14ac:dyDescent="0.35">
      <c r="A647" s="56" t="s">
        <v>745</v>
      </c>
      <c r="B647" s="59">
        <v>7</v>
      </c>
      <c r="C647" s="59">
        <v>0</v>
      </c>
      <c r="D647" s="59">
        <v>7</v>
      </c>
      <c r="E647" s="59">
        <v>9</v>
      </c>
    </row>
    <row r="648" spans="1:5" ht="15.5" x14ac:dyDescent="0.35">
      <c r="A648" s="56" t="s">
        <v>746</v>
      </c>
      <c r="B648" s="59">
        <v>9</v>
      </c>
      <c r="C648" s="59">
        <v>0</v>
      </c>
      <c r="D648" s="59">
        <v>0</v>
      </c>
      <c r="E648" s="59">
        <v>9</v>
      </c>
    </row>
    <row r="649" spans="1:5" ht="15.5" x14ac:dyDescent="0.35">
      <c r="A649" s="56" t="s">
        <v>747</v>
      </c>
      <c r="B649" s="59">
        <v>9</v>
      </c>
      <c r="C649" s="59">
        <v>21</v>
      </c>
      <c r="D649" s="59">
        <v>1</v>
      </c>
      <c r="E649" s="59">
        <v>29</v>
      </c>
    </row>
    <row r="650" spans="1:5" ht="15.5" x14ac:dyDescent="0.35">
      <c r="A650" s="56" t="s">
        <v>748</v>
      </c>
      <c r="B650" s="59">
        <v>29</v>
      </c>
      <c r="C650" s="59">
        <v>11</v>
      </c>
      <c r="D650" s="59">
        <v>7</v>
      </c>
      <c r="E650" s="59">
        <v>33</v>
      </c>
    </row>
    <row r="651" spans="1:5" ht="15.5" x14ac:dyDescent="0.35">
      <c r="A651" s="56" t="s">
        <v>749</v>
      </c>
      <c r="B651" s="59">
        <v>33</v>
      </c>
      <c r="C651" s="59">
        <v>3</v>
      </c>
      <c r="D651" s="59">
        <v>3</v>
      </c>
      <c r="E651" s="59">
        <v>33</v>
      </c>
    </row>
    <row r="652" spans="1:5" ht="15.5" x14ac:dyDescent="0.35">
      <c r="A652" s="56" t="s">
        <v>750</v>
      </c>
      <c r="B652" s="59">
        <v>33</v>
      </c>
      <c r="C652" s="59">
        <v>0</v>
      </c>
      <c r="D652" s="59">
        <v>20</v>
      </c>
      <c r="E652" s="59">
        <v>13</v>
      </c>
    </row>
    <row r="653" spans="1:5" ht="15.5" x14ac:dyDescent="0.35">
      <c r="A653" s="56" t="s">
        <v>751</v>
      </c>
      <c r="B653" s="59">
        <v>13</v>
      </c>
      <c r="C653" s="59">
        <v>0</v>
      </c>
      <c r="D653" s="59">
        <v>0</v>
      </c>
      <c r="E653" s="59">
        <v>11</v>
      </c>
    </row>
    <row r="654" spans="1:5" ht="15.5" x14ac:dyDescent="0.35">
      <c r="A654" s="56" t="s">
        <v>752</v>
      </c>
      <c r="B654" s="59">
        <v>11</v>
      </c>
      <c r="C654" s="59">
        <v>0</v>
      </c>
      <c r="D654" s="59">
        <v>1</v>
      </c>
      <c r="E654" s="59">
        <v>10</v>
      </c>
    </row>
    <row r="655" spans="1:5" ht="15.5" x14ac:dyDescent="0.35">
      <c r="A655" s="56" t="s">
        <v>753</v>
      </c>
      <c r="B655" s="59">
        <v>10</v>
      </c>
      <c r="C655" s="59">
        <v>0</v>
      </c>
      <c r="D655" s="59">
        <v>0</v>
      </c>
      <c r="E655" s="59">
        <v>13</v>
      </c>
    </row>
    <row r="656" spans="1:5" ht="15.5" x14ac:dyDescent="0.35">
      <c r="A656" s="56" t="s">
        <v>754</v>
      </c>
      <c r="B656" s="59">
        <v>13</v>
      </c>
      <c r="C656" s="59">
        <v>4</v>
      </c>
      <c r="D656" s="59">
        <v>0</v>
      </c>
      <c r="E656" s="59">
        <v>17</v>
      </c>
    </row>
    <row r="657" spans="1:5" ht="15.5" x14ac:dyDescent="0.35">
      <c r="A657" s="56" t="s">
        <v>755</v>
      </c>
      <c r="B657" s="59">
        <v>17</v>
      </c>
      <c r="C657" s="59">
        <v>32</v>
      </c>
      <c r="D657" s="59">
        <v>11</v>
      </c>
      <c r="E657" s="59">
        <v>38</v>
      </c>
    </row>
    <row r="658" spans="1:5" ht="15.5" x14ac:dyDescent="0.35">
      <c r="A658" s="56" t="s">
        <v>756</v>
      </c>
      <c r="B658" s="59">
        <v>38</v>
      </c>
      <c r="C658" s="59">
        <v>63</v>
      </c>
      <c r="D658" s="59">
        <v>24</v>
      </c>
      <c r="E658" s="59">
        <v>77</v>
      </c>
    </row>
    <row r="659" spans="1:5" ht="15.5" x14ac:dyDescent="0.35">
      <c r="A659" s="56" t="s">
        <v>757</v>
      </c>
      <c r="B659" s="59">
        <v>77</v>
      </c>
      <c r="C659" s="59">
        <v>24</v>
      </c>
      <c r="D659" s="59">
        <v>63</v>
      </c>
      <c r="E659" s="59">
        <v>38</v>
      </c>
    </row>
    <row r="660" spans="1:5" ht="15.5" x14ac:dyDescent="0.35">
      <c r="A660" s="56" t="s">
        <v>758</v>
      </c>
      <c r="B660" s="59">
        <v>38</v>
      </c>
      <c r="C660" s="59">
        <v>0</v>
      </c>
      <c r="D660" s="59">
        <v>6</v>
      </c>
      <c r="E660" s="59">
        <v>32</v>
      </c>
    </row>
    <row r="661" spans="1:5" ht="15.5" x14ac:dyDescent="0.35">
      <c r="A661" s="56" t="s">
        <v>759</v>
      </c>
      <c r="B661" s="59">
        <v>32</v>
      </c>
      <c r="C661" s="59">
        <v>24</v>
      </c>
      <c r="D661" s="59">
        <v>18</v>
      </c>
      <c r="E661" s="59">
        <v>38</v>
      </c>
    </row>
    <row r="662" spans="1:5" ht="15.5" x14ac:dyDescent="0.35">
      <c r="A662" s="56" t="s">
        <v>760</v>
      </c>
      <c r="B662" s="59">
        <v>38</v>
      </c>
      <c r="C662" s="59">
        <v>1</v>
      </c>
      <c r="D662" s="59">
        <v>29</v>
      </c>
      <c r="E662" s="59">
        <v>10</v>
      </c>
    </row>
    <row r="663" spans="1:5" ht="15.5" x14ac:dyDescent="0.35">
      <c r="A663" s="56" t="s">
        <v>761</v>
      </c>
      <c r="B663" s="59">
        <v>10</v>
      </c>
      <c r="C663" s="59">
        <v>1</v>
      </c>
      <c r="D663" s="59">
        <v>1</v>
      </c>
      <c r="E663" s="59">
        <v>10</v>
      </c>
    </row>
    <row r="664" spans="1:5" ht="15.5" x14ac:dyDescent="0.35">
      <c r="A664" s="56" t="s">
        <v>762</v>
      </c>
      <c r="B664" s="59">
        <v>10</v>
      </c>
      <c r="C664" s="59">
        <v>6</v>
      </c>
      <c r="D664" s="59">
        <v>9</v>
      </c>
      <c r="E664" s="59">
        <v>7</v>
      </c>
    </row>
    <row r="665" spans="1:5" ht="15.5" x14ac:dyDescent="0.35">
      <c r="A665" s="56" t="s">
        <v>763</v>
      </c>
      <c r="B665" s="59">
        <v>7</v>
      </c>
      <c r="C665" s="59">
        <v>0</v>
      </c>
      <c r="D665" s="59">
        <v>1</v>
      </c>
      <c r="E665" s="59">
        <v>6</v>
      </c>
    </row>
    <row r="666" spans="1:5" ht="15.5" x14ac:dyDescent="0.35">
      <c r="A666" s="56" t="s">
        <v>764</v>
      </c>
      <c r="B666" s="59">
        <v>6</v>
      </c>
      <c r="C666" s="59">
        <v>9</v>
      </c>
      <c r="D666" s="59">
        <v>5</v>
      </c>
      <c r="E666" s="59">
        <v>10</v>
      </c>
    </row>
    <row r="667" spans="1:5" ht="15.5" x14ac:dyDescent="0.35">
      <c r="A667" s="56" t="s">
        <v>765</v>
      </c>
      <c r="B667" s="59">
        <v>10</v>
      </c>
      <c r="C667" s="59">
        <v>14</v>
      </c>
      <c r="D667" s="59">
        <v>0</v>
      </c>
      <c r="E667" s="59">
        <v>24</v>
      </c>
    </row>
    <row r="668" spans="1:5" ht="15.5" x14ac:dyDescent="0.35">
      <c r="A668" s="56" t="s">
        <v>766</v>
      </c>
      <c r="B668" s="59">
        <v>24</v>
      </c>
      <c r="C668" s="59">
        <v>59</v>
      </c>
      <c r="D668" s="59">
        <v>14</v>
      </c>
      <c r="E668" s="59">
        <v>69</v>
      </c>
    </row>
    <row r="669" spans="1:5" ht="15.5" x14ac:dyDescent="0.35">
      <c r="A669" s="56" t="s">
        <v>767</v>
      </c>
      <c r="B669" s="59">
        <v>69</v>
      </c>
      <c r="C669" s="59">
        <v>0</v>
      </c>
      <c r="D669" s="59">
        <v>26</v>
      </c>
      <c r="E669" s="59">
        <v>43</v>
      </c>
    </row>
    <row r="670" spans="1:5" ht="15.5" x14ac:dyDescent="0.35">
      <c r="A670" s="56" t="s">
        <v>768</v>
      </c>
      <c r="B670" s="59">
        <v>43</v>
      </c>
      <c r="C670" s="59">
        <v>35</v>
      </c>
      <c r="D670" s="59">
        <v>0</v>
      </c>
      <c r="E670" s="59">
        <v>78</v>
      </c>
    </row>
    <row r="671" spans="1:5" ht="15.5" x14ac:dyDescent="0.35">
      <c r="A671" s="56" t="s">
        <v>769</v>
      </c>
      <c r="B671" s="59">
        <v>78</v>
      </c>
      <c r="C671" s="59">
        <v>0</v>
      </c>
      <c r="D671" s="59">
        <v>0</v>
      </c>
      <c r="E671" s="59">
        <v>78</v>
      </c>
    </row>
    <row r="672" spans="1:5" ht="15.5" x14ac:dyDescent="0.35">
      <c r="A672" s="56" t="s">
        <v>770</v>
      </c>
      <c r="B672" s="59">
        <v>78</v>
      </c>
      <c r="C672" s="59">
        <v>0</v>
      </c>
      <c r="D672" s="59">
        <v>0</v>
      </c>
      <c r="E672" s="59">
        <v>78</v>
      </c>
    </row>
    <row r="673" spans="1:5" ht="15.5" x14ac:dyDescent="0.35">
      <c r="A673" s="56" t="s">
        <v>771</v>
      </c>
      <c r="B673" s="59">
        <v>78</v>
      </c>
      <c r="C673" s="59">
        <v>2</v>
      </c>
      <c r="D673" s="59">
        <v>0</v>
      </c>
      <c r="E673" s="59">
        <v>80</v>
      </c>
    </row>
    <row r="674" spans="1:5" ht="15.5" x14ac:dyDescent="0.35">
      <c r="A674" s="56" t="s">
        <v>772</v>
      </c>
      <c r="B674" s="59">
        <v>80</v>
      </c>
      <c r="C674" s="59">
        <v>26</v>
      </c>
      <c r="D674" s="59">
        <v>2</v>
      </c>
      <c r="E674" s="59">
        <v>104</v>
      </c>
    </row>
    <row r="675" spans="1:5" ht="15.5" x14ac:dyDescent="0.35">
      <c r="A675" s="56" t="s">
        <v>773</v>
      </c>
      <c r="B675" s="59">
        <v>104</v>
      </c>
      <c r="C675" s="59">
        <v>0</v>
      </c>
      <c r="D675" s="59">
        <v>63</v>
      </c>
      <c r="E675" s="59">
        <v>40</v>
      </c>
    </row>
    <row r="676" spans="1:5" ht="15.5" x14ac:dyDescent="0.35">
      <c r="A676" s="56" t="s">
        <v>774</v>
      </c>
      <c r="B676" s="59">
        <v>40</v>
      </c>
      <c r="C676" s="59">
        <v>0</v>
      </c>
      <c r="D676" s="59">
        <v>0</v>
      </c>
      <c r="E676" s="59">
        <v>40</v>
      </c>
    </row>
    <row r="677" spans="1:5" ht="15.5" x14ac:dyDescent="0.35">
      <c r="A677" s="56" t="s">
        <v>775</v>
      </c>
      <c r="B677" s="59">
        <v>40</v>
      </c>
      <c r="C677" s="59">
        <v>0</v>
      </c>
      <c r="D677" s="59">
        <v>0</v>
      </c>
      <c r="E677" s="59">
        <v>40</v>
      </c>
    </row>
    <row r="678" spans="1:5" ht="15.5" x14ac:dyDescent="0.35">
      <c r="A678" s="56" t="s">
        <v>776</v>
      </c>
      <c r="B678" s="59">
        <v>40</v>
      </c>
      <c r="C678" s="59">
        <v>3</v>
      </c>
      <c r="D678" s="59">
        <v>0</v>
      </c>
      <c r="E678" s="59">
        <v>43</v>
      </c>
    </row>
    <row r="679" spans="1:5" ht="15.5" x14ac:dyDescent="0.35">
      <c r="A679" s="56" t="s">
        <v>777</v>
      </c>
      <c r="B679" s="59">
        <v>43</v>
      </c>
      <c r="C679" s="59">
        <v>0</v>
      </c>
      <c r="D679" s="59">
        <v>33</v>
      </c>
      <c r="E679" s="59">
        <v>10</v>
      </c>
    </row>
    <row r="680" spans="1:5" ht="15.5" x14ac:dyDescent="0.35">
      <c r="A680" s="56" t="s">
        <v>778</v>
      </c>
      <c r="B680" s="59">
        <v>10</v>
      </c>
      <c r="C680" s="59">
        <v>0</v>
      </c>
      <c r="D680" s="59">
        <v>0</v>
      </c>
      <c r="E680" s="59">
        <v>10</v>
      </c>
    </row>
    <row r="681" spans="1:5" ht="15.5" x14ac:dyDescent="0.35">
      <c r="A681" s="56" t="s">
        <v>779</v>
      </c>
      <c r="B681" s="59">
        <v>10</v>
      </c>
      <c r="C681" s="59">
        <v>49</v>
      </c>
      <c r="D681" s="59">
        <v>0</v>
      </c>
      <c r="E681" s="59">
        <v>59</v>
      </c>
    </row>
    <row r="682" spans="1:5" ht="15.5" x14ac:dyDescent="0.35">
      <c r="A682" s="56" t="s">
        <v>780</v>
      </c>
      <c r="B682" s="59">
        <v>59</v>
      </c>
      <c r="C682" s="59">
        <v>0</v>
      </c>
      <c r="D682" s="59">
        <v>48</v>
      </c>
      <c r="E682" s="59">
        <v>11</v>
      </c>
    </row>
    <row r="683" spans="1:5" ht="15.5" x14ac:dyDescent="0.35">
      <c r="A683" s="56" t="s">
        <v>781</v>
      </c>
      <c r="B683" s="59">
        <v>11</v>
      </c>
      <c r="C683" s="59">
        <v>0</v>
      </c>
      <c r="D683" s="59">
        <v>1</v>
      </c>
      <c r="E683" s="59">
        <v>10</v>
      </c>
    </row>
    <row r="684" spans="1:5" ht="15.5" x14ac:dyDescent="0.35">
      <c r="A684" s="56" t="s">
        <v>782</v>
      </c>
      <c r="B684" s="59">
        <v>10</v>
      </c>
      <c r="C684" s="59">
        <v>1</v>
      </c>
      <c r="D684" s="59">
        <v>0</v>
      </c>
      <c r="E684" s="59">
        <v>10</v>
      </c>
    </row>
    <row r="685" spans="1:5" ht="15.5" x14ac:dyDescent="0.35">
      <c r="A685" s="56" t="s">
        <v>783</v>
      </c>
      <c r="B685" s="59">
        <v>10</v>
      </c>
      <c r="C685" s="59">
        <v>0</v>
      </c>
      <c r="D685" s="59">
        <v>0</v>
      </c>
      <c r="E685" s="59">
        <v>10</v>
      </c>
    </row>
    <row r="686" spans="1:5" ht="15.5" x14ac:dyDescent="0.35">
      <c r="A686" s="56" t="s">
        <v>784</v>
      </c>
      <c r="B686" s="59">
        <v>10</v>
      </c>
      <c r="C686" s="59">
        <v>34</v>
      </c>
      <c r="D686" s="59">
        <v>0</v>
      </c>
      <c r="E686" s="59">
        <v>44</v>
      </c>
    </row>
    <row r="687" spans="1:5" ht="15.5" x14ac:dyDescent="0.35">
      <c r="A687" s="56" t="s">
        <v>785</v>
      </c>
      <c r="B687" s="59">
        <v>44</v>
      </c>
      <c r="C687" s="59">
        <v>0</v>
      </c>
      <c r="D687" s="59">
        <v>1</v>
      </c>
      <c r="E687" s="59">
        <v>43</v>
      </c>
    </row>
    <row r="688" spans="1:5" ht="15.5" x14ac:dyDescent="0.35">
      <c r="A688" s="56" t="s">
        <v>786</v>
      </c>
      <c r="B688" s="59">
        <v>43</v>
      </c>
      <c r="C688" s="59">
        <v>0</v>
      </c>
      <c r="D688" s="59">
        <v>0</v>
      </c>
      <c r="E688" s="59">
        <v>40</v>
      </c>
    </row>
    <row r="689" spans="1:5" ht="15.5" x14ac:dyDescent="0.35">
      <c r="A689" s="56" t="s">
        <v>787</v>
      </c>
      <c r="B689" s="59">
        <v>40</v>
      </c>
      <c r="C689" s="59">
        <v>0</v>
      </c>
      <c r="D689" s="59">
        <v>39</v>
      </c>
      <c r="E689" s="59">
        <v>1</v>
      </c>
    </row>
    <row r="690" spans="1:5" ht="15.5" x14ac:dyDescent="0.35">
      <c r="A690" s="56" t="s">
        <v>788</v>
      </c>
      <c r="B690" s="59">
        <v>1</v>
      </c>
      <c r="C690" s="59">
        <v>0</v>
      </c>
      <c r="D690" s="59">
        <v>0</v>
      </c>
      <c r="E690" s="63">
        <v>1</v>
      </c>
    </row>
    <row r="691" spans="1:5" ht="15.5" x14ac:dyDescent="0.35">
      <c r="A691" s="56" t="s">
        <v>789</v>
      </c>
      <c r="B691" s="59">
        <v>1</v>
      </c>
      <c r="C691" s="59">
        <v>0</v>
      </c>
      <c r="D691" s="59">
        <v>0</v>
      </c>
      <c r="E691" s="59">
        <v>1</v>
      </c>
    </row>
    <row r="692" spans="1:5" ht="15.5" x14ac:dyDescent="0.35">
      <c r="A692" s="56" t="s">
        <v>790</v>
      </c>
      <c r="B692" s="59">
        <v>1</v>
      </c>
      <c r="C692" s="59">
        <v>0</v>
      </c>
      <c r="D692" s="59">
        <v>0</v>
      </c>
      <c r="E692" s="59">
        <v>13</v>
      </c>
    </row>
    <row r="693" spans="1:5" ht="15.5" x14ac:dyDescent="0.35">
      <c r="A693" s="56" t="s">
        <v>791</v>
      </c>
      <c r="B693" s="59">
        <v>13</v>
      </c>
      <c r="C693" s="59">
        <v>10</v>
      </c>
      <c r="D693" s="59">
        <v>3</v>
      </c>
      <c r="E693" s="59">
        <v>15</v>
      </c>
    </row>
    <row r="694" spans="1:5" ht="15.5" x14ac:dyDescent="0.35">
      <c r="A694" s="56" t="s">
        <v>792</v>
      </c>
      <c r="B694" s="59">
        <v>15</v>
      </c>
      <c r="C694" s="59">
        <v>0</v>
      </c>
      <c r="D694" s="59">
        <v>14</v>
      </c>
      <c r="E694" s="59">
        <v>1</v>
      </c>
    </row>
    <row r="695" spans="1:5" ht="15.5" x14ac:dyDescent="0.35">
      <c r="A695" s="56" t="s">
        <v>793</v>
      </c>
      <c r="B695" s="59">
        <v>1</v>
      </c>
      <c r="C695" s="59">
        <v>5</v>
      </c>
      <c r="D695" s="59">
        <v>0</v>
      </c>
      <c r="E695" s="59">
        <v>6</v>
      </c>
    </row>
    <row r="696" spans="1:5" ht="15.5" x14ac:dyDescent="0.35">
      <c r="A696" s="56" t="s">
        <v>794</v>
      </c>
      <c r="B696" s="59">
        <v>6</v>
      </c>
      <c r="C696" s="59">
        <v>26</v>
      </c>
      <c r="D696" s="59">
        <v>0</v>
      </c>
      <c r="E696" s="59">
        <v>32</v>
      </c>
    </row>
    <row r="697" spans="1:5" ht="15.5" x14ac:dyDescent="0.35">
      <c r="A697" s="56" t="s">
        <v>795</v>
      </c>
      <c r="B697" s="59">
        <v>32</v>
      </c>
      <c r="C697" s="59">
        <v>0</v>
      </c>
      <c r="D697" s="59">
        <v>18</v>
      </c>
      <c r="E697" s="59">
        <v>14</v>
      </c>
    </row>
    <row r="698" spans="1:5" ht="15.5" x14ac:dyDescent="0.35">
      <c r="A698" s="56" t="s">
        <v>796</v>
      </c>
      <c r="B698" s="59">
        <v>14</v>
      </c>
      <c r="C698" s="59">
        <v>4</v>
      </c>
      <c r="D698" s="59">
        <v>2</v>
      </c>
      <c r="E698" s="59">
        <v>12</v>
      </c>
    </row>
    <row r="699" spans="1:5" ht="15.5" x14ac:dyDescent="0.35">
      <c r="A699" s="56" t="s">
        <v>797</v>
      </c>
      <c r="B699" s="59">
        <v>12</v>
      </c>
      <c r="C699" s="59">
        <v>0</v>
      </c>
      <c r="D699" s="59">
        <v>0</v>
      </c>
      <c r="E699" s="59">
        <v>12</v>
      </c>
    </row>
    <row r="700" spans="1:5" ht="15.5" x14ac:dyDescent="0.35">
      <c r="A700" s="56" t="s">
        <v>798</v>
      </c>
      <c r="B700" s="59">
        <v>12</v>
      </c>
      <c r="C700" s="59">
        <v>3</v>
      </c>
      <c r="D700" s="59">
        <v>0</v>
      </c>
      <c r="E700" s="59">
        <v>15</v>
      </c>
    </row>
    <row r="701" spans="1:5" ht="15.5" x14ac:dyDescent="0.35">
      <c r="A701" s="56" t="s">
        <v>799</v>
      </c>
      <c r="B701" s="59">
        <v>15</v>
      </c>
      <c r="C701" s="59">
        <v>0</v>
      </c>
      <c r="D701" s="59">
        <v>0</v>
      </c>
      <c r="E701" s="59">
        <v>15</v>
      </c>
    </row>
    <row r="702" spans="1:5" ht="15.5" x14ac:dyDescent="0.35">
      <c r="A702" s="56" t="s">
        <v>800</v>
      </c>
      <c r="B702" s="59">
        <v>15</v>
      </c>
      <c r="C702" s="59">
        <v>0</v>
      </c>
      <c r="D702" s="59">
        <v>0</v>
      </c>
      <c r="E702" s="59">
        <v>15</v>
      </c>
    </row>
    <row r="703" spans="1:5" ht="15.5" x14ac:dyDescent="0.35">
      <c r="A703" s="56" t="s">
        <v>801</v>
      </c>
      <c r="B703" s="59">
        <v>15</v>
      </c>
      <c r="C703" s="59">
        <v>6</v>
      </c>
      <c r="D703" s="59">
        <v>7</v>
      </c>
      <c r="E703" s="59">
        <v>18</v>
      </c>
    </row>
    <row r="704" spans="1:5" ht="15.5" x14ac:dyDescent="0.35">
      <c r="A704" s="56" t="s">
        <v>802</v>
      </c>
      <c r="B704" s="59">
        <v>18</v>
      </c>
      <c r="C704" s="59">
        <v>4</v>
      </c>
      <c r="D704" s="59">
        <v>6</v>
      </c>
      <c r="E704" s="59">
        <v>12</v>
      </c>
    </row>
    <row r="705" spans="1:5" ht="15.5" x14ac:dyDescent="0.35">
      <c r="A705" s="56" t="s">
        <v>803</v>
      </c>
      <c r="B705" s="59">
        <v>12</v>
      </c>
      <c r="C705" s="59">
        <v>0</v>
      </c>
      <c r="D705" s="59">
        <v>0</v>
      </c>
      <c r="E705" s="59">
        <v>12</v>
      </c>
    </row>
    <row r="706" spans="1:5" ht="15.5" x14ac:dyDescent="0.35">
      <c r="A706" s="56" t="s">
        <v>804</v>
      </c>
      <c r="B706" s="59">
        <v>12</v>
      </c>
      <c r="C706" s="59">
        <v>0</v>
      </c>
      <c r="D706" s="59">
        <v>0</v>
      </c>
      <c r="E706" s="59">
        <v>12</v>
      </c>
    </row>
    <row r="707" spans="1:5" ht="15.5" x14ac:dyDescent="0.35">
      <c r="A707" s="56" t="s">
        <v>805</v>
      </c>
      <c r="B707" s="59">
        <v>12</v>
      </c>
      <c r="C707" s="59">
        <v>0</v>
      </c>
      <c r="D707" s="59">
        <v>0</v>
      </c>
      <c r="E707" s="59">
        <v>12</v>
      </c>
    </row>
    <row r="708" spans="1:5" ht="15.5" x14ac:dyDescent="0.35">
      <c r="A708" s="56" t="s">
        <v>806</v>
      </c>
      <c r="B708" s="59">
        <v>12</v>
      </c>
      <c r="C708" s="59">
        <v>0</v>
      </c>
      <c r="D708" s="59">
        <v>0</v>
      </c>
      <c r="E708" s="59">
        <v>12</v>
      </c>
    </row>
    <row r="709" spans="1:5" ht="15.5" x14ac:dyDescent="0.35">
      <c r="A709" s="56" t="s">
        <v>807</v>
      </c>
      <c r="B709" s="59">
        <v>12</v>
      </c>
      <c r="C709" s="59">
        <v>0</v>
      </c>
      <c r="D709" s="59">
        <v>0</v>
      </c>
      <c r="E709" s="59">
        <v>12</v>
      </c>
    </row>
    <row r="710" spans="1:5" ht="15.5" x14ac:dyDescent="0.35">
      <c r="A710" s="56" t="s">
        <v>808</v>
      </c>
      <c r="B710" s="59">
        <v>12</v>
      </c>
      <c r="C710" s="59">
        <v>0</v>
      </c>
      <c r="D710" s="59">
        <v>0</v>
      </c>
      <c r="E710" s="59">
        <v>12</v>
      </c>
    </row>
    <row r="711" spans="1:5" ht="15.5" x14ac:dyDescent="0.35">
      <c r="A711" s="56" t="s">
        <v>809</v>
      </c>
      <c r="B711" s="59">
        <v>12</v>
      </c>
      <c r="C711" s="59">
        <v>0</v>
      </c>
      <c r="D711" s="59">
        <v>0</v>
      </c>
      <c r="E711" s="63">
        <v>12</v>
      </c>
    </row>
    <row r="712" spans="1:5" ht="15.5" x14ac:dyDescent="0.35">
      <c r="A712" s="56" t="s">
        <v>810</v>
      </c>
      <c r="B712" s="59">
        <v>12</v>
      </c>
      <c r="C712" s="59">
        <v>1</v>
      </c>
      <c r="D712" s="59">
        <v>0</v>
      </c>
      <c r="E712" s="63">
        <v>13</v>
      </c>
    </row>
    <row r="713" spans="1:5" ht="15.5" x14ac:dyDescent="0.35">
      <c r="A713" s="56" t="s">
        <v>811</v>
      </c>
      <c r="B713" s="59">
        <v>13</v>
      </c>
      <c r="C713" s="59">
        <v>0</v>
      </c>
      <c r="D713" s="59">
        <v>0</v>
      </c>
      <c r="E713" s="63">
        <v>13</v>
      </c>
    </row>
    <row r="714" spans="1:5" ht="15.5" x14ac:dyDescent="0.35">
      <c r="A714" s="56" t="s">
        <v>812</v>
      </c>
      <c r="B714" s="59">
        <v>13</v>
      </c>
      <c r="C714" s="59">
        <v>0</v>
      </c>
      <c r="D714" s="59">
        <v>0</v>
      </c>
      <c r="E714" s="63">
        <v>13</v>
      </c>
    </row>
    <row r="715" spans="1:5" ht="15.5" x14ac:dyDescent="0.35">
      <c r="A715" s="56" t="s">
        <v>813</v>
      </c>
      <c r="B715" s="59">
        <v>13</v>
      </c>
      <c r="C715" s="59">
        <v>4</v>
      </c>
      <c r="D715" s="59">
        <v>0</v>
      </c>
      <c r="E715" s="63">
        <v>17</v>
      </c>
    </row>
    <row r="716" spans="1:5" ht="15.5" x14ac:dyDescent="0.35">
      <c r="A716" s="56" t="s">
        <v>814</v>
      </c>
      <c r="B716" s="59">
        <v>17</v>
      </c>
      <c r="C716" s="59">
        <v>0</v>
      </c>
      <c r="D716" s="59">
        <v>4</v>
      </c>
      <c r="E716" s="63">
        <v>13</v>
      </c>
    </row>
    <row r="717" spans="1:5" ht="15.5" x14ac:dyDescent="0.35">
      <c r="A717" s="56" t="s">
        <v>815</v>
      </c>
      <c r="B717" s="59">
        <v>13</v>
      </c>
      <c r="C717" s="59">
        <v>8</v>
      </c>
      <c r="D717" s="59">
        <v>0</v>
      </c>
      <c r="E717" s="63">
        <v>21</v>
      </c>
    </row>
    <row r="718" spans="1:5" ht="15.5" x14ac:dyDescent="0.35">
      <c r="A718" s="56" t="s">
        <v>816</v>
      </c>
      <c r="B718" s="59">
        <v>21</v>
      </c>
      <c r="C718" s="59">
        <v>0</v>
      </c>
      <c r="D718" s="59">
        <v>2</v>
      </c>
      <c r="E718" s="63">
        <v>19</v>
      </c>
    </row>
    <row r="719" spans="1:5" ht="15.5" x14ac:dyDescent="0.35">
      <c r="A719" s="56" t="s">
        <v>817</v>
      </c>
      <c r="B719" s="59">
        <v>19</v>
      </c>
      <c r="C719" s="59">
        <v>0</v>
      </c>
      <c r="D719" s="59">
        <v>0</v>
      </c>
      <c r="E719" s="63">
        <v>19</v>
      </c>
    </row>
    <row r="720" spans="1:5" ht="15.5" x14ac:dyDescent="0.35">
      <c r="A720" s="56" t="s">
        <v>818</v>
      </c>
      <c r="B720" s="59">
        <v>19</v>
      </c>
      <c r="C720" s="59">
        <v>0</v>
      </c>
      <c r="D720" s="59">
        <v>0</v>
      </c>
      <c r="E720" s="63">
        <v>19</v>
      </c>
    </row>
    <row r="721" spans="1:5" ht="15.5" x14ac:dyDescent="0.35">
      <c r="A721" s="56" t="s">
        <v>819</v>
      </c>
      <c r="B721" s="59">
        <v>19</v>
      </c>
      <c r="C721" s="59">
        <v>0</v>
      </c>
      <c r="D721" s="59">
        <v>0</v>
      </c>
      <c r="E721" s="63">
        <v>19</v>
      </c>
    </row>
    <row r="722" spans="1:5" ht="15.5" x14ac:dyDescent="0.35">
      <c r="A722" s="56" t="s">
        <v>820</v>
      </c>
      <c r="B722" s="59">
        <v>19</v>
      </c>
      <c r="C722" s="59">
        <v>0</v>
      </c>
      <c r="D722" s="59">
        <v>0</v>
      </c>
      <c r="E722" s="63">
        <v>19</v>
      </c>
    </row>
    <row r="723" spans="1:5" ht="15.5" x14ac:dyDescent="0.35">
      <c r="A723" s="56" t="s">
        <v>821</v>
      </c>
      <c r="B723" s="59">
        <v>19</v>
      </c>
      <c r="C723" s="59">
        <v>1</v>
      </c>
      <c r="D723" s="59">
        <v>0</v>
      </c>
      <c r="E723" s="63">
        <v>20</v>
      </c>
    </row>
    <row r="724" spans="1:5" ht="15.5" x14ac:dyDescent="0.35">
      <c r="A724" s="56" t="s">
        <v>822</v>
      </c>
      <c r="B724" s="59">
        <v>20</v>
      </c>
      <c r="C724" s="59">
        <v>6</v>
      </c>
      <c r="D724" s="59">
        <v>0</v>
      </c>
      <c r="E724" s="63">
        <v>26</v>
      </c>
    </row>
    <row r="725" spans="1:5" ht="15.5" x14ac:dyDescent="0.35">
      <c r="A725" s="56" t="s">
        <v>823</v>
      </c>
      <c r="B725" s="59">
        <v>26</v>
      </c>
      <c r="C725" s="59">
        <v>27</v>
      </c>
      <c r="D725" s="59">
        <v>6</v>
      </c>
      <c r="E725" s="63">
        <v>49</v>
      </c>
    </row>
    <row r="726" spans="1:5" ht="15.5" x14ac:dyDescent="0.35">
      <c r="A726" s="56" t="s">
        <v>824</v>
      </c>
      <c r="B726" s="59">
        <v>49</v>
      </c>
      <c r="C726" s="59">
        <v>10</v>
      </c>
      <c r="D726" s="59">
        <v>27</v>
      </c>
      <c r="E726" s="59">
        <v>32</v>
      </c>
    </row>
    <row r="727" spans="1:5" ht="15.5" x14ac:dyDescent="0.35">
      <c r="A727" s="56" t="s">
        <v>825</v>
      </c>
      <c r="B727" s="59">
        <v>32</v>
      </c>
      <c r="C727" s="59">
        <v>0</v>
      </c>
      <c r="D727" s="59">
        <v>6</v>
      </c>
      <c r="E727" s="59">
        <v>26</v>
      </c>
    </row>
    <row r="728" spans="1:5" ht="15.5" x14ac:dyDescent="0.35">
      <c r="A728" s="56" t="s">
        <v>826</v>
      </c>
      <c r="B728" s="59">
        <v>26</v>
      </c>
      <c r="C728" s="59">
        <v>0</v>
      </c>
      <c r="D728" s="59">
        <v>0</v>
      </c>
      <c r="E728" s="59">
        <v>25</v>
      </c>
    </row>
    <row r="729" spans="1:5" ht="15.5" x14ac:dyDescent="0.35">
      <c r="A729" s="56" t="s">
        <v>827</v>
      </c>
      <c r="B729" s="59">
        <v>25</v>
      </c>
      <c r="C729" s="59">
        <v>0</v>
      </c>
      <c r="D729" s="59">
        <v>3</v>
      </c>
      <c r="E729" s="59">
        <v>28</v>
      </c>
    </row>
    <row r="730" spans="1:5" ht="15.5" x14ac:dyDescent="0.35">
      <c r="A730" s="56" t="s">
        <v>828</v>
      </c>
      <c r="B730" s="59">
        <v>28</v>
      </c>
      <c r="C730" s="59">
        <v>0</v>
      </c>
      <c r="D730" s="59">
        <v>0</v>
      </c>
      <c r="E730" s="59">
        <v>28</v>
      </c>
    </row>
    <row r="731" spans="1:5" ht="15.5" x14ac:dyDescent="0.35">
      <c r="A731" s="56" t="s">
        <v>829</v>
      </c>
      <c r="B731" s="59">
        <v>28</v>
      </c>
      <c r="C731" s="59">
        <v>6</v>
      </c>
      <c r="D731" s="59">
        <v>0</v>
      </c>
      <c r="E731" s="59">
        <v>34</v>
      </c>
    </row>
    <row r="732" spans="1:5" ht="15.5" x14ac:dyDescent="0.35">
      <c r="A732" s="56" t="s">
        <v>830</v>
      </c>
      <c r="B732" s="59">
        <v>34</v>
      </c>
      <c r="C732" s="59">
        <v>1</v>
      </c>
      <c r="D732" s="59">
        <v>3</v>
      </c>
      <c r="E732" s="59">
        <v>29</v>
      </c>
    </row>
    <row r="733" spans="1:5" ht="15.5" x14ac:dyDescent="0.35">
      <c r="A733" s="56" t="s">
        <v>831</v>
      </c>
      <c r="B733" s="59">
        <v>29</v>
      </c>
      <c r="C733" s="59">
        <v>0</v>
      </c>
      <c r="D733" s="59">
        <v>14</v>
      </c>
      <c r="E733" s="59">
        <v>15</v>
      </c>
    </row>
    <row r="734" spans="1:5" ht="15.5" x14ac:dyDescent="0.35">
      <c r="A734" s="56" t="s">
        <v>832</v>
      </c>
      <c r="B734" s="63">
        <v>15</v>
      </c>
      <c r="C734" s="63">
        <v>0</v>
      </c>
      <c r="D734" s="63">
        <v>0</v>
      </c>
      <c r="E734" s="63">
        <v>15</v>
      </c>
    </row>
    <row r="735" spans="1:5" ht="15.5" x14ac:dyDescent="0.35">
      <c r="A735" s="56" t="s">
        <v>833</v>
      </c>
      <c r="B735" s="59">
        <v>15</v>
      </c>
      <c r="C735" s="59">
        <v>14</v>
      </c>
      <c r="D735" s="59">
        <v>8</v>
      </c>
      <c r="E735" s="59">
        <v>21</v>
      </c>
    </row>
    <row r="736" spans="1:5" ht="15.5" x14ac:dyDescent="0.35">
      <c r="A736" s="56" t="s">
        <v>834</v>
      </c>
      <c r="B736" s="59">
        <v>21</v>
      </c>
      <c r="C736" s="59">
        <v>0</v>
      </c>
      <c r="D736" s="59">
        <v>14</v>
      </c>
      <c r="E736" s="59">
        <v>7</v>
      </c>
    </row>
    <row r="737" spans="1:5" ht="15.5" x14ac:dyDescent="0.35">
      <c r="A737" s="56" t="s">
        <v>835</v>
      </c>
      <c r="B737" s="59">
        <v>7</v>
      </c>
      <c r="C737" s="59">
        <v>7</v>
      </c>
      <c r="D737" s="59">
        <v>4</v>
      </c>
      <c r="E737" s="59">
        <v>10</v>
      </c>
    </row>
    <row r="738" spans="1:5" ht="15.5" x14ac:dyDescent="0.35">
      <c r="A738" s="56" t="s">
        <v>836</v>
      </c>
      <c r="B738" s="59">
        <v>10</v>
      </c>
      <c r="C738" s="59">
        <v>6</v>
      </c>
      <c r="D738" s="59">
        <v>0</v>
      </c>
      <c r="E738" s="63">
        <v>16</v>
      </c>
    </row>
    <row r="739" spans="1:5" ht="15.5" x14ac:dyDescent="0.35">
      <c r="A739" s="56" t="s">
        <v>837</v>
      </c>
      <c r="B739" s="59">
        <v>16</v>
      </c>
      <c r="C739" s="59">
        <v>0</v>
      </c>
      <c r="D739" s="59">
        <v>0</v>
      </c>
      <c r="E739" s="59">
        <v>19</v>
      </c>
    </row>
    <row r="740" spans="1:5" ht="15.5" x14ac:dyDescent="0.35">
      <c r="A740" s="56" t="s">
        <v>838</v>
      </c>
      <c r="B740" s="59">
        <v>19</v>
      </c>
      <c r="C740" s="59">
        <v>0</v>
      </c>
      <c r="D740" s="59">
        <v>9</v>
      </c>
      <c r="E740" s="59">
        <v>10</v>
      </c>
    </row>
    <row r="741" spans="1:5" ht="15.5" x14ac:dyDescent="0.35">
      <c r="A741" s="56" t="s">
        <v>839</v>
      </c>
      <c r="B741" s="59">
        <v>10</v>
      </c>
      <c r="C741" s="59">
        <v>34</v>
      </c>
      <c r="D741" s="59">
        <v>0</v>
      </c>
      <c r="E741" s="59">
        <v>44</v>
      </c>
    </row>
    <row r="742" spans="1:5" ht="15.5" x14ac:dyDescent="0.35">
      <c r="A742" s="56" t="s">
        <v>840</v>
      </c>
      <c r="B742" s="59">
        <v>44</v>
      </c>
      <c r="C742" s="59">
        <v>0</v>
      </c>
      <c r="D742" s="59">
        <v>33</v>
      </c>
      <c r="E742" s="59">
        <v>20</v>
      </c>
    </row>
    <row r="743" spans="1:5" ht="15.5" x14ac:dyDescent="0.35">
      <c r="A743" s="56" t="s">
        <v>841</v>
      </c>
      <c r="B743" s="59">
        <v>20</v>
      </c>
      <c r="C743" s="59">
        <v>0</v>
      </c>
      <c r="D743" s="59">
        <v>11</v>
      </c>
      <c r="E743" s="59">
        <v>9</v>
      </c>
    </row>
    <row r="744" spans="1:5" ht="15.5" x14ac:dyDescent="0.35">
      <c r="A744" s="56" t="s">
        <v>842</v>
      </c>
      <c r="B744" s="59">
        <v>9</v>
      </c>
      <c r="C744" s="59">
        <v>0</v>
      </c>
      <c r="D744" s="59">
        <v>0</v>
      </c>
      <c r="E744" s="59">
        <v>9</v>
      </c>
    </row>
    <row r="745" spans="1:5" ht="15.5" x14ac:dyDescent="0.35">
      <c r="A745" s="56" t="s">
        <v>843</v>
      </c>
      <c r="B745" s="59">
        <v>9</v>
      </c>
      <c r="C745" s="59">
        <v>1</v>
      </c>
      <c r="D745" s="59">
        <v>0</v>
      </c>
      <c r="E745" s="59">
        <v>10</v>
      </c>
    </row>
    <row r="746" spans="1:5" ht="15.5" x14ac:dyDescent="0.35">
      <c r="A746" s="56" t="s">
        <v>844</v>
      </c>
      <c r="B746" s="59">
        <v>10</v>
      </c>
      <c r="C746" s="59">
        <v>0</v>
      </c>
      <c r="D746" s="59">
        <v>0</v>
      </c>
      <c r="E746" s="59">
        <v>10</v>
      </c>
    </row>
    <row r="747" spans="1:5" ht="15.5" x14ac:dyDescent="0.35">
      <c r="A747" s="56" t="s">
        <v>845</v>
      </c>
      <c r="B747" s="59">
        <v>10</v>
      </c>
      <c r="C747" s="59">
        <v>9</v>
      </c>
      <c r="D747" s="59">
        <v>0</v>
      </c>
      <c r="E747" s="59">
        <v>19</v>
      </c>
    </row>
    <row r="748" spans="1:5" ht="15.5" x14ac:dyDescent="0.35">
      <c r="A748" s="56" t="s">
        <v>846</v>
      </c>
      <c r="B748" s="59">
        <v>19</v>
      </c>
      <c r="C748" s="59">
        <v>5</v>
      </c>
      <c r="D748" s="59">
        <v>9</v>
      </c>
      <c r="E748" s="59">
        <v>15</v>
      </c>
    </row>
    <row r="749" spans="1:5" ht="15.5" x14ac:dyDescent="0.35">
      <c r="A749" s="56" t="s">
        <v>847</v>
      </c>
      <c r="B749" s="59">
        <v>15</v>
      </c>
      <c r="C749" s="59">
        <v>0</v>
      </c>
      <c r="D749" s="59">
        <v>0</v>
      </c>
      <c r="E749" s="59">
        <v>15</v>
      </c>
    </row>
    <row r="750" spans="1:5" ht="15.5" x14ac:dyDescent="0.35">
      <c r="A750" s="56" t="s">
        <v>848</v>
      </c>
      <c r="B750" s="59">
        <v>15</v>
      </c>
      <c r="C750" s="59">
        <v>0</v>
      </c>
      <c r="D750" s="59">
        <v>0</v>
      </c>
      <c r="E750" s="59">
        <v>15</v>
      </c>
    </row>
    <row r="751" spans="1:5" ht="15.5" x14ac:dyDescent="0.35">
      <c r="A751" s="56" t="s">
        <v>849</v>
      </c>
      <c r="B751" s="59">
        <v>15</v>
      </c>
      <c r="C751" s="59">
        <v>0</v>
      </c>
      <c r="D751" s="59">
        <v>0</v>
      </c>
      <c r="E751" s="59">
        <v>20</v>
      </c>
    </row>
    <row r="752" spans="1:5" ht="15.5" x14ac:dyDescent="0.35">
      <c r="A752" s="56" t="s">
        <v>850</v>
      </c>
      <c r="B752" s="59">
        <v>20</v>
      </c>
      <c r="C752" s="59">
        <v>0</v>
      </c>
      <c r="D752" s="59">
        <v>0</v>
      </c>
      <c r="E752" s="59">
        <v>20</v>
      </c>
    </row>
    <row r="753" spans="1:5" ht="15.5" x14ac:dyDescent="0.35">
      <c r="A753" s="56" t="s">
        <v>851</v>
      </c>
      <c r="B753" s="59">
        <v>20</v>
      </c>
      <c r="C753" s="59">
        <v>5</v>
      </c>
      <c r="D753" s="59">
        <v>0</v>
      </c>
      <c r="E753" s="59">
        <v>31</v>
      </c>
    </row>
    <row r="754" spans="1:5" ht="15.5" x14ac:dyDescent="0.35">
      <c r="A754" s="56" t="s">
        <v>852</v>
      </c>
      <c r="B754" s="59">
        <v>31</v>
      </c>
      <c r="C754" s="59">
        <v>1</v>
      </c>
      <c r="D754" s="59">
        <v>6</v>
      </c>
      <c r="E754" s="59">
        <v>26</v>
      </c>
    </row>
    <row r="755" spans="1:5" ht="15.5" x14ac:dyDescent="0.35">
      <c r="A755" s="56" t="s">
        <v>853</v>
      </c>
      <c r="B755" s="59">
        <v>26</v>
      </c>
      <c r="C755" s="59">
        <v>0</v>
      </c>
      <c r="D755" s="59">
        <v>0</v>
      </c>
      <c r="E755" s="59">
        <v>26</v>
      </c>
    </row>
    <row r="756" spans="1:5" ht="15.5" x14ac:dyDescent="0.35">
      <c r="A756" s="56" t="s">
        <v>854</v>
      </c>
      <c r="B756" s="59">
        <v>26</v>
      </c>
      <c r="C756" s="59">
        <v>7</v>
      </c>
      <c r="D756" s="59">
        <v>6</v>
      </c>
      <c r="E756" s="59">
        <v>27</v>
      </c>
    </row>
    <row r="757" spans="1:5" ht="15.5" x14ac:dyDescent="0.35">
      <c r="A757" s="56" t="s">
        <v>855</v>
      </c>
      <c r="B757" s="59">
        <v>27</v>
      </c>
      <c r="C757" s="59">
        <v>0</v>
      </c>
      <c r="D757" s="59">
        <v>7</v>
      </c>
      <c r="E757" s="59">
        <v>20</v>
      </c>
    </row>
    <row r="758" spans="1:5" ht="15.5" x14ac:dyDescent="0.35">
      <c r="A758" s="56" t="s">
        <v>856</v>
      </c>
      <c r="B758" s="63">
        <v>20</v>
      </c>
      <c r="C758" s="63">
        <v>0</v>
      </c>
      <c r="D758" s="63">
        <v>0</v>
      </c>
      <c r="E758" s="63">
        <v>20</v>
      </c>
    </row>
    <row r="759" spans="1:5" ht="15.5" x14ac:dyDescent="0.35">
      <c r="A759" s="56" t="s">
        <v>857</v>
      </c>
      <c r="B759" s="59">
        <v>20</v>
      </c>
      <c r="C759" s="59">
        <v>0</v>
      </c>
      <c r="D759" s="59">
        <v>0</v>
      </c>
      <c r="E759" s="59">
        <v>20</v>
      </c>
    </row>
    <row r="760" spans="1:5" ht="15.5" x14ac:dyDescent="0.35">
      <c r="A760" s="56" t="s">
        <v>858</v>
      </c>
      <c r="B760" s="59">
        <v>20</v>
      </c>
      <c r="C760" s="59">
        <v>5</v>
      </c>
      <c r="D760" s="59">
        <v>0</v>
      </c>
      <c r="E760" s="59">
        <v>25</v>
      </c>
    </row>
    <row r="761" spans="1:5" ht="15.5" x14ac:dyDescent="0.35">
      <c r="A761" s="56" t="s">
        <v>859</v>
      </c>
      <c r="B761" s="59">
        <v>25</v>
      </c>
      <c r="C761" s="59">
        <v>0</v>
      </c>
      <c r="D761" s="59">
        <v>5</v>
      </c>
      <c r="E761" s="59">
        <v>18</v>
      </c>
    </row>
    <row r="762" spans="1:5" ht="15.5" x14ac:dyDescent="0.35">
      <c r="A762" s="56" t="s">
        <v>860</v>
      </c>
      <c r="B762" s="59">
        <v>18</v>
      </c>
      <c r="C762" s="59">
        <v>0</v>
      </c>
      <c r="D762" s="59">
        <v>0</v>
      </c>
      <c r="E762" s="59">
        <v>18</v>
      </c>
    </row>
    <row r="763" spans="1:5" ht="15.5" x14ac:dyDescent="0.35">
      <c r="A763" s="56" t="s">
        <v>861</v>
      </c>
      <c r="B763" s="59">
        <v>18</v>
      </c>
      <c r="C763" s="59">
        <v>16</v>
      </c>
      <c r="D763" s="59">
        <v>2</v>
      </c>
      <c r="E763" s="59">
        <v>25</v>
      </c>
    </row>
    <row r="764" spans="1:5" ht="15.5" x14ac:dyDescent="0.35">
      <c r="A764" s="56" t="s">
        <v>862</v>
      </c>
      <c r="B764" s="59">
        <v>25</v>
      </c>
      <c r="C764" s="59">
        <v>33</v>
      </c>
      <c r="D764" s="59">
        <v>15</v>
      </c>
      <c r="E764" s="59">
        <v>43</v>
      </c>
    </row>
    <row r="765" spans="1:5" ht="15.5" x14ac:dyDescent="0.35">
      <c r="A765" s="56" t="s">
        <v>863</v>
      </c>
      <c r="B765" s="59">
        <v>43</v>
      </c>
      <c r="C765" s="59">
        <v>1</v>
      </c>
      <c r="D765" s="59">
        <v>0</v>
      </c>
      <c r="E765" s="59">
        <v>44</v>
      </c>
    </row>
    <row r="766" spans="1:5" ht="15.5" x14ac:dyDescent="0.35">
      <c r="A766" s="56" t="s">
        <v>864</v>
      </c>
      <c r="B766" s="59">
        <v>44</v>
      </c>
      <c r="C766" s="59">
        <v>38</v>
      </c>
      <c r="D766" s="59">
        <v>35</v>
      </c>
      <c r="E766" s="59">
        <v>47</v>
      </c>
    </row>
    <row r="767" spans="1:5" ht="15.5" x14ac:dyDescent="0.35">
      <c r="A767" s="56" t="s">
        <v>865</v>
      </c>
      <c r="B767" s="59">
        <v>47</v>
      </c>
      <c r="C767" s="59">
        <v>0</v>
      </c>
      <c r="D767" s="59">
        <v>33</v>
      </c>
      <c r="E767" s="59">
        <v>14</v>
      </c>
    </row>
    <row r="768" spans="1:5" ht="15.5" x14ac:dyDescent="0.35">
      <c r="A768" s="56" t="s">
        <v>866</v>
      </c>
      <c r="B768" s="59">
        <v>14</v>
      </c>
      <c r="C768" s="59">
        <v>3</v>
      </c>
      <c r="D768" s="59">
        <v>0</v>
      </c>
      <c r="E768" s="59">
        <v>17</v>
      </c>
    </row>
    <row r="769" spans="1:5" ht="15.5" x14ac:dyDescent="0.35">
      <c r="A769" s="56" t="s">
        <v>867</v>
      </c>
      <c r="B769" s="59">
        <v>17</v>
      </c>
      <c r="C769" s="59">
        <v>5</v>
      </c>
      <c r="D769" s="59">
        <v>3</v>
      </c>
      <c r="E769" s="59">
        <v>19</v>
      </c>
    </row>
    <row r="770" spans="1:5" ht="15.5" x14ac:dyDescent="0.35">
      <c r="A770" s="56" t="s">
        <v>868</v>
      </c>
      <c r="B770" s="59">
        <v>19</v>
      </c>
      <c r="C770" s="59">
        <v>0</v>
      </c>
      <c r="D770" s="59">
        <v>0</v>
      </c>
      <c r="E770" s="59">
        <v>19</v>
      </c>
    </row>
    <row r="771" spans="1:5" ht="15.5" x14ac:dyDescent="0.35">
      <c r="A771" s="56" t="s">
        <v>869</v>
      </c>
      <c r="B771" s="59">
        <v>19</v>
      </c>
      <c r="C771" s="59">
        <v>34</v>
      </c>
      <c r="D771" s="59">
        <v>0</v>
      </c>
      <c r="E771" s="59">
        <v>53</v>
      </c>
    </row>
    <row r="772" spans="1:5" ht="15.5" x14ac:dyDescent="0.35">
      <c r="A772" s="56" t="s">
        <v>870</v>
      </c>
      <c r="B772" s="59">
        <v>53</v>
      </c>
      <c r="C772" s="59">
        <v>0</v>
      </c>
      <c r="D772" s="59">
        <v>0</v>
      </c>
      <c r="E772" s="59">
        <v>69</v>
      </c>
    </row>
    <row r="773" spans="1:5" ht="15.5" x14ac:dyDescent="0.35">
      <c r="A773" s="56" t="s">
        <v>871</v>
      </c>
      <c r="B773" s="59">
        <v>69</v>
      </c>
      <c r="C773" s="59">
        <v>16</v>
      </c>
      <c r="D773" s="59">
        <v>0</v>
      </c>
      <c r="E773" s="59">
        <v>76</v>
      </c>
    </row>
    <row r="774" spans="1:5" ht="15.5" x14ac:dyDescent="0.35">
      <c r="A774" s="56" t="s">
        <v>872</v>
      </c>
      <c r="B774" s="59">
        <v>76</v>
      </c>
      <c r="C774" s="59">
        <v>6</v>
      </c>
      <c r="D774" s="59">
        <v>14</v>
      </c>
      <c r="E774" s="59">
        <v>77</v>
      </c>
    </row>
    <row r="775" spans="1:5" ht="15.5" x14ac:dyDescent="0.35">
      <c r="A775" s="56" t="s">
        <v>873</v>
      </c>
      <c r="B775" s="59">
        <v>77</v>
      </c>
      <c r="C775" s="59">
        <v>1</v>
      </c>
      <c r="D775" s="59">
        <v>0</v>
      </c>
      <c r="E775" s="59">
        <v>42</v>
      </c>
    </row>
    <row r="776" spans="1:5" ht="15.5" x14ac:dyDescent="0.35">
      <c r="A776" s="56" t="s">
        <v>874</v>
      </c>
      <c r="B776" s="59">
        <v>42</v>
      </c>
      <c r="C776" s="59">
        <v>0</v>
      </c>
      <c r="D776" s="59">
        <v>11</v>
      </c>
      <c r="E776" s="59">
        <v>58</v>
      </c>
    </row>
    <row r="777" spans="1:5" ht="15.5" x14ac:dyDescent="0.35">
      <c r="A777" s="56" t="s">
        <v>875</v>
      </c>
      <c r="B777" s="59">
        <v>58</v>
      </c>
      <c r="C777" s="59">
        <v>0</v>
      </c>
      <c r="D777" s="59">
        <v>0</v>
      </c>
      <c r="E777" s="59">
        <v>67</v>
      </c>
    </row>
    <row r="778" spans="1:5" ht="15.5" x14ac:dyDescent="0.35">
      <c r="A778" s="56" t="s">
        <v>876</v>
      </c>
      <c r="B778" s="59">
        <v>67</v>
      </c>
      <c r="C778" s="59">
        <v>0</v>
      </c>
      <c r="D778" s="59">
        <v>0</v>
      </c>
      <c r="E778" s="59">
        <v>58</v>
      </c>
    </row>
    <row r="779" spans="1:5" ht="15.5" x14ac:dyDescent="0.35">
      <c r="A779" s="56" t="s">
        <v>877</v>
      </c>
      <c r="B779" s="59">
        <v>58</v>
      </c>
      <c r="C779" s="59">
        <v>0</v>
      </c>
      <c r="D779" s="59">
        <v>6</v>
      </c>
      <c r="E779" s="59">
        <v>53</v>
      </c>
    </row>
    <row r="780" spans="1:5" ht="15.5" x14ac:dyDescent="0.35">
      <c r="A780" s="56" t="s">
        <v>1148</v>
      </c>
      <c r="B780" s="59">
        <v>53</v>
      </c>
      <c r="C780" s="59">
        <v>4</v>
      </c>
      <c r="D780" s="59">
        <v>0</v>
      </c>
      <c r="E780" s="59">
        <v>61</v>
      </c>
    </row>
    <row r="781" spans="1:5" ht="15.5" x14ac:dyDescent="0.35">
      <c r="A781" s="56" t="s">
        <v>1149</v>
      </c>
      <c r="B781" s="59">
        <v>61</v>
      </c>
      <c r="C781" s="59">
        <v>2</v>
      </c>
      <c r="D781" s="59">
        <v>0</v>
      </c>
      <c r="E781" s="59">
        <v>68</v>
      </c>
    </row>
    <row r="782" spans="1:5" ht="15.5" x14ac:dyDescent="0.35">
      <c r="A782" s="56" t="s">
        <v>1150</v>
      </c>
      <c r="B782" s="59">
        <v>68</v>
      </c>
      <c r="C782" s="59">
        <v>2</v>
      </c>
      <c r="D782" s="59">
        <v>0</v>
      </c>
      <c r="E782" s="59">
        <v>111</v>
      </c>
    </row>
    <row r="783" spans="1:5" ht="15.5" x14ac:dyDescent="0.35">
      <c r="A783" s="56" t="s">
        <v>1151</v>
      </c>
      <c r="B783" s="59">
        <v>111</v>
      </c>
      <c r="C783" s="59">
        <v>41</v>
      </c>
      <c r="D783" s="59">
        <v>2</v>
      </c>
      <c r="E783" s="59">
        <v>136</v>
      </c>
    </row>
    <row r="784" spans="1:5" ht="15.5" x14ac:dyDescent="0.35">
      <c r="A784" s="56" t="s">
        <v>1152</v>
      </c>
      <c r="B784" s="59">
        <v>136</v>
      </c>
      <c r="C784" s="59">
        <v>4</v>
      </c>
      <c r="D784" s="59">
        <v>0</v>
      </c>
      <c r="E784" s="59">
        <v>107</v>
      </c>
    </row>
    <row r="785" spans="1:5" ht="15.5" x14ac:dyDescent="0.35">
      <c r="A785" s="56" t="s">
        <v>1153</v>
      </c>
      <c r="B785" s="59">
        <v>107</v>
      </c>
      <c r="C785" s="59">
        <v>0</v>
      </c>
      <c r="D785" s="59">
        <v>33</v>
      </c>
      <c r="E785" s="59">
        <v>110</v>
      </c>
    </row>
    <row r="786" spans="1:5" ht="15.5" x14ac:dyDescent="0.35">
      <c r="A786" s="56" t="s">
        <v>1154</v>
      </c>
      <c r="B786" s="59">
        <v>110</v>
      </c>
      <c r="C786" s="59">
        <v>0</v>
      </c>
      <c r="D786" s="59">
        <v>0</v>
      </c>
      <c r="E786" s="59">
        <v>85</v>
      </c>
    </row>
    <row r="787" spans="1:5" ht="15.5" x14ac:dyDescent="0.35">
      <c r="A787" s="56" t="s">
        <v>1155</v>
      </c>
      <c r="B787" s="59">
        <v>85</v>
      </c>
      <c r="C787" s="59">
        <v>20</v>
      </c>
      <c r="D787" s="59">
        <v>44</v>
      </c>
      <c r="E787" s="59">
        <v>154</v>
      </c>
    </row>
    <row r="788" spans="1:5" ht="15.5" x14ac:dyDescent="0.35">
      <c r="A788" s="56" t="s">
        <v>1156</v>
      </c>
      <c r="B788" s="59">
        <v>154</v>
      </c>
      <c r="C788" s="59">
        <v>52</v>
      </c>
      <c r="D788" s="59">
        <v>81</v>
      </c>
      <c r="E788" s="59">
        <v>47</v>
      </c>
    </row>
    <row r="789" spans="1:5" ht="15.5" x14ac:dyDescent="0.35">
      <c r="A789" s="56" t="s">
        <v>1157</v>
      </c>
      <c r="B789" s="59">
        <v>47</v>
      </c>
      <c r="C789" s="59">
        <v>104</v>
      </c>
      <c r="D789" s="59">
        <v>0</v>
      </c>
      <c r="E789" s="59">
        <v>141</v>
      </c>
    </row>
    <row r="790" spans="1:5" ht="15.5" x14ac:dyDescent="0.35">
      <c r="A790" s="56" t="s">
        <v>1158</v>
      </c>
      <c r="B790" s="59">
        <v>141</v>
      </c>
      <c r="C790" s="59">
        <v>0</v>
      </c>
      <c r="D790" s="59">
        <v>4</v>
      </c>
      <c r="E790" s="59">
        <v>141</v>
      </c>
    </row>
    <row r="791" spans="1:5" ht="15.5" x14ac:dyDescent="0.35">
      <c r="A791" s="56" t="s">
        <v>1159</v>
      </c>
      <c r="B791" s="59">
        <v>141</v>
      </c>
      <c r="C791" s="59">
        <v>45</v>
      </c>
      <c r="D791" s="59">
        <v>0</v>
      </c>
      <c r="E791" s="59">
        <v>146</v>
      </c>
    </row>
    <row r="792" spans="1:5" ht="15.5" x14ac:dyDescent="0.35">
      <c r="A792" s="56" t="s">
        <v>1160</v>
      </c>
      <c r="B792" s="59">
        <v>146</v>
      </c>
      <c r="C792" s="59">
        <v>9</v>
      </c>
      <c r="D792" s="59">
        <v>0</v>
      </c>
      <c r="E792" s="59">
        <v>134</v>
      </c>
    </row>
    <row r="793" spans="1:5" ht="15.5" x14ac:dyDescent="0.35">
      <c r="A793" s="56" t="s">
        <v>1161</v>
      </c>
      <c r="B793" s="59">
        <v>134</v>
      </c>
      <c r="C793" s="59">
        <v>0</v>
      </c>
      <c r="D793" s="59">
        <v>24</v>
      </c>
      <c r="E793" s="59">
        <v>109</v>
      </c>
    </row>
    <row r="794" spans="1:5" ht="15.5" x14ac:dyDescent="0.35">
      <c r="A794" s="56" t="s">
        <v>1162</v>
      </c>
      <c r="B794" s="59">
        <v>109</v>
      </c>
      <c r="C794" s="59">
        <v>0</v>
      </c>
      <c r="D794" s="59">
        <v>0</v>
      </c>
      <c r="E794" s="59">
        <v>116</v>
      </c>
    </row>
    <row r="795" spans="1:5" ht="15.5" x14ac:dyDescent="0.35">
      <c r="A795" s="56" t="s">
        <v>1163</v>
      </c>
      <c r="B795" s="59">
        <v>116</v>
      </c>
      <c r="C795" s="59">
        <v>0</v>
      </c>
      <c r="D795" s="59">
        <v>5</v>
      </c>
      <c r="E795" s="59">
        <v>75</v>
      </c>
    </row>
    <row r="796" spans="1:5" ht="15.5" x14ac:dyDescent="0.35">
      <c r="A796" s="56" t="s">
        <v>1164</v>
      </c>
      <c r="B796" s="59">
        <v>75</v>
      </c>
      <c r="C796" s="59">
        <v>0</v>
      </c>
      <c r="D796" s="59">
        <v>0</v>
      </c>
      <c r="E796" s="59">
        <v>94</v>
      </c>
    </row>
    <row r="797" spans="1:5" ht="15.5" x14ac:dyDescent="0.35">
      <c r="A797" s="56" t="s">
        <v>1165</v>
      </c>
      <c r="B797" s="59">
        <v>94</v>
      </c>
      <c r="C797" s="59">
        <v>0</v>
      </c>
      <c r="D797" s="59">
        <v>15</v>
      </c>
      <c r="E797" s="59">
        <v>46</v>
      </c>
    </row>
    <row r="798" spans="1:5" ht="15.5" x14ac:dyDescent="0.35">
      <c r="A798" s="56" t="s">
        <v>1166</v>
      </c>
      <c r="B798" s="59">
        <v>46</v>
      </c>
      <c r="C798" s="59">
        <v>0</v>
      </c>
      <c r="D798" s="59">
        <v>0</v>
      </c>
      <c r="E798" s="59">
        <v>48</v>
      </c>
    </row>
    <row r="799" spans="1:5" ht="15.5" x14ac:dyDescent="0.35">
      <c r="A799" s="56" t="s">
        <v>1167</v>
      </c>
      <c r="B799" s="59">
        <v>48</v>
      </c>
      <c r="C799" s="59">
        <v>0</v>
      </c>
      <c r="D799" s="59">
        <v>24</v>
      </c>
      <c r="E799" s="59">
        <v>106</v>
      </c>
    </row>
    <row r="800" spans="1:5" ht="15.5" x14ac:dyDescent="0.35">
      <c r="A800" s="56" t="s">
        <v>1168</v>
      </c>
      <c r="B800" s="59">
        <v>106</v>
      </c>
      <c r="C800" s="59">
        <v>53</v>
      </c>
      <c r="D800" s="59">
        <v>0</v>
      </c>
      <c r="E800" s="59">
        <v>80</v>
      </c>
    </row>
    <row r="801" spans="1:5" ht="15.5" x14ac:dyDescent="0.35">
      <c r="A801" s="56" t="s">
        <v>1169</v>
      </c>
      <c r="B801" s="59">
        <v>80</v>
      </c>
      <c r="C801" s="59">
        <v>0</v>
      </c>
      <c r="D801" s="59">
        <v>18</v>
      </c>
      <c r="E801" s="59">
        <v>56</v>
      </c>
    </row>
    <row r="802" spans="1:5" ht="15.5" x14ac:dyDescent="0.35">
      <c r="A802" s="56" t="s">
        <v>1170</v>
      </c>
      <c r="B802" s="59">
        <v>56</v>
      </c>
      <c r="C802" s="59">
        <v>0</v>
      </c>
      <c r="D802" s="59">
        <v>35</v>
      </c>
      <c r="E802" s="59">
        <v>89</v>
      </c>
    </row>
    <row r="803" spans="1:5" ht="15.5" x14ac:dyDescent="0.35">
      <c r="A803" s="56" t="s">
        <v>1171</v>
      </c>
      <c r="B803" s="59">
        <v>89</v>
      </c>
      <c r="C803" s="59">
        <v>33</v>
      </c>
      <c r="D803" s="59">
        <v>0</v>
      </c>
      <c r="E803" s="59">
        <v>64</v>
      </c>
    </row>
    <row r="804" spans="1:5" ht="15.5" x14ac:dyDescent="0.35">
      <c r="A804" s="56" t="s">
        <v>1172</v>
      </c>
      <c r="B804" s="59">
        <v>64</v>
      </c>
      <c r="C804" s="59">
        <v>0</v>
      </c>
      <c r="D804" s="59">
        <v>0</v>
      </c>
      <c r="E804" s="59">
        <v>86</v>
      </c>
    </row>
    <row r="805" spans="1:5" ht="15.5" x14ac:dyDescent="0.35">
      <c r="A805" s="56" t="s">
        <v>1173</v>
      </c>
      <c r="B805" s="59">
        <v>86</v>
      </c>
      <c r="C805" s="59">
        <v>25</v>
      </c>
      <c r="D805" s="59">
        <v>0</v>
      </c>
      <c r="E805" s="59">
        <v>114</v>
      </c>
    </row>
    <row r="806" spans="1:5" ht="15.5" x14ac:dyDescent="0.35">
      <c r="A806" s="56" t="s">
        <v>1174</v>
      </c>
      <c r="B806" s="59">
        <v>114</v>
      </c>
      <c r="C806" s="59">
        <v>25</v>
      </c>
      <c r="D806" s="59">
        <v>0</v>
      </c>
      <c r="E806" s="59">
        <v>110</v>
      </c>
    </row>
    <row r="807" spans="1:5" ht="15.5" x14ac:dyDescent="0.35">
      <c r="A807" s="56" t="s">
        <v>1175</v>
      </c>
      <c r="B807" s="59">
        <v>110</v>
      </c>
      <c r="C807" s="59">
        <v>0</v>
      </c>
      <c r="D807" s="59">
        <v>0</v>
      </c>
      <c r="E807" s="59">
        <v>119</v>
      </c>
    </row>
    <row r="808" spans="1:5" ht="15.5" x14ac:dyDescent="0.35">
      <c r="A808" s="56" t="s">
        <v>1176</v>
      </c>
      <c r="B808" s="59">
        <v>119</v>
      </c>
      <c r="C808" s="59">
        <v>0</v>
      </c>
      <c r="D808" s="59">
        <v>42</v>
      </c>
      <c r="E808" s="59">
        <v>91</v>
      </c>
    </row>
    <row r="809" spans="1:5" ht="15.5" x14ac:dyDescent="0.35">
      <c r="A809" s="56" t="s">
        <v>1177</v>
      </c>
      <c r="B809" s="59">
        <v>91</v>
      </c>
      <c r="C809" s="59">
        <v>6</v>
      </c>
      <c r="D809" s="59">
        <v>0</v>
      </c>
      <c r="E809" s="59">
        <v>92</v>
      </c>
    </row>
    <row r="810" spans="1:5" ht="15.5" x14ac:dyDescent="0.35">
      <c r="A810" s="56" t="s">
        <v>1178</v>
      </c>
      <c r="B810" s="59">
        <v>92</v>
      </c>
      <c r="C810" s="59">
        <v>0</v>
      </c>
      <c r="D810" s="59">
        <v>0</v>
      </c>
      <c r="E810" s="59">
        <v>76</v>
      </c>
    </row>
    <row r="811" spans="1:5" ht="15.5" x14ac:dyDescent="0.35">
      <c r="A811" s="56" t="s">
        <v>1179</v>
      </c>
      <c r="B811" s="59">
        <v>76</v>
      </c>
      <c r="C811" s="59">
        <v>2</v>
      </c>
      <c r="D811" s="59">
        <v>0</v>
      </c>
      <c r="E811" s="59">
        <v>90</v>
      </c>
    </row>
    <row r="812" spans="1:5" ht="15.5" x14ac:dyDescent="0.35">
      <c r="A812" s="56" t="s">
        <v>1180</v>
      </c>
      <c r="B812" s="59">
        <v>90</v>
      </c>
      <c r="C812" s="59">
        <v>0</v>
      </c>
      <c r="D812" s="59">
        <v>26</v>
      </c>
      <c r="E812" s="59">
        <v>52</v>
      </c>
    </row>
    <row r="813" spans="1:5" ht="15.5" x14ac:dyDescent="0.35">
      <c r="A813" s="56" t="s">
        <v>1181</v>
      </c>
      <c r="B813" s="59">
        <v>52</v>
      </c>
      <c r="C813" s="59">
        <v>0</v>
      </c>
      <c r="D813" s="59">
        <v>0</v>
      </c>
      <c r="E813" s="59">
        <v>56</v>
      </c>
    </row>
    <row r="814" spans="1:5" ht="15.5" x14ac:dyDescent="0.35">
      <c r="A814" s="56" t="s">
        <v>1182</v>
      </c>
      <c r="B814" s="59">
        <v>56</v>
      </c>
      <c r="C814" s="59">
        <v>35</v>
      </c>
      <c r="D814" s="59">
        <v>9</v>
      </c>
      <c r="E814" s="59">
        <v>82</v>
      </c>
    </row>
    <row r="815" spans="1:5" ht="15.5" x14ac:dyDescent="0.35">
      <c r="A815" s="56" t="s">
        <v>1183</v>
      </c>
      <c r="B815" s="59">
        <v>82</v>
      </c>
      <c r="C815" s="59">
        <v>52</v>
      </c>
      <c r="D815" s="59">
        <v>47</v>
      </c>
      <c r="E815" s="59">
        <v>87</v>
      </c>
    </row>
    <row r="816" spans="1:5" ht="15.5" x14ac:dyDescent="0.35">
      <c r="A816" s="56" t="s">
        <v>1184</v>
      </c>
      <c r="B816" s="59">
        <v>87</v>
      </c>
      <c r="C816" s="59">
        <v>3</v>
      </c>
      <c r="D816" s="59">
        <v>52</v>
      </c>
      <c r="E816" s="59">
        <v>37</v>
      </c>
    </row>
    <row r="817" spans="1:5" ht="15.5" x14ac:dyDescent="0.35">
      <c r="A817" s="56" t="s">
        <v>1185</v>
      </c>
      <c r="B817" s="59">
        <v>37</v>
      </c>
      <c r="C817" s="59">
        <v>2</v>
      </c>
      <c r="D817" s="59">
        <v>3</v>
      </c>
      <c r="E817" s="59">
        <v>36</v>
      </c>
    </row>
    <row r="818" spans="1:5" ht="15.5" x14ac:dyDescent="0.35">
      <c r="A818" s="56" t="s">
        <v>1186</v>
      </c>
      <c r="B818" s="59">
        <v>36</v>
      </c>
      <c r="C818" s="59">
        <v>0</v>
      </c>
      <c r="D818" s="59">
        <v>0</v>
      </c>
      <c r="E818" s="59">
        <v>36</v>
      </c>
    </row>
    <row r="819" spans="1:5" ht="15.5" x14ac:dyDescent="0.35">
      <c r="A819" s="56" t="s">
        <v>1187</v>
      </c>
      <c r="B819" s="59">
        <v>36</v>
      </c>
      <c r="C819" s="59">
        <v>2</v>
      </c>
      <c r="D819" s="59">
        <v>33</v>
      </c>
      <c r="E819" s="59">
        <v>5</v>
      </c>
    </row>
    <row r="820" spans="1:5" ht="15.5" x14ac:dyDescent="0.35">
      <c r="A820" s="56" t="s">
        <v>1188</v>
      </c>
      <c r="B820" s="59">
        <v>5</v>
      </c>
      <c r="C820" s="59">
        <v>12</v>
      </c>
      <c r="D820" s="59">
        <v>3</v>
      </c>
      <c r="E820" s="59">
        <v>14</v>
      </c>
    </row>
    <row r="821" spans="1:5" ht="15.5" x14ac:dyDescent="0.35">
      <c r="A821" s="56" t="s">
        <v>1189</v>
      </c>
      <c r="B821" s="59">
        <v>14</v>
      </c>
      <c r="C821" s="59">
        <v>8</v>
      </c>
      <c r="D821" s="59">
        <v>12</v>
      </c>
      <c r="E821" s="59">
        <v>11</v>
      </c>
    </row>
    <row r="822" spans="1:5" ht="15.5" x14ac:dyDescent="0.35">
      <c r="A822" s="56" t="s">
        <v>1190</v>
      </c>
      <c r="B822" s="59">
        <v>11</v>
      </c>
      <c r="C822" s="59">
        <v>12</v>
      </c>
      <c r="D822" s="59">
        <v>8</v>
      </c>
      <c r="E822" s="59">
        <v>14</v>
      </c>
    </row>
    <row r="823" spans="1:5" ht="15.5" x14ac:dyDescent="0.35">
      <c r="A823" s="56" t="s">
        <v>1191</v>
      </c>
      <c r="B823" s="59">
        <v>14</v>
      </c>
      <c r="C823" s="64">
        <v>0</v>
      </c>
      <c r="D823" s="59">
        <v>6</v>
      </c>
      <c r="E823" s="59">
        <v>8</v>
      </c>
    </row>
    <row r="824" spans="1:5" ht="15.5" x14ac:dyDescent="0.35">
      <c r="A824" s="56" t="s">
        <v>1192</v>
      </c>
      <c r="B824" s="59">
        <v>8</v>
      </c>
      <c r="C824" s="59">
        <v>0</v>
      </c>
      <c r="D824" s="59">
        <v>0</v>
      </c>
      <c r="E824" s="59">
        <v>8</v>
      </c>
    </row>
    <row r="825" spans="1:5" ht="15.5" x14ac:dyDescent="0.35">
      <c r="A825" s="56" t="s">
        <v>1193</v>
      </c>
      <c r="B825" s="59">
        <v>8</v>
      </c>
      <c r="C825" s="59">
        <v>0</v>
      </c>
      <c r="D825" s="59">
        <v>6</v>
      </c>
      <c r="E825" s="59">
        <v>2</v>
      </c>
    </row>
    <row r="826" spans="1:5" ht="15.5" x14ac:dyDescent="0.35">
      <c r="A826" s="56" t="s">
        <v>1194</v>
      </c>
      <c r="B826" s="59">
        <v>2</v>
      </c>
      <c r="C826" s="59">
        <v>71</v>
      </c>
      <c r="D826" s="59">
        <v>0</v>
      </c>
      <c r="E826" s="59">
        <v>73</v>
      </c>
    </row>
    <row r="827" spans="1:5" ht="15.5" x14ac:dyDescent="0.35">
      <c r="A827" s="56" t="s">
        <v>1195</v>
      </c>
      <c r="B827" s="59">
        <v>73</v>
      </c>
      <c r="C827" s="59">
        <v>0</v>
      </c>
      <c r="D827" s="59">
        <v>34</v>
      </c>
      <c r="E827" s="59">
        <v>39</v>
      </c>
    </row>
    <row r="828" spans="1:5" ht="15.5" x14ac:dyDescent="0.35">
      <c r="A828" s="56" t="s">
        <v>1196</v>
      </c>
      <c r="B828" s="59">
        <v>39</v>
      </c>
      <c r="C828" s="59">
        <v>0</v>
      </c>
      <c r="D828" s="59">
        <v>0</v>
      </c>
      <c r="E828" s="59">
        <v>39</v>
      </c>
    </row>
    <row r="829" spans="1:5" ht="15.5" x14ac:dyDescent="0.35">
      <c r="A829" s="56" t="s">
        <v>1197</v>
      </c>
      <c r="B829" s="59">
        <v>39</v>
      </c>
      <c r="C829" s="59">
        <v>0</v>
      </c>
      <c r="D829" s="59">
        <v>0</v>
      </c>
      <c r="E829" s="59">
        <v>39</v>
      </c>
    </row>
    <row r="830" spans="1:5" ht="15.5" x14ac:dyDescent="0.35">
      <c r="A830" s="56" t="s">
        <v>1198</v>
      </c>
      <c r="B830" s="59">
        <v>39</v>
      </c>
      <c r="C830" s="59">
        <v>0</v>
      </c>
      <c r="D830" s="59">
        <v>0</v>
      </c>
      <c r="E830" s="59">
        <v>39</v>
      </c>
    </row>
    <row r="831" spans="1:5" ht="15.5" x14ac:dyDescent="0.35">
      <c r="A831" s="56" t="s">
        <v>1199</v>
      </c>
      <c r="B831" s="59">
        <v>39</v>
      </c>
      <c r="C831" s="59">
        <v>0</v>
      </c>
      <c r="D831" s="59">
        <v>0</v>
      </c>
      <c r="E831" s="59">
        <v>38</v>
      </c>
    </row>
    <row r="832" spans="1:5" ht="15.5" x14ac:dyDescent="0.35">
      <c r="A832" s="56" t="s">
        <v>1200</v>
      </c>
      <c r="B832" s="59">
        <v>38</v>
      </c>
      <c r="C832" s="59">
        <v>1</v>
      </c>
      <c r="D832" s="59">
        <v>0</v>
      </c>
      <c r="E832" s="59">
        <v>39</v>
      </c>
    </row>
    <row r="833" spans="1:5" ht="15.5" x14ac:dyDescent="0.35">
      <c r="A833" s="56" t="s">
        <v>1201</v>
      </c>
      <c r="B833" s="59">
        <v>39</v>
      </c>
      <c r="C833" s="59">
        <v>2</v>
      </c>
      <c r="D833" s="59">
        <v>37</v>
      </c>
      <c r="E833" s="59">
        <v>37</v>
      </c>
    </row>
    <row r="834" spans="1:5" ht="15.5" x14ac:dyDescent="0.35">
      <c r="A834" s="56" t="s">
        <v>1202</v>
      </c>
      <c r="B834" s="59">
        <v>37</v>
      </c>
      <c r="C834" s="59">
        <v>6</v>
      </c>
      <c r="D834" s="59">
        <v>0</v>
      </c>
      <c r="E834" s="59">
        <v>43</v>
      </c>
    </row>
    <row r="835" spans="1:5" ht="15.5" x14ac:dyDescent="0.35">
      <c r="A835" s="56" t="s">
        <v>1203</v>
      </c>
      <c r="B835" s="59">
        <v>43</v>
      </c>
      <c r="C835" s="59">
        <v>0</v>
      </c>
      <c r="D835" s="59">
        <v>41</v>
      </c>
      <c r="E835" s="59">
        <v>2</v>
      </c>
    </row>
    <row r="836" spans="1:5" ht="15.5" x14ac:dyDescent="0.35">
      <c r="A836" s="56" t="s">
        <v>1204</v>
      </c>
      <c r="B836" s="59">
        <v>2</v>
      </c>
      <c r="C836" s="59">
        <v>1</v>
      </c>
      <c r="D836" s="59">
        <v>0</v>
      </c>
      <c r="E836" s="59">
        <v>3</v>
      </c>
    </row>
    <row r="837" spans="1:5" ht="15.5" x14ac:dyDescent="0.35">
      <c r="A837" s="56" t="s">
        <v>1205</v>
      </c>
      <c r="B837" s="59">
        <v>3</v>
      </c>
      <c r="C837" s="59">
        <v>24</v>
      </c>
      <c r="D837" s="59">
        <v>1</v>
      </c>
      <c r="E837" s="59">
        <v>26</v>
      </c>
    </row>
    <row r="838" spans="1:5" ht="15.5" x14ac:dyDescent="0.35">
      <c r="A838" s="56" t="s">
        <v>1206</v>
      </c>
      <c r="B838" s="59">
        <v>26</v>
      </c>
      <c r="C838" s="59">
        <v>0</v>
      </c>
      <c r="D838" s="59">
        <v>24</v>
      </c>
      <c r="E838" s="59">
        <v>2</v>
      </c>
    </row>
    <row r="839" spans="1:5" ht="15.5" x14ac:dyDescent="0.35">
      <c r="A839" s="56" t="s">
        <v>1207</v>
      </c>
      <c r="B839" s="59">
        <v>2</v>
      </c>
      <c r="C839" s="59">
        <v>0</v>
      </c>
      <c r="D839" s="59">
        <v>0</v>
      </c>
      <c r="E839" s="59">
        <v>2</v>
      </c>
    </row>
    <row r="840" spans="1:5" ht="15.5" x14ac:dyDescent="0.35">
      <c r="A840" s="56" t="s">
        <v>1208</v>
      </c>
      <c r="B840" s="59">
        <v>2</v>
      </c>
      <c r="C840" s="59">
        <v>35</v>
      </c>
      <c r="D840" s="59">
        <v>0</v>
      </c>
      <c r="E840" s="59">
        <v>37</v>
      </c>
    </row>
    <row r="841" spans="1:5" ht="15.5" x14ac:dyDescent="0.35">
      <c r="A841" s="56" t="s">
        <v>1209</v>
      </c>
      <c r="B841" s="59">
        <v>37</v>
      </c>
      <c r="C841" s="59">
        <v>0</v>
      </c>
      <c r="D841" s="59">
        <v>0</v>
      </c>
      <c r="E841" s="59">
        <v>37</v>
      </c>
    </row>
    <row r="842" spans="1:5" ht="15.5" x14ac:dyDescent="0.35">
      <c r="A842" s="56" t="s">
        <v>1210</v>
      </c>
      <c r="B842" s="59">
        <v>37</v>
      </c>
      <c r="C842" s="59">
        <v>0</v>
      </c>
      <c r="D842" s="59">
        <v>0</v>
      </c>
      <c r="E842" s="59">
        <v>37</v>
      </c>
    </row>
    <row r="843" spans="1:5" ht="15.5" x14ac:dyDescent="0.35">
      <c r="A843" s="56" t="s">
        <v>1211</v>
      </c>
      <c r="B843" s="59">
        <v>37</v>
      </c>
      <c r="C843" s="59">
        <v>34</v>
      </c>
      <c r="D843" s="59">
        <v>35</v>
      </c>
      <c r="E843" s="59">
        <v>36</v>
      </c>
    </row>
    <row r="844" spans="1:5" ht="15.5" x14ac:dyDescent="0.35">
      <c r="A844" s="56" t="s">
        <v>1212</v>
      </c>
      <c r="B844" s="59">
        <v>36</v>
      </c>
      <c r="C844" s="59">
        <v>0</v>
      </c>
      <c r="D844" s="59">
        <v>34</v>
      </c>
      <c r="E844" s="59">
        <v>2</v>
      </c>
    </row>
    <row r="845" spans="1:5" ht="15.5" x14ac:dyDescent="0.35">
      <c r="A845" s="56" t="s">
        <v>1213</v>
      </c>
      <c r="B845" s="59">
        <v>2</v>
      </c>
      <c r="C845" s="59">
        <v>0</v>
      </c>
      <c r="D845" s="59">
        <v>0</v>
      </c>
      <c r="E845" s="59">
        <v>2</v>
      </c>
    </row>
    <row r="846" spans="1:5" ht="15.5" x14ac:dyDescent="0.35">
      <c r="A846" s="56" t="s">
        <v>1214</v>
      </c>
      <c r="B846" s="59">
        <v>2</v>
      </c>
      <c r="C846" s="59">
        <v>41</v>
      </c>
      <c r="D846" s="59">
        <v>0</v>
      </c>
      <c r="E846" s="59">
        <v>43</v>
      </c>
    </row>
    <row r="847" spans="1:5" ht="15.5" x14ac:dyDescent="0.35">
      <c r="A847" s="56" t="s">
        <v>1215</v>
      </c>
      <c r="B847" s="59">
        <v>43</v>
      </c>
      <c r="C847" s="59">
        <v>0</v>
      </c>
      <c r="D847" s="59">
        <v>0</v>
      </c>
      <c r="E847" s="59">
        <v>43</v>
      </c>
    </row>
    <row r="848" spans="1:5" ht="15.5" x14ac:dyDescent="0.35">
      <c r="A848" s="56" t="s">
        <v>1216</v>
      </c>
      <c r="B848" s="59">
        <v>43</v>
      </c>
      <c r="C848" s="59">
        <v>0</v>
      </c>
      <c r="D848" s="59">
        <v>7</v>
      </c>
      <c r="E848" s="59">
        <v>36</v>
      </c>
    </row>
    <row r="849" spans="1:5" ht="15.5" x14ac:dyDescent="0.35">
      <c r="A849" s="56" t="s">
        <v>1217</v>
      </c>
      <c r="B849" s="59">
        <v>36</v>
      </c>
      <c r="C849" s="59">
        <v>17</v>
      </c>
      <c r="D849" s="59">
        <v>0</v>
      </c>
      <c r="E849" s="59">
        <v>53</v>
      </c>
    </row>
    <row r="850" spans="1:5" ht="15.5" x14ac:dyDescent="0.35">
      <c r="A850" s="56" t="s">
        <v>1218</v>
      </c>
      <c r="B850" s="59">
        <v>53</v>
      </c>
      <c r="C850" s="59">
        <v>0</v>
      </c>
      <c r="D850" s="59">
        <v>34</v>
      </c>
      <c r="E850" s="59">
        <v>22</v>
      </c>
    </row>
    <row r="851" spans="1:5" ht="15.5" x14ac:dyDescent="0.35">
      <c r="A851" s="56" t="s">
        <v>40</v>
      </c>
      <c r="B851" s="59">
        <v>22</v>
      </c>
      <c r="C851" s="59">
        <v>0</v>
      </c>
      <c r="D851" s="59">
        <v>0</v>
      </c>
      <c r="E851" s="59">
        <v>22</v>
      </c>
    </row>
    <row r="852" spans="1:5" ht="15.5" x14ac:dyDescent="0.35">
      <c r="A852" s="56" t="s">
        <v>63</v>
      </c>
      <c r="B852" s="59">
        <v>9</v>
      </c>
      <c r="C852" s="59">
        <v>0</v>
      </c>
      <c r="D852" s="59">
        <v>13</v>
      </c>
      <c r="E852" s="59">
        <v>9</v>
      </c>
    </row>
    <row r="853" spans="1:5" ht="15.5" x14ac:dyDescent="0.35">
      <c r="A853" s="56" t="s">
        <v>1133</v>
      </c>
      <c r="B853" s="59">
        <v>9</v>
      </c>
      <c r="C853" s="59">
        <v>0</v>
      </c>
      <c r="D853" s="59">
        <v>0</v>
      </c>
      <c r="E853" s="59">
        <v>9</v>
      </c>
    </row>
    <row r="854" spans="1:5" ht="15.5" x14ac:dyDescent="0.35">
      <c r="A854" s="56" t="s">
        <v>1141</v>
      </c>
      <c r="B854" s="59">
        <v>9</v>
      </c>
      <c r="C854" s="59">
        <v>0</v>
      </c>
      <c r="D854" s="59">
        <v>30</v>
      </c>
      <c r="E854" s="59">
        <v>37</v>
      </c>
    </row>
    <row r="855" spans="1:5" ht="15.5" x14ac:dyDescent="0.35">
      <c r="A855" s="56" t="s">
        <v>1142</v>
      </c>
      <c r="B855" s="59">
        <v>37</v>
      </c>
      <c r="C855" s="59">
        <v>5</v>
      </c>
      <c r="D855" s="59">
        <v>19</v>
      </c>
      <c r="E855" s="59">
        <v>50</v>
      </c>
    </row>
    <row r="856" spans="1:5" ht="15.5" x14ac:dyDescent="0.35">
      <c r="A856" s="56" t="s">
        <v>1145</v>
      </c>
      <c r="B856" s="59">
        <v>50</v>
      </c>
      <c r="C856" s="59">
        <v>49</v>
      </c>
      <c r="D856" s="59">
        <v>33</v>
      </c>
      <c r="E856" s="59">
        <v>34</v>
      </c>
    </row>
    <row r="857" spans="1:5" ht="15.5" x14ac:dyDescent="0.35">
      <c r="A857" s="56" t="s">
        <v>1147</v>
      </c>
      <c r="B857" s="59">
        <v>34</v>
      </c>
      <c r="C857" s="59">
        <v>0</v>
      </c>
      <c r="D857" s="59">
        <v>1</v>
      </c>
      <c r="E857" s="59">
        <v>35</v>
      </c>
    </row>
    <row r="858" spans="1:5" ht="15.5" x14ac:dyDescent="0.35">
      <c r="A858" s="56" t="s">
        <v>1219</v>
      </c>
      <c r="B858" s="59">
        <v>35</v>
      </c>
      <c r="C858" s="59">
        <v>33</v>
      </c>
      <c r="D858" s="59">
        <v>0</v>
      </c>
      <c r="E858" s="59">
        <v>2</v>
      </c>
    </row>
    <row r="859" spans="1:5" ht="15.5" x14ac:dyDescent="0.35">
      <c r="A859" s="56" t="s">
        <v>1224</v>
      </c>
      <c r="B859" s="59">
        <v>2</v>
      </c>
      <c r="C859" s="59">
        <v>0</v>
      </c>
      <c r="D859" s="59">
        <v>0</v>
      </c>
      <c r="E859" s="59">
        <v>2</v>
      </c>
    </row>
    <row r="860" spans="1:5" ht="15.5" x14ac:dyDescent="0.35">
      <c r="A860" s="56" t="s">
        <v>1232</v>
      </c>
      <c r="B860" s="59">
        <v>2</v>
      </c>
      <c r="C860" s="59">
        <v>0</v>
      </c>
      <c r="D860" s="59">
        <v>0</v>
      </c>
      <c r="E860" s="59">
        <v>2</v>
      </c>
    </row>
    <row r="861" spans="1:5" ht="15.5" x14ac:dyDescent="0.35">
      <c r="A861" s="56" t="s">
        <v>1233</v>
      </c>
      <c r="B861" s="59">
        <v>2</v>
      </c>
      <c r="C861" s="59">
        <v>0</v>
      </c>
      <c r="D861" s="59">
        <v>0</v>
      </c>
      <c r="E861" s="59">
        <v>2</v>
      </c>
    </row>
    <row r="862" spans="1:5" ht="15.5" x14ac:dyDescent="0.35">
      <c r="A862" s="56" t="s">
        <v>1234</v>
      </c>
      <c r="B862" s="59">
        <v>2</v>
      </c>
      <c r="C862" s="59">
        <v>0</v>
      </c>
      <c r="D862" s="59">
        <v>0</v>
      </c>
      <c r="E862" s="59">
        <v>2</v>
      </c>
    </row>
    <row r="863" spans="1:5" ht="15.5" x14ac:dyDescent="0.35">
      <c r="A863" s="56" t="s">
        <v>1330</v>
      </c>
      <c r="B863" s="59">
        <v>2</v>
      </c>
      <c r="C863" s="59">
        <v>0</v>
      </c>
      <c r="D863" s="59">
        <v>0</v>
      </c>
      <c r="E863" s="59">
        <v>66</v>
      </c>
    </row>
    <row r="864" spans="1:5" ht="15.5" x14ac:dyDescent="0.35">
      <c r="A864" s="56" t="s">
        <v>1341</v>
      </c>
      <c r="B864" s="59">
        <v>66</v>
      </c>
      <c r="C864" s="59">
        <v>39</v>
      </c>
      <c r="D864" s="59">
        <v>56</v>
      </c>
      <c r="E864" s="59">
        <v>49</v>
      </c>
    </row>
    <row r="865" spans="1:5" ht="15.5" x14ac:dyDescent="0.35">
      <c r="A865" s="56" t="s">
        <v>1342</v>
      </c>
      <c r="B865" s="59">
        <v>49</v>
      </c>
      <c r="C865" s="59">
        <v>22</v>
      </c>
      <c r="D865" s="59">
        <v>9</v>
      </c>
      <c r="E865" s="59">
        <v>59</v>
      </c>
    </row>
    <row r="866" spans="1:5" ht="15.5" x14ac:dyDescent="0.35">
      <c r="A866" s="56" t="s">
        <v>1343</v>
      </c>
      <c r="B866" s="59">
        <v>59</v>
      </c>
      <c r="C866" s="59">
        <v>0</v>
      </c>
      <c r="D866" s="59">
        <v>50</v>
      </c>
      <c r="E866" s="59">
        <v>9</v>
      </c>
    </row>
    <row r="867" spans="1:5" ht="15.5" x14ac:dyDescent="0.35">
      <c r="A867" s="56" t="s">
        <v>1344</v>
      </c>
      <c r="B867" s="59">
        <v>9</v>
      </c>
      <c r="C867" s="59">
        <v>0</v>
      </c>
      <c r="D867" s="59">
        <v>0</v>
      </c>
      <c r="E867" s="59">
        <v>9</v>
      </c>
    </row>
    <row r="868" spans="1:5" ht="15.5" x14ac:dyDescent="0.35">
      <c r="A868" s="56" t="s">
        <v>1373</v>
      </c>
      <c r="B868" s="59">
        <v>9</v>
      </c>
      <c r="C868" s="59">
        <v>10</v>
      </c>
      <c r="D868" s="59">
        <v>0</v>
      </c>
      <c r="E868" s="59">
        <v>19</v>
      </c>
    </row>
    <row r="869" spans="1:5" ht="15.5" x14ac:dyDescent="0.35">
      <c r="A869" s="56" t="s">
        <v>1374</v>
      </c>
      <c r="B869" s="59">
        <v>19</v>
      </c>
      <c r="C869" s="59">
        <v>27</v>
      </c>
      <c r="D869" s="59">
        <v>9</v>
      </c>
      <c r="E869" s="59">
        <v>37</v>
      </c>
    </row>
    <row r="870" spans="1:5" ht="15.5" x14ac:dyDescent="0.35">
      <c r="A870" s="56" t="s">
        <v>1352</v>
      </c>
      <c r="B870" s="59">
        <v>37</v>
      </c>
      <c r="C870" s="59">
        <v>3</v>
      </c>
      <c r="D870" s="59">
        <v>0</v>
      </c>
      <c r="E870" s="59">
        <v>40</v>
      </c>
    </row>
    <row r="871" spans="1:5" ht="15.5" x14ac:dyDescent="0.35">
      <c r="A871" s="56" t="s">
        <v>1353</v>
      </c>
      <c r="B871" s="59">
        <v>40</v>
      </c>
      <c r="C871" s="59">
        <v>7</v>
      </c>
      <c r="D871" s="59">
        <v>32</v>
      </c>
      <c r="E871" s="59">
        <v>15</v>
      </c>
    </row>
    <row r="872" spans="1:5" ht="15.5" x14ac:dyDescent="0.35">
      <c r="A872" s="56" t="s">
        <v>1369</v>
      </c>
      <c r="B872" s="59">
        <v>15</v>
      </c>
      <c r="C872" s="59">
        <v>46</v>
      </c>
      <c r="D872" s="59">
        <v>7</v>
      </c>
      <c r="E872" s="59">
        <v>54</v>
      </c>
    </row>
    <row r="873" spans="1:5" ht="15.5" x14ac:dyDescent="0.35">
      <c r="A873" s="56" t="s">
        <v>1375</v>
      </c>
      <c r="B873" s="59">
        <v>54</v>
      </c>
      <c r="C873" s="59">
        <v>1</v>
      </c>
      <c r="D873" s="59">
        <v>33</v>
      </c>
      <c r="E873" s="59">
        <v>52</v>
      </c>
    </row>
    <row r="874" spans="1:5" ht="15.5" x14ac:dyDescent="0.35">
      <c r="A874" s="56" t="s">
        <v>1376</v>
      </c>
      <c r="B874" s="59">
        <v>52</v>
      </c>
      <c r="C874" s="59">
        <v>13</v>
      </c>
      <c r="D874" s="59">
        <v>3</v>
      </c>
      <c r="E874" s="59">
        <v>62</v>
      </c>
    </row>
    <row r="875" spans="1:5" ht="15.5" x14ac:dyDescent="0.35">
      <c r="A875" s="56" t="s">
        <v>1372</v>
      </c>
      <c r="B875" s="59">
        <v>62</v>
      </c>
      <c r="C875" s="59">
        <v>9</v>
      </c>
      <c r="D875" s="59">
        <v>40</v>
      </c>
      <c r="E875" s="59">
        <v>31</v>
      </c>
    </row>
    <row r="876" spans="1:5" ht="15.5" x14ac:dyDescent="0.35">
      <c r="A876" s="56" t="s">
        <v>1377</v>
      </c>
      <c r="B876" s="59">
        <v>31</v>
      </c>
      <c r="C876" s="59">
        <v>69</v>
      </c>
      <c r="D876" s="59">
        <v>17</v>
      </c>
      <c r="E876" s="59">
        <v>84</v>
      </c>
    </row>
    <row r="877" spans="1:5" ht="15.5" x14ac:dyDescent="0.35">
      <c r="A877" s="56" t="s">
        <v>1378</v>
      </c>
      <c r="B877" s="59">
        <v>84</v>
      </c>
      <c r="C877" s="59">
        <v>1</v>
      </c>
      <c r="D877" s="59">
        <v>37</v>
      </c>
      <c r="E877" s="59">
        <v>44</v>
      </c>
    </row>
    <row r="878" spans="1:5" ht="15.5" x14ac:dyDescent="0.35">
      <c r="A878" s="56" t="s">
        <v>1379</v>
      </c>
      <c r="B878" s="59">
        <v>44</v>
      </c>
      <c r="C878" s="59">
        <v>84</v>
      </c>
      <c r="D878" s="59">
        <v>36</v>
      </c>
      <c r="E878" s="59">
        <v>92</v>
      </c>
    </row>
    <row r="879" spans="1:5" ht="15.5" x14ac:dyDescent="0.35">
      <c r="A879" s="56" t="s">
        <v>1384</v>
      </c>
      <c r="B879" s="59">
        <v>92</v>
      </c>
      <c r="C879" s="59">
        <v>11</v>
      </c>
      <c r="D879" s="59">
        <v>24</v>
      </c>
      <c r="E879" s="59">
        <v>79</v>
      </c>
    </row>
    <row r="880" spans="1:5" ht="15.5" x14ac:dyDescent="0.35">
      <c r="A880" s="56" t="s">
        <v>1476</v>
      </c>
      <c r="B880" s="66">
        <v>79</v>
      </c>
      <c r="C880" s="66">
        <v>95</v>
      </c>
      <c r="D880" s="66">
        <v>7</v>
      </c>
      <c r="E880" s="66">
        <v>168</v>
      </c>
    </row>
    <row r="881" spans="1:5" ht="15.5" x14ac:dyDescent="0.35">
      <c r="A881" s="56" t="s">
        <v>1477</v>
      </c>
      <c r="B881" s="66">
        <v>168</v>
      </c>
      <c r="C881" s="66">
        <v>30</v>
      </c>
      <c r="D881" s="66">
        <v>77</v>
      </c>
      <c r="E881" s="66">
        <v>121</v>
      </c>
    </row>
    <row r="882" spans="1:5" ht="15.5" x14ac:dyDescent="0.35">
      <c r="A882" s="56" t="s">
        <v>1478</v>
      </c>
      <c r="B882" s="66">
        <v>121</v>
      </c>
      <c r="C882" s="66">
        <v>48</v>
      </c>
      <c r="D882" s="66">
        <v>49</v>
      </c>
      <c r="E882" s="66">
        <v>120</v>
      </c>
    </row>
    <row r="883" spans="1:5" ht="15.5" x14ac:dyDescent="0.35">
      <c r="A883" s="56" t="s">
        <v>1490</v>
      </c>
      <c r="B883" s="66">
        <v>120</v>
      </c>
      <c r="C883" s="66">
        <v>6</v>
      </c>
      <c r="D883" s="66">
        <v>117</v>
      </c>
      <c r="E883" s="66">
        <v>9</v>
      </c>
    </row>
    <row r="884" spans="1:5" ht="15.5" x14ac:dyDescent="0.35">
      <c r="A884" s="56" t="s">
        <v>1491</v>
      </c>
      <c r="B884" s="66">
        <v>9</v>
      </c>
      <c r="C884" s="66">
        <v>1</v>
      </c>
      <c r="D884" s="66">
        <v>1</v>
      </c>
      <c r="E884" s="66">
        <v>9</v>
      </c>
    </row>
    <row r="885" spans="1:5" ht="15.5" x14ac:dyDescent="0.35">
      <c r="A885" s="56" t="s">
        <v>1492</v>
      </c>
      <c r="B885" s="66">
        <v>9</v>
      </c>
      <c r="C885" s="66">
        <v>80</v>
      </c>
      <c r="D885" s="66">
        <v>5</v>
      </c>
      <c r="E885" s="66">
        <v>84</v>
      </c>
    </row>
    <row r="886" spans="1:5" ht="15.5" x14ac:dyDescent="0.35">
      <c r="A886" s="56" t="s">
        <v>1577</v>
      </c>
      <c r="B886" s="66">
        <v>84</v>
      </c>
      <c r="C886" s="66">
        <v>95</v>
      </c>
      <c r="D886" s="66">
        <v>73</v>
      </c>
      <c r="E886" s="66">
        <v>109</v>
      </c>
    </row>
    <row r="887" spans="1:5" ht="15.5" x14ac:dyDescent="0.35">
      <c r="A887" s="56" t="s">
        <v>1712</v>
      </c>
      <c r="B887" s="66">
        <v>109</v>
      </c>
      <c r="C887" s="66">
        <v>0</v>
      </c>
      <c r="D887" s="66">
        <v>98</v>
      </c>
      <c r="E887" s="66">
        <v>11</v>
      </c>
    </row>
    <row r="888" spans="1:5" ht="15.5" x14ac:dyDescent="0.35">
      <c r="A888" s="56" t="s">
        <v>1576</v>
      </c>
      <c r="B888" s="66">
        <v>11</v>
      </c>
      <c r="C888" s="66">
        <v>40</v>
      </c>
      <c r="D888" s="66">
        <v>6</v>
      </c>
      <c r="E888" s="66">
        <v>45</v>
      </c>
    </row>
    <row r="889" spans="1:5" ht="15.5" x14ac:dyDescent="0.35">
      <c r="A889" s="56" t="s">
        <v>1579</v>
      </c>
      <c r="B889" s="66">
        <v>45</v>
      </c>
      <c r="C889" s="66">
        <v>58</v>
      </c>
      <c r="D889" s="66">
        <v>38</v>
      </c>
      <c r="E889" s="66">
        <v>67</v>
      </c>
    </row>
    <row r="890" spans="1:5" ht="15.5" x14ac:dyDescent="0.35">
      <c r="A890" s="56" t="s">
        <v>1588</v>
      </c>
      <c r="B890" s="66">
        <v>67</v>
      </c>
      <c r="C890" s="66">
        <v>34</v>
      </c>
      <c r="D890" s="66">
        <v>19</v>
      </c>
      <c r="E890" s="66">
        <v>82</v>
      </c>
    </row>
    <row r="891" spans="1:5" ht="15.5" x14ac:dyDescent="0.35">
      <c r="A891" s="56" t="s">
        <v>1596</v>
      </c>
      <c r="B891" s="66">
        <v>82</v>
      </c>
      <c r="C891" s="66">
        <v>15</v>
      </c>
      <c r="D891" s="66">
        <v>37</v>
      </c>
      <c r="E891" s="66">
        <v>60</v>
      </c>
    </row>
    <row r="892" spans="1:5" ht="15.5" x14ac:dyDescent="0.35">
      <c r="A892" s="56" t="s">
        <v>1598</v>
      </c>
      <c r="B892" s="66">
        <v>60</v>
      </c>
      <c r="C892" s="66">
        <v>28</v>
      </c>
      <c r="D892" s="66">
        <v>15</v>
      </c>
      <c r="E892" s="66">
        <v>73</v>
      </c>
    </row>
    <row r="893" spans="1:5" ht="15.5" x14ac:dyDescent="0.35">
      <c r="A893" s="56" t="s">
        <v>1615</v>
      </c>
      <c r="B893" s="66">
        <v>73</v>
      </c>
      <c r="C893" s="66">
        <v>67</v>
      </c>
      <c r="D893" s="66">
        <v>2</v>
      </c>
      <c r="E893" s="66">
        <v>138</v>
      </c>
    </row>
    <row r="894" spans="1:5" ht="15.5" x14ac:dyDescent="0.35">
      <c r="A894" s="56" t="s">
        <v>1696</v>
      </c>
      <c r="B894" s="66">
        <v>138</v>
      </c>
      <c r="C894" s="66">
        <v>0</v>
      </c>
      <c r="D894" s="66">
        <v>78</v>
      </c>
      <c r="E894" s="66">
        <v>61</v>
      </c>
    </row>
    <row r="895" spans="1:5" ht="15.5" x14ac:dyDescent="0.35">
      <c r="A895" s="56" t="s">
        <v>1713</v>
      </c>
      <c r="B895" s="66">
        <v>61</v>
      </c>
      <c r="C895" s="66">
        <v>4</v>
      </c>
      <c r="D895" s="66">
        <v>18</v>
      </c>
      <c r="E895" s="66">
        <v>52</v>
      </c>
    </row>
    <row r="896" spans="1:5" ht="15.5" x14ac:dyDescent="0.35">
      <c r="A896" s="56" t="s">
        <v>1715</v>
      </c>
      <c r="B896" s="66">
        <v>52</v>
      </c>
      <c r="C896" s="66">
        <v>34</v>
      </c>
      <c r="D896" s="66">
        <v>9</v>
      </c>
      <c r="E896" s="66">
        <v>71</v>
      </c>
    </row>
    <row r="897" spans="1:5" ht="15.5" x14ac:dyDescent="0.35">
      <c r="A897" s="56" t="s">
        <v>1827</v>
      </c>
      <c r="B897" s="66">
        <v>71</v>
      </c>
      <c r="C897" s="66">
        <v>38</v>
      </c>
      <c r="D897" s="66">
        <v>5</v>
      </c>
      <c r="E897" s="66">
        <v>104</v>
      </c>
    </row>
    <row r="898" spans="1:5" ht="15.5" x14ac:dyDescent="0.35">
      <c r="A898" s="56" t="s">
        <v>1828</v>
      </c>
      <c r="B898" s="66">
        <v>104</v>
      </c>
      <c r="C898" s="66">
        <v>27</v>
      </c>
      <c r="D898" s="66">
        <v>14</v>
      </c>
      <c r="E898" s="66">
        <v>117</v>
      </c>
    </row>
    <row r="899" spans="1:5" ht="15.5" x14ac:dyDescent="0.35">
      <c r="A899" s="56" t="s">
        <v>1861</v>
      </c>
      <c r="B899" s="66">
        <v>117</v>
      </c>
      <c r="C899" s="66">
        <v>25</v>
      </c>
      <c r="D899" s="66">
        <v>19</v>
      </c>
      <c r="E899" s="66">
        <v>125</v>
      </c>
    </row>
    <row r="900" spans="1:5" ht="15.5" x14ac:dyDescent="0.35">
      <c r="A900" s="56" t="s">
        <v>1915</v>
      </c>
      <c r="B900" s="66">
        <v>125</v>
      </c>
      <c r="C900" s="66">
        <v>15</v>
      </c>
      <c r="D900" s="66">
        <v>21</v>
      </c>
      <c r="E900" s="66">
        <v>115</v>
      </c>
    </row>
    <row r="901" spans="1:5" ht="15.5" x14ac:dyDescent="0.35">
      <c r="A901" s="56" t="s">
        <v>1934</v>
      </c>
      <c r="B901" s="66">
        <v>115</v>
      </c>
      <c r="C901" s="66">
        <v>18</v>
      </c>
      <c r="D901" s="66">
        <v>13</v>
      </c>
      <c r="E901" s="66">
        <v>120</v>
      </c>
    </row>
    <row r="902" spans="1:5" ht="15.5" x14ac:dyDescent="0.35">
      <c r="A902" s="56" t="s">
        <v>1937</v>
      </c>
      <c r="B902" s="66">
        <v>120</v>
      </c>
      <c r="C902" s="66">
        <v>0</v>
      </c>
      <c r="D902" s="66">
        <v>6</v>
      </c>
      <c r="E902" s="66">
        <v>114</v>
      </c>
    </row>
    <row r="903" spans="1:5" ht="15.5" x14ac:dyDescent="0.35">
      <c r="A903" s="56" t="s">
        <v>1966</v>
      </c>
      <c r="B903" s="66">
        <v>114</v>
      </c>
      <c r="C903" s="66">
        <v>12</v>
      </c>
      <c r="D903" s="66">
        <v>10</v>
      </c>
      <c r="E903" s="66">
        <v>102</v>
      </c>
    </row>
    <row r="904" spans="1:5" ht="15.5" x14ac:dyDescent="0.35">
      <c r="A904" s="56" t="s">
        <v>1971</v>
      </c>
      <c r="B904" s="66">
        <v>102</v>
      </c>
      <c r="C904" s="66">
        <v>9</v>
      </c>
      <c r="D904" s="66">
        <v>10</v>
      </c>
      <c r="E904" s="66">
        <v>96</v>
      </c>
    </row>
    <row r="905" spans="1:5" ht="15.5" x14ac:dyDescent="0.35">
      <c r="A905" s="56" t="s">
        <v>1974</v>
      </c>
      <c r="B905" s="66">
        <v>96</v>
      </c>
      <c r="C905" s="66">
        <v>4</v>
      </c>
      <c r="D905" s="66">
        <v>4</v>
      </c>
      <c r="E905" s="66">
        <v>88</v>
      </c>
    </row>
    <row r="906" spans="1:5" ht="15.5" x14ac:dyDescent="0.35">
      <c r="A906" s="56" t="s">
        <v>2084</v>
      </c>
      <c r="B906" s="66">
        <v>88</v>
      </c>
      <c r="C906" s="66">
        <v>4</v>
      </c>
      <c r="D906" s="66">
        <v>4</v>
      </c>
      <c r="E906" s="66">
        <v>73</v>
      </c>
    </row>
    <row r="907" spans="1:5" ht="15.5" x14ac:dyDescent="0.35">
      <c r="A907" s="56" t="s">
        <v>2114</v>
      </c>
      <c r="B907" s="66">
        <v>73</v>
      </c>
      <c r="C907" s="66">
        <v>0</v>
      </c>
      <c r="D907" s="66">
        <v>0</v>
      </c>
      <c r="E907" s="66">
        <v>51</v>
      </c>
    </row>
    <row r="908" spans="1:5" ht="15.5" x14ac:dyDescent="0.35">
      <c r="A908" s="56" t="s">
        <v>2235</v>
      </c>
      <c r="B908" s="66">
        <v>51</v>
      </c>
      <c r="C908" s="66">
        <v>6</v>
      </c>
      <c r="D908" s="66">
        <v>66</v>
      </c>
      <c r="E908" s="66">
        <v>79</v>
      </c>
    </row>
    <row r="909" spans="1:5" ht="15.5" x14ac:dyDescent="0.35">
      <c r="A909" s="56" t="s">
        <v>2537</v>
      </c>
      <c r="B909" s="66">
        <v>79</v>
      </c>
      <c r="C909" s="66">
        <v>59</v>
      </c>
      <c r="D909" s="66">
        <v>32</v>
      </c>
      <c r="E909" s="66">
        <v>73</v>
      </c>
    </row>
    <row r="910" spans="1:5" ht="15.5" x14ac:dyDescent="0.35">
      <c r="A910" s="56" t="s">
        <v>2642</v>
      </c>
      <c r="B910" s="66">
        <v>73</v>
      </c>
      <c r="C910" s="66">
        <v>5</v>
      </c>
      <c r="D910" s="66">
        <v>33</v>
      </c>
      <c r="E910" s="66">
        <v>45</v>
      </c>
    </row>
    <row r="911" spans="1:5" ht="15.5" x14ac:dyDescent="0.35">
      <c r="A911" s="56" t="s">
        <v>2691</v>
      </c>
      <c r="B911" s="66">
        <v>45</v>
      </c>
      <c r="C911" s="66">
        <v>0</v>
      </c>
      <c r="D911" s="66">
        <v>33</v>
      </c>
      <c r="E911" s="66">
        <v>30</v>
      </c>
    </row>
    <row r="912" spans="1:5" ht="15.5" x14ac:dyDescent="0.35">
      <c r="A912" s="56" t="s">
        <v>2952</v>
      </c>
      <c r="B912" s="66">
        <v>63</v>
      </c>
      <c r="C912" s="66">
        <v>13</v>
      </c>
      <c r="D912" s="66">
        <v>12</v>
      </c>
      <c r="E912" s="66">
        <v>63</v>
      </c>
    </row>
    <row r="913" spans="1:5" ht="15.5" x14ac:dyDescent="0.35">
      <c r="A913" s="56" t="s">
        <v>3263</v>
      </c>
      <c r="B913" s="66">
        <v>63</v>
      </c>
      <c r="C913" s="66">
        <v>80</v>
      </c>
      <c r="D913" s="66">
        <v>8</v>
      </c>
      <c r="E913" s="66">
        <v>105</v>
      </c>
    </row>
    <row r="914" spans="1:5" ht="15.5" x14ac:dyDescent="0.35">
      <c r="A914" s="56" t="s">
        <v>3351</v>
      </c>
      <c r="B914" s="66">
        <v>105</v>
      </c>
      <c r="C914" s="66">
        <v>32</v>
      </c>
      <c r="D914" s="66">
        <v>0</v>
      </c>
      <c r="E914" s="66">
        <v>134</v>
      </c>
    </row>
    <row r="915" spans="1:5" ht="15.5" x14ac:dyDescent="0.35">
      <c r="A915" s="56" t="s">
        <v>3550</v>
      </c>
      <c r="B915" s="66">
        <v>134</v>
      </c>
      <c r="C915" s="66">
        <v>83</v>
      </c>
      <c r="D915" s="66">
        <v>23</v>
      </c>
      <c r="E915" s="66">
        <v>120</v>
      </c>
    </row>
    <row r="916" spans="1:5" ht="15.5" x14ac:dyDescent="0.35">
      <c r="A916" s="56" t="s">
        <v>3859</v>
      </c>
      <c r="B916" s="66">
        <v>120</v>
      </c>
      <c r="C916" s="66">
        <v>107</v>
      </c>
      <c r="D916" s="66">
        <v>50</v>
      </c>
      <c r="E916" s="66">
        <v>202</v>
      </c>
    </row>
    <row r="917" spans="1:5" ht="15.5" x14ac:dyDescent="0.35">
      <c r="A917" s="56" t="s">
        <v>4134</v>
      </c>
      <c r="B917" s="66">
        <v>202</v>
      </c>
      <c r="C917" s="66">
        <v>50</v>
      </c>
      <c r="D917" s="66">
        <v>0</v>
      </c>
      <c r="E917" s="66">
        <v>150</v>
      </c>
    </row>
    <row r="918" spans="1:5" ht="15.5" x14ac:dyDescent="0.35">
      <c r="A918" s="56" t="s">
        <v>4303</v>
      </c>
      <c r="B918" s="66">
        <v>150</v>
      </c>
      <c r="C918" s="66">
        <v>0</v>
      </c>
      <c r="D918" s="66">
        <v>23</v>
      </c>
      <c r="E918" s="66">
        <v>82</v>
      </c>
    </row>
    <row r="919" spans="1:5" ht="15.5" x14ac:dyDescent="0.35">
      <c r="A919" s="56" t="s">
        <v>4404</v>
      </c>
      <c r="B919" s="66">
        <v>82</v>
      </c>
      <c r="C919" s="66">
        <v>33</v>
      </c>
      <c r="D919" s="66">
        <v>12</v>
      </c>
      <c r="E919" s="66">
        <v>93</v>
      </c>
    </row>
    <row r="920" spans="1:5" ht="15.5" x14ac:dyDescent="0.35">
      <c r="A920" s="56" t="s">
        <v>5318</v>
      </c>
      <c r="B920" s="66">
        <v>93</v>
      </c>
      <c r="C920" s="66">
        <v>60</v>
      </c>
      <c r="D920" s="66">
        <v>0</v>
      </c>
      <c r="E920" s="66">
        <v>159</v>
      </c>
    </row>
    <row r="921" spans="1:5" ht="15.5" x14ac:dyDescent="0.35">
      <c r="A921" s="56"/>
      <c r="B921" s="66"/>
      <c r="C921" s="66"/>
      <c r="D921" s="66"/>
      <c r="E921" s="66"/>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Cells Huawei 23032026 8h</vt:lpstr>
      <vt:lpstr>Cells Huawei 23032026 12h</vt:lpstr>
      <vt:lpstr>Cells Huawei 23032026 16h</vt:lpstr>
      <vt:lpstr>Cells Huawei 24032026 8h</vt:lpstr>
      <vt:lpstr>Cells Huawei 24032026 12h</vt:lpstr>
      <vt:lpstr>Cells Huawei 24032026 16h</vt:lpstr>
      <vt:lpstr>Cells Huawei 25032026 8h</vt:lpstr>
      <vt:lpstr>Cells Huawei 25032026 13h</vt:lpstr>
      <vt:lpstr>Cells Huawei 25032026 16h</vt:lpstr>
      <vt:lpstr>Cells Huawei 26032026 8h</vt:lpstr>
      <vt:lpstr>Cells Huawei 26032026 12h</vt:lpstr>
      <vt:lpstr>Cells Huawei 26032026 16h</vt:lpstr>
      <vt:lpstr>Cells Huawei 27032026 7h</vt:lpstr>
      <vt:lpstr>Cells Huawei 27032026 12h</vt:lpstr>
      <vt:lpstr>Cells Huawei 27032026 17h</vt:lpstr>
      <vt:lpstr>Rapport</vt:lpstr>
      <vt:lpstr>Breackdown-Global </vt:lpstr>
      <vt:lpstr>New</vt:lpstr>
      <vt:lpstr>UP</vt:lpstr>
      <vt:lpstr>TREND HW Cells</vt:lpstr>
    </vt:vector>
  </TitlesOfParts>
  <Company>Huawei Technologies 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YIFOUE NGWANA GARIN</dc:creator>
  <cp:lastModifiedBy>NTSAMA OTELE CLAUTILDE CLAUDIA</cp:lastModifiedBy>
  <dcterms:created xsi:type="dcterms:W3CDTF">2026-03-02T12:21:51Z</dcterms:created>
  <dcterms:modified xsi:type="dcterms:W3CDTF">2026-03-27T19:35:44Z</dcterms:modified>
</cp:coreProperties>
</file>